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810903\OneDrive - Anheuser-Busch InBev\Desktop\Projetos\NAB\Graficos Repasse\data\repasse\"/>
    </mc:Choice>
  </mc:AlternateContent>
  <xr:revisionPtr revIDLastSave="0" documentId="13_ncr:1_{C7E39453-47C2-4B16-88B1-D7D6239E4B82}" xr6:coauthVersionLast="47" xr6:coauthVersionMax="47" xr10:uidLastSave="{00000000-0000-0000-0000-000000000000}"/>
  <bookViews>
    <workbookView xWindow="-120" yWindow="-120" windowWidth="29040" windowHeight="15840" tabRatio="585" xr2:uid="{B3AD04F5-C08E-4CED-A85D-355C87C7E771}"/>
  </bookViews>
  <sheets>
    <sheet name="repasse" sheetId="5" r:id="rId1"/>
    <sheet name="repasse_concat" sheetId="7" r:id="rId2"/>
    <sheet name="repasse_ac" sheetId="1" r:id="rId3"/>
    <sheet name="depara_repasse" sheetId="3" r:id="rId4"/>
    <sheet name="arvore" sheetId="4" r:id="rId5"/>
    <sheet name="nome_ac" sheetId="6" r:id="rId6"/>
  </sheets>
  <externalReferences>
    <externalReference r:id="rId7"/>
  </externalReferences>
  <definedNames>
    <definedName name="_xlnm._FilterDatabase" localSheetId="4" hidden="1">arvore!$A$1:$U$4539</definedName>
    <definedName name="_xlnm._FilterDatabase" localSheetId="3" hidden="1">depara_repasse!$A$1:$K$76</definedName>
    <definedName name="_xlnm._FilterDatabase" localSheetId="0" hidden="1">repasse!$A$1:$S$354</definedName>
    <definedName name="_xlnm._FilterDatabase" localSheetId="2" hidden="1">repasse_ac!$A$2:$S$1784</definedName>
    <definedName name="_xlnm._FilterDatabase" localSheetId="1" hidden="1">repasse_concat!$A$1:$H$56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4" i="5" l="1"/>
  <c r="Q354" i="5"/>
  <c r="O354" i="5"/>
  <c r="N354" i="5"/>
  <c r="K354" i="5"/>
  <c r="M354" i="5" s="1"/>
  <c r="J354" i="5"/>
  <c r="G354" i="5"/>
  <c r="I354" i="5" s="1"/>
  <c r="F354" i="5"/>
  <c r="R353" i="5"/>
  <c r="Q353" i="5"/>
  <c r="O353" i="5"/>
  <c r="N353" i="5"/>
  <c r="K353" i="5"/>
  <c r="M353" i="5" s="1"/>
  <c r="J353" i="5"/>
  <c r="G353" i="5"/>
  <c r="I353" i="5" s="1"/>
  <c r="F353" i="5"/>
  <c r="R352" i="5"/>
  <c r="Q352" i="5"/>
  <c r="O352" i="5"/>
  <c r="N352" i="5"/>
  <c r="K352" i="5"/>
  <c r="M352" i="5" s="1"/>
  <c r="J352" i="5"/>
  <c r="G352" i="5"/>
  <c r="I352" i="5" s="1"/>
  <c r="F352" i="5"/>
  <c r="R351" i="5"/>
  <c r="Q351" i="5"/>
  <c r="O351" i="5"/>
  <c r="N351" i="5"/>
  <c r="K351" i="5"/>
  <c r="M351" i="5" s="1"/>
  <c r="J351" i="5"/>
  <c r="G351" i="5"/>
  <c r="I351" i="5" s="1"/>
  <c r="F351" i="5"/>
  <c r="R350" i="5"/>
  <c r="Q350" i="5"/>
  <c r="O350" i="5"/>
  <c r="N350" i="5"/>
  <c r="K350" i="5"/>
  <c r="M350" i="5" s="1"/>
  <c r="J350" i="5"/>
  <c r="G350" i="5"/>
  <c r="I350" i="5" s="1"/>
  <c r="F350" i="5"/>
  <c r="R349" i="5"/>
  <c r="Q349" i="5"/>
  <c r="O349" i="5"/>
  <c r="N349" i="5"/>
  <c r="K349" i="5"/>
  <c r="M349" i="5" s="1"/>
  <c r="J349" i="5"/>
  <c r="G349" i="5"/>
  <c r="I349" i="5" s="1"/>
  <c r="F349" i="5"/>
  <c r="E349" i="5"/>
  <c r="R348" i="5"/>
  <c r="Q348" i="5"/>
  <c r="O348" i="5"/>
  <c r="N348" i="5"/>
  <c r="K348" i="5"/>
  <c r="M348" i="5" s="1"/>
  <c r="J348" i="5"/>
  <c r="G348" i="5"/>
  <c r="I348" i="5" s="1"/>
  <c r="F348" i="5"/>
  <c r="E348" i="5"/>
  <c r="R347" i="5"/>
  <c r="Q347" i="5"/>
  <c r="O347" i="5"/>
  <c r="N347" i="5"/>
  <c r="K347" i="5"/>
  <c r="J347" i="5"/>
  <c r="G347" i="5"/>
  <c r="F347" i="5"/>
  <c r="E347" i="5"/>
  <c r="R346" i="5"/>
  <c r="Q346" i="5"/>
  <c r="O346" i="5"/>
  <c r="N346" i="5"/>
  <c r="K346" i="5"/>
  <c r="J346" i="5"/>
  <c r="G346" i="5"/>
  <c r="I346" i="5" s="1"/>
  <c r="F346" i="5"/>
  <c r="E346" i="5"/>
  <c r="R345" i="5"/>
  <c r="Q345" i="5"/>
  <c r="O345" i="5"/>
  <c r="N345" i="5"/>
  <c r="K345" i="5"/>
  <c r="M345" i="5" s="1"/>
  <c r="J345" i="5"/>
  <c r="G345" i="5"/>
  <c r="I345" i="5" s="1"/>
  <c r="F345" i="5"/>
  <c r="E345" i="5"/>
  <c r="R344" i="5"/>
  <c r="Q344" i="5"/>
  <c r="O344" i="5"/>
  <c r="N344" i="5"/>
  <c r="K344" i="5"/>
  <c r="M344" i="5" s="1"/>
  <c r="J344" i="5"/>
  <c r="G344" i="5"/>
  <c r="F344" i="5"/>
  <c r="E344" i="5"/>
  <c r="R343" i="5"/>
  <c r="Q343" i="5"/>
  <c r="O343" i="5"/>
  <c r="N343" i="5"/>
  <c r="K343" i="5"/>
  <c r="M343" i="5" s="1"/>
  <c r="J343" i="5"/>
  <c r="G343" i="5"/>
  <c r="I343" i="5" s="1"/>
  <c r="F343" i="5"/>
  <c r="E343" i="5"/>
  <c r="R342" i="5"/>
  <c r="Q342" i="5"/>
  <c r="O342" i="5"/>
  <c r="N342" i="5"/>
  <c r="K342" i="5"/>
  <c r="M342" i="5" s="1"/>
  <c r="J342" i="5"/>
  <c r="G342" i="5"/>
  <c r="F342" i="5"/>
  <c r="E342" i="5"/>
  <c r="R341" i="5"/>
  <c r="Q341" i="5"/>
  <c r="O341" i="5"/>
  <c r="N341" i="5"/>
  <c r="K341" i="5"/>
  <c r="M341" i="5" s="1"/>
  <c r="J341" i="5"/>
  <c r="G341" i="5"/>
  <c r="I341" i="5" s="1"/>
  <c r="F341" i="5"/>
  <c r="E341" i="5"/>
  <c r="R340" i="5"/>
  <c r="Q340" i="5"/>
  <c r="O340" i="5"/>
  <c r="N340" i="5"/>
  <c r="K340" i="5"/>
  <c r="M340" i="5" s="1"/>
  <c r="J340" i="5"/>
  <c r="G340" i="5"/>
  <c r="I340" i="5" s="1"/>
  <c r="F340" i="5"/>
  <c r="E340" i="5"/>
  <c r="R339" i="5"/>
  <c r="Q339" i="5"/>
  <c r="O339" i="5"/>
  <c r="N339" i="5"/>
  <c r="K339" i="5"/>
  <c r="M339" i="5" s="1"/>
  <c r="J339" i="5"/>
  <c r="G339" i="5"/>
  <c r="I339" i="5" s="1"/>
  <c r="F339" i="5"/>
  <c r="E339" i="5"/>
  <c r="R338" i="5"/>
  <c r="Q338" i="5"/>
  <c r="O338" i="5"/>
  <c r="N338" i="5"/>
  <c r="K338" i="5"/>
  <c r="M338" i="5" s="1"/>
  <c r="J338" i="5"/>
  <c r="G338" i="5"/>
  <c r="I338" i="5" s="1"/>
  <c r="F338" i="5"/>
  <c r="E338" i="5"/>
  <c r="R337" i="5"/>
  <c r="Q337" i="5"/>
  <c r="O337" i="5"/>
  <c r="N337" i="5"/>
  <c r="K337" i="5"/>
  <c r="M337" i="5" s="1"/>
  <c r="J337" i="5"/>
  <c r="G337" i="5"/>
  <c r="F337" i="5"/>
  <c r="E337" i="5"/>
  <c r="R336" i="5"/>
  <c r="Q336" i="5"/>
  <c r="O336" i="5"/>
  <c r="P336" i="5" s="1"/>
  <c r="N336" i="5"/>
  <c r="K336" i="5"/>
  <c r="M336" i="5" s="1"/>
  <c r="J336" i="5"/>
  <c r="G336" i="5"/>
  <c r="F336" i="5"/>
  <c r="E336" i="5"/>
  <c r="R335" i="5"/>
  <c r="Q335" i="5"/>
  <c r="S335" i="5" s="1"/>
  <c r="O335" i="5"/>
  <c r="N335" i="5"/>
  <c r="K335" i="5"/>
  <c r="M335" i="5" s="1"/>
  <c r="J335" i="5"/>
  <c r="G335" i="5"/>
  <c r="I335" i="5" s="1"/>
  <c r="F335" i="5"/>
  <c r="E335" i="5"/>
  <c r="R334" i="5"/>
  <c r="Q334" i="5"/>
  <c r="O334" i="5"/>
  <c r="N334" i="5"/>
  <c r="K334" i="5"/>
  <c r="M334" i="5" s="1"/>
  <c r="J334" i="5"/>
  <c r="G334" i="5"/>
  <c r="I334" i="5" s="1"/>
  <c r="F334" i="5"/>
  <c r="E334" i="5"/>
  <c r="R333" i="5"/>
  <c r="Q333" i="5"/>
  <c r="O333" i="5"/>
  <c r="N333" i="5"/>
  <c r="K333" i="5"/>
  <c r="M333" i="5" s="1"/>
  <c r="J333" i="5"/>
  <c r="G333" i="5"/>
  <c r="I333" i="5" s="1"/>
  <c r="F333" i="5"/>
  <c r="E333" i="5"/>
  <c r="R332" i="5"/>
  <c r="Q332" i="5"/>
  <c r="O332" i="5"/>
  <c r="N332" i="5"/>
  <c r="K332" i="5"/>
  <c r="J332" i="5"/>
  <c r="G332" i="5"/>
  <c r="I332" i="5" s="1"/>
  <c r="F332" i="5"/>
  <c r="E332" i="5"/>
  <c r="R331" i="5"/>
  <c r="Q331" i="5"/>
  <c r="O331" i="5"/>
  <c r="N331" i="5"/>
  <c r="K331" i="5"/>
  <c r="J331" i="5"/>
  <c r="G331" i="5"/>
  <c r="I331" i="5" s="1"/>
  <c r="F331" i="5"/>
  <c r="E331" i="5"/>
  <c r="R330" i="5"/>
  <c r="Q330" i="5"/>
  <c r="O330" i="5"/>
  <c r="N330" i="5"/>
  <c r="K330" i="5"/>
  <c r="M330" i="5" s="1"/>
  <c r="J330" i="5"/>
  <c r="G330" i="5"/>
  <c r="I330" i="5" s="1"/>
  <c r="F330" i="5"/>
  <c r="E330" i="5"/>
  <c r="R329" i="5"/>
  <c r="Q329" i="5"/>
  <c r="O329" i="5"/>
  <c r="N329" i="5"/>
  <c r="K329" i="5"/>
  <c r="M329" i="5" s="1"/>
  <c r="J329" i="5"/>
  <c r="G329" i="5"/>
  <c r="I329" i="5" s="1"/>
  <c r="F329" i="5"/>
  <c r="E329" i="5"/>
  <c r="R328" i="5"/>
  <c r="Q328" i="5"/>
  <c r="O328" i="5"/>
  <c r="N328" i="5"/>
  <c r="K328" i="5"/>
  <c r="M328" i="5" s="1"/>
  <c r="J328" i="5"/>
  <c r="G328" i="5"/>
  <c r="F328" i="5"/>
  <c r="E328" i="5"/>
  <c r="R327" i="5"/>
  <c r="Q327" i="5"/>
  <c r="O327" i="5"/>
  <c r="N327" i="5"/>
  <c r="K327" i="5"/>
  <c r="M327" i="5" s="1"/>
  <c r="J327" i="5"/>
  <c r="G327" i="5"/>
  <c r="F327" i="5"/>
  <c r="E327" i="5"/>
  <c r="R326" i="5"/>
  <c r="Q326" i="5"/>
  <c r="O326" i="5"/>
  <c r="N326" i="5"/>
  <c r="K326" i="5"/>
  <c r="M326" i="5" s="1"/>
  <c r="J326" i="5"/>
  <c r="G326" i="5"/>
  <c r="I326" i="5" s="1"/>
  <c r="F326" i="5"/>
  <c r="E326" i="5"/>
  <c r="R325" i="5"/>
  <c r="Q325" i="5"/>
  <c r="O325" i="5"/>
  <c r="N325" i="5"/>
  <c r="K325" i="5"/>
  <c r="J325" i="5"/>
  <c r="G325" i="5"/>
  <c r="I325" i="5" s="1"/>
  <c r="F325" i="5"/>
  <c r="E325" i="5"/>
  <c r="R324" i="5"/>
  <c r="Q324" i="5"/>
  <c r="O324" i="5"/>
  <c r="N324" i="5"/>
  <c r="K324" i="5"/>
  <c r="J324" i="5"/>
  <c r="G324" i="5"/>
  <c r="I324" i="5" s="1"/>
  <c r="F324" i="5"/>
  <c r="E324" i="5"/>
  <c r="R323" i="5"/>
  <c r="Q323" i="5"/>
  <c r="O323" i="5"/>
  <c r="N323" i="5"/>
  <c r="K323" i="5"/>
  <c r="J323" i="5"/>
  <c r="G323" i="5"/>
  <c r="I323" i="5" s="1"/>
  <c r="F323" i="5"/>
  <c r="E323" i="5"/>
  <c r="R322" i="5"/>
  <c r="Q322" i="5"/>
  <c r="O322" i="5"/>
  <c r="N322" i="5"/>
  <c r="K322" i="5"/>
  <c r="M322" i="5" s="1"/>
  <c r="J322" i="5"/>
  <c r="G322" i="5"/>
  <c r="I322" i="5" s="1"/>
  <c r="F322" i="5"/>
  <c r="E322" i="5"/>
  <c r="R321" i="5"/>
  <c r="Q321" i="5"/>
  <c r="O321" i="5"/>
  <c r="N321" i="5"/>
  <c r="K321" i="5"/>
  <c r="M321" i="5" s="1"/>
  <c r="J321" i="5"/>
  <c r="G321" i="5"/>
  <c r="F321" i="5"/>
  <c r="E321" i="5"/>
  <c r="R320" i="5"/>
  <c r="Q320" i="5"/>
  <c r="O320" i="5"/>
  <c r="N320" i="5"/>
  <c r="K320" i="5"/>
  <c r="M320" i="5" s="1"/>
  <c r="J320" i="5"/>
  <c r="G320" i="5"/>
  <c r="I320" i="5" s="1"/>
  <c r="F320" i="5"/>
  <c r="E320" i="5"/>
  <c r="R319" i="5"/>
  <c r="Q319" i="5"/>
  <c r="S319" i="5" s="1"/>
  <c r="O319" i="5"/>
  <c r="N319" i="5"/>
  <c r="K319" i="5"/>
  <c r="M319" i="5" s="1"/>
  <c r="J319" i="5"/>
  <c r="G319" i="5"/>
  <c r="F319" i="5"/>
  <c r="E319" i="5"/>
  <c r="R318" i="5"/>
  <c r="Q318" i="5"/>
  <c r="O318" i="5"/>
  <c r="N318" i="5"/>
  <c r="K318" i="5"/>
  <c r="M318" i="5" s="1"/>
  <c r="J318" i="5"/>
  <c r="G318" i="5"/>
  <c r="I318" i="5" s="1"/>
  <c r="F318" i="5"/>
  <c r="E318" i="5"/>
  <c r="R317" i="5"/>
  <c r="Q317" i="5"/>
  <c r="O317" i="5"/>
  <c r="N317" i="5"/>
  <c r="K317" i="5"/>
  <c r="J317" i="5"/>
  <c r="G317" i="5"/>
  <c r="I317" i="5" s="1"/>
  <c r="F317" i="5"/>
  <c r="E317" i="5"/>
  <c r="R316" i="5"/>
  <c r="Q316" i="5"/>
  <c r="O316" i="5"/>
  <c r="N316" i="5"/>
  <c r="K316" i="5"/>
  <c r="M316" i="5" s="1"/>
  <c r="J316" i="5"/>
  <c r="G316" i="5"/>
  <c r="I316" i="5" s="1"/>
  <c r="F316" i="5"/>
  <c r="E316" i="5"/>
  <c r="R315" i="5"/>
  <c r="Q315" i="5"/>
  <c r="O315" i="5"/>
  <c r="N315" i="5"/>
  <c r="K315" i="5"/>
  <c r="J315" i="5"/>
  <c r="G315" i="5"/>
  <c r="I315" i="5" s="1"/>
  <c r="F315" i="5"/>
  <c r="E315" i="5"/>
  <c r="R314" i="5"/>
  <c r="Q314" i="5"/>
  <c r="O314" i="5"/>
  <c r="N314" i="5"/>
  <c r="K314" i="5"/>
  <c r="M314" i="5" s="1"/>
  <c r="J314" i="5"/>
  <c r="G314" i="5"/>
  <c r="I314" i="5" s="1"/>
  <c r="F314" i="5"/>
  <c r="E314" i="5"/>
  <c r="R313" i="5"/>
  <c r="Q313" i="5"/>
  <c r="O313" i="5"/>
  <c r="N313" i="5"/>
  <c r="K313" i="5"/>
  <c r="M313" i="5" s="1"/>
  <c r="J313" i="5"/>
  <c r="G313" i="5"/>
  <c r="F313" i="5"/>
  <c r="E313" i="5"/>
  <c r="R312" i="5"/>
  <c r="Q312" i="5"/>
  <c r="O312" i="5"/>
  <c r="N312" i="5"/>
  <c r="K312" i="5"/>
  <c r="M312" i="5" s="1"/>
  <c r="J312" i="5"/>
  <c r="G312" i="5"/>
  <c r="I312" i="5" s="1"/>
  <c r="F312" i="5"/>
  <c r="E312" i="5"/>
  <c r="R311" i="5"/>
  <c r="Q311" i="5"/>
  <c r="O311" i="5"/>
  <c r="N311" i="5"/>
  <c r="K311" i="5"/>
  <c r="M311" i="5" s="1"/>
  <c r="J311" i="5"/>
  <c r="G311" i="5"/>
  <c r="F311" i="5"/>
  <c r="E311" i="5"/>
  <c r="R310" i="5"/>
  <c r="Q310" i="5"/>
  <c r="O310" i="5"/>
  <c r="N310" i="5"/>
  <c r="K310" i="5"/>
  <c r="M310" i="5" s="1"/>
  <c r="J310" i="5"/>
  <c r="G310" i="5"/>
  <c r="I310" i="5" s="1"/>
  <c r="F310" i="5"/>
  <c r="E310" i="5"/>
  <c r="R309" i="5"/>
  <c r="Q309" i="5"/>
  <c r="O309" i="5"/>
  <c r="N309" i="5"/>
  <c r="K309" i="5"/>
  <c r="J309" i="5"/>
  <c r="G309" i="5"/>
  <c r="I309" i="5" s="1"/>
  <c r="F309" i="5"/>
  <c r="E309" i="5"/>
  <c r="R308" i="5"/>
  <c r="Q308" i="5"/>
  <c r="O308" i="5"/>
  <c r="N308" i="5"/>
  <c r="K308" i="5"/>
  <c r="M308" i="5" s="1"/>
  <c r="J308" i="5"/>
  <c r="G308" i="5"/>
  <c r="I308" i="5" s="1"/>
  <c r="F308" i="5"/>
  <c r="E308" i="5"/>
  <c r="R307" i="5"/>
  <c r="Q307" i="5"/>
  <c r="O307" i="5"/>
  <c r="N307" i="5"/>
  <c r="K307" i="5"/>
  <c r="J307" i="5"/>
  <c r="G307" i="5"/>
  <c r="I307" i="5" s="1"/>
  <c r="F307" i="5"/>
  <c r="E307" i="5"/>
  <c r="R306" i="5"/>
  <c r="Q306" i="5"/>
  <c r="O306" i="5"/>
  <c r="N306" i="5"/>
  <c r="K306" i="5"/>
  <c r="M306" i="5" s="1"/>
  <c r="J306" i="5"/>
  <c r="G306" i="5"/>
  <c r="I306" i="5" s="1"/>
  <c r="F306" i="5"/>
  <c r="E306" i="5"/>
  <c r="R305" i="5"/>
  <c r="Q305" i="5"/>
  <c r="O305" i="5"/>
  <c r="N305" i="5"/>
  <c r="K305" i="5"/>
  <c r="M305" i="5" s="1"/>
  <c r="J305" i="5"/>
  <c r="G305" i="5"/>
  <c r="F305" i="5"/>
  <c r="R304" i="5"/>
  <c r="Q304" i="5"/>
  <c r="O304" i="5"/>
  <c r="N304" i="5"/>
  <c r="K304" i="5"/>
  <c r="M304" i="5" s="1"/>
  <c r="J304" i="5"/>
  <c r="G304" i="5"/>
  <c r="F304" i="5"/>
  <c r="E304" i="5"/>
  <c r="R303" i="5"/>
  <c r="Q303" i="5"/>
  <c r="O303" i="5"/>
  <c r="N303" i="5"/>
  <c r="K303" i="5"/>
  <c r="M303" i="5" s="1"/>
  <c r="J303" i="5"/>
  <c r="G303" i="5"/>
  <c r="I303" i="5" s="1"/>
  <c r="F303" i="5"/>
  <c r="E303" i="5"/>
  <c r="R302" i="5"/>
  <c r="Q302" i="5"/>
  <c r="O302" i="5"/>
  <c r="N302" i="5"/>
  <c r="K302" i="5"/>
  <c r="J302" i="5"/>
  <c r="G302" i="5"/>
  <c r="I302" i="5" s="1"/>
  <c r="F302" i="5"/>
  <c r="R301" i="5"/>
  <c r="Q301" i="5"/>
  <c r="O301" i="5"/>
  <c r="N301" i="5"/>
  <c r="K301" i="5"/>
  <c r="J301" i="5"/>
  <c r="G301" i="5"/>
  <c r="I301" i="5" s="1"/>
  <c r="F301" i="5"/>
  <c r="E301" i="5"/>
  <c r="R300" i="5"/>
  <c r="Q300" i="5"/>
  <c r="O300" i="5"/>
  <c r="N300" i="5"/>
  <c r="K300" i="5"/>
  <c r="M300" i="5" s="1"/>
  <c r="J300" i="5"/>
  <c r="G300" i="5"/>
  <c r="I300" i="5" s="1"/>
  <c r="F300" i="5"/>
  <c r="E300" i="5"/>
  <c r="R299" i="5"/>
  <c r="Q299" i="5"/>
  <c r="O299" i="5"/>
  <c r="N299" i="5"/>
  <c r="K299" i="5"/>
  <c r="M299" i="5" s="1"/>
  <c r="J299" i="5"/>
  <c r="G299" i="5"/>
  <c r="I299" i="5" s="1"/>
  <c r="F299" i="5"/>
  <c r="E299" i="5"/>
  <c r="R298" i="5"/>
  <c r="Q298" i="5"/>
  <c r="O298" i="5"/>
  <c r="N298" i="5"/>
  <c r="K298" i="5"/>
  <c r="M298" i="5" s="1"/>
  <c r="J298" i="5"/>
  <c r="G298" i="5"/>
  <c r="I298" i="5" s="1"/>
  <c r="F298" i="5"/>
  <c r="E298" i="5"/>
  <c r="R297" i="5"/>
  <c r="Q297" i="5"/>
  <c r="O297" i="5"/>
  <c r="N297" i="5"/>
  <c r="K297" i="5"/>
  <c r="M297" i="5" s="1"/>
  <c r="J297" i="5"/>
  <c r="G297" i="5"/>
  <c r="F297" i="5"/>
  <c r="E297" i="5"/>
  <c r="F2" i="5"/>
  <c r="R296" i="5"/>
  <c r="Q296" i="5"/>
  <c r="O296" i="5"/>
  <c r="N296" i="5"/>
  <c r="K296" i="5"/>
  <c r="M296" i="5" s="1"/>
  <c r="J296" i="5"/>
  <c r="G296" i="5"/>
  <c r="I296" i="5" s="1"/>
  <c r="F296" i="5"/>
  <c r="E296" i="5"/>
  <c r="R295" i="5"/>
  <c r="Q295" i="5"/>
  <c r="O295" i="5"/>
  <c r="N295" i="5"/>
  <c r="K295" i="5"/>
  <c r="M295" i="5" s="1"/>
  <c r="J295" i="5"/>
  <c r="G295" i="5"/>
  <c r="I295" i="5" s="1"/>
  <c r="F295" i="5"/>
  <c r="E295" i="5"/>
  <c r="R294" i="5"/>
  <c r="Q294" i="5"/>
  <c r="O294" i="5"/>
  <c r="N294" i="5"/>
  <c r="K294" i="5"/>
  <c r="M294" i="5" s="1"/>
  <c r="J294" i="5"/>
  <c r="G294" i="5"/>
  <c r="I294" i="5" s="1"/>
  <c r="F294" i="5"/>
  <c r="E294" i="5"/>
  <c r="R293" i="5"/>
  <c r="Q293" i="5"/>
  <c r="O293" i="5"/>
  <c r="N293" i="5"/>
  <c r="K293" i="5"/>
  <c r="M293" i="5" s="1"/>
  <c r="J293" i="5"/>
  <c r="G293" i="5"/>
  <c r="I293" i="5" s="1"/>
  <c r="F293" i="5"/>
  <c r="E293" i="5"/>
  <c r="R292" i="5"/>
  <c r="Q292" i="5"/>
  <c r="O292" i="5"/>
  <c r="N292" i="5"/>
  <c r="K292" i="5"/>
  <c r="M292" i="5" s="1"/>
  <c r="J292" i="5"/>
  <c r="G292" i="5"/>
  <c r="I292" i="5" s="1"/>
  <c r="F292" i="5"/>
  <c r="E292" i="5"/>
  <c r="F30" i="5"/>
  <c r="F56" i="7"/>
  <c r="H56" i="7" s="1"/>
  <c r="E56" i="7"/>
  <c r="F55" i="7"/>
  <c r="H55" i="7" s="1"/>
  <c r="E55" i="7"/>
  <c r="F54" i="7"/>
  <c r="H54" i="7" s="1"/>
  <c r="E54" i="7"/>
  <c r="F53" i="7"/>
  <c r="E53" i="7"/>
  <c r="F52" i="7"/>
  <c r="E52" i="7"/>
  <c r="F51" i="7"/>
  <c r="H51" i="7" s="1"/>
  <c r="E51" i="7"/>
  <c r="F50" i="7"/>
  <c r="H50" i="7" s="1"/>
  <c r="E50" i="7"/>
  <c r="F49" i="7"/>
  <c r="E49" i="7"/>
  <c r="F48" i="7"/>
  <c r="H48" i="7" s="1"/>
  <c r="E48" i="7"/>
  <c r="F47" i="7"/>
  <c r="H47" i="7" s="1"/>
  <c r="E47" i="7"/>
  <c r="F46" i="7"/>
  <c r="H46" i="7" s="1"/>
  <c r="E46" i="7"/>
  <c r="F45" i="7"/>
  <c r="E45" i="7"/>
  <c r="F44" i="7"/>
  <c r="G44" i="7" s="1"/>
  <c r="E44" i="7"/>
  <c r="F43" i="7"/>
  <c r="H43" i="7" s="1"/>
  <c r="E43" i="7"/>
  <c r="F42" i="7"/>
  <c r="H42" i="7" s="1"/>
  <c r="E42" i="7"/>
  <c r="F41" i="7"/>
  <c r="E41" i="7"/>
  <c r="F40" i="7"/>
  <c r="H40" i="7" s="1"/>
  <c r="E40" i="7"/>
  <c r="F39" i="7"/>
  <c r="H39" i="7" s="1"/>
  <c r="E39" i="7"/>
  <c r="F38" i="7"/>
  <c r="H38" i="7" s="1"/>
  <c r="E38" i="7"/>
  <c r="F37" i="7"/>
  <c r="E37" i="7"/>
  <c r="F36" i="7"/>
  <c r="H36" i="7" s="1"/>
  <c r="E36" i="7"/>
  <c r="F35" i="7"/>
  <c r="H35" i="7" s="1"/>
  <c r="E35" i="7"/>
  <c r="F34" i="7"/>
  <c r="H34" i="7" s="1"/>
  <c r="E34" i="7"/>
  <c r="F33" i="7"/>
  <c r="E33" i="7"/>
  <c r="F32" i="7"/>
  <c r="H32" i="7" s="1"/>
  <c r="E32" i="7"/>
  <c r="F31" i="7"/>
  <c r="H31" i="7" s="1"/>
  <c r="E31" i="7"/>
  <c r="F30" i="7"/>
  <c r="H30" i="7" s="1"/>
  <c r="E30" i="7"/>
  <c r="F29" i="7"/>
  <c r="E29" i="7"/>
  <c r="F28" i="7"/>
  <c r="H28" i="7" s="1"/>
  <c r="E28" i="7"/>
  <c r="F27" i="7"/>
  <c r="H27" i="7" s="1"/>
  <c r="E27" i="7"/>
  <c r="F26" i="7"/>
  <c r="H26" i="7" s="1"/>
  <c r="E26" i="7"/>
  <c r="F25" i="7"/>
  <c r="E25" i="7"/>
  <c r="F24" i="7"/>
  <c r="H24" i="7" s="1"/>
  <c r="E24" i="7"/>
  <c r="F23" i="7"/>
  <c r="H23" i="7" s="1"/>
  <c r="E23" i="7"/>
  <c r="F22" i="7"/>
  <c r="H22" i="7" s="1"/>
  <c r="E22" i="7"/>
  <c r="F21" i="7"/>
  <c r="E21" i="7"/>
  <c r="F20" i="7"/>
  <c r="H20" i="7" s="1"/>
  <c r="E20" i="7"/>
  <c r="F19" i="7"/>
  <c r="H19" i="7" s="1"/>
  <c r="E19" i="7"/>
  <c r="F18" i="7"/>
  <c r="H18" i="7" s="1"/>
  <c r="E18" i="7"/>
  <c r="F17" i="7"/>
  <c r="E17" i="7"/>
  <c r="F16" i="7"/>
  <c r="H16" i="7" s="1"/>
  <c r="E16" i="7"/>
  <c r="F15" i="7"/>
  <c r="H15" i="7" s="1"/>
  <c r="E15" i="7"/>
  <c r="F14" i="7"/>
  <c r="H14" i="7" s="1"/>
  <c r="E14" i="7"/>
  <c r="F13" i="7"/>
  <c r="E13" i="7"/>
  <c r="F12" i="7"/>
  <c r="H12" i="7" s="1"/>
  <c r="E12" i="7"/>
  <c r="F11" i="7"/>
  <c r="H11" i="7" s="1"/>
  <c r="E11" i="7"/>
  <c r="F10" i="7"/>
  <c r="H10" i="7" s="1"/>
  <c r="E10" i="7"/>
  <c r="F9" i="7"/>
  <c r="E9" i="7"/>
  <c r="F8" i="7"/>
  <c r="H8" i="7" s="1"/>
  <c r="E8" i="7"/>
  <c r="F7" i="7"/>
  <c r="H7" i="7" s="1"/>
  <c r="E7" i="7"/>
  <c r="F6" i="7"/>
  <c r="H6" i="7" s="1"/>
  <c r="E6" i="7"/>
  <c r="F5" i="7"/>
  <c r="E5" i="7"/>
  <c r="F4" i="7"/>
  <c r="H4" i="7" s="1"/>
  <c r="E4" i="7"/>
  <c r="F3" i="7"/>
  <c r="H3" i="7" s="1"/>
  <c r="E3" i="7"/>
  <c r="F2" i="7"/>
  <c r="H2" i="7" s="1"/>
  <c r="E2" i="7"/>
  <c r="H336" i="5" l="1"/>
  <c r="H344" i="5"/>
  <c r="S322" i="5"/>
  <c r="H328" i="5"/>
  <c r="S304" i="5"/>
  <c r="P354" i="5"/>
  <c r="L298" i="5"/>
  <c r="S307" i="5"/>
  <c r="P318" i="5"/>
  <c r="L320" i="5"/>
  <c r="I344" i="5"/>
  <c r="P300" i="5"/>
  <c r="S325" i="5"/>
  <c r="S315" i="5"/>
  <c r="S354" i="5"/>
  <c r="P299" i="5"/>
  <c r="P308" i="5"/>
  <c r="P303" i="5"/>
  <c r="L330" i="5"/>
  <c r="S349" i="5"/>
  <c r="P298" i="5"/>
  <c r="S337" i="5"/>
  <c r="L338" i="5"/>
  <c r="L300" i="5"/>
  <c r="L340" i="5"/>
  <c r="L345" i="5"/>
  <c r="L347" i="5"/>
  <c r="P302" i="5"/>
  <c r="S323" i="5"/>
  <c r="H308" i="5"/>
  <c r="H340" i="5"/>
  <c r="S353" i="5"/>
  <c r="P320" i="5"/>
  <c r="P334" i="5"/>
  <c r="I336" i="5"/>
  <c r="S299" i="5"/>
  <c r="P310" i="5"/>
  <c r="L312" i="5"/>
  <c r="P324" i="5"/>
  <c r="P341" i="5"/>
  <c r="S309" i="5"/>
  <c r="P311" i="5"/>
  <c r="I328" i="5"/>
  <c r="S329" i="5"/>
  <c r="L332" i="5"/>
  <c r="P338" i="5"/>
  <c r="P342" i="5"/>
  <c r="P352" i="5"/>
  <c r="S301" i="5"/>
  <c r="S302" i="5"/>
  <c r="P304" i="5"/>
  <c r="S311" i="5"/>
  <c r="P312" i="5"/>
  <c r="H316" i="5"/>
  <c r="S317" i="5"/>
  <c r="P319" i="5"/>
  <c r="H324" i="5"/>
  <c r="P326" i="5"/>
  <c r="L328" i="5"/>
  <c r="M332" i="5"/>
  <c r="H337" i="5"/>
  <c r="H341" i="5"/>
  <c r="P347" i="5"/>
  <c r="H350" i="5"/>
  <c r="S350" i="5"/>
  <c r="S351" i="5"/>
  <c r="P353" i="5"/>
  <c r="P307" i="5"/>
  <c r="L323" i="5"/>
  <c r="S331" i="5"/>
  <c r="H334" i="5"/>
  <c r="S339" i="5"/>
  <c r="S343" i="5"/>
  <c r="H297" i="5"/>
  <c r="L309" i="5"/>
  <c r="P315" i="5"/>
  <c r="L324" i="5"/>
  <c r="P328" i="5"/>
  <c r="P344" i="5"/>
  <c r="H298" i="5"/>
  <c r="L302" i="5"/>
  <c r="P316" i="5"/>
  <c r="L317" i="5"/>
  <c r="S321" i="5"/>
  <c r="P323" i="5"/>
  <c r="M324" i="5"/>
  <c r="H332" i="5"/>
  <c r="P340" i="5"/>
  <c r="S344" i="5"/>
  <c r="S348" i="5"/>
  <c r="L350" i="5"/>
  <c r="L353" i="5"/>
  <c r="P301" i="5"/>
  <c r="M302" i="5"/>
  <c r="H304" i="5"/>
  <c r="H305" i="5"/>
  <c r="S306" i="5"/>
  <c r="L308" i="5"/>
  <c r="S310" i="5"/>
  <c r="H313" i="5"/>
  <c r="S314" i="5"/>
  <c r="L316" i="5"/>
  <c r="S318" i="5"/>
  <c r="H321" i="5"/>
  <c r="P322" i="5"/>
  <c r="M323" i="5"/>
  <c r="S324" i="5"/>
  <c r="P325" i="5"/>
  <c r="H327" i="5"/>
  <c r="S330" i="5"/>
  <c r="P331" i="5"/>
  <c r="S333" i="5"/>
  <c r="S341" i="5"/>
  <c r="P343" i="5"/>
  <c r="L346" i="5"/>
  <c r="H347" i="5"/>
  <c r="S347" i="5"/>
  <c r="P348" i="5"/>
  <c r="P297" i="5"/>
  <c r="S297" i="5"/>
  <c r="H299" i="5"/>
  <c r="S300" i="5"/>
  <c r="I305" i="5"/>
  <c r="H310" i="5"/>
  <c r="I313" i="5"/>
  <c r="H318" i="5"/>
  <c r="I321" i="5"/>
  <c r="I327" i="5"/>
  <c r="S336" i="5"/>
  <c r="P337" i="5"/>
  <c r="S342" i="5"/>
  <c r="P345" i="5"/>
  <c r="M346" i="5"/>
  <c r="P349" i="5"/>
  <c r="L354" i="5"/>
  <c r="L306" i="5"/>
  <c r="M309" i="5"/>
  <c r="H311" i="5"/>
  <c r="L314" i="5"/>
  <c r="M317" i="5"/>
  <c r="H319" i="5"/>
  <c r="S328" i="5"/>
  <c r="P329" i="5"/>
  <c r="P332" i="5"/>
  <c r="L333" i="5"/>
  <c r="S334" i="5"/>
  <c r="P335" i="5"/>
  <c r="L336" i="5"/>
  <c r="L341" i="5"/>
  <c r="H342" i="5"/>
  <c r="L344" i="5"/>
  <c r="H345" i="5"/>
  <c r="S345" i="5"/>
  <c r="P346" i="5"/>
  <c r="H348" i="5"/>
  <c r="H352" i="5"/>
  <c r="S352" i="5"/>
  <c r="S303" i="5"/>
  <c r="P305" i="5"/>
  <c r="L307" i="5"/>
  <c r="S308" i="5"/>
  <c r="P309" i="5"/>
  <c r="H312" i="5"/>
  <c r="S312" i="5"/>
  <c r="P313" i="5"/>
  <c r="L315" i="5"/>
  <c r="S316" i="5"/>
  <c r="P317" i="5"/>
  <c r="H320" i="5"/>
  <c r="S320" i="5"/>
  <c r="P321" i="5"/>
  <c r="L325" i="5"/>
  <c r="S326" i="5"/>
  <c r="P327" i="5"/>
  <c r="L331" i="5"/>
  <c r="I337" i="5"/>
  <c r="P339" i="5"/>
  <c r="S340" i="5"/>
  <c r="S346" i="5"/>
  <c r="P350" i="5"/>
  <c r="P351" i="5"/>
  <c r="L352" i="5"/>
  <c r="S298" i="5"/>
  <c r="L301" i="5"/>
  <c r="H303" i="5"/>
  <c r="S305" i="5"/>
  <c r="P306" i="5"/>
  <c r="S313" i="5"/>
  <c r="P314" i="5"/>
  <c r="L322" i="5"/>
  <c r="M325" i="5"/>
  <c r="H326" i="5"/>
  <c r="S327" i="5"/>
  <c r="H329" i="5"/>
  <c r="P330" i="5"/>
  <c r="M331" i="5"/>
  <c r="S332" i="5"/>
  <c r="P333" i="5"/>
  <c r="H335" i="5"/>
  <c r="S338" i="5"/>
  <c r="I311" i="5"/>
  <c r="L299" i="5"/>
  <c r="H302" i="5"/>
  <c r="L305" i="5"/>
  <c r="H309" i="5"/>
  <c r="L313" i="5"/>
  <c r="H317" i="5"/>
  <c r="L321" i="5"/>
  <c r="H325" i="5"/>
  <c r="L329" i="5"/>
  <c r="H333" i="5"/>
  <c r="L337" i="5"/>
  <c r="I342" i="5"/>
  <c r="I319" i="5"/>
  <c r="M307" i="5"/>
  <c r="L297" i="5"/>
  <c r="H301" i="5"/>
  <c r="L304" i="5"/>
  <c r="H307" i="5"/>
  <c r="L311" i="5"/>
  <c r="H315" i="5"/>
  <c r="L319" i="5"/>
  <c r="H323" i="5"/>
  <c r="L327" i="5"/>
  <c r="H331" i="5"/>
  <c r="L335" i="5"/>
  <c r="H339" i="5"/>
  <c r="L343" i="5"/>
  <c r="L349" i="5"/>
  <c r="H351" i="5"/>
  <c r="M301" i="5"/>
  <c r="H300" i="5"/>
  <c r="L303" i="5"/>
  <c r="H306" i="5"/>
  <c r="L310" i="5"/>
  <c r="H314" i="5"/>
  <c r="L318" i="5"/>
  <c r="H322" i="5"/>
  <c r="L326" i="5"/>
  <c r="H330" i="5"/>
  <c r="L334" i="5"/>
  <c r="H338" i="5"/>
  <c r="L342" i="5"/>
  <c r="H346" i="5"/>
  <c r="L348" i="5"/>
  <c r="I297" i="5"/>
  <c r="I304" i="5"/>
  <c r="M315" i="5"/>
  <c r="H354" i="5"/>
  <c r="L339" i="5"/>
  <c r="H343" i="5"/>
  <c r="H349" i="5"/>
  <c r="L351" i="5"/>
  <c r="H353" i="5"/>
  <c r="S296" i="5"/>
  <c r="P293" i="5"/>
  <c r="S294" i="5"/>
  <c r="P294" i="5"/>
  <c r="P292" i="5"/>
  <c r="S292" i="5"/>
  <c r="P296" i="5"/>
  <c r="P295" i="5"/>
  <c r="L294" i="5"/>
  <c r="L293" i="5"/>
  <c r="S293" i="5"/>
  <c r="H292" i="5"/>
  <c r="H293" i="5"/>
  <c r="S295" i="5"/>
  <c r="H295" i="5"/>
  <c r="L296" i="5"/>
  <c r="H294" i="5"/>
  <c r="L295" i="5"/>
  <c r="L292" i="5"/>
  <c r="H296" i="5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52" i="7"/>
  <c r="H44" i="7"/>
  <c r="G25" i="7"/>
  <c r="G32" i="7"/>
  <c r="G54" i="7"/>
  <c r="G5" i="7"/>
  <c r="G2" i="7"/>
  <c r="G13" i="7"/>
  <c r="G36" i="7"/>
  <c r="G17" i="7"/>
  <c r="G40" i="7"/>
  <c r="G9" i="7"/>
  <c r="G21" i="7"/>
  <c r="G48" i="7"/>
  <c r="G29" i="7"/>
  <c r="G20" i="7"/>
  <c r="G43" i="7"/>
  <c r="G4" i="7"/>
  <c r="G28" i="7"/>
  <c r="G51" i="7"/>
  <c r="G12" i="7"/>
  <c r="G35" i="7"/>
  <c r="G7" i="7"/>
  <c r="G15" i="7"/>
  <c r="G23" i="7"/>
  <c r="G30" i="7"/>
  <c r="G38" i="7"/>
  <c r="G46" i="7"/>
  <c r="G52" i="7"/>
  <c r="G10" i="7"/>
  <c r="G18" i="7"/>
  <c r="G26" i="7"/>
  <c r="G33" i="7"/>
  <c r="G41" i="7"/>
  <c r="G49" i="7"/>
  <c r="G55" i="7"/>
  <c r="G34" i="7"/>
  <c r="G42" i="7"/>
  <c r="G50" i="7"/>
  <c r="G56" i="7"/>
  <c r="G8" i="7"/>
  <c r="G16" i="7"/>
  <c r="G24" i="7"/>
  <c r="G31" i="7"/>
  <c r="G39" i="7"/>
  <c r="G47" i="7"/>
  <c r="G53" i="7"/>
  <c r="G3" i="7"/>
  <c r="G11" i="7"/>
  <c r="G19" i="7"/>
  <c r="G27" i="7"/>
  <c r="G6" i="7"/>
  <c r="G14" i="7"/>
  <c r="G22" i="7"/>
  <c r="G37" i="7"/>
  <c r="G45" i="7"/>
  <c r="D51" i="7" l="1"/>
  <c r="D50" i="7"/>
  <c r="D49" i="7"/>
  <c r="D48" i="7"/>
  <c r="D47" i="7"/>
  <c r="D46" i="7"/>
  <c r="D45" i="7"/>
  <c r="D44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9" i="7"/>
  <c r="D8" i="7"/>
  <c r="D6" i="7"/>
  <c r="D5" i="7"/>
  <c r="D4" i="7"/>
  <c r="D3" i="7"/>
  <c r="D2" i="7"/>
  <c r="E44" i="5"/>
  <c r="R291" i="5"/>
  <c r="Q291" i="5"/>
  <c r="O291" i="5"/>
  <c r="N291" i="5"/>
  <c r="K291" i="5"/>
  <c r="M291" i="5" s="1"/>
  <c r="J291" i="5"/>
  <c r="G291" i="5"/>
  <c r="I291" i="5" s="1"/>
  <c r="F291" i="5"/>
  <c r="R290" i="5"/>
  <c r="Q290" i="5"/>
  <c r="O290" i="5"/>
  <c r="N290" i="5"/>
  <c r="K290" i="5"/>
  <c r="M290" i="5" s="1"/>
  <c r="J290" i="5"/>
  <c r="G290" i="5"/>
  <c r="I290" i="5" s="1"/>
  <c r="F290" i="5"/>
  <c r="R289" i="5"/>
  <c r="Q289" i="5"/>
  <c r="O289" i="5"/>
  <c r="N289" i="5"/>
  <c r="K289" i="5"/>
  <c r="M289" i="5" s="1"/>
  <c r="J289" i="5"/>
  <c r="G289" i="5"/>
  <c r="I289" i="5" s="1"/>
  <c r="F289" i="5"/>
  <c r="R288" i="5"/>
  <c r="Q288" i="5"/>
  <c r="O288" i="5"/>
  <c r="N288" i="5"/>
  <c r="K288" i="5"/>
  <c r="J288" i="5"/>
  <c r="G288" i="5"/>
  <c r="I288" i="5" s="1"/>
  <c r="F288" i="5"/>
  <c r="R287" i="5"/>
  <c r="Q287" i="5"/>
  <c r="O287" i="5"/>
  <c r="N287" i="5"/>
  <c r="K287" i="5"/>
  <c r="M287" i="5" s="1"/>
  <c r="J287" i="5"/>
  <c r="G287" i="5"/>
  <c r="F287" i="5"/>
  <c r="R286" i="5"/>
  <c r="Q286" i="5"/>
  <c r="O286" i="5"/>
  <c r="N286" i="5"/>
  <c r="K286" i="5"/>
  <c r="M286" i="5" s="1"/>
  <c r="J286" i="5"/>
  <c r="G286" i="5"/>
  <c r="I286" i="5" s="1"/>
  <c r="F286" i="5"/>
  <c r="R285" i="5"/>
  <c r="Q285" i="5"/>
  <c r="O285" i="5"/>
  <c r="N285" i="5"/>
  <c r="K285" i="5"/>
  <c r="M285" i="5" s="1"/>
  <c r="J285" i="5"/>
  <c r="G285" i="5"/>
  <c r="F285" i="5"/>
  <c r="R284" i="5"/>
  <c r="Q284" i="5"/>
  <c r="O284" i="5"/>
  <c r="N284" i="5"/>
  <c r="K284" i="5"/>
  <c r="J284" i="5"/>
  <c r="G284" i="5"/>
  <c r="F284" i="5"/>
  <c r="R283" i="5"/>
  <c r="Q283" i="5"/>
  <c r="O283" i="5"/>
  <c r="N283" i="5"/>
  <c r="K283" i="5"/>
  <c r="J283" i="5"/>
  <c r="G283" i="5"/>
  <c r="F283" i="5"/>
  <c r="R282" i="5"/>
  <c r="Q282" i="5"/>
  <c r="O282" i="5"/>
  <c r="N282" i="5"/>
  <c r="K282" i="5"/>
  <c r="J282" i="5"/>
  <c r="G282" i="5"/>
  <c r="I282" i="5" s="1"/>
  <c r="F282" i="5"/>
  <c r="R281" i="5"/>
  <c r="Q281" i="5"/>
  <c r="O281" i="5"/>
  <c r="N281" i="5"/>
  <c r="K281" i="5"/>
  <c r="M281" i="5" s="1"/>
  <c r="J281" i="5"/>
  <c r="G281" i="5"/>
  <c r="F281" i="5"/>
  <c r="R280" i="5"/>
  <c r="Q280" i="5"/>
  <c r="O280" i="5"/>
  <c r="N280" i="5"/>
  <c r="K280" i="5"/>
  <c r="J280" i="5"/>
  <c r="G280" i="5"/>
  <c r="F280" i="5"/>
  <c r="R279" i="5"/>
  <c r="Q279" i="5"/>
  <c r="O279" i="5"/>
  <c r="N279" i="5"/>
  <c r="K279" i="5"/>
  <c r="J279" i="5"/>
  <c r="G279" i="5"/>
  <c r="F279" i="5"/>
  <c r="R278" i="5"/>
  <c r="Q278" i="5"/>
  <c r="O278" i="5"/>
  <c r="N278" i="5"/>
  <c r="K278" i="5"/>
  <c r="J278" i="5"/>
  <c r="G278" i="5"/>
  <c r="F278" i="5"/>
  <c r="R277" i="5"/>
  <c r="Q277" i="5"/>
  <c r="O277" i="5"/>
  <c r="N277" i="5"/>
  <c r="K277" i="5"/>
  <c r="J277" i="5"/>
  <c r="G277" i="5"/>
  <c r="F277" i="5"/>
  <c r="R276" i="5"/>
  <c r="Q276" i="5"/>
  <c r="O276" i="5"/>
  <c r="N276" i="5"/>
  <c r="K276" i="5"/>
  <c r="M276" i="5" s="1"/>
  <c r="J276" i="5"/>
  <c r="G276" i="5"/>
  <c r="I276" i="5" s="1"/>
  <c r="F276" i="5"/>
  <c r="R275" i="5"/>
  <c r="Q275" i="5"/>
  <c r="O275" i="5"/>
  <c r="N275" i="5"/>
  <c r="K275" i="5"/>
  <c r="M275" i="5" s="1"/>
  <c r="J275" i="5"/>
  <c r="G275" i="5"/>
  <c r="F275" i="5"/>
  <c r="R274" i="5"/>
  <c r="Q274" i="5"/>
  <c r="O274" i="5"/>
  <c r="N274" i="5"/>
  <c r="K274" i="5"/>
  <c r="M274" i="5" s="1"/>
  <c r="J274" i="5"/>
  <c r="G274" i="5"/>
  <c r="I274" i="5" s="1"/>
  <c r="F274" i="5"/>
  <c r="R273" i="5"/>
  <c r="Q273" i="5"/>
  <c r="O273" i="5"/>
  <c r="N273" i="5"/>
  <c r="K273" i="5"/>
  <c r="M273" i="5" s="1"/>
  <c r="J273" i="5"/>
  <c r="G273" i="5"/>
  <c r="I273" i="5" s="1"/>
  <c r="F273" i="5"/>
  <c r="R272" i="5"/>
  <c r="Q272" i="5"/>
  <c r="O272" i="5"/>
  <c r="N272" i="5"/>
  <c r="K272" i="5"/>
  <c r="J272" i="5"/>
  <c r="G272" i="5"/>
  <c r="I272" i="5" s="1"/>
  <c r="F272" i="5"/>
  <c r="R271" i="5"/>
  <c r="Q271" i="5"/>
  <c r="O271" i="5"/>
  <c r="N271" i="5"/>
  <c r="K271" i="5"/>
  <c r="M271" i="5" s="1"/>
  <c r="J271" i="5"/>
  <c r="G271" i="5"/>
  <c r="F271" i="5"/>
  <c r="R270" i="5"/>
  <c r="Q270" i="5"/>
  <c r="O270" i="5"/>
  <c r="N270" i="5"/>
  <c r="K270" i="5"/>
  <c r="M270" i="5" s="1"/>
  <c r="J270" i="5"/>
  <c r="G270" i="5"/>
  <c r="I270" i="5" s="1"/>
  <c r="F270" i="5"/>
  <c r="R269" i="5"/>
  <c r="Q269" i="5"/>
  <c r="O269" i="5"/>
  <c r="N269" i="5"/>
  <c r="K269" i="5"/>
  <c r="M269" i="5" s="1"/>
  <c r="J269" i="5"/>
  <c r="G269" i="5"/>
  <c r="F269" i="5"/>
  <c r="R268" i="5"/>
  <c r="Q268" i="5"/>
  <c r="O268" i="5"/>
  <c r="N268" i="5"/>
  <c r="K268" i="5"/>
  <c r="M268" i="5" s="1"/>
  <c r="J268" i="5"/>
  <c r="G268" i="5"/>
  <c r="I268" i="5" s="1"/>
  <c r="F268" i="5"/>
  <c r="R267" i="5"/>
  <c r="Q267" i="5"/>
  <c r="O267" i="5"/>
  <c r="N267" i="5"/>
  <c r="K267" i="5"/>
  <c r="J267" i="5"/>
  <c r="G267" i="5"/>
  <c r="I267" i="5" s="1"/>
  <c r="F267" i="5"/>
  <c r="R266" i="5"/>
  <c r="Q266" i="5"/>
  <c r="O266" i="5"/>
  <c r="N266" i="5"/>
  <c r="K266" i="5"/>
  <c r="M266" i="5" s="1"/>
  <c r="J266" i="5"/>
  <c r="G266" i="5"/>
  <c r="F266" i="5"/>
  <c r="R265" i="5"/>
  <c r="Q265" i="5"/>
  <c r="O265" i="5"/>
  <c r="N265" i="5"/>
  <c r="K265" i="5"/>
  <c r="M265" i="5" s="1"/>
  <c r="J265" i="5"/>
  <c r="G265" i="5"/>
  <c r="I265" i="5" s="1"/>
  <c r="F265" i="5"/>
  <c r="R264" i="5"/>
  <c r="Q264" i="5"/>
  <c r="O264" i="5"/>
  <c r="N264" i="5"/>
  <c r="K264" i="5"/>
  <c r="M264" i="5" s="1"/>
  <c r="J264" i="5"/>
  <c r="G264" i="5"/>
  <c r="I264" i="5" s="1"/>
  <c r="F264" i="5"/>
  <c r="R263" i="5"/>
  <c r="Q263" i="5"/>
  <c r="O263" i="5"/>
  <c r="N263" i="5"/>
  <c r="K263" i="5"/>
  <c r="M263" i="5" s="1"/>
  <c r="J263" i="5"/>
  <c r="G263" i="5"/>
  <c r="I263" i="5" s="1"/>
  <c r="F263" i="5"/>
  <c r="R262" i="5"/>
  <c r="Q262" i="5"/>
  <c r="O262" i="5"/>
  <c r="N262" i="5"/>
  <c r="K262" i="5"/>
  <c r="M262" i="5" s="1"/>
  <c r="J262" i="5"/>
  <c r="G262" i="5"/>
  <c r="F262" i="5"/>
  <c r="R261" i="5"/>
  <c r="Q261" i="5"/>
  <c r="O261" i="5"/>
  <c r="N261" i="5"/>
  <c r="K261" i="5"/>
  <c r="J261" i="5"/>
  <c r="G261" i="5"/>
  <c r="I261" i="5" s="1"/>
  <c r="F261" i="5"/>
  <c r="R260" i="5"/>
  <c r="Q260" i="5"/>
  <c r="O260" i="5"/>
  <c r="N260" i="5"/>
  <c r="K260" i="5"/>
  <c r="M260" i="5" s="1"/>
  <c r="J260" i="5"/>
  <c r="G260" i="5"/>
  <c r="F260" i="5"/>
  <c r="R259" i="5"/>
  <c r="Q259" i="5"/>
  <c r="O259" i="5"/>
  <c r="N259" i="5"/>
  <c r="K259" i="5"/>
  <c r="J259" i="5"/>
  <c r="G259" i="5"/>
  <c r="F259" i="5"/>
  <c r="R258" i="5"/>
  <c r="Q258" i="5"/>
  <c r="O258" i="5"/>
  <c r="N258" i="5"/>
  <c r="K258" i="5"/>
  <c r="J258" i="5"/>
  <c r="G258" i="5"/>
  <c r="F258" i="5"/>
  <c r="R257" i="5"/>
  <c r="Q257" i="5"/>
  <c r="O257" i="5"/>
  <c r="N257" i="5"/>
  <c r="K257" i="5"/>
  <c r="J257" i="5"/>
  <c r="G257" i="5"/>
  <c r="F257" i="5"/>
  <c r="R256" i="5"/>
  <c r="Q256" i="5"/>
  <c r="O256" i="5"/>
  <c r="N256" i="5"/>
  <c r="K256" i="5"/>
  <c r="J256" i="5"/>
  <c r="G256" i="5"/>
  <c r="F256" i="5"/>
  <c r="R255" i="5"/>
  <c r="Q255" i="5"/>
  <c r="O255" i="5"/>
  <c r="N255" i="5"/>
  <c r="K255" i="5"/>
  <c r="J255" i="5"/>
  <c r="G255" i="5"/>
  <c r="F255" i="5"/>
  <c r="R254" i="5"/>
  <c r="Q254" i="5"/>
  <c r="O254" i="5"/>
  <c r="N254" i="5"/>
  <c r="K254" i="5"/>
  <c r="J254" i="5"/>
  <c r="G254" i="5"/>
  <c r="F254" i="5"/>
  <c r="R253" i="5"/>
  <c r="Q253" i="5"/>
  <c r="O253" i="5"/>
  <c r="N253" i="5"/>
  <c r="K253" i="5"/>
  <c r="J253" i="5"/>
  <c r="G253" i="5"/>
  <c r="F253" i="5"/>
  <c r="R252" i="5"/>
  <c r="Q252" i="5"/>
  <c r="O252" i="5"/>
  <c r="N252" i="5"/>
  <c r="K252" i="5"/>
  <c r="J252" i="5"/>
  <c r="G252" i="5"/>
  <c r="F252" i="5"/>
  <c r="R251" i="5"/>
  <c r="Q251" i="5"/>
  <c r="O251" i="5"/>
  <c r="N251" i="5"/>
  <c r="K251" i="5"/>
  <c r="J251" i="5"/>
  <c r="G251" i="5"/>
  <c r="F251" i="5"/>
  <c r="R250" i="5"/>
  <c r="Q250" i="5"/>
  <c r="O250" i="5"/>
  <c r="N250" i="5"/>
  <c r="K250" i="5"/>
  <c r="J250" i="5"/>
  <c r="G250" i="5"/>
  <c r="F250" i="5"/>
  <c r="R249" i="5"/>
  <c r="Q249" i="5"/>
  <c r="O249" i="5"/>
  <c r="N249" i="5"/>
  <c r="K249" i="5"/>
  <c r="J249" i="5"/>
  <c r="G249" i="5"/>
  <c r="F249" i="5"/>
  <c r="R248" i="5"/>
  <c r="Q248" i="5"/>
  <c r="O248" i="5"/>
  <c r="N248" i="5"/>
  <c r="K248" i="5"/>
  <c r="J248" i="5"/>
  <c r="G248" i="5"/>
  <c r="F248" i="5"/>
  <c r="R247" i="5"/>
  <c r="Q247" i="5"/>
  <c r="O247" i="5"/>
  <c r="N247" i="5"/>
  <c r="K247" i="5"/>
  <c r="J247" i="5"/>
  <c r="G247" i="5"/>
  <c r="F247" i="5"/>
  <c r="R246" i="5"/>
  <c r="Q246" i="5"/>
  <c r="O246" i="5"/>
  <c r="N246" i="5"/>
  <c r="K246" i="5"/>
  <c r="J246" i="5"/>
  <c r="G246" i="5"/>
  <c r="F246" i="5"/>
  <c r="R245" i="5"/>
  <c r="Q245" i="5"/>
  <c r="O245" i="5"/>
  <c r="N245" i="5"/>
  <c r="K245" i="5"/>
  <c r="J245" i="5"/>
  <c r="G245" i="5"/>
  <c r="F245" i="5"/>
  <c r="R244" i="5"/>
  <c r="Q244" i="5"/>
  <c r="O244" i="5"/>
  <c r="N244" i="5"/>
  <c r="K244" i="5"/>
  <c r="J244" i="5"/>
  <c r="G244" i="5"/>
  <c r="F244" i="5"/>
  <c r="R243" i="5"/>
  <c r="Q243" i="5"/>
  <c r="O243" i="5"/>
  <c r="N243" i="5"/>
  <c r="K243" i="5"/>
  <c r="J243" i="5"/>
  <c r="G243" i="5"/>
  <c r="F243" i="5"/>
  <c r="R242" i="5"/>
  <c r="Q242" i="5"/>
  <c r="O242" i="5"/>
  <c r="N242" i="5"/>
  <c r="K242" i="5"/>
  <c r="J242" i="5"/>
  <c r="G242" i="5"/>
  <c r="F242" i="5"/>
  <c r="R241" i="5"/>
  <c r="Q241" i="5"/>
  <c r="O241" i="5"/>
  <c r="N241" i="5"/>
  <c r="K241" i="5"/>
  <c r="J241" i="5"/>
  <c r="G241" i="5"/>
  <c r="F241" i="5"/>
  <c r="R240" i="5"/>
  <c r="Q240" i="5"/>
  <c r="O240" i="5"/>
  <c r="N240" i="5"/>
  <c r="K240" i="5"/>
  <c r="J240" i="5"/>
  <c r="G240" i="5"/>
  <c r="F240" i="5"/>
  <c r="R239" i="5"/>
  <c r="Q239" i="5"/>
  <c r="O239" i="5"/>
  <c r="N239" i="5"/>
  <c r="K239" i="5"/>
  <c r="J239" i="5"/>
  <c r="G239" i="5"/>
  <c r="F239" i="5"/>
  <c r="R238" i="5"/>
  <c r="Q238" i="5"/>
  <c r="O238" i="5"/>
  <c r="N238" i="5"/>
  <c r="K238" i="5"/>
  <c r="J238" i="5"/>
  <c r="G238" i="5"/>
  <c r="I238" i="5" s="1"/>
  <c r="F238" i="5"/>
  <c r="R237" i="5"/>
  <c r="Q237" i="5"/>
  <c r="O237" i="5"/>
  <c r="N237" i="5"/>
  <c r="K237" i="5"/>
  <c r="M237" i="5" s="1"/>
  <c r="J237" i="5"/>
  <c r="G237" i="5"/>
  <c r="F237" i="5"/>
  <c r="R236" i="5"/>
  <c r="Q236" i="5"/>
  <c r="O236" i="5"/>
  <c r="N236" i="5"/>
  <c r="K236" i="5"/>
  <c r="J236" i="5"/>
  <c r="G236" i="5"/>
  <c r="I236" i="5" s="1"/>
  <c r="F236" i="5"/>
  <c r="R235" i="5"/>
  <c r="Q235" i="5"/>
  <c r="O235" i="5"/>
  <c r="N235" i="5"/>
  <c r="K235" i="5"/>
  <c r="M235" i="5" s="1"/>
  <c r="J235" i="5"/>
  <c r="G235" i="5"/>
  <c r="F235" i="5"/>
  <c r="R234" i="5"/>
  <c r="Q234" i="5"/>
  <c r="O234" i="5"/>
  <c r="N234" i="5"/>
  <c r="K234" i="5"/>
  <c r="J234" i="5"/>
  <c r="G234" i="5"/>
  <c r="I234" i="5" s="1"/>
  <c r="F234" i="5"/>
  <c r="R233" i="5"/>
  <c r="Q233" i="5"/>
  <c r="O233" i="5"/>
  <c r="N233" i="5"/>
  <c r="K233" i="5"/>
  <c r="J233" i="5"/>
  <c r="G233" i="5"/>
  <c r="I233" i="5" s="1"/>
  <c r="F233" i="5"/>
  <c r="R232" i="5"/>
  <c r="Q232" i="5"/>
  <c r="O232" i="5"/>
  <c r="N232" i="5"/>
  <c r="K232" i="5"/>
  <c r="M232" i="5" s="1"/>
  <c r="J232" i="5"/>
  <c r="G232" i="5"/>
  <c r="I232" i="5" s="1"/>
  <c r="F232" i="5"/>
  <c r="R231" i="5"/>
  <c r="Q231" i="5"/>
  <c r="O231" i="5"/>
  <c r="N231" i="5"/>
  <c r="K231" i="5"/>
  <c r="M231" i="5" s="1"/>
  <c r="J231" i="5"/>
  <c r="G231" i="5"/>
  <c r="I231" i="5" s="1"/>
  <c r="F231" i="5"/>
  <c r="R230" i="5"/>
  <c r="Q230" i="5"/>
  <c r="O230" i="5"/>
  <c r="N230" i="5"/>
  <c r="K230" i="5"/>
  <c r="M230" i="5" s="1"/>
  <c r="J230" i="5"/>
  <c r="G230" i="5"/>
  <c r="I230" i="5" s="1"/>
  <c r="F230" i="5"/>
  <c r="R229" i="5"/>
  <c r="Q229" i="5"/>
  <c r="O229" i="5"/>
  <c r="N229" i="5"/>
  <c r="K229" i="5"/>
  <c r="M229" i="5" s="1"/>
  <c r="J229" i="5"/>
  <c r="G229" i="5"/>
  <c r="I229" i="5" s="1"/>
  <c r="F229" i="5"/>
  <c r="R228" i="5"/>
  <c r="Q228" i="5"/>
  <c r="O228" i="5"/>
  <c r="N228" i="5"/>
  <c r="K228" i="5"/>
  <c r="M228" i="5" s="1"/>
  <c r="J228" i="5"/>
  <c r="G228" i="5"/>
  <c r="I228" i="5" s="1"/>
  <c r="F228" i="5"/>
  <c r="R227" i="5"/>
  <c r="Q227" i="5"/>
  <c r="O227" i="5"/>
  <c r="N227" i="5"/>
  <c r="K227" i="5"/>
  <c r="J227" i="5"/>
  <c r="G227" i="5"/>
  <c r="I227" i="5" s="1"/>
  <c r="F227" i="5"/>
  <c r="R226" i="5"/>
  <c r="Q226" i="5"/>
  <c r="O226" i="5"/>
  <c r="N226" i="5"/>
  <c r="K226" i="5"/>
  <c r="J226" i="5"/>
  <c r="G226" i="5"/>
  <c r="F226" i="5"/>
  <c r="R225" i="5"/>
  <c r="Q225" i="5"/>
  <c r="O225" i="5"/>
  <c r="N225" i="5"/>
  <c r="K225" i="5"/>
  <c r="J225" i="5"/>
  <c r="G225" i="5"/>
  <c r="F225" i="5"/>
  <c r="R224" i="5"/>
  <c r="Q224" i="5"/>
  <c r="O224" i="5"/>
  <c r="N224" i="5"/>
  <c r="K224" i="5"/>
  <c r="J224" i="5"/>
  <c r="G224" i="5"/>
  <c r="F224" i="5"/>
  <c r="R223" i="5"/>
  <c r="Q223" i="5"/>
  <c r="O223" i="5"/>
  <c r="N223" i="5"/>
  <c r="K223" i="5"/>
  <c r="J223" i="5"/>
  <c r="G223" i="5"/>
  <c r="F223" i="5"/>
  <c r="R222" i="5"/>
  <c r="Q222" i="5"/>
  <c r="O222" i="5"/>
  <c r="N222" i="5"/>
  <c r="K222" i="5"/>
  <c r="J222" i="5"/>
  <c r="G222" i="5"/>
  <c r="F222" i="5"/>
  <c r="R221" i="5"/>
  <c r="Q221" i="5"/>
  <c r="O221" i="5"/>
  <c r="N221" i="5"/>
  <c r="K221" i="5"/>
  <c r="M221" i="5" s="1"/>
  <c r="J221" i="5"/>
  <c r="G221" i="5"/>
  <c r="F221" i="5"/>
  <c r="R220" i="5"/>
  <c r="Q220" i="5"/>
  <c r="O220" i="5"/>
  <c r="N220" i="5"/>
  <c r="K220" i="5"/>
  <c r="J220" i="5"/>
  <c r="G220" i="5"/>
  <c r="F220" i="5"/>
  <c r="R219" i="5"/>
  <c r="Q219" i="5"/>
  <c r="O219" i="5"/>
  <c r="N219" i="5"/>
  <c r="K219" i="5"/>
  <c r="J219" i="5"/>
  <c r="G219" i="5"/>
  <c r="F219" i="5"/>
  <c r="R218" i="5"/>
  <c r="Q218" i="5"/>
  <c r="O218" i="5"/>
  <c r="N218" i="5"/>
  <c r="K218" i="5"/>
  <c r="J218" i="5"/>
  <c r="G218" i="5"/>
  <c r="F218" i="5"/>
  <c r="R217" i="5"/>
  <c r="Q217" i="5"/>
  <c r="O217" i="5"/>
  <c r="N217" i="5"/>
  <c r="K217" i="5"/>
  <c r="M217" i="5" s="1"/>
  <c r="J217" i="5"/>
  <c r="G217" i="5"/>
  <c r="F217" i="5"/>
  <c r="R216" i="5"/>
  <c r="Q216" i="5"/>
  <c r="O216" i="5"/>
  <c r="N216" i="5"/>
  <c r="K216" i="5"/>
  <c r="J216" i="5"/>
  <c r="G216" i="5"/>
  <c r="F216" i="5"/>
  <c r="R215" i="5"/>
  <c r="Q215" i="5"/>
  <c r="O215" i="5"/>
  <c r="N215" i="5"/>
  <c r="K215" i="5"/>
  <c r="J215" i="5"/>
  <c r="G215" i="5"/>
  <c r="F215" i="5"/>
  <c r="R214" i="5"/>
  <c r="Q214" i="5"/>
  <c r="O214" i="5"/>
  <c r="N214" i="5"/>
  <c r="K214" i="5"/>
  <c r="J214" i="5"/>
  <c r="G214" i="5"/>
  <c r="F214" i="5"/>
  <c r="R213" i="5"/>
  <c r="Q213" i="5"/>
  <c r="O213" i="5"/>
  <c r="N213" i="5"/>
  <c r="K213" i="5"/>
  <c r="J213" i="5"/>
  <c r="G213" i="5"/>
  <c r="F213" i="5"/>
  <c r="R212" i="5"/>
  <c r="Q212" i="5"/>
  <c r="O212" i="5"/>
  <c r="N212" i="5"/>
  <c r="K212" i="5"/>
  <c r="J212" i="5"/>
  <c r="G212" i="5"/>
  <c r="I212" i="5" s="1"/>
  <c r="F212" i="5"/>
  <c r="R211" i="5"/>
  <c r="Q211" i="5"/>
  <c r="O211" i="5"/>
  <c r="N211" i="5"/>
  <c r="K211" i="5"/>
  <c r="J211" i="5"/>
  <c r="G211" i="5"/>
  <c r="F211" i="5"/>
  <c r="R210" i="5"/>
  <c r="Q210" i="5"/>
  <c r="O210" i="5"/>
  <c r="N210" i="5"/>
  <c r="K210" i="5"/>
  <c r="J210" i="5"/>
  <c r="G210" i="5"/>
  <c r="I210" i="5" s="1"/>
  <c r="F210" i="5"/>
  <c r="R209" i="5"/>
  <c r="Q209" i="5"/>
  <c r="O209" i="5"/>
  <c r="N209" i="5"/>
  <c r="K209" i="5"/>
  <c r="M209" i="5" s="1"/>
  <c r="J209" i="5"/>
  <c r="G209" i="5"/>
  <c r="I209" i="5" s="1"/>
  <c r="F209" i="5"/>
  <c r="R208" i="5"/>
  <c r="Q208" i="5"/>
  <c r="O208" i="5"/>
  <c r="N208" i="5"/>
  <c r="K208" i="5"/>
  <c r="M208" i="5" s="1"/>
  <c r="J208" i="5"/>
  <c r="G208" i="5"/>
  <c r="I208" i="5" s="1"/>
  <c r="F208" i="5"/>
  <c r="R207" i="5"/>
  <c r="Q207" i="5"/>
  <c r="O207" i="5"/>
  <c r="N207" i="5"/>
  <c r="K207" i="5"/>
  <c r="M207" i="5" s="1"/>
  <c r="J207" i="5"/>
  <c r="G207" i="5"/>
  <c r="I207" i="5" s="1"/>
  <c r="F207" i="5"/>
  <c r="R206" i="5"/>
  <c r="Q206" i="5"/>
  <c r="O206" i="5"/>
  <c r="N206" i="5"/>
  <c r="K206" i="5"/>
  <c r="M206" i="5" s="1"/>
  <c r="J206" i="5"/>
  <c r="G206" i="5"/>
  <c r="I206" i="5" s="1"/>
  <c r="F206" i="5"/>
  <c r="R205" i="5"/>
  <c r="Q205" i="5"/>
  <c r="O205" i="5"/>
  <c r="N205" i="5"/>
  <c r="K205" i="5"/>
  <c r="M205" i="5" s="1"/>
  <c r="J205" i="5"/>
  <c r="G205" i="5"/>
  <c r="I205" i="5" s="1"/>
  <c r="F205" i="5"/>
  <c r="R204" i="5"/>
  <c r="Q204" i="5"/>
  <c r="O204" i="5"/>
  <c r="N204" i="5"/>
  <c r="K204" i="5"/>
  <c r="M204" i="5" s="1"/>
  <c r="J204" i="5"/>
  <c r="G204" i="5"/>
  <c r="I204" i="5" s="1"/>
  <c r="F204" i="5"/>
  <c r="R203" i="5"/>
  <c r="Q203" i="5"/>
  <c r="O203" i="5"/>
  <c r="N203" i="5"/>
  <c r="K203" i="5"/>
  <c r="M203" i="5" s="1"/>
  <c r="J203" i="5"/>
  <c r="G203" i="5"/>
  <c r="I203" i="5" s="1"/>
  <c r="F203" i="5"/>
  <c r="R202" i="5"/>
  <c r="Q202" i="5"/>
  <c r="O202" i="5"/>
  <c r="N202" i="5"/>
  <c r="K202" i="5"/>
  <c r="M202" i="5" s="1"/>
  <c r="J202" i="5"/>
  <c r="G202" i="5"/>
  <c r="I202" i="5" s="1"/>
  <c r="F202" i="5"/>
  <c r="R201" i="5"/>
  <c r="Q201" i="5"/>
  <c r="O201" i="5"/>
  <c r="N201" i="5"/>
  <c r="K201" i="5"/>
  <c r="M201" i="5" s="1"/>
  <c r="J201" i="5"/>
  <c r="G201" i="5"/>
  <c r="I201" i="5" s="1"/>
  <c r="F201" i="5"/>
  <c r="R200" i="5"/>
  <c r="Q200" i="5"/>
  <c r="O200" i="5"/>
  <c r="N200" i="5"/>
  <c r="K200" i="5"/>
  <c r="M200" i="5" s="1"/>
  <c r="J200" i="5"/>
  <c r="G200" i="5"/>
  <c r="I200" i="5" s="1"/>
  <c r="F200" i="5"/>
  <c r="R199" i="5"/>
  <c r="Q199" i="5"/>
  <c r="O199" i="5"/>
  <c r="N199" i="5"/>
  <c r="K199" i="5"/>
  <c r="M199" i="5" s="1"/>
  <c r="J199" i="5"/>
  <c r="G199" i="5"/>
  <c r="I199" i="5" s="1"/>
  <c r="F199" i="5"/>
  <c r="R198" i="5"/>
  <c r="Q198" i="5"/>
  <c r="O198" i="5"/>
  <c r="N198" i="5"/>
  <c r="K198" i="5"/>
  <c r="M198" i="5" s="1"/>
  <c r="J198" i="5"/>
  <c r="G198" i="5"/>
  <c r="I198" i="5" s="1"/>
  <c r="F198" i="5"/>
  <c r="R197" i="5"/>
  <c r="Q197" i="5"/>
  <c r="O197" i="5"/>
  <c r="N197" i="5"/>
  <c r="K197" i="5"/>
  <c r="M197" i="5" s="1"/>
  <c r="J197" i="5"/>
  <c r="G197" i="5"/>
  <c r="I197" i="5" s="1"/>
  <c r="F197" i="5"/>
  <c r="R196" i="5"/>
  <c r="Q196" i="5"/>
  <c r="O196" i="5"/>
  <c r="N196" i="5"/>
  <c r="K196" i="5"/>
  <c r="M196" i="5" s="1"/>
  <c r="J196" i="5"/>
  <c r="G196" i="5"/>
  <c r="I196" i="5" s="1"/>
  <c r="F196" i="5"/>
  <c r="R195" i="5"/>
  <c r="Q195" i="5"/>
  <c r="O195" i="5"/>
  <c r="N195" i="5"/>
  <c r="K195" i="5"/>
  <c r="M195" i="5" s="1"/>
  <c r="J195" i="5"/>
  <c r="G195" i="5"/>
  <c r="I195" i="5" s="1"/>
  <c r="F195" i="5"/>
  <c r="R194" i="5"/>
  <c r="Q194" i="5"/>
  <c r="O194" i="5"/>
  <c r="N194" i="5"/>
  <c r="K194" i="5"/>
  <c r="M194" i="5" s="1"/>
  <c r="J194" i="5"/>
  <c r="G194" i="5"/>
  <c r="I194" i="5" s="1"/>
  <c r="F194" i="5"/>
  <c r="R193" i="5"/>
  <c r="Q193" i="5"/>
  <c r="O193" i="5"/>
  <c r="N193" i="5"/>
  <c r="K193" i="5"/>
  <c r="M193" i="5" s="1"/>
  <c r="J193" i="5"/>
  <c r="G193" i="5"/>
  <c r="F193" i="5"/>
  <c r="R192" i="5"/>
  <c r="Q192" i="5"/>
  <c r="O192" i="5"/>
  <c r="N192" i="5"/>
  <c r="K192" i="5"/>
  <c r="J192" i="5"/>
  <c r="G192" i="5"/>
  <c r="F192" i="5"/>
  <c r="R191" i="5"/>
  <c r="Q191" i="5"/>
  <c r="O191" i="5"/>
  <c r="N191" i="5"/>
  <c r="K191" i="5"/>
  <c r="J191" i="5"/>
  <c r="G191" i="5"/>
  <c r="F191" i="5"/>
  <c r="R190" i="5"/>
  <c r="Q190" i="5"/>
  <c r="O190" i="5"/>
  <c r="N190" i="5"/>
  <c r="K190" i="5"/>
  <c r="J190" i="5"/>
  <c r="G190" i="5"/>
  <c r="F190" i="5"/>
  <c r="R189" i="5"/>
  <c r="Q189" i="5"/>
  <c r="O189" i="5"/>
  <c r="N189" i="5"/>
  <c r="K189" i="5"/>
  <c r="J189" i="5"/>
  <c r="G189" i="5"/>
  <c r="F189" i="5"/>
  <c r="R188" i="5"/>
  <c r="Q188" i="5"/>
  <c r="O188" i="5"/>
  <c r="N188" i="5"/>
  <c r="K188" i="5"/>
  <c r="J188" i="5"/>
  <c r="G188" i="5"/>
  <c r="F188" i="5"/>
  <c r="R187" i="5"/>
  <c r="Q187" i="5"/>
  <c r="O187" i="5"/>
  <c r="N187" i="5"/>
  <c r="K187" i="5"/>
  <c r="J187" i="5"/>
  <c r="G187" i="5"/>
  <c r="F187" i="5"/>
  <c r="R186" i="5"/>
  <c r="Q186" i="5"/>
  <c r="O186" i="5"/>
  <c r="N186" i="5"/>
  <c r="K186" i="5"/>
  <c r="J186" i="5"/>
  <c r="G186" i="5"/>
  <c r="F186" i="5"/>
  <c r="R185" i="5"/>
  <c r="Q185" i="5"/>
  <c r="O185" i="5"/>
  <c r="N185" i="5"/>
  <c r="K185" i="5"/>
  <c r="J185" i="5"/>
  <c r="G185" i="5"/>
  <c r="F185" i="5"/>
  <c r="R184" i="5"/>
  <c r="Q184" i="5"/>
  <c r="O184" i="5"/>
  <c r="N184" i="5"/>
  <c r="K184" i="5"/>
  <c r="J184" i="5"/>
  <c r="G184" i="5"/>
  <c r="F184" i="5"/>
  <c r="R183" i="5"/>
  <c r="Q183" i="5"/>
  <c r="O183" i="5"/>
  <c r="N183" i="5"/>
  <c r="K183" i="5"/>
  <c r="J183" i="5"/>
  <c r="G183" i="5"/>
  <c r="F183" i="5"/>
  <c r="R182" i="5"/>
  <c r="Q182" i="5"/>
  <c r="O182" i="5"/>
  <c r="N182" i="5"/>
  <c r="K182" i="5"/>
  <c r="J182" i="5"/>
  <c r="G182" i="5"/>
  <c r="F182" i="5"/>
  <c r="R181" i="5"/>
  <c r="Q181" i="5"/>
  <c r="O181" i="5"/>
  <c r="N181" i="5"/>
  <c r="K181" i="5"/>
  <c r="J181" i="5"/>
  <c r="G181" i="5"/>
  <c r="F181" i="5"/>
  <c r="R180" i="5"/>
  <c r="Q180" i="5"/>
  <c r="O180" i="5"/>
  <c r="N180" i="5"/>
  <c r="K180" i="5"/>
  <c r="J180" i="5"/>
  <c r="G180" i="5"/>
  <c r="F180" i="5"/>
  <c r="R179" i="5"/>
  <c r="Q179" i="5"/>
  <c r="O179" i="5"/>
  <c r="N179" i="5"/>
  <c r="K179" i="5"/>
  <c r="J179" i="5"/>
  <c r="G179" i="5"/>
  <c r="F179" i="5"/>
  <c r="R178" i="5"/>
  <c r="Q178" i="5"/>
  <c r="O178" i="5"/>
  <c r="N178" i="5"/>
  <c r="K178" i="5"/>
  <c r="J178" i="5"/>
  <c r="G178" i="5"/>
  <c r="F178" i="5"/>
  <c r="R177" i="5"/>
  <c r="Q177" i="5"/>
  <c r="O177" i="5"/>
  <c r="N177" i="5"/>
  <c r="K177" i="5"/>
  <c r="J177" i="5"/>
  <c r="G177" i="5"/>
  <c r="F177" i="5"/>
  <c r="R176" i="5"/>
  <c r="Q176" i="5"/>
  <c r="O176" i="5"/>
  <c r="N176" i="5"/>
  <c r="K176" i="5"/>
  <c r="J176" i="5"/>
  <c r="G176" i="5"/>
  <c r="F176" i="5"/>
  <c r="R175" i="5"/>
  <c r="Q175" i="5"/>
  <c r="O175" i="5"/>
  <c r="N175" i="5"/>
  <c r="K175" i="5"/>
  <c r="M175" i="5" s="1"/>
  <c r="J175" i="5"/>
  <c r="G175" i="5"/>
  <c r="I175" i="5" s="1"/>
  <c r="F175" i="5"/>
  <c r="R174" i="5"/>
  <c r="Q174" i="5"/>
  <c r="O174" i="5"/>
  <c r="N174" i="5"/>
  <c r="K174" i="5"/>
  <c r="M174" i="5" s="1"/>
  <c r="J174" i="5"/>
  <c r="G174" i="5"/>
  <c r="I174" i="5" s="1"/>
  <c r="F174" i="5"/>
  <c r="R173" i="5"/>
  <c r="Q173" i="5"/>
  <c r="O173" i="5"/>
  <c r="N173" i="5"/>
  <c r="K173" i="5"/>
  <c r="M173" i="5" s="1"/>
  <c r="J173" i="5"/>
  <c r="G173" i="5"/>
  <c r="I173" i="5" s="1"/>
  <c r="F173" i="5"/>
  <c r="R172" i="5"/>
  <c r="Q172" i="5"/>
  <c r="O172" i="5"/>
  <c r="N172" i="5"/>
  <c r="K172" i="5"/>
  <c r="M172" i="5" s="1"/>
  <c r="J172" i="5"/>
  <c r="G172" i="5"/>
  <c r="I172" i="5" s="1"/>
  <c r="F172" i="5"/>
  <c r="R171" i="5"/>
  <c r="Q171" i="5"/>
  <c r="O171" i="5"/>
  <c r="N171" i="5"/>
  <c r="K171" i="5"/>
  <c r="M171" i="5" s="1"/>
  <c r="J171" i="5"/>
  <c r="G171" i="5"/>
  <c r="I171" i="5" s="1"/>
  <c r="F171" i="5"/>
  <c r="R170" i="5"/>
  <c r="Q170" i="5"/>
  <c r="O170" i="5"/>
  <c r="N170" i="5"/>
  <c r="K170" i="5"/>
  <c r="M170" i="5" s="1"/>
  <c r="J170" i="5"/>
  <c r="G170" i="5"/>
  <c r="I170" i="5" s="1"/>
  <c r="F170" i="5"/>
  <c r="R169" i="5"/>
  <c r="Q169" i="5"/>
  <c r="O169" i="5"/>
  <c r="N169" i="5"/>
  <c r="K169" i="5"/>
  <c r="M169" i="5" s="1"/>
  <c r="J169" i="5"/>
  <c r="G169" i="5"/>
  <c r="I169" i="5" s="1"/>
  <c r="F169" i="5"/>
  <c r="R168" i="5"/>
  <c r="Q168" i="5"/>
  <c r="O168" i="5"/>
  <c r="N168" i="5"/>
  <c r="K168" i="5"/>
  <c r="J168" i="5"/>
  <c r="G168" i="5"/>
  <c r="F168" i="5"/>
  <c r="R167" i="5"/>
  <c r="Q167" i="5"/>
  <c r="O167" i="5"/>
  <c r="N167" i="5"/>
  <c r="K167" i="5"/>
  <c r="M167" i="5" s="1"/>
  <c r="J167" i="5"/>
  <c r="G167" i="5"/>
  <c r="F167" i="5"/>
  <c r="R166" i="5"/>
  <c r="Q166" i="5"/>
  <c r="O166" i="5"/>
  <c r="N166" i="5"/>
  <c r="K166" i="5"/>
  <c r="J166" i="5"/>
  <c r="G166" i="5"/>
  <c r="I166" i="5" s="1"/>
  <c r="F166" i="5"/>
  <c r="R165" i="5"/>
  <c r="Q165" i="5"/>
  <c r="O165" i="5"/>
  <c r="N165" i="5"/>
  <c r="K165" i="5"/>
  <c r="M165" i="5" s="1"/>
  <c r="J165" i="5"/>
  <c r="G165" i="5"/>
  <c r="F165" i="5"/>
  <c r="R164" i="5"/>
  <c r="Q164" i="5"/>
  <c r="O164" i="5"/>
  <c r="N164" i="5"/>
  <c r="K164" i="5"/>
  <c r="M164" i="5" s="1"/>
  <c r="J164" i="5"/>
  <c r="G164" i="5"/>
  <c r="F164" i="5"/>
  <c r="R163" i="5"/>
  <c r="Q163" i="5"/>
  <c r="O163" i="5"/>
  <c r="N163" i="5"/>
  <c r="K163" i="5"/>
  <c r="J163" i="5"/>
  <c r="G163" i="5"/>
  <c r="I163" i="5" s="1"/>
  <c r="F163" i="5"/>
  <c r="R162" i="5"/>
  <c r="Q162" i="5"/>
  <c r="O162" i="5"/>
  <c r="N162" i="5"/>
  <c r="K162" i="5"/>
  <c r="M162" i="5" s="1"/>
  <c r="J162" i="5"/>
  <c r="G162" i="5"/>
  <c r="F162" i="5"/>
  <c r="R161" i="5"/>
  <c r="Q161" i="5"/>
  <c r="O161" i="5"/>
  <c r="N161" i="5"/>
  <c r="K161" i="5"/>
  <c r="M161" i="5" s="1"/>
  <c r="J161" i="5"/>
  <c r="G161" i="5"/>
  <c r="F161" i="5"/>
  <c r="R160" i="5"/>
  <c r="Q160" i="5"/>
  <c r="O160" i="5"/>
  <c r="N160" i="5"/>
  <c r="K160" i="5"/>
  <c r="M160" i="5" s="1"/>
  <c r="J160" i="5"/>
  <c r="G160" i="5"/>
  <c r="F160" i="5"/>
  <c r="R159" i="5"/>
  <c r="Q159" i="5"/>
  <c r="O159" i="5"/>
  <c r="N159" i="5"/>
  <c r="K159" i="5"/>
  <c r="J159" i="5"/>
  <c r="G159" i="5"/>
  <c r="I159" i="5" s="1"/>
  <c r="F159" i="5"/>
  <c r="R158" i="5"/>
  <c r="Q158" i="5"/>
  <c r="O158" i="5"/>
  <c r="N158" i="5"/>
  <c r="K158" i="5"/>
  <c r="M158" i="5" s="1"/>
  <c r="J158" i="5"/>
  <c r="G158" i="5"/>
  <c r="F158" i="5"/>
  <c r="R157" i="5"/>
  <c r="Q157" i="5"/>
  <c r="O157" i="5"/>
  <c r="N157" i="5"/>
  <c r="K157" i="5"/>
  <c r="J157" i="5"/>
  <c r="G157" i="5"/>
  <c r="I157" i="5" s="1"/>
  <c r="F157" i="5"/>
  <c r="R156" i="5"/>
  <c r="Q156" i="5"/>
  <c r="O156" i="5"/>
  <c r="N156" i="5"/>
  <c r="K156" i="5"/>
  <c r="M156" i="5" s="1"/>
  <c r="J156" i="5"/>
  <c r="G156" i="5"/>
  <c r="F156" i="5"/>
  <c r="R155" i="5"/>
  <c r="Q155" i="5"/>
  <c r="O155" i="5"/>
  <c r="N155" i="5"/>
  <c r="K155" i="5"/>
  <c r="M155" i="5" s="1"/>
  <c r="J155" i="5"/>
  <c r="G155" i="5"/>
  <c r="I155" i="5" s="1"/>
  <c r="F155" i="5"/>
  <c r="R154" i="5"/>
  <c r="Q154" i="5"/>
  <c r="O154" i="5"/>
  <c r="N154" i="5"/>
  <c r="K154" i="5"/>
  <c r="M154" i="5" s="1"/>
  <c r="J154" i="5"/>
  <c r="G154" i="5"/>
  <c r="I154" i="5" s="1"/>
  <c r="F154" i="5"/>
  <c r="R153" i="5"/>
  <c r="Q153" i="5"/>
  <c r="O153" i="5"/>
  <c r="N153" i="5"/>
  <c r="K153" i="5"/>
  <c r="M153" i="5" s="1"/>
  <c r="J153" i="5"/>
  <c r="G153" i="5"/>
  <c r="I153" i="5" s="1"/>
  <c r="F153" i="5"/>
  <c r="R152" i="5"/>
  <c r="Q152" i="5"/>
  <c r="O152" i="5"/>
  <c r="N152" i="5"/>
  <c r="K152" i="5"/>
  <c r="M152" i="5" s="1"/>
  <c r="J152" i="5"/>
  <c r="G152" i="5"/>
  <c r="I152" i="5" s="1"/>
  <c r="F152" i="5"/>
  <c r="R151" i="5"/>
  <c r="Q151" i="5"/>
  <c r="O151" i="5"/>
  <c r="N151" i="5"/>
  <c r="K151" i="5"/>
  <c r="M151" i="5" s="1"/>
  <c r="J151" i="5"/>
  <c r="G151" i="5"/>
  <c r="I151" i="5" s="1"/>
  <c r="F151" i="5"/>
  <c r="R150" i="5"/>
  <c r="Q150" i="5"/>
  <c r="O150" i="5"/>
  <c r="N150" i="5"/>
  <c r="K150" i="5"/>
  <c r="M150" i="5" s="1"/>
  <c r="J150" i="5"/>
  <c r="G150" i="5"/>
  <c r="I150" i="5" s="1"/>
  <c r="F150" i="5"/>
  <c r="R149" i="5"/>
  <c r="Q149" i="5"/>
  <c r="O149" i="5"/>
  <c r="N149" i="5"/>
  <c r="K149" i="5"/>
  <c r="M149" i="5" s="1"/>
  <c r="J149" i="5"/>
  <c r="G149" i="5"/>
  <c r="I149" i="5" s="1"/>
  <c r="F149" i="5"/>
  <c r="R148" i="5"/>
  <c r="Q148" i="5"/>
  <c r="O148" i="5"/>
  <c r="N148" i="5"/>
  <c r="K148" i="5"/>
  <c r="M148" i="5" s="1"/>
  <c r="J148" i="5"/>
  <c r="G148" i="5"/>
  <c r="I148" i="5" s="1"/>
  <c r="F148" i="5"/>
  <c r="R147" i="5"/>
  <c r="Q147" i="5"/>
  <c r="O147" i="5"/>
  <c r="N147" i="5"/>
  <c r="K147" i="5"/>
  <c r="M147" i="5" s="1"/>
  <c r="J147" i="5"/>
  <c r="G147" i="5"/>
  <c r="I147" i="5" s="1"/>
  <c r="F147" i="5"/>
  <c r="R146" i="5"/>
  <c r="Q146" i="5"/>
  <c r="O146" i="5"/>
  <c r="N146" i="5"/>
  <c r="K146" i="5"/>
  <c r="M146" i="5" s="1"/>
  <c r="J146" i="5"/>
  <c r="G146" i="5"/>
  <c r="I146" i="5" s="1"/>
  <c r="F146" i="5"/>
  <c r="R145" i="5"/>
  <c r="Q145" i="5"/>
  <c r="O145" i="5"/>
  <c r="N145" i="5"/>
  <c r="K145" i="5"/>
  <c r="M145" i="5" s="1"/>
  <c r="J145" i="5"/>
  <c r="G145" i="5"/>
  <c r="I145" i="5" s="1"/>
  <c r="F145" i="5"/>
  <c r="R144" i="5"/>
  <c r="Q144" i="5"/>
  <c r="O144" i="5"/>
  <c r="N144" i="5"/>
  <c r="K144" i="5"/>
  <c r="M144" i="5" s="1"/>
  <c r="J144" i="5"/>
  <c r="G144" i="5"/>
  <c r="I144" i="5" s="1"/>
  <c r="F144" i="5"/>
  <c r="R143" i="5"/>
  <c r="Q143" i="5"/>
  <c r="O143" i="5"/>
  <c r="N143" i="5"/>
  <c r="K143" i="5"/>
  <c r="M143" i="5" s="1"/>
  <c r="J143" i="5"/>
  <c r="G143" i="5"/>
  <c r="I143" i="5" s="1"/>
  <c r="F143" i="5"/>
  <c r="R142" i="5"/>
  <c r="Q142" i="5"/>
  <c r="O142" i="5"/>
  <c r="N142" i="5"/>
  <c r="K142" i="5"/>
  <c r="M142" i="5" s="1"/>
  <c r="J142" i="5"/>
  <c r="G142" i="5"/>
  <c r="I142" i="5" s="1"/>
  <c r="F142" i="5"/>
  <c r="R141" i="5"/>
  <c r="Q141" i="5"/>
  <c r="O141" i="5"/>
  <c r="N141" i="5"/>
  <c r="K141" i="5"/>
  <c r="M141" i="5" s="1"/>
  <c r="J141" i="5"/>
  <c r="G141" i="5"/>
  <c r="I141" i="5" s="1"/>
  <c r="F141" i="5"/>
  <c r="R140" i="5"/>
  <c r="Q140" i="5"/>
  <c r="O140" i="5"/>
  <c r="N140" i="5"/>
  <c r="K140" i="5"/>
  <c r="M140" i="5" s="1"/>
  <c r="J140" i="5"/>
  <c r="G140" i="5"/>
  <c r="I140" i="5" s="1"/>
  <c r="F140" i="5"/>
  <c r="R139" i="5"/>
  <c r="Q139" i="5"/>
  <c r="O139" i="5"/>
  <c r="N139" i="5"/>
  <c r="K139" i="5"/>
  <c r="M139" i="5" s="1"/>
  <c r="J139" i="5"/>
  <c r="G139" i="5"/>
  <c r="I139" i="5" s="1"/>
  <c r="F139" i="5"/>
  <c r="R138" i="5"/>
  <c r="Q138" i="5"/>
  <c r="O138" i="5"/>
  <c r="N138" i="5"/>
  <c r="K138" i="5"/>
  <c r="M138" i="5" s="1"/>
  <c r="J138" i="5"/>
  <c r="G138" i="5"/>
  <c r="I138" i="5" s="1"/>
  <c r="F138" i="5"/>
  <c r="R137" i="5"/>
  <c r="Q137" i="5"/>
  <c r="O137" i="5"/>
  <c r="N137" i="5"/>
  <c r="K137" i="5"/>
  <c r="M137" i="5" s="1"/>
  <c r="J137" i="5"/>
  <c r="G137" i="5"/>
  <c r="I137" i="5" s="1"/>
  <c r="F137" i="5"/>
  <c r="R136" i="5"/>
  <c r="Q136" i="5"/>
  <c r="O136" i="5"/>
  <c r="N136" i="5"/>
  <c r="K136" i="5"/>
  <c r="M136" i="5" s="1"/>
  <c r="J136" i="5"/>
  <c r="G136" i="5"/>
  <c r="I136" i="5" s="1"/>
  <c r="F136" i="5"/>
  <c r="R135" i="5"/>
  <c r="Q135" i="5"/>
  <c r="O135" i="5"/>
  <c r="N135" i="5"/>
  <c r="K135" i="5"/>
  <c r="M135" i="5" s="1"/>
  <c r="J135" i="5"/>
  <c r="G135" i="5"/>
  <c r="I135" i="5" s="1"/>
  <c r="F135" i="5"/>
  <c r="R134" i="5"/>
  <c r="Q134" i="5"/>
  <c r="O134" i="5"/>
  <c r="N134" i="5"/>
  <c r="K134" i="5"/>
  <c r="M134" i="5" s="1"/>
  <c r="J134" i="5"/>
  <c r="G134" i="5"/>
  <c r="F134" i="5"/>
  <c r="R133" i="5"/>
  <c r="Q133" i="5"/>
  <c r="O133" i="5"/>
  <c r="N133" i="5"/>
  <c r="K133" i="5"/>
  <c r="J133" i="5"/>
  <c r="G133" i="5"/>
  <c r="I133" i="5" s="1"/>
  <c r="F133" i="5"/>
  <c r="R132" i="5"/>
  <c r="Q132" i="5"/>
  <c r="O132" i="5"/>
  <c r="N132" i="5"/>
  <c r="K132" i="5"/>
  <c r="M132" i="5" s="1"/>
  <c r="J132" i="5"/>
  <c r="G132" i="5"/>
  <c r="F132" i="5"/>
  <c r="R131" i="5"/>
  <c r="Q131" i="5"/>
  <c r="O131" i="5"/>
  <c r="N131" i="5"/>
  <c r="K131" i="5"/>
  <c r="J131" i="5"/>
  <c r="G131" i="5"/>
  <c r="I131" i="5" s="1"/>
  <c r="F131" i="5"/>
  <c r="R130" i="5"/>
  <c r="Q130" i="5"/>
  <c r="O130" i="5"/>
  <c r="N130" i="5"/>
  <c r="K130" i="5"/>
  <c r="M130" i="5" s="1"/>
  <c r="J130" i="5"/>
  <c r="G130" i="5"/>
  <c r="F130" i="5"/>
  <c r="R129" i="5"/>
  <c r="Q129" i="5"/>
  <c r="O129" i="5"/>
  <c r="N129" i="5"/>
  <c r="K129" i="5"/>
  <c r="J129" i="5"/>
  <c r="G129" i="5"/>
  <c r="I129" i="5" s="1"/>
  <c r="F129" i="5"/>
  <c r="R128" i="5"/>
  <c r="Q128" i="5"/>
  <c r="O128" i="5"/>
  <c r="N128" i="5"/>
  <c r="K128" i="5"/>
  <c r="M128" i="5" s="1"/>
  <c r="J128" i="5"/>
  <c r="G128" i="5"/>
  <c r="F128" i="5"/>
  <c r="R127" i="5"/>
  <c r="Q127" i="5"/>
  <c r="O127" i="5"/>
  <c r="N127" i="5"/>
  <c r="K127" i="5"/>
  <c r="J127" i="5"/>
  <c r="G127" i="5"/>
  <c r="I127" i="5" s="1"/>
  <c r="F127" i="5"/>
  <c r="R126" i="5"/>
  <c r="Q126" i="5"/>
  <c r="O126" i="5"/>
  <c r="N126" i="5"/>
  <c r="K126" i="5"/>
  <c r="M126" i="5" s="1"/>
  <c r="J126" i="5"/>
  <c r="G126" i="5"/>
  <c r="F126" i="5"/>
  <c r="R125" i="5"/>
  <c r="Q125" i="5"/>
  <c r="O125" i="5"/>
  <c r="N125" i="5"/>
  <c r="K125" i="5"/>
  <c r="M125" i="5" s="1"/>
  <c r="J125" i="5"/>
  <c r="G125" i="5"/>
  <c r="F125" i="5"/>
  <c r="R124" i="5"/>
  <c r="Q124" i="5"/>
  <c r="O124" i="5"/>
  <c r="N124" i="5"/>
  <c r="K124" i="5"/>
  <c r="M124" i="5" s="1"/>
  <c r="J124" i="5"/>
  <c r="G124" i="5"/>
  <c r="F124" i="5"/>
  <c r="R123" i="5"/>
  <c r="Q123" i="5"/>
  <c r="O123" i="5"/>
  <c r="N123" i="5"/>
  <c r="K123" i="5"/>
  <c r="J123" i="5"/>
  <c r="G123" i="5"/>
  <c r="I123" i="5" s="1"/>
  <c r="F123" i="5"/>
  <c r="R122" i="5"/>
  <c r="Q122" i="5"/>
  <c r="O122" i="5"/>
  <c r="N122" i="5"/>
  <c r="K122" i="5"/>
  <c r="M122" i="5" s="1"/>
  <c r="J122" i="5"/>
  <c r="G122" i="5"/>
  <c r="F122" i="5"/>
  <c r="R121" i="5"/>
  <c r="Q121" i="5"/>
  <c r="O121" i="5"/>
  <c r="N121" i="5"/>
  <c r="K121" i="5"/>
  <c r="J121" i="5"/>
  <c r="G121" i="5"/>
  <c r="I121" i="5" s="1"/>
  <c r="F121" i="5"/>
  <c r="R120" i="5"/>
  <c r="Q120" i="5"/>
  <c r="O120" i="5"/>
  <c r="N120" i="5"/>
  <c r="K120" i="5"/>
  <c r="M120" i="5" s="1"/>
  <c r="J120" i="5"/>
  <c r="G120" i="5"/>
  <c r="F120" i="5"/>
  <c r="R119" i="5"/>
  <c r="Q119" i="5"/>
  <c r="O119" i="5"/>
  <c r="N119" i="5"/>
  <c r="K119" i="5"/>
  <c r="J119" i="5"/>
  <c r="G119" i="5"/>
  <c r="I119" i="5" s="1"/>
  <c r="F119" i="5"/>
  <c r="R118" i="5"/>
  <c r="Q118" i="5"/>
  <c r="O118" i="5"/>
  <c r="N118" i="5"/>
  <c r="K118" i="5"/>
  <c r="M118" i="5" s="1"/>
  <c r="J118" i="5"/>
  <c r="G118" i="5"/>
  <c r="F118" i="5"/>
  <c r="R117" i="5"/>
  <c r="Q117" i="5"/>
  <c r="O117" i="5"/>
  <c r="N117" i="5"/>
  <c r="K117" i="5"/>
  <c r="M117" i="5" s="1"/>
  <c r="J117" i="5"/>
  <c r="G117" i="5"/>
  <c r="I117" i="5" s="1"/>
  <c r="F117" i="5"/>
  <c r="R116" i="5"/>
  <c r="Q116" i="5"/>
  <c r="O116" i="5"/>
  <c r="N116" i="5"/>
  <c r="K116" i="5"/>
  <c r="M116" i="5" s="1"/>
  <c r="J116" i="5"/>
  <c r="G116" i="5"/>
  <c r="I116" i="5" s="1"/>
  <c r="F116" i="5"/>
  <c r="R115" i="5"/>
  <c r="Q115" i="5"/>
  <c r="O115" i="5"/>
  <c r="N115" i="5"/>
  <c r="K115" i="5"/>
  <c r="M115" i="5" s="1"/>
  <c r="J115" i="5"/>
  <c r="G115" i="5"/>
  <c r="I115" i="5" s="1"/>
  <c r="F115" i="5"/>
  <c r="R114" i="5"/>
  <c r="Q114" i="5"/>
  <c r="O114" i="5"/>
  <c r="N114" i="5"/>
  <c r="K114" i="5"/>
  <c r="M114" i="5" s="1"/>
  <c r="J114" i="5"/>
  <c r="G114" i="5"/>
  <c r="I114" i="5" s="1"/>
  <c r="F114" i="5"/>
  <c r="R113" i="5"/>
  <c r="Q113" i="5"/>
  <c r="O113" i="5"/>
  <c r="N113" i="5"/>
  <c r="K113" i="5"/>
  <c r="M113" i="5" s="1"/>
  <c r="J113" i="5"/>
  <c r="G113" i="5"/>
  <c r="I113" i="5" s="1"/>
  <c r="F113" i="5"/>
  <c r="R112" i="5"/>
  <c r="Q112" i="5"/>
  <c r="O112" i="5"/>
  <c r="N112" i="5"/>
  <c r="K112" i="5"/>
  <c r="M112" i="5" s="1"/>
  <c r="J112" i="5"/>
  <c r="G112" i="5"/>
  <c r="I112" i="5" s="1"/>
  <c r="F112" i="5"/>
  <c r="R111" i="5"/>
  <c r="Q111" i="5"/>
  <c r="O111" i="5"/>
  <c r="N111" i="5"/>
  <c r="K111" i="5"/>
  <c r="M111" i="5" s="1"/>
  <c r="J111" i="5"/>
  <c r="G111" i="5"/>
  <c r="I111" i="5" s="1"/>
  <c r="F111" i="5"/>
  <c r="R110" i="5"/>
  <c r="Q110" i="5"/>
  <c r="O110" i="5"/>
  <c r="N110" i="5"/>
  <c r="K110" i="5"/>
  <c r="J110" i="5"/>
  <c r="G110" i="5"/>
  <c r="F110" i="5"/>
  <c r="R109" i="5"/>
  <c r="Q109" i="5"/>
  <c r="O109" i="5"/>
  <c r="N109" i="5"/>
  <c r="K109" i="5"/>
  <c r="M109" i="5" s="1"/>
  <c r="J109" i="5"/>
  <c r="G109" i="5"/>
  <c r="I109" i="5" s="1"/>
  <c r="F109" i="5"/>
  <c r="R108" i="5"/>
  <c r="Q108" i="5"/>
  <c r="O108" i="5"/>
  <c r="N108" i="5"/>
  <c r="K108" i="5"/>
  <c r="M108" i="5" s="1"/>
  <c r="J108" i="5"/>
  <c r="G108" i="5"/>
  <c r="I108" i="5" s="1"/>
  <c r="F108" i="5"/>
  <c r="R107" i="5"/>
  <c r="Q107" i="5"/>
  <c r="O107" i="5"/>
  <c r="N107" i="5"/>
  <c r="K107" i="5"/>
  <c r="M107" i="5" s="1"/>
  <c r="J107" i="5"/>
  <c r="G107" i="5"/>
  <c r="I107" i="5" s="1"/>
  <c r="F107" i="5"/>
  <c r="R106" i="5"/>
  <c r="Q106" i="5"/>
  <c r="O106" i="5"/>
  <c r="N106" i="5"/>
  <c r="K106" i="5"/>
  <c r="M106" i="5" s="1"/>
  <c r="J106" i="5"/>
  <c r="G106" i="5"/>
  <c r="I106" i="5" s="1"/>
  <c r="F106" i="5"/>
  <c r="R105" i="5"/>
  <c r="Q105" i="5"/>
  <c r="O105" i="5"/>
  <c r="N105" i="5"/>
  <c r="K105" i="5"/>
  <c r="M105" i="5" s="1"/>
  <c r="J105" i="5"/>
  <c r="G105" i="5"/>
  <c r="I105" i="5" s="1"/>
  <c r="F105" i="5"/>
  <c r="R104" i="5"/>
  <c r="Q104" i="5"/>
  <c r="O104" i="5"/>
  <c r="N104" i="5"/>
  <c r="K104" i="5"/>
  <c r="M104" i="5" s="1"/>
  <c r="J104" i="5"/>
  <c r="G104" i="5"/>
  <c r="I104" i="5" s="1"/>
  <c r="F104" i="5"/>
  <c r="R103" i="5"/>
  <c r="Q103" i="5"/>
  <c r="O103" i="5"/>
  <c r="N103" i="5"/>
  <c r="K103" i="5"/>
  <c r="M103" i="5" s="1"/>
  <c r="J103" i="5"/>
  <c r="G103" i="5"/>
  <c r="I103" i="5" s="1"/>
  <c r="F103" i="5"/>
  <c r="R102" i="5"/>
  <c r="Q102" i="5"/>
  <c r="O102" i="5"/>
  <c r="N102" i="5"/>
  <c r="K102" i="5"/>
  <c r="M102" i="5" s="1"/>
  <c r="J102" i="5"/>
  <c r="G102" i="5"/>
  <c r="I102" i="5" s="1"/>
  <c r="F102" i="5"/>
  <c r="R101" i="5"/>
  <c r="Q101" i="5"/>
  <c r="O101" i="5"/>
  <c r="N101" i="5"/>
  <c r="K101" i="5"/>
  <c r="M101" i="5" s="1"/>
  <c r="J101" i="5"/>
  <c r="G101" i="5"/>
  <c r="I101" i="5" s="1"/>
  <c r="F101" i="5"/>
  <c r="R100" i="5"/>
  <c r="Q100" i="5"/>
  <c r="O100" i="5"/>
  <c r="N100" i="5"/>
  <c r="K100" i="5"/>
  <c r="M100" i="5" s="1"/>
  <c r="J100" i="5"/>
  <c r="G100" i="5"/>
  <c r="I100" i="5" s="1"/>
  <c r="F100" i="5"/>
  <c r="R99" i="5"/>
  <c r="Q99" i="5"/>
  <c r="O99" i="5"/>
  <c r="N99" i="5"/>
  <c r="K99" i="5"/>
  <c r="M99" i="5" s="1"/>
  <c r="J99" i="5"/>
  <c r="G99" i="5"/>
  <c r="I99" i="5" s="1"/>
  <c r="F99" i="5"/>
  <c r="R98" i="5"/>
  <c r="Q98" i="5"/>
  <c r="O98" i="5"/>
  <c r="N98" i="5"/>
  <c r="K98" i="5"/>
  <c r="M98" i="5" s="1"/>
  <c r="J98" i="5"/>
  <c r="G98" i="5"/>
  <c r="I98" i="5" s="1"/>
  <c r="F98" i="5"/>
  <c r="R97" i="5"/>
  <c r="Q97" i="5"/>
  <c r="O97" i="5"/>
  <c r="N97" i="5"/>
  <c r="K97" i="5"/>
  <c r="M97" i="5" s="1"/>
  <c r="J97" i="5"/>
  <c r="G97" i="5"/>
  <c r="F97" i="5"/>
  <c r="R96" i="5"/>
  <c r="Q96" i="5"/>
  <c r="O96" i="5"/>
  <c r="N96" i="5"/>
  <c r="K96" i="5"/>
  <c r="J96" i="5"/>
  <c r="G96" i="5"/>
  <c r="F96" i="5"/>
  <c r="R95" i="5"/>
  <c r="Q95" i="5"/>
  <c r="O95" i="5"/>
  <c r="N95" i="5"/>
  <c r="K95" i="5"/>
  <c r="J95" i="5"/>
  <c r="G95" i="5"/>
  <c r="F95" i="5"/>
  <c r="R94" i="5"/>
  <c r="Q94" i="5"/>
  <c r="O94" i="5"/>
  <c r="N94" i="5"/>
  <c r="K94" i="5"/>
  <c r="J94" i="5"/>
  <c r="G94" i="5"/>
  <c r="F94" i="5"/>
  <c r="R93" i="5"/>
  <c r="Q93" i="5"/>
  <c r="O93" i="5"/>
  <c r="N93" i="5"/>
  <c r="K93" i="5"/>
  <c r="J93" i="5"/>
  <c r="G93" i="5"/>
  <c r="F93" i="5"/>
  <c r="R92" i="5"/>
  <c r="Q92" i="5"/>
  <c r="O92" i="5"/>
  <c r="N92" i="5"/>
  <c r="K92" i="5"/>
  <c r="J92" i="5"/>
  <c r="G92" i="5"/>
  <c r="F92" i="5"/>
  <c r="R91" i="5"/>
  <c r="Q91" i="5"/>
  <c r="O91" i="5"/>
  <c r="N91" i="5"/>
  <c r="K91" i="5"/>
  <c r="J91" i="5"/>
  <c r="G91" i="5"/>
  <c r="F91" i="5"/>
  <c r="R90" i="5"/>
  <c r="Q90" i="5"/>
  <c r="O90" i="5"/>
  <c r="N90" i="5"/>
  <c r="K90" i="5"/>
  <c r="J90" i="5"/>
  <c r="G90" i="5"/>
  <c r="F90" i="5"/>
  <c r="R89" i="5"/>
  <c r="Q89" i="5"/>
  <c r="O89" i="5"/>
  <c r="N89" i="5"/>
  <c r="K89" i="5"/>
  <c r="J89" i="5"/>
  <c r="G89" i="5"/>
  <c r="F89" i="5"/>
  <c r="R88" i="5"/>
  <c r="Q88" i="5"/>
  <c r="O88" i="5"/>
  <c r="N88" i="5"/>
  <c r="K88" i="5"/>
  <c r="J88" i="5"/>
  <c r="G88" i="5"/>
  <c r="F88" i="5"/>
  <c r="R87" i="5"/>
  <c r="Q87" i="5"/>
  <c r="O87" i="5"/>
  <c r="N87" i="5"/>
  <c r="K87" i="5"/>
  <c r="J87" i="5"/>
  <c r="G87" i="5"/>
  <c r="F87" i="5"/>
  <c r="R86" i="5"/>
  <c r="Q86" i="5"/>
  <c r="O86" i="5"/>
  <c r="N86" i="5"/>
  <c r="K86" i="5"/>
  <c r="J86" i="5"/>
  <c r="G86" i="5"/>
  <c r="F86" i="5"/>
  <c r="R85" i="5"/>
  <c r="Q85" i="5"/>
  <c r="O85" i="5"/>
  <c r="N85" i="5"/>
  <c r="K85" i="5"/>
  <c r="J85" i="5"/>
  <c r="G85" i="5"/>
  <c r="F85" i="5"/>
  <c r="R84" i="5"/>
  <c r="Q84" i="5"/>
  <c r="O84" i="5"/>
  <c r="N84" i="5"/>
  <c r="K84" i="5"/>
  <c r="J84" i="5"/>
  <c r="G84" i="5"/>
  <c r="F84" i="5"/>
  <c r="R83" i="5"/>
  <c r="Q83" i="5"/>
  <c r="O83" i="5"/>
  <c r="N83" i="5"/>
  <c r="K83" i="5"/>
  <c r="J83" i="5"/>
  <c r="G83" i="5"/>
  <c r="F83" i="5"/>
  <c r="R82" i="5"/>
  <c r="Q82" i="5"/>
  <c r="O82" i="5"/>
  <c r="N82" i="5"/>
  <c r="K82" i="5"/>
  <c r="J82" i="5"/>
  <c r="G82" i="5"/>
  <c r="F82" i="5"/>
  <c r="R81" i="5"/>
  <c r="Q81" i="5"/>
  <c r="O81" i="5"/>
  <c r="N81" i="5"/>
  <c r="K81" i="5"/>
  <c r="J81" i="5"/>
  <c r="G81" i="5"/>
  <c r="F81" i="5"/>
  <c r="R80" i="5"/>
  <c r="Q80" i="5"/>
  <c r="O80" i="5"/>
  <c r="N80" i="5"/>
  <c r="K80" i="5"/>
  <c r="J80" i="5"/>
  <c r="G80" i="5"/>
  <c r="F80" i="5"/>
  <c r="R79" i="5"/>
  <c r="Q79" i="5"/>
  <c r="O79" i="5"/>
  <c r="N79" i="5"/>
  <c r="K79" i="5"/>
  <c r="J79" i="5"/>
  <c r="G79" i="5"/>
  <c r="F79" i="5"/>
  <c r="R78" i="5"/>
  <c r="Q78" i="5"/>
  <c r="O78" i="5"/>
  <c r="N78" i="5"/>
  <c r="K78" i="5"/>
  <c r="J78" i="5"/>
  <c r="G78" i="5"/>
  <c r="F78" i="5"/>
  <c r="R77" i="5"/>
  <c r="Q77" i="5"/>
  <c r="O77" i="5"/>
  <c r="N77" i="5"/>
  <c r="K77" i="5"/>
  <c r="J77" i="5"/>
  <c r="G77" i="5"/>
  <c r="F77" i="5"/>
  <c r="R76" i="5"/>
  <c r="Q76" i="5"/>
  <c r="O76" i="5"/>
  <c r="N76" i="5"/>
  <c r="K76" i="5"/>
  <c r="J76" i="5"/>
  <c r="G76" i="5"/>
  <c r="F76" i="5"/>
  <c r="R75" i="5"/>
  <c r="Q75" i="5"/>
  <c r="O75" i="5"/>
  <c r="N75" i="5"/>
  <c r="K75" i="5"/>
  <c r="J75" i="5"/>
  <c r="G75" i="5"/>
  <c r="F75" i="5"/>
  <c r="R74" i="5"/>
  <c r="Q74" i="5"/>
  <c r="O74" i="5"/>
  <c r="N74" i="5"/>
  <c r="K74" i="5"/>
  <c r="J74" i="5"/>
  <c r="G74" i="5"/>
  <c r="F74" i="5"/>
  <c r="R73" i="5"/>
  <c r="Q73" i="5"/>
  <c r="O73" i="5"/>
  <c r="N73" i="5"/>
  <c r="K73" i="5"/>
  <c r="J73" i="5"/>
  <c r="G73" i="5"/>
  <c r="F73" i="5"/>
  <c r="R72" i="5"/>
  <c r="Q72" i="5"/>
  <c r="O72" i="5"/>
  <c r="N72" i="5"/>
  <c r="K72" i="5"/>
  <c r="J72" i="5"/>
  <c r="G72" i="5"/>
  <c r="F72" i="5"/>
  <c r="R71" i="5"/>
  <c r="Q71" i="5"/>
  <c r="O71" i="5"/>
  <c r="N71" i="5"/>
  <c r="K71" i="5"/>
  <c r="J71" i="5"/>
  <c r="G71" i="5"/>
  <c r="F71" i="5"/>
  <c r="R70" i="5"/>
  <c r="Q70" i="5"/>
  <c r="O70" i="5"/>
  <c r="N70" i="5"/>
  <c r="K70" i="5"/>
  <c r="J70" i="5"/>
  <c r="G70" i="5"/>
  <c r="F70" i="5"/>
  <c r="R69" i="5"/>
  <c r="Q69" i="5"/>
  <c r="O69" i="5"/>
  <c r="N69" i="5"/>
  <c r="K69" i="5"/>
  <c r="J69" i="5"/>
  <c r="G69" i="5"/>
  <c r="F69" i="5"/>
  <c r="R68" i="5"/>
  <c r="Q68" i="5"/>
  <c r="O68" i="5"/>
  <c r="N68" i="5"/>
  <c r="K68" i="5"/>
  <c r="J68" i="5"/>
  <c r="G68" i="5"/>
  <c r="F68" i="5"/>
  <c r="R67" i="5"/>
  <c r="Q67" i="5"/>
  <c r="O67" i="5"/>
  <c r="N67" i="5"/>
  <c r="K67" i="5"/>
  <c r="J67" i="5"/>
  <c r="G67" i="5"/>
  <c r="F67" i="5"/>
  <c r="R66" i="5"/>
  <c r="Q66" i="5"/>
  <c r="O66" i="5"/>
  <c r="N66" i="5"/>
  <c r="K66" i="5"/>
  <c r="J66" i="5"/>
  <c r="G66" i="5"/>
  <c r="F66" i="5"/>
  <c r="R65" i="5"/>
  <c r="Q65" i="5"/>
  <c r="O65" i="5"/>
  <c r="N65" i="5"/>
  <c r="K65" i="5"/>
  <c r="J65" i="5"/>
  <c r="G65" i="5"/>
  <c r="F65" i="5"/>
  <c r="R64" i="5"/>
  <c r="Q64" i="5"/>
  <c r="O64" i="5"/>
  <c r="N64" i="5"/>
  <c r="K64" i="5"/>
  <c r="J64" i="5"/>
  <c r="G64" i="5"/>
  <c r="F64" i="5"/>
  <c r="R63" i="5"/>
  <c r="Q63" i="5"/>
  <c r="O63" i="5"/>
  <c r="N63" i="5"/>
  <c r="K63" i="5"/>
  <c r="J63" i="5"/>
  <c r="G63" i="5"/>
  <c r="F63" i="5"/>
  <c r="R62" i="5"/>
  <c r="Q62" i="5"/>
  <c r="O62" i="5"/>
  <c r="N62" i="5"/>
  <c r="K62" i="5"/>
  <c r="J62" i="5"/>
  <c r="G62" i="5"/>
  <c r="F62" i="5"/>
  <c r="R61" i="5"/>
  <c r="Q61" i="5"/>
  <c r="O61" i="5"/>
  <c r="N61" i="5"/>
  <c r="K61" i="5"/>
  <c r="J61" i="5"/>
  <c r="G61" i="5"/>
  <c r="F61" i="5"/>
  <c r="R60" i="5"/>
  <c r="Q60" i="5"/>
  <c r="O60" i="5"/>
  <c r="N60" i="5"/>
  <c r="K60" i="5"/>
  <c r="J60" i="5"/>
  <c r="G60" i="5"/>
  <c r="F60" i="5"/>
  <c r="R59" i="5"/>
  <c r="Q59" i="5"/>
  <c r="O59" i="5"/>
  <c r="N59" i="5"/>
  <c r="K59" i="5"/>
  <c r="J59" i="5"/>
  <c r="G59" i="5"/>
  <c r="I59" i="5" s="1"/>
  <c r="F59" i="5"/>
  <c r="R58" i="5"/>
  <c r="Q58" i="5"/>
  <c r="O58" i="5"/>
  <c r="N58" i="5"/>
  <c r="K58" i="5"/>
  <c r="M58" i="5" s="1"/>
  <c r="J58" i="5"/>
  <c r="G58" i="5"/>
  <c r="F58" i="5"/>
  <c r="R57" i="5"/>
  <c r="Q57" i="5"/>
  <c r="O57" i="5"/>
  <c r="N57" i="5"/>
  <c r="K57" i="5"/>
  <c r="J57" i="5"/>
  <c r="G57" i="5"/>
  <c r="I57" i="5" s="1"/>
  <c r="F57" i="5"/>
  <c r="R56" i="5"/>
  <c r="Q56" i="5"/>
  <c r="O56" i="5"/>
  <c r="N56" i="5"/>
  <c r="K56" i="5"/>
  <c r="M56" i="5" s="1"/>
  <c r="J56" i="5"/>
  <c r="G56" i="5"/>
  <c r="I56" i="5" s="1"/>
  <c r="F56" i="5"/>
  <c r="R55" i="5"/>
  <c r="Q55" i="5"/>
  <c r="O55" i="5"/>
  <c r="N55" i="5"/>
  <c r="K55" i="5"/>
  <c r="M55" i="5" s="1"/>
  <c r="J55" i="5"/>
  <c r="G55" i="5"/>
  <c r="I55" i="5" s="1"/>
  <c r="F55" i="5"/>
  <c r="R54" i="5"/>
  <c r="Q54" i="5"/>
  <c r="O54" i="5"/>
  <c r="N54" i="5"/>
  <c r="K54" i="5"/>
  <c r="M54" i="5" s="1"/>
  <c r="J54" i="5"/>
  <c r="G54" i="5"/>
  <c r="I54" i="5" s="1"/>
  <c r="F54" i="5"/>
  <c r="R53" i="5"/>
  <c r="Q53" i="5"/>
  <c r="O53" i="5"/>
  <c r="N53" i="5"/>
  <c r="K53" i="5"/>
  <c r="M53" i="5" s="1"/>
  <c r="J53" i="5"/>
  <c r="G53" i="5"/>
  <c r="I53" i="5" s="1"/>
  <c r="F53" i="5"/>
  <c r="R52" i="5"/>
  <c r="Q52" i="5"/>
  <c r="O52" i="5"/>
  <c r="N52" i="5"/>
  <c r="K52" i="5"/>
  <c r="J52" i="5"/>
  <c r="G52" i="5"/>
  <c r="F52" i="5"/>
  <c r="R51" i="5"/>
  <c r="Q51" i="5"/>
  <c r="O51" i="5"/>
  <c r="N51" i="5"/>
  <c r="K51" i="5"/>
  <c r="M51" i="5" s="1"/>
  <c r="J51" i="5"/>
  <c r="G51" i="5"/>
  <c r="F51" i="5"/>
  <c r="R50" i="5"/>
  <c r="Q50" i="5"/>
  <c r="O50" i="5"/>
  <c r="N50" i="5"/>
  <c r="K50" i="5"/>
  <c r="J50" i="5"/>
  <c r="G50" i="5"/>
  <c r="I50" i="5" s="1"/>
  <c r="F50" i="5"/>
  <c r="R49" i="5"/>
  <c r="Q49" i="5"/>
  <c r="O49" i="5"/>
  <c r="N49" i="5"/>
  <c r="K49" i="5"/>
  <c r="M49" i="5" s="1"/>
  <c r="J49" i="5"/>
  <c r="G49" i="5"/>
  <c r="F49" i="5"/>
  <c r="R48" i="5"/>
  <c r="Q48" i="5"/>
  <c r="O48" i="5"/>
  <c r="N48" i="5"/>
  <c r="K48" i="5"/>
  <c r="M48" i="5" s="1"/>
  <c r="J48" i="5"/>
  <c r="G48" i="5"/>
  <c r="F48" i="5"/>
  <c r="R47" i="5"/>
  <c r="Q47" i="5"/>
  <c r="O47" i="5"/>
  <c r="N47" i="5"/>
  <c r="K47" i="5"/>
  <c r="J47" i="5"/>
  <c r="G47" i="5"/>
  <c r="I47" i="5" s="1"/>
  <c r="F47" i="5"/>
  <c r="R46" i="5"/>
  <c r="Q46" i="5"/>
  <c r="O46" i="5"/>
  <c r="N46" i="5"/>
  <c r="K46" i="5"/>
  <c r="M46" i="5" s="1"/>
  <c r="J46" i="5"/>
  <c r="G46" i="5"/>
  <c r="F46" i="5"/>
  <c r="R45" i="5"/>
  <c r="Q45" i="5"/>
  <c r="O45" i="5"/>
  <c r="N45" i="5"/>
  <c r="K45" i="5"/>
  <c r="M45" i="5" s="1"/>
  <c r="J45" i="5"/>
  <c r="G45" i="5"/>
  <c r="I45" i="5" s="1"/>
  <c r="F45" i="5"/>
  <c r="R44" i="5"/>
  <c r="Q44" i="5"/>
  <c r="O44" i="5"/>
  <c r="N44" i="5"/>
  <c r="K44" i="5"/>
  <c r="J44" i="5"/>
  <c r="G44" i="5"/>
  <c r="I44" i="5" s="1"/>
  <c r="F44" i="5"/>
  <c r="R43" i="5"/>
  <c r="Q43" i="5"/>
  <c r="O43" i="5"/>
  <c r="N43" i="5"/>
  <c r="K43" i="5"/>
  <c r="M43" i="5" s="1"/>
  <c r="J43" i="5"/>
  <c r="G43" i="5"/>
  <c r="F43" i="5"/>
  <c r="R42" i="5"/>
  <c r="Q42" i="5"/>
  <c r="O42" i="5"/>
  <c r="N42" i="5"/>
  <c r="K42" i="5"/>
  <c r="J42" i="5"/>
  <c r="G42" i="5"/>
  <c r="I42" i="5" s="1"/>
  <c r="F42" i="5"/>
  <c r="R41" i="5"/>
  <c r="Q41" i="5"/>
  <c r="O41" i="5"/>
  <c r="N41" i="5"/>
  <c r="K41" i="5"/>
  <c r="M41" i="5" s="1"/>
  <c r="J41" i="5"/>
  <c r="G41" i="5"/>
  <c r="F41" i="5"/>
  <c r="R40" i="5"/>
  <c r="Q40" i="5"/>
  <c r="O40" i="5"/>
  <c r="N40" i="5"/>
  <c r="K40" i="5"/>
  <c r="J40" i="5"/>
  <c r="G40" i="5"/>
  <c r="I40" i="5" s="1"/>
  <c r="F40" i="5"/>
  <c r="R39" i="5"/>
  <c r="Q39" i="5"/>
  <c r="O39" i="5"/>
  <c r="N39" i="5"/>
  <c r="K39" i="5"/>
  <c r="M39" i="5" s="1"/>
  <c r="J39" i="5"/>
  <c r="G39" i="5"/>
  <c r="F39" i="5"/>
  <c r="R38" i="5"/>
  <c r="Q38" i="5"/>
  <c r="O38" i="5"/>
  <c r="N38" i="5"/>
  <c r="K38" i="5"/>
  <c r="J38" i="5"/>
  <c r="G38" i="5"/>
  <c r="I38" i="5" s="1"/>
  <c r="F38" i="5"/>
  <c r="R37" i="5"/>
  <c r="Q37" i="5"/>
  <c r="O37" i="5"/>
  <c r="N37" i="5"/>
  <c r="K37" i="5"/>
  <c r="M37" i="5" s="1"/>
  <c r="J37" i="5"/>
  <c r="G37" i="5"/>
  <c r="F37" i="5"/>
  <c r="R36" i="5"/>
  <c r="Q36" i="5"/>
  <c r="O36" i="5"/>
  <c r="N36" i="5"/>
  <c r="K36" i="5"/>
  <c r="J36" i="5"/>
  <c r="G36" i="5"/>
  <c r="I36" i="5" s="1"/>
  <c r="F36" i="5"/>
  <c r="R35" i="5"/>
  <c r="Q35" i="5"/>
  <c r="O35" i="5"/>
  <c r="N35" i="5"/>
  <c r="K35" i="5"/>
  <c r="J35" i="5"/>
  <c r="G35" i="5"/>
  <c r="I35" i="5" s="1"/>
  <c r="F35" i="5"/>
  <c r="R34" i="5"/>
  <c r="Q34" i="5"/>
  <c r="O34" i="5"/>
  <c r="N34" i="5"/>
  <c r="K34" i="5"/>
  <c r="M34" i="5" s="1"/>
  <c r="J34" i="5"/>
  <c r="G34" i="5"/>
  <c r="F34" i="5"/>
  <c r="R33" i="5"/>
  <c r="Q33" i="5"/>
  <c r="O33" i="5"/>
  <c r="N33" i="5"/>
  <c r="K33" i="5"/>
  <c r="J33" i="5"/>
  <c r="G33" i="5"/>
  <c r="I33" i="5" s="1"/>
  <c r="F33" i="5"/>
  <c r="R32" i="5"/>
  <c r="Q32" i="5"/>
  <c r="O32" i="5"/>
  <c r="N32" i="5"/>
  <c r="K32" i="5"/>
  <c r="M32" i="5" s="1"/>
  <c r="J32" i="5"/>
  <c r="G32" i="5"/>
  <c r="F32" i="5"/>
  <c r="R31" i="5"/>
  <c r="Q31" i="5"/>
  <c r="O31" i="5"/>
  <c r="N31" i="5"/>
  <c r="K31" i="5"/>
  <c r="J31" i="5"/>
  <c r="G31" i="5"/>
  <c r="I31" i="5" s="1"/>
  <c r="F31" i="5"/>
  <c r="R30" i="5"/>
  <c r="Q30" i="5"/>
  <c r="O30" i="5"/>
  <c r="N30" i="5"/>
  <c r="K30" i="5"/>
  <c r="M30" i="5" s="1"/>
  <c r="J30" i="5"/>
  <c r="G30" i="5"/>
  <c r="R29" i="5"/>
  <c r="Q29" i="5"/>
  <c r="O29" i="5"/>
  <c r="N29" i="5"/>
  <c r="K29" i="5"/>
  <c r="M29" i="5" s="1"/>
  <c r="J29" i="5"/>
  <c r="G29" i="5"/>
  <c r="I29" i="5" s="1"/>
  <c r="F29" i="5"/>
  <c r="R28" i="5"/>
  <c r="Q28" i="5"/>
  <c r="O28" i="5"/>
  <c r="N28" i="5"/>
  <c r="K28" i="5"/>
  <c r="M28" i="5" s="1"/>
  <c r="J28" i="5"/>
  <c r="G28" i="5"/>
  <c r="I28" i="5" s="1"/>
  <c r="F28" i="5"/>
  <c r="R27" i="5"/>
  <c r="Q27" i="5"/>
  <c r="O27" i="5"/>
  <c r="N27" i="5"/>
  <c r="K27" i="5"/>
  <c r="J27" i="5"/>
  <c r="G27" i="5"/>
  <c r="I27" i="5" s="1"/>
  <c r="F27" i="5"/>
  <c r="R26" i="5"/>
  <c r="Q26" i="5"/>
  <c r="O26" i="5"/>
  <c r="N26" i="5"/>
  <c r="K26" i="5"/>
  <c r="M26" i="5" s="1"/>
  <c r="J26" i="5"/>
  <c r="G26" i="5"/>
  <c r="F26" i="5"/>
  <c r="R25" i="5"/>
  <c r="Q25" i="5"/>
  <c r="O25" i="5"/>
  <c r="N25" i="5"/>
  <c r="K25" i="5"/>
  <c r="J25" i="5"/>
  <c r="G25" i="5"/>
  <c r="I25" i="5" s="1"/>
  <c r="F25" i="5"/>
  <c r="R24" i="5"/>
  <c r="Q24" i="5"/>
  <c r="O24" i="5"/>
  <c r="N24" i="5"/>
  <c r="K24" i="5"/>
  <c r="M24" i="5" s="1"/>
  <c r="J24" i="5"/>
  <c r="G24" i="5"/>
  <c r="I24" i="5" s="1"/>
  <c r="F24" i="5"/>
  <c r="R23" i="5"/>
  <c r="Q23" i="5"/>
  <c r="O23" i="5"/>
  <c r="N23" i="5"/>
  <c r="K23" i="5"/>
  <c r="J23" i="5"/>
  <c r="G23" i="5"/>
  <c r="I23" i="5" s="1"/>
  <c r="F23" i="5"/>
  <c r="R22" i="5"/>
  <c r="Q22" i="5"/>
  <c r="O22" i="5"/>
  <c r="N22" i="5"/>
  <c r="K22" i="5"/>
  <c r="M22" i="5" s="1"/>
  <c r="J22" i="5"/>
  <c r="G22" i="5"/>
  <c r="F22" i="5"/>
  <c r="R21" i="5"/>
  <c r="Q21" i="5"/>
  <c r="O21" i="5"/>
  <c r="N21" i="5"/>
  <c r="K21" i="5"/>
  <c r="J21" i="5"/>
  <c r="G21" i="5"/>
  <c r="I21" i="5" s="1"/>
  <c r="F21" i="5"/>
  <c r="R20" i="5"/>
  <c r="Q20" i="5"/>
  <c r="O20" i="5"/>
  <c r="N20" i="5"/>
  <c r="K20" i="5"/>
  <c r="M20" i="5" s="1"/>
  <c r="J20" i="5"/>
  <c r="G20" i="5"/>
  <c r="I20" i="5" s="1"/>
  <c r="F20" i="5"/>
  <c r="R19" i="5"/>
  <c r="Q19" i="5"/>
  <c r="O19" i="5"/>
  <c r="N19" i="5"/>
  <c r="K19" i="5"/>
  <c r="M19" i="5" s="1"/>
  <c r="J19" i="5"/>
  <c r="G19" i="5"/>
  <c r="I19" i="5" s="1"/>
  <c r="F19" i="5"/>
  <c r="R18" i="5"/>
  <c r="Q18" i="5"/>
  <c r="O18" i="5"/>
  <c r="N18" i="5"/>
  <c r="K18" i="5"/>
  <c r="M18" i="5" s="1"/>
  <c r="J18" i="5"/>
  <c r="G18" i="5"/>
  <c r="I18" i="5" s="1"/>
  <c r="F18" i="5"/>
  <c r="R17" i="5"/>
  <c r="Q17" i="5"/>
  <c r="O17" i="5"/>
  <c r="N17" i="5"/>
  <c r="K17" i="5"/>
  <c r="M17" i="5" s="1"/>
  <c r="J17" i="5"/>
  <c r="G17" i="5"/>
  <c r="F17" i="5"/>
  <c r="R16" i="5"/>
  <c r="Q16" i="5"/>
  <c r="O16" i="5"/>
  <c r="N16" i="5"/>
  <c r="K16" i="5"/>
  <c r="J16" i="5"/>
  <c r="G16" i="5"/>
  <c r="I16" i="5" s="1"/>
  <c r="F16" i="5"/>
  <c r="R15" i="5"/>
  <c r="Q15" i="5"/>
  <c r="O15" i="5"/>
  <c r="N15" i="5"/>
  <c r="K15" i="5"/>
  <c r="M15" i="5" s="1"/>
  <c r="J15" i="5"/>
  <c r="G15" i="5"/>
  <c r="F15" i="5"/>
  <c r="R14" i="5"/>
  <c r="Q14" i="5"/>
  <c r="O14" i="5"/>
  <c r="N14" i="5"/>
  <c r="K14" i="5"/>
  <c r="M14" i="5" s="1"/>
  <c r="J14" i="5"/>
  <c r="G14" i="5"/>
  <c r="I14" i="5" s="1"/>
  <c r="F14" i="5"/>
  <c r="R13" i="5"/>
  <c r="Q13" i="5"/>
  <c r="O13" i="5"/>
  <c r="N13" i="5"/>
  <c r="K13" i="5"/>
  <c r="M13" i="5" s="1"/>
  <c r="J13" i="5"/>
  <c r="G13" i="5"/>
  <c r="I13" i="5" s="1"/>
  <c r="F13" i="5"/>
  <c r="R12" i="5"/>
  <c r="Q12" i="5"/>
  <c r="O12" i="5"/>
  <c r="N12" i="5"/>
  <c r="K12" i="5"/>
  <c r="J12" i="5"/>
  <c r="G12" i="5"/>
  <c r="I12" i="5" s="1"/>
  <c r="F12" i="5"/>
  <c r="R11" i="5"/>
  <c r="Q11" i="5"/>
  <c r="O11" i="5"/>
  <c r="N11" i="5"/>
  <c r="K11" i="5"/>
  <c r="M11" i="5" s="1"/>
  <c r="J11" i="5"/>
  <c r="G11" i="5"/>
  <c r="I11" i="5" s="1"/>
  <c r="F11" i="5"/>
  <c r="R10" i="5"/>
  <c r="Q10" i="5"/>
  <c r="O10" i="5"/>
  <c r="N10" i="5"/>
  <c r="K10" i="5"/>
  <c r="M10" i="5" s="1"/>
  <c r="J10" i="5"/>
  <c r="G10" i="5"/>
  <c r="I10" i="5" s="1"/>
  <c r="F10" i="5"/>
  <c r="R9" i="5"/>
  <c r="Q9" i="5"/>
  <c r="O9" i="5"/>
  <c r="N9" i="5"/>
  <c r="K9" i="5"/>
  <c r="J9" i="5"/>
  <c r="G9" i="5"/>
  <c r="I9" i="5" s="1"/>
  <c r="F9" i="5"/>
  <c r="R8" i="5"/>
  <c r="Q8" i="5"/>
  <c r="O8" i="5"/>
  <c r="N8" i="5"/>
  <c r="K8" i="5"/>
  <c r="J8" i="5"/>
  <c r="G8" i="5"/>
  <c r="I8" i="5" s="1"/>
  <c r="F8" i="5"/>
  <c r="R7" i="5"/>
  <c r="Q7" i="5"/>
  <c r="O7" i="5"/>
  <c r="N7" i="5"/>
  <c r="K7" i="5"/>
  <c r="M7" i="5" s="1"/>
  <c r="J7" i="5"/>
  <c r="G7" i="5"/>
  <c r="I7" i="5" s="1"/>
  <c r="F7" i="5"/>
  <c r="R6" i="5"/>
  <c r="Q6" i="5"/>
  <c r="O6" i="5"/>
  <c r="N6" i="5"/>
  <c r="K6" i="5"/>
  <c r="J6" i="5"/>
  <c r="G6" i="5"/>
  <c r="F6" i="5"/>
  <c r="R5" i="5"/>
  <c r="Q5" i="5"/>
  <c r="O5" i="5"/>
  <c r="N5" i="5"/>
  <c r="K5" i="5"/>
  <c r="M5" i="5" s="1"/>
  <c r="J5" i="5"/>
  <c r="G5" i="5"/>
  <c r="I5" i="5" s="1"/>
  <c r="F5" i="5"/>
  <c r="R4" i="5"/>
  <c r="Q4" i="5"/>
  <c r="O4" i="5"/>
  <c r="N4" i="5"/>
  <c r="K4" i="5"/>
  <c r="M4" i="5" s="1"/>
  <c r="J4" i="5"/>
  <c r="G4" i="5"/>
  <c r="I4" i="5" s="1"/>
  <c r="F4" i="5"/>
  <c r="R3" i="5"/>
  <c r="Q3" i="5"/>
  <c r="O3" i="5"/>
  <c r="N3" i="5"/>
  <c r="K3" i="5"/>
  <c r="J3" i="5"/>
  <c r="G3" i="5"/>
  <c r="F3" i="5"/>
  <c r="K2" i="5"/>
  <c r="M2" i="5" s="1"/>
  <c r="J2" i="5"/>
  <c r="G2" i="5"/>
  <c r="I2" i="5" s="1"/>
  <c r="R2" i="5"/>
  <c r="Q2" i="5"/>
  <c r="O2" i="5"/>
  <c r="N2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1" i="5"/>
  <c r="E240" i="5"/>
  <c r="E238" i="5"/>
  <c r="E237" i="5"/>
  <c r="E236" i="5"/>
  <c r="E235" i="5"/>
  <c r="E234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3" i="5"/>
  <c r="E182" i="5"/>
  <c r="E180" i="5"/>
  <c r="E179" i="5"/>
  <c r="E178" i="5"/>
  <c r="E177" i="5"/>
  <c r="E176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5" i="5"/>
  <c r="E124" i="5"/>
  <c r="E122" i="5"/>
  <c r="E121" i="5"/>
  <c r="E120" i="5"/>
  <c r="E119" i="5"/>
  <c r="E118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7" i="5"/>
  <c r="E66" i="5"/>
  <c r="E64" i="5"/>
  <c r="E63" i="5"/>
  <c r="E62" i="5"/>
  <c r="E61" i="5"/>
  <c r="E60" i="5"/>
  <c r="E54" i="5"/>
  <c r="E53" i="5"/>
  <c r="E52" i="5"/>
  <c r="E51" i="5"/>
  <c r="E50" i="5"/>
  <c r="E49" i="5"/>
  <c r="E48" i="5"/>
  <c r="E47" i="5"/>
  <c r="E46" i="5"/>
  <c r="E45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9" i="5"/>
  <c r="E8" i="5"/>
  <c r="E6" i="5"/>
  <c r="E5" i="5"/>
  <c r="E4" i="5"/>
  <c r="E3" i="5"/>
  <c r="E2" i="5"/>
  <c r="P143" i="5" l="1"/>
  <c r="P155" i="5"/>
  <c r="P28" i="5"/>
  <c r="P124" i="5"/>
  <c r="P197" i="5"/>
  <c r="P201" i="5"/>
  <c r="H29" i="5"/>
  <c r="P273" i="5"/>
  <c r="S3" i="5"/>
  <c r="P46" i="5"/>
  <c r="S218" i="5"/>
  <c r="S222" i="5"/>
  <c r="S230" i="5"/>
  <c r="P55" i="5"/>
  <c r="P205" i="5"/>
  <c r="P277" i="5"/>
  <c r="S6" i="5"/>
  <c r="P50" i="5"/>
  <c r="P128" i="5"/>
  <c r="S166" i="5"/>
  <c r="S214" i="5"/>
  <c r="S226" i="5"/>
  <c r="P266" i="5"/>
  <c r="P6" i="5"/>
  <c r="L32" i="5"/>
  <c r="S133" i="5"/>
  <c r="S137" i="5"/>
  <c r="S141" i="5"/>
  <c r="S145" i="5"/>
  <c r="P5" i="5"/>
  <c r="H6" i="5"/>
  <c r="H18" i="5"/>
  <c r="P16" i="5"/>
  <c r="P196" i="5"/>
  <c r="P200" i="5"/>
  <c r="P204" i="5"/>
  <c r="S18" i="5"/>
  <c r="P24" i="5"/>
  <c r="S151" i="5"/>
  <c r="S163" i="5"/>
  <c r="P211" i="5"/>
  <c r="S271" i="5"/>
  <c r="P172" i="5"/>
  <c r="L20" i="5"/>
  <c r="P229" i="5"/>
  <c r="S232" i="5"/>
  <c r="P257" i="5"/>
  <c r="P261" i="5"/>
  <c r="P269" i="5"/>
  <c r="S21" i="5"/>
  <c r="P29" i="5"/>
  <c r="P37" i="5"/>
  <c r="S15" i="5"/>
  <c r="S20" i="5"/>
  <c r="S124" i="5"/>
  <c r="S128" i="5"/>
  <c r="H147" i="5"/>
  <c r="P150" i="5"/>
  <c r="L3" i="5"/>
  <c r="L8" i="5"/>
  <c r="P11" i="5"/>
  <c r="H12" i="5"/>
  <c r="L14" i="5"/>
  <c r="P17" i="5"/>
  <c r="P18" i="5"/>
  <c r="L41" i="5"/>
  <c r="L150" i="5"/>
  <c r="L259" i="5"/>
  <c r="H262" i="5"/>
  <c r="P278" i="5"/>
  <c r="L280" i="5"/>
  <c r="P282" i="5"/>
  <c r="L53" i="5"/>
  <c r="S130" i="5"/>
  <c r="S142" i="5"/>
  <c r="H22" i="5"/>
  <c r="P3" i="5"/>
  <c r="H4" i="5"/>
  <c r="P173" i="5"/>
  <c r="L233" i="5"/>
  <c r="H272" i="5"/>
  <c r="S5" i="5"/>
  <c r="P13" i="5"/>
  <c r="L16" i="5"/>
  <c r="P19" i="5"/>
  <c r="S22" i="5"/>
  <c r="S31" i="5"/>
  <c r="P35" i="5"/>
  <c r="S35" i="5"/>
  <c r="L43" i="5"/>
  <c r="P53" i="5"/>
  <c r="P218" i="5"/>
  <c r="P43" i="5"/>
  <c r="P51" i="5"/>
  <c r="S208" i="5"/>
  <c r="P224" i="5"/>
  <c r="P289" i="5"/>
  <c r="L283" i="5"/>
  <c r="P249" i="5"/>
  <c r="P237" i="5"/>
  <c r="P245" i="5"/>
  <c r="P241" i="5"/>
  <c r="P253" i="5"/>
  <c r="P283" i="5"/>
  <c r="P291" i="5"/>
  <c r="P240" i="5"/>
  <c r="P244" i="5"/>
  <c r="P248" i="5"/>
  <c r="P252" i="5"/>
  <c r="P256" i="5"/>
  <c r="P260" i="5"/>
  <c r="H271" i="5"/>
  <c r="S43" i="5"/>
  <c r="S51" i="5"/>
  <c r="L174" i="5"/>
  <c r="S212" i="5"/>
  <c r="S216" i="5"/>
  <c r="S275" i="5"/>
  <c r="L11" i="5"/>
  <c r="H16" i="5"/>
  <c r="S17" i="5"/>
  <c r="P26" i="5"/>
  <c r="P39" i="5"/>
  <c r="P59" i="5"/>
  <c r="S59" i="5"/>
  <c r="P63" i="5"/>
  <c r="S63" i="5"/>
  <c r="P67" i="5"/>
  <c r="S67" i="5"/>
  <c r="P71" i="5"/>
  <c r="S71" i="5"/>
  <c r="P75" i="5"/>
  <c r="S75" i="5"/>
  <c r="P79" i="5"/>
  <c r="S79" i="5"/>
  <c r="S83" i="5"/>
  <c r="P87" i="5"/>
  <c r="S87" i="5"/>
  <c r="P91" i="5"/>
  <c r="S91" i="5"/>
  <c r="P95" i="5"/>
  <c r="S95" i="5"/>
  <c r="P99" i="5"/>
  <c r="S99" i="5"/>
  <c r="P103" i="5"/>
  <c r="S103" i="5"/>
  <c r="P107" i="5"/>
  <c r="S107" i="5"/>
  <c r="P111" i="5"/>
  <c r="S111" i="5"/>
  <c r="P115" i="5"/>
  <c r="S115" i="5"/>
  <c r="P119" i="5"/>
  <c r="S119" i="5"/>
  <c r="P123" i="5"/>
  <c r="S123" i="5"/>
  <c r="P127" i="5"/>
  <c r="H129" i="5"/>
  <c r="S139" i="5"/>
  <c r="H145" i="5"/>
  <c r="P153" i="5"/>
  <c r="S206" i="5"/>
  <c r="H214" i="5"/>
  <c r="L215" i="5"/>
  <c r="S269" i="5"/>
  <c r="P290" i="5"/>
  <c r="H17" i="5"/>
  <c r="S28" i="5"/>
  <c r="S29" i="5"/>
  <c r="S46" i="5"/>
  <c r="P154" i="5"/>
  <c r="P158" i="5"/>
  <c r="P162" i="5"/>
  <c r="P170" i="5"/>
  <c r="P285" i="5"/>
  <c r="M3" i="5"/>
  <c r="P7" i="5"/>
  <c r="P20" i="5"/>
  <c r="H21" i="5"/>
  <c r="L22" i="5"/>
  <c r="H26" i="5"/>
  <c r="L27" i="5"/>
  <c r="P58" i="5"/>
  <c r="P62" i="5"/>
  <c r="P66" i="5"/>
  <c r="P70" i="5"/>
  <c r="P74" i="5"/>
  <c r="P78" i="5"/>
  <c r="P82" i="5"/>
  <c r="P86" i="5"/>
  <c r="P90" i="5"/>
  <c r="P94" i="5"/>
  <c r="P102" i="5"/>
  <c r="P110" i="5"/>
  <c r="P114" i="5"/>
  <c r="P118" i="5"/>
  <c r="P122" i="5"/>
  <c r="P126" i="5"/>
  <c r="P130" i="5"/>
  <c r="P146" i="5"/>
  <c r="P148" i="5"/>
  <c r="S156" i="5"/>
  <c r="S168" i="5"/>
  <c r="H171" i="5"/>
  <c r="S231" i="5"/>
  <c r="S239" i="5"/>
  <c r="S243" i="5"/>
  <c r="S247" i="5"/>
  <c r="S251" i="5"/>
  <c r="S255" i="5"/>
  <c r="S259" i="5"/>
  <c r="L263" i="5"/>
  <c r="H270" i="5"/>
  <c r="S2" i="5"/>
  <c r="L15" i="5"/>
  <c r="S32" i="5"/>
  <c r="S36" i="5"/>
  <c r="P40" i="5"/>
  <c r="P45" i="5"/>
  <c r="P165" i="5"/>
  <c r="P226" i="5"/>
  <c r="P232" i="5"/>
  <c r="S267" i="5"/>
  <c r="P284" i="5"/>
  <c r="L2" i="5"/>
  <c r="P57" i="5"/>
  <c r="P97" i="5"/>
  <c r="P101" i="5"/>
  <c r="P105" i="5"/>
  <c r="P109" i="5"/>
  <c r="P113" i="5"/>
  <c r="P117" i="5"/>
  <c r="P264" i="5"/>
  <c r="P274" i="5"/>
  <c r="H275" i="5"/>
  <c r="L276" i="5"/>
  <c r="H10" i="5"/>
  <c r="L153" i="5"/>
  <c r="H173" i="5"/>
  <c r="S8" i="5"/>
  <c r="I6" i="5"/>
  <c r="M8" i="5"/>
  <c r="S11" i="5"/>
  <c r="P14" i="5"/>
  <c r="I17" i="5"/>
  <c r="L21" i="5"/>
  <c r="S26" i="5"/>
  <c r="P41" i="5"/>
  <c r="S41" i="5"/>
  <c r="P47" i="5"/>
  <c r="P54" i="5"/>
  <c r="S54" i="5"/>
  <c r="H57" i="5"/>
  <c r="P116" i="5"/>
  <c r="H137" i="5"/>
  <c r="L138" i="5"/>
  <c r="H141" i="5"/>
  <c r="L142" i="5"/>
  <c r="H152" i="5"/>
  <c r="P156" i="5"/>
  <c r="P160" i="5"/>
  <c r="P164" i="5"/>
  <c r="P174" i="5"/>
  <c r="P209" i="5"/>
  <c r="L237" i="5"/>
  <c r="H252" i="5"/>
  <c r="L253" i="5"/>
  <c r="H256" i="5"/>
  <c r="L257" i="5"/>
  <c r="H260" i="5"/>
  <c r="L261" i="5"/>
  <c r="H269" i="5"/>
  <c r="S284" i="5"/>
  <c r="P286" i="5"/>
  <c r="H287" i="5"/>
  <c r="S289" i="5"/>
  <c r="S228" i="5"/>
  <c r="S237" i="5"/>
  <c r="S241" i="5"/>
  <c r="S245" i="5"/>
  <c r="S249" i="5"/>
  <c r="S253" i="5"/>
  <c r="S257" i="5"/>
  <c r="S261" i="5"/>
  <c r="S288" i="5"/>
  <c r="L5" i="5"/>
  <c r="S7" i="5"/>
  <c r="H11" i="5"/>
  <c r="P12" i="5"/>
  <c r="S16" i="5"/>
  <c r="P22" i="5"/>
  <c r="S24" i="5"/>
  <c r="L56" i="5"/>
  <c r="P142" i="5"/>
  <c r="P147" i="5"/>
  <c r="L152" i="5"/>
  <c r="P159" i="5"/>
  <c r="L170" i="5"/>
  <c r="S177" i="5"/>
  <c r="S181" i="5"/>
  <c r="S185" i="5"/>
  <c r="S189" i="5"/>
  <c r="S193" i="5"/>
  <c r="S197" i="5"/>
  <c r="S201" i="5"/>
  <c r="S205" i="5"/>
  <c r="P208" i="5"/>
  <c r="P215" i="5"/>
  <c r="H222" i="5"/>
  <c r="L227" i="5"/>
  <c r="P267" i="5"/>
  <c r="S282" i="5"/>
  <c r="S14" i="5"/>
  <c r="S19" i="5"/>
  <c r="P34" i="5"/>
  <c r="S48" i="5"/>
  <c r="S121" i="5"/>
  <c r="L124" i="5"/>
  <c r="H149" i="5"/>
  <c r="S210" i="5"/>
  <c r="S219" i="5"/>
  <c r="H238" i="5"/>
  <c r="S265" i="5"/>
  <c r="S287" i="5"/>
  <c r="P8" i="5"/>
  <c r="L55" i="5"/>
  <c r="H135" i="5"/>
  <c r="L136" i="5"/>
  <c r="P166" i="5"/>
  <c r="P171" i="5"/>
  <c r="P231" i="5"/>
  <c r="P235" i="5"/>
  <c r="P288" i="5"/>
  <c r="S12" i="5"/>
  <c r="H5" i="5"/>
  <c r="L9" i="5"/>
  <c r="S13" i="5"/>
  <c r="P27" i="5"/>
  <c r="S37" i="5"/>
  <c r="P52" i="5"/>
  <c r="P129" i="5"/>
  <c r="P132" i="5"/>
  <c r="P136" i="5"/>
  <c r="P140" i="5"/>
  <c r="L144" i="5"/>
  <c r="H153" i="5"/>
  <c r="P161" i="5"/>
  <c r="S161" i="5"/>
  <c r="P169" i="5"/>
  <c r="P175" i="5"/>
  <c r="S175" i="5"/>
  <c r="S179" i="5"/>
  <c r="S183" i="5"/>
  <c r="S187" i="5"/>
  <c r="S191" i="5"/>
  <c r="S195" i="5"/>
  <c r="S199" i="5"/>
  <c r="S203" i="5"/>
  <c r="P210" i="5"/>
  <c r="P217" i="5"/>
  <c r="P219" i="5"/>
  <c r="H220" i="5"/>
  <c r="P223" i="5"/>
  <c r="S234" i="5"/>
  <c r="P265" i="5"/>
  <c r="L275" i="5"/>
  <c r="S285" i="5"/>
  <c r="H3" i="5"/>
  <c r="M16" i="5"/>
  <c r="L17" i="5"/>
  <c r="H20" i="5"/>
  <c r="I22" i="5"/>
  <c r="L25" i="5"/>
  <c r="L26" i="5"/>
  <c r="L34" i="5"/>
  <c r="H38" i="5"/>
  <c r="H121" i="5"/>
  <c r="L132" i="5"/>
  <c r="H139" i="5"/>
  <c r="L140" i="5"/>
  <c r="L148" i="5"/>
  <c r="L164" i="5"/>
  <c r="H169" i="5"/>
  <c r="L172" i="5"/>
  <c r="L207" i="5"/>
  <c r="H234" i="5"/>
  <c r="L269" i="5"/>
  <c r="H285" i="5"/>
  <c r="I287" i="5"/>
  <c r="H288" i="5"/>
  <c r="H290" i="5"/>
  <c r="I3" i="5"/>
  <c r="L6" i="5"/>
  <c r="H8" i="5"/>
  <c r="L12" i="5"/>
  <c r="H14" i="5"/>
  <c r="H15" i="5"/>
  <c r="M25" i="5"/>
  <c r="S34" i="5"/>
  <c r="S40" i="5"/>
  <c r="S45" i="5"/>
  <c r="S50" i="5"/>
  <c r="S58" i="5"/>
  <c r="S62" i="5"/>
  <c r="S66" i="5"/>
  <c r="S70" i="5"/>
  <c r="S74" i="5"/>
  <c r="S78" i="5"/>
  <c r="S82" i="5"/>
  <c r="S86" i="5"/>
  <c r="S90" i="5"/>
  <c r="S94" i="5"/>
  <c r="S98" i="5"/>
  <c r="S102" i="5"/>
  <c r="S106" i="5"/>
  <c r="S110" i="5"/>
  <c r="S114" i="5"/>
  <c r="S118" i="5"/>
  <c r="S127" i="5"/>
  <c r="S132" i="5"/>
  <c r="S149" i="5"/>
  <c r="S150" i="5"/>
  <c r="S154" i="5"/>
  <c r="S155" i="5"/>
  <c r="S160" i="5"/>
  <c r="S165" i="5"/>
  <c r="S173" i="5"/>
  <c r="S174" i="5"/>
  <c r="S209" i="5"/>
  <c r="P221" i="5"/>
  <c r="S221" i="5"/>
  <c r="S225" i="5"/>
  <c r="P236" i="5"/>
  <c r="S236" i="5"/>
  <c r="H264" i="5"/>
  <c r="S268" i="5"/>
  <c r="L271" i="5"/>
  <c r="S274" i="5"/>
  <c r="H284" i="5"/>
  <c r="I285" i="5"/>
  <c r="L291" i="5"/>
  <c r="H2" i="5"/>
  <c r="M6" i="5"/>
  <c r="L7" i="5"/>
  <c r="H9" i="5"/>
  <c r="P9" i="5"/>
  <c r="M12" i="5"/>
  <c r="L13" i="5"/>
  <c r="I15" i="5"/>
  <c r="P15" i="5"/>
  <c r="L18" i="5"/>
  <c r="P25" i="5"/>
  <c r="S25" i="5"/>
  <c r="H31" i="5"/>
  <c r="P33" i="5"/>
  <c r="S33" i="5"/>
  <c r="S39" i="5"/>
  <c r="P49" i="5"/>
  <c r="S49" i="5"/>
  <c r="H54" i="5"/>
  <c r="S57" i="5"/>
  <c r="S122" i="5"/>
  <c r="S131" i="5"/>
  <c r="P133" i="5"/>
  <c r="S136" i="5"/>
  <c r="S140" i="5"/>
  <c r="L146" i="5"/>
  <c r="S147" i="5"/>
  <c r="S148" i="5"/>
  <c r="S153" i="5"/>
  <c r="S164" i="5"/>
  <c r="S171" i="5"/>
  <c r="S172" i="5"/>
  <c r="S178" i="5"/>
  <c r="S182" i="5"/>
  <c r="S186" i="5"/>
  <c r="S190" i="5"/>
  <c r="S194" i="5"/>
  <c r="S198" i="5"/>
  <c r="S202" i="5"/>
  <c r="S207" i="5"/>
  <c r="P212" i="5"/>
  <c r="S215" i="5"/>
  <c r="S220" i="5"/>
  <c r="S229" i="5"/>
  <c r="L235" i="5"/>
  <c r="S240" i="5"/>
  <c r="S244" i="5"/>
  <c r="S248" i="5"/>
  <c r="S252" i="5"/>
  <c r="S256" i="5"/>
  <c r="S260" i="5"/>
  <c r="L265" i="5"/>
  <c r="S273" i="5"/>
  <c r="S279" i="5"/>
  <c r="H282" i="5"/>
  <c r="L286" i="5"/>
  <c r="L288" i="5"/>
  <c r="L289" i="5"/>
  <c r="P4" i="5"/>
  <c r="P10" i="5"/>
  <c r="P23" i="5"/>
  <c r="P38" i="5"/>
  <c r="S38" i="5"/>
  <c r="P44" i="5"/>
  <c r="S44" i="5"/>
  <c r="P56" i="5"/>
  <c r="S56" i="5"/>
  <c r="P61" i="5"/>
  <c r="S61" i="5"/>
  <c r="P65" i="5"/>
  <c r="S65" i="5"/>
  <c r="P69" i="5"/>
  <c r="S69" i="5"/>
  <c r="P73" i="5"/>
  <c r="S73" i="5"/>
  <c r="P77" i="5"/>
  <c r="S77" i="5"/>
  <c r="P81" i="5"/>
  <c r="S81" i="5"/>
  <c r="S85" i="5"/>
  <c r="P89" i="5"/>
  <c r="S89" i="5"/>
  <c r="P93" i="5"/>
  <c r="S93" i="5"/>
  <c r="S97" i="5"/>
  <c r="S101" i="5"/>
  <c r="S105" i="5"/>
  <c r="S109" i="5"/>
  <c r="S113" i="5"/>
  <c r="S117" i="5"/>
  <c r="S126" i="5"/>
  <c r="H133" i="5"/>
  <c r="S135" i="5"/>
  <c r="P137" i="5"/>
  <c r="P141" i="5"/>
  <c r="H143" i="5"/>
  <c r="S146" i="5"/>
  <c r="P151" i="5"/>
  <c r="P152" i="5"/>
  <c r="H157" i="5"/>
  <c r="S159" i="5"/>
  <c r="S169" i="5"/>
  <c r="S170" i="5"/>
  <c r="P199" i="5"/>
  <c r="P203" i="5"/>
  <c r="P216" i="5"/>
  <c r="S224" i="5"/>
  <c r="P230" i="5"/>
  <c r="S235" i="5"/>
  <c r="L251" i="5"/>
  <c r="H254" i="5"/>
  <c r="L255" i="5"/>
  <c r="H258" i="5"/>
  <c r="S266" i="5"/>
  <c r="S270" i="5"/>
  <c r="P275" i="5"/>
  <c r="P280" i="5"/>
  <c r="M288" i="5"/>
  <c r="S290" i="5"/>
  <c r="S291" i="5"/>
  <c r="P21" i="5"/>
  <c r="H27" i="5"/>
  <c r="P32" i="5"/>
  <c r="P48" i="5"/>
  <c r="P106" i="5"/>
  <c r="P121" i="5"/>
  <c r="P145" i="5"/>
  <c r="P149" i="5"/>
  <c r="P163" i="5"/>
  <c r="P168" i="5"/>
  <c r="P234" i="5"/>
  <c r="P239" i="5"/>
  <c r="P243" i="5"/>
  <c r="P247" i="5"/>
  <c r="P251" i="5"/>
  <c r="P255" i="5"/>
  <c r="P259" i="5"/>
  <c r="S9" i="5"/>
  <c r="P31" i="5"/>
  <c r="P36" i="5"/>
  <c r="S55" i="5"/>
  <c r="P60" i="5"/>
  <c r="S60" i="5"/>
  <c r="P64" i="5"/>
  <c r="S64" i="5"/>
  <c r="P68" i="5"/>
  <c r="S68" i="5"/>
  <c r="P72" i="5"/>
  <c r="S72" i="5"/>
  <c r="P76" i="5"/>
  <c r="S76" i="5"/>
  <c r="P80" i="5"/>
  <c r="S80" i="5"/>
  <c r="P84" i="5"/>
  <c r="S84" i="5"/>
  <c r="P88" i="5"/>
  <c r="S88" i="5"/>
  <c r="P92" i="5"/>
  <c r="S92" i="5"/>
  <c r="P96" i="5"/>
  <c r="S96" i="5"/>
  <c r="P100" i="5"/>
  <c r="S100" i="5"/>
  <c r="P104" i="5"/>
  <c r="S104" i="5"/>
  <c r="P108" i="5"/>
  <c r="S108" i="5"/>
  <c r="P112" i="5"/>
  <c r="S112" i="5"/>
  <c r="S116" i="5"/>
  <c r="L120" i="5"/>
  <c r="P125" i="5"/>
  <c r="S125" i="5"/>
  <c r="L128" i="5"/>
  <c r="S129" i="5"/>
  <c r="P134" i="5"/>
  <c r="S134" i="5"/>
  <c r="P144" i="5"/>
  <c r="S144" i="5"/>
  <c r="H151" i="5"/>
  <c r="H155" i="5"/>
  <c r="L156" i="5"/>
  <c r="S158" i="5"/>
  <c r="L161" i="5"/>
  <c r="L167" i="5"/>
  <c r="H175" i="5"/>
  <c r="P194" i="5"/>
  <c r="P198" i="5"/>
  <c r="P202" i="5"/>
  <c r="P206" i="5"/>
  <c r="P207" i="5"/>
  <c r="H208" i="5"/>
  <c r="H210" i="5"/>
  <c r="S223" i="5"/>
  <c r="M227" i="5"/>
  <c r="M233" i="5"/>
  <c r="P263" i="5"/>
  <c r="S263" i="5"/>
  <c r="S264" i="5"/>
  <c r="I269" i="5"/>
  <c r="P271" i="5"/>
  <c r="P279" i="5"/>
  <c r="L281" i="5"/>
  <c r="M283" i="5"/>
  <c r="L4" i="5"/>
  <c r="S4" i="5"/>
  <c r="H7" i="5"/>
  <c r="M9" i="5"/>
  <c r="L10" i="5"/>
  <c r="S10" i="5"/>
  <c r="H13" i="5"/>
  <c r="P30" i="5"/>
  <c r="S30" i="5"/>
  <c r="H33" i="5"/>
  <c r="H40" i="5"/>
  <c r="P42" i="5"/>
  <c r="S42" i="5"/>
  <c r="S47" i="5"/>
  <c r="S52" i="5"/>
  <c r="S53" i="5"/>
  <c r="P120" i="5"/>
  <c r="S120" i="5"/>
  <c r="P138" i="5"/>
  <c r="S138" i="5"/>
  <c r="S143" i="5"/>
  <c r="S152" i="5"/>
  <c r="L154" i="5"/>
  <c r="P157" i="5"/>
  <c r="S157" i="5"/>
  <c r="S162" i="5"/>
  <c r="P167" i="5"/>
  <c r="S167" i="5"/>
  <c r="S176" i="5"/>
  <c r="S180" i="5"/>
  <c r="S184" i="5"/>
  <c r="S188" i="5"/>
  <c r="S192" i="5"/>
  <c r="S196" i="5"/>
  <c r="S200" i="5"/>
  <c r="S204" i="5"/>
  <c r="L209" i="5"/>
  <c r="P213" i="5"/>
  <c r="P227" i="5"/>
  <c r="S227" i="5"/>
  <c r="P233" i="5"/>
  <c r="S233" i="5"/>
  <c r="P238" i="5"/>
  <c r="S238" i="5"/>
  <c r="P242" i="5"/>
  <c r="S242" i="5"/>
  <c r="P246" i="5"/>
  <c r="S246" i="5"/>
  <c r="P250" i="5"/>
  <c r="S250" i="5"/>
  <c r="P254" i="5"/>
  <c r="S254" i="5"/>
  <c r="P258" i="5"/>
  <c r="S258" i="5"/>
  <c r="P262" i="5"/>
  <c r="S262" i="5"/>
  <c r="P270" i="5"/>
  <c r="S283" i="5"/>
  <c r="P287" i="5"/>
  <c r="M21" i="5"/>
  <c r="H23" i="5"/>
  <c r="S27" i="5"/>
  <c r="L29" i="5"/>
  <c r="L30" i="5"/>
  <c r="I37" i="5"/>
  <c r="H37" i="5"/>
  <c r="M40" i="5"/>
  <c r="L40" i="5"/>
  <c r="H45" i="5"/>
  <c r="L19" i="5"/>
  <c r="L23" i="5"/>
  <c r="H25" i="5"/>
  <c r="I26" i="5"/>
  <c r="I34" i="5"/>
  <c r="H34" i="5"/>
  <c r="H36" i="5"/>
  <c r="L39" i="5"/>
  <c r="I48" i="5"/>
  <c r="H48" i="5"/>
  <c r="M23" i="5"/>
  <c r="L24" i="5"/>
  <c r="H28" i="5"/>
  <c r="I32" i="5"/>
  <c r="H32" i="5"/>
  <c r="H35" i="5"/>
  <c r="L37" i="5"/>
  <c r="M38" i="5"/>
  <c r="L38" i="5"/>
  <c r="I43" i="5"/>
  <c r="H43" i="5"/>
  <c r="H44" i="5"/>
  <c r="S23" i="5"/>
  <c r="M36" i="5"/>
  <c r="L36" i="5"/>
  <c r="I41" i="5"/>
  <c r="H41" i="5"/>
  <c r="I51" i="5"/>
  <c r="H51" i="5"/>
  <c r="L52" i="5"/>
  <c r="I30" i="5"/>
  <c r="H30" i="5"/>
  <c r="M35" i="5"/>
  <c r="L35" i="5"/>
  <c r="H42" i="5"/>
  <c r="M44" i="5"/>
  <c r="L44" i="5"/>
  <c r="I46" i="5"/>
  <c r="H46" i="5"/>
  <c r="M47" i="5"/>
  <c r="L47" i="5"/>
  <c r="M33" i="5"/>
  <c r="L33" i="5"/>
  <c r="H19" i="5"/>
  <c r="H24" i="5"/>
  <c r="M27" i="5"/>
  <c r="L28" i="5"/>
  <c r="M31" i="5"/>
  <c r="L31" i="5"/>
  <c r="I39" i="5"/>
  <c r="H39" i="5"/>
  <c r="M42" i="5"/>
  <c r="L42" i="5"/>
  <c r="I49" i="5"/>
  <c r="H49" i="5"/>
  <c r="M50" i="5"/>
  <c r="L50" i="5"/>
  <c r="M57" i="5"/>
  <c r="L57" i="5"/>
  <c r="I62" i="5"/>
  <c r="H62" i="5"/>
  <c r="M63" i="5"/>
  <c r="L63" i="5"/>
  <c r="I66" i="5"/>
  <c r="H66" i="5"/>
  <c r="I70" i="5"/>
  <c r="H70" i="5"/>
  <c r="M71" i="5"/>
  <c r="L71" i="5"/>
  <c r="I74" i="5"/>
  <c r="H74" i="5"/>
  <c r="M75" i="5"/>
  <c r="L75" i="5"/>
  <c r="I78" i="5"/>
  <c r="H78" i="5"/>
  <c r="M79" i="5"/>
  <c r="L79" i="5"/>
  <c r="I82" i="5"/>
  <c r="H82" i="5"/>
  <c r="M83" i="5"/>
  <c r="L83" i="5"/>
  <c r="P85" i="5"/>
  <c r="I86" i="5"/>
  <c r="H86" i="5"/>
  <c r="M87" i="5"/>
  <c r="L87" i="5"/>
  <c r="M89" i="5"/>
  <c r="L89" i="5"/>
  <c r="I92" i="5"/>
  <c r="H92" i="5"/>
  <c r="M93" i="5"/>
  <c r="L93" i="5"/>
  <c r="I95" i="5"/>
  <c r="H95" i="5"/>
  <c r="M96" i="5"/>
  <c r="L96" i="5"/>
  <c r="P98" i="5"/>
  <c r="L45" i="5"/>
  <c r="L46" i="5"/>
  <c r="H47" i="5"/>
  <c r="L48" i="5"/>
  <c r="L49" i="5"/>
  <c r="H50" i="5"/>
  <c r="L51" i="5"/>
  <c r="H52" i="5"/>
  <c r="H53" i="5"/>
  <c r="L54" i="5"/>
  <c r="H55" i="5"/>
  <c r="I61" i="5"/>
  <c r="H61" i="5"/>
  <c r="M62" i="5"/>
  <c r="L62" i="5"/>
  <c r="I65" i="5"/>
  <c r="H65" i="5"/>
  <c r="M66" i="5"/>
  <c r="L66" i="5"/>
  <c r="I69" i="5"/>
  <c r="H69" i="5"/>
  <c r="M70" i="5"/>
  <c r="L70" i="5"/>
  <c r="I73" i="5"/>
  <c r="H73" i="5"/>
  <c r="M74" i="5"/>
  <c r="L74" i="5"/>
  <c r="I77" i="5"/>
  <c r="H77" i="5"/>
  <c r="M78" i="5"/>
  <c r="L78" i="5"/>
  <c r="I81" i="5"/>
  <c r="H81" i="5"/>
  <c r="M82" i="5"/>
  <c r="L82" i="5"/>
  <c r="I85" i="5"/>
  <c r="H85" i="5"/>
  <c r="M86" i="5"/>
  <c r="L86" i="5"/>
  <c r="I91" i="5"/>
  <c r="H91" i="5"/>
  <c r="M92" i="5"/>
  <c r="L92" i="5"/>
  <c r="I94" i="5"/>
  <c r="H94" i="5"/>
  <c r="M95" i="5"/>
  <c r="L95" i="5"/>
  <c r="I58" i="5"/>
  <c r="H58" i="5"/>
  <c r="H56" i="5"/>
  <c r="H59" i="5"/>
  <c r="I60" i="5"/>
  <c r="H60" i="5"/>
  <c r="M61" i="5"/>
  <c r="L61" i="5"/>
  <c r="I64" i="5"/>
  <c r="H64" i="5"/>
  <c r="M65" i="5"/>
  <c r="L65" i="5"/>
  <c r="I67" i="5"/>
  <c r="H67" i="5"/>
  <c r="I68" i="5"/>
  <c r="H68" i="5"/>
  <c r="M69" i="5"/>
  <c r="L69" i="5"/>
  <c r="I72" i="5"/>
  <c r="H72" i="5"/>
  <c r="M73" i="5"/>
  <c r="L73" i="5"/>
  <c r="I76" i="5"/>
  <c r="H76" i="5"/>
  <c r="M77" i="5"/>
  <c r="L77" i="5"/>
  <c r="I80" i="5"/>
  <c r="H80" i="5"/>
  <c r="M81" i="5"/>
  <c r="L81" i="5"/>
  <c r="P83" i="5"/>
  <c r="I84" i="5"/>
  <c r="H84" i="5"/>
  <c r="M85" i="5"/>
  <c r="L85" i="5"/>
  <c r="I88" i="5"/>
  <c r="H88" i="5"/>
  <c r="I90" i="5"/>
  <c r="H90" i="5"/>
  <c r="M91" i="5"/>
  <c r="L91" i="5"/>
  <c r="M94" i="5"/>
  <c r="L94" i="5"/>
  <c r="I97" i="5"/>
  <c r="H97" i="5"/>
  <c r="L58" i="5"/>
  <c r="M59" i="5"/>
  <c r="L59" i="5"/>
  <c r="M60" i="5"/>
  <c r="L60" i="5"/>
  <c r="I63" i="5"/>
  <c r="H63" i="5"/>
  <c r="M64" i="5"/>
  <c r="L64" i="5"/>
  <c r="M67" i="5"/>
  <c r="L67" i="5"/>
  <c r="M68" i="5"/>
  <c r="L68" i="5"/>
  <c r="I71" i="5"/>
  <c r="H71" i="5"/>
  <c r="M72" i="5"/>
  <c r="L72" i="5"/>
  <c r="I75" i="5"/>
  <c r="H75" i="5"/>
  <c r="M76" i="5"/>
  <c r="L76" i="5"/>
  <c r="I79" i="5"/>
  <c r="H79" i="5"/>
  <c r="M80" i="5"/>
  <c r="L80" i="5"/>
  <c r="I83" i="5"/>
  <c r="H83" i="5"/>
  <c r="M84" i="5"/>
  <c r="L84" i="5"/>
  <c r="I87" i="5"/>
  <c r="H87" i="5"/>
  <c r="M88" i="5"/>
  <c r="L88" i="5"/>
  <c r="I89" i="5"/>
  <c r="H89" i="5"/>
  <c r="M90" i="5"/>
  <c r="L90" i="5"/>
  <c r="I93" i="5"/>
  <c r="H93" i="5"/>
  <c r="I96" i="5"/>
  <c r="H96" i="5"/>
  <c r="L97" i="5"/>
  <c r="H98" i="5"/>
  <c r="L99" i="5"/>
  <c r="H100" i="5"/>
  <c r="L101" i="5"/>
  <c r="H102" i="5"/>
  <c r="H103" i="5"/>
  <c r="H104" i="5"/>
  <c r="L105" i="5"/>
  <c r="H106" i="5"/>
  <c r="H107" i="5"/>
  <c r="L108" i="5"/>
  <c r="H109" i="5"/>
  <c r="L110" i="5"/>
  <c r="L111" i="5"/>
  <c r="H112" i="5"/>
  <c r="L113" i="5"/>
  <c r="H114" i="5"/>
  <c r="L115" i="5"/>
  <c r="H116" i="5"/>
  <c r="L117" i="5"/>
  <c r="I118" i="5"/>
  <c r="H118" i="5"/>
  <c r="I130" i="5"/>
  <c r="H130" i="5"/>
  <c r="H119" i="5"/>
  <c r="L122" i="5"/>
  <c r="M123" i="5"/>
  <c r="L123" i="5"/>
  <c r="I128" i="5"/>
  <c r="H128" i="5"/>
  <c r="H131" i="5"/>
  <c r="L134" i="5"/>
  <c r="P139" i="5"/>
  <c r="M121" i="5"/>
  <c r="L121" i="5"/>
  <c r="I126" i="5"/>
  <c r="H126" i="5"/>
  <c r="M133" i="5"/>
  <c r="L133" i="5"/>
  <c r="L118" i="5"/>
  <c r="M119" i="5"/>
  <c r="L119" i="5"/>
  <c r="H127" i="5"/>
  <c r="L130" i="5"/>
  <c r="M131" i="5"/>
  <c r="L131" i="5"/>
  <c r="P135" i="5"/>
  <c r="L98" i="5"/>
  <c r="H99" i="5"/>
  <c r="L100" i="5"/>
  <c r="H101" i="5"/>
  <c r="L102" i="5"/>
  <c r="L103" i="5"/>
  <c r="L104" i="5"/>
  <c r="H105" i="5"/>
  <c r="L106" i="5"/>
  <c r="L107" i="5"/>
  <c r="H108" i="5"/>
  <c r="L109" i="5"/>
  <c r="H110" i="5"/>
  <c r="H111" i="5"/>
  <c r="L112" i="5"/>
  <c r="H113" i="5"/>
  <c r="L114" i="5"/>
  <c r="H115" i="5"/>
  <c r="L116" i="5"/>
  <c r="H117" i="5"/>
  <c r="I125" i="5"/>
  <c r="H125" i="5"/>
  <c r="M129" i="5"/>
  <c r="L129" i="5"/>
  <c r="I124" i="5"/>
  <c r="H124" i="5"/>
  <c r="L126" i="5"/>
  <c r="M127" i="5"/>
  <c r="L127" i="5"/>
  <c r="I122" i="5"/>
  <c r="H122" i="5"/>
  <c r="I134" i="5"/>
  <c r="H134" i="5"/>
  <c r="I120" i="5"/>
  <c r="H120" i="5"/>
  <c r="H123" i="5"/>
  <c r="L125" i="5"/>
  <c r="P131" i="5"/>
  <c r="I132" i="5"/>
  <c r="H132" i="5"/>
  <c r="I162" i="5"/>
  <c r="H162" i="5"/>
  <c r="L168" i="5"/>
  <c r="L158" i="5"/>
  <c r="M159" i="5"/>
  <c r="L159" i="5"/>
  <c r="I161" i="5"/>
  <c r="H161" i="5"/>
  <c r="H163" i="5"/>
  <c r="L165" i="5"/>
  <c r="M166" i="5"/>
  <c r="L166" i="5"/>
  <c r="M157" i="5"/>
  <c r="L157" i="5"/>
  <c r="L155" i="5"/>
  <c r="L162" i="5"/>
  <c r="M163" i="5"/>
  <c r="L163" i="5"/>
  <c r="L135" i="5"/>
  <c r="H136" i="5"/>
  <c r="L137" i="5"/>
  <c r="H138" i="5"/>
  <c r="L139" i="5"/>
  <c r="H140" i="5"/>
  <c r="L141" i="5"/>
  <c r="H142" i="5"/>
  <c r="L143" i="5"/>
  <c r="H144" i="5"/>
  <c r="L145" i="5"/>
  <c r="H146" i="5"/>
  <c r="L147" i="5"/>
  <c r="H148" i="5"/>
  <c r="L149" i="5"/>
  <c r="H150" i="5"/>
  <c r="L151" i="5"/>
  <c r="I160" i="5"/>
  <c r="H160" i="5"/>
  <c r="I167" i="5"/>
  <c r="H167" i="5"/>
  <c r="I158" i="5"/>
  <c r="H158" i="5"/>
  <c r="I165" i="5"/>
  <c r="H165" i="5"/>
  <c r="H168" i="5"/>
  <c r="H154" i="5"/>
  <c r="I156" i="5"/>
  <c r="H156" i="5"/>
  <c r="H159" i="5"/>
  <c r="L160" i="5"/>
  <c r="I164" i="5"/>
  <c r="H164" i="5"/>
  <c r="H166" i="5"/>
  <c r="I176" i="5"/>
  <c r="H176" i="5"/>
  <c r="M177" i="5"/>
  <c r="L177" i="5"/>
  <c r="P179" i="5"/>
  <c r="I180" i="5"/>
  <c r="H180" i="5"/>
  <c r="M181" i="5"/>
  <c r="L181" i="5"/>
  <c r="I183" i="5"/>
  <c r="H183" i="5"/>
  <c r="I184" i="5"/>
  <c r="H184" i="5"/>
  <c r="M185" i="5"/>
  <c r="L185" i="5"/>
  <c r="P187" i="5"/>
  <c r="I188" i="5"/>
  <c r="H188" i="5"/>
  <c r="M189" i="5"/>
  <c r="L189" i="5"/>
  <c r="P191" i="5"/>
  <c r="I192" i="5"/>
  <c r="H192" i="5"/>
  <c r="P195" i="5"/>
  <c r="M176" i="5"/>
  <c r="L176" i="5"/>
  <c r="P178" i="5"/>
  <c r="I179" i="5"/>
  <c r="H179" i="5"/>
  <c r="M180" i="5"/>
  <c r="L180" i="5"/>
  <c r="P182" i="5"/>
  <c r="M183" i="5"/>
  <c r="L183" i="5"/>
  <c r="M184" i="5"/>
  <c r="L184" i="5"/>
  <c r="P186" i="5"/>
  <c r="I187" i="5"/>
  <c r="H187" i="5"/>
  <c r="M188" i="5"/>
  <c r="L188" i="5"/>
  <c r="P190" i="5"/>
  <c r="I191" i="5"/>
  <c r="H191" i="5"/>
  <c r="M192" i="5"/>
  <c r="L192" i="5"/>
  <c r="L169" i="5"/>
  <c r="H170" i="5"/>
  <c r="L171" i="5"/>
  <c r="H172" i="5"/>
  <c r="L173" i="5"/>
  <c r="H174" i="5"/>
  <c r="L175" i="5"/>
  <c r="P177" i="5"/>
  <c r="I178" i="5"/>
  <c r="H178" i="5"/>
  <c r="M179" i="5"/>
  <c r="L179" i="5"/>
  <c r="P181" i="5"/>
  <c r="I182" i="5"/>
  <c r="H182" i="5"/>
  <c r="P185" i="5"/>
  <c r="I186" i="5"/>
  <c r="H186" i="5"/>
  <c r="M187" i="5"/>
  <c r="L187" i="5"/>
  <c r="P189" i="5"/>
  <c r="I190" i="5"/>
  <c r="H190" i="5"/>
  <c r="M191" i="5"/>
  <c r="L191" i="5"/>
  <c r="P193" i="5"/>
  <c r="P176" i="5"/>
  <c r="I177" i="5"/>
  <c r="H177" i="5"/>
  <c r="M178" i="5"/>
  <c r="L178" i="5"/>
  <c r="P180" i="5"/>
  <c r="I181" i="5"/>
  <c r="H181" i="5"/>
  <c r="M182" i="5"/>
  <c r="L182" i="5"/>
  <c r="P183" i="5"/>
  <c r="P184" i="5"/>
  <c r="I185" i="5"/>
  <c r="H185" i="5"/>
  <c r="M186" i="5"/>
  <c r="L186" i="5"/>
  <c r="P188" i="5"/>
  <c r="I189" i="5"/>
  <c r="H189" i="5"/>
  <c r="M190" i="5"/>
  <c r="L190" i="5"/>
  <c r="P192" i="5"/>
  <c r="I193" i="5"/>
  <c r="H193" i="5"/>
  <c r="L193" i="5"/>
  <c r="H194" i="5"/>
  <c r="L195" i="5"/>
  <c r="H196" i="5"/>
  <c r="L197" i="5"/>
  <c r="H198" i="5"/>
  <c r="L199" i="5"/>
  <c r="H200" i="5"/>
  <c r="L201" i="5"/>
  <c r="H202" i="5"/>
  <c r="L203" i="5"/>
  <c r="H204" i="5"/>
  <c r="L205" i="5"/>
  <c r="H206" i="5"/>
  <c r="M216" i="5"/>
  <c r="L216" i="5"/>
  <c r="H219" i="5"/>
  <c r="I220" i="5"/>
  <c r="M223" i="5"/>
  <c r="L223" i="5"/>
  <c r="P225" i="5"/>
  <c r="H212" i="5"/>
  <c r="I213" i="5"/>
  <c r="H213" i="5"/>
  <c r="M214" i="5"/>
  <c r="L214" i="5"/>
  <c r="M215" i="5"/>
  <c r="S217" i="5"/>
  <c r="I219" i="5"/>
  <c r="L221" i="5"/>
  <c r="M222" i="5"/>
  <c r="L222" i="5"/>
  <c r="H232" i="5"/>
  <c r="I211" i="5"/>
  <c r="H211" i="5"/>
  <c r="M220" i="5"/>
  <c r="L220" i="5"/>
  <c r="I225" i="5"/>
  <c r="H225" i="5"/>
  <c r="L213" i="5"/>
  <c r="H218" i="5"/>
  <c r="M219" i="5"/>
  <c r="L219" i="5"/>
  <c r="L194" i="5"/>
  <c r="H195" i="5"/>
  <c r="L196" i="5"/>
  <c r="H197" i="5"/>
  <c r="L198" i="5"/>
  <c r="H199" i="5"/>
  <c r="L200" i="5"/>
  <c r="H201" i="5"/>
  <c r="L202" i="5"/>
  <c r="H203" i="5"/>
  <c r="L204" i="5"/>
  <c r="H205" i="5"/>
  <c r="L206" i="5"/>
  <c r="H207" i="5"/>
  <c r="L208" i="5"/>
  <c r="H209" i="5"/>
  <c r="L211" i="5"/>
  <c r="M212" i="5"/>
  <c r="L212" i="5"/>
  <c r="M213" i="5"/>
  <c r="I218" i="5"/>
  <c r="I224" i="5"/>
  <c r="H224" i="5"/>
  <c r="M225" i="5"/>
  <c r="L225" i="5"/>
  <c r="L231" i="5"/>
  <c r="M210" i="5"/>
  <c r="L210" i="5"/>
  <c r="M211" i="5"/>
  <c r="S213" i="5"/>
  <c r="P214" i="5"/>
  <c r="H216" i="5"/>
  <c r="I217" i="5"/>
  <c r="H217" i="5"/>
  <c r="P222" i="5"/>
  <c r="H223" i="5"/>
  <c r="S211" i="5"/>
  <c r="I215" i="5"/>
  <c r="H215" i="5"/>
  <c r="I216" i="5"/>
  <c r="M218" i="5"/>
  <c r="L218" i="5"/>
  <c r="P220" i="5"/>
  <c r="I223" i="5"/>
  <c r="M224" i="5"/>
  <c r="L224" i="5"/>
  <c r="P228" i="5"/>
  <c r="I214" i="5"/>
  <c r="L217" i="5"/>
  <c r="I221" i="5"/>
  <c r="H221" i="5"/>
  <c r="I222" i="5"/>
  <c r="M236" i="5"/>
  <c r="L236" i="5"/>
  <c r="M234" i="5"/>
  <c r="L234" i="5"/>
  <c r="H240" i="5"/>
  <c r="I240" i="5"/>
  <c r="H244" i="5"/>
  <c r="I244" i="5"/>
  <c r="L245" i="5"/>
  <c r="M245" i="5"/>
  <c r="H248" i="5"/>
  <c r="I248" i="5"/>
  <c r="L249" i="5"/>
  <c r="M249" i="5"/>
  <c r="L226" i="5"/>
  <c r="H228" i="5"/>
  <c r="L229" i="5"/>
  <c r="H230" i="5"/>
  <c r="I239" i="5"/>
  <c r="H239" i="5"/>
  <c r="M240" i="5"/>
  <c r="L240" i="5"/>
  <c r="I243" i="5"/>
  <c r="H243" i="5"/>
  <c r="M244" i="5"/>
  <c r="L244" i="5"/>
  <c r="I247" i="5"/>
  <c r="H247" i="5"/>
  <c r="M248" i="5"/>
  <c r="L248" i="5"/>
  <c r="I251" i="5"/>
  <c r="H251" i="5"/>
  <c r="M252" i="5"/>
  <c r="L252" i="5"/>
  <c r="I255" i="5"/>
  <c r="H255" i="5"/>
  <c r="M256" i="5"/>
  <c r="L256" i="5"/>
  <c r="I259" i="5"/>
  <c r="H259" i="5"/>
  <c r="I237" i="5"/>
  <c r="H237" i="5"/>
  <c r="I235" i="5"/>
  <c r="H235" i="5"/>
  <c r="L239" i="5"/>
  <c r="M239" i="5"/>
  <c r="H241" i="5"/>
  <c r="I241" i="5"/>
  <c r="H242" i="5"/>
  <c r="I242" i="5"/>
  <c r="L243" i="5"/>
  <c r="M243" i="5"/>
  <c r="H246" i="5"/>
  <c r="I246" i="5"/>
  <c r="L247" i="5"/>
  <c r="M247" i="5"/>
  <c r="H250" i="5"/>
  <c r="I250" i="5"/>
  <c r="H226" i="5"/>
  <c r="H227" i="5"/>
  <c r="L228" i="5"/>
  <c r="H229" i="5"/>
  <c r="L230" i="5"/>
  <c r="H231" i="5"/>
  <c r="L232" i="5"/>
  <c r="H233" i="5"/>
  <c r="H236" i="5"/>
  <c r="M238" i="5"/>
  <c r="L238" i="5"/>
  <c r="M241" i="5"/>
  <c r="L241" i="5"/>
  <c r="M242" i="5"/>
  <c r="L242" i="5"/>
  <c r="I245" i="5"/>
  <c r="H245" i="5"/>
  <c r="M246" i="5"/>
  <c r="L246" i="5"/>
  <c r="I249" i="5"/>
  <c r="H249" i="5"/>
  <c r="M250" i="5"/>
  <c r="L250" i="5"/>
  <c r="I253" i="5"/>
  <c r="H253" i="5"/>
  <c r="M254" i="5"/>
  <c r="L254" i="5"/>
  <c r="I257" i="5"/>
  <c r="H257" i="5"/>
  <c r="M258" i="5"/>
  <c r="L258" i="5"/>
  <c r="M251" i="5"/>
  <c r="I252" i="5"/>
  <c r="M253" i="5"/>
  <c r="I254" i="5"/>
  <c r="M255" i="5"/>
  <c r="I256" i="5"/>
  <c r="M257" i="5"/>
  <c r="I258" i="5"/>
  <c r="M259" i="5"/>
  <c r="I260" i="5"/>
  <c r="M261" i="5"/>
  <c r="I262" i="5"/>
  <c r="L266" i="5"/>
  <c r="H267" i="5"/>
  <c r="L268" i="5"/>
  <c r="P272" i="5"/>
  <c r="H273" i="5"/>
  <c r="H279" i="5"/>
  <c r="I280" i="5"/>
  <c r="H280" i="5"/>
  <c r="L284" i="5"/>
  <c r="I278" i="5"/>
  <c r="H278" i="5"/>
  <c r="I279" i="5"/>
  <c r="M282" i="5"/>
  <c r="L282" i="5"/>
  <c r="I277" i="5"/>
  <c r="H277" i="5"/>
  <c r="L260" i="5"/>
  <c r="H261" i="5"/>
  <c r="L262" i="5"/>
  <c r="H263" i="5"/>
  <c r="L264" i="5"/>
  <c r="H265" i="5"/>
  <c r="L267" i="5"/>
  <c r="I271" i="5"/>
  <c r="L272" i="5"/>
  <c r="H274" i="5"/>
  <c r="I275" i="5"/>
  <c r="S276" i="5"/>
  <c r="L278" i="5"/>
  <c r="M279" i="5"/>
  <c r="L279" i="5"/>
  <c r="M280" i="5"/>
  <c r="S281" i="5"/>
  <c r="H266" i="5"/>
  <c r="M267" i="5"/>
  <c r="M272" i="5"/>
  <c r="L273" i="5"/>
  <c r="L277" i="5"/>
  <c r="M278" i="5"/>
  <c r="S280" i="5"/>
  <c r="I266" i="5"/>
  <c r="H268" i="5"/>
  <c r="P268" i="5"/>
  <c r="L270" i="5"/>
  <c r="S272" i="5"/>
  <c r="L274" i="5"/>
  <c r="M277" i="5"/>
  <c r="S278" i="5"/>
  <c r="S286" i="5"/>
  <c r="P276" i="5"/>
  <c r="S277" i="5"/>
  <c r="P281" i="5"/>
  <c r="I283" i="5"/>
  <c r="H283" i="5"/>
  <c r="H276" i="5"/>
  <c r="I281" i="5"/>
  <c r="H281" i="5"/>
  <c r="L285" i="5"/>
  <c r="H286" i="5"/>
  <c r="L287" i="5"/>
  <c r="H289" i="5"/>
  <c r="L290" i="5"/>
  <c r="H291" i="5"/>
  <c r="P2" i="5"/>
</calcChain>
</file>

<file path=xl/sharedStrings.xml><?xml version="1.0" encoding="utf-8"?>
<sst xmlns="http://schemas.openxmlformats.org/spreadsheetml/2006/main" count="65120" uniqueCount="1029">
  <si>
    <t>UF</t>
  </si>
  <si>
    <t>GEO</t>
  </si>
  <si>
    <t>Emb.</t>
  </si>
  <si>
    <t>Tipo</t>
  </si>
  <si>
    <t>SKU</t>
  </si>
  <si>
    <t>Cluster</t>
  </si>
  <si>
    <t>FH</t>
  </si>
  <si>
    <t>PROMO</t>
  </si>
  <si>
    <t>CLUSTER</t>
  </si>
  <si>
    <t>KPI</t>
  </si>
  <si>
    <t>DIA%</t>
  </si>
  <si>
    <t>ATAC. NAC.</t>
  </si>
  <si>
    <t>ATAC. REG.</t>
  </si>
  <si>
    <t>ASR</t>
  </si>
  <si>
    <t>SUB</t>
  </si>
  <si>
    <t>BAR</t>
  </si>
  <si>
    <t>AM</t>
  </si>
  <si>
    <t>GEO CO</t>
  </si>
  <si>
    <t>REFRIGERANTE</t>
  </si>
  <si>
    <t>PET 200</t>
  </si>
  <si>
    <t>CSD SS</t>
  </si>
  <si>
    <t>GCA P200</t>
  </si>
  <si>
    <t>Estrategico</t>
  </si>
  <si>
    <t>TTC PRÉ</t>
  </si>
  <si>
    <t>TTC PÓS</t>
  </si>
  <si>
    <t>-</t>
  </si>
  <si>
    <t>% PINC</t>
  </si>
  <si>
    <t>GCAD P200</t>
  </si>
  <si>
    <t>PC P200</t>
  </si>
  <si>
    <t>SLA P200</t>
  </si>
  <si>
    <t>SAB P200</t>
  </si>
  <si>
    <t>LATA 269</t>
  </si>
  <si>
    <t>GCA LT269</t>
  </si>
  <si>
    <t>PC LT269</t>
  </si>
  <si>
    <t>H2OH</t>
  </si>
  <si>
    <t>H2OH LT269</t>
  </si>
  <si>
    <t>Tonica</t>
  </si>
  <si>
    <t>TA LT269</t>
  </si>
  <si>
    <t>Natu</t>
  </si>
  <si>
    <t>NATU LT269</t>
  </si>
  <si>
    <t>Multipack</t>
  </si>
  <si>
    <t>1/2</t>
  </si>
  <si>
    <t>CSD 1/2</t>
  </si>
  <si>
    <t>LATA 310</t>
  </si>
  <si>
    <t>GCA LT310</t>
  </si>
  <si>
    <t>PC LT310</t>
  </si>
  <si>
    <t>LATA 350</t>
  </si>
  <si>
    <t>GCA LT350</t>
  </si>
  <si>
    <t>GCAD LT350</t>
  </si>
  <si>
    <t>PC LT350</t>
  </si>
  <si>
    <t>SLA LT350</t>
  </si>
  <si>
    <t>SAB LT350</t>
  </si>
  <si>
    <t>TA LT350</t>
  </si>
  <si>
    <t>PACK 18</t>
  </si>
  <si>
    <t>LN 275</t>
  </si>
  <si>
    <t>TA LN</t>
  </si>
  <si>
    <t>PET 450</t>
  </si>
  <si>
    <t>Sukito P450</t>
  </si>
  <si>
    <t>PET 500</t>
  </si>
  <si>
    <t>GCA P500</t>
  </si>
  <si>
    <t>PC P500</t>
  </si>
  <si>
    <t>H2OH P500</t>
  </si>
  <si>
    <t>PET 600</t>
  </si>
  <si>
    <t>GCA P600</t>
  </si>
  <si>
    <t>GCAD P600</t>
  </si>
  <si>
    <t>PC P600</t>
  </si>
  <si>
    <t>SLA P600</t>
  </si>
  <si>
    <t>SAB P600</t>
  </si>
  <si>
    <t>PET 1L</t>
  </si>
  <si>
    <t>CSD MS</t>
  </si>
  <si>
    <t>GCA P1</t>
  </si>
  <si>
    <t>Affordable</t>
  </si>
  <si>
    <t>PC P1</t>
  </si>
  <si>
    <t>SAB P1</t>
  </si>
  <si>
    <t>BARE P1</t>
  </si>
  <si>
    <t>TA P1</t>
  </si>
  <si>
    <t>2P1</t>
  </si>
  <si>
    <t>OW 1L</t>
  </si>
  <si>
    <t>CSD 1L OW</t>
  </si>
  <si>
    <t>RGB 1L</t>
  </si>
  <si>
    <t>CSD 1L</t>
  </si>
  <si>
    <t>PET 1,5L</t>
  </si>
  <si>
    <t>GCA P1,5</t>
  </si>
  <si>
    <t>PC P1,5</t>
  </si>
  <si>
    <t>H2OH P1,5</t>
  </si>
  <si>
    <t>PET 2L</t>
  </si>
  <si>
    <t>GCA P2</t>
  </si>
  <si>
    <t>Core</t>
  </si>
  <si>
    <t>PC P2</t>
  </si>
  <si>
    <t>TEEM P2</t>
  </si>
  <si>
    <t>SLA P2</t>
  </si>
  <si>
    <t>SUK P2</t>
  </si>
  <si>
    <t>BARE P2</t>
  </si>
  <si>
    <t>ZEROS P2</t>
  </si>
  <si>
    <t>2P2 GCA+PC</t>
  </si>
  <si>
    <t>2P2 GCA+SLA</t>
  </si>
  <si>
    <t>PET 2,25L</t>
  </si>
  <si>
    <t>GCA P2,25</t>
  </si>
  <si>
    <t>PC P2,25</t>
  </si>
  <si>
    <t>PET 2,5L</t>
  </si>
  <si>
    <t>GCA P2,5</t>
  </si>
  <si>
    <t>PC P2,5</t>
  </si>
  <si>
    <t>PET 3L</t>
  </si>
  <si>
    <t>GCA P3</t>
  </si>
  <si>
    <t>PC P3</t>
  </si>
  <si>
    <t>PET 3,3L</t>
  </si>
  <si>
    <t>GCA P3,3</t>
  </si>
  <si>
    <t>PC P3,3</t>
  </si>
  <si>
    <t>BAG</t>
  </si>
  <si>
    <t>AGUA</t>
  </si>
  <si>
    <t>Agua</t>
  </si>
  <si>
    <t>AGUA TERC</t>
  </si>
  <si>
    <t>AMA P500</t>
  </si>
  <si>
    <t>AMA P1,5</t>
  </si>
  <si>
    <t>AMA LT350</t>
  </si>
  <si>
    <t>ISOTONICO</t>
  </si>
  <si>
    <t>PET 350</t>
  </si>
  <si>
    <t>Gatorade</t>
  </si>
  <si>
    <t>GAT P350</t>
  </si>
  <si>
    <t>GAT P500</t>
  </si>
  <si>
    <t>CHA</t>
  </si>
  <si>
    <t>Lipton</t>
  </si>
  <si>
    <t>LIP P200</t>
  </si>
  <si>
    <t>LT 350</t>
  </si>
  <si>
    <t>LIP LT350</t>
  </si>
  <si>
    <t>LIP P500</t>
  </si>
  <si>
    <t>LIP P1,5</t>
  </si>
  <si>
    <t>LIP BAG</t>
  </si>
  <si>
    <t>ENERGETICO</t>
  </si>
  <si>
    <t>LATA 250</t>
  </si>
  <si>
    <t>Fusion</t>
  </si>
  <si>
    <t>FUSION LT250</t>
  </si>
  <si>
    <t>LATA 355</t>
  </si>
  <si>
    <t>FUSION P500</t>
  </si>
  <si>
    <t>FUSION P1</t>
  </si>
  <si>
    <t>FUSION P2</t>
  </si>
  <si>
    <t>COMP</t>
  </si>
  <si>
    <t>VD 100</t>
  </si>
  <si>
    <t>For Me</t>
  </si>
  <si>
    <t>FOR ME</t>
  </si>
  <si>
    <t>SUCO</t>
  </si>
  <si>
    <t>TP 200</t>
  </si>
  <si>
    <t>Do Bem</t>
  </si>
  <si>
    <t>SUCO TP200</t>
  </si>
  <si>
    <t>TP 1L</t>
  </si>
  <si>
    <t>SUCO TP1L</t>
  </si>
  <si>
    <t>CHA TP1L</t>
  </si>
  <si>
    <t>AGUA TP200</t>
  </si>
  <si>
    <t>AGUA TP1L</t>
  </si>
  <si>
    <t>SUCO VD1L</t>
  </si>
  <si>
    <t>Red Bull</t>
  </si>
  <si>
    <t>RB 250</t>
  </si>
  <si>
    <t>RB 355</t>
  </si>
  <si>
    <t>OTHERS</t>
  </si>
  <si>
    <t>RR/AC</t>
  </si>
  <si>
    <t>DF</t>
  </si>
  <si>
    <t>GO</t>
  </si>
  <si>
    <t>TO/MT/MS</t>
  </si>
  <si>
    <t>Nome</t>
  </si>
  <si>
    <t>Marca</t>
  </si>
  <si>
    <t>Caminho</t>
  </si>
  <si>
    <t>Guaraná Antarctica Garrafa Pet 200ml</t>
  </si>
  <si>
    <t>Guaraná Antarctica</t>
  </si>
  <si>
    <t>Guaraná Antarctica Sem Açúcares Garrafa Pet 200ml</t>
  </si>
  <si>
    <t>Guaraná Antarctica Sem Açúcares</t>
  </si>
  <si>
    <t>Pepsi Cola Garrafa Pet 200ml</t>
  </si>
  <si>
    <t>Pepsi Cola</t>
  </si>
  <si>
    <t>Soda Antarctica Garrafa Pet 200ml</t>
  </si>
  <si>
    <t>Soda Antarctica</t>
  </si>
  <si>
    <t>Sukita Laranja Garrafa Pet 200ml</t>
  </si>
  <si>
    <t>Sukita Laranja</t>
  </si>
  <si>
    <t>Pepsi Cola Lata Sleek 269ml</t>
  </si>
  <si>
    <t>Guaraná Antarctica Lata Sleek 269ml</t>
  </si>
  <si>
    <t>H2OH Limão Lata Sleek 269ml</t>
  </si>
  <si>
    <t>H2OH Limão</t>
  </si>
  <si>
    <t>Tônica Antarctica Lata Sleek 269ml</t>
  </si>
  <si>
    <t>Tônica Antarctica</t>
  </si>
  <si>
    <t>Guaraná Antarctica Natu Lata Std 260ml</t>
  </si>
  <si>
    <t>Guaraná Antarctica Natu</t>
  </si>
  <si>
    <t>Guaraná Antarctica Garrafa Pet 500ml</t>
  </si>
  <si>
    <t>Guaraná Antarctica Lata Sleek 310ml</t>
  </si>
  <si>
    <t>Pepsi Cola Lata Sleek 310ml</t>
  </si>
  <si>
    <t>Pepsi Cola Lata Std 350ml</t>
  </si>
  <si>
    <t>Guaraná Antarctica Lata Std 350ml</t>
  </si>
  <si>
    <t>Guaraná Antarctica Sem Açúcares Lata Std 350ml</t>
  </si>
  <si>
    <t>Baré Guaraná Lata Std 350ml</t>
  </si>
  <si>
    <t>Baré Guaraná</t>
  </si>
  <si>
    <t>Soda Antarctica Lata Std 350ml</t>
  </si>
  <si>
    <t>Tônica Antarctica Lata Std 350ml</t>
  </si>
  <si>
    <t>Tônica Antarctica Garrafa Vidro 275ml</t>
  </si>
  <si>
    <t>Sukito Laranja Shrink Garrafa Pet 12 x 450ml</t>
  </si>
  <si>
    <t>Sukito Laranja</t>
  </si>
  <si>
    <t>Pepsi Cola Garrafa Pet 500ml</t>
  </si>
  <si>
    <t>H2OH Limão Garrafa Pet 500ml</t>
  </si>
  <si>
    <t>Guaraná Antarctica Garrafa Pet 600ml</t>
  </si>
  <si>
    <t>Guaraná Antarctica Sem Açúcares Garrafa Pet 600ml</t>
  </si>
  <si>
    <t>Pepsi Cola Garrafa Pet 600ml</t>
  </si>
  <si>
    <t>Soda Antarctica Garrafa Pet 600ml</t>
  </si>
  <si>
    <t>Sukita Laranja Garrafa Pet 600ml</t>
  </si>
  <si>
    <t>Pepsi Cola Garrafa Pet 1L</t>
  </si>
  <si>
    <t>Sukita Laranja Garrafa Pet 1L</t>
  </si>
  <si>
    <t>Baré Guaraná Garrafa Pet 1L</t>
  </si>
  <si>
    <t>Tônica Antarctica Garrafa Pet 1L</t>
  </si>
  <si>
    <t>Guaraná Antarctica Cinta Pet 2 x 1L</t>
  </si>
  <si>
    <t>Guaraná Antarctica Garrafa Vidro 1L</t>
  </si>
  <si>
    <t>Pepsi Cola Garrafa Pet 1,5L</t>
  </si>
  <si>
    <t>Guaraná Antarctica Sem Açúcares Garrafa Pet 1,5L</t>
  </si>
  <si>
    <t>H2OH Limão Citrus Garrafa Pet 1,5L</t>
  </si>
  <si>
    <t>H2OH Limão Citrus</t>
  </si>
  <si>
    <t>Guaraná Antarctica Garrafa Pet 2L</t>
  </si>
  <si>
    <t>Pepsi Cola Garrafa Pet 2L</t>
  </si>
  <si>
    <t>Sukita Laranja Garrafa Pet 2L</t>
  </si>
  <si>
    <t>Soda Antarctica Garrafa Pet 2L</t>
  </si>
  <si>
    <t>Baré Guaraná Garrafa Pet 2L</t>
  </si>
  <si>
    <t>Guaraná Antarctica Sem Açúcares Garrafa Pet 2L</t>
  </si>
  <si>
    <t>Guaraná Antarctica Garrafa Pet 2,25L</t>
  </si>
  <si>
    <t>Pepsi Cola Garrafa Pet 2,25L</t>
  </si>
  <si>
    <t>Guaraná Antarctica Garrafa Pet 2,5L</t>
  </si>
  <si>
    <t>Guaraná Antarctica Garrafa Pet 3L</t>
  </si>
  <si>
    <t>Guaraná Antarctica Garrafa Pet 3,3L</t>
  </si>
  <si>
    <t>Pepsi Cola Garrafa Pet 3L</t>
  </si>
  <si>
    <t>Pepsi Cola Garrafa Pet 3,3L</t>
  </si>
  <si>
    <t>Ama Sem Gás Garrafa Pet 500ml</t>
  </si>
  <si>
    <t>Ama Sem Gás</t>
  </si>
  <si>
    <t>Ama Sem Gás Garrafa Pet 1,5L</t>
  </si>
  <si>
    <t>Ama Sem Gás Lata Sleek 350ml</t>
  </si>
  <si>
    <t>Gatorade Morango-Maracujá Garrafa Pet 500ml</t>
  </si>
  <si>
    <t>Gatorade Morango-Maracujá</t>
  </si>
  <si>
    <t>Gatorade Zero Laranja Garrafa Pet 350ml</t>
  </si>
  <si>
    <t>Gatorade Zero Laranja</t>
  </si>
  <si>
    <t>Lipton Ice Tea Pêssego Garrafa Pet 200ml</t>
  </si>
  <si>
    <t>Lipton Ice Tea Pêssego</t>
  </si>
  <si>
    <t>Lipton Ice Tea Pêssego Lata Std 340ml</t>
  </si>
  <si>
    <t>Lipton Ice Tea Pêssego Garrafa Pet 500ml</t>
  </si>
  <si>
    <t>Lipton Ice Tea Pêssego Garrafa Pet 1,5L</t>
  </si>
  <si>
    <t>Fusion Lata Sleek 250ml</t>
  </si>
  <si>
    <t>Fusion Garrafa Pet 500ml</t>
  </si>
  <si>
    <t>Fusion Garrafa Pet 1L</t>
  </si>
  <si>
    <t>Fusion Garrafa Pet 2L</t>
  </si>
  <si>
    <t>For/Me Charge Garrafa Vidro 100ml</t>
  </si>
  <si>
    <t>For/Me Charge</t>
  </si>
  <si>
    <t>Do Bem Maracujá Garrafa Cartonada 200ml</t>
  </si>
  <si>
    <t>Do Bem Maracujá</t>
  </si>
  <si>
    <t>Do Bem Laranja Garrafa Cartonada 1L</t>
  </si>
  <si>
    <t>Do Bem Laranja</t>
  </si>
  <si>
    <t>Do Bem Pêssego Garrafa Cartonada 1L</t>
  </si>
  <si>
    <t>Do Bem Pêssego</t>
  </si>
  <si>
    <t>data\img\PepsiCola_GarrafaPet1L.png</t>
  </si>
  <si>
    <t>data\img\H2OHLimao_LataSleek269ml.png</t>
  </si>
  <si>
    <t>data\img\DoBemPessego_GarrafaCartonada1L.png</t>
  </si>
  <si>
    <t>data\img\GuaranaAntarcticaNatu_LataStd260ml.png</t>
  </si>
  <si>
    <t>data\img\BareGuarana_GarrafaPet1L.png</t>
  </si>
  <si>
    <t>data\img\GuaranaAntarcticaSemAcucares_GarrafaPet600ml.png</t>
  </si>
  <si>
    <t>data\img\PepsiCola_GarrafaPet600ml.png</t>
  </si>
  <si>
    <t>data\img\PepsiCola_LataStd350ml.png</t>
  </si>
  <si>
    <t>data\img\PepsiCola_GarrafaPet3L.png</t>
  </si>
  <si>
    <t>data\img\AmaSemGas_LataSleek350ml.png</t>
  </si>
  <si>
    <t>data\img\GuaranaAntarcticaSemAcucares_GarrafaPet2L.png</t>
  </si>
  <si>
    <t>data\img\TonicaAntarctica_LataSleek269ml.png</t>
  </si>
  <si>
    <t>data\img\LiptonIceTeaPessego_LataStd340ml.png</t>
  </si>
  <si>
    <t>data\img\PepsiCola_GarrafaPet200ml.png</t>
  </si>
  <si>
    <t>data\img\H2OHLimao_GarrafaPet500ml.png</t>
  </si>
  <si>
    <t>data\img\GuaranaAntarctica_GarrafaPet225L.png</t>
  </si>
  <si>
    <t>data\img\DoBemMaracuja_GarrafaCartonada200ml.png</t>
  </si>
  <si>
    <t>data\img\GuaranaAntarctica_GarrafaPet600ml.png</t>
  </si>
  <si>
    <t>data\img\GatoradeZeroLaranja_GarrafaPet350ml.png</t>
  </si>
  <si>
    <t>data\img\LiptonIceTeaPessego_GarrafaPet200ml.png</t>
  </si>
  <si>
    <t>data\img\SodaAntarctica_GarrafaPet600ml.png</t>
  </si>
  <si>
    <t>data\img\GuaranaAntarctica_GarrafaPet2L.png</t>
  </si>
  <si>
    <t>data\img\SukitaLaranja_GarrafaPet600ml.png</t>
  </si>
  <si>
    <t>data\img\TonicaAntarctica_LataStd350ml.png</t>
  </si>
  <si>
    <t>data\img\SukitoLaranja_ShrinkGarrafaPet12x450ml.png</t>
  </si>
  <si>
    <t>data\img\PepsiCola_LataSleek269ml.png</t>
  </si>
  <si>
    <t>data\img\AmaSemGas_GarrafaPet500ml.png</t>
  </si>
  <si>
    <t>data\img\PepsiCola_GarrafaPet500ml.png</t>
  </si>
  <si>
    <t>data\img\SodaAntarctica_GarrafaPet200ml.png</t>
  </si>
  <si>
    <t>data\img\Fusion_GarrafaPet1L.png</t>
  </si>
  <si>
    <t>data\img\TonicaAntarctica_GarrafaPet1L.png</t>
  </si>
  <si>
    <t>data\img\BareGuarana_GarrafaPet2L.png</t>
  </si>
  <si>
    <t>data\img\GuaranaAntarcticaSemAcucares_GarrafaPet200ml.png</t>
  </si>
  <si>
    <t>data\img\LiptonIceTeaPessego_GarrafaPet15L.png</t>
  </si>
  <si>
    <t>data\img\GuaranaAntarctica_GarrafaPet500ml.png</t>
  </si>
  <si>
    <t>data\img\GatoradeMorangoMaracuja_GarrafaPet500ml.png</t>
  </si>
  <si>
    <t>data\img\LiptonIceTeaPessego_GarrafaPet500ml.png</t>
  </si>
  <si>
    <t>data\img\GuaranaAntarcticaSemAcucares_LataStd350ml.png</t>
  </si>
  <si>
    <t>data\img\SukitaLaranja_GarrafaPet2L.png</t>
  </si>
  <si>
    <t>data\img\SodaAntarctica_GarrafaPet2L.png</t>
  </si>
  <si>
    <t>data\img\GuaranaAntarctica_GarrafaPet3L.png</t>
  </si>
  <si>
    <t>data\img\PepsiCola_GarrafaPet225L.png</t>
  </si>
  <si>
    <t>data\img\GuaranaAntarctica_GarrafaPet33L.png</t>
  </si>
  <si>
    <t>data\img\PepsiCola_GarrafaPet33L.png</t>
  </si>
  <si>
    <t>data\img\GuaranaAntarctica_GarrafaPet25L.png</t>
  </si>
  <si>
    <t>data\img\H2OHLimaoCitrus_GarrafaPet15L.png</t>
  </si>
  <si>
    <t>data\img\ForMeCharge_GarrafaVidro100ml.png</t>
  </si>
  <si>
    <t>data\img\SodaAntarctica_LataStd350ml.png</t>
  </si>
  <si>
    <t>data\img\TonicaAntarctica_GarrafaVidro275ml.png</t>
  </si>
  <si>
    <t>data\img\AmaSemGas_GarrafaPet15L.png</t>
  </si>
  <si>
    <t>data\img\Fusion_GarrafaPet2L.png</t>
  </si>
  <si>
    <t>data\img\Fusion_GarrafaPet500ml.png</t>
  </si>
  <si>
    <t>data\img\Fusion_LataSleek250ml.png</t>
  </si>
  <si>
    <t>data\img\GuaranaAntarctica_LataSleek310ml.png</t>
  </si>
  <si>
    <t>data\img\GuaranaAntarctica_GarrafaPet200ml.png</t>
  </si>
  <si>
    <t>data\img\GuaranaAntarctica_GarrafaVidro1L.png</t>
  </si>
  <si>
    <t>data\img\PepsiCola_LataSleek310ml.png</t>
  </si>
  <si>
    <t>data\img\DoBemLaranja_GarrafaCartonada1L.png</t>
  </si>
  <si>
    <t>Grupo</t>
  </si>
  <si>
    <t>Nenhum</t>
  </si>
  <si>
    <t>Multi1</t>
  </si>
  <si>
    <t>Multi2</t>
  </si>
  <si>
    <t>Guaraná Antarctica Shrink Lata Std 18 x 350ml</t>
  </si>
  <si>
    <t>data\img\GuaranaAntarctica_ShrinkLataStd18x350ml.png</t>
  </si>
  <si>
    <t>Premium</t>
  </si>
  <si>
    <t>nome_slide</t>
  </si>
  <si>
    <t>data\img\GuaranaAntarctica_GarrafaPet1L.png</t>
  </si>
  <si>
    <t>Guaraná Antarctica Garrafa Pet 1L</t>
  </si>
  <si>
    <t>Single</t>
  </si>
  <si>
    <t>qtd_caixa</t>
  </si>
  <si>
    <t>Comercial</t>
  </si>
  <si>
    <t>Cod Cliente</t>
  </si>
  <si>
    <t>Cob UNB</t>
  </si>
  <si>
    <t>Operação</t>
  </si>
  <si>
    <t>Cod Prod</t>
  </si>
  <si>
    <t>Nome Produto</t>
  </si>
  <si>
    <t>SKU Abrev</t>
  </si>
  <si>
    <t>Segmento</t>
  </si>
  <si>
    <t>Pack</t>
  </si>
  <si>
    <t>QTD Caixa</t>
  </si>
  <si>
    <t>Fator hL</t>
  </si>
  <si>
    <t>COM AM CAP</t>
  </si>
  <si>
    <t>CDD Manaus</t>
  </si>
  <si>
    <t>PEPSI COLA MIX BAG IN BOX 18L</t>
  </si>
  <si>
    <t>PEPSI COLA</t>
  </si>
  <si>
    <t>BAG IN BOX</t>
  </si>
  <si>
    <t>GUARANA CHP ANTARCTICA MIX BAG IN BOX 18L</t>
  </si>
  <si>
    <t>GUARANA CHP ANTARCTICA</t>
  </si>
  <si>
    <t>SODA LIMONADA ANTARCTICA MIX BAG IN BOX 18L</t>
  </si>
  <si>
    <t>SODA LIMONADA ANTARCTICA</t>
  </si>
  <si>
    <t>GUARANA CHP ANTARCTICA DIET MIX BAG IN BOX 18L</t>
  </si>
  <si>
    <t>GUARANA CHP ANTARCTICA DIET</t>
  </si>
  <si>
    <t>SUKITA MIX BAG IN BOX 18L</t>
  </si>
  <si>
    <t>SUKITA</t>
  </si>
  <si>
    <t>PEPSI TWIST MIX BAG IN BOX 18L</t>
  </si>
  <si>
    <t>PEPSI TWIST</t>
  </si>
  <si>
    <t>PEPSI ZERO MIX BAG IN BOX 18L</t>
  </si>
  <si>
    <t>PEPSI ZERO</t>
  </si>
  <si>
    <t>RED BULL BR LATA 250ML CX C 24 NPAL .</t>
  </si>
  <si>
    <t>RED BULL BR</t>
  </si>
  <si>
    <t>RED BULL BR LATA 250ML FOUR PACK NPAL .</t>
  </si>
  <si>
    <t>RED BULL BR LATA 250ML SIX PACK NPAL .</t>
  </si>
  <si>
    <t>RED BULL SUGAR FREE BR LATA 250ML FOUR PACK NPAL .</t>
  </si>
  <si>
    <t>RED BULL SUGAR FREE BR</t>
  </si>
  <si>
    <t>RED BULL TROPICAL BR LATA 250ML FOUR PACK NPAL .</t>
  </si>
  <si>
    <t>RED BULL TROPICAL BR</t>
  </si>
  <si>
    <t>RED BULL MELANCIA LATA 250ML FOUR PACK NPAL</t>
  </si>
  <si>
    <t>RED BULL MELANCIA</t>
  </si>
  <si>
    <t>PEPSI COLA LT 269ML SH C/15</t>
  </si>
  <si>
    <t>GUARANA CHP ANTARCTICA LT 269ML SH C/15</t>
  </si>
  <si>
    <t>GUARANA CHP ANTARCTICA LATA 350ML SH C/12 NPAL</t>
  </si>
  <si>
    <t>GUARANA CHP ANTARCTICA DIET LATA 350ML SH C/12 NPAL</t>
  </si>
  <si>
    <t>SODA LIMONADA ANTARCTICA LATA 350ML SH C/12 NPAL</t>
  </si>
  <si>
    <t>SUKITA LATA 350ML SH C/12 NPAL</t>
  </si>
  <si>
    <t>TONICA ANTARCTICA LATA 350ML SH C/12 NPAL</t>
  </si>
  <si>
    <t>TONICA ANTARCTICA</t>
  </si>
  <si>
    <t>TONICA ANTARCTICA DIET LATA 350ML SH C/12 NPAL</t>
  </si>
  <si>
    <t>TONICA ANTARCTICA DIET</t>
  </si>
  <si>
    <t>PEPSI TWIST LATA 350ML SH C/12 NPAL</t>
  </si>
  <si>
    <t>PEPSI COLA LATA 350ML SH C/12 NPAL</t>
  </si>
  <si>
    <t>PEPSI ZERO LATA 350ML SH C/12 NPAL</t>
  </si>
  <si>
    <t>GUARANA CHP ANTARCTICA LATA 350ML SH LISO C/12 NPAL</t>
  </si>
  <si>
    <t>SUKITA LATA 350ML SH LISO C/12 NPAL</t>
  </si>
  <si>
    <t>TONICA ANTARCTICA LATA 350ML SH LISO C/12 NPAL</t>
  </si>
  <si>
    <t>BARE GUARANA LATA 350ML CAIXA C/12 NPAL</t>
  </si>
  <si>
    <t>BARE GUARANA</t>
  </si>
  <si>
    <t>GUARANA ANTARCTICA CUPUACU LATA 350ML SH C/12</t>
  </si>
  <si>
    <t>GUARANA ANTARCTICA CUPUACU</t>
  </si>
  <si>
    <t>SUKITA PET 1L CAIXA C/6</t>
  </si>
  <si>
    <t>GUARANA CHP ANTARCTICA PET 1L CAIXA C/6 NOVA RIO</t>
  </si>
  <si>
    <t>FUSION PET 1L SH C/06</t>
  </si>
  <si>
    <t>FUSION</t>
  </si>
  <si>
    <t>BARE GUARANA PET 1L CAIXA C/6</t>
  </si>
  <si>
    <t>TONICA ANTARCTICA PET 1 L SH C/06</t>
  </si>
  <si>
    <t>TONICA ANTARCTICA ZERO PET 1L SH C/06</t>
  </si>
  <si>
    <t>TONICA ANTARCTICA ZERO</t>
  </si>
  <si>
    <t>PEPSI BLACK PET 1 L SH C/06 NPAL</t>
  </si>
  <si>
    <t>PEPSI BLACK</t>
  </si>
  <si>
    <t>GUARANA CHP ANTARCTICA PET 200ML SH C/12</t>
  </si>
  <si>
    <t>PEPSI COLA PET 200ML SH C/12</t>
  </si>
  <si>
    <t>SUKITA PET 200ML SH C/12</t>
  </si>
  <si>
    <t>BARE GUARANA PET 200ML SH C/12</t>
  </si>
  <si>
    <t>SUKITA PET 2L CAIXA C/6</t>
  </si>
  <si>
    <t>PEPSI COLA PET 2L CAIXA C/6</t>
  </si>
  <si>
    <t>GUARANA CHP ANTARCTICA PET 2L CAIXA C/6</t>
  </si>
  <si>
    <t>SODA LIMONADA ANTARCTICA PET 2L CAIXA C/6</t>
  </si>
  <si>
    <t>GUARANA CHP ANTARCTICA DIET PET 2L CAIXA C/6</t>
  </si>
  <si>
    <t>BARE GUARANA PET 2L CAIXA C/6</t>
  </si>
  <si>
    <t>PEPSI ZERO PET 2L CAIXA C/6</t>
  </si>
  <si>
    <t>FUSION PET 2L SHRINK C/6</t>
  </si>
  <si>
    <t>GATORADE UVA PET 500ML SIXPACK</t>
  </si>
  <si>
    <t>GATORADE UVA</t>
  </si>
  <si>
    <t>GATORADE FRUTAS CITRICAS PET 500ML SIXPACK</t>
  </si>
  <si>
    <t>GATORADE FRUTAS CITRICAS</t>
  </si>
  <si>
    <t>GATORADE TANGERINA PET 500ML SIXPACK</t>
  </si>
  <si>
    <t>GATORADE TANGERINA</t>
  </si>
  <si>
    <t>GATORADE LARANJA PET 500ML SIXPACK</t>
  </si>
  <si>
    <t>GATORADE LARANJA</t>
  </si>
  <si>
    <t>GATORADE LIMÃO PET 500ML SIXPACK</t>
  </si>
  <si>
    <t>GATORADE LIMÃO</t>
  </si>
  <si>
    <t>GATORADE MORANGO-MARACUJA PET 500ML SIXPACK</t>
  </si>
  <si>
    <t>GATORADE MORANGO-MARACUJA</t>
  </si>
  <si>
    <t>GATORADE MARACUJA PET 500ML SIXPACK</t>
  </si>
  <si>
    <t>GATORADE MARACUJA</t>
  </si>
  <si>
    <t>COM AM INT</t>
  </si>
  <si>
    <t>Santabier</t>
  </si>
  <si>
    <t>RED BULL PITAYA LATA 250ML FOUR PACK NPAL</t>
  </si>
  <si>
    <t>RED BULL PITAYA</t>
  </si>
  <si>
    <t>PEPSI BLACK PET 1,5 SHRINK C/6</t>
  </si>
  <si>
    <t>SODA LIMONADA ANTARCTICA PET 200ML SH C/12</t>
  </si>
  <si>
    <t>SUKITA UVA PET 2L CAIXA C/6</t>
  </si>
  <si>
    <t>SUKITA UVA</t>
  </si>
  <si>
    <t>PEPSI TWIST PET 2L SHRINK C/6</t>
  </si>
  <si>
    <t>Amascol</t>
  </si>
  <si>
    <t>Bramam Parintins</t>
  </si>
  <si>
    <t>Bramam Itaituba</t>
  </si>
  <si>
    <t>CDB - Tefe</t>
  </si>
  <si>
    <t>CDB - Manacapuru</t>
  </si>
  <si>
    <t>CDB - Manicore</t>
  </si>
  <si>
    <t>SODA LIMONADA ANTARCTICA LATA 350ML SH LISO C/12 NPAL</t>
  </si>
  <si>
    <t>CDB - Coari</t>
  </si>
  <si>
    <t>GUARANA ANT RET REPET 2L SHRINK C/6 NPAL</t>
  </si>
  <si>
    <t>PEPSI COLA RET REPET 2L SHRINK C/6 NPAL</t>
  </si>
  <si>
    <t>CDB - Autazes</t>
  </si>
  <si>
    <t>CDB - Sao Gabriel da Cachoeira</t>
  </si>
  <si>
    <t>CDB - Tabatinga</t>
  </si>
  <si>
    <t>CDB - Barcelos</t>
  </si>
  <si>
    <t>RED BULL BR LATA 355ML FOUR PACK .</t>
  </si>
  <si>
    <t>CDB - Novo Aripuana</t>
  </si>
  <si>
    <t>CDB - Careiro</t>
  </si>
  <si>
    <t>CDB - Carauari</t>
  </si>
  <si>
    <t>CDB - Itacoatiara</t>
  </si>
  <si>
    <t>COM DF</t>
  </si>
  <si>
    <t>CDD Brasilia</t>
  </si>
  <si>
    <t>GUARANA CHP ANTARCTICA 100% NATURAL LT 260ML SH C 15</t>
  </si>
  <si>
    <t>GUARANA CHP ANTARCTICA 100% NATURAL</t>
  </si>
  <si>
    <t>LATA 260</t>
  </si>
  <si>
    <t>TONICA ANTARCTICA LT 269ML SH C/15</t>
  </si>
  <si>
    <t>TONICA ANTARCTICA ZERO LT 269ML SH C/15</t>
  </si>
  <si>
    <t>TONICA ANTARCTICA 3 LIMOES LT 269ML SH C/15</t>
  </si>
  <si>
    <t>TONICA ANTARCTICA 3 LIMOES</t>
  </si>
  <si>
    <t>TONICA ANTARCTICA GENGIBRE LT 269ML SH C/15</t>
  </si>
  <si>
    <t>TONICA ANTARCTICA GENGIBRE</t>
  </si>
  <si>
    <t>SUKITA UVA LATA 350ML SH C/12 NPAL</t>
  </si>
  <si>
    <t>SODA LIMONADA ANTARCTICA DIET LATA 350ML SH C/12 NPAL</t>
  </si>
  <si>
    <t>SODA LIMONADA ANTARCTICA DIET</t>
  </si>
  <si>
    <t>LIPTON LIMAO LATA 340ML SH CX12 NPAL</t>
  </si>
  <si>
    <t>LIPTON LIMAO</t>
  </si>
  <si>
    <t>ÃGUA MINERAL C/GÃS AMA LT SLEEK 350ML SH C 12 NPA</t>
  </si>
  <si>
    <t>ÃGUA MINERAL C/GÃS AMA</t>
  </si>
  <si>
    <t>ÃGUA MINERAL S/ GÃS AMA LT SLEEK 350ML SH C 12 NPA</t>
  </si>
  <si>
    <t>ÃGUA MINERAL S/ GÃS AMA</t>
  </si>
  <si>
    <t>GUARANA ANTARCTICA JABUTICABA LATA 350ML SH C/12</t>
  </si>
  <si>
    <t>GUARANA ANTARCTICA JABUTICABA</t>
  </si>
  <si>
    <t>GUARANA CHP ANTARCTICA 290ML</t>
  </si>
  <si>
    <t>MEIA</t>
  </si>
  <si>
    <t>ÃGUA MINERAL S/ GÃS AMA PET 1,5L CAIXA C/6 NPAL</t>
  </si>
  <si>
    <t>PET 1</t>
  </si>
  <si>
    <t>GUARANA CHP ANTARCTICA PET 1,5 SHRINK C/6</t>
  </si>
  <si>
    <t>GUARANA CHP ANTARCTICA DIET PET 1,5 SHRINK C/6</t>
  </si>
  <si>
    <t>PEPSI COLA PET 1500 CX06</t>
  </si>
  <si>
    <t>H2OH LIMÃO C/GAS PET 1,5L CAIXA C/6</t>
  </si>
  <si>
    <t>H2OH LIMÃO C/GAS</t>
  </si>
  <si>
    <t>H2OH LIMONETO PET 1,5 SHRINK C/06 NPAL</t>
  </si>
  <si>
    <t>H2OH LIMONETO</t>
  </si>
  <si>
    <t>GUARANA CHP ANTARCTICA GFA VD 1L</t>
  </si>
  <si>
    <t>PEPSI COLA PET 1L CAIXA C/6</t>
  </si>
  <si>
    <t>PEPSI COLA GFA VD 1L</t>
  </si>
  <si>
    <t>GUARANA CHP ANTARCTICA PET 1L PACK C/2 MULTPACK</t>
  </si>
  <si>
    <t>PEPSI COLA PET 2,5L CAIXA C/6</t>
  </si>
  <si>
    <t>GUARANA CHP ANTARCTICA PET 2,5L CAIXA C/6</t>
  </si>
  <si>
    <t>PEPSI BLACK PET 200ML SH C/12</t>
  </si>
  <si>
    <t>GUARANA ANTARCTICA ZERO PET 200ML SH C/12</t>
  </si>
  <si>
    <t>GUARANA ANTARCTICA ZERO</t>
  </si>
  <si>
    <t>SUKITA UVA PET 200ML SH C/12</t>
  </si>
  <si>
    <t>SODA LIMONADA ANTARCTICA DIET PET 2L CAIXA C/6</t>
  </si>
  <si>
    <t>H2OH LIMÃO C/GAS PET 500ML CAIXA C/12</t>
  </si>
  <si>
    <t>H2OH LIMONETO PET 500ML SHRINK C/12 NPAL</t>
  </si>
  <si>
    <t>ÃGUA MINERAL S/ GÃS AMA PET 500ML SH C-12 NPAL</t>
  </si>
  <si>
    <t>FUSION PET 500ML SH C/12 NPAL</t>
  </si>
  <si>
    <t>ÃGUA MINERAL S/ GÃS AMA GFA PET 500ML PACK C/12 NOVO SHAPE</t>
  </si>
  <si>
    <t>GATORADE MELANCIA-MORANGO PET 500ML SIXPACK</t>
  </si>
  <si>
    <t>GATORADE MELANCIA-MORANGO</t>
  </si>
  <si>
    <t>GUARANA CHP ANTARCTICA PET 600ML CX12 NPAL</t>
  </si>
  <si>
    <t>GUARANA CHP ANTARCTICA DIET PET 600ML CX12 NPAL</t>
  </si>
  <si>
    <t>PEPSI COLA PET 600ML CX12 NPAL</t>
  </si>
  <si>
    <t>SUKITA PET 600ML CX12 NPAL</t>
  </si>
  <si>
    <t>SODA LIMONADA ANTARCTICA PET 600ML CX12 NPAL</t>
  </si>
  <si>
    <t>DO BEM GOIABA TETRAPAK 1L CX12 NPAL</t>
  </si>
  <si>
    <t>DO BEM GOIABA</t>
  </si>
  <si>
    <t>TETRAPAK 1L</t>
  </si>
  <si>
    <t>DO BEM LARANJA TETRAPAK 200ML CX18</t>
  </si>
  <si>
    <t>DO BEM LARANJA</t>
  </si>
  <si>
    <t>TETRAPAK 200</t>
  </si>
  <si>
    <t>DO BEM MANGA TETRAPAK 200ML CX18</t>
  </si>
  <si>
    <t>DO BEM MANGA</t>
  </si>
  <si>
    <t>DO BEM UVA TETRA PAK EDGE 200ML CX18</t>
  </si>
  <si>
    <t>DO BEM UVA</t>
  </si>
  <si>
    <t>COM GO SUDESTE</t>
  </si>
  <si>
    <t>Pereira</t>
  </si>
  <si>
    <t>GUARANA CHP ANTARCTICA PET 3L C/04 SHRINK LISO</t>
  </si>
  <si>
    <t>PEPSI COLA PET 3000 ML C/04 SHRINK LISO .</t>
  </si>
  <si>
    <t>Brasbel</t>
  </si>
  <si>
    <t>CDB - Posse</t>
  </si>
  <si>
    <t>SUKITA TUBAINA PET 2L SHRINK C/6</t>
  </si>
  <si>
    <t>SUKITA TUBAINA</t>
  </si>
  <si>
    <t>H2OH LIMON PET 500ML CAIXA C/12</t>
  </si>
  <si>
    <t>H2OH LIMON</t>
  </si>
  <si>
    <t>CDB - Campos Belos</t>
  </si>
  <si>
    <t>LIPTON PESSEGO LATA 340ML SH CX12 NPAL</t>
  </si>
  <si>
    <t>LIPTON PESSEGO</t>
  </si>
  <si>
    <t>LIPTON PESSEGO PET 1,5 SHRINK C/6 HF</t>
  </si>
  <si>
    <t>PEPSI COLA ONE WAY 1L GRFE CX C/12</t>
  </si>
  <si>
    <t>LIPTON PESSEGO PET 500ML SH C/12 NPAL</t>
  </si>
  <si>
    <t>CDB - Alvorada do Norte</t>
  </si>
  <si>
    <t>DO BEM COCO TETRAPAK 200ML CX18</t>
  </si>
  <si>
    <t>DO BEM COCO</t>
  </si>
  <si>
    <t>DO BEM GOIABA TETRAPAK 200ML CX18</t>
  </si>
  <si>
    <t>CDB - Alto Paraiso de Goias</t>
  </si>
  <si>
    <t>DO BEM CAJU TETRAPAK 200ML CX18</t>
  </si>
  <si>
    <t>DO BEM CAJU</t>
  </si>
  <si>
    <t>CDB - Formosa</t>
  </si>
  <si>
    <t>COM GO Sul</t>
  </si>
  <si>
    <t>CDC Rio Verde</t>
  </si>
  <si>
    <t>GUARANA CHP ANTARCTICA LATA 350ML SH C/18 NPAL</t>
  </si>
  <si>
    <t>SUKITA LIMAO PET 2L CAIXA C/6</t>
  </si>
  <si>
    <t>SUKITA LIMAO</t>
  </si>
  <si>
    <t>CDC Itumbiara</t>
  </si>
  <si>
    <t>CDC Catalao</t>
  </si>
  <si>
    <t>Lima - Rio Verde</t>
  </si>
  <si>
    <t>COM GYN</t>
  </si>
  <si>
    <t>Regra AG</t>
  </si>
  <si>
    <t>Regra IP</t>
  </si>
  <si>
    <t>Nova Anapolis</t>
  </si>
  <si>
    <t>COM MS</t>
  </si>
  <si>
    <t>Ovidio PA</t>
  </si>
  <si>
    <t>Ovidio TL</t>
  </si>
  <si>
    <t>Rotele AQ</t>
  </si>
  <si>
    <t>Rotele CX</t>
  </si>
  <si>
    <t>PEPSI COLA PET 500ML SHRINK C/12 NPAL BRASIL</t>
  </si>
  <si>
    <t>Gran Dourados</t>
  </si>
  <si>
    <t>Rotele CB</t>
  </si>
  <si>
    <t>FUSION LATA 250ML SIX-PACK</t>
  </si>
  <si>
    <t>GUARANA CHP ANTARCTICA PET 3,3 L SH C/04</t>
  </si>
  <si>
    <t>GUARANA CHP ANTARCTICA PET 500ML SHRINK C/12 NPAL</t>
  </si>
  <si>
    <t>Rotele CG</t>
  </si>
  <si>
    <t>COM MT Centro</t>
  </si>
  <si>
    <t>CDD Rondonopolis</t>
  </si>
  <si>
    <t>CDD Cuiaba</t>
  </si>
  <si>
    <t>DO BEM LARANJA TETRAPAK 1L CX12 NPAL</t>
  </si>
  <si>
    <t>TETRAPACK 1L</t>
  </si>
  <si>
    <t>DO BEM COCO TETRAPAK 1L CX12</t>
  </si>
  <si>
    <t>DO BEM LARANJA TETRAPAK 1L CX12</t>
  </si>
  <si>
    <t>DO BEM MATE LIMÃO TETRAPAK 1L CX12</t>
  </si>
  <si>
    <t>DO BEM MATE LIMÃO</t>
  </si>
  <si>
    <t>DO BEM TODO DIA UVA TETRAPAK 1L CX12</t>
  </si>
  <si>
    <t>DO BEM TODO DIA UVA</t>
  </si>
  <si>
    <t>COM MT INT</t>
  </si>
  <si>
    <t>CDC Colider</t>
  </si>
  <si>
    <t>Disbenop</t>
  </si>
  <si>
    <t>CDB - Juina</t>
  </si>
  <si>
    <t>CDB - Nova Monte Verde</t>
  </si>
  <si>
    <t>Disbev</t>
  </si>
  <si>
    <t>CDB - Colniza</t>
  </si>
  <si>
    <t>Disbev Colíder</t>
  </si>
  <si>
    <t>COM MT Sul</t>
  </si>
  <si>
    <t>Disvale</t>
  </si>
  <si>
    <t>CDB - Sapezal</t>
  </si>
  <si>
    <t>SODA LIMONADA ANTARCTICA PET 2L SHRINK C/8</t>
  </si>
  <si>
    <t>BARE POP GUARANA PET 2L CAIXA C/6</t>
  </si>
  <si>
    <t>BARE POP GUARANA</t>
  </si>
  <si>
    <t>CDB - Mirassol D'Oeste</t>
  </si>
  <si>
    <t>CDB - Sao Jose dos Quatro Marcos</t>
  </si>
  <si>
    <t>GATORADE LIMÃO PET 1L SH C/06</t>
  </si>
  <si>
    <t>CDB - Araputanga</t>
  </si>
  <si>
    <t>CDB - Pontes e Lacerda</t>
  </si>
  <si>
    <t>CDB - Comodoro</t>
  </si>
  <si>
    <t>CDB - Caceres</t>
  </si>
  <si>
    <t>FUSION LIMAO E HORTELA LT 310ML CX C/8 FRIDGE PACK</t>
  </si>
  <si>
    <t>FUSION LIMAO E HORTELA</t>
  </si>
  <si>
    <t>Cruzeiro</t>
  </si>
  <si>
    <t>COM NO CAP</t>
  </si>
  <si>
    <t>RO/AC</t>
  </si>
  <si>
    <t>CDC Rio Branco</t>
  </si>
  <si>
    <t>LIPTON LIMAO PET 500ML SH C/12 NPAL</t>
  </si>
  <si>
    <t>CDD Porto Velho</t>
  </si>
  <si>
    <t>LIPTON PESSEGO LIGHT PET 1,5 SHRINK C/6 HF</t>
  </si>
  <si>
    <t>LIPTON PESSEGO LIGHT</t>
  </si>
  <si>
    <t>PEPSI COLA LIGHT PET 2L CAIXA C/6</t>
  </si>
  <si>
    <t>PEPSI COLA LIGHT</t>
  </si>
  <si>
    <t>COM NO INT</t>
  </si>
  <si>
    <t>Jurua CR</t>
  </si>
  <si>
    <t>GUARANA CHP ANTARCTICA PET 237ML SHRINK C/12</t>
  </si>
  <si>
    <t>PET 237</t>
  </si>
  <si>
    <t>PEPSI COLA PET 237ML SHRINK C/12</t>
  </si>
  <si>
    <t>Jurua FL</t>
  </si>
  <si>
    <t>CDB - Guajara Mirim</t>
  </si>
  <si>
    <t>CDB - Sena Madureira</t>
  </si>
  <si>
    <t>CDB - Vista Alegre do Abuna</t>
  </si>
  <si>
    <t>CDB - Brasileia</t>
  </si>
  <si>
    <t>CDB - Humaita</t>
  </si>
  <si>
    <t>CDB - Boca do Acre</t>
  </si>
  <si>
    <t>CDB - Apui</t>
  </si>
  <si>
    <t>RDC Ariquemes</t>
  </si>
  <si>
    <t>Cone Sul</t>
  </si>
  <si>
    <t>PEPSI COLA 284ML</t>
  </si>
  <si>
    <t>COM TOGO Norte</t>
  </si>
  <si>
    <t>Temar</t>
  </si>
  <si>
    <t>Cemar DI</t>
  </si>
  <si>
    <t>Maxi</t>
  </si>
  <si>
    <t>UD Porangatu</t>
  </si>
  <si>
    <t>UD Ceres</t>
  </si>
  <si>
    <t>UD Uruacu</t>
  </si>
  <si>
    <t>Cemar GU</t>
  </si>
  <si>
    <t>TTC Rota</t>
  </si>
  <si>
    <t>TTV Rota</t>
  </si>
  <si>
    <t>Mg Rota</t>
  </si>
  <si>
    <t>TTV CX Rota</t>
  </si>
  <si>
    <t>TTC ASR</t>
  </si>
  <si>
    <t>TTV ASR</t>
  </si>
  <si>
    <t>Mg ASR</t>
  </si>
  <si>
    <t>TTV CX ASR</t>
  </si>
  <si>
    <t>PCB P200</t>
  </si>
  <si>
    <t>PCB LT350</t>
  </si>
  <si>
    <t>PCB P1</t>
  </si>
  <si>
    <t>PCB P1,5</t>
  </si>
  <si>
    <t>PCB P2</t>
  </si>
  <si>
    <t>rota-ttc pos</t>
  </si>
  <si>
    <t>asr-ttc pos</t>
  </si>
  <si>
    <t>varejo-delta ttc</t>
  </si>
  <si>
    <t>atacado-ttc pre</t>
  </si>
  <si>
    <t>atacado-ttc pos</t>
  </si>
  <si>
    <t>atacado-delta ttc</t>
  </si>
  <si>
    <t>rota-ttv pre</t>
  </si>
  <si>
    <t>rota-ttv pos</t>
  </si>
  <si>
    <t>asr-ttv pre</t>
  </si>
  <si>
    <t>asr-ttv pos</t>
  </si>
  <si>
    <t>QTD CX</t>
  </si>
  <si>
    <t>varejo-ttc pre</t>
  </si>
  <si>
    <t>varejo-ttc pos</t>
  </si>
  <si>
    <t>rota-delta ttv</t>
  </si>
  <si>
    <t>asr-delta ttv</t>
  </si>
  <si>
    <t>data\img\GuaranaAntarctica_ShrinkGarrafa2x1L.png</t>
  </si>
  <si>
    <t>data\img\GuaranaAntarctica_GarrafaPet15L.png</t>
  </si>
  <si>
    <t>Redbull</t>
  </si>
  <si>
    <t>Red Bull 250ml</t>
  </si>
  <si>
    <t>data\img\redbull250.png</t>
  </si>
  <si>
    <t>data\img\Sabores_LataStd350ml.png</t>
  </si>
  <si>
    <t>data\img\Sabores_200ml.png</t>
  </si>
  <si>
    <t>LATAS 269</t>
  </si>
  <si>
    <t>LATAS 310</t>
  </si>
  <si>
    <t>data\img\lata_269.png</t>
  </si>
  <si>
    <t>data\img\Guarana+Diet_LataStd350ml.png</t>
  </si>
  <si>
    <t>data\img\Sabores_GarrafaPet1L.png</t>
  </si>
  <si>
    <t>data\img\PepsiCola+black_GarrafaPet15L.png</t>
  </si>
  <si>
    <t>data\img\PepsiCola_black_GarrafaPet2L.png</t>
  </si>
  <si>
    <t>SUK P1,5</t>
  </si>
  <si>
    <t>2P2 GCA+GCAD</t>
  </si>
  <si>
    <t>LATA 473</t>
  </si>
  <si>
    <t>RB 473</t>
  </si>
  <si>
    <t>FUSION LT473</t>
  </si>
  <si>
    <t>Nome Abrev. SKU</t>
  </si>
  <si>
    <t>Fator HL</t>
  </si>
  <si>
    <t>Quantidade de Produtos por Unidade de Medida</t>
  </si>
  <si>
    <t>FAROL</t>
  </si>
  <si>
    <t>NOVO DEPARA</t>
  </si>
  <si>
    <t>PC MBB18</t>
  </si>
  <si>
    <t>GCA MBB18</t>
  </si>
  <si>
    <t>SLA MBB18</t>
  </si>
  <si>
    <t>GCAD MBB18</t>
  </si>
  <si>
    <t>SU MBB18</t>
  </si>
  <si>
    <t>PC TW MBB18</t>
  </si>
  <si>
    <t>PEPZERO MBB18</t>
  </si>
  <si>
    <t>SUKITO PT450SH12</t>
  </si>
  <si>
    <t>GFA PET 450ML</t>
  </si>
  <si>
    <t>Sukito</t>
  </si>
  <si>
    <t>FUSION LT250 SP</t>
  </si>
  <si>
    <t>Energetico 250</t>
  </si>
  <si>
    <t>RB BR LT250C24NP .</t>
  </si>
  <si>
    <t>RB BR LT250FPNP .</t>
  </si>
  <si>
    <t>RB BR LT250SPNP .</t>
  </si>
  <si>
    <t>RB SF BR LT250FPNP .</t>
  </si>
  <si>
    <t>FUSTROP LT250CXC8</t>
  </si>
  <si>
    <t>FUSGUA LT250CXC8</t>
  </si>
  <si>
    <t>FUSCIT LT250CXC8</t>
  </si>
  <si>
    <t>RBT BR LT250FPNP .</t>
  </si>
  <si>
    <t>RB MEL LT250FPNP</t>
  </si>
  <si>
    <t>REDBULPIT LT250FPNP</t>
  </si>
  <si>
    <t>GCA100NAT LT260MLSHC</t>
  </si>
  <si>
    <t>Natu 269</t>
  </si>
  <si>
    <t>PC LT269SH15</t>
  </si>
  <si>
    <t>CSD CAN 269</t>
  </si>
  <si>
    <t>GCA LT269SH15</t>
  </si>
  <si>
    <t>TA LT269SH15</t>
  </si>
  <si>
    <t>TA 269</t>
  </si>
  <si>
    <t>TAZ LT269SH15</t>
  </si>
  <si>
    <t>TA3LIMOES LT269SH15</t>
  </si>
  <si>
    <t>TAGENG LT269SH15</t>
  </si>
  <si>
    <t>H2OH L269SH15NP</t>
  </si>
  <si>
    <t>H2OH 269</t>
  </si>
  <si>
    <t>TONANTHIB LT269SH15</t>
  </si>
  <si>
    <t>FULIHO310 LT310CX8FP</t>
  </si>
  <si>
    <t>GCA LT310SH15NPAL</t>
  </si>
  <si>
    <t>CSD CAN 310</t>
  </si>
  <si>
    <t>PC LT310SH15NPAL</t>
  </si>
  <si>
    <t>SUKITA UVA LT350SH12</t>
  </si>
  <si>
    <t>SUK + ZERO LT</t>
  </si>
  <si>
    <t>SAB+ZERO LT350</t>
  </si>
  <si>
    <t>GAZR LT350 SRHK12</t>
  </si>
  <si>
    <t>GCA LT350SH12NP</t>
  </si>
  <si>
    <t>GA/PC/SLA LT</t>
  </si>
  <si>
    <t>GCAD LT350SH12NP</t>
  </si>
  <si>
    <t>SLA LT350SH12NP</t>
  </si>
  <si>
    <t>SLA DI LT350SH12NP</t>
  </si>
  <si>
    <t>SU LT350SH12NP</t>
  </si>
  <si>
    <t>TE LT350SH12NP</t>
  </si>
  <si>
    <t>TA LT350SH12NP</t>
  </si>
  <si>
    <t>TA 350</t>
  </si>
  <si>
    <t>TAD LT350SH12NP</t>
  </si>
  <si>
    <t>PC TW LT350SH12NP</t>
  </si>
  <si>
    <t>PC LT350SH12NP</t>
  </si>
  <si>
    <t>LPLM LT340SHC12NPAL</t>
  </si>
  <si>
    <t>Lip CAN 350</t>
  </si>
  <si>
    <t>LPPG LT340SHC12NPAL</t>
  </si>
  <si>
    <t>PEPZERO LT350SH12NP</t>
  </si>
  <si>
    <t>GCA LT350SHLI12NPAL</t>
  </si>
  <si>
    <t>SLA LT350SHLI12NPAL</t>
  </si>
  <si>
    <t>SU LT350SHLI12NPAL</t>
  </si>
  <si>
    <t>TA LT350SHLI12NPAL</t>
  </si>
  <si>
    <t>BARE GUARANA LT350 C</t>
  </si>
  <si>
    <t>CA LT350SH12NP</t>
  </si>
  <si>
    <t>PEPTWZE LT350SH12NP</t>
  </si>
  <si>
    <t>GAZR LT350SH12NP</t>
  </si>
  <si>
    <t>GCA LT350SH18NPAL</t>
  </si>
  <si>
    <t>AMCGAMA LSL350SC12NP</t>
  </si>
  <si>
    <t>AMSGAMA LSL350SC12NP</t>
  </si>
  <si>
    <t>GCACAJ LT350SH12</t>
  </si>
  <si>
    <t>SUKTUB LT350SH12NP</t>
  </si>
  <si>
    <t>RB BR LT355 FP .</t>
  </si>
  <si>
    <t>IMPOSLIM LT260MLCX6N</t>
  </si>
  <si>
    <t>LT 260 ML</t>
  </si>
  <si>
    <t>OTHERS1</t>
  </si>
  <si>
    <t>IMPOSFRVERM LT260MLC</t>
  </si>
  <si>
    <t>IMPOSAB LT260MLCX6NP</t>
  </si>
  <si>
    <t>IMPOSLAR LT260MLCX6N</t>
  </si>
  <si>
    <t>PC 284</t>
  </si>
  <si>
    <t>GCA 290</t>
  </si>
  <si>
    <t>TA 290</t>
  </si>
  <si>
    <t>SLA 290</t>
  </si>
  <si>
    <t>PEACG GV310CX24</t>
  </si>
  <si>
    <t>PEASG GV310CX24</t>
  </si>
  <si>
    <t>AMFDI S/G CP200 CX48</t>
  </si>
  <si>
    <t>OUTROS</t>
  </si>
  <si>
    <t>TA LN275CX6</t>
  </si>
  <si>
    <t>LONG NECK</t>
  </si>
  <si>
    <t>TA3LIMOES LN275CX6</t>
  </si>
  <si>
    <t>TAGENG LN275CX6</t>
  </si>
  <si>
    <t>AMSGAMA PET1,5CX6NP</t>
  </si>
  <si>
    <t>AMFDI S/G PVC1,5 CX0</t>
  </si>
  <si>
    <t>GCA PT1,5 SK6</t>
  </si>
  <si>
    <t>GA Pet 1,5</t>
  </si>
  <si>
    <t>GCAD PT1,5 SK6</t>
  </si>
  <si>
    <t>PC PET1500CX06</t>
  </si>
  <si>
    <t>PC Pet 1,5</t>
  </si>
  <si>
    <t>H2OH PET1,5 CX6</t>
  </si>
  <si>
    <t>H2OH Pet 1,5</t>
  </si>
  <si>
    <t>AMPVS/GAS PT1,5 SK6</t>
  </si>
  <si>
    <t>H2OCITCGAS PT1,5SHC/</t>
  </si>
  <si>
    <t>LPPGL PT1,5 SK6 HF</t>
  </si>
  <si>
    <t>Lip Pet 1,5</t>
  </si>
  <si>
    <t>LPLM PT1,5 SK6 HF</t>
  </si>
  <si>
    <t>LPPG PT1,5 SK6 HF</t>
  </si>
  <si>
    <t>H2OH LNETO PT1,5SHC/</t>
  </si>
  <si>
    <t>SU PT1 CX6</t>
  </si>
  <si>
    <t>SAB Pet 1</t>
  </si>
  <si>
    <t>SU PT1 CX12</t>
  </si>
  <si>
    <t>GCA PT1 CX6 NR</t>
  </si>
  <si>
    <t>CSD Pet 1</t>
  </si>
  <si>
    <t>GCA PT1 CX12</t>
  </si>
  <si>
    <t>SLA PT1 CX12</t>
  </si>
  <si>
    <t>GCA GFAVD1L</t>
  </si>
  <si>
    <t>PC TW PT1 CX12</t>
  </si>
  <si>
    <t>PC PT1 CX12</t>
  </si>
  <si>
    <t>PC PT1 CX6</t>
  </si>
  <si>
    <t>GT TANG PT 1LSHC06</t>
  </si>
  <si>
    <t>GAT P1</t>
  </si>
  <si>
    <t>GCA OW1LGRFECXC/12</t>
  </si>
  <si>
    <t>GT LM PT 1LSHC06</t>
  </si>
  <si>
    <t>PC GFAVD1L</t>
  </si>
  <si>
    <t>PC OW1LGRFECXC/12</t>
  </si>
  <si>
    <t>FUSION PT 1LSHC06</t>
  </si>
  <si>
    <t>Energetico P1</t>
  </si>
  <si>
    <t>DB UVA GFA_VD1LCX6</t>
  </si>
  <si>
    <t>SUCO VD 1L</t>
  </si>
  <si>
    <t>BARE GUARANA PT1 CX6</t>
  </si>
  <si>
    <t>GCA PT1LPC2 MPACK</t>
  </si>
  <si>
    <t>GCA PT1LPC2 MULTPACK</t>
  </si>
  <si>
    <t>TA PT1LSHC6</t>
  </si>
  <si>
    <t>TA 1L</t>
  </si>
  <si>
    <t>TAZ PT 1LSHC06</t>
  </si>
  <si>
    <t>PC PT2,25 CX6</t>
  </si>
  <si>
    <t>CSD Pet 2,25</t>
  </si>
  <si>
    <t>CSD P2,25</t>
  </si>
  <si>
    <t>GCA PT2,25 CX6</t>
  </si>
  <si>
    <t>GCA PET2,25LSHC6 250</t>
  </si>
  <si>
    <t>PC PET2,5CX6</t>
  </si>
  <si>
    <t>GCA PET2,5CX6</t>
  </si>
  <si>
    <t>GCA PET2,5CX6 L+P-</t>
  </si>
  <si>
    <t>PEBL PT200SH12</t>
  </si>
  <si>
    <t>SUK + ZERO P200</t>
  </si>
  <si>
    <t>SAB+ZERO P200</t>
  </si>
  <si>
    <t>GCA PT200SH12</t>
  </si>
  <si>
    <t>GA/PC/SLA P200</t>
  </si>
  <si>
    <t>PC PT200SH12</t>
  </si>
  <si>
    <t>SLA PT200SH12</t>
  </si>
  <si>
    <t>SU PT200SH12</t>
  </si>
  <si>
    <t>GAZR PT200SH12</t>
  </si>
  <si>
    <t>PC TW PT200SH12</t>
  </si>
  <si>
    <t>BARE GUARANA PT200SH</t>
  </si>
  <si>
    <t>SUKITA UVA PT200SH12</t>
  </si>
  <si>
    <t>LPPG PT200SH12</t>
  </si>
  <si>
    <t>PET 200ML</t>
  </si>
  <si>
    <t>SLA P237 SHK12</t>
  </si>
  <si>
    <t>GCA P237 SHK12</t>
  </si>
  <si>
    <t>PC P237 SHK12</t>
  </si>
  <si>
    <t>TE PT2 CX8</t>
  </si>
  <si>
    <t>SLA+Teem PT2</t>
  </si>
  <si>
    <t>SU PT2 CX6</t>
  </si>
  <si>
    <t>SUK PT2</t>
  </si>
  <si>
    <t>PC PT2 CX6</t>
  </si>
  <si>
    <t>PC PT2</t>
  </si>
  <si>
    <t>SU PT2 CX8</t>
  </si>
  <si>
    <t>PC PT2 CX8</t>
  </si>
  <si>
    <t>SUKITA UVA PT2 CX6</t>
  </si>
  <si>
    <t>SUKITA UVA PT2 CX8</t>
  </si>
  <si>
    <t>GCA PT2 CX6</t>
  </si>
  <si>
    <t>GCA PT2</t>
  </si>
  <si>
    <t>SLA PT2 CX6</t>
  </si>
  <si>
    <t>GCAD PT2 CX6</t>
  </si>
  <si>
    <t>Zeros P2</t>
  </si>
  <si>
    <t>SLA DI PT2 CX6</t>
  </si>
  <si>
    <t>BARE GUARANA PT2 CX6</t>
  </si>
  <si>
    <t>BARE PT2</t>
  </si>
  <si>
    <t>GCA PT2 SHRK8</t>
  </si>
  <si>
    <t>GCAD PT2 SHRK8</t>
  </si>
  <si>
    <t>SLA PT2 SHRK8</t>
  </si>
  <si>
    <t>PC TW PT2 SHRK6</t>
  </si>
  <si>
    <t>PC TW PT2 SHRK8</t>
  </si>
  <si>
    <t>AMFDI C/G PVC2L CX06</t>
  </si>
  <si>
    <t>PCL PT2 CX6</t>
  </si>
  <si>
    <t>GAZR PT2 CX6</t>
  </si>
  <si>
    <t>PEPZERO PT2 CX6</t>
  </si>
  <si>
    <t>PEPZERO PT2 SHRK8</t>
  </si>
  <si>
    <t>BARE POP GUA PT2 CX6</t>
  </si>
  <si>
    <t>SUK TUT-FRUT PT2 CX6</t>
  </si>
  <si>
    <t>SUKLIM PT2 CX6</t>
  </si>
  <si>
    <t>GCASO PT2LPC2 MPACK</t>
  </si>
  <si>
    <t>2P2</t>
  </si>
  <si>
    <t>GCAPEP PT2LPC2 MPACK</t>
  </si>
  <si>
    <t>SUKLIM PT2 CX8</t>
  </si>
  <si>
    <t>SUKGUA PT2 CX8</t>
  </si>
  <si>
    <t>SUKGUA PT2 SHRK6</t>
  </si>
  <si>
    <t>SUKTUB PT2 SHRK6</t>
  </si>
  <si>
    <t>FUSION PT2 SHRK6</t>
  </si>
  <si>
    <t>GCA PET3,3 SH04</t>
  </si>
  <si>
    <t>PC PET3,3 SH04</t>
  </si>
  <si>
    <t>GCA P3LC4SHL</t>
  </si>
  <si>
    <t>PC P3000ML04SL .</t>
  </si>
  <si>
    <t>AMSLC/G PET 300ML CX</t>
  </si>
  <si>
    <t>PET 300</t>
  </si>
  <si>
    <t>AMSLS/G PET 300ML CX</t>
  </si>
  <si>
    <t>AMFDI S/G PET 300ML</t>
  </si>
  <si>
    <t>AMFDI C/G PET 300ML</t>
  </si>
  <si>
    <t>H2OH  LIMON PT500 CX</t>
  </si>
  <si>
    <t>H2OH 500</t>
  </si>
  <si>
    <t>AMFDI S/G PVC500 CX1</t>
  </si>
  <si>
    <t>AMFDI C/G PVC500 CX1</t>
  </si>
  <si>
    <t>GT UVA PET500 6</t>
  </si>
  <si>
    <t>Gat Pet 500</t>
  </si>
  <si>
    <t>GT FRU PET500 6</t>
  </si>
  <si>
    <t>GT TANG PET500 6</t>
  </si>
  <si>
    <t>GT LAR PET500 6</t>
  </si>
  <si>
    <t>GT LM PET500 6</t>
  </si>
  <si>
    <t>GT MO-MA PET500 6</t>
  </si>
  <si>
    <t>GT MAR PET500 6</t>
  </si>
  <si>
    <t>H2OH PT500 CX12</t>
  </si>
  <si>
    <t>AMPVC/GAS PET510 CX1</t>
  </si>
  <si>
    <t>AMPVS/GAS PET510 CX1</t>
  </si>
  <si>
    <t>H2OCITCGAS PT500SHC1</t>
  </si>
  <si>
    <t>GCA PT500SHC12NPAL</t>
  </si>
  <si>
    <t>CSD Pet 500</t>
  </si>
  <si>
    <t>AMSLC/G PET510MLCXC/</t>
  </si>
  <si>
    <t>AMSLS/G PET510MLCXC/</t>
  </si>
  <si>
    <t>H2OH LNETO PT500SHC1</t>
  </si>
  <si>
    <t>AMFDI S/G PT500CX-12</t>
  </si>
  <si>
    <t>AMFDI C/G PT500CX-12</t>
  </si>
  <si>
    <t>LPPG P500S12NP</t>
  </si>
  <si>
    <t>Lip Pet 500</t>
  </si>
  <si>
    <t>LPLM P500S12NP</t>
  </si>
  <si>
    <t>GTGACLIM P500S12NP</t>
  </si>
  <si>
    <t>GTGACTAN P500S12NP</t>
  </si>
  <si>
    <t>AMSGAMA P500SH12NP</t>
  </si>
  <si>
    <t>FUSION P500S12NP</t>
  </si>
  <si>
    <t>Energetico 500</t>
  </si>
  <si>
    <t>AMSGAMA GFP500CX12NS</t>
  </si>
  <si>
    <t>GT ME-MO PET500 6</t>
  </si>
  <si>
    <t>GCA P60012NP</t>
  </si>
  <si>
    <t>GA/PC/SLA P600</t>
  </si>
  <si>
    <t>GCAD P60012NP</t>
  </si>
  <si>
    <t>SUK + ZERO P600</t>
  </si>
  <si>
    <t>SAB+ZERO P600</t>
  </si>
  <si>
    <t>PC P60012NP</t>
  </si>
  <si>
    <t>PC TW P60012NP</t>
  </si>
  <si>
    <t>SU P60012NP</t>
  </si>
  <si>
    <t>SLA P60012NP</t>
  </si>
  <si>
    <t>DBLARANJA TP1LCX12NP</t>
  </si>
  <si>
    <t>SUCO TP 1L</t>
  </si>
  <si>
    <t>DBCOCO TP1LCX12</t>
  </si>
  <si>
    <t>AGUA TP 1L</t>
  </si>
  <si>
    <t>DBLIMON TP1LCX12</t>
  </si>
  <si>
    <t>DBLARANJA TP1LCX12</t>
  </si>
  <si>
    <t>DBMATENAT TP1LCX12</t>
  </si>
  <si>
    <t>CHA TP 1L</t>
  </si>
  <si>
    <t>DBMATELIM TP1LCX12</t>
  </si>
  <si>
    <t>DBCAJU TP1LCX12</t>
  </si>
  <si>
    <t>DBMANGA TP1LCX12</t>
  </si>
  <si>
    <t>DBPES TP1LCX12</t>
  </si>
  <si>
    <t>DBGOI TP1LCX12</t>
  </si>
  <si>
    <t>DBTDUVA TP1LCX12</t>
  </si>
  <si>
    <t>DBCOCO TP200MLCX18</t>
  </si>
  <si>
    <t>SUCO TP 200</t>
  </si>
  <si>
    <t>DBLARANJA TP200MLCX1</t>
  </si>
  <si>
    <t>DBCAJU TP200MLCX18</t>
  </si>
  <si>
    <t>DBMANGA TP200MLCX18</t>
  </si>
  <si>
    <t>DBGOI TP200MLCX18</t>
  </si>
  <si>
    <t>DB UVA TP330MLCX12</t>
  </si>
  <si>
    <t>TETRAPAK 330</t>
  </si>
  <si>
    <t>SUCO TP 330</t>
  </si>
  <si>
    <t>DBLARANJA TP330MLCX1</t>
  </si>
  <si>
    <t>DOBEMZMO TPT200SLS5C</t>
  </si>
  <si>
    <t>TETRAPAK TBA 200ML</t>
  </si>
  <si>
    <t>DBEMZMAR TPT200SLS5C</t>
  </si>
  <si>
    <t>FMCHAR GFOW100CX14</t>
  </si>
  <si>
    <t>SUKTUB PT2 SHRK8</t>
  </si>
  <si>
    <t>DBEMZLAR TPT200SLS5C</t>
  </si>
  <si>
    <t>DOBEMZUV TPT200SLS5C</t>
  </si>
  <si>
    <t>PEBL PT1,5 SK6</t>
  </si>
  <si>
    <t>DBTDUVA TP200MLCX18</t>
  </si>
  <si>
    <t>18</t>
  </si>
  <si>
    <t>LPPG PET500 6</t>
  </si>
  <si>
    <t>6</t>
  </si>
  <si>
    <t>DB UVA TP200MLCX18</t>
  </si>
  <si>
    <t>SU 290</t>
  </si>
  <si>
    <t>PC Pet 500</t>
  </si>
  <si>
    <t>PC Pet 1</t>
  </si>
  <si>
    <t>GCAD LT350SHLI1</t>
  </si>
  <si>
    <t>SU P237 SHK12</t>
  </si>
  <si>
    <t xml:space="preserve">PC P2 REPET OW </t>
  </si>
  <si>
    <t>DBCOCO TP330MLC</t>
  </si>
  <si>
    <t>DBPES TP200MLCX</t>
  </si>
  <si>
    <t>FUSION LT250MLS</t>
  </si>
  <si>
    <t>DB UVA TP1LCX12</t>
  </si>
  <si>
    <t>DBTDUVA TP1LCX1</t>
  </si>
  <si>
    <t>DBLIMON TP1LCX1</t>
  </si>
  <si>
    <t>DBMANGA TP1LCX1</t>
  </si>
  <si>
    <t>DBPES TP1LCX12N</t>
  </si>
  <si>
    <t>DBTDLA TP200MLC</t>
  </si>
  <si>
    <t>AMSGAMA 500PCX1</t>
  </si>
  <si>
    <t>DBTANG TP1LCX12</t>
  </si>
  <si>
    <t>GCA BLACK LT350</t>
  </si>
  <si>
    <t>H2OH LNETO LT31</t>
  </si>
  <si>
    <t>PC PT1LPC2 MPAC</t>
  </si>
  <si>
    <t>GT BE BL PET500</t>
  </si>
  <si>
    <t>sku</t>
  </si>
  <si>
    <t>nome_sku</t>
  </si>
  <si>
    <t>embalagem</t>
  </si>
  <si>
    <t>ttv_pre</t>
  </si>
  <si>
    <t>ttv_pos</t>
  </si>
  <si>
    <t>pinc</t>
  </si>
  <si>
    <t>%pinc</t>
  </si>
  <si>
    <t>TONICA</t>
  </si>
  <si>
    <t>TT CSD</t>
  </si>
  <si>
    <t>MULTIPACK</t>
  </si>
  <si>
    <t>PCB P600</t>
  </si>
  <si>
    <t>GCAD P1</t>
  </si>
  <si>
    <t>2P1 GCA+GCA</t>
  </si>
  <si>
    <t>2P1 GCA+PCB</t>
  </si>
  <si>
    <t>GCAD P1,5</t>
  </si>
  <si>
    <t>GCAD P2</t>
  </si>
  <si>
    <t>AMA</t>
  </si>
  <si>
    <t>GATORADE</t>
  </si>
  <si>
    <t>LIPTON</t>
  </si>
  <si>
    <t>DOBEM</t>
  </si>
  <si>
    <t>REDBULL</t>
  </si>
  <si>
    <t>Sukita Laranja Garrafa Pet 1,5L</t>
  </si>
  <si>
    <t>data\img\SukitaLaranja_GarrafaPet15L.png</t>
  </si>
  <si>
    <t>Red Bull 355ml</t>
  </si>
  <si>
    <t>Red Bull 473ml</t>
  </si>
  <si>
    <t>VAR. NAC.</t>
  </si>
  <si>
    <t>VAR. REG.</t>
  </si>
  <si>
    <t>ATACAREJO</t>
  </si>
  <si>
    <t>CATEGORIA</t>
  </si>
  <si>
    <t>EMB.</t>
  </si>
  <si>
    <t>TIPO</t>
  </si>
  <si>
    <t>AM INT</t>
  </si>
  <si>
    <t>REFRI</t>
  </si>
  <si>
    <t>GCAD LT269</t>
  </si>
  <si>
    <t>PCB LT269</t>
  </si>
  <si>
    <t>TAD LT269</t>
  </si>
  <si>
    <t>RGB 300</t>
  </si>
  <si>
    <t>TAD LT350</t>
  </si>
  <si>
    <t>GCA LT350 MP18</t>
  </si>
  <si>
    <t>PCB LT350 MP18</t>
  </si>
  <si>
    <t>GCA LT350 MP6</t>
  </si>
  <si>
    <t>PCB LT350 MP6</t>
  </si>
  <si>
    <t>H2OH LT350</t>
  </si>
  <si>
    <t>TAD P1</t>
  </si>
  <si>
    <t>2P2 GCA+PCB</t>
  </si>
  <si>
    <t>2P2 GCAD+PCB</t>
  </si>
  <si>
    <t>GCAD P2,5</t>
  </si>
  <si>
    <t>PCB P2,5</t>
  </si>
  <si>
    <t>SAB 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</si>
</sst>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"/>
    <numFmt numFmtId="166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Tahoma"/>
      <family val="2"/>
    </font>
    <font>
      <b/>
      <sz val="8"/>
      <color theme="0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56">
    <xf numFmtId="0" fontId="0" fillId="0" borderId="0" xfId="0"/>
    <xf numFmtId="0" fontId="20" fillId="33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164" fontId="20" fillId="33" borderId="11" xfId="0" applyNumberFormat="1" applyFont="1" applyFill="1" applyBorder="1" applyAlignment="1">
      <alignment horizontal="center" vertical="center" wrapText="1"/>
    </xf>
    <xf numFmtId="164" fontId="20" fillId="33" borderId="12" xfId="0" applyNumberFormat="1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65" fontId="18" fillId="0" borderId="15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5" fontId="18" fillId="0" borderId="18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2" fontId="18" fillId="34" borderId="17" xfId="0" applyNumberFormat="1" applyFont="1" applyFill="1" applyBorder="1" applyAlignment="1">
      <alignment horizontal="center" vertical="center"/>
    </xf>
    <xf numFmtId="2" fontId="18" fillId="34" borderId="18" xfId="0" applyNumberFormat="1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5" fontId="18" fillId="0" borderId="21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10" fontId="18" fillId="0" borderId="20" xfId="1" applyNumberFormat="1" applyFont="1" applyBorder="1" applyAlignment="1">
      <alignment horizontal="center" vertical="center"/>
    </xf>
    <xf numFmtId="10" fontId="18" fillId="0" borderId="21" xfId="1" applyNumberFormat="1" applyFont="1" applyBorder="1" applyAlignment="1">
      <alignment horizontal="center" vertical="center"/>
    </xf>
    <xf numFmtId="10" fontId="18" fillId="0" borderId="22" xfId="1" applyNumberFormat="1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165" fontId="18" fillId="0" borderId="24" xfId="0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2" fontId="18" fillId="0" borderId="23" xfId="0" applyNumberFormat="1" applyFont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/>
    </xf>
    <xf numFmtId="2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165" fontId="18" fillId="0" borderId="27" xfId="0" applyNumberFormat="1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Border="1" applyAlignment="1">
      <alignment horizontal="center" vertical="center"/>
    </xf>
    <xf numFmtId="0" fontId="21" fillId="36" borderId="29" xfId="43" applyFont="1" applyFill="1" applyBorder="1" applyAlignment="1">
      <alignment horizontal="center" vertical="center"/>
    </xf>
    <xf numFmtId="0" fontId="21" fillId="37" borderId="30" xfId="43" applyFont="1" applyFill="1" applyBorder="1" applyAlignment="1">
      <alignment horizontal="center" vertical="center"/>
    </xf>
    <xf numFmtId="4" fontId="21" fillId="37" borderId="30" xfId="43" applyNumberFormat="1" applyFont="1" applyFill="1" applyBorder="1" applyAlignment="1">
      <alignment horizontal="center" vertical="center"/>
    </xf>
    <xf numFmtId="0" fontId="22" fillId="36" borderId="29" xfId="0" applyFont="1" applyFill="1" applyBorder="1" applyAlignment="1">
      <alignment horizontal="centerContinuous" vertical="center"/>
    </xf>
    <xf numFmtId="0" fontId="22" fillId="36" borderId="31" xfId="0" applyFont="1" applyFill="1" applyBorder="1" applyAlignment="1">
      <alignment horizontal="centerContinuous" vertical="center"/>
    </xf>
    <xf numFmtId="0" fontId="23" fillId="38" borderId="32" xfId="43" applyFont="1" applyFill="1" applyBorder="1" applyAlignment="1">
      <alignment horizontal="center" vertical="center"/>
    </xf>
    <xf numFmtId="0" fontId="24" fillId="38" borderId="32" xfId="43" applyFont="1" applyFill="1" applyBorder="1" applyAlignment="1">
      <alignment horizontal="center" vertical="center"/>
    </xf>
    <xf numFmtId="4" fontId="23" fillId="39" borderId="32" xfId="43" applyNumberFormat="1" applyFont="1" applyFill="1" applyBorder="1" applyAlignment="1">
      <alignment horizontal="center" vertical="center"/>
    </xf>
    <xf numFmtId="9" fontId="23" fillId="39" borderId="32" xfId="43" applyNumberFormat="1" applyFont="1" applyFill="1" applyBorder="1" applyAlignment="1">
      <alignment horizontal="center" vertical="center"/>
    </xf>
    <xf numFmtId="4" fontId="23" fillId="35" borderId="32" xfId="43" applyNumberFormat="1" applyFont="1" applyFill="1" applyBorder="1" applyAlignment="1">
      <alignment horizontal="center" vertical="center"/>
    </xf>
    <xf numFmtId="4" fontId="23" fillId="35" borderId="33" xfId="43" applyNumberFormat="1" applyFont="1" applyFill="1" applyBorder="1" applyAlignment="1">
      <alignment horizontal="center" vertical="center"/>
    </xf>
    <xf numFmtId="0" fontId="23" fillId="38" borderId="34" xfId="43" applyFont="1" applyFill="1" applyBorder="1" applyAlignment="1">
      <alignment horizontal="center" vertical="center"/>
    </xf>
    <xf numFmtId="0" fontId="24" fillId="38" borderId="34" xfId="43" applyFont="1" applyFill="1" applyBorder="1" applyAlignment="1">
      <alignment horizontal="center" vertical="center"/>
    </xf>
    <xf numFmtId="9" fontId="23" fillId="35" borderId="32" xfId="1" applyFont="1" applyFill="1" applyBorder="1" applyAlignment="1">
      <alignment horizontal="center" vertical="center"/>
    </xf>
    <xf numFmtId="2" fontId="18" fillId="34" borderId="19" xfId="0" applyNumberFormat="1" applyFont="1" applyFill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 wrapText="1"/>
    </xf>
    <xf numFmtId="164" fontId="20" fillId="33" borderId="35" xfId="0" applyNumberFormat="1" applyFont="1" applyFill="1" applyBorder="1" applyAlignment="1">
      <alignment horizontal="center" vertical="center" wrapText="1"/>
    </xf>
    <xf numFmtId="0" fontId="25" fillId="33" borderId="35" xfId="0" applyFont="1" applyFill="1" applyBorder="1" applyAlignment="1">
      <alignment horizontal="center" vertical="center" wrapText="1"/>
    </xf>
    <xf numFmtId="0" fontId="25" fillId="33" borderId="38" xfId="0" applyFont="1" applyFill="1" applyBorder="1" applyAlignment="1">
      <alignment horizontal="center" vertical="center" wrapText="1"/>
    </xf>
    <xf numFmtId="0" fontId="26" fillId="0" borderId="0" xfId="0" applyFont="1"/>
    <xf numFmtId="1" fontId="18" fillId="0" borderId="0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7" fillId="4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39" xfId="0" applyFont="1" applyBorder="1" applyAlignment="1">
      <alignment horizontal="center"/>
    </xf>
    <xf numFmtId="0" fontId="23" fillId="38" borderId="40" xfId="43" applyFont="1" applyFill="1" applyBorder="1" applyAlignment="1">
      <alignment horizontal="center" vertical="center"/>
    </xf>
    <xf numFmtId="0" fontId="23" fillId="38" borderId="40" xfId="43" applyFont="1" applyFill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2" fontId="26" fillId="0" borderId="0" xfId="0" applyNumberFormat="1" applyFont="1"/>
    <xf numFmtId="0" fontId="19" fillId="41" borderId="12" xfId="0" applyFont="1" applyFill="1" applyBorder="1" applyAlignment="1">
      <alignment horizontal="center" vertical="center" wrapText="1"/>
    </xf>
    <xf numFmtId="0" fontId="19" fillId="41" borderId="13" xfId="0" applyFont="1" applyFill="1" applyBorder="1" applyAlignment="1">
      <alignment horizontal="center" vertical="center" wrapText="1"/>
    </xf>
    <xf numFmtId="2" fontId="19" fillId="41" borderId="13" xfId="0" applyNumberFormat="1" applyFont="1" applyFill="1" applyBorder="1" applyAlignment="1">
      <alignment horizontal="center" vertical="center" wrapText="1"/>
    </xf>
    <xf numFmtId="0" fontId="20" fillId="33" borderId="41" xfId="0" applyFont="1" applyFill="1" applyBorder="1" applyAlignment="1">
      <alignment horizontal="center" vertical="center" wrapText="1"/>
    </xf>
    <xf numFmtId="164" fontId="20" fillId="33" borderId="41" xfId="0" applyNumberFormat="1" applyFont="1" applyFill="1" applyBorder="1" applyAlignment="1">
      <alignment horizontal="center" vertical="center" wrapText="1"/>
    </xf>
    <xf numFmtId="0" fontId="19" fillId="41" borderId="10" xfId="0" applyFont="1" applyFill="1" applyBorder="1" applyAlignment="1">
      <alignment vertical="center"/>
    </xf>
    <xf numFmtId="0" fontId="19" fillId="41" borderId="11" xfId="0" applyFont="1" applyFill="1" applyBorder="1" applyAlignment="1">
      <alignment vertical="center"/>
    </xf>
    <xf numFmtId="0" fontId="19" fillId="41" borderId="11" xfId="0" applyFont="1" applyFill="1" applyBorder="1" applyAlignment="1">
      <alignment vertical="center" wrapText="1"/>
    </xf>
    <xf numFmtId="2" fontId="19" fillId="41" borderId="11" xfId="0" applyNumberFormat="1" applyFont="1" applyFill="1" applyBorder="1" applyAlignment="1">
      <alignment horizontal="center" vertical="center"/>
    </xf>
    <xf numFmtId="2" fontId="19" fillId="41" borderId="12" xfId="0" applyNumberFormat="1" applyFont="1" applyFill="1" applyBorder="1" applyAlignment="1">
      <alignment horizontal="center" vertical="center"/>
    </xf>
    <xf numFmtId="166" fontId="18" fillId="0" borderId="24" xfId="0" applyNumberFormat="1" applyFont="1" applyBorder="1" applyAlignment="1">
      <alignment horizontal="center" vertical="center"/>
    </xf>
    <xf numFmtId="166" fontId="18" fillId="0" borderId="18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2" fontId="18" fillId="42" borderId="17" xfId="0" applyNumberFormat="1" applyFont="1" applyFill="1" applyBorder="1" applyAlignment="1">
      <alignment horizontal="center" vertical="center"/>
    </xf>
    <xf numFmtId="2" fontId="18" fillId="42" borderId="18" xfId="0" applyNumberFormat="1" applyFont="1" applyFill="1" applyBorder="1" applyAlignment="1">
      <alignment horizontal="center" vertical="center"/>
    </xf>
    <xf numFmtId="2" fontId="18" fillId="42" borderId="19" xfId="0" applyNumberFormat="1" applyFont="1" applyFill="1" applyBorder="1" applyAlignment="1">
      <alignment horizontal="center" vertical="center"/>
    </xf>
    <xf numFmtId="10" fontId="18" fillId="0" borderId="26" xfId="1" applyNumberFormat="1" applyFont="1" applyBorder="1" applyAlignment="1">
      <alignment horizontal="center" vertical="center"/>
    </xf>
    <xf numFmtId="10" fontId="18" fillId="0" borderId="27" xfId="1" applyNumberFormat="1" applyFont="1" applyBorder="1" applyAlignment="1">
      <alignment horizontal="center" vertical="center"/>
    </xf>
    <xf numFmtId="10" fontId="18" fillId="0" borderId="28" xfId="1" applyNumberFormat="1" applyFont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3" xr:uid="{D09CB11D-9A35-4798-A6DD-37D005C8EB37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4"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C00000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REFRI\PRE&#199;O%20AC\PINC%202023\DEZ%2023\CO\CO%20SIMULADOR%20PINC%20DEZ%20FI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N"/>
      <sheetName val="1 - %SKU PROMO PRÉ"/>
      <sheetName val="2- %SKU PROMO PÓS"/>
      <sheetName val="Arvore PRE"/>
      <sheetName val="Arvore POS"/>
      <sheetName val="De- Para"/>
      <sheetName val="3- PINC"/>
      <sheetName val="4- Others Impacts"/>
      <sheetName val="5 - POWERPACK CLUSTER CANAIS"/>
      <sheetName val="Check preenchimento"/>
      <sheetName val="Canais BR"/>
      <sheetName val="OFF-ON BR"/>
      <sheetName val="OFF-ON Geos"/>
      <sheetName val="Arvore GEO"/>
      <sheetName val="Redes"/>
      <sheetName val="VOL SEG"/>
      <sheetName val="Vol OFF"/>
      <sheetName val="Canais Geos"/>
      <sheetName val="Canais Estados"/>
      <sheetName val="OFF-ON Estados"/>
      <sheetName val="1. PINC Sumary"/>
      <sheetName val="2. Price Tree Summary"/>
      <sheetName val="NIELSEN"/>
      <sheetName val="3. Guides Overview"/>
      <sheetName val="4a. inside Channel UFs"/>
      <sheetName val="4. Price Tree - Inside Channel"/>
      <sheetName val="5. Promo SKUs"/>
      <sheetName val="6. PP &amp; MP"/>
      <sheetName val="BASE PP"/>
      <sheetName val="P&amp;L PP"/>
      <sheetName val="MKUP PP"/>
      <sheetName val="7. Guides By Relativ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TOTAL</v>
          </cell>
        </row>
        <row r="3">
          <cell r="B3" t="str">
            <v>LSCO</v>
          </cell>
        </row>
        <row r="4">
          <cell r="BJ4" t="str">
            <v>TTV PRÉ</v>
          </cell>
          <cell r="BN4" t="str">
            <v>TTV PÓS</v>
          </cell>
        </row>
        <row r="5">
          <cell r="BJ5" t="str">
            <v>ASR</v>
          </cell>
          <cell r="BN5" t="str">
            <v>ASR</v>
          </cell>
        </row>
        <row r="6">
          <cell r="B6" t="str">
            <v>GCA P200</v>
          </cell>
          <cell r="BJ6">
            <v>1.3380036549145216</v>
          </cell>
          <cell r="BN6">
            <v>1.3380036549145216</v>
          </cell>
        </row>
        <row r="7">
          <cell r="B7" t="str">
            <v>GCAD P200</v>
          </cell>
          <cell r="BJ7">
            <v>1.3360635170202031</v>
          </cell>
          <cell r="BN7">
            <v>1.3360635170202031</v>
          </cell>
        </row>
        <row r="8">
          <cell r="B8" t="str">
            <v>PC P200</v>
          </cell>
          <cell r="BJ8">
            <v>1.24</v>
          </cell>
          <cell r="BN8">
            <v>1.24</v>
          </cell>
        </row>
        <row r="9">
          <cell r="B9" t="str">
            <v>SLA P200</v>
          </cell>
          <cell r="BJ9">
            <v>1.24</v>
          </cell>
          <cell r="BN9">
            <v>1.24</v>
          </cell>
        </row>
        <row r="10">
          <cell r="B10" t="str">
            <v>SAB P200</v>
          </cell>
          <cell r="BJ10">
            <v>1.2399999999999998</v>
          </cell>
          <cell r="BN10">
            <v>1.2399999999999998</v>
          </cell>
        </row>
        <row r="11">
          <cell r="B11" t="str">
            <v>GCA LT269</v>
          </cell>
          <cell r="BJ11">
            <v>1.83</v>
          </cell>
          <cell r="BN11">
            <v>1.83</v>
          </cell>
        </row>
        <row r="12">
          <cell r="B12" t="str">
            <v>PC LT269</v>
          </cell>
          <cell r="BJ12">
            <v>1.8299999999999996</v>
          </cell>
          <cell r="BN12">
            <v>1.8299999999999996</v>
          </cell>
        </row>
        <row r="13">
          <cell r="B13" t="str">
            <v>H2OH LT269</v>
          </cell>
          <cell r="BJ13">
            <v>1.6729999999999994</v>
          </cell>
          <cell r="BN13">
            <v>1.6729999999999994</v>
          </cell>
        </row>
        <row r="14">
          <cell r="B14" t="str">
            <v>TA LT269</v>
          </cell>
          <cell r="BJ14">
            <v>1.66</v>
          </cell>
          <cell r="BN14">
            <v>1.66</v>
          </cell>
        </row>
        <row r="15">
          <cell r="B15" t="str">
            <v>NATU LT269</v>
          </cell>
          <cell r="BJ15">
            <v>3.3299999999999996</v>
          </cell>
          <cell r="BN15">
            <v>3.3299999999999996</v>
          </cell>
        </row>
        <row r="16">
          <cell r="B16" t="str">
            <v>SIX269</v>
          </cell>
          <cell r="BJ16">
            <v>1.41</v>
          </cell>
          <cell r="BN16">
            <v>2.0900000000000003</v>
          </cell>
        </row>
        <row r="17">
          <cell r="B17" t="str">
            <v>CSD 1/2</v>
          </cell>
          <cell r="BJ17">
            <v>2.3300000000000005</v>
          </cell>
          <cell r="BN17">
            <v>2.3300000000000005</v>
          </cell>
        </row>
        <row r="18">
          <cell r="B18" t="str">
            <v>GCA LT310</v>
          </cell>
          <cell r="BJ18">
            <v>1.9259999999999997</v>
          </cell>
          <cell r="BN18">
            <v>1.9259999999999997</v>
          </cell>
        </row>
        <row r="19">
          <cell r="B19" t="str">
            <v>PC LT310</v>
          </cell>
          <cell r="BJ19">
            <v>1.9100054066182324</v>
          </cell>
          <cell r="BN19">
            <v>1.9100054066182324</v>
          </cell>
        </row>
        <row r="20">
          <cell r="B20" t="str">
            <v>GCA LT350</v>
          </cell>
          <cell r="BJ20">
            <v>2.2899999999999991</v>
          </cell>
          <cell r="BN20">
            <v>2.3574694441073434</v>
          </cell>
        </row>
        <row r="21">
          <cell r="B21" t="str">
            <v>GCAD LT350</v>
          </cell>
          <cell r="BJ21">
            <v>2.29</v>
          </cell>
          <cell r="BN21">
            <v>2.3665358381574286</v>
          </cell>
        </row>
        <row r="22">
          <cell r="B22" t="str">
            <v>PC LT350</v>
          </cell>
          <cell r="BJ22">
            <v>2.0831086924367175</v>
          </cell>
          <cell r="BN22">
            <v>2.1835881959305832</v>
          </cell>
        </row>
        <row r="23">
          <cell r="B23" t="str">
            <v>SLA LT350</v>
          </cell>
          <cell r="BJ23">
            <v>2.0836803810291822</v>
          </cell>
          <cell r="BN23">
            <v>2.1793530707348943</v>
          </cell>
        </row>
        <row r="24">
          <cell r="B24" t="str">
            <v>SAB LT350</v>
          </cell>
          <cell r="BJ24">
            <v>2.0815118911853707</v>
          </cell>
          <cell r="BN24">
            <v>2.1787626287870263</v>
          </cell>
        </row>
        <row r="25">
          <cell r="B25" t="str">
            <v>TA LT350</v>
          </cell>
          <cell r="BJ25">
            <v>2.5955522699184019</v>
          </cell>
          <cell r="BN25">
            <v>2.6538260514222487</v>
          </cell>
        </row>
        <row r="26">
          <cell r="B26" t="str">
            <v>PACK 18</v>
          </cell>
          <cell r="BJ26">
            <v>1.9900000000000002</v>
          </cell>
          <cell r="BN26">
            <v>2.6007635618635296</v>
          </cell>
        </row>
        <row r="27">
          <cell r="B27" t="str">
            <v>TA LN</v>
          </cell>
          <cell r="BJ27">
            <v>3.4620000000000002</v>
          </cell>
          <cell r="BN27">
            <v>3.3279999999999994</v>
          </cell>
        </row>
        <row r="28">
          <cell r="B28" t="str">
            <v>Sukito P450</v>
          </cell>
          <cell r="BJ28">
            <v>1.9899999999999998</v>
          </cell>
          <cell r="BN28">
            <v>1.9899999999999998</v>
          </cell>
        </row>
        <row r="29">
          <cell r="B29" t="str">
            <v>GCA P500</v>
          </cell>
          <cell r="BJ29">
            <v>2.9899999999999993</v>
          </cell>
          <cell r="BN29">
            <v>2.7480000000000002</v>
          </cell>
        </row>
        <row r="30">
          <cell r="B30" t="str">
            <v>PC P500</v>
          </cell>
          <cell r="BJ30">
            <v>2.9899999999999993</v>
          </cell>
          <cell r="BN30">
            <v>2.6299999999999994</v>
          </cell>
        </row>
        <row r="31">
          <cell r="B31" t="str">
            <v>H2OH P500</v>
          </cell>
          <cell r="BJ31">
            <v>2.9900000000000007</v>
          </cell>
          <cell r="BN31">
            <v>3.0713500268850216</v>
          </cell>
        </row>
        <row r="32">
          <cell r="B32" t="str">
            <v>GCA P600</v>
          </cell>
          <cell r="BJ32">
            <v>3.2905906485172749</v>
          </cell>
          <cell r="BN32">
            <v>3.2905906485172749</v>
          </cell>
        </row>
        <row r="33">
          <cell r="B33" t="str">
            <v>GCAD P600</v>
          </cell>
          <cell r="BJ33">
            <v>3.2829226403199154</v>
          </cell>
          <cell r="BN33">
            <v>3.2829226403199154</v>
          </cell>
        </row>
        <row r="34">
          <cell r="B34" t="str">
            <v>PC P600</v>
          </cell>
          <cell r="BJ34">
            <v>3.1599999999999997</v>
          </cell>
          <cell r="BN34">
            <v>3.1599999999999997</v>
          </cell>
        </row>
        <row r="35">
          <cell r="B35" t="str">
            <v>SLA P600</v>
          </cell>
          <cell r="BJ35">
            <v>3.1600000000000006</v>
          </cell>
          <cell r="BN35">
            <v>3.1600000000000006</v>
          </cell>
        </row>
        <row r="36">
          <cell r="B36" t="str">
            <v>SAB P600</v>
          </cell>
          <cell r="BJ36">
            <v>3.2170856496947096</v>
          </cell>
          <cell r="BN36">
            <v>3.2170856496947096</v>
          </cell>
        </row>
        <row r="37">
          <cell r="B37" t="str">
            <v>GCA P1</v>
          </cell>
          <cell r="BJ37">
            <v>3.441815186383518</v>
          </cell>
          <cell r="BN37">
            <v>3.6080215070585071</v>
          </cell>
        </row>
        <row r="38">
          <cell r="B38" t="str">
            <v>PC P1</v>
          </cell>
          <cell r="BJ38">
            <v>3.2479622445653282</v>
          </cell>
          <cell r="BN38">
            <v>3.2479622445653282</v>
          </cell>
        </row>
        <row r="39">
          <cell r="B39" t="str">
            <v>SAB P1</v>
          </cell>
          <cell r="BJ39">
            <v>3.2640954181174591</v>
          </cell>
          <cell r="BN39">
            <v>3.3238730929771099</v>
          </cell>
        </row>
        <row r="40">
          <cell r="B40" t="str">
            <v>BARE P1</v>
          </cell>
          <cell r="BJ40">
            <v>2.3300002354739373</v>
          </cell>
          <cell r="BN40">
            <v>2.3300002354739373</v>
          </cell>
        </row>
        <row r="41">
          <cell r="B41" t="str">
            <v>TA P1</v>
          </cell>
          <cell r="BJ41">
            <v>5.8299999999999992</v>
          </cell>
          <cell r="BN41">
            <v>5.8299999999999992</v>
          </cell>
        </row>
        <row r="42">
          <cell r="B42" t="str">
            <v>GCA+GCA 2P1</v>
          </cell>
          <cell r="BJ42">
            <v>0</v>
          </cell>
          <cell r="BN42">
            <v>0</v>
          </cell>
        </row>
        <row r="43">
          <cell r="B43" t="str">
            <v>CSD 1L OW</v>
          </cell>
          <cell r="BJ43">
            <v>4.16</v>
          </cell>
          <cell r="BN43">
            <v>4.16</v>
          </cell>
        </row>
        <row r="44">
          <cell r="B44" t="str">
            <v>CSD 1L</v>
          </cell>
          <cell r="BJ44">
            <v>3.3200000000000007</v>
          </cell>
          <cell r="BN44">
            <v>3.3200000000000007</v>
          </cell>
        </row>
        <row r="45">
          <cell r="B45" t="str">
            <v>GCA P1,5</v>
          </cell>
          <cell r="BJ45">
            <v>3.9899999999999998</v>
          </cell>
          <cell r="BN45">
            <v>3.9899999999999998</v>
          </cell>
        </row>
        <row r="46">
          <cell r="B46" t="str">
            <v>PC P1,5</v>
          </cell>
          <cell r="BJ46">
            <v>3.9899999999999998</v>
          </cell>
          <cell r="BN46">
            <v>3.9899999999999998</v>
          </cell>
        </row>
        <row r="47">
          <cell r="B47" t="str">
            <v>H2OH P1,5</v>
          </cell>
          <cell r="BJ47">
            <v>4.9181139385442796</v>
          </cell>
          <cell r="BN47">
            <v>5.2673772691326208</v>
          </cell>
        </row>
        <row r="48">
          <cell r="B48" t="str">
            <v>GCA P2</v>
          </cell>
          <cell r="BJ48">
            <v>6.1307772580728912</v>
          </cell>
          <cell r="BN48">
            <v>6.1881031449746438</v>
          </cell>
        </row>
        <row r="49">
          <cell r="B49" t="str">
            <v>PC P2</v>
          </cell>
          <cell r="BJ49">
            <v>5.6390869477851098</v>
          </cell>
          <cell r="BN49">
            <v>5.9155382292094023</v>
          </cell>
        </row>
        <row r="50">
          <cell r="B50" t="str">
            <v>TEEM P2</v>
          </cell>
          <cell r="BJ50">
            <v>5.0919999999999987</v>
          </cell>
          <cell r="BN50">
            <v>5.0919999999999987</v>
          </cell>
        </row>
        <row r="51">
          <cell r="B51" t="str">
            <v>SLA P2</v>
          </cell>
          <cell r="BJ51">
            <v>4.5511493756020052</v>
          </cell>
          <cell r="BN51">
            <v>4.9160909415770462</v>
          </cell>
        </row>
        <row r="52">
          <cell r="B52" t="str">
            <v>SUK P2</v>
          </cell>
          <cell r="BJ52">
            <v>3.9705927986139615</v>
          </cell>
          <cell r="BN52">
            <v>4.3628525491978936</v>
          </cell>
        </row>
        <row r="53">
          <cell r="B53" t="str">
            <v>BARE P2</v>
          </cell>
          <cell r="BJ53">
            <v>3.9938146325897645</v>
          </cell>
          <cell r="BN53">
            <v>4.0758075592577603</v>
          </cell>
        </row>
        <row r="54">
          <cell r="B54" t="str">
            <v>ZEROS P2</v>
          </cell>
          <cell r="BJ54">
            <v>6.0966214197153556</v>
          </cell>
          <cell r="BN54">
            <v>6.1519233159311453</v>
          </cell>
        </row>
        <row r="55">
          <cell r="B55" t="str">
            <v>2P2 GCA+PC</v>
          </cell>
          <cell r="BJ55">
            <v>5.04</v>
          </cell>
          <cell r="BN55">
            <v>6.4899999999999993</v>
          </cell>
        </row>
        <row r="56">
          <cell r="B56" t="str">
            <v>2P2 GCA+SLA</v>
          </cell>
          <cell r="BJ56">
            <v>4.6100000000000003</v>
          </cell>
          <cell r="BN56">
            <v>6.01</v>
          </cell>
        </row>
        <row r="57">
          <cell r="B57" t="str">
            <v>GCA P2,25</v>
          </cell>
          <cell r="BJ57">
            <v>6.02</v>
          </cell>
          <cell r="BN57">
            <v>6.0439999999999996</v>
          </cell>
        </row>
        <row r="58">
          <cell r="B58" t="str">
            <v>PC P2,25</v>
          </cell>
          <cell r="BJ58">
            <v>5.46</v>
          </cell>
          <cell r="BN58">
            <v>5.6875025800688856</v>
          </cell>
        </row>
        <row r="59">
          <cell r="B59" t="str">
            <v>GCA P2,5</v>
          </cell>
          <cell r="BJ59">
            <v>7.2016967418692062</v>
          </cell>
          <cell r="BN59">
            <v>7.3391146753641712</v>
          </cell>
        </row>
        <row r="60">
          <cell r="B60" t="str">
            <v>PC P2,5</v>
          </cell>
          <cell r="BJ60">
            <v>6.9351248896996598</v>
          </cell>
          <cell r="BN60">
            <v>7.0611811324434273</v>
          </cell>
        </row>
        <row r="61">
          <cell r="B61" t="str">
            <v>GCA P3</v>
          </cell>
          <cell r="BJ61">
            <v>7.7388924529036451</v>
          </cell>
          <cell r="BN61">
            <v>7.83883743272981</v>
          </cell>
        </row>
        <row r="62">
          <cell r="B62" t="str">
            <v>PC P3</v>
          </cell>
          <cell r="BJ62">
            <v>7.905175734773433</v>
          </cell>
          <cell r="BN62">
            <v>7.905175734773433</v>
          </cell>
        </row>
        <row r="63">
          <cell r="B63" t="str">
            <v>GCA P3,3</v>
          </cell>
          <cell r="BJ63">
            <v>7.4260000000000002</v>
          </cell>
          <cell r="BN63">
            <v>7.4260000000000002</v>
          </cell>
        </row>
        <row r="64">
          <cell r="B64" t="str">
            <v>PC P3,3</v>
          </cell>
          <cell r="BJ64">
            <v>7.4260000000000002</v>
          </cell>
          <cell r="BN64">
            <v>7.4260000000000002</v>
          </cell>
        </row>
        <row r="65">
          <cell r="B65" t="str">
            <v>BAG</v>
          </cell>
          <cell r="BJ65">
            <v>207</v>
          </cell>
          <cell r="BN65">
            <v>207</v>
          </cell>
        </row>
        <row r="66">
          <cell r="B66" t="str">
            <v>AGUA TERC</v>
          </cell>
          <cell r="BJ66">
            <v>0.89</v>
          </cell>
          <cell r="BN66">
            <v>0.89</v>
          </cell>
        </row>
        <row r="67">
          <cell r="B67" t="str">
            <v>AMA P500</v>
          </cell>
          <cell r="BJ67">
            <v>1.29</v>
          </cell>
          <cell r="BN67">
            <v>1.6600000000000001</v>
          </cell>
        </row>
        <row r="68">
          <cell r="B68" t="str">
            <v>AMA P1,5</v>
          </cell>
          <cell r="BJ68">
            <v>2.79</v>
          </cell>
          <cell r="BN68">
            <v>2.8900000000000006</v>
          </cell>
        </row>
        <row r="69">
          <cell r="B69" t="str">
            <v>AMA LT350</v>
          </cell>
          <cell r="BJ69">
            <v>2.29</v>
          </cell>
          <cell r="BN69">
            <v>2.29</v>
          </cell>
        </row>
        <row r="70">
          <cell r="B70" t="str">
            <v>GAT P350</v>
          </cell>
          <cell r="BJ70">
            <v>2.7899999999999996</v>
          </cell>
          <cell r="BN70">
            <v>2.7899999999999996</v>
          </cell>
        </row>
        <row r="71">
          <cell r="B71" t="str">
            <v>GAT P500</v>
          </cell>
          <cell r="BJ71">
            <v>4.4948627316700467</v>
          </cell>
          <cell r="BN71">
            <v>4.4948627316700467</v>
          </cell>
        </row>
        <row r="72">
          <cell r="B72" t="str">
            <v>LIP P200</v>
          </cell>
          <cell r="BJ72">
            <v>1.2399999999999998</v>
          </cell>
          <cell r="BN72">
            <v>1.2399999999999998</v>
          </cell>
        </row>
        <row r="73">
          <cell r="B73" t="str">
            <v>LIP LT350</v>
          </cell>
          <cell r="BJ73">
            <v>2.4900000000000007</v>
          </cell>
          <cell r="BN73">
            <v>2.4900000000000007</v>
          </cell>
        </row>
        <row r="74">
          <cell r="B74" t="str">
            <v>LIP P500</v>
          </cell>
          <cell r="BJ74">
            <v>2.8299999999999996</v>
          </cell>
          <cell r="BN74">
            <v>2.8299999999999996</v>
          </cell>
        </row>
        <row r="75">
          <cell r="B75" t="str">
            <v>LIP P1,5</v>
          </cell>
          <cell r="BJ75">
            <v>4.9899999999999984</v>
          </cell>
          <cell r="BN75">
            <v>4.9899999999999984</v>
          </cell>
        </row>
        <row r="76">
          <cell r="B76" t="str">
            <v>LIP BAG</v>
          </cell>
          <cell r="BJ76">
            <v>206.99999999999997</v>
          </cell>
          <cell r="BN76">
            <v>206.99999999999997</v>
          </cell>
        </row>
        <row r="77">
          <cell r="B77" t="str">
            <v>FUSION LT250</v>
          </cell>
          <cell r="BJ77">
            <v>2.85</v>
          </cell>
          <cell r="BN77">
            <v>2.85</v>
          </cell>
        </row>
        <row r="78">
          <cell r="B78" t="str">
            <v>FUSION P500</v>
          </cell>
          <cell r="BJ78">
            <v>3.21</v>
          </cell>
          <cell r="BN78">
            <v>3.21</v>
          </cell>
        </row>
        <row r="79">
          <cell r="B79" t="str">
            <v>FUSION P1</v>
          </cell>
          <cell r="BJ79">
            <v>5.7099999999999991</v>
          </cell>
          <cell r="BN79">
            <v>5.7099999999999991</v>
          </cell>
        </row>
        <row r="80">
          <cell r="B80" t="str">
            <v>FUSION P2</v>
          </cell>
          <cell r="BJ80">
            <v>7.49</v>
          </cell>
          <cell r="BN80">
            <v>7.49</v>
          </cell>
        </row>
        <row r="81">
          <cell r="B81" t="str">
            <v>FOR ME</v>
          </cell>
          <cell r="BJ81">
            <v>3.9899999999999998</v>
          </cell>
          <cell r="BN81">
            <v>3.9899999999999998</v>
          </cell>
        </row>
        <row r="82">
          <cell r="B82" t="str">
            <v>SUCO TP200</v>
          </cell>
          <cell r="BJ82">
            <v>1.83</v>
          </cell>
          <cell r="BN82">
            <v>1.83</v>
          </cell>
        </row>
        <row r="83">
          <cell r="B83" t="str">
            <v>SUCO TP1L</v>
          </cell>
          <cell r="BJ83">
            <v>8.7399999999999984</v>
          </cell>
          <cell r="BN83">
            <v>8.7399999999999984</v>
          </cell>
        </row>
        <row r="84">
          <cell r="B84" t="str">
            <v>CHA TP1L</v>
          </cell>
          <cell r="BJ84">
            <v>9.1599999999999984</v>
          </cell>
          <cell r="BN84">
            <v>9.1599999999999984</v>
          </cell>
        </row>
        <row r="85">
          <cell r="B85" t="str">
            <v>AGUA TP200</v>
          </cell>
          <cell r="BJ85">
            <v>1.83</v>
          </cell>
          <cell r="BN85">
            <v>1.83</v>
          </cell>
        </row>
        <row r="86">
          <cell r="B86" t="str">
            <v>AGUA TP1L</v>
          </cell>
          <cell r="BJ86">
            <v>11.239999999999998</v>
          </cell>
          <cell r="BN86">
            <v>11.239999999999998</v>
          </cell>
        </row>
        <row r="87">
          <cell r="B87" t="str">
            <v>SUCO VD1L</v>
          </cell>
          <cell r="BJ87">
            <v>14.459999999999997</v>
          </cell>
          <cell r="BN87">
            <v>14.459999999999997</v>
          </cell>
        </row>
        <row r="88">
          <cell r="B88" t="str">
            <v>RB 250</v>
          </cell>
          <cell r="BJ88">
            <v>0</v>
          </cell>
          <cell r="BN88">
            <v>0</v>
          </cell>
        </row>
        <row r="89">
          <cell r="B89" t="str">
            <v>RB 355</v>
          </cell>
          <cell r="BJ89">
            <v>0</v>
          </cell>
          <cell r="BN89">
            <v>0</v>
          </cell>
        </row>
        <row r="90">
          <cell r="B90" t="str">
            <v>PCB P200</v>
          </cell>
          <cell r="BJ90">
            <v>1.2400000000000002</v>
          </cell>
          <cell r="BN90">
            <v>1.2400000000000002</v>
          </cell>
        </row>
        <row r="91">
          <cell r="B91" t="str">
            <v>PCB LT350</v>
          </cell>
          <cell r="BJ91">
            <v>2.0850732096868585</v>
          </cell>
          <cell r="BN91">
            <v>2.1862369910959676</v>
          </cell>
        </row>
        <row r="92">
          <cell r="B92" t="str">
            <v>PCB P1</v>
          </cell>
          <cell r="BJ92">
            <v>3.2688061286761809</v>
          </cell>
          <cell r="BN92">
            <v>3.2688061286761809</v>
          </cell>
        </row>
        <row r="93">
          <cell r="B93" t="str">
            <v>PCB P1,5</v>
          </cell>
          <cell r="BJ93">
            <v>3.9899999999999989</v>
          </cell>
          <cell r="BN93">
            <v>3.9899999999999989</v>
          </cell>
        </row>
        <row r="94">
          <cell r="B94" t="str">
            <v>PCB P2</v>
          </cell>
          <cell r="BJ94">
            <v>5.5470697267989246</v>
          </cell>
          <cell r="BN94">
            <v>5.7798324659803644</v>
          </cell>
        </row>
        <row r="95">
          <cell r="B95" t="str">
            <v>PCB P2,5</v>
          </cell>
          <cell r="BJ95">
            <v>6.944</v>
          </cell>
          <cell r="BN95">
            <v>7.0273541927409262</v>
          </cell>
        </row>
        <row r="96">
          <cell r="B96" t="str">
            <v>GCA+PCB 2P1</v>
          </cell>
          <cell r="BJ96">
            <v>2.7</v>
          </cell>
          <cell r="BN96">
            <v>2.7041666666666671</v>
          </cell>
        </row>
        <row r="97">
          <cell r="B97" t="str">
            <v>SUK P1,5</v>
          </cell>
          <cell r="BJ97">
            <v>3.9079999999999995</v>
          </cell>
          <cell r="BN97">
            <v>4.211231329690345</v>
          </cell>
        </row>
        <row r="98">
          <cell r="B98" t="str">
            <v>2P2 GCA+GCAD</v>
          </cell>
          <cell r="BJ98">
            <v>6.65</v>
          </cell>
          <cell r="BN98">
            <v>6.71</v>
          </cell>
        </row>
        <row r="99">
          <cell r="B99" t="str">
            <v>SIX350</v>
          </cell>
          <cell r="BJ99">
            <v>2.59</v>
          </cell>
          <cell r="BN99">
            <v>2.6100000000000003</v>
          </cell>
        </row>
        <row r="100">
          <cell r="B100" t="str">
            <v>RB 473</v>
          </cell>
          <cell r="BJ100">
            <v>0</v>
          </cell>
          <cell r="BN100">
            <v>0</v>
          </cell>
        </row>
        <row r="101">
          <cell r="B101" t="str">
            <v>FUSION LT473</v>
          </cell>
          <cell r="BJ101">
            <v>4.1399999999999988</v>
          </cell>
          <cell r="BN101">
            <v>4.1399999999999988</v>
          </cell>
        </row>
        <row r="102">
          <cell r="B102" t="str">
            <v>OTHERS13</v>
          </cell>
          <cell r="BJ102">
            <v>0</v>
          </cell>
          <cell r="BN102">
            <v>0</v>
          </cell>
        </row>
        <row r="103">
          <cell r="B103" t="str">
            <v>OTHERS14</v>
          </cell>
          <cell r="BJ103">
            <v>0</v>
          </cell>
          <cell r="BN103">
            <v>0</v>
          </cell>
        </row>
        <row r="104">
          <cell r="B104" t="str">
            <v>OTHERS15</v>
          </cell>
          <cell r="BJ104">
            <v>0</v>
          </cell>
          <cell r="BN104">
            <v>0</v>
          </cell>
        </row>
        <row r="105">
          <cell r="B105" t="str">
            <v>NAB</v>
          </cell>
        </row>
        <row r="107">
          <cell r="B107" t="str">
            <v>SS</v>
          </cell>
          <cell r="BN107">
            <v>4.0750000000000002</v>
          </cell>
        </row>
        <row r="108">
          <cell r="B108" t="str">
            <v>MS</v>
          </cell>
        </row>
        <row r="110">
          <cell r="B110" t="str">
            <v>SS_CSD</v>
          </cell>
        </row>
        <row r="111">
          <cell r="B111" t="str">
            <v>MS_CSD</v>
          </cell>
        </row>
        <row r="112">
          <cell r="B112" t="str">
            <v>TT_CSD</v>
          </cell>
        </row>
        <row r="114">
          <cell r="B114" t="str">
            <v>P200</v>
          </cell>
        </row>
        <row r="115">
          <cell r="B115" t="str">
            <v>LT350</v>
          </cell>
        </row>
        <row r="116">
          <cell r="B116" t="str">
            <v>P600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B5A9-C143-48E9-A9F6-411A5D7A934C}">
  <dimension ref="A1:S2213"/>
  <sheetViews>
    <sheetView tabSelected="1" zoomScaleNormal="100" workbookViewId="0">
      <pane xSplit="4" ySplit="1" topLeftCell="E2" activePane="bottomRight" state="frozen"/>
      <selection pane="topRight" activeCell="L1" sqref="L1"/>
      <selection pane="bottomLeft" activeCell="A4" sqref="A4"/>
      <selection pane="bottomRight" activeCell="D1" sqref="D1"/>
    </sheetView>
  </sheetViews>
  <sheetFormatPr defaultColWidth="8.7109375" defaultRowHeight="15" x14ac:dyDescent="0.25"/>
  <cols>
    <col min="1" max="1" width="11.42578125" style="104" bestFit="1" customWidth="1"/>
    <col min="2" max="2" width="13.28515625" style="104" bestFit="1" customWidth="1"/>
    <col min="3" max="3" width="13.7109375" style="104" bestFit="1" customWidth="1"/>
    <col min="4" max="4" width="13" style="104" bestFit="1" customWidth="1"/>
    <col min="5" max="5" width="11.42578125" style="104" customWidth="1"/>
    <col min="6" max="7" width="11.140625" style="127" customWidth="1"/>
    <col min="8" max="8" width="12.5703125" style="127" bestFit="1" customWidth="1"/>
    <col min="9" max="9" width="11.140625" style="127" customWidth="1"/>
    <col min="10" max="10" width="10.140625" style="127" bestFit="1" customWidth="1"/>
    <col min="11" max="11" width="10.42578125" style="127" bestFit="1" customWidth="1"/>
    <col min="12" max="12" width="11.7109375" style="127" bestFit="1" customWidth="1"/>
    <col min="13" max="13" width="12.85546875" style="127" bestFit="1" customWidth="1"/>
    <col min="14" max="14" width="12.5703125" style="127" bestFit="1" customWidth="1"/>
    <col min="15" max="15" width="13" style="127" bestFit="1" customWidth="1"/>
    <col min="16" max="16" width="18.85546875" style="127" bestFit="1" customWidth="1"/>
    <col min="17" max="17" width="18.140625" style="127" bestFit="1" customWidth="1"/>
    <col min="18" max="18" width="18.5703125" style="127" bestFit="1" customWidth="1"/>
    <col min="19" max="19" width="20.42578125" style="127" bestFit="1" customWidth="1"/>
    <col min="20" max="16384" width="8.7109375" style="104"/>
  </cols>
  <sheetData>
    <row r="1" spans="1:19" x14ac:dyDescent="0.25">
      <c r="A1" s="123" t="s">
        <v>0</v>
      </c>
      <c r="B1" s="123" t="s">
        <v>1</v>
      </c>
      <c r="C1" s="123" t="s">
        <v>2</v>
      </c>
      <c r="D1" s="123" t="s">
        <v>4</v>
      </c>
      <c r="E1" s="124" t="s">
        <v>644</v>
      </c>
      <c r="F1" s="125" t="s">
        <v>640</v>
      </c>
      <c r="G1" s="125" t="s">
        <v>641</v>
      </c>
      <c r="H1" s="125" t="s">
        <v>647</v>
      </c>
      <c r="I1" s="125" t="s">
        <v>634</v>
      </c>
      <c r="J1" s="125" t="s">
        <v>642</v>
      </c>
      <c r="K1" s="125" t="s">
        <v>643</v>
      </c>
      <c r="L1" s="125" t="s">
        <v>648</v>
      </c>
      <c r="M1" s="125" t="s">
        <v>635</v>
      </c>
      <c r="N1" s="126" t="s">
        <v>645</v>
      </c>
      <c r="O1" s="126" t="s">
        <v>646</v>
      </c>
      <c r="P1" s="126" t="s">
        <v>636</v>
      </c>
      <c r="Q1" s="126" t="s">
        <v>637</v>
      </c>
      <c r="R1" s="126" t="s">
        <v>638</v>
      </c>
      <c r="S1" s="126" t="s">
        <v>639</v>
      </c>
    </row>
    <row r="2" spans="1:19" x14ac:dyDescent="0.25">
      <c r="A2" s="121" t="s">
        <v>16</v>
      </c>
      <c r="B2" s="122" t="s">
        <v>17</v>
      </c>
      <c r="C2" s="122" t="s">
        <v>19</v>
      </c>
      <c r="D2" s="122" t="s">
        <v>21</v>
      </c>
      <c r="E2" s="135">
        <f>_xlfn.XLOOKUP($D2,depara_repasse!E:E,depara_repasse!K:K)</f>
        <v>12</v>
      </c>
      <c r="F2" s="136">
        <f>ROUND(SUMIFS(repasse_ac!$S:$S,repasse_ac!$A:$A,$A2,repasse_ac!$F:$F,$D2,repasse_ac!$J:$J,"TTC PRÉ"),2)</f>
        <v>1.61</v>
      </c>
      <c r="G2" s="136">
        <f>ROUND(SUMIFS(repasse_ac!$S:$S,repasse_ac!$A:$A,$A2,repasse_ac!$F:$F,$D2,repasse_ac!$J:$J,"TTC PÓS"),2)</f>
        <v>1.61</v>
      </c>
      <c r="H2" s="136">
        <f>G2-F2</f>
        <v>0</v>
      </c>
      <c r="I2" s="136">
        <f>(ROUNDDOWN(ROUND(G2*(1+0.2),2)*100/10,0)*10+IF(MOD(ROUND(G2*(1+0.2),2)*100,10)&gt;4,9,-1))/100</f>
        <v>1.89</v>
      </c>
      <c r="J2" s="136">
        <f>ROUND(SUMIFS(repasse_ac!$Q:$Q,repasse_ac!$A:$A,$A2,repasse_ac!$F:$F,$D2,repasse_ac!$J:$J,"TTC PRÉ"),2)</f>
        <v>1.41</v>
      </c>
      <c r="K2" s="136">
        <f>ROUND(SUMIFS(repasse_ac!$Q:$Q,repasse_ac!$A:$A,$A2,repasse_ac!$F:$F,$D2,repasse_ac!$J:$J,"TTC PÓS"),2)</f>
        <v>1.41</v>
      </c>
      <c r="L2" s="136">
        <f>K2-J2</f>
        <v>0</v>
      </c>
      <c r="M2" s="136">
        <f>(ROUNDDOWN(ROUND(K2*(1+0.2),2)*100/10,0)*10+IF(MOD(ROUND(K2*(1+0.2),2)*100,10)&gt;4,9,-1))/100</f>
        <v>1.69</v>
      </c>
      <c r="N2" s="136">
        <f>ROUND(SUMIFS(repasse_ac!$K:$K,repasse_ac!$A:$A,$A2,repasse_ac!$F:$F,$D2,repasse_ac!$J:$J,"TTC PRÉ"),2)</f>
        <v>1.69</v>
      </c>
      <c r="O2" s="136">
        <f>ROUND(SUMIFS(repasse_ac!$K:$K,repasse_ac!$A:$A,$A2,repasse_ac!$F:$F,$D2,repasse_ac!$J:$J,"TTC PÓS"),2)</f>
        <v>1.69</v>
      </c>
      <c r="P2" s="136">
        <f t="shared" ref="P2:P65" si="0">O2-N2</f>
        <v>0</v>
      </c>
      <c r="Q2" s="136">
        <f>ROUND(SUMIFS(repasse_ac!$O:$O,repasse_ac!$A:$A,$A2,repasse_ac!$F:$F,$D2,repasse_ac!$J:$J,"TTC PRÉ"),2)</f>
        <v>1.69</v>
      </c>
      <c r="R2" s="136">
        <f>ROUND(SUMIFS(repasse_ac!$O:$O,repasse_ac!$A:$A,$A2,repasse_ac!$F:$F,$D2,repasse_ac!$J:$J,"TTC PÓS"),2)</f>
        <v>1.69</v>
      </c>
      <c r="S2" s="136">
        <f t="shared" ref="S2:S65" si="1">R2-Q2</f>
        <v>0</v>
      </c>
    </row>
    <row r="3" spans="1:19" x14ac:dyDescent="0.25">
      <c r="A3" s="12" t="s">
        <v>16</v>
      </c>
      <c r="B3" s="13" t="s">
        <v>17</v>
      </c>
      <c r="C3" s="13" t="s">
        <v>19</v>
      </c>
      <c r="D3" s="13" t="s">
        <v>27</v>
      </c>
      <c r="E3" s="135">
        <f>_xlfn.XLOOKUP($D3,depara_repasse!E:E,depara_repasse!K:K)</f>
        <v>12</v>
      </c>
      <c r="F3" s="136">
        <f>ROUND(SUMIFS(repasse_ac!$S:$S,repasse_ac!$A:$A,$A3,repasse_ac!$F:$F,$D3,repasse_ac!$J:$J,"TTC PRÉ"),2)</f>
        <v>1.61</v>
      </c>
      <c r="G3" s="136">
        <f>ROUND(SUMIFS(repasse_ac!$S:$S,repasse_ac!$A:$A,$A3,repasse_ac!$F:$F,$D3,repasse_ac!$J:$J,"TTC PÓS"),2)</f>
        <v>1.61</v>
      </c>
      <c r="H3" s="136">
        <f t="shared" ref="H3:H44" si="2">G3-F3</f>
        <v>0</v>
      </c>
      <c r="I3" s="136">
        <f t="shared" ref="I3:I44" si="3">(ROUNDDOWN(ROUND(G3*(1+0.2),2)*100/10,0)*10+IF(MOD(ROUND(G3*(1+0.2),2)*100,10)&gt;4,9,-1))/100</f>
        <v>1.89</v>
      </c>
      <c r="J3" s="136">
        <f>ROUND(SUMIFS(repasse_ac!$Q:$Q,repasse_ac!$A:$A,$A3,repasse_ac!$F:$F,$D3,repasse_ac!$J:$J,"TTC PRÉ"),2)</f>
        <v>1.41</v>
      </c>
      <c r="K3" s="136">
        <f>ROUND(SUMIFS(repasse_ac!$Q:$Q,repasse_ac!$A:$A,$A3,repasse_ac!$F:$F,$D3,repasse_ac!$J:$J,"TTC PÓS"),2)</f>
        <v>1.41</v>
      </c>
      <c r="L3" s="136">
        <f t="shared" ref="L3:L44" si="4">K3-J3</f>
        <v>0</v>
      </c>
      <c r="M3" s="136">
        <f t="shared" ref="M3:M44" si="5">(ROUNDDOWN(ROUND(K3*(1+0.2),2)*100/10,0)*10+IF(MOD(ROUND(K3*(1+0.2),2)*100,10)&gt;4,9,-1))/100</f>
        <v>1.69</v>
      </c>
      <c r="N3" s="136">
        <f>ROUND(SUMIFS(repasse_ac!$K:$K,repasse_ac!$A:$A,$A3,repasse_ac!$F:$F,$D3,repasse_ac!$J:$J,"TTC PRÉ"),2)</f>
        <v>1.69</v>
      </c>
      <c r="O3" s="136">
        <f>ROUND(SUMIFS(repasse_ac!$K:$K,repasse_ac!$A:$A,$A3,repasse_ac!$F:$F,$D3,repasse_ac!$J:$J,"TTC PÓS"),2)</f>
        <v>1.69</v>
      </c>
      <c r="P3" s="136">
        <f t="shared" si="0"/>
        <v>0</v>
      </c>
      <c r="Q3" s="136">
        <f>ROUND(SUMIFS(repasse_ac!$O:$O,repasse_ac!$A:$A,$A3,repasse_ac!$F:$F,$D3,repasse_ac!$J:$J,"TTC PRÉ"),2)</f>
        <v>1.69</v>
      </c>
      <c r="R3" s="136">
        <f>ROUND(SUMIFS(repasse_ac!$O:$O,repasse_ac!$A:$A,$A3,repasse_ac!$F:$F,$D3,repasse_ac!$J:$J,"TTC PÓS"),2)</f>
        <v>1.69</v>
      </c>
      <c r="S3" s="136">
        <f t="shared" si="1"/>
        <v>0</v>
      </c>
    </row>
    <row r="4" spans="1:19" x14ac:dyDescent="0.25">
      <c r="A4" s="12" t="s">
        <v>16</v>
      </c>
      <c r="B4" s="13" t="s">
        <v>17</v>
      </c>
      <c r="C4" s="13" t="s">
        <v>19</v>
      </c>
      <c r="D4" s="13" t="s">
        <v>28</v>
      </c>
      <c r="E4" s="135">
        <f>_xlfn.XLOOKUP($D4,depara_repasse!E:E,depara_repasse!K:K)</f>
        <v>12</v>
      </c>
      <c r="F4" s="136">
        <f>ROUND(SUMIFS(repasse_ac!$S:$S,repasse_ac!$A:$A,$A4,repasse_ac!$F:$F,$D4,repasse_ac!$J:$J,"TTC PRÉ"),2)</f>
        <v>1.52</v>
      </c>
      <c r="G4" s="136">
        <f>ROUND(SUMIFS(repasse_ac!$S:$S,repasse_ac!$A:$A,$A4,repasse_ac!$F:$F,$D4,repasse_ac!$J:$J,"TTC PÓS"),2)</f>
        <v>1.52</v>
      </c>
      <c r="H4" s="136">
        <f t="shared" si="2"/>
        <v>0</v>
      </c>
      <c r="I4" s="136">
        <f t="shared" si="3"/>
        <v>1.79</v>
      </c>
      <c r="J4" s="136">
        <f>ROUND(SUMIFS(repasse_ac!$Q:$Q,repasse_ac!$A:$A,$A4,repasse_ac!$F:$F,$D4,repasse_ac!$J:$J,"TTC PRÉ"),2)</f>
        <v>1.32</v>
      </c>
      <c r="K4" s="136">
        <f>ROUND(SUMIFS(repasse_ac!$Q:$Q,repasse_ac!$A:$A,$A4,repasse_ac!$F:$F,$D4,repasse_ac!$J:$J,"TTC PÓS"),2)</f>
        <v>1.33</v>
      </c>
      <c r="L4" s="136">
        <f t="shared" si="4"/>
        <v>1.0000000000000009E-2</v>
      </c>
      <c r="M4" s="136">
        <f t="shared" si="5"/>
        <v>1.59</v>
      </c>
      <c r="N4" s="136">
        <f>ROUND(SUMIFS(repasse_ac!$K:$K,repasse_ac!$A:$A,$A4,repasse_ac!$F:$F,$D4,repasse_ac!$J:$J,"TTC PRÉ"),2)</f>
        <v>1.59</v>
      </c>
      <c r="O4" s="136">
        <f>ROUND(SUMIFS(repasse_ac!$K:$K,repasse_ac!$A:$A,$A4,repasse_ac!$F:$F,$D4,repasse_ac!$J:$J,"TTC PÓS"),2)</f>
        <v>1.59</v>
      </c>
      <c r="P4" s="136">
        <f t="shared" si="0"/>
        <v>0</v>
      </c>
      <c r="Q4" s="136">
        <f>ROUND(SUMIFS(repasse_ac!$O:$O,repasse_ac!$A:$A,$A4,repasse_ac!$F:$F,$D4,repasse_ac!$J:$J,"TTC PRÉ"),2)</f>
        <v>1.59</v>
      </c>
      <c r="R4" s="136">
        <f>ROUND(SUMIFS(repasse_ac!$O:$O,repasse_ac!$A:$A,$A4,repasse_ac!$F:$F,$D4,repasse_ac!$J:$J,"TTC PÓS"),2)</f>
        <v>1.59</v>
      </c>
      <c r="S4" s="136">
        <f t="shared" si="1"/>
        <v>0</v>
      </c>
    </row>
    <row r="5" spans="1:19" x14ac:dyDescent="0.25">
      <c r="A5" s="12" t="s">
        <v>16</v>
      </c>
      <c r="B5" s="13" t="s">
        <v>17</v>
      </c>
      <c r="C5" s="13" t="s">
        <v>19</v>
      </c>
      <c r="D5" s="13" t="s">
        <v>29</v>
      </c>
      <c r="E5" s="135">
        <f>_xlfn.XLOOKUP($D5,depara_repasse!E:E,depara_repasse!K:K)</f>
        <v>12</v>
      </c>
      <c r="F5" s="136">
        <f>ROUND(SUMIFS(repasse_ac!$S:$S,repasse_ac!$A:$A,$A5,repasse_ac!$F:$F,$D5,repasse_ac!$J:$J,"TTC PRÉ"),2)</f>
        <v>1.52</v>
      </c>
      <c r="G5" s="136">
        <f>ROUND(SUMIFS(repasse_ac!$S:$S,repasse_ac!$A:$A,$A5,repasse_ac!$F:$F,$D5,repasse_ac!$J:$J,"TTC PÓS"),2)</f>
        <v>1.52</v>
      </c>
      <c r="H5" s="136">
        <f t="shared" si="2"/>
        <v>0</v>
      </c>
      <c r="I5" s="136">
        <f t="shared" si="3"/>
        <v>1.79</v>
      </c>
      <c r="J5" s="136">
        <f>ROUND(SUMIFS(repasse_ac!$Q:$Q,repasse_ac!$A:$A,$A5,repasse_ac!$F:$F,$D5,repasse_ac!$J:$J,"TTC PRÉ"),2)</f>
        <v>1.32</v>
      </c>
      <c r="K5" s="136">
        <f>ROUND(SUMIFS(repasse_ac!$Q:$Q,repasse_ac!$A:$A,$A5,repasse_ac!$F:$F,$D5,repasse_ac!$J:$J,"TTC PÓS"),2)</f>
        <v>1.33</v>
      </c>
      <c r="L5" s="136">
        <f t="shared" si="4"/>
        <v>1.0000000000000009E-2</v>
      </c>
      <c r="M5" s="136">
        <f t="shared" si="5"/>
        <v>1.59</v>
      </c>
      <c r="N5" s="136">
        <f>ROUND(SUMIFS(repasse_ac!$K:$K,repasse_ac!$A:$A,$A5,repasse_ac!$F:$F,$D5,repasse_ac!$J:$J,"TTC PRÉ"),2)</f>
        <v>1.59</v>
      </c>
      <c r="O5" s="136">
        <f>ROUND(SUMIFS(repasse_ac!$K:$K,repasse_ac!$A:$A,$A5,repasse_ac!$F:$F,$D5,repasse_ac!$J:$J,"TTC PÓS"),2)</f>
        <v>1.59</v>
      </c>
      <c r="P5" s="136">
        <f t="shared" si="0"/>
        <v>0</v>
      </c>
      <c r="Q5" s="136">
        <f>ROUND(SUMIFS(repasse_ac!$O:$O,repasse_ac!$A:$A,$A5,repasse_ac!$F:$F,$D5,repasse_ac!$J:$J,"TTC PRÉ"),2)</f>
        <v>1.59</v>
      </c>
      <c r="R5" s="136">
        <f>ROUND(SUMIFS(repasse_ac!$O:$O,repasse_ac!$A:$A,$A5,repasse_ac!$F:$F,$D5,repasse_ac!$J:$J,"TTC PÓS"),2)</f>
        <v>1.59</v>
      </c>
      <c r="S5" s="136">
        <f t="shared" si="1"/>
        <v>0</v>
      </c>
    </row>
    <row r="6" spans="1:19" x14ac:dyDescent="0.25">
      <c r="A6" s="18" t="s">
        <v>16</v>
      </c>
      <c r="B6" s="19" t="s">
        <v>17</v>
      </c>
      <c r="C6" s="19" t="s">
        <v>19</v>
      </c>
      <c r="D6" s="19" t="s">
        <v>30</v>
      </c>
      <c r="E6" s="135">
        <f>_xlfn.XLOOKUP($D6,depara_repasse!E:E,depara_repasse!K:K)</f>
        <v>12</v>
      </c>
      <c r="F6" s="136">
        <f>ROUND(SUMIFS(repasse_ac!$S:$S,repasse_ac!$A:$A,$A6,repasse_ac!$F:$F,$D6,repasse_ac!$J:$J,"TTC PRÉ"),2)</f>
        <v>1.52</v>
      </c>
      <c r="G6" s="136">
        <f>ROUND(SUMIFS(repasse_ac!$S:$S,repasse_ac!$A:$A,$A6,repasse_ac!$F:$F,$D6,repasse_ac!$J:$J,"TTC PÓS"),2)</f>
        <v>1.52</v>
      </c>
      <c r="H6" s="136">
        <f t="shared" si="2"/>
        <v>0</v>
      </c>
      <c r="I6" s="136">
        <f t="shared" si="3"/>
        <v>1.79</v>
      </c>
      <c r="J6" s="136">
        <f>ROUND(SUMIFS(repasse_ac!$Q:$Q,repasse_ac!$A:$A,$A6,repasse_ac!$F:$F,$D6,repasse_ac!$J:$J,"TTC PRÉ"),2)</f>
        <v>1.32</v>
      </c>
      <c r="K6" s="136">
        <f>ROUND(SUMIFS(repasse_ac!$Q:$Q,repasse_ac!$A:$A,$A6,repasse_ac!$F:$F,$D6,repasse_ac!$J:$J,"TTC PÓS"),2)</f>
        <v>1.33</v>
      </c>
      <c r="L6" s="136">
        <f t="shared" si="4"/>
        <v>1.0000000000000009E-2</v>
      </c>
      <c r="M6" s="136">
        <f t="shared" si="5"/>
        <v>1.59</v>
      </c>
      <c r="N6" s="136">
        <f>ROUND(SUMIFS(repasse_ac!$K:$K,repasse_ac!$A:$A,$A6,repasse_ac!$F:$F,$D6,repasse_ac!$J:$J,"TTC PRÉ"),2)</f>
        <v>1.59</v>
      </c>
      <c r="O6" s="136">
        <f>ROUND(SUMIFS(repasse_ac!$K:$K,repasse_ac!$A:$A,$A6,repasse_ac!$F:$F,$D6,repasse_ac!$J:$J,"TTC PÓS"),2)</f>
        <v>1.59</v>
      </c>
      <c r="P6" s="136">
        <f t="shared" si="0"/>
        <v>0</v>
      </c>
      <c r="Q6" s="136">
        <f>ROUND(SUMIFS(repasse_ac!$O:$O,repasse_ac!$A:$A,$A6,repasse_ac!$F:$F,$D6,repasse_ac!$J:$J,"TTC PRÉ"),2)</f>
        <v>1.59</v>
      </c>
      <c r="R6" s="136">
        <f>ROUND(SUMIFS(repasse_ac!$O:$O,repasse_ac!$A:$A,$A6,repasse_ac!$F:$F,$D6,repasse_ac!$J:$J,"TTC PÓS"),2)</f>
        <v>1.59</v>
      </c>
      <c r="S6" s="136">
        <f t="shared" si="1"/>
        <v>0</v>
      </c>
    </row>
    <row r="7" spans="1:19" x14ac:dyDescent="0.25">
      <c r="A7" s="25" t="s">
        <v>16</v>
      </c>
      <c r="B7" s="26" t="s">
        <v>17</v>
      </c>
      <c r="C7" s="26" t="s">
        <v>31</v>
      </c>
      <c r="D7" s="26" t="s">
        <v>32</v>
      </c>
      <c r="E7" s="135">
        <v>15</v>
      </c>
      <c r="F7" s="136">
        <f>ROUND(SUMIFS(repasse_ac!$S:$S,repasse_ac!$A:$A,$A7,repasse_ac!$F:$F,$D7,repasse_ac!$J:$J,"TTC PRÉ"),2)</f>
        <v>1.89</v>
      </c>
      <c r="G7" s="136">
        <f>ROUND(SUMIFS(repasse_ac!$S:$S,repasse_ac!$A:$A,$A7,repasse_ac!$F:$F,$D7,repasse_ac!$J:$J,"TTC PÓS"),2)</f>
        <v>1.97</v>
      </c>
      <c r="H7" s="136">
        <f t="shared" si="2"/>
        <v>8.0000000000000071E-2</v>
      </c>
      <c r="I7" s="136">
        <f t="shared" si="3"/>
        <v>2.39</v>
      </c>
      <c r="J7" s="136">
        <f>ROUND(SUMIFS(repasse_ac!$Q:$Q,repasse_ac!$A:$A,$A7,repasse_ac!$F:$F,$D7,repasse_ac!$J:$J,"TTC PRÉ"),2)</f>
        <v>1.66</v>
      </c>
      <c r="K7" s="136">
        <f>ROUND(SUMIFS(repasse_ac!$Q:$Q,repasse_ac!$A:$A,$A7,repasse_ac!$F:$F,$D7,repasse_ac!$J:$J,"TTC PÓS"),2)</f>
        <v>1.83</v>
      </c>
      <c r="L7" s="136">
        <f t="shared" si="4"/>
        <v>0.17000000000000015</v>
      </c>
      <c r="M7" s="136">
        <f t="shared" si="5"/>
        <v>2.19</v>
      </c>
      <c r="N7" s="136">
        <f>ROUND(SUMIFS(repasse_ac!$K:$K,repasse_ac!$A:$A,$A7,repasse_ac!$F:$F,$D7,repasse_ac!$J:$J,"TTC PRÉ"),2)</f>
        <v>1.99</v>
      </c>
      <c r="O7" s="136">
        <f>ROUND(SUMIFS(repasse_ac!$K:$K,repasse_ac!$A:$A,$A7,repasse_ac!$F:$F,$D7,repasse_ac!$J:$J,"TTC PÓS"),2)</f>
        <v>2.19</v>
      </c>
      <c r="P7" s="136">
        <f t="shared" si="0"/>
        <v>0.19999999999999996</v>
      </c>
      <c r="Q7" s="136">
        <f>ROUND(SUMIFS(repasse_ac!$O:$O,repasse_ac!$A:$A,$A7,repasse_ac!$F:$F,$D7,repasse_ac!$J:$J,"TTC PRÉ"),2)</f>
        <v>1.99</v>
      </c>
      <c r="R7" s="136">
        <f>ROUND(SUMIFS(repasse_ac!$O:$O,repasse_ac!$A:$A,$A7,repasse_ac!$F:$F,$D7,repasse_ac!$J:$J,"TTC PÓS"),2)</f>
        <v>2.19</v>
      </c>
      <c r="S7" s="136">
        <f t="shared" si="1"/>
        <v>0.19999999999999996</v>
      </c>
    </row>
    <row r="8" spans="1:19" x14ac:dyDescent="0.25">
      <c r="A8" s="12" t="s">
        <v>16</v>
      </c>
      <c r="B8" s="13" t="s">
        <v>17</v>
      </c>
      <c r="C8" s="13" t="s">
        <v>31</v>
      </c>
      <c r="D8" s="13" t="s">
        <v>33</v>
      </c>
      <c r="E8" s="135">
        <f>_xlfn.XLOOKUP($D8,depara_repasse!E:E,depara_repasse!K:K)</f>
        <v>15</v>
      </c>
      <c r="F8" s="136">
        <f>ROUND(SUMIFS(repasse_ac!$S:$S,repasse_ac!$A:$A,$A8,repasse_ac!$F:$F,$D8,repasse_ac!$J:$J,"TTC PRÉ"),2)</f>
        <v>1.89</v>
      </c>
      <c r="G8" s="136">
        <f>ROUND(SUMIFS(repasse_ac!$S:$S,repasse_ac!$A:$A,$A8,repasse_ac!$F:$F,$D8,repasse_ac!$J:$J,"TTC PÓS"),2)</f>
        <v>1.97</v>
      </c>
      <c r="H8" s="136">
        <f t="shared" si="2"/>
        <v>8.0000000000000071E-2</v>
      </c>
      <c r="I8" s="136">
        <f t="shared" si="3"/>
        <v>2.39</v>
      </c>
      <c r="J8" s="136">
        <f>ROUND(SUMIFS(repasse_ac!$Q:$Q,repasse_ac!$A:$A,$A8,repasse_ac!$F:$F,$D8,repasse_ac!$J:$J,"TTC PRÉ"),2)</f>
        <v>1.74</v>
      </c>
      <c r="K8" s="136">
        <f>ROUND(SUMIFS(repasse_ac!$Q:$Q,repasse_ac!$A:$A,$A8,repasse_ac!$F:$F,$D8,repasse_ac!$J:$J,"TTC PÓS"),2)</f>
        <v>1.83</v>
      </c>
      <c r="L8" s="136">
        <f t="shared" si="4"/>
        <v>9.000000000000008E-2</v>
      </c>
      <c r="M8" s="136">
        <f t="shared" si="5"/>
        <v>2.19</v>
      </c>
      <c r="N8" s="136">
        <f>ROUND(SUMIFS(repasse_ac!$K:$K,repasse_ac!$A:$A,$A8,repasse_ac!$F:$F,$D8,repasse_ac!$J:$J,"TTC PRÉ"),2)</f>
        <v>1.99</v>
      </c>
      <c r="O8" s="136">
        <f>ROUND(SUMIFS(repasse_ac!$K:$K,repasse_ac!$A:$A,$A8,repasse_ac!$F:$F,$D8,repasse_ac!$J:$J,"TTC PÓS"),2)</f>
        <v>2.19</v>
      </c>
      <c r="P8" s="136">
        <f t="shared" si="0"/>
        <v>0.19999999999999996</v>
      </c>
      <c r="Q8" s="136">
        <f>ROUND(SUMIFS(repasse_ac!$O:$O,repasse_ac!$A:$A,$A8,repasse_ac!$F:$F,$D8,repasse_ac!$J:$J,"TTC PRÉ"),2)</f>
        <v>1.99</v>
      </c>
      <c r="R8" s="136">
        <f>ROUND(SUMIFS(repasse_ac!$O:$O,repasse_ac!$A:$A,$A8,repasse_ac!$F:$F,$D8,repasse_ac!$J:$J,"TTC PÓS"),2)</f>
        <v>2.19</v>
      </c>
      <c r="S8" s="136">
        <f t="shared" si="1"/>
        <v>0.19999999999999996</v>
      </c>
    </row>
    <row r="9" spans="1:19" x14ac:dyDescent="0.25">
      <c r="A9" s="12" t="s">
        <v>16</v>
      </c>
      <c r="B9" s="13" t="s">
        <v>17</v>
      </c>
      <c r="C9" s="13" t="s">
        <v>31</v>
      </c>
      <c r="D9" s="13" t="s">
        <v>37</v>
      </c>
      <c r="E9" s="135">
        <f>_xlfn.XLOOKUP($D9,depara_repasse!E:E,depara_repasse!K:K)</f>
        <v>15</v>
      </c>
      <c r="F9" s="136">
        <f>ROUND(SUMIFS(repasse_ac!$S:$S,repasse_ac!$A:$A,$A9,repasse_ac!$F:$F,$D9,repasse_ac!$J:$J,"TTC PRÉ"),2)</f>
        <v>2.08</v>
      </c>
      <c r="G9" s="136">
        <f>ROUND(SUMIFS(repasse_ac!$S:$S,repasse_ac!$A:$A,$A9,repasse_ac!$F:$F,$D9,repasse_ac!$J:$J,"TTC PÓS"),2)</f>
        <v>2.15</v>
      </c>
      <c r="H9" s="136">
        <f t="shared" si="2"/>
        <v>6.999999999999984E-2</v>
      </c>
      <c r="I9" s="136">
        <f t="shared" si="3"/>
        <v>2.59</v>
      </c>
      <c r="J9" s="136">
        <f>ROUND(SUMIFS(repasse_ac!$Q:$Q,repasse_ac!$A:$A,$A9,repasse_ac!$F:$F,$D9,repasse_ac!$J:$J,"TTC PRÉ"),2)</f>
        <v>1.91</v>
      </c>
      <c r="K9" s="136">
        <f>ROUND(SUMIFS(repasse_ac!$Q:$Q,repasse_ac!$A:$A,$A9,repasse_ac!$F:$F,$D9,repasse_ac!$J:$J,"TTC PÓS"),2)</f>
        <v>2.08</v>
      </c>
      <c r="L9" s="136">
        <f t="shared" si="4"/>
        <v>0.17000000000000015</v>
      </c>
      <c r="M9" s="136">
        <f t="shared" si="5"/>
        <v>2.4900000000000002</v>
      </c>
      <c r="N9" s="136">
        <f>ROUND(SUMIFS(repasse_ac!$K:$K,repasse_ac!$A:$A,$A9,repasse_ac!$F:$F,$D9,repasse_ac!$J:$J,"TTC PRÉ"),2)</f>
        <v>2.29</v>
      </c>
      <c r="O9" s="136">
        <f>ROUND(SUMIFS(repasse_ac!$K:$K,repasse_ac!$A:$A,$A9,repasse_ac!$F:$F,$D9,repasse_ac!$J:$J,"TTC PÓS"),2)</f>
        <v>2.4900000000000002</v>
      </c>
      <c r="P9" s="136">
        <f t="shared" si="0"/>
        <v>0.20000000000000018</v>
      </c>
      <c r="Q9" s="136">
        <f>ROUND(SUMIFS(repasse_ac!$O:$O,repasse_ac!$A:$A,$A9,repasse_ac!$F:$F,$D9,repasse_ac!$J:$J,"TTC PRÉ"),2)</f>
        <v>2.19</v>
      </c>
      <c r="R9" s="136">
        <f>ROUND(SUMIFS(repasse_ac!$O:$O,repasse_ac!$A:$A,$A9,repasse_ac!$F:$F,$D9,repasse_ac!$J:$J,"TTC PÓS"),2)</f>
        <v>2.39</v>
      </c>
      <c r="S9" s="136">
        <f t="shared" si="1"/>
        <v>0.20000000000000018</v>
      </c>
    </row>
    <row r="10" spans="1:19" x14ac:dyDescent="0.25">
      <c r="A10" s="12" t="s">
        <v>16</v>
      </c>
      <c r="B10" s="13" t="s">
        <v>17</v>
      </c>
      <c r="C10" s="13" t="s">
        <v>43</v>
      </c>
      <c r="D10" s="13" t="s">
        <v>44</v>
      </c>
      <c r="E10" s="135">
        <v>12</v>
      </c>
      <c r="F10" s="136">
        <f>ROUND(SUMIFS(repasse_ac!$S:$S,repasse_ac!$A:$A,$A10,repasse_ac!$F:$F,$D10,repasse_ac!$J:$J,"TTC PRÉ"),2)</f>
        <v>2.08</v>
      </c>
      <c r="G10" s="136">
        <f>ROUND(SUMIFS(repasse_ac!$S:$S,repasse_ac!$A:$A,$A10,repasse_ac!$F:$F,$D10,repasse_ac!$J:$J,"TTC PÓS"),2)</f>
        <v>2.08</v>
      </c>
      <c r="H10" s="136">
        <f t="shared" si="2"/>
        <v>0</v>
      </c>
      <c r="I10" s="136">
        <f t="shared" si="3"/>
        <v>2.4900000000000002</v>
      </c>
      <c r="J10" s="136">
        <f>ROUND(SUMIFS(repasse_ac!$Q:$Q,repasse_ac!$A:$A,$A10,repasse_ac!$F:$F,$D10,repasse_ac!$J:$J,"TTC PRÉ"),2)</f>
        <v>1.91</v>
      </c>
      <c r="K10" s="136">
        <f>ROUND(SUMIFS(repasse_ac!$Q:$Q,repasse_ac!$A:$A,$A10,repasse_ac!$F:$F,$D10,repasse_ac!$J:$J,"TTC PÓS"),2)</f>
        <v>1.91</v>
      </c>
      <c r="L10" s="136">
        <f t="shared" si="4"/>
        <v>0</v>
      </c>
      <c r="M10" s="136">
        <f t="shared" si="5"/>
        <v>2.29</v>
      </c>
      <c r="N10" s="136">
        <f>ROUND(SUMIFS(repasse_ac!$K:$K,repasse_ac!$A:$A,$A10,repasse_ac!$F:$F,$D10,repasse_ac!$J:$J,"TTC PRÉ"),2)</f>
        <v>2.29</v>
      </c>
      <c r="O10" s="136">
        <f>ROUND(SUMIFS(repasse_ac!$K:$K,repasse_ac!$A:$A,$A10,repasse_ac!$F:$F,$D10,repasse_ac!$J:$J,"TTC PÓS"),2)</f>
        <v>2.29</v>
      </c>
      <c r="P10" s="136">
        <f t="shared" si="0"/>
        <v>0</v>
      </c>
      <c r="Q10" s="136">
        <f>ROUND(SUMIFS(repasse_ac!$O:$O,repasse_ac!$A:$A,$A10,repasse_ac!$F:$F,$D10,repasse_ac!$J:$J,"TTC PRÉ"),2)</f>
        <v>2.19</v>
      </c>
      <c r="R10" s="136">
        <f>ROUND(SUMIFS(repasse_ac!$O:$O,repasse_ac!$A:$A,$A10,repasse_ac!$F:$F,$D10,repasse_ac!$J:$J,"TTC PÓS"),2)</f>
        <v>2.19</v>
      </c>
      <c r="S10" s="136">
        <f t="shared" si="1"/>
        <v>0</v>
      </c>
    </row>
    <row r="11" spans="1:19" x14ac:dyDescent="0.25">
      <c r="A11" s="12" t="s">
        <v>16</v>
      </c>
      <c r="B11" s="13" t="s">
        <v>17</v>
      </c>
      <c r="C11" s="13" t="s">
        <v>43</v>
      </c>
      <c r="D11" s="13" t="s">
        <v>45</v>
      </c>
      <c r="E11" s="135">
        <f>_xlfn.XLOOKUP($D11,depara_repasse!E:E,depara_repasse!K:K)</f>
        <v>15</v>
      </c>
      <c r="F11" s="136">
        <f>ROUND(SUMIFS(repasse_ac!$S:$S,repasse_ac!$A:$A,$A11,repasse_ac!$F:$F,$D11,repasse_ac!$J:$J,"TTC PRÉ"),2)</f>
        <v>2.08</v>
      </c>
      <c r="G11" s="136">
        <f>ROUND(SUMIFS(repasse_ac!$S:$S,repasse_ac!$A:$A,$A11,repasse_ac!$F:$F,$D11,repasse_ac!$J:$J,"TTC PÓS"),2)</f>
        <v>2.08</v>
      </c>
      <c r="H11" s="136">
        <f t="shared" si="2"/>
        <v>0</v>
      </c>
      <c r="I11" s="136">
        <f t="shared" si="3"/>
        <v>2.4900000000000002</v>
      </c>
      <c r="J11" s="136">
        <f>ROUND(SUMIFS(repasse_ac!$Q:$Q,repasse_ac!$A:$A,$A11,repasse_ac!$F:$F,$D11,repasse_ac!$J:$J,"TTC PRÉ"),2)</f>
        <v>1.91</v>
      </c>
      <c r="K11" s="136">
        <f>ROUND(SUMIFS(repasse_ac!$Q:$Q,repasse_ac!$A:$A,$A11,repasse_ac!$F:$F,$D11,repasse_ac!$J:$J,"TTC PÓS"),2)</f>
        <v>1.91</v>
      </c>
      <c r="L11" s="136">
        <f t="shared" si="4"/>
        <v>0</v>
      </c>
      <c r="M11" s="136">
        <f t="shared" si="5"/>
        <v>2.29</v>
      </c>
      <c r="N11" s="136">
        <f>ROUND(SUMIFS(repasse_ac!$K:$K,repasse_ac!$A:$A,$A11,repasse_ac!$F:$F,$D11,repasse_ac!$J:$J,"TTC PRÉ"),2)</f>
        <v>2.29</v>
      </c>
      <c r="O11" s="136">
        <f>ROUND(SUMIFS(repasse_ac!$K:$K,repasse_ac!$A:$A,$A11,repasse_ac!$F:$F,$D11,repasse_ac!$J:$J,"TTC PÓS"),2)</f>
        <v>2.29</v>
      </c>
      <c r="P11" s="136">
        <f t="shared" si="0"/>
        <v>0</v>
      </c>
      <c r="Q11" s="136">
        <f>ROUND(SUMIFS(repasse_ac!$O:$O,repasse_ac!$A:$A,$A11,repasse_ac!$F:$F,$D11,repasse_ac!$J:$J,"TTC PRÉ"),2)</f>
        <v>2.19</v>
      </c>
      <c r="R11" s="136">
        <f>ROUND(SUMIFS(repasse_ac!$O:$O,repasse_ac!$A:$A,$A11,repasse_ac!$F:$F,$D11,repasse_ac!$J:$J,"TTC PÓS"),2)</f>
        <v>2.19</v>
      </c>
      <c r="S11" s="136">
        <f t="shared" si="1"/>
        <v>0</v>
      </c>
    </row>
    <row r="12" spans="1:19" x14ac:dyDescent="0.25">
      <c r="A12" s="18" t="s">
        <v>16</v>
      </c>
      <c r="B12" s="19" t="s">
        <v>17</v>
      </c>
      <c r="C12" s="19" t="s">
        <v>46</v>
      </c>
      <c r="D12" s="19" t="s">
        <v>47</v>
      </c>
      <c r="E12" s="135">
        <f>_xlfn.XLOOKUP($D12,depara_repasse!E:E,depara_repasse!K:K)</f>
        <v>12</v>
      </c>
      <c r="F12" s="136">
        <f>ROUND(SUMIFS(repasse_ac!$S:$S,repasse_ac!$A:$A,$A12,repasse_ac!$F:$F,$D12,repasse_ac!$J:$J,"TTC PRÉ"),2)</f>
        <v>2.84</v>
      </c>
      <c r="G12" s="136">
        <f>ROUND(SUMIFS(repasse_ac!$S:$S,repasse_ac!$A:$A,$A12,repasse_ac!$F:$F,$D12,repasse_ac!$J:$J,"TTC PÓS"),2)</f>
        <v>2.87</v>
      </c>
      <c r="H12" s="136">
        <f t="shared" si="2"/>
        <v>3.0000000000000249E-2</v>
      </c>
      <c r="I12" s="136">
        <f t="shared" si="3"/>
        <v>3.39</v>
      </c>
      <c r="J12" s="136">
        <f>ROUND(SUMIFS(repasse_ac!$Q:$Q,repasse_ac!$A:$A,$A12,repasse_ac!$F:$F,$D12,repasse_ac!$J:$J,"TTC PRÉ"),2)</f>
        <v>2.4900000000000002</v>
      </c>
      <c r="K12" s="136">
        <f>ROUND(SUMIFS(repasse_ac!$Q:$Q,repasse_ac!$A:$A,$A12,repasse_ac!$F:$F,$D12,repasse_ac!$J:$J,"TTC PÓS"),2)</f>
        <v>2.74</v>
      </c>
      <c r="L12" s="136">
        <f t="shared" si="4"/>
        <v>0.25</v>
      </c>
      <c r="M12" s="136">
        <f t="shared" si="5"/>
        <v>3.29</v>
      </c>
      <c r="N12" s="136">
        <f>ROUND(SUMIFS(repasse_ac!$K:$K,repasse_ac!$A:$A,$A12,repasse_ac!$F:$F,$D12,repasse_ac!$J:$J,"TTC PRÉ"),2)</f>
        <v>2.99</v>
      </c>
      <c r="O12" s="136">
        <f>ROUND(SUMIFS(repasse_ac!$K:$K,repasse_ac!$A:$A,$A12,repasse_ac!$F:$F,$D12,repasse_ac!$J:$J,"TTC PÓS"),2)</f>
        <v>3.29</v>
      </c>
      <c r="P12" s="136">
        <f t="shared" si="0"/>
        <v>0.29999999999999982</v>
      </c>
      <c r="Q12" s="136">
        <f>ROUND(SUMIFS(repasse_ac!$O:$O,repasse_ac!$A:$A,$A12,repasse_ac!$F:$F,$D12,repasse_ac!$J:$J,"TTC PRÉ"),2)</f>
        <v>2.99</v>
      </c>
      <c r="R12" s="136">
        <f>ROUND(SUMIFS(repasse_ac!$O:$O,repasse_ac!$A:$A,$A12,repasse_ac!$F:$F,$D12,repasse_ac!$J:$J,"TTC PÓS"),2)</f>
        <v>3.19</v>
      </c>
      <c r="S12" s="136">
        <f t="shared" si="1"/>
        <v>0.19999999999999973</v>
      </c>
    </row>
    <row r="13" spans="1:19" x14ac:dyDescent="0.25">
      <c r="A13" s="25" t="s">
        <v>16</v>
      </c>
      <c r="B13" s="26" t="s">
        <v>17</v>
      </c>
      <c r="C13" s="26" t="s">
        <v>46</v>
      </c>
      <c r="D13" s="26" t="s">
        <v>48</v>
      </c>
      <c r="E13" s="135">
        <f>_xlfn.XLOOKUP($D13,depara_repasse!E:E,depara_repasse!K:K)</f>
        <v>12</v>
      </c>
      <c r="F13" s="136">
        <f>ROUND(SUMIFS(repasse_ac!$S:$S,repasse_ac!$A:$A,$A13,repasse_ac!$F:$F,$D13,repasse_ac!$J:$J,"TTC PRÉ"),2)</f>
        <v>2.84</v>
      </c>
      <c r="G13" s="136">
        <f>ROUND(SUMIFS(repasse_ac!$S:$S,repasse_ac!$A:$A,$A13,repasse_ac!$F:$F,$D13,repasse_ac!$J:$J,"TTC PÓS"),2)</f>
        <v>2.87</v>
      </c>
      <c r="H13" s="136">
        <f t="shared" si="2"/>
        <v>3.0000000000000249E-2</v>
      </c>
      <c r="I13" s="136">
        <f t="shared" si="3"/>
        <v>3.39</v>
      </c>
      <c r="J13" s="136">
        <f>ROUND(SUMIFS(repasse_ac!$Q:$Q,repasse_ac!$A:$A,$A13,repasse_ac!$F:$F,$D13,repasse_ac!$J:$J,"TTC PRÉ"),2)</f>
        <v>2.4900000000000002</v>
      </c>
      <c r="K13" s="136">
        <f>ROUND(SUMIFS(repasse_ac!$Q:$Q,repasse_ac!$A:$A,$A13,repasse_ac!$F:$F,$D13,repasse_ac!$J:$J,"TTC PÓS"),2)</f>
        <v>2.74</v>
      </c>
      <c r="L13" s="136">
        <f t="shared" si="4"/>
        <v>0.25</v>
      </c>
      <c r="M13" s="136">
        <f t="shared" si="5"/>
        <v>3.29</v>
      </c>
      <c r="N13" s="136">
        <f>ROUND(SUMIFS(repasse_ac!$K:$K,repasse_ac!$A:$A,$A13,repasse_ac!$F:$F,$D13,repasse_ac!$J:$J,"TTC PRÉ"),2)</f>
        <v>2.99</v>
      </c>
      <c r="O13" s="136">
        <f>ROUND(SUMIFS(repasse_ac!$K:$K,repasse_ac!$A:$A,$A13,repasse_ac!$F:$F,$D13,repasse_ac!$J:$J,"TTC PÓS"),2)</f>
        <v>3.29</v>
      </c>
      <c r="P13" s="136">
        <f t="shared" si="0"/>
        <v>0.29999999999999982</v>
      </c>
      <c r="Q13" s="136">
        <f>ROUND(SUMIFS(repasse_ac!$O:$O,repasse_ac!$A:$A,$A13,repasse_ac!$F:$F,$D13,repasse_ac!$J:$J,"TTC PRÉ"),2)</f>
        <v>2.99</v>
      </c>
      <c r="R13" s="136">
        <f>ROUND(SUMIFS(repasse_ac!$O:$O,repasse_ac!$A:$A,$A13,repasse_ac!$F:$F,$D13,repasse_ac!$J:$J,"TTC PÓS"),2)</f>
        <v>3.19</v>
      </c>
      <c r="S13" s="136">
        <f t="shared" si="1"/>
        <v>0.19999999999999973</v>
      </c>
    </row>
    <row r="14" spans="1:19" x14ac:dyDescent="0.25">
      <c r="A14" s="12" t="s">
        <v>16</v>
      </c>
      <c r="B14" s="13" t="s">
        <v>17</v>
      </c>
      <c r="C14" s="13" t="s">
        <v>46</v>
      </c>
      <c r="D14" s="13" t="s">
        <v>49</v>
      </c>
      <c r="E14" s="135">
        <f>_xlfn.XLOOKUP($D14,depara_repasse!E:E,depara_repasse!K:K)</f>
        <v>12</v>
      </c>
      <c r="F14" s="136">
        <f>ROUND(SUMIFS(repasse_ac!$S:$S,repasse_ac!$A:$A,$A14,repasse_ac!$F:$F,$D14,repasse_ac!$J:$J,"TTC PRÉ"),2)</f>
        <v>2.56</v>
      </c>
      <c r="G14" s="136">
        <f>ROUND(SUMIFS(repasse_ac!$S:$S,repasse_ac!$A:$A,$A14,repasse_ac!$F:$F,$D14,repasse_ac!$J:$J,"TTC PÓS"),2)</f>
        <v>2.69</v>
      </c>
      <c r="H14" s="136">
        <f t="shared" si="2"/>
        <v>0.12999999999999989</v>
      </c>
      <c r="I14" s="136">
        <f t="shared" si="3"/>
        <v>3.19</v>
      </c>
      <c r="J14" s="136">
        <f>ROUND(SUMIFS(repasse_ac!$Q:$Q,repasse_ac!$A:$A,$A14,repasse_ac!$F:$F,$D14,repasse_ac!$J:$J,"TTC PRÉ"),2)</f>
        <v>2.33</v>
      </c>
      <c r="K14" s="136">
        <f>ROUND(SUMIFS(repasse_ac!$Q:$Q,repasse_ac!$A:$A,$A14,repasse_ac!$F:$F,$D14,repasse_ac!$J:$J,"TTC PÓS"),2)</f>
        <v>2.58</v>
      </c>
      <c r="L14" s="136">
        <f t="shared" si="4"/>
        <v>0.25</v>
      </c>
      <c r="M14" s="136">
        <f t="shared" si="5"/>
        <v>3.09</v>
      </c>
      <c r="N14" s="136">
        <f>ROUND(SUMIFS(repasse_ac!$K:$K,repasse_ac!$A:$A,$A14,repasse_ac!$F:$F,$D14,repasse_ac!$J:$J,"TTC PRÉ"),2)</f>
        <v>2.79</v>
      </c>
      <c r="O14" s="136">
        <f>ROUND(SUMIFS(repasse_ac!$K:$K,repasse_ac!$A:$A,$A14,repasse_ac!$F:$F,$D14,repasse_ac!$J:$J,"TTC PÓS"),2)</f>
        <v>3.09</v>
      </c>
      <c r="P14" s="136">
        <f t="shared" si="0"/>
        <v>0.29999999999999982</v>
      </c>
      <c r="Q14" s="136">
        <f>ROUND(SUMIFS(repasse_ac!$O:$O,repasse_ac!$A:$A,$A14,repasse_ac!$F:$F,$D14,repasse_ac!$J:$J,"TTC PRÉ"),2)</f>
        <v>2.69</v>
      </c>
      <c r="R14" s="136">
        <f>ROUND(SUMIFS(repasse_ac!$O:$O,repasse_ac!$A:$A,$A14,repasse_ac!$F:$F,$D14,repasse_ac!$J:$J,"TTC PÓS"),2)</f>
        <v>2.99</v>
      </c>
      <c r="S14" s="136">
        <f t="shared" si="1"/>
        <v>0.30000000000000027</v>
      </c>
    </row>
    <row r="15" spans="1:19" x14ac:dyDescent="0.25">
      <c r="A15" s="12" t="s">
        <v>16</v>
      </c>
      <c r="B15" s="13" t="s">
        <v>17</v>
      </c>
      <c r="C15" s="13" t="s">
        <v>46</v>
      </c>
      <c r="D15" s="13" t="s">
        <v>50</v>
      </c>
      <c r="E15" s="135">
        <f>_xlfn.XLOOKUP($D15,depara_repasse!E:E,depara_repasse!K:K)</f>
        <v>12</v>
      </c>
      <c r="F15" s="136">
        <f>ROUND(SUMIFS(repasse_ac!$S:$S,repasse_ac!$A:$A,$A15,repasse_ac!$F:$F,$D15,repasse_ac!$J:$J,"TTC PRÉ"),2)</f>
        <v>2.56</v>
      </c>
      <c r="G15" s="136">
        <f>ROUND(SUMIFS(repasse_ac!$S:$S,repasse_ac!$A:$A,$A15,repasse_ac!$F:$F,$D15,repasse_ac!$J:$J,"TTC PÓS"),2)</f>
        <v>2.69</v>
      </c>
      <c r="H15" s="136">
        <f t="shared" si="2"/>
        <v>0.12999999999999989</v>
      </c>
      <c r="I15" s="136">
        <f t="shared" si="3"/>
        <v>3.19</v>
      </c>
      <c r="J15" s="136">
        <f>ROUND(SUMIFS(repasse_ac!$Q:$Q,repasse_ac!$A:$A,$A15,repasse_ac!$F:$F,$D15,repasse_ac!$J:$J,"TTC PRÉ"),2)</f>
        <v>2.33</v>
      </c>
      <c r="K15" s="136">
        <f>ROUND(SUMIFS(repasse_ac!$Q:$Q,repasse_ac!$A:$A,$A15,repasse_ac!$F:$F,$D15,repasse_ac!$J:$J,"TTC PÓS"),2)</f>
        <v>2.58</v>
      </c>
      <c r="L15" s="136">
        <f t="shared" si="4"/>
        <v>0.25</v>
      </c>
      <c r="M15" s="136">
        <f t="shared" si="5"/>
        <v>3.09</v>
      </c>
      <c r="N15" s="136">
        <f>ROUND(SUMIFS(repasse_ac!$K:$K,repasse_ac!$A:$A,$A15,repasse_ac!$F:$F,$D15,repasse_ac!$J:$J,"TTC PRÉ"),2)</f>
        <v>2.79</v>
      </c>
      <c r="O15" s="136">
        <f>ROUND(SUMIFS(repasse_ac!$K:$K,repasse_ac!$A:$A,$A15,repasse_ac!$F:$F,$D15,repasse_ac!$J:$J,"TTC PÓS"),2)</f>
        <v>3.09</v>
      </c>
      <c r="P15" s="136">
        <f t="shared" si="0"/>
        <v>0.29999999999999982</v>
      </c>
      <c r="Q15" s="136">
        <f>ROUND(SUMIFS(repasse_ac!$O:$O,repasse_ac!$A:$A,$A15,repasse_ac!$F:$F,$D15,repasse_ac!$J:$J,"TTC PRÉ"),2)</f>
        <v>2.69</v>
      </c>
      <c r="R15" s="136">
        <f>ROUND(SUMIFS(repasse_ac!$O:$O,repasse_ac!$A:$A,$A15,repasse_ac!$F:$F,$D15,repasse_ac!$J:$J,"TTC PÓS"),2)</f>
        <v>2.99</v>
      </c>
      <c r="S15" s="136">
        <f t="shared" si="1"/>
        <v>0.30000000000000027</v>
      </c>
    </row>
    <row r="16" spans="1:19" x14ac:dyDescent="0.25">
      <c r="A16" s="12" t="s">
        <v>16</v>
      </c>
      <c r="B16" s="13" t="s">
        <v>17</v>
      </c>
      <c r="C16" s="13" t="s">
        <v>46</v>
      </c>
      <c r="D16" s="13" t="s">
        <v>51</v>
      </c>
      <c r="E16" s="135">
        <f>_xlfn.XLOOKUP($D16,depara_repasse!E:E,depara_repasse!K:K)</f>
        <v>12</v>
      </c>
      <c r="F16" s="136">
        <f>ROUND(SUMIFS(repasse_ac!$S:$S,repasse_ac!$A:$A,$A16,repasse_ac!$F:$F,$D16,repasse_ac!$J:$J,"TTC PRÉ"),2)</f>
        <v>2.56</v>
      </c>
      <c r="G16" s="136">
        <f>ROUND(SUMIFS(repasse_ac!$S:$S,repasse_ac!$A:$A,$A16,repasse_ac!$F:$F,$D16,repasse_ac!$J:$J,"TTC PÓS"),2)</f>
        <v>2.69</v>
      </c>
      <c r="H16" s="136">
        <f t="shared" si="2"/>
        <v>0.12999999999999989</v>
      </c>
      <c r="I16" s="136">
        <f t="shared" si="3"/>
        <v>3.19</v>
      </c>
      <c r="J16" s="136">
        <f>ROUND(SUMIFS(repasse_ac!$Q:$Q,repasse_ac!$A:$A,$A16,repasse_ac!$F:$F,$D16,repasse_ac!$J:$J,"TTC PRÉ"),2)</f>
        <v>2.33</v>
      </c>
      <c r="K16" s="136">
        <f>ROUND(SUMIFS(repasse_ac!$Q:$Q,repasse_ac!$A:$A,$A16,repasse_ac!$F:$F,$D16,repasse_ac!$J:$J,"TTC PÓS"),2)</f>
        <v>2.58</v>
      </c>
      <c r="L16" s="136">
        <f t="shared" si="4"/>
        <v>0.25</v>
      </c>
      <c r="M16" s="136">
        <f t="shared" si="5"/>
        <v>3.09</v>
      </c>
      <c r="N16" s="136">
        <f>ROUND(SUMIFS(repasse_ac!$K:$K,repasse_ac!$A:$A,$A16,repasse_ac!$F:$F,$D16,repasse_ac!$J:$J,"TTC PRÉ"),2)</f>
        <v>2.79</v>
      </c>
      <c r="O16" s="136">
        <f>ROUND(SUMIFS(repasse_ac!$K:$K,repasse_ac!$A:$A,$A16,repasse_ac!$F:$F,$D16,repasse_ac!$J:$J,"TTC PÓS"),2)</f>
        <v>2.99</v>
      </c>
      <c r="P16" s="136">
        <f t="shared" si="0"/>
        <v>0.20000000000000018</v>
      </c>
      <c r="Q16" s="136">
        <f>ROUND(SUMIFS(repasse_ac!$O:$O,repasse_ac!$A:$A,$A16,repasse_ac!$F:$F,$D16,repasse_ac!$J:$J,"TTC PRÉ"),2)</f>
        <v>2.69</v>
      </c>
      <c r="R16" s="136">
        <f>ROUND(SUMIFS(repasse_ac!$O:$O,repasse_ac!$A:$A,$A16,repasse_ac!$F:$F,$D16,repasse_ac!$J:$J,"TTC PÓS"),2)</f>
        <v>2.99</v>
      </c>
      <c r="S16" s="136">
        <f t="shared" si="1"/>
        <v>0.30000000000000027</v>
      </c>
    </row>
    <row r="17" spans="1:19" x14ac:dyDescent="0.25">
      <c r="A17" s="18" t="s">
        <v>16</v>
      </c>
      <c r="B17" s="19" t="s">
        <v>17</v>
      </c>
      <c r="C17" s="19" t="s">
        <v>46</v>
      </c>
      <c r="D17" s="19" t="s">
        <v>52</v>
      </c>
      <c r="E17" s="135">
        <f>_xlfn.XLOOKUP($D17,depara_repasse!E:E,depara_repasse!K:K)</f>
        <v>12</v>
      </c>
      <c r="F17" s="136">
        <f>ROUND(SUMIFS(repasse_ac!$S:$S,repasse_ac!$A:$A,$A17,repasse_ac!$F:$F,$D17,repasse_ac!$J:$J,"TTC PRÉ"),2)</f>
        <v>3.32</v>
      </c>
      <c r="G17" s="136">
        <f>ROUND(SUMIFS(repasse_ac!$S:$S,repasse_ac!$A:$A,$A17,repasse_ac!$F:$F,$D17,repasse_ac!$J:$J,"TTC PÓS"),2)</f>
        <v>3.32</v>
      </c>
      <c r="H17" s="136">
        <f t="shared" si="2"/>
        <v>0</v>
      </c>
      <c r="I17" s="136">
        <f t="shared" si="3"/>
        <v>3.99</v>
      </c>
      <c r="J17" s="136">
        <f>ROUND(SUMIFS(repasse_ac!$Q:$Q,repasse_ac!$A:$A,$A17,repasse_ac!$F:$F,$D17,repasse_ac!$J:$J,"TTC PRÉ"),2)</f>
        <v>2.91</v>
      </c>
      <c r="K17" s="136">
        <f>ROUND(SUMIFS(repasse_ac!$Q:$Q,repasse_ac!$A:$A,$A17,repasse_ac!$F:$F,$D17,repasse_ac!$J:$J,"TTC PÓS"),2)</f>
        <v>2.91</v>
      </c>
      <c r="L17" s="136">
        <f t="shared" si="4"/>
        <v>0</v>
      </c>
      <c r="M17" s="136">
        <f t="shared" si="5"/>
        <v>3.49</v>
      </c>
      <c r="N17" s="136">
        <f>ROUND(SUMIFS(repasse_ac!$K:$K,repasse_ac!$A:$A,$A17,repasse_ac!$F:$F,$D17,repasse_ac!$J:$J,"TTC PRÉ"),2)</f>
        <v>3.49</v>
      </c>
      <c r="O17" s="136">
        <f>ROUND(SUMIFS(repasse_ac!$K:$K,repasse_ac!$A:$A,$A17,repasse_ac!$F:$F,$D17,repasse_ac!$J:$J,"TTC PÓS"),2)</f>
        <v>3.49</v>
      </c>
      <c r="P17" s="136">
        <f t="shared" si="0"/>
        <v>0</v>
      </c>
      <c r="Q17" s="136">
        <f>ROUND(SUMIFS(repasse_ac!$O:$O,repasse_ac!$A:$A,$A17,repasse_ac!$F:$F,$D17,repasse_ac!$J:$J,"TTC PRÉ"),2)</f>
        <v>3.49</v>
      </c>
      <c r="R17" s="136">
        <f>ROUND(SUMIFS(repasse_ac!$O:$O,repasse_ac!$A:$A,$A17,repasse_ac!$F:$F,$D17,repasse_ac!$J:$J,"TTC PÓS"),2)</f>
        <v>3.49</v>
      </c>
      <c r="S17" s="136">
        <f t="shared" si="1"/>
        <v>0</v>
      </c>
    </row>
    <row r="18" spans="1:19" x14ac:dyDescent="0.25">
      <c r="A18" s="25" t="s">
        <v>16</v>
      </c>
      <c r="B18" s="26" t="s">
        <v>17</v>
      </c>
      <c r="C18" s="26" t="s">
        <v>46</v>
      </c>
      <c r="D18" s="26" t="s">
        <v>53</v>
      </c>
      <c r="E18" s="135">
        <f>_xlfn.XLOOKUP($D18,depara_repasse!E:E,depara_repasse!K:K)</f>
        <v>18</v>
      </c>
      <c r="F18" s="136">
        <f>ROUND(SUMIFS(repasse_ac!$S:$S,repasse_ac!$A:$A,$A18,repasse_ac!$F:$F,$D18,repasse_ac!$J:$J,"TTC PRÉ"),2)</f>
        <v>0</v>
      </c>
      <c r="G18" s="136">
        <f>ROUND(SUMIFS(repasse_ac!$S:$S,repasse_ac!$A:$A,$A18,repasse_ac!$F:$F,$D18,repasse_ac!$J:$J,"TTC PÓS"),2)</f>
        <v>0</v>
      </c>
      <c r="H18" s="136">
        <f t="shared" si="2"/>
        <v>0</v>
      </c>
      <c r="I18" s="136">
        <f t="shared" si="3"/>
        <v>-0.01</v>
      </c>
      <c r="J18" s="136">
        <f>ROUND(SUMIFS(repasse_ac!$Q:$Q,repasse_ac!$A:$A,$A18,repasse_ac!$F:$F,$D18,repasse_ac!$J:$J,"TTC PRÉ"),2)</f>
        <v>0</v>
      </c>
      <c r="K18" s="136">
        <f>ROUND(SUMIFS(repasse_ac!$Q:$Q,repasse_ac!$A:$A,$A18,repasse_ac!$F:$F,$D18,repasse_ac!$J:$J,"TTC PÓS"),2)</f>
        <v>0</v>
      </c>
      <c r="L18" s="136">
        <f t="shared" si="4"/>
        <v>0</v>
      </c>
      <c r="M18" s="136">
        <f t="shared" si="5"/>
        <v>-0.01</v>
      </c>
      <c r="N18" s="136">
        <f>ROUND(SUMIFS(repasse_ac!$K:$K,repasse_ac!$A:$A,$A18,repasse_ac!$F:$F,$D18,repasse_ac!$J:$J,"TTC PRÉ"),2)</f>
        <v>0</v>
      </c>
      <c r="O18" s="136">
        <f>ROUND(SUMIFS(repasse_ac!$K:$K,repasse_ac!$A:$A,$A18,repasse_ac!$F:$F,$D18,repasse_ac!$J:$J,"TTC PÓS"),2)</f>
        <v>0</v>
      </c>
      <c r="P18" s="136">
        <f t="shared" si="0"/>
        <v>0</v>
      </c>
      <c r="Q18" s="136">
        <f>ROUND(SUMIFS(repasse_ac!$O:$O,repasse_ac!$A:$A,$A18,repasse_ac!$F:$F,$D18,repasse_ac!$J:$J,"TTC PRÉ"),2)</f>
        <v>0</v>
      </c>
      <c r="R18" s="136">
        <f>ROUND(SUMIFS(repasse_ac!$O:$O,repasse_ac!$A:$A,$A18,repasse_ac!$F:$F,$D18,repasse_ac!$J:$J,"TTC PÓS"),2)</f>
        <v>0</v>
      </c>
      <c r="S18" s="136">
        <f t="shared" si="1"/>
        <v>0</v>
      </c>
    </row>
    <row r="19" spans="1:19" x14ac:dyDescent="0.25">
      <c r="A19" s="25" t="s">
        <v>16</v>
      </c>
      <c r="B19" s="26" t="s">
        <v>17</v>
      </c>
      <c r="C19" s="26" t="s">
        <v>58</v>
      </c>
      <c r="D19" s="26" t="s">
        <v>61</v>
      </c>
      <c r="E19" s="135">
        <f>_xlfn.XLOOKUP($D19,depara_repasse!E:E,depara_repasse!K:K)</f>
        <v>12</v>
      </c>
      <c r="F19" s="136">
        <f>ROUND(SUMIFS(repasse_ac!$S:$S,repasse_ac!$A:$A,$A19,repasse_ac!$F:$F,$D19,repasse_ac!$J:$J,"TTC PRÉ"),2)</f>
        <v>3.98</v>
      </c>
      <c r="G19" s="136">
        <f>ROUND(SUMIFS(repasse_ac!$S:$S,repasse_ac!$A:$A,$A19,repasse_ac!$F:$F,$D19,repasse_ac!$J:$J,"TTC PÓS"),2)</f>
        <v>3.98</v>
      </c>
      <c r="H19" s="136">
        <f t="shared" si="2"/>
        <v>0</v>
      </c>
      <c r="I19" s="136">
        <f t="shared" si="3"/>
        <v>4.79</v>
      </c>
      <c r="J19" s="136">
        <f>ROUND(SUMIFS(repasse_ac!$Q:$Q,repasse_ac!$A:$A,$A19,repasse_ac!$F:$F,$D19,repasse_ac!$J:$J,"TTC PRÉ"),2)</f>
        <v>3.74</v>
      </c>
      <c r="K19" s="136">
        <f>ROUND(SUMIFS(repasse_ac!$Q:$Q,repasse_ac!$A:$A,$A19,repasse_ac!$F:$F,$D19,repasse_ac!$J:$J,"TTC PÓS"),2)</f>
        <v>3.74</v>
      </c>
      <c r="L19" s="136">
        <f t="shared" si="4"/>
        <v>0</v>
      </c>
      <c r="M19" s="136">
        <f t="shared" si="5"/>
        <v>4.49</v>
      </c>
      <c r="N19" s="136">
        <f>ROUND(SUMIFS(repasse_ac!$K:$K,repasse_ac!$A:$A,$A19,repasse_ac!$F:$F,$D19,repasse_ac!$J:$J,"TTC PRÉ"),2)</f>
        <v>4.49</v>
      </c>
      <c r="O19" s="136">
        <f>ROUND(SUMIFS(repasse_ac!$K:$K,repasse_ac!$A:$A,$A19,repasse_ac!$F:$F,$D19,repasse_ac!$J:$J,"TTC PÓS"),2)</f>
        <v>4.49</v>
      </c>
      <c r="P19" s="136">
        <f t="shared" si="0"/>
        <v>0</v>
      </c>
      <c r="Q19" s="136">
        <f>ROUND(SUMIFS(repasse_ac!$O:$O,repasse_ac!$A:$A,$A19,repasse_ac!$F:$F,$D19,repasse_ac!$J:$J,"TTC PRÉ"),2)</f>
        <v>4.1900000000000004</v>
      </c>
      <c r="R19" s="136">
        <f>ROUND(SUMIFS(repasse_ac!$O:$O,repasse_ac!$A:$A,$A19,repasse_ac!$F:$F,$D19,repasse_ac!$J:$J,"TTC PÓS"),2)</f>
        <v>4.29</v>
      </c>
      <c r="S19" s="136">
        <f t="shared" si="1"/>
        <v>9.9999999999999645E-2</v>
      </c>
    </row>
    <row r="20" spans="1:19" x14ac:dyDescent="0.25">
      <c r="A20" s="12" t="s">
        <v>16</v>
      </c>
      <c r="B20" s="13" t="s">
        <v>17</v>
      </c>
      <c r="C20" s="13" t="s">
        <v>62</v>
      </c>
      <c r="D20" s="13" t="s">
        <v>63</v>
      </c>
      <c r="E20" s="135">
        <f>_xlfn.XLOOKUP($D20,depara_repasse!E:E,depara_repasse!K:K)</f>
        <v>12</v>
      </c>
      <c r="F20" s="136">
        <f>ROUND(SUMIFS(repasse_ac!$S:$S,repasse_ac!$A:$A,$A20,repasse_ac!$F:$F,$D20,repasse_ac!$J:$J,"TTC PRÉ"),2)</f>
        <v>3.6</v>
      </c>
      <c r="G20" s="136">
        <f>ROUND(SUMIFS(repasse_ac!$S:$S,repasse_ac!$A:$A,$A20,repasse_ac!$F:$F,$D20,repasse_ac!$J:$J,"TTC PÓS"),2)</f>
        <v>3.6</v>
      </c>
      <c r="H20" s="136">
        <f t="shared" si="2"/>
        <v>0</v>
      </c>
      <c r="I20" s="136">
        <f t="shared" si="3"/>
        <v>4.29</v>
      </c>
      <c r="J20" s="136">
        <f>ROUND(SUMIFS(repasse_ac!$Q:$Q,repasse_ac!$A:$A,$A20,repasse_ac!$F:$F,$D20,repasse_ac!$J:$J,"TTC PRÉ"),2)</f>
        <v>3.24</v>
      </c>
      <c r="K20" s="136">
        <f>ROUND(SUMIFS(repasse_ac!$Q:$Q,repasse_ac!$A:$A,$A20,repasse_ac!$F:$F,$D20,repasse_ac!$J:$J,"TTC PÓS"),2)</f>
        <v>3.49</v>
      </c>
      <c r="L20" s="136">
        <f t="shared" si="4"/>
        <v>0.25</v>
      </c>
      <c r="M20" s="136">
        <f t="shared" si="5"/>
        <v>4.1900000000000004</v>
      </c>
      <c r="N20" s="136">
        <f>ROUND(SUMIFS(repasse_ac!$K:$K,repasse_ac!$A:$A,$A20,repasse_ac!$F:$F,$D20,repasse_ac!$J:$J,"TTC PRÉ"),2)</f>
        <v>3.89</v>
      </c>
      <c r="O20" s="136">
        <f>ROUND(SUMIFS(repasse_ac!$K:$K,repasse_ac!$A:$A,$A20,repasse_ac!$F:$F,$D20,repasse_ac!$J:$J,"TTC PÓS"),2)</f>
        <v>4.1900000000000004</v>
      </c>
      <c r="P20" s="136">
        <f t="shared" si="0"/>
        <v>0.30000000000000027</v>
      </c>
      <c r="Q20" s="136">
        <f>ROUND(SUMIFS(repasse_ac!$O:$O,repasse_ac!$A:$A,$A20,repasse_ac!$F:$F,$D20,repasse_ac!$J:$J,"TTC PRÉ"),2)</f>
        <v>3.79</v>
      </c>
      <c r="R20" s="136">
        <f>ROUND(SUMIFS(repasse_ac!$O:$O,repasse_ac!$A:$A,$A20,repasse_ac!$F:$F,$D20,repasse_ac!$J:$J,"TTC PÓS"),2)</f>
        <v>3.99</v>
      </c>
      <c r="S20" s="136">
        <f t="shared" si="1"/>
        <v>0.20000000000000018</v>
      </c>
    </row>
    <row r="21" spans="1:19" x14ac:dyDescent="0.25">
      <c r="A21" s="12" t="s">
        <v>16</v>
      </c>
      <c r="B21" s="13" t="s">
        <v>17</v>
      </c>
      <c r="C21" s="13" t="s">
        <v>62</v>
      </c>
      <c r="D21" s="13" t="s">
        <v>64</v>
      </c>
      <c r="E21" s="135">
        <f>_xlfn.XLOOKUP($D21,depara_repasse!E:E,depara_repasse!K:K)</f>
        <v>12</v>
      </c>
      <c r="F21" s="136">
        <f>ROUND(SUMIFS(repasse_ac!$S:$S,repasse_ac!$A:$A,$A21,repasse_ac!$F:$F,$D21,repasse_ac!$J:$J,"TTC PRÉ"),2)</f>
        <v>3.6</v>
      </c>
      <c r="G21" s="136">
        <f>ROUND(SUMIFS(repasse_ac!$S:$S,repasse_ac!$A:$A,$A21,repasse_ac!$F:$F,$D21,repasse_ac!$J:$J,"TTC PÓS"),2)</f>
        <v>3.6</v>
      </c>
      <c r="H21" s="136">
        <f t="shared" si="2"/>
        <v>0</v>
      </c>
      <c r="I21" s="136">
        <f t="shared" si="3"/>
        <v>4.29</v>
      </c>
      <c r="J21" s="136">
        <f>ROUND(SUMIFS(repasse_ac!$Q:$Q,repasse_ac!$A:$A,$A21,repasse_ac!$F:$F,$D21,repasse_ac!$J:$J,"TTC PRÉ"),2)</f>
        <v>3.24</v>
      </c>
      <c r="K21" s="136">
        <f>ROUND(SUMIFS(repasse_ac!$Q:$Q,repasse_ac!$A:$A,$A21,repasse_ac!$F:$F,$D21,repasse_ac!$J:$J,"TTC PÓS"),2)</f>
        <v>3.49</v>
      </c>
      <c r="L21" s="136">
        <f t="shared" si="4"/>
        <v>0.25</v>
      </c>
      <c r="M21" s="136">
        <f t="shared" si="5"/>
        <v>4.1900000000000004</v>
      </c>
      <c r="N21" s="136">
        <f>ROUND(SUMIFS(repasse_ac!$K:$K,repasse_ac!$A:$A,$A21,repasse_ac!$F:$F,$D21,repasse_ac!$J:$J,"TTC PRÉ"),2)</f>
        <v>3.89</v>
      </c>
      <c r="O21" s="136">
        <f>ROUND(SUMIFS(repasse_ac!$K:$K,repasse_ac!$A:$A,$A21,repasse_ac!$F:$F,$D21,repasse_ac!$J:$J,"TTC PÓS"),2)</f>
        <v>4.1900000000000004</v>
      </c>
      <c r="P21" s="136">
        <f t="shared" si="0"/>
        <v>0.30000000000000027</v>
      </c>
      <c r="Q21" s="136">
        <f>ROUND(SUMIFS(repasse_ac!$O:$O,repasse_ac!$A:$A,$A21,repasse_ac!$F:$F,$D21,repasse_ac!$J:$J,"TTC PRÉ"),2)</f>
        <v>3.79</v>
      </c>
      <c r="R21" s="136">
        <f>ROUND(SUMIFS(repasse_ac!$O:$O,repasse_ac!$A:$A,$A21,repasse_ac!$F:$F,$D21,repasse_ac!$J:$J,"TTC PÓS"),2)</f>
        <v>3.99</v>
      </c>
      <c r="S21" s="136">
        <f t="shared" si="1"/>
        <v>0.20000000000000018</v>
      </c>
    </row>
    <row r="22" spans="1:19" x14ac:dyDescent="0.25">
      <c r="A22" s="12" t="s">
        <v>16</v>
      </c>
      <c r="B22" s="13" t="s">
        <v>17</v>
      </c>
      <c r="C22" s="13" t="s">
        <v>62</v>
      </c>
      <c r="D22" s="13" t="s">
        <v>65</v>
      </c>
      <c r="E22" s="135">
        <f>_xlfn.XLOOKUP($D22,depara_repasse!E:E,depara_repasse!K:K)</f>
        <v>12</v>
      </c>
      <c r="F22" s="136">
        <f>ROUND(SUMIFS(repasse_ac!$S:$S,repasse_ac!$A:$A,$A22,repasse_ac!$F:$F,$D22,repasse_ac!$J:$J,"TTC PRÉ"),2)</f>
        <v>3.51</v>
      </c>
      <c r="G22" s="136">
        <f>ROUND(SUMIFS(repasse_ac!$S:$S,repasse_ac!$A:$A,$A22,repasse_ac!$F:$F,$D22,repasse_ac!$J:$J,"TTC PÓS"),2)</f>
        <v>3.51</v>
      </c>
      <c r="H22" s="136">
        <f t="shared" si="2"/>
        <v>0</v>
      </c>
      <c r="I22" s="136">
        <f t="shared" si="3"/>
        <v>4.1900000000000004</v>
      </c>
      <c r="J22" s="136">
        <f>ROUND(SUMIFS(repasse_ac!$Q:$Q,repasse_ac!$A:$A,$A22,repasse_ac!$F:$F,$D22,repasse_ac!$J:$J,"TTC PRÉ"),2)</f>
        <v>3.16</v>
      </c>
      <c r="K22" s="136">
        <f>ROUND(SUMIFS(repasse_ac!$Q:$Q,repasse_ac!$A:$A,$A22,repasse_ac!$F:$F,$D22,repasse_ac!$J:$J,"TTC PÓS"),2)</f>
        <v>3.16</v>
      </c>
      <c r="L22" s="136">
        <f t="shared" si="4"/>
        <v>0</v>
      </c>
      <c r="M22" s="136">
        <f t="shared" si="5"/>
        <v>3.79</v>
      </c>
      <c r="N22" s="136">
        <f>ROUND(SUMIFS(repasse_ac!$K:$K,repasse_ac!$A:$A,$A22,repasse_ac!$F:$F,$D22,repasse_ac!$J:$J,"TTC PRÉ"),2)</f>
        <v>3.79</v>
      </c>
      <c r="O22" s="136">
        <f>ROUND(SUMIFS(repasse_ac!$K:$K,repasse_ac!$A:$A,$A22,repasse_ac!$F:$F,$D22,repasse_ac!$J:$J,"TTC PÓS"),2)</f>
        <v>3.79</v>
      </c>
      <c r="P22" s="136">
        <f t="shared" si="0"/>
        <v>0</v>
      </c>
      <c r="Q22" s="136">
        <f>ROUND(SUMIFS(repasse_ac!$O:$O,repasse_ac!$A:$A,$A22,repasse_ac!$F:$F,$D22,repasse_ac!$J:$J,"TTC PRÉ"),2)</f>
        <v>3.69</v>
      </c>
      <c r="R22" s="136">
        <f>ROUND(SUMIFS(repasse_ac!$O:$O,repasse_ac!$A:$A,$A22,repasse_ac!$F:$F,$D22,repasse_ac!$J:$J,"TTC PÓS"),2)</f>
        <v>3.79</v>
      </c>
      <c r="S22" s="136">
        <f t="shared" si="1"/>
        <v>0.10000000000000009</v>
      </c>
    </row>
    <row r="23" spans="1:19" x14ac:dyDescent="0.25">
      <c r="A23" s="18" t="s">
        <v>16</v>
      </c>
      <c r="B23" s="19" t="s">
        <v>17</v>
      </c>
      <c r="C23" s="19" t="s">
        <v>62</v>
      </c>
      <c r="D23" s="19" t="s">
        <v>66</v>
      </c>
      <c r="E23" s="135">
        <f>_xlfn.XLOOKUP($D23,depara_repasse!E:E,depara_repasse!K:K)</f>
        <v>12</v>
      </c>
      <c r="F23" s="136">
        <f>ROUND(SUMIFS(repasse_ac!$S:$S,repasse_ac!$A:$A,$A23,repasse_ac!$F:$F,$D23,repasse_ac!$J:$J,"TTC PRÉ"),2)</f>
        <v>3.51</v>
      </c>
      <c r="G23" s="136">
        <f>ROUND(SUMIFS(repasse_ac!$S:$S,repasse_ac!$A:$A,$A23,repasse_ac!$F:$F,$D23,repasse_ac!$J:$J,"TTC PÓS"),2)</f>
        <v>3.51</v>
      </c>
      <c r="H23" s="136">
        <f t="shared" si="2"/>
        <v>0</v>
      </c>
      <c r="I23" s="136">
        <f t="shared" si="3"/>
        <v>4.1900000000000004</v>
      </c>
      <c r="J23" s="136">
        <f>ROUND(SUMIFS(repasse_ac!$Q:$Q,repasse_ac!$A:$A,$A23,repasse_ac!$F:$F,$D23,repasse_ac!$J:$J,"TTC PRÉ"),2)</f>
        <v>3.16</v>
      </c>
      <c r="K23" s="136">
        <f>ROUND(SUMIFS(repasse_ac!$Q:$Q,repasse_ac!$A:$A,$A23,repasse_ac!$F:$F,$D23,repasse_ac!$J:$J,"TTC PÓS"),2)</f>
        <v>3.16</v>
      </c>
      <c r="L23" s="136">
        <f t="shared" si="4"/>
        <v>0</v>
      </c>
      <c r="M23" s="136">
        <f t="shared" si="5"/>
        <v>3.79</v>
      </c>
      <c r="N23" s="136">
        <f>ROUND(SUMIFS(repasse_ac!$K:$K,repasse_ac!$A:$A,$A23,repasse_ac!$F:$F,$D23,repasse_ac!$J:$J,"TTC PRÉ"),2)</f>
        <v>3.79</v>
      </c>
      <c r="O23" s="136">
        <f>ROUND(SUMIFS(repasse_ac!$K:$K,repasse_ac!$A:$A,$A23,repasse_ac!$F:$F,$D23,repasse_ac!$J:$J,"TTC PÓS"),2)</f>
        <v>3.79</v>
      </c>
      <c r="P23" s="136">
        <f t="shared" si="0"/>
        <v>0</v>
      </c>
      <c r="Q23" s="136">
        <f>ROUND(SUMIFS(repasse_ac!$O:$O,repasse_ac!$A:$A,$A23,repasse_ac!$F:$F,$D23,repasse_ac!$J:$J,"TTC PRÉ"),2)</f>
        <v>3.69</v>
      </c>
      <c r="R23" s="136">
        <f>ROUND(SUMIFS(repasse_ac!$O:$O,repasse_ac!$A:$A,$A23,repasse_ac!$F:$F,$D23,repasse_ac!$J:$J,"TTC PÓS"),2)</f>
        <v>3.79</v>
      </c>
      <c r="S23" s="136">
        <f t="shared" si="1"/>
        <v>0.10000000000000009</v>
      </c>
    </row>
    <row r="24" spans="1:19" x14ac:dyDescent="0.25">
      <c r="A24" s="25" t="s">
        <v>16</v>
      </c>
      <c r="B24" s="26" t="s">
        <v>17</v>
      </c>
      <c r="C24" s="26" t="s">
        <v>62</v>
      </c>
      <c r="D24" s="26" t="s">
        <v>67</v>
      </c>
      <c r="E24" s="135">
        <f>_xlfn.XLOOKUP($D24,depara_repasse!E:E,depara_repasse!K:K)</f>
        <v>12</v>
      </c>
      <c r="F24" s="136">
        <f>ROUND(SUMIFS(repasse_ac!$S:$S,repasse_ac!$A:$A,$A24,repasse_ac!$F:$F,$D24,repasse_ac!$J:$J,"TTC PRÉ"),2)</f>
        <v>3.51</v>
      </c>
      <c r="G24" s="136">
        <f>ROUND(SUMIFS(repasse_ac!$S:$S,repasse_ac!$A:$A,$A24,repasse_ac!$F:$F,$D24,repasse_ac!$J:$J,"TTC PÓS"),2)</f>
        <v>3.51</v>
      </c>
      <c r="H24" s="136">
        <f t="shared" si="2"/>
        <v>0</v>
      </c>
      <c r="I24" s="136">
        <f t="shared" si="3"/>
        <v>4.1900000000000004</v>
      </c>
      <c r="J24" s="136">
        <f>ROUND(SUMIFS(repasse_ac!$Q:$Q,repasse_ac!$A:$A,$A24,repasse_ac!$F:$F,$D24,repasse_ac!$J:$J,"TTC PRÉ"),2)</f>
        <v>3.16</v>
      </c>
      <c r="K24" s="136">
        <f>ROUND(SUMIFS(repasse_ac!$Q:$Q,repasse_ac!$A:$A,$A24,repasse_ac!$F:$F,$D24,repasse_ac!$J:$J,"TTC PÓS"),2)</f>
        <v>3.16</v>
      </c>
      <c r="L24" s="136">
        <f t="shared" si="4"/>
        <v>0</v>
      </c>
      <c r="M24" s="136">
        <f t="shared" si="5"/>
        <v>3.79</v>
      </c>
      <c r="N24" s="136">
        <f>ROUND(SUMIFS(repasse_ac!$K:$K,repasse_ac!$A:$A,$A24,repasse_ac!$F:$F,$D24,repasse_ac!$J:$J,"TTC PRÉ"),2)</f>
        <v>3.79</v>
      </c>
      <c r="O24" s="136">
        <f>ROUND(SUMIFS(repasse_ac!$K:$K,repasse_ac!$A:$A,$A24,repasse_ac!$F:$F,$D24,repasse_ac!$J:$J,"TTC PÓS"),2)</f>
        <v>3.79</v>
      </c>
      <c r="P24" s="136">
        <f t="shared" si="0"/>
        <v>0</v>
      </c>
      <c r="Q24" s="136">
        <f>ROUND(SUMIFS(repasse_ac!$O:$O,repasse_ac!$A:$A,$A24,repasse_ac!$F:$F,$D24,repasse_ac!$J:$J,"TTC PRÉ"),2)</f>
        <v>3.69</v>
      </c>
      <c r="R24" s="136">
        <f>ROUND(SUMIFS(repasse_ac!$O:$O,repasse_ac!$A:$A,$A24,repasse_ac!$F:$F,$D24,repasse_ac!$J:$J,"TTC PÓS"),2)</f>
        <v>3.79</v>
      </c>
      <c r="S24" s="136">
        <f t="shared" si="1"/>
        <v>0.10000000000000009</v>
      </c>
    </row>
    <row r="25" spans="1:19" x14ac:dyDescent="0.25">
      <c r="A25" s="12" t="s">
        <v>16</v>
      </c>
      <c r="B25" s="13" t="s">
        <v>17</v>
      </c>
      <c r="C25" s="13" t="s">
        <v>68</v>
      </c>
      <c r="D25" s="13" t="s">
        <v>70</v>
      </c>
      <c r="E25" s="135">
        <f>_xlfn.XLOOKUP($D25,depara_repasse!E:E,depara_repasse!K:K)</f>
        <v>6</v>
      </c>
      <c r="F25" s="136">
        <f>ROUND(SUMIFS(repasse_ac!$S:$S,repasse_ac!$A:$A,$A25,repasse_ac!$F:$F,$D25,repasse_ac!$J:$J,"TTC PRÉ"),2)</f>
        <v>4.5599999999999996</v>
      </c>
      <c r="G25" s="136">
        <f>ROUND(SUMIFS(repasse_ac!$S:$S,repasse_ac!$A:$A,$A25,repasse_ac!$F:$F,$D25,repasse_ac!$J:$J,"TTC PÓS"),2)</f>
        <v>4.5599999999999996</v>
      </c>
      <c r="H25" s="136">
        <f t="shared" si="2"/>
        <v>0</v>
      </c>
      <c r="I25" s="136">
        <f t="shared" si="3"/>
        <v>5.49</v>
      </c>
      <c r="J25" s="136">
        <f>ROUND(SUMIFS(repasse_ac!$Q:$Q,repasse_ac!$A:$A,$A25,repasse_ac!$F:$F,$D25,repasse_ac!$J:$J,"TTC PRÉ"),2)</f>
        <v>4.16</v>
      </c>
      <c r="K25" s="136">
        <f>ROUND(SUMIFS(repasse_ac!$Q:$Q,repasse_ac!$A:$A,$A25,repasse_ac!$F:$F,$D25,repasse_ac!$J:$J,"TTC PÓS"),2)</f>
        <v>4.16</v>
      </c>
      <c r="L25" s="136">
        <f t="shared" si="4"/>
        <v>0</v>
      </c>
      <c r="M25" s="136">
        <f t="shared" si="5"/>
        <v>4.99</v>
      </c>
      <c r="N25" s="136">
        <f>ROUND(SUMIFS(repasse_ac!$K:$K,repasse_ac!$A:$A,$A25,repasse_ac!$F:$F,$D25,repasse_ac!$J:$J,"TTC PRÉ"),2)</f>
        <v>4.99</v>
      </c>
      <c r="O25" s="136">
        <f>ROUND(SUMIFS(repasse_ac!$K:$K,repasse_ac!$A:$A,$A25,repasse_ac!$F:$F,$D25,repasse_ac!$J:$J,"TTC PÓS"),2)</f>
        <v>4.99</v>
      </c>
      <c r="P25" s="136">
        <f t="shared" si="0"/>
        <v>0</v>
      </c>
      <c r="Q25" s="136">
        <f>ROUND(SUMIFS(repasse_ac!$O:$O,repasse_ac!$A:$A,$A25,repasse_ac!$F:$F,$D25,repasse_ac!$J:$J,"TTC PRÉ"),2)</f>
        <v>4.79</v>
      </c>
      <c r="R25" s="136">
        <f>ROUND(SUMIFS(repasse_ac!$O:$O,repasse_ac!$A:$A,$A25,repasse_ac!$F:$F,$D25,repasse_ac!$J:$J,"TTC PÓS"),2)</f>
        <v>4.79</v>
      </c>
      <c r="S25" s="136">
        <f t="shared" si="1"/>
        <v>0</v>
      </c>
    </row>
    <row r="26" spans="1:19" x14ac:dyDescent="0.25">
      <c r="A26" s="12" t="s">
        <v>16</v>
      </c>
      <c r="B26" s="13" t="s">
        <v>17</v>
      </c>
      <c r="C26" s="13" t="s">
        <v>68</v>
      </c>
      <c r="D26" s="13" t="s">
        <v>72</v>
      </c>
      <c r="E26" s="135">
        <f>_xlfn.XLOOKUP($D26,depara_repasse!E:E,depara_repasse!K:K)</f>
        <v>12</v>
      </c>
      <c r="F26" s="136">
        <f>ROUND(SUMIFS(repasse_ac!$S:$S,repasse_ac!$A:$A,$A26,repasse_ac!$F:$F,$D26,repasse_ac!$J:$J,"TTC PRÉ"),2)</f>
        <v>3.98</v>
      </c>
      <c r="G26" s="136">
        <f>ROUND(SUMIFS(repasse_ac!$S:$S,repasse_ac!$A:$A,$A26,repasse_ac!$F:$F,$D26,repasse_ac!$J:$J,"TTC PÓS"),2)</f>
        <v>3.98</v>
      </c>
      <c r="H26" s="136">
        <f t="shared" si="2"/>
        <v>0</v>
      </c>
      <c r="I26" s="136">
        <f t="shared" si="3"/>
        <v>4.79</v>
      </c>
      <c r="J26" s="136">
        <f>ROUND(SUMIFS(repasse_ac!$Q:$Q,repasse_ac!$A:$A,$A26,repasse_ac!$F:$F,$D26,repasse_ac!$J:$J,"TTC PRÉ"),2)</f>
        <v>3.58</v>
      </c>
      <c r="K26" s="136">
        <f>ROUND(SUMIFS(repasse_ac!$Q:$Q,repasse_ac!$A:$A,$A26,repasse_ac!$F:$F,$D26,repasse_ac!$J:$J,"TTC PÓS"),2)</f>
        <v>3.58</v>
      </c>
      <c r="L26" s="136">
        <f t="shared" si="4"/>
        <v>0</v>
      </c>
      <c r="M26" s="136">
        <f t="shared" si="5"/>
        <v>4.29</v>
      </c>
      <c r="N26" s="136">
        <f>ROUND(SUMIFS(repasse_ac!$K:$K,repasse_ac!$A:$A,$A26,repasse_ac!$F:$F,$D26,repasse_ac!$J:$J,"TTC PRÉ"),2)</f>
        <v>4.29</v>
      </c>
      <c r="O26" s="136">
        <f>ROUND(SUMIFS(repasse_ac!$K:$K,repasse_ac!$A:$A,$A26,repasse_ac!$F:$F,$D26,repasse_ac!$J:$J,"TTC PÓS"),2)</f>
        <v>4.29</v>
      </c>
      <c r="P26" s="136">
        <f t="shared" si="0"/>
        <v>0</v>
      </c>
      <c r="Q26" s="136">
        <f>ROUND(SUMIFS(repasse_ac!$O:$O,repasse_ac!$A:$A,$A26,repasse_ac!$F:$F,$D26,repasse_ac!$J:$J,"TTC PRÉ"),2)</f>
        <v>4.1900000000000004</v>
      </c>
      <c r="R26" s="136">
        <f>ROUND(SUMIFS(repasse_ac!$O:$O,repasse_ac!$A:$A,$A26,repasse_ac!$F:$F,$D26,repasse_ac!$J:$J,"TTC PÓS"),2)</f>
        <v>4.1900000000000004</v>
      </c>
      <c r="S26" s="136">
        <f t="shared" si="1"/>
        <v>0</v>
      </c>
    </row>
    <row r="27" spans="1:19" x14ac:dyDescent="0.25">
      <c r="A27" s="12" t="s">
        <v>16</v>
      </c>
      <c r="B27" s="13" t="s">
        <v>17</v>
      </c>
      <c r="C27" s="13" t="s">
        <v>68</v>
      </c>
      <c r="D27" s="13" t="s">
        <v>73</v>
      </c>
      <c r="E27" s="135">
        <f>_xlfn.XLOOKUP($D27,depara_repasse!E:E,depara_repasse!K:K)</f>
        <v>6</v>
      </c>
      <c r="F27" s="136">
        <f>ROUND(SUMIFS(repasse_ac!$S:$S,repasse_ac!$A:$A,$A27,repasse_ac!$F:$F,$D27,repasse_ac!$J:$J,"TTC PRÉ"),2)</f>
        <v>3.79</v>
      </c>
      <c r="G27" s="136">
        <f>ROUND(SUMIFS(repasse_ac!$S:$S,repasse_ac!$A:$A,$A27,repasse_ac!$F:$F,$D27,repasse_ac!$J:$J,"TTC PÓS"),2)</f>
        <v>3.79</v>
      </c>
      <c r="H27" s="136">
        <f t="shared" si="2"/>
        <v>0</v>
      </c>
      <c r="I27" s="136">
        <f t="shared" si="3"/>
        <v>4.59</v>
      </c>
      <c r="J27" s="136">
        <f>ROUND(SUMIFS(repasse_ac!$Q:$Q,repasse_ac!$A:$A,$A27,repasse_ac!$F:$F,$D27,repasse_ac!$J:$J,"TTC PRÉ"),2)</f>
        <v>3.5</v>
      </c>
      <c r="K27" s="136">
        <f>ROUND(SUMIFS(repasse_ac!$Q:$Q,repasse_ac!$A:$A,$A27,repasse_ac!$F:$F,$D27,repasse_ac!$J:$J,"TTC PÓS"),2)</f>
        <v>3.5</v>
      </c>
      <c r="L27" s="136">
        <f t="shared" si="4"/>
        <v>0</v>
      </c>
      <c r="M27" s="136">
        <f t="shared" si="5"/>
        <v>4.1900000000000004</v>
      </c>
      <c r="N27" s="136">
        <f>ROUND(SUMIFS(repasse_ac!$K:$K,repasse_ac!$A:$A,$A27,repasse_ac!$F:$F,$D27,repasse_ac!$J:$J,"TTC PRÉ"),2)</f>
        <v>4.1900000000000004</v>
      </c>
      <c r="O27" s="136">
        <f>ROUND(SUMIFS(repasse_ac!$K:$K,repasse_ac!$A:$A,$A27,repasse_ac!$F:$F,$D27,repasse_ac!$J:$J,"TTC PÓS"),2)</f>
        <v>4.1900000000000004</v>
      </c>
      <c r="P27" s="136">
        <f t="shared" si="0"/>
        <v>0</v>
      </c>
      <c r="Q27" s="136">
        <f>ROUND(SUMIFS(repasse_ac!$O:$O,repasse_ac!$A:$A,$A27,repasse_ac!$F:$F,$D27,repasse_ac!$J:$J,"TTC PRÉ"),2)</f>
        <v>3.99</v>
      </c>
      <c r="R27" s="136">
        <f>ROUND(SUMIFS(repasse_ac!$O:$O,repasse_ac!$A:$A,$A27,repasse_ac!$F:$F,$D27,repasse_ac!$J:$J,"TTC PÓS"),2)</f>
        <v>3.99</v>
      </c>
      <c r="S27" s="136">
        <f t="shared" si="1"/>
        <v>0</v>
      </c>
    </row>
    <row r="28" spans="1:19" x14ac:dyDescent="0.25">
      <c r="A28" s="18" t="s">
        <v>16</v>
      </c>
      <c r="B28" s="19" t="s">
        <v>17</v>
      </c>
      <c r="C28" s="19" t="s">
        <v>68</v>
      </c>
      <c r="D28" s="19" t="s">
        <v>74</v>
      </c>
      <c r="E28" s="135">
        <f>_xlfn.XLOOKUP($D28,depara_repasse!E:E,depara_repasse!K:K)</f>
        <v>6</v>
      </c>
      <c r="F28" s="136">
        <f>ROUND(SUMIFS(repasse_ac!$S:$S,repasse_ac!$A:$A,$A28,repasse_ac!$F:$F,$D28,repasse_ac!$J:$J,"TTC PRÉ"),2)</f>
        <v>3.13</v>
      </c>
      <c r="G28" s="136">
        <f>ROUND(SUMIFS(repasse_ac!$S:$S,repasse_ac!$A:$A,$A28,repasse_ac!$F:$F,$D28,repasse_ac!$J:$J,"TTC PÓS"),2)</f>
        <v>3.13</v>
      </c>
      <c r="H28" s="136">
        <f t="shared" si="2"/>
        <v>0</v>
      </c>
      <c r="I28" s="136">
        <f t="shared" si="3"/>
        <v>3.79</v>
      </c>
      <c r="J28" s="136">
        <f>ROUND(SUMIFS(repasse_ac!$Q:$Q,repasse_ac!$A:$A,$A28,repasse_ac!$F:$F,$D28,repasse_ac!$J:$J,"TTC PRÉ"),2)</f>
        <v>2.91</v>
      </c>
      <c r="K28" s="136">
        <f>ROUND(SUMIFS(repasse_ac!$Q:$Q,repasse_ac!$A:$A,$A28,repasse_ac!$F:$F,$D28,repasse_ac!$J:$J,"TTC PÓS"),2)</f>
        <v>2.91</v>
      </c>
      <c r="L28" s="136">
        <f t="shared" si="4"/>
        <v>0</v>
      </c>
      <c r="M28" s="136">
        <f t="shared" si="5"/>
        <v>3.49</v>
      </c>
      <c r="N28" s="136">
        <f>ROUND(SUMIFS(repasse_ac!$K:$K,repasse_ac!$A:$A,$A28,repasse_ac!$F:$F,$D28,repasse_ac!$J:$J,"TTC PRÉ"),2)</f>
        <v>3.49</v>
      </c>
      <c r="O28" s="136">
        <f>ROUND(SUMIFS(repasse_ac!$K:$K,repasse_ac!$A:$A,$A28,repasse_ac!$F:$F,$D28,repasse_ac!$J:$J,"TTC PÓS"),2)</f>
        <v>3.49</v>
      </c>
      <c r="P28" s="136">
        <f t="shared" si="0"/>
        <v>0</v>
      </c>
      <c r="Q28" s="136">
        <f>ROUND(SUMIFS(repasse_ac!$O:$O,repasse_ac!$A:$A,$A28,repasse_ac!$F:$F,$D28,repasse_ac!$J:$J,"TTC PRÉ"),2)</f>
        <v>3.29</v>
      </c>
      <c r="R28" s="136">
        <f>ROUND(SUMIFS(repasse_ac!$O:$O,repasse_ac!$A:$A,$A28,repasse_ac!$F:$F,$D28,repasse_ac!$J:$J,"TTC PÓS"),2)</f>
        <v>3.29</v>
      </c>
      <c r="S28" s="136">
        <f t="shared" si="1"/>
        <v>0</v>
      </c>
    </row>
    <row r="29" spans="1:19" x14ac:dyDescent="0.25">
      <c r="A29" s="25" t="s">
        <v>16</v>
      </c>
      <c r="B29" s="26" t="s">
        <v>17</v>
      </c>
      <c r="C29" s="26" t="s">
        <v>68</v>
      </c>
      <c r="D29" s="26" t="s">
        <v>75</v>
      </c>
      <c r="E29" s="135">
        <f>_xlfn.XLOOKUP($D29,depara_repasse!E:E,depara_repasse!K:K)</f>
        <v>6</v>
      </c>
      <c r="F29" s="136">
        <f>ROUND(SUMIFS(repasse_ac!$S:$S,repasse_ac!$A:$A,$A29,repasse_ac!$F:$F,$D29,repasse_ac!$J:$J,"TTC PRÉ"),2)</f>
        <v>7.11</v>
      </c>
      <c r="G29" s="136">
        <f>ROUND(SUMIFS(repasse_ac!$S:$S,repasse_ac!$A:$A,$A29,repasse_ac!$F:$F,$D29,repasse_ac!$J:$J,"TTC PÓS"),2)</f>
        <v>7.11</v>
      </c>
      <c r="H29" s="136">
        <f t="shared" si="2"/>
        <v>0</v>
      </c>
      <c r="I29" s="136">
        <f t="shared" si="3"/>
        <v>8.49</v>
      </c>
      <c r="J29" s="136">
        <f>ROUND(SUMIFS(repasse_ac!$Q:$Q,repasse_ac!$A:$A,$A29,repasse_ac!$F:$F,$D29,repasse_ac!$J:$J,"TTC PRÉ"),2)</f>
        <v>6.25</v>
      </c>
      <c r="K29" s="136">
        <f>ROUND(SUMIFS(repasse_ac!$Q:$Q,repasse_ac!$A:$A,$A29,repasse_ac!$F:$F,$D29,repasse_ac!$J:$J,"TTC PÓS"),2)</f>
        <v>6.25</v>
      </c>
      <c r="L29" s="136">
        <f t="shared" si="4"/>
        <v>0</v>
      </c>
      <c r="M29" s="136">
        <f t="shared" si="5"/>
        <v>7.49</v>
      </c>
      <c r="N29" s="136">
        <f>ROUND(SUMIFS(repasse_ac!$K:$K,repasse_ac!$A:$A,$A29,repasse_ac!$F:$F,$D29,repasse_ac!$J:$J,"TTC PRÉ"),2)</f>
        <v>7.49</v>
      </c>
      <c r="O29" s="136">
        <f>ROUND(SUMIFS(repasse_ac!$K:$K,repasse_ac!$A:$A,$A29,repasse_ac!$F:$F,$D29,repasse_ac!$J:$J,"TTC PÓS"),2)</f>
        <v>7.49</v>
      </c>
      <c r="P29" s="136">
        <f t="shared" si="0"/>
        <v>0</v>
      </c>
      <c r="Q29" s="136">
        <f>ROUND(SUMIFS(repasse_ac!$O:$O,repasse_ac!$A:$A,$A29,repasse_ac!$F:$F,$D29,repasse_ac!$J:$J,"TTC PRÉ"),2)</f>
        <v>7.49</v>
      </c>
      <c r="R29" s="136">
        <f>ROUND(SUMIFS(repasse_ac!$O:$O,repasse_ac!$A:$A,$A29,repasse_ac!$F:$F,$D29,repasse_ac!$J:$J,"TTC PÓS"),2)</f>
        <v>7.49</v>
      </c>
      <c r="S29" s="136">
        <f t="shared" si="1"/>
        <v>0</v>
      </c>
    </row>
    <row r="30" spans="1:19" x14ac:dyDescent="0.25">
      <c r="A30" s="12" t="s">
        <v>16</v>
      </c>
      <c r="B30" s="13" t="s">
        <v>17</v>
      </c>
      <c r="C30" s="13" t="s">
        <v>68</v>
      </c>
      <c r="D30" s="13" t="s">
        <v>76</v>
      </c>
      <c r="E30" s="135">
        <f>_xlfn.XLOOKUP($D30,depara_repasse!E:E,depara_repasse!K:K)</f>
        <v>2</v>
      </c>
      <c r="F30" s="136">
        <f>ROUND(SUMIFS(repasse_ac!$S:$S,repasse_ac!$A:$A,$A30,repasse_ac!$F:$F,$D30,repasse_ac!$J:$J,"TTC PRÉ"),2)</f>
        <v>0</v>
      </c>
      <c r="G30" s="136">
        <f>ROUND(SUMIFS(repasse_ac!$S:$S,repasse_ac!$A:$A,$A30,repasse_ac!$F:$F,$D30,repasse_ac!$J:$J,"TTC PÓS"),2)</f>
        <v>0</v>
      </c>
      <c r="H30" s="136">
        <f t="shared" si="2"/>
        <v>0</v>
      </c>
      <c r="I30" s="136">
        <f t="shared" si="3"/>
        <v>-0.01</v>
      </c>
      <c r="J30" s="136">
        <f>ROUND(SUMIFS(repasse_ac!$Q:$Q,repasse_ac!$A:$A,$A30,repasse_ac!$F:$F,$D30,repasse_ac!$J:$J,"TTC PRÉ"),2)</f>
        <v>0</v>
      </c>
      <c r="K30" s="136">
        <f>ROUND(SUMIFS(repasse_ac!$Q:$Q,repasse_ac!$A:$A,$A30,repasse_ac!$F:$F,$D30,repasse_ac!$J:$J,"TTC PÓS"),2)</f>
        <v>0</v>
      </c>
      <c r="L30" s="136">
        <f t="shared" si="4"/>
        <v>0</v>
      </c>
      <c r="M30" s="136">
        <f t="shared" si="5"/>
        <v>-0.01</v>
      </c>
      <c r="N30" s="136">
        <f>ROUND(SUMIFS(repasse_ac!$K:$K,repasse_ac!$A:$A,$A30,repasse_ac!$F:$F,$D30,repasse_ac!$J:$J,"TTC PRÉ"),2)</f>
        <v>0</v>
      </c>
      <c r="O30" s="136">
        <f>ROUND(SUMIFS(repasse_ac!$K:$K,repasse_ac!$A:$A,$A30,repasse_ac!$F:$F,$D30,repasse_ac!$J:$J,"TTC PÓS"),2)</f>
        <v>0</v>
      </c>
      <c r="P30" s="136">
        <f t="shared" si="0"/>
        <v>0</v>
      </c>
      <c r="Q30" s="136">
        <f>ROUND(SUMIFS(repasse_ac!$O:$O,repasse_ac!$A:$A,$A30,repasse_ac!$F:$F,$D30,repasse_ac!$J:$J,"TTC PRÉ"),2)</f>
        <v>0</v>
      </c>
      <c r="R30" s="136">
        <f>ROUND(SUMIFS(repasse_ac!$O:$O,repasse_ac!$A:$A,$A30,repasse_ac!$F:$F,$D30,repasse_ac!$J:$J,"TTC PÓS"),2)</f>
        <v>0</v>
      </c>
      <c r="S30" s="136">
        <f t="shared" si="1"/>
        <v>0</v>
      </c>
    </row>
    <row r="31" spans="1:19" x14ac:dyDescent="0.25">
      <c r="A31" s="18" t="s">
        <v>16</v>
      </c>
      <c r="B31" s="19" t="s">
        <v>17</v>
      </c>
      <c r="C31" s="19" t="s">
        <v>81</v>
      </c>
      <c r="D31" s="19" t="s">
        <v>82</v>
      </c>
      <c r="E31" s="135">
        <f>_xlfn.XLOOKUP($D31,depara_repasse!E:E,depara_repasse!K:K)</f>
        <v>6</v>
      </c>
      <c r="F31" s="136">
        <f>ROUND(SUMIFS(repasse_ac!$S:$S,repasse_ac!$A:$A,$A31,repasse_ac!$F:$F,$D31,repasse_ac!$J:$J,"TTC PRÉ"),2)</f>
        <v>5.4</v>
      </c>
      <c r="G31" s="136">
        <f>ROUND(SUMIFS(repasse_ac!$S:$S,repasse_ac!$A:$A,$A31,repasse_ac!$F:$F,$D31,repasse_ac!$J:$J,"TTC PÓS"),2)</f>
        <v>5.4</v>
      </c>
      <c r="H31" s="136">
        <f t="shared" si="2"/>
        <v>0</v>
      </c>
      <c r="I31" s="136">
        <f t="shared" si="3"/>
        <v>6.49</v>
      </c>
      <c r="J31" s="136">
        <f>ROUND(SUMIFS(repasse_ac!$Q:$Q,repasse_ac!$A:$A,$A31,repasse_ac!$F:$F,$D31,repasse_ac!$J:$J,"TTC PRÉ"),2)</f>
        <v>4.99</v>
      </c>
      <c r="K31" s="136">
        <f>ROUND(SUMIFS(repasse_ac!$Q:$Q,repasse_ac!$A:$A,$A31,repasse_ac!$F:$F,$D31,repasse_ac!$J:$J,"TTC PÓS"),2)</f>
        <v>4.99</v>
      </c>
      <c r="L31" s="136">
        <f t="shared" si="4"/>
        <v>0</v>
      </c>
      <c r="M31" s="136">
        <f t="shared" si="5"/>
        <v>5.99</v>
      </c>
      <c r="N31" s="136">
        <f>ROUND(SUMIFS(repasse_ac!$K:$K,repasse_ac!$A:$A,$A31,repasse_ac!$F:$F,$D31,repasse_ac!$J:$J,"TTC PRÉ"),2)</f>
        <v>5.99</v>
      </c>
      <c r="O31" s="136">
        <f>ROUND(SUMIFS(repasse_ac!$K:$K,repasse_ac!$A:$A,$A31,repasse_ac!$F:$F,$D31,repasse_ac!$J:$J,"TTC PÓS"),2)</f>
        <v>6.29</v>
      </c>
      <c r="P31" s="136">
        <f t="shared" si="0"/>
        <v>0.29999999999999982</v>
      </c>
      <c r="Q31" s="136">
        <f>ROUND(SUMIFS(repasse_ac!$O:$O,repasse_ac!$A:$A,$A31,repasse_ac!$F:$F,$D31,repasse_ac!$J:$J,"TTC PRÉ"),2)</f>
        <v>5.69</v>
      </c>
      <c r="R31" s="136">
        <f>ROUND(SUMIFS(repasse_ac!$O:$O,repasse_ac!$A:$A,$A31,repasse_ac!$F:$F,$D31,repasse_ac!$J:$J,"TTC PÓS"),2)</f>
        <v>5.99</v>
      </c>
      <c r="S31" s="136">
        <f t="shared" si="1"/>
        <v>0.29999999999999982</v>
      </c>
    </row>
    <row r="32" spans="1:19" x14ac:dyDescent="0.25">
      <c r="A32" s="25" t="s">
        <v>16</v>
      </c>
      <c r="B32" s="26" t="s">
        <v>17</v>
      </c>
      <c r="C32" s="26" t="s">
        <v>81</v>
      </c>
      <c r="D32" s="26" t="s">
        <v>83</v>
      </c>
      <c r="E32" s="135">
        <f>_xlfn.XLOOKUP($D32,depara_repasse!E:E,depara_repasse!K:K)</f>
        <v>6</v>
      </c>
      <c r="F32" s="136">
        <f>ROUND(SUMIFS(repasse_ac!$S:$S,repasse_ac!$A:$A,$A32,repasse_ac!$F:$F,$D32,repasse_ac!$J:$J,"TTC PRÉ"),2)</f>
        <v>4.76</v>
      </c>
      <c r="G32" s="136">
        <f>ROUND(SUMIFS(repasse_ac!$S:$S,repasse_ac!$A:$A,$A32,repasse_ac!$F:$F,$D32,repasse_ac!$J:$J,"TTC PÓS"),2)</f>
        <v>4.8499999999999996</v>
      </c>
      <c r="H32" s="136">
        <f t="shared" si="2"/>
        <v>8.9999999999999858E-2</v>
      </c>
      <c r="I32" s="136">
        <f t="shared" si="3"/>
        <v>5.79</v>
      </c>
      <c r="J32" s="136">
        <f>ROUND(SUMIFS(repasse_ac!$Q:$Q,repasse_ac!$A:$A,$A32,repasse_ac!$F:$F,$D32,repasse_ac!$J:$J,"TTC PRÉ"),2)</f>
        <v>4.58</v>
      </c>
      <c r="K32" s="136">
        <f>ROUND(SUMIFS(repasse_ac!$Q:$Q,repasse_ac!$A:$A,$A32,repasse_ac!$F:$F,$D32,repasse_ac!$J:$J,"TTC PÓS"),2)</f>
        <v>4.58</v>
      </c>
      <c r="L32" s="136">
        <f t="shared" si="4"/>
        <v>0</v>
      </c>
      <c r="M32" s="136">
        <f t="shared" si="5"/>
        <v>5.49</v>
      </c>
      <c r="N32" s="136">
        <f>ROUND(SUMIFS(repasse_ac!$K:$K,repasse_ac!$A:$A,$A32,repasse_ac!$F:$F,$D32,repasse_ac!$J:$J,"TTC PRÉ"),2)</f>
        <v>5.49</v>
      </c>
      <c r="O32" s="136">
        <f>ROUND(SUMIFS(repasse_ac!$K:$K,repasse_ac!$A:$A,$A32,repasse_ac!$F:$F,$D32,repasse_ac!$J:$J,"TTC PÓS"),2)</f>
        <v>5.49</v>
      </c>
      <c r="P32" s="136">
        <f t="shared" si="0"/>
        <v>0</v>
      </c>
      <c r="Q32" s="136">
        <f>ROUND(SUMIFS(repasse_ac!$O:$O,repasse_ac!$A:$A,$A32,repasse_ac!$F:$F,$D32,repasse_ac!$J:$J,"TTC PRÉ"),2)</f>
        <v>4.99</v>
      </c>
      <c r="R32" s="136">
        <f>ROUND(SUMIFS(repasse_ac!$O:$O,repasse_ac!$A:$A,$A32,repasse_ac!$F:$F,$D32,repasse_ac!$J:$J,"TTC PÓS"),2)</f>
        <v>5.39</v>
      </c>
      <c r="S32" s="136">
        <f t="shared" si="1"/>
        <v>0.39999999999999947</v>
      </c>
    </row>
    <row r="33" spans="1:19" x14ac:dyDescent="0.25">
      <c r="A33" s="12" t="s">
        <v>16</v>
      </c>
      <c r="B33" s="13" t="s">
        <v>17</v>
      </c>
      <c r="C33" s="13" t="s">
        <v>81</v>
      </c>
      <c r="D33" s="13" t="s">
        <v>84</v>
      </c>
      <c r="E33" s="135">
        <f>_xlfn.XLOOKUP($D33,depara_repasse!E:E,depara_repasse!K:K)</f>
        <v>6</v>
      </c>
      <c r="F33" s="136">
        <f>ROUND(SUMIFS(repasse_ac!$S:$S,repasse_ac!$A:$A,$A33,repasse_ac!$F:$F,$D33,repasse_ac!$J:$J,"TTC PRÉ"),2)</f>
        <v>6.92</v>
      </c>
      <c r="G33" s="136">
        <f>ROUND(SUMIFS(repasse_ac!$S:$S,repasse_ac!$A:$A,$A33,repasse_ac!$F:$F,$D33,repasse_ac!$J:$J,"TTC PÓS"),2)</f>
        <v>6.92</v>
      </c>
      <c r="H33" s="136">
        <f t="shared" si="2"/>
        <v>0</v>
      </c>
      <c r="I33" s="136">
        <f t="shared" si="3"/>
        <v>8.2899999999999991</v>
      </c>
      <c r="J33" s="136">
        <f>ROUND(SUMIFS(repasse_ac!$Q:$Q,repasse_ac!$A:$A,$A33,repasse_ac!$F:$F,$D33,repasse_ac!$J:$J,"TTC PRÉ"),2)</f>
        <v>6.08</v>
      </c>
      <c r="K33" s="136">
        <f>ROUND(SUMIFS(repasse_ac!$Q:$Q,repasse_ac!$A:$A,$A33,repasse_ac!$F:$F,$D33,repasse_ac!$J:$J,"TTC PÓS"),2)</f>
        <v>6.24</v>
      </c>
      <c r="L33" s="136">
        <f t="shared" si="4"/>
        <v>0.16000000000000014</v>
      </c>
      <c r="M33" s="136">
        <f t="shared" si="5"/>
        <v>7.49</v>
      </c>
      <c r="N33" s="136">
        <f>ROUND(SUMIFS(repasse_ac!$K:$K,repasse_ac!$A:$A,$A33,repasse_ac!$F:$F,$D33,repasse_ac!$J:$J,"TTC PRÉ"),2)</f>
        <v>7.29</v>
      </c>
      <c r="O33" s="136">
        <f>ROUND(SUMIFS(repasse_ac!$K:$K,repasse_ac!$A:$A,$A33,repasse_ac!$F:$F,$D33,repasse_ac!$J:$J,"TTC PÓS"),2)</f>
        <v>7.49</v>
      </c>
      <c r="P33" s="136">
        <f t="shared" si="0"/>
        <v>0.20000000000000018</v>
      </c>
      <c r="Q33" s="136">
        <f>ROUND(SUMIFS(repasse_ac!$O:$O,repasse_ac!$A:$A,$A33,repasse_ac!$F:$F,$D33,repasse_ac!$J:$J,"TTC PRÉ"),2)</f>
        <v>7.29</v>
      </c>
      <c r="R33" s="136">
        <f>ROUND(SUMIFS(repasse_ac!$O:$O,repasse_ac!$A:$A,$A33,repasse_ac!$F:$F,$D33,repasse_ac!$J:$J,"TTC PÓS"),2)</f>
        <v>7.29</v>
      </c>
      <c r="S33" s="136">
        <f t="shared" si="1"/>
        <v>0</v>
      </c>
    </row>
    <row r="34" spans="1:19" x14ac:dyDescent="0.25">
      <c r="A34" s="12" t="s">
        <v>16</v>
      </c>
      <c r="B34" s="13" t="s">
        <v>17</v>
      </c>
      <c r="C34" s="13" t="s">
        <v>85</v>
      </c>
      <c r="D34" s="13" t="s">
        <v>86</v>
      </c>
      <c r="E34" s="135">
        <f>_xlfn.XLOOKUP($D34,depara_repasse!E:E,depara_repasse!K:K)</f>
        <v>6</v>
      </c>
      <c r="F34" s="136">
        <f>ROUND(SUMIFS(repasse_ac!$S:$S,repasse_ac!$A:$A,$A34,repasse_ac!$F:$F,$D34,repasse_ac!$J:$J,"TTC PRÉ"),2)</f>
        <v>7.83</v>
      </c>
      <c r="G34" s="136">
        <f>ROUND(SUMIFS(repasse_ac!$S:$S,repasse_ac!$A:$A,$A34,repasse_ac!$F:$F,$D34,repasse_ac!$J:$J,"TTC PÓS"),2)</f>
        <v>7.83</v>
      </c>
      <c r="H34" s="136">
        <f t="shared" si="2"/>
        <v>0</v>
      </c>
      <c r="I34" s="136">
        <f t="shared" si="3"/>
        <v>9.39</v>
      </c>
      <c r="J34" s="136">
        <f>ROUND(SUMIFS(repasse_ac!$Q:$Q,repasse_ac!$A:$A,$A34,repasse_ac!$F:$F,$D34,repasse_ac!$J:$J,"TTC PRÉ"),2)</f>
        <v>7.08</v>
      </c>
      <c r="K34" s="136">
        <f>ROUND(SUMIFS(repasse_ac!$Q:$Q,repasse_ac!$A:$A,$A34,repasse_ac!$F:$F,$D34,repasse_ac!$J:$J,"TTC PÓS"),2)</f>
        <v>7.08</v>
      </c>
      <c r="L34" s="136">
        <f t="shared" si="4"/>
        <v>0</v>
      </c>
      <c r="M34" s="136">
        <f t="shared" si="5"/>
        <v>8.49</v>
      </c>
      <c r="N34" s="136">
        <f>ROUND(SUMIFS(repasse_ac!$K:$K,repasse_ac!$A:$A,$A34,repasse_ac!$F:$F,$D34,repasse_ac!$J:$J,"TTC PRÉ"),2)</f>
        <v>8.49</v>
      </c>
      <c r="O34" s="136">
        <f>ROUND(SUMIFS(repasse_ac!$K:$K,repasse_ac!$A:$A,$A34,repasse_ac!$F:$F,$D34,repasse_ac!$J:$J,"TTC PÓS"),2)</f>
        <v>8.49</v>
      </c>
      <c r="P34" s="136">
        <f t="shared" si="0"/>
        <v>0</v>
      </c>
      <c r="Q34" s="136">
        <f>ROUND(SUMIFS(repasse_ac!$O:$O,repasse_ac!$A:$A,$A34,repasse_ac!$F:$F,$D34,repasse_ac!$J:$J,"TTC PRÉ"),2)</f>
        <v>8.19</v>
      </c>
      <c r="R34" s="136">
        <f>ROUND(SUMIFS(repasse_ac!$O:$O,repasse_ac!$A:$A,$A34,repasse_ac!$F:$F,$D34,repasse_ac!$J:$J,"TTC PÓS"),2)</f>
        <v>8.19</v>
      </c>
      <c r="S34" s="136">
        <f t="shared" si="1"/>
        <v>0</v>
      </c>
    </row>
    <row r="35" spans="1:19" x14ac:dyDescent="0.25">
      <c r="A35" s="12" t="s">
        <v>16</v>
      </c>
      <c r="B35" s="13" t="s">
        <v>17</v>
      </c>
      <c r="C35" s="13" t="s">
        <v>85</v>
      </c>
      <c r="D35" s="13" t="s">
        <v>88</v>
      </c>
      <c r="E35" s="135">
        <f>_xlfn.XLOOKUP($D35,depara_repasse!E:E,depara_repasse!K:K)</f>
        <v>6</v>
      </c>
      <c r="F35" s="136">
        <f>ROUND(SUMIFS(repasse_ac!$S:$S,repasse_ac!$A:$A,$A35,repasse_ac!$F:$F,$D35,repasse_ac!$J:$J,"TTC PRÉ"),2)</f>
        <v>7.11</v>
      </c>
      <c r="G35" s="136">
        <f>ROUND(SUMIFS(repasse_ac!$S:$S,repasse_ac!$A:$A,$A35,repasse_ac!$F:$F,$D35,repasse_ac!$J:$J,"TTC PÓS"),2)</f>
        <v>7.11</v>
      </c>
      <c r="H35" s="136">
        <f t="shared" si="2"/>
        <v>0</v>
      </c>
      <c r="I35" s="136">
        <f t="shared" si="3"/>
        <v>8.49</v>
      </c>
      <c r="J35" s="136">
        <f>ROUND(SUMIFS(repasse_ac!$Q:$Q,repasse_ac!$A:$A,$A35,repasse_ac!$F:$F,$D35,repasse_ac!$J:$J,"TTC PRÉ"),2)</f>
        <v>6.24</v>
      </c>
      <c r="K35" s="136">
        <f>ROUND(SUMIFS(repasse_ac!$Q:$Q,repasse_ac!$A:$A,$A35,repasse_ac!$F:$F,$D35,repasse_ac!$J:$J,"TTC PÓS"),2)</f>
        <v>6.24</v>
      </c>
      <c r="L35" s="136">
        <f t="shared" si="4"/>
        <v>0</v>
      </c>
      <c r="M35" s="136">
        <f t="shared" si="5"/>
        <v>7.49</v>
      </c>
      <c r="N35" s="136">
        <f>ROUND(SUMIFS(repasse_ac!$K:$K,repasse_ac!$A:$A,$A35,repasse_ac!$F:$F,$D35,repasse_ac!$J:$J,"TTC PRÉ"),2)</f>
        <v>7.49</v>
      </c>
      <c r="O35" s="136">
        <f>ROUND(SUMIFS(repasse_ac!$K:$K,repasse_ac!$A:$A,$A35,repasse_ac!$F:$F,$D35,repasse_ac!$J:$J,"TTC PÓS"),2)</f>
        <v>7.49</v>
      </c>
      <c r="P35" s="136">
        <f t="shared" si="0"/>
        <v>0</v>
      </c>
      <c r="Q35" s="136">
        <f>ROUND(SUMIFS(repasse_ac!$O:$O,repasse_ac!$A:$A,$A35,repasse_ac!$F:$F,$D35,repasse_ac!$J:$J,"TTC PRÉ"),2)</f>
        <v>7.49</v>
      </c>
      <c r="R35" s="136">
        <f>ROUND(SUMIFS(repasse_ac!$O:$O,repasse_ac!$A:$A,$A35,repasse_ac!$F:$F,$D35,repasse_ac!$J:$J,"TTC PÓS"),2)</f>
        <v>7.49</v>
      </c>
      <c r="S35" s="136">
        <f t="shared" si="1"/>
        <v>0</v>
      </c>
    </row>
    <row r="36" spans="1:19" x14ac:dyDescent="0.25">
      <c r="A36" s="25" t="s">
        <v>16</v>
      </c>
      <c r="B36" s="26" t="s">
        <v>17</v>
      </c>
      <c r="C36" s="26" t="s">
        <v>85</v>
      </c>
      <c r="D36" s="26" t="s">
        <v>90</v>
      </c>
      <c r="E36" s="135">
        <f>_xlfn.XLOOKUP($D36,depara_repasse!E:E,depara_repasse!K:K)</f>
        <v>6</v>
      </c>
      <c r="F36" s="136">
        <f>ROUND(SUMIFS(repasse_ac!$S:$S,repasse_ac!$A:$A,$A36,repasse_ac!$F:$F,$D36,repasse_ac!$J:$J,"TTC PRÉ"),2)</f>
        <v>6.46</v>
      </c>
      <c r="G36" s="136">
        <f>ROUND(SUMIFS(repasse_ac!$S:$S,repasse_ac!$A:$A,$A36,repasse_ac!$F:$F,$D36,repasse_ac!$J:$J,"TTC PÓS"),2)</f>
        <v>6.46</v>
      </c>
      <c r="H36" s="136">
        <f t="shared" si="2"/>
        <v>0</v>
      </c>
      <c r="I36" s="136">
        <f t="shared" si="3"/>
        <v>7.79</v>
      </c>
      <c r="J36" s="136">
        <f>ROUND(SUMIFS(repasse_ac!$Q:$Q,repasse_ac!$A:$A,$A36,repasse_ac!$F:$F,$D36,repasse_ac!$J:$J,"TTC PRÉ"),2)</f>
        <v>5.66</v>
      </c>
      <c r="K36" s="136">
        <f>ROUND(SUMIFS(repasse_ac!$Q:$Q,repasse_ac!$A:$A,$A36,repasse_ac!$F:$F,$D36,repasse_ac!$J:$J,"TTC PÓS"),2)</f>
        <v>5.83</v>
      </c>
      <c r="L36" s="136">
        <f t="shared" si="4"/>
        <v>0.16999999999999993</v>
      </c>
      <c r="M36" s="136">
        <f t="shared" si="5"/>
        <v>6.99</v>
      </c>
      <c r="N36" s="136">
        <f>ROUND(SUMIFS(repasse_ac!$K:$K,repasse_ac!$A:$A,$A36,repasse_ac!$F:$F,$D36,repasse_ac!$J:$J,"TTC PRÉ"),2)</f>
        <v>6.79</v>
      </c>
      <c r="O36" s="136">
        <f>ROUND(SUMIFS(repasse_ac!$K:$K,repasse_ac!$A:$A,$A36,repasse_ac!$F:$F,$D36,repasse_ac!$J:$J,"TTC PÓS"),2)</f>
        <v>6.99</v>
      </c>
      <c r="P36" s="136">
        <f t="shared" si="0"/>
        <v>0.20000000000000018</v>
      </c>
      <c r="Q36" s="136">
        <f>ROUND(SUMIFS(repasse_ac!$O:$O,repasse_ac!$A:$A,$A36,repasse_ac!$F:$F,$D36,repasse_ac!$J:$J,"TTC PRÉ"),2)</f>
        <v>6.79</v>
      </c>
      <c r="R36" s="136">
        <f>ROUND(SUMIFS(repasse_ac!$O:$O,repasse_ac!$A:$A,$A36,repasse_ac!$F:$F,$D36,repasse_ac!$J:$J,"TTC PÓS"),2)</f>
        <v>6.79</v>
      </c>
      <c r="S36" s="136">
        <f t="shared" si="1"/>
        <v>0</v>
      </c>
    </row>
    <row r="37" spans="1:19" x14ac:dyDescent="0.25">
      <c r="A37" s="12" t="s">
        <v>16</v>
      </c>
      <c r="B37" s="13" t="s">
        <v>17</v>
      </c>
      <c r="C37" s="13" t="s">
        <v>85</v>
      </c>
      <c r="D37" s="13" t="s">
        <v>91</v>
      </c>
      <c r="E37" s="135">
        <f>_xlfn.XLOOKUP($D37,depara_repasse!E:E,depara_repasse!K:K)</f>
        <v>6</v>
      </c>
      <c r="F37" s="136">
        <f>ROUND(SUMIFS(repasse_ac!$S:$S,repasse_ac!$A:$A,$A37,repasse_ac!$F:$F,$D37,repasse_ac!$J:$J,"TTC PRÉ"),2)</f>
        <v>5.03</v>
      </c>
      <c r="G37" s="136">
        <f>ROUND(SUMIFS(repasse_ac!$S:$S,repasse_ac!$A:$A,$A37,repasse_ac!$F:$F,$D37,repasse_ac!$J:$J,"TTC PÓS"),2)</f>
        <v>5.03</v>
      </c>
      <c r="H37" s="136">
        <f t="shared" si="2"/>
        <v>0</v>
      </c>
      <c r="I37" s="136">
        <f t="shared" si="3"/>
        <v>5.99</v>
      </c>
      <c r="J37" s="136">
        <f>ROUND(SUMIFS(repasse_ac!$Q:$Q,repasse_ac!$A:$A,$A37,repasse_ac!$F:$F,$D37,repasse_ac!$J:$J,"TTC PRÉ"),2)</f>
        <v>4.58</v>
      </c>
      <c r="K37" s="136">
        <f>ROUND(SUMIFS(repasse_ac!$Q:$Q,repasse_ac!$A:$A,$A37,repasse_ac!$F:$F,$D37,repasse_ac!$J:$J,"TTC PÓS"),2)</f>
        <v>4.58</v>
      </c>
      <c r="L37" s="136">
        <f t="shared" si="4"/>
        <v>0</v>
      </c>
      <c r="M37" s="136">
        <f t="shared" si="5"/>
        <v>5.49</v>
      </c>
      <c r="N37" s="136">
        <f>ROUND(SUMIFS(repasse_ac!$K:$K,repasse_ac!$A:$A,$A37,repasse_ac!$F:$F,$D37,repasse_ac!$J:$J,"TTC PRÉ"),2)</f>
        <v>5.49</v>
      </c>
      <c r="O37" s="136">
        <f>ROUND(SUMIFS(repasse_ac!$K:$K,repasse_ac!$A:$A,$A37,repasse_ac!$F:$F,$D37,repasse_ac!$J:$J,"TTC PÓS"),2)</f>
        <v>5.49</v>
      </c>
      <c r="P37" s="136">
        <f t="shared" si="0"/>
        <v>0</v>
      </c>
      <c r="Q37" s="136">
        <f>ROUND(SUMIFS(repasse_ac!$O:$O,repasse_ac!$A:$A,$A37,repasse_ac!$F:$F,$D37,repasse_ac!$J:$J,"TTC PRÉ"),2)</f>
        <v>5.29</v>
      </c>
      <c r="R37" s="136">
        <f>ROUND(SUMIFS(repasse_ac!$O:$O,repasse_ac!$A:$A,$A37,repasse_ac!$F:$F,$D37,repasse_ac!$J:$J,"TTC PÓS"),2)</f>
        <v>5.29</v>
      </c>
      <c r="S37" s="136">
        <f t="shared" si="1"/>
        <v>0</v>
      </c>
    </row>
    <row r="38" spans="1:19" x14ac:dyDescent="0.25">
      <c r="A38" s="12" t="s">
        <v>16</v>
      </c>
      <c r="B38" s="13" t="s">
        <v>17</v>
      </c>
      <c r="C38" s="13" t="s">
        <v>85</v>
      </c>
      <c r="D38" s="13" t="s">
        <v>92</v>
      </c>
      <c r="E38" s="135">
        <f>_xlfn.XLOOKUP($D38,depara_repasse!E:E,depara_repasse!K:K)</f>
        <v>6</v>
      </c>
      <c r="F38" s="136">
        <f>ROUND(SUMIFS(repasse_ac!$S:$S,repasse_ac!$A:$A,$A38,repasse_ac!$F:$F,$D38,repasse_ac!$J:$J,"TTC PRÉ"),2)</f>
        <v>4.74</v>
      </c>
      <c r="G38" s="136">
        <f>ROUND(SUMIFS(repasse_ac!$S:$S,repasse_ac!$A:$A,$A38,repasse_ac!$F:$F,$D38,repasse_ac!$J:$J,"TTC PÓS"),2)</f>
        <v>4.74</v>
      </c>
      <c r="H38" s="136">
        <f t="shared" si="2"/>
        <v>0</v>
      </c>
      <c r="I38" s="136">
        <f t="shared" si="3"/>
        <v>5.69</v>
      </c>
      <c r="J38" s="136">
        <f>ROUND(SUMIFS(repasse_ac!$Q:$Q,repasse_ac!$A:$A,$A38,repasse_ac!$F:$F,$D38,repasse_ac!$J:$J,"TTC PRÉ"),2)</f>
        <v>4.41</v>
      </c>
      <c r="K38" s="136">
        <f>ROUND(SUMIFS(repasse_ac!$Q:$Q,repasse_ac!$A:$A,$A38,repasse_ac!$F:$F,$D38,repasse_ac!$J:$J,"TTC PÓS"),2)</f>
        <v>4.41</v>
      </c>
      <c r="L38" s="136">
        <f t="shared" si="4"/>
        <v>0</v>
      </c>
      <c r="M38" s="136">
        <f t="shared" si="5"/>
        <v>5.29</v>
      </c>
      <c r="N38" s="136">
        <f>ROUND(SUMIFS(repasse_ac!$K:$K,repasse_ac!$A:$A,$A38,repasse_ac!$F:$F,$D38,repasse_ac!$J:$J,"TTC PRÉ"),2)</f>
        <v>5.29</v>
      </c>
      <c r="O38" s="136">
        <f>ROUND(SUMIFS(repasse_ac!$K:$K,repasse_ac!$A:$A,$A38,repasse_ac!$F:$F,$D38,repasse_ac!$J:$J,"TTC PÓS"),2)</f>
        <v>5.29</v>
      </c>
      <c r="P38" s="136">
        <f t="shared" si="0"/>
        <v>0</v>
      </c>
      <c r="Q38" s="136">
        <f>ROUND(SUMIFS(repasse_ac!$O:$O,repasse_ac!$A:$A,$A38,repasse_ac!$F:$F,$D38,repasse_ac!$J:$J,"TTC PRÉ"),2)</f>
        <v>4.99</v>
      </c>
      <c r="R38" s="136">
        <f>ROUND(SUMIFS(repasse_ac!$O:$O,repasse_ac!$A:$A,$A38,repasse_ac!$F:$F,$D38,repasse_ac!$J:$J,"TTC PÓS"),2)</f>
        <v>4.99</v>
      </c>
      <c r="S38" s="136">
        <f t="shared" si="1"/>
        <v>0</v>
      </c>
    </row>
    <row r="39" spans="1:19" x14ac:dyDescent="0.25">
      <c r="A39" s="12" t="s">
        <v>16</v>
      </c>
      <c r="B39" s="13" t="s">
        <v>17</v>
      </c>
      <c r="C39" s="13" t="s">
        <v>85</v>
      </c>
      <c r="D39" s="13" t="s">
        <v>93</v>
      </c>
      <c r="E39" s="135">
        <f>_xlfn.XLOOKUP($D39,depara_repasse!E:E,depara_repasse!K:K)</f>
        <v>6</v>
      </c>
      <c r="F39" s="136">
        <f>ROUND(SUMIFS(repasse_ac!$S:$S,repasse_ac!$A:$A,$A39,repasse_ac!$F:$F,$D39,repasse_ac!$J:$J,"TTC PRÉ"),2)</f>
        <v>0</v>
      </c>
      <c r="G39" s="136">
        <f>ROUND(SUMIFS(repasse_ac!$S:$S,repasse_ac!$A:$A,$A39,repasse_ac!$F:$F,$D39,repasse_ac!$J:$J,"TTC PÓS"),2)</f>
        <v>0</v>
      </c>
      <c r="H39" s="136">
        <f t="shared" si="2"/>
        <v>0</v>
      </c>
      <c r="I39" s="136">
        <f t="shared" si="3"/>
        <v>-0.01</v>
      </c>
      <c r="J39" s="136">
        <f>ROUND(SUMIFS(repasse_ac!$Q:$Q,repasse_ac!$A:$A,$A39,repasse_ac!$F:$F,$D39,repasse_ac!$J:$J,"TTC PRÉ"),2)</f>
        <v>0</v>
      </c>
      <c r="K39" s="136">
        <f>ROUND(SUMIFS(repasse_ac!$Q:$Q,repasse_ac!$A:$A,$A39,repasse_ac!$F:$F,$D39,repasse_ac!$J:$J,"TTC PÓS"),2)</f>
        <v>0</v>
      </c>
      <c r="L39" s="136">
        <f t="shared" si="4"/>
        <v>0</v>
      </c>
      <c r="M39" s="136">
        <f t="shared" si="5"/>
        <v>-0.01</v>
      </c>
      <c r="N39" s="136">
        <f>ROUND(SUMIFS(repasse_ac!$K:$K,repasse_ac!$A:$A,$A39,repasse_ac!$F:$F,$D39,repasse_ac!$J:$J,"TTC PRÉ"),2)</f>
        <v>0</v>
      </c>
      <c r="O39" s="136">
        <f>ROUND(SUMIFS(repasse_ac!$K:$K,repasse_ac!$A:$A,$A39,repasse_ac!$F:$F,$D39,repasse_ac!$J:$J,"TTC PÓS"),2)</f>
        <v>0</v>
      </c>
      <c r="P39" s="136">
        <f t="shared" si="0"/>
        <v>0</v>
      </c>
      <c r="Q39" s="136">
        <f>ROUND(SUMIFS(repasse_ac!$O:$O,repasse_ac!$A:$A,$A39,repasse_ac!$F:$F,$D39,repasse_ac!$J:$J,"TTC PRÉ"),2)</f>
        <v>0</v>
      </c>
      <c r="R39" s="136">
        <f>ROUND(SUMIFS(repasse_ac!$O:$O,repasse_ac!$A:$A,$A39,repasse_ac!$F:$F,$D39,repasse_ac!$J:$J,"TTC PÓS"),2)</f>
        <v>0</v>
      </c>
      <c r="S39" s="136">
        <f t="shared" si="1"/>
        <v>0</v>
      </c>
    </row>
    <row r="40" spans="1:19" x14ac:dyDescent="0.25">
      <c r="A40" s="12" t="s">
        <v>16</v>
      </c>
      <c r="B40" s="13" t="s">
        <v>17</v>
      </c>
      <c r="C40" s="13" t="s">
        <v>99</v>
      </c>
      <c r="D40" s="13" t="s">
        <v>100</v>
      </c>
      <c r="E40" s="135">
        <f>_xlfn.XLOOKUP($D40,depara_repasse!E:E,depara_repasse!K:K)</f>
        <v>6</v>
      </c>
      <c r="F40" s="136">
        <f>ROUND(SUMIFS(repasse_ac!$S:$S,repasse_ac!$A:$A,$A40,repasse_ac!$F:$F,$D40,repasse_ac!$J:$J,"TTC PRÉ"),2)</f>
        <v>8.26</v>
      </c>
      <c r="G40" s="136">
        <f>ROUND(SUMIFS(repasse_ac!$S:$S,repasse_ac!$A:$A,$A40,repasse_ac!$F:$F,$D40,repasse_ac!$J:$J,"TTC PÓS"),2)</f>
        <v>8.26</v>
      </c>
      <c r="H40" s="136">
        <f t="shared" si="2"/>
        <v>0</v>
      </c>
      <c r="I40" s="136">
        <f t="shared" si="3"/>
        <v>9.89</v>
      </c>
      <c r="J40" s="136">
        <f>ROUND(SUMIFS(repasse_ac!$Q:$Q,repasse_ac!$A:$A,$A40,repasse_ac!$F:$F,$D40,repasse_ac!$J:$J,"TTC PRÉ"),2)</f>
        <v>7.49</v>
      </c>
      <c r="K40" s="136">
        <f>ROUND(SUMIFS(repasse_ac!$Q:$Q,repasse_ac!$A:$A,$A40,repasse_ac!$F:$F,$D40,repasse_ac!$J:$J,"TTC PÓS"),2)</f>
        <v>7.49</v>
      </c>
      <c r="L40" s="136">
        <f t="shared" si="4"/>
        <v>0</v>
      </c>
      <c r="M40" s="136">
        <f t="shared" si="5"/>
        <v>8.99</v>
      </c>
      <c r="N40" s="136">
        <f>ROUND(SUMIFS(repasse_ac!$K:$K,repasse_ac!$A:$A,$A40,repasse_ac!$F:$F,$D40,repasse_ac!$J:$J,"TTC PRÉ"),2)</f>
        <v>8.99</v>
      </c>
      <c r="O40" s="136">
        <f>ROUND(SUMIFS(repasse_ac!$K:$K,repasse_ac!$A:$A,$A40,repasse_ac!$F:$F,$D40,repasse_ac!$J:$J,"TTC PÓS"),2)</f>
        <v>8.99</v>
      </c>
      <c r="P40" s="136">
        <f t="shared" si="0"/>
        <v>0</v>
      </c>
      <c r="Q40" s="136">
        <f>ROUND(SUMIFS(repasse_ac!$O:$O,repasse_ac!$A:$A,$A40,repasse_ac!$F:$F,$D40,repasse_ac!$J:$J,"TTC PRÉ"),2)</f>
        <v>8.69</v>
      </c>
      <c r="R40" s="136">
        <f>ROUND(SUMIFS(repasse_ac!$O:$O,repasse_ac!$A:$A,$A40,repasse_ac!$F:$F,$D40,repasse_ac!$J:$J,"TTC PÓS"),2)</f>
        <v>8.69</v>
      </c>
      <c r="S40" s="136">
        <f t="shared" si="1"/>
        <v>0</v>
      </c>
    </row>
    <row r="41" spans="1:19" x14ac:dyDescent="0.25">
      <c r="A41" s="18" t="s">
        <v>16</v>
      </c>
      <c r="B41" s="19" t="s">
        <v>17</v>
      </c>
      <c r="C41" s="19" t="s">
        <v>99</v>
      </c>
      <c r="D41" s="19" t="s">
        <v>101</v>
      </c>
      <c r="E41" s="135">
        <f>_xlfn.XLOOKUP($D41,depara_repasse!E:E,depara_repasse!K:K)</f>
        <v>6</v>
      </c>
      <c r="F41" s="136">
        <f>ROUND(SUMIFS(repasse_ac!$S:$S,repasse_ac!$A:$A,$A41,repasse_ac!$F:$F,$D41,repasse_ac!$J:$J,"TTC PRÉ"),2)</f>
        <v>7.24</v>
      </c>
      <c r="G41" s="136">
        <f>ROUND(SUMIFS(repasse_ac!$S:$S,repasse_ac!$A:$A,$A41,repasse_ac!$F:$F,$D41,repasse_ac!$J:$J,"TTC PÓS"),2)</f>
        <v>7.24</v>
      </c>
      <c r="H41" s="136">
        <f t="shared" si="2"/>
        <v>0</v>
      </c>
      <c r="I41" s="136">
        <f t="shared" si="3"/>
        <v>8.69</v>
      </c>
      <c r="J41" s="136">
        <f>ROUND(SUMIFS(repasse_ac!$Q:$Q,repasse_ac!$A:$A,$A41,repasse_ac!$F:$F,$D41,repasse_ac!$J:$J,"TTC PRÉ"),2)</f>
        <v>7.24</v>
      </c>
      <c r="K41" s="136">
        <f>ROUND(SUMIFS(repasse_ac!$Q:$Q,repasse_ac!$A:$A,$A41,repasse_ac!$F:$F,$D41,repasse_ac!$J:$J,"TTC PÓS"),2)</f>
        <v>7.24</v>
      </c>
      <c r="L41" s="136">
        <f t="shared" si="4"/>
        <v>0</v>
      </c>
      <c r="M41" s="136">
        <f t="shared" si="5"/>
        <v>8.69</v>
      </c>
      <c r="N41" s="136">
        <f>ROUND(SUMIFS(repasse_ac!$K:$K,repasse_ac!$A:$A,$A41,repasse_ac!$F:$F,$D41,repasse_ac!$J:$J,"TTC PRÉ"),2)</f>
        <v>8.69</v>
      </c>
      <c r="O41" s="136">
        <f>ROUND(SUMIFS(repasse_ac!$K:$K,repasse_ac!$A:$A,$A41,repasse_ac!$F:$F,$D41,repasse_ac!$J:$J,"TTC PÓS"),2)</f>
        <v>8.69</v>
      </c>
      <c r="P41" s="136">
        <f t="shared" si="0"/>
        <v>0</v>
      </c>
      <c r="Q41" s="136">
        <f>ROUND(SUMIFS(repasse_ac!$O:$O,repasse_ac!$A:$A,$A41,repasse_ac!$F:$F,$D41,repasse_ac!$J:$J,"TTC PRÉ"),2)</f>
        <v>7.29</v>
      </c>
      <c r="R41" s="136">
        <f>ROUND(SUMIFS(repasse_ac!$O:$O,repasse_ac!$A:$A,$A41,repasse_ac!$F:$F,$D41,repasse_ac!$J:$J,"TTC PÓS"),2)</f>
        <v>7.99</v>
      </c>
      <c r="S41" s="136">
        <f t="shared" si="1"/>
        <v>0.70000000000000018</v>
      </c>
    </row>
    <row r="42" spans="1:19" x14ac:dyDescent="0.25">
      <c r="A42" s="25" t="s">
        <v>16</v>
      </c>
      <c r="B42" s="26" t="s">
        <v>17</v>
      </c>
      <c r="C42" s="26" t="s">
        <v>102</v>
      </c>
      <c r="D42" s="26" t="s">
        <v>103</v>
      </c>
      <c r="E42" s="135">
        <f>_xlfn.XLOOKUP($D42,depara_repasse!E:E,depara_repasse!K:K)</f>
        <v>4</v>
      </c>
      <c r="F42" s="136">
        <f>ROUND(SUMIFS(repasse_ac!$S:$S,repasse_ac!$A:$A,$A42,repasse_ac!$F:$F,$D42,repasse_ac!$J:$J,"TTC PRÉ"),2)</f>
        <v>8.3800000000000008</v>
      </c>
      <c r="G42" s="136">
        <f>ROUND(SUMIFS(repasse_ac!$S:$S,repasse_ac!$A:$A,$A42,repasse_ac!$F:$F,$D42,repasse_ac!$J:$J,"TTC PÓS"),2)</f>
        <v>8.5399999999999991</v>
      </c>
      <c r="H42" s="136">
        <f t="shared" si="2"/>
        <v>0.15999999999999837</v>
      </c>
      <c r="I42" s="136">
        <f t="shared" si="3"/>
        <v>10.29</v>
      </c>
      <c r="J42" s="136">
        <f>ROUND(SUMIFS(repasse_ac!$Q:$Q,repasse_ac!$A:$A,$A42,repasse_ac!$F:$F,$D42,repasse_ac!$J:$J,"TTC PRÉ"),2)</f>
        <v>7.74</v>
      </c>
      <c r="K42" s="136">
        <f>ROUND(SUMIFS(repasse_ac!$Q:$Q,repasse_ac!$A:$A,$A42,repasse_ac!$F:$F,$D42,repasse_ac!$J:$J,"TTC PÓS"),2)</f>
        <v>8.32</v>
      </c>
      <c r="L42" s="136">
        <f t="shared" si="4"/>
        <v>0.58000000000000007</v>
      </c>
      <c r="M42" s="136">
        <f t="shared" si="5"/>
        <v>9.99</v>
      </c>
      <c r="N42" s="136">
        <f>ROUND(SUMIFS(repasse_ac!$K:$K,repasse_ac!$A:$A,$A42,repasse_ac!$F:$F,$D42,repasse_ac!$J:$J,"TTC PRÉ"),2)</f>
        <v>9.2899999999999991</v>
      </c>
      <c r="O42" s="136">
        <f>ROUND(SUMIFS(repasse_ac!$K:$K,repasse_ac!$A:$A,$A42,repasse_ac!$F:$F,$D42,repasse_ac!$J:$J,"TTC PÓS"),2)</f>
        <v>9.99</v>
      </c>
      <c r="P42" s="136">
        <f t="shared" si="0"/>
        <v>0.70000000000000107</v>
      </c>
      <c r="Q42" s="136">
        <f>ROUND(SUMIFS(repasse_ac!$O:$O,repasse_ac!$A:$A,$A42,repasse_ac!$F:$F,$D42,repasse_ac!$J:$J,"TTC PRÉ"),2)</f>
        <v>8.99</v>
      </c>
      <c r="R42" s="136">
        <f>ROUND(SUMIFS(repasse_ac!$O:$O,repasse_ac!$A:$A,$A42,repasse_ac!$F:$F,$D42,repasse_ac!$J:$J,"TTC PÓS"),2)</f>
        <v>9.49</v>
      </c>
      <c r="S42" s="136">
        <f t="shared" si="1"/>
        <v>0.5</v>
      </c>
    </row>
    <row r="43" spans="1:19" x14ac:dyDescent="0.25">
      <c r="A43" s="12" t="s">
        <v>16</v>
      </c>
      <c r="B43" s="13" t="s">
        <v>17</v>
      </c>
      <c r="C43" s="13" t="s">
        <v>102</v>
      </c>
      <c r="D43" s="13" t="s">
        <v>104</v>
      </c>
      <c r="E43" s="135">
        <f>_xlfn.XLOOKUP($D43,depara_repasse!E:E,depara_repasse!K:K)</f>
        <v>4</v>
      </c>
      <c r="F43" s="136">
        <f>ROUND(SUMIFS(repasse_ac!$S:$S,repasse_ac!$A:$A,$A43,repasse_ac!$F:$F,$D43,repasse_ac!$J:$J,"TTC PRÉ"),2)</f>
        <v>8.07</v>
      </c>
      <c r="G43" s="136">
        <f>ROUND(SUMIFS(repasse_ac!$S:$S,repasse_ac!$A:$A,$A43,repasse_ac!$F:$F,$D43,repasse_ac!$J:$J,"TTC PÓS"),2)</f>
        <v>8.07</v>
      </c>
      <c r="H43" s="136">
        <f t="shared" si="2"/>
        <v>0</v>
      </c>
      <c r="I43" s="136">
        <f t="shared" si="3"/>
        <v>9.69</v>
      </c>
      <c r="J43" s="136">
        <f>ROUND(SUMIFS(repasse_ac!$Q:$Q,repasse_ac!$A:$A,$A43,repasse_ac!$F:$F,$D43,repasse_ac!$J:$J,"TTC PRÉ"),2)</f>
        <v>7.74</v>
      </c>
      <c r="K43" s="136">
        <f>ROUND(SUMIFS(repasse_ac!$Q:$Q,repasse_ac!$A:$A,$A43,repasse_ac!$F:$F,$D43,repasse_ac!$J:$J,"TTC PÓS"),2)</f>
        <v>8.32</v>
      </c>
      <c r="L43" s="136">
        <f t="shared" si="4"/>
        <v>0.58000000000000007</v>
      </c>
      <c r="M43" s="136">
        <f t="shared" si="5"/>
        <v>9.99</v>
      </c>
      <c r="N43" s="136">
        <f>ROUND(SUMIFS(repasse_ac!$K:$K,repasse_ac!$A:$A,$A43,repasse_ac!$F:$F,$D43,repasse_ac!$J:$J,"TTC PRÉ"),2)</f>
        <v>9.2899999999999991</v>
      </c>
      <c r="O43" s="136">
        <f>ROUND(SUMIFS(repasse_ac!$K:$K,repasse_ac!$A:$A,$A43,repasse_ac!$F:$F,$D43,repasse_ac!$J:$J,"TTC PÓS"),2)</f>
        <v>9.99</v>
      </c>
      <c r="P43" s="136">
        <f t="shared" si="0"/>
        <v>0.70000000000000107</v>
      </c>
      <c r="Q43" s="136">
        <f>ROUND(SUMIFS(repasse_ac!$O:$O,repasse_ac!$A:$A,$A43,repasse_ac!$F:$F,$D43,repasse_ac!$J:$J,"TTC PRÉ"),2)</f>
        <v>8.49</v>
      </c>
      <c r="R43" s="136">
        <f>ROUND(SUMIFS(repasse_ac!$O:$O,repasse_ac!$A:$A,$A43,repasse_ac!$F:$F,$D43,repasse_ac!$J:$J,"TTC PÓS"),2)</f>
        <v>8.89</v>
      </c>
      <c r="S43" s="136">
        <f t="shared" si="1"/>
        <v>0.40000000000000036</v>
      </c>
    </row>
    <row r="44" spans="1:19" x14ac:dyDescent="0.25">
      <c r="A44" s="18" t="s">
        <v>16</v>
      </c>
      <c r="B44" s="19" t="s">
        <v>17</v>
      </c>
      <c r="C44" s="19" t="s">
        <v>108</v>
      </c>
      <c r="D44" s="19" t="s">
        <v>108</v>
      </c>
      <c r="E44" s="135" t="e">
        <f>_xlfn.XLOOKUP($D44,depara_repasse!E:E,depara_repasse!K:K)</f>
        <v>#N/A</v>
      </c>
      <c r="F44" s="136">
        <f>ROUND(SUMIFS(repasse_ac!$S:$S,repasse_ac!$A:$A,$A44,repasse_ac!$F:$F,$D44,repasse_ac!$J:$J,"TTC PRÉ"),2)</f>
        <v>288</v>
      </c>
      <c r="G44" s="136">
        <f>ROUND(SUMIFS(repasse_ac!$S:$S,repasse_ac!$A:$A,$A44,repasse_ac!$F:$F,$D44,repasse_ac!$J:$J,"TTC PÓS"),2)</f>
        <v>288</v>
      </c>
      <c r="H44" s="136">
        <f t="shared" si="2"/>
        <v>0</v>
      </c>
      <c r="I44" s="136">
        <f t="shared" si="3"/>
        <v>345.59</v>
      </c>
      <c r="J44" s="136">
        <f>ROUND(SUMIFS(repasse_ac!$Q:$Q,repasse_ac!$A:$A,$A44,repasse_ac!$F:$F,$D44,repasse_ac!$J:$J,"TTC PRÉ"),2)</f>
        <v>288</v>
      </c>
      <c r="K44" s="136">
        <f>ROUND(SUMIFS(repasse_ac!$Q:$Q,repasse_ac!$A:$A,$A44,repasse_ac!$F:$F,$D44,repasse_ac!$J:$J,"TTC PÓS"),2)</f>
        <v>288</v>
      </c>
      <c r="L44" s="136">
        <f t="shared" si="4"/>
        <v>0</v>
      </c>
      <c r="M44" s="136">
        <f t="shared" si="5"/>
        <v>345.59</v>
      </c>
      <c r="N44" s="136">
        <f>ROUND(SUMIFS(repasse_ac!$K:$K,repasse_ac!$A:$A,$A44,repasse_ac!$F:$F,$D44,repasse_ac!$J:$J,"TTC PRÉ"),2)</f>
        <v>334</v>
      </c>
      <c r="O44" s="136">
        <f>ROUND(SUMIFS(repasse_ac!$K:$K,repasse_ac!$A:$A,$A44,repasse_ac!$F:$F,$D44,repasse_ac!$J:$J,"TTC PÓS"),2)</f>
        <v>334</v>
      </c>
      <c r="P44" s="136">
        <f t="shared" si="0"/>
        <v>0</v>
      </c>
      <c r="Q44" s="136">
        <f>ROUND(SUMIFS(repasse_ac!$O:$O,repasse_ac!$A:$A,$A44,repasse_ac!$F:$F,$D44,repasse_ac!$J:$J,"TTC PRÉ"),2)</f>
        <v>334</v>
      </c>
      <c r="R44" s="136">
        <f>ROUND(SUMIFS(repasse_ac!$O:$O,repasse_ac!$A:$A,$A44,repasse_ac!$F:$F,$D44,repasse_ac!$J:$J,"TTC PÓS"),2)</f>
        <v>334</v>
      </c>
      <c r="S44" s="136">
        <f t="shared" si="1"/>
        <v>0</v>
      </c>
    </row>
    <row r="45" spans="1:19" x14ac:dyDescent="0.25">
      <c r="A45" s="25" t="s">
        <v>16</v>
      </c>
      <c r="B45" s="26" t="s">
        <v>17</v>
      </c>
      <c r="C45" s="26" t="s">
        <v>58</v>
      </c>
      <c r="D45" s="26" t="s">
        <v>119</v>
      </c>
      <c r="E45" s="135">
        <f>_xlfn.XLOOKUP($D45,depara_repasse!E:E,depara_repasse!K:K)</f>
        <v>6</v>
      </c>
      <c r="F45" s="136">
        <f>ROUND(SUMIFS(repasse_ac!$S:$S,repasse_ac!$A:$A,$A45,repasse_ac!$F:$F,$D45,repasse_ac!$J:$J,"TTC PRÉ"),2)</f>
        <v>5.22</v>
      </c>
      <c r="G45" s="136">
        <f>ROUND(SUMIFS(repasse_ac!$S:$S,repasse_ac!$A:$A,$A45,repasse_ac!$F:$F,$D45,repasse_ac!$J:$J,"TTC PÓS"),2)</f>
        <v>5.22</v>
      </c>
      <c r="H45" s="136">
        <f t="shared" ref="H45:H81" si="6">G45-F45</f>
        <v>0</v>
      </c>
      <c r="I45" s="136">
        <f t="shared" ref="I45:I81" si="7">(ROUNDDOWN(ROUND(G45*(1+0.2),2)*100/10,0)*10+IF(MOD(ROUND(G45*(1+0.2),2)*100,10)&gt;4,9,-1))/100</f>
        <v>6.29</v>
      </c>
      <c r="J45" s="136">
        <f>ROUND(SUMIFS(repasse_ac!$Q:$Q,repasse_ac!$A:$A,$A45,repasse_ac!$F:$F,$D45,repasse_ac!$J:$J,"TTC PRÉ"),2)</f>
        <v>4.83</v>
      </c>
      <c r="K45" s="136">
        <f>ROUND(SUMIFS(repasse_ac!$Q:$Q,repasse_ac!$A:$A,$A45,repasse_ac!$F:$F,$D45,repasse_ac!$J:$J,"TTC PÓS"),2)</f>
        <v>4.83</v>
      </c>
      <c r="L45" s="136">
        <f t="shared" ref="L45:L81" si="8">K45-J45</f>
        <v>0</v>
      </c>
      <c r="M45" s="136">
        <f t="shared" ref="M45:M81" si="9">(ROUNDDOWN(ROUND(K45*(1+0.2),2)*100/10,0)*10+IF(MOD(ROUND(K45*(1+0.2),2)*100,10)&gt;4,9,-1))/100</f>
        <v>5.79</v>
      </c>
      <c r="N45" s="136">
        <f>ROUND(SUMIFS(repasse_ac!$K:$K,repasse_ac!$A:$A,$A45,repasse_ac!$F:$F,$D45,repasse_ac!$J:$J,"TTC PRÉ"),2)</f>
        <v>5.79</v>
      </c>
      <c r="O45" s="136">
        <f>ROUND(SUMIFS(repasse_ac!$K:$K,repasse_ac!$A:$A,$A45,repasse_ac!$F:$F,$D45,repasse_ac!$J:$J,"TTC PÓS"),2)</f>
        <v>5.79</v>
      </c>
      <c r="P45" s="136">
        <f t="shared" si="0"/>
        <v>0</v>
      </c>
      <c r="Q45" s="136">
        <f>ROUND(SUMIFS(repasse_ac!$O:$O,repasse_ac!$A:$A,$A45,repasse_ac!$F:$F,$D45,repasse_ac!$J:$J,"TTC PRÉ"),2)</f>
        <v>5.49</v>
      </c>
      <c r="R45" s="136">
        <f>ROUND(SUMIFS(repasse_ac!$O:$O,repasse_ac!$A:$A,$A45,repasse_ac!$F:$F,$D45,repasse_ac!$J:$J,"TTC PÓS"),2)</f>
        <v>5.49</v>
      </c>
      <c r="S45" s="136">
        <f t="shared" si="1"/>
        <v>0</v>
      </c>
    </row>
    <row r="46" spans="1:19" x14ac:dyDescent="0.25">
      <c r="A46" s="12" t="s">
        <v>16</v>
      </c>
      <c r="B46" s="13" t="s">
        <v>17</v>
      </c>
      <c r="C46" s="13" t="s">
        <v>123</v>
      </c>
      <c r="D46" s="13" t="s">
        <v>124</v>
      </c>
      <c r="E46" s="135">
        <f>_xlfn.XLOOKUP($D46,depara_repasse!E:E,depara_repasse!K:K)</f>
        <v>12</v>
      </c>
      <c r="F46" s="136">
        <f>ROUND(SUMIFS(repasse_ac!$S:$S,repasse_ac!$A:$A,$A46,repasse_ac!$F:$F,$D46,repasse_ac!$J:$J,"TTC PRÉ"),2)</f>
        <v>2.84</v>
      </c>
      <c r="G46" s="136">
        <f>ROUND(SUMIFS(repasse_ac!$S:$S,repasse_ac!$A:$A,$A46,repasse_ac!$F:$F,$D46,repasse_ac!$J:$J,"TTC PÓS"),2)</f>
        <v>2.84</v>
      </c>
      <c r="H46" s="136">
        <f t="shared" si="6"/>
        <v>0</v>
      </c>
      <c r="I46" s="136">
        <f t="shared" si="7"/>
        <v>3.39</v>
      </c>
      <c r="J46" s="136">
        <f>ROUND(SUMIFS(repasse_ac!$Q:$Q,repasse_ac!$A:$A,$A46,repasse_ac!$F:$F,$D46,repasse_ac!$J:$J,"TTC PRÉ"),2)</f>
        <v>2.4900000000000002</v>
      </c>
      <c r="K46" s="136">
        <f>ROUND(SUMIFS(repasse_ac!$Q:$Q,repasse_ac!$A:$A,$A46,repasse_ac!$F:$F,$D46,repasse_ac!$J:$J,"TTC PÓS"),2)</f>
        <v>2.4900000000000002</v>
      </c>
      <c r="L46" s="136">
        <f t="shared" si="8"/>
        <v>0</v>
      </c>
      <c r="M46" s="136">
        <f t="shared" si="9"/>
        <v>2.99</v>
      </c>
      <c r="N46" s="136">
        <f>ROUND(SUMIFS(repasse_ac!$K:$K,repasse_ac!$A:$A,$A46,repasse_ac!$F:$F,$D46,repasse_ac!$J:$J,"TTC PRÉ"),2)</f>
        <v>2.99</v>
      </c>
      <c r="O46" s="136">
        <f>ROUND(SUMIFS(repasse_ac!$K:$K,repasse_ac!$A:$A,$A46,repasse_ac!$F:$F,$D46,repasse_ac!$J:$J,"TTC PÓS"),2)</f>
        <v>2.99</v>
      </c>
      <c r="P46" s="136">
        <f t="shared" si="0"/>
        <v>0</v>
      </c>
      <c r="Q46" s="136">
        <f>ROUND(SUMIFS(repasse_ac!$O:$O,repasse_ac!$A:$A,$A46,repasse_ac!$F:$F,$D46,repasse_ac!$J:$J,"TTC PRÉ"),2)</f>
        <v>2.99</v>
      </c>
      <c r="R46" s="136">
        <f>ROUND(SUMIFS(repasse_ac!$O:$O,repasse_ac!$A:$A,$A46,repasse_ac!$F:$F,$D46,repasse_ac!$J:$J,"TTC PÓS"),2)</f>
        <v>2.99</v>
      </c>
      <c r="S46" s="136">
        <f t="shared" si="1"/>
        <v>0</v>
      </c>
    </row>
    <row r="47" spans="1:19" x14ac:dyDescent="0.25">
      <c r="A47" s="12" t="s">
        <v>16</v>
      </c>
      <c r="B47" s="13" t="s">
        <v>17</v>
      </c>
      <c r="C47" s="13" t="s">
        <v>58</v>
      </c>
      <c r="D47" s="13" t="s">
        <v>125</v>
      </c>
      <c r="E47" s="135">
        <f>_xlfn.XLOOKUP($D47,depara_repasse!E:E,depara_repasse!K:K)</f>
        <v>12</v>
      </c>
      <c r="F47" s="136">
        <f>ROUND(SUMIFS(repasse_ac!$S:$S,repasse_ac!$A:$A,$A47,repasse_ac!$F:$F,$D47,repasse_ac!$J:$J,"TTC PRÉ"),2)</f>
        <v>3.13</v>
      </c>
      <c r="G47" s="136">
        <f>ROUND(SUMIFS(repasse_ac!$S:$S,repasse_ac!$A:$A,$A47,repasse_ac!$F:$F,$D47,repasse_ac!$J:$J,"TTC PÓS"),2)</f>
        <v>3.13</v>
      </c>
      <c r="H47" s="136">
        <f t="shared" si="6"/>
        <v>0</v>
      </c>
      <c r="I47" s="136">
        <f t="shared" si="7"/>
        <v>3.79</v>
      </c>
      <c r="J47" s="136">
        <f>ROUND(SUMIFS(repasse_ac!$Q:$Q,repasse_ac!$A:$A,$A47,repasse_ac!$F:$F,$D47,repasse_ac!$J:$J,"TTC PRÉ"),2)</f>
        <v>2.83</v>
      </c>
      <c r="K47" s="136">
        <f>ROUND(SUMIFS(repasse_ac!$Q:$Q,repasse_ac!$A:$A,$A47,repasse_ac!$F:$F,$D47,repasse_ac!$J:$J,"TTC PÓS"),2)</f>
        <v>2.83</v>
      </c>
      <c r="L47" s="136">
        <f t="shared" si="8"/>
        <v>0</v>
      </c>
      <c r="M47" s="136">
        <f t="shared" si="9"/>
        <v>3.39</v>
      </c>
      <c r="N47" s="136">
        <f>ROUND(SUMIFS(repasse_ac!$K:$K,repasse_ac!$A:$A,$A47,repasse_ac!$F:$F,$D47,repasse_ac!$J:$J,"TTC PRÉ"),2)</f>
        <v>3.39</v>
      </c>
      <c r="O47" s="136">
        <f>ROUND(SUMIFS(repasse_ac!$K:$K,repasse_ac!$A:$A,$A47,repasse_ac!$F:$F,$D47,repasse_ac!$J:$J,"TTC PÓS"),2)</f>
        <v>3.39</v>
      </c>
      <c r="P47" s="136">
        <f t="shared" si="0"/>
        <v>0</v>
      </c>
      <c r="Q47" s="136">
        <f>ROUND(SUMIFS(repasse_ac!$O:$O,repasse_ac!$A:$A,$A47,repasse_ac!$F:$F,$D47,repasse_ac!$J:$J,"TTC PRÉ"),2)</f>
        <v>3.29</v>
      </c>
      <c r="R47" s="136">
        <f>ROUND(SUMIFS(repasse_ac!$O:$O,repasse_ac!$A:$A,$A47,repasse_ac!$F:$F,$D47,repasse_ac!$J:$J,"TTC PÓS"),2)</f>
        <v>3.29</v>
      </c>
      <c r="S47" s="136">
        <f t="shared" si="1"/>
        <v>0</v>
      </c>
    </row>
    <row r="48" spans="1:19" x14ac:dyDescent="0.25">
      <c r="A48" s="18" t="s">
        <v>16</v>
      </c>
      <c r="B48" s="19" t="s">
        <v>17</v>
      </c>
      <c r="C48" s="19" t="s">
        <v>81</v>
      </c>
      <c r="D48" s="19" t="s">
        <v>126</v>
      </c>
      <c r="E48" s="135">
        <f>_xlfn.XLOOKUP($D48,depara_repasse!E:E,depara_repasse!K:K)</f>
        <v>6</v>
      </c>
      <c r="F48" s="136">
        <f>ROUND(SUMIFS(repasse_ac!$S:$S,repasse_ac!$A:$A,$A48,repasse_ac!$F:$F,$D48,repasse_ac!$J:$J,"TTC PRÉ"),2)</f>
        <v>7.29</v>
      </c>
      <c r="G48" s="136">
        <f>ROUND(SUMIFS(repasse_ac!$S:$S,repasse_ac!$A:$A,$A48,repasse_ac!$F:$F,$D48,repasse_ac!$J:$J,"TTC PÓS"),2)</f>
        <v>7.29</v>
      </c>
      <c r="H48" s="136">
        <f t="shared" si="6"/>
        <v>0</v>
      </c>
      <c r="I48" s="136">
        <f t="shared" si="7"/>
        <v>8.7899999999999991</v>
      </c>
      <c r="J48" s="136">
        <f>ROUND(SUMIFS(repasse_ac!$Q:$Q,repasse_ac!$A:$A,$A48,repasse_ac!$F:$F,$D48,repasse_ac!$J:$J,"TTC PRÉ"),2)</f>
        <v>6.33</v>
      </c>
      <c r="K48" s="136">
        <f>ROUND(SUMIFS(repasse_ac!$Q:$Q,repasse_ac!$A:$A,$A48,repasse_ac!$F:$F,$D48,repasse_ac!$J:$J,"TTC PÓS"),2)</f>
        <v>6.33</v>
      </c>
      <c r="L48" s="136">
        <f t="shared" si="8"/>
        <v>0</v>
      </c>
      <c r="M48" s="136">
        <f t="shared" si="9"/>
        <v>7.59</v>
      </c>
      <c r="N48" s="136">
        <f>ROUND(SUMIFS(repasse_ac!$K:$K,repasse_ac!$A:$A,$A48,repasse_ac!$F:$F,$D48,repasse_ac!$J:$J,"TTC PRÉ"),2)</f>
        <v>7.59</v>
      </c>
      <c r="O48" s="136">
        <f>ROUND(SUMIFS(repasse_ac!$K:$K,repasse_ac!$A:$A,$A48,repasse_ac!$F:$F,$D48,repasse_ac!$J:$J,"TTC PÓS"),2)</f>
        <v>7.59</v>
      </c>
      <c r="P48" s="136">
        <f t="shared" si="0"/>
        <v>0</v>
      </c>
      <c r="Q48" s="136">
        <f>ROUND(SUMIFS(repasse_ac!$O:$O,repasse_ac!$A:$A,$A48,repasse_ac!$F:$F,$D48,repasse_ac!$J:$J,"TTC PRÉ"),2)</f>
        <v>7.29</v>
      </c>
      <c r="R48" s="136">
        <f>ROUND(SUMIFS(repasse_ac!$O:$O,repasse_ac!$A:$A,$A48,repasse_ac!$F:$F,$D48,repasse_ac!$J:$J,"TTC PÓS"),2)</f>
        <v>7.29</v>
      </c>
      <c r="S48" s="136">
        <f t="shared" si="1"/>
        <v>0</v>
      </c>
    </row>
    <row r="49" spans="1:19" x14ac:dyDescent="0.25">
      <c r="A49" s="12" t="s">
        <v>16</v>
      </c>
      <c r="B49" s="13" t="s">
        <v>17</v>
      </c>
      <c r="C49" s="13" t="s">
        <v>129</v>
      </c>
      <c r="D49" s="13" t="s">
        <v>131</v>
      </c>
      <c r="E49" s="135">
        <f>_xlfn.XLOOKUP($D49,depara_repasse!E:E,depara_repasse!K:K)</f>
        <v>6</v>
      </c>
      <c r="F49" s="136">
        <f>ROUND(SUMIFS(repasse_ac!$S:$S,repasse_ac!$A:$A,$A49,repasse_ac!$F:$F,$D49,repasse_ac!$J:$J,"TTC PRÉ"),2)</f>
        <v>2.85</v>
      </c>
      <c r="G49" s="136">
        <f>ROUND(SUMIFS(repasse_ac!$S:$S,repasse_ac!$A:$A,$A49,repasse_ac!$F:$F,$D49,repasse_ac!$J:$J,"TTC PÓS"),2)</f>
        <v>2.85</v>
      </c>
      <c r="H49" s="136">
        <f t="shared" si="6"/>
        <v>0</v>
      </c>
      <c r="I49" s="136">
        <f t="shared" si="7"/>
        <v>3.39</v>
      </c>
      <c r="J49" s="136">
        <f>ROUND(SUMIFS(repasse_ac!$Q:$Q,repasse_ac!$A:$A,$A49,repasse_ac!$F:$F,$D49,repasse_ac!$J:$J,"TTC PRÉ"),2)</f>
        <v>2.85</v>
      </c>
      <c r="K49" s="136">
        <f>ROUND(SUMIFS(repasse_ac!$Q:$Q,repasse_ac!$A:$A,$A49,repasse_ac!$F:$F,$D49,repasse_ac!$J:$J,"TTC PÓS"),2)</f>
        <v>2.85</v>
      </c>
      <c r="L49" s="136">
        <f t="shared" si="8"/>
        <v>0</v>
      </c>
      <c r="M49" s="136">
        <f t="shared" si="9"/>
        <v>3.39</v>
      </c>
      <c r="N49" s="136">
        <f>ROUND(SUMIFS(repasse_ac!$K:$K,repasse_ac!$A:$A,$A49,repasse_ac!$F:$F,$D49,repasse_ac!$J:$J,"TTC PRÉ"),2)</f>
        <v>3.99</v>
      </c>
      <c r="O49" s="136">
        <f>ROUND(SUMIFS(repasse_ac!$K:$K,repasse_ac!$A:$A,$A49,repasse_ac!$F:$F,$D49,repasse_ac!$J:$J,"TTC PÓS"),2)</f>
        <v>3.99</v>
      </c>
      <c r="P49" s="136">
        <f t="shared" si="0"/>
        <v>0</v>
      </c>
      <c r="Q49" s="136">
        <f>ROUND(SUMIFS(repasse_ac!$O:$O,repasse_ac!$A:$A,$A49,repasse_ac!$F:$F,$D49,repasse_ac!$J:$J,"TTC PRÉ"),2)</f>
        <v>2.99</v>
      </c>
      <c r="R49" s="136">
        <f>ROUND(SUMIFS(repasse_ac!$O:$O,repasse_ac!$A:$A,$A49,repasse_ac!$F:$F,$D49,repasse_ac!$J:$J,"TTC PÓS"),2)</f>
        <v>2.99</v>
      </c>
      <c r="S49" s="136">
        <f t="shared" si="1"/>
        <v>0</v>
      </c>
    </row>
    <row r="50" spans="1:19" x14ac:dyDescent="0.25">
      <c r="A50" s="12" t="s">
        <v>16</v>
      </c>
      <c r="B50" s="13" t="s">
        <v>17</v>
      </c>
      <c r="C50" s="13" t="s">
        <v>132</v>
      </c>
      <c r="D50" s="13" t="s">
        <v>133</v>
      </c>
      <c r="E50" s="135">
        <f>_xlfn.XLOOKUP($D50,depara_repasse!E:E,depara_repasse!K:K)</f>
        <v>12</v>
      </c>
      <c r="F50" s="136">
        <f>ROUND(SUMIFS(repasse_ac!$S:$S,repasse_ac!$A:$A,$A50,repasse_ac!$F:$F,$D50,repasse_ac!$J:$J,"TTC PRÉ"),2)</f>
        <v>0</v>
      </c>
      <c r="G50" s="136">
        <f>ROUND(SUMIFS(repasse_ac!$S:$S,repasse_ac!$A:$A,$A50,repasse_ac!$F:$F,$D50,repasse_ac!$J:$J,"TTC PÓS"),2)</f>
        <v>0</v>
      </c>
      <c r="H50" s="136">
        <f t="shared" si="6"/>
        <v>0</v>
      </c>
      <c r="I50" s="136">
        <f t="shared" si="7"/>
        <v>-0.01</v>
      </c>
      <c r="J50" s="136">
        <f>ROUND(SUMIFS(repasse_ac!$Q:$Q,repasse_ac!$A:$A,$A50,repasse_ac!$F:$F,$D50,repasse_ac!$J:$J,"TTC PRÉ"),2)</f>
        <v>0</v>
      </c>
      <c r="K50" s="136">
        <f>ROUND(SUMIFS(repasse_ac!$Q:$Q,repasse_ac!$A:$A,$A50,repasse_ac!$F:$F,$D50,repasse_ac!$J:$J,"TTC PÓS"),2)</f>
        <v>0</v>
      </c>
      <c r="L50" s="136">
        <f t="shared" si="8"/>
        <v>0</v>
      </c>
      <c r="M50" s="136">
        <f t="shared" si="9"/>
        <v>-0.01</v>
      </c>
      <c r="N50" s="136">
        <f>ROUND(SUMIFS(repasse_ac!$K:$K,repasse_ac!$A:$A,$A50,repasse_ac!$F:$F,$D50,repasse_ac!$J:$J,"TTC PRÉ"),2)</f>
        <v>0</v>
      </c>
      <c r="O50" s="136">
        <f>ROUND(SUMIFS(repasse_ac!$K:$K,repasse_ac!$A:$A,$A50,repasse_ac!$F:$F,$D50,repasse_ac!$J:$J,"TTC PÓS"),2)</f>
        <v>0</v>
      </c>
      <c r="P50" s="136">
        <f t="shared" si="0"/>
        <v>0</v>
      </c>
      <c r="Q50" s="136">
        <f>ROUND(SUMIFS(repasse_ac!$O:$O,repasse_ac!$A:$A,$A50,repasse_ac!$F:$F,$D50,repasse_ac!$J:$J,"TTC PRÉ"),2)</f>
        <v>0</v>
      </c>
      <c r="R50" s="136">
        <f>ROUND(SUMIFS(repasse_ac!$O:$O,repasse_ac!$A:$A,$A50,repasse_ac!$F:$F,$D50,repasse_ac!$J:$J,"TTC PÓS"),2)</f>
        <v>0</v>
      </c>
      <c r="S50" s="136">
        <f t="shared" si="1"/>
        <v>0</v>
      </c>
    </row>
    <row r="51" spans="1:19" x14ac:dyDescent="0.25">
      <c r="A51" s="12" t="s">
        <v>16</v>
      </c>
      <c r="B51" s="13" t="s">
        <v>17</v>
      </c>
      <c r="C51" s="13" t="s">
        <v>68</v>
      </c>
      <c r="D51" s="13" t="s">
        <v>134</v>
      </c>
      <c r="E51" s="135">
        <f>_xlfn.XLOOKUP($D51,depara_repasse!E:E,depara_repasse!K:K)</f>
        <v>6</v>
      </c>
      <c r="F51" s="136">
        <f>ROUND(SUMIFS(repasse_ac!$S:$S,repasse_ac!$A:$A,$A51,repasse_ac!$F:$F,$D51,repasse_ac!$J:$J,"TTC PRÉ"),2)</f>
        <v>6.74</v>
      </c>
      <c r="G51" s="136">
        <f>ROUND(SUMIFS(repasse_ac!$S:$S,repasse_ac!$A:$A,$A51,repasse_ac!$F:$F,$D51,repasse_ac!$J:$J,"TTC PÓS"),2)</f>
        <v>6.74</v>
      </c>
      <c r="H51" s="136">
        <f t="shared" si="6"/>
        <v>0</v>
      </c>
      <c r="I51" s="136">
        <f t="shared" si="7"/>
        <v>8.09</v>
      </c>
      <c r="J51" s="136">
        <f>ROUND(SUMIFS(repasse_ac!$Q:$Q,repasse_ac!$A:$A,$A51,repasse_ac!$F:$F,$D51,repasse_ac!$J:$J,"TTC PRÉ"),2)</f>
        <v>6.07</v>
      </c>
      <c r="K51" s="136">
        <f>ROUND(SUMIFS(repasse_ac!$Q:$Q,repasse_ac!$A:$A,$A51,repasse_ac!$F:$F,$D51,repasse_ac!$J:$J,"TTC PÓS"),2)</f>
        <v>6.07</v>
      </c>
      <c r="L51" s="136">
        <f t="shared" si="8"/>
        <v>0</v>
      </c>
      <c r="M51" s="136">
        <f t="shared" si="9"/>
        <v>7.29</v>
      </c>
      <c r="N51" s="136">
        <f>ROUND(SUMIFS(repasse_ac!$K:$K,repasse_ac!$A:$A,$A51,repasse_ac!$F:$F,$D51,repasse_ac!$J:$J,"TTC PRÉ"),2)</f>
        <v>8.49</v>
      </c>
      <c r="O51" s="136">
        <f>ROUND(SUMIFS(repasse_ac!$K:$K,repasse_ac!$A:$A,$A51,repasse_ac!$F:$F,$D51,repasse_ac!$J:$J,"TTC PÓS"),2)</f>
        <v>8.49</v>
      </c>
      <c r="P51" s="136">
        <f t="shared" si="0"/>
        <v>0</v>
      </c>
      <c r="Q51" s="136">
        <f>ROUND(SUMIFS(repasse_ac!$O:$O,repasse_ac!$A:$A,$A51,repasse_ac!$F:$F,$D51,repasse_ac!$J:$J,"TTC PRÉ"),2)</f>
        <v>7.49</v>
      </c>
      <c r="R51" s="136">
        <f>ROUND(SUMIFS(repasse_ac!$O:$O,repasse_ac!$A:$A,$A51,repasse_ac!$F:$F,$D51,repasse_ac!$J:$J,"TTC PÓS"),2)</f>
        <v>7.49</v>
      </c>
      <c r="S51" s="136">
        <f t="shared" si="1"/>
        <v>0</v>
      </c>
    </row>
    <row r="52" spans="1:19" x14ac:dyDescent="0.25">
      <c r="A52" s="18" t="s">
        <v>16</v>
      </c>
      <c r="B52" s="19" t="s">
        <v>17</v>
      </c>
      <c r="C52" s="19" t="s">
        <v>85</v>
      </c>
      <c r="D52" s="19" t="s">
        <v>135</v>
      </c>
      <c r="E52" s="135">
        <f>_xlfn.XLOOKUP($D52,depara_repasse!E:E,depara_repasse!K:K)</f>
        <v>6</v>
      </c>
      <c r="F52" s="136">
        <f>ROUND(SUMIFS(repasse_ac!$S:$S,repasse_ac!$A:$A,$A52,repasse_ac!$F:$F,$D52,repasse_ac!$J:$J,"TTC PRÉ"),2)</f>
        <v>8.99</v>
      </c>
      <c r="G52" s="136">
        <f>ROUND(SUMIFS(repasse_ac!$S:$S,repasse_ac!$A:$A,$A52,repasse_ac!$F:$F,$D52,repasse_ac!$J:$J,"TTC PÓS"),2)</f>
        <v>8.99</v>
      </c>
      <c r="H52" s="136">
        <f t="shared" si="6"/>
        <v>0</v>
      </c>
      <c r="I52" s="136">
        <v>10.49</v>
      </c>
      <c r="J52" s="136">
        <f>ROUND(SUMIFS(repasse_ac!$Q:$Q,repasse_ac!$A:$A,$A52,repasse_ac!$F:$F,$D52,repasse_ac!$J:$J,"TTC PRÉ"),2)</f>
        <v>7.49</v>
      </c>
      <c r="K52" s="136">
        <f>ROUND(SUMIFS(repasse_ac!$Q:$Q,repasse_ac!$A:$A,$A52,repasse_ac!$F:$F,$D52,repasse_ac!$J:$J,"TTC PÓS"),2)</f>
        <v>7.49</v>
      </c>
      <c r="L52" s="136">
        <f t="shared" si="8"/>
        <v>0</v>
      </c>
      <c r="M52" s="136">
        <v>9.99</v>
      </c>
      <c r="N52" s="136">
        <f>ROUND(SUMIFS(repasse_ac!$K:$K,repasse_ac!$A:$A,$A52,repasse_ac!$F:$F,$D52,repasse_ac!$J:$J,"TTC PRÉ"),2)</f>
        <v>10.49</v>
      </c>
      <c r="O52" s="136">
        <f>ROUND(SUMIFS(repasse_ac!$K:$K,repasse_ac!$A:$A,$A52,repasse_ac!$F:$F,$D52,repasse_ac!$J:$J,"TTC PÓS"),2)</f>
        <v>10.49</v>
      </c>
      <c r="P52" s="136">
        <f t="shared" si="0"/>
        <v>0</v>
      </c>
      <c r="Q52" s="136">
        <f>ROUND(SUMIFS(repasse_ac!$O:$O,repasse_ac!$A:$A,$A52,repasse_ac!$F:$F,$D52,repasse_ac!$J:$J,"TTC PRÉ"),2)</f>
        <v>9.99</v>
      </c>
      <c r="R52" s="136">
        <f>ROUND(SUMIFS(repasse_ac!$O:$O,repasse_ac!$A:$A,$A52,repasse_ac!$F:$F,$D52,repasse_ac!$J:$J,"TTC PÓS"),2)</f>
        <v>9.99</v>
      </c>
      <c r="S52" s="136">
        <f t="shared" si="1"/>
        <v>0</v>
      </c>
    </row>
    <row r="53" spans="1:19" x14ac:dyDescent="0.25">
      <c r="A53" s="12" t="s">
        <v>16</v>
      </c>
      <c r="B53" s="13" t="s">
        <v>17</v>
      </c>
      <c r="C53" s="13" t="s">
        <v>129</v>
      </c>
      <c r="D53" s="13" t="s">
        <v>151</v>
      </c>
      <c r="E53" s="135">
        <f>_xlfn.XLOOKUP($D53,depara_repasse!E:E,depara_repasse!K:K)</f>
        <v>4</v>
      </c>
      <c r="F53" s="136">
        <f>ROUND(SUMIFS(repasse_ac!$S:$S,repasse_ac!$A:$A,$A53,repasse_ac!$F:$F,$D53,repasse_ac!$J:$J,"TTC PRÉ"),2)</f>
        <v>7.65</v>
      </c>
      <c r="G53" s="136">
        <f>ROUND(SUMIFS(repasse_ac!$S:$S,repasse_ac!$A:$A,$A53,repasse_ac!$F:$F,$D53,repasse_ac!$J:$J,"TTC PÓS"),2)</f>
        <v>8.0500000000000007</v>
      </c>
      <c r="H53" s="136">
        <f t="shared" si="6"/>
        <v>0.40000000000000036</v>
      </c>
      <c r="I53" s="136">
        <f t="shared" si="7"/>
        <v>9.69</v>
      </c>
      <c r="J53" s="136">
        <f>ROUND(SUMIFS(repasse_ac!$Q:$Q,repasse_ac!$A:$A,$A53,repasse_ac!$F:$F,$D53,repasse_ac!$J:$J,"TTC PRÉ"),2)</f>
        <v>7.6</v>
      </c>
      <c r="K53" s="136">
        <f>ROUND(SUMIFS(repasse_ac!$Q:$Q,repasse_ac!$A:$A,$A53,repasse_ac!$F:$F,$D53,repasse_ac!$J:$J,"TTC PÓS"),2)</f>
        <v>7.98</v>
      </c>
      <c r="L53" s="136">
        <f t="shared" si="8"/>
        <v>0.38000000000000078</v>
      </c>
      <c r="M53" s="136">
        <f t="shared" si="9"/>
        <v>9.59</v>
      </c>
      <c r="N53" s="136">
        <f>ROUND(SUMIFS(repasse_ac!$K:$K,repasse_ac!$A:$A,$A53,repasse_ac!$F:$F,$D53,repasse_ac!$J:$J,"TTC PRÉ"),2)</f>
        <v>9.99</v>
      </c>
      <c r="O53" s="136">
        <f>ROUND(SUMIFS(repasse_ac!$K:$K,repasse_ac!$A:$A,$A53,repasse_ac!$F:$F,$D53,repasse_ac!$J:$J,"TTC PÓS"),2)</f>
        <v>9.99</v>
      </c>
      <c r="P53" s="136">
        <f t="shared" si="0"/>
        <v>0</v>
      </c>
      <c r="Q53" s="136">
        <f>ROUND(SUMIFS(repasse_ac!$O:$O,repasse_ac!$A:$A,$A53,repasse_ac!$F:$F,$D53,repasse_ac!$J:$J,"TTC PRÉ"),2)</f>
        <v>9.99</v>
      </c>
      <c r="R53" s="136">
        <f>ROUND(SUMIFS(repasse_ac!$O:$O,repasse_ac!$A:$A,$A53,repasse_ac!$F:$F,$D53,repasse_ac!$J:$J,"TTC PÓS"),2)</f>
        <v>9.99</v>
      </c>
      <c r="S53" s="136">
        <f t="shared" si="1"/>
        <v>0</v>
      </c>
    </row>
    <row r="54" spans="1:19" x14ac:dyDescent="0.25">
      <c r="A54" s="12" t="s">
        <v>16</v>
      </c>
      <c r="B54" s="13" t="s">
        <v>17</v>
      </c>
      <c r="C54" s="13" t="s">
        <v>132</v>
      </c>
      <c r="D54" s="13" t="s">
        <v>152</v>
      </c>
      <c r="E54" s="135">
        <f>_xlfn.XLOOKUP($D54,depara_repasse!E:E,depara_repasse!K:K)</f>
        <v>4</v>
      </c>
      <c r="F54" s="136">
        <f>ROUND(SUMIFS(repasse_ac!$S:$S,repasse_ac!$A:$A,$A54,repasse_ac!$F:$F,$D54,repasse_ac!$J:$J,"TTC PRÉ"),2)</f>
        <v>9.99</v>
      </c>
      <c r="G54" s="136">
        <f>ROUND(SUMIFS(repasse_ac!$S:$S,repasse_ac!$A:$A,$A54,repasse_ac!$F:$F,$D54,repasse_ac!$J:$J,"TTC PÓS"),2)</f>
        <v>10.25</v>
      </c>
      <c r="H54" s="136">
        <f t="shared" si="6"/>
        <v>0.25999999999999979</v>
      </c>
      <c r="I54" s="136">
        <f t="shared" si="7"/>
        <v>12.29</v>
      </c>
      <c r="J54" s="136">
        <f>ROUND(SUMIFS(repasse_ac!$Q:$Q,repasse_ac!$A:$A,$A54,repasse_ac!$F:$F,$D54,repasse_ac!$J:$J,"TTC PRÉ"),2)</f>
        <v>9.19</v>
      </c>
      <c r="K54" s="136">
        <f>ROUND(SUMIFS(repasse_ac!$Q:$Q,repasse_ac!$A:$A,$A54,repasse_ac!$F:$F,$D54,repasse_ac!$J:$J,"TTC PÓS"),2)</f>
        <v>9.5299999999999994</v>
      </c>
      <c r="L54" s="136">
        <f t="shared" si="8"/>
        <v>0.33999999999999986</v>
      </c>
      <c r="M54" s="136">
        <f t="shared" si="9"/>
        <v>11.39</v>
      </c>
      <c r="N54" s="136">
        <f>ROUND(SUMIFS(repasse_ac!$K:$K,repasse_ac!$A:$A,$A54,repasse_ac!$F:$F,$D54,repasse_ac!$J:$J,"TTC PRÉ"),2)</f>
        <v>11.99</v>
      </c>
      <c r="O54" s="136">
        <f>ROUND(SUMIFS(repasse_ac!$K:$K,repasse_ac!$A:$A,$A54,repasse_ac!$F:$F,$D54,repasse_ac!$J:$J,"TTC PÓS"),2)</f>
        <v>11.99</v>
      </c>
      <c r="P54" s="136">
        <f t="shared" si="0"/>
        <v>0</v>
      </c>
      <c r="Q54" s="136">
        <f>ROUND(SUMIFS(repasse_ac!$O:$O,repasse_ac!$A:$A,$A54,repasse_ac!$F:$F,$D54,repasse_ac!$J:$J,"TTC PRÉ"),2)</f>
        <v>11.99</v>
      </c>
      <c r="R54" s="136">
        <f>ROUND(SUMIFS(repasse_ac!$O:$O,repasse_ac!$A:$A,$A54,repasse_ac!$F:$F,$D54,repasse_ac!$J:$J,"TTC PÓS"),2)</f>
        <v>11.99</v>
      </c>
      <c r="S54" s="136">
        <f t="shared" si="1"/>
        <v>0</v>
      </c>
    </row>
    <row r="55" spans="1:19" x14ac:dyDescent="0.25">
      <c r="A55" s="18" t="s">
        <v>16</v>
      </c>
      <c r="B55" s="19" t="s">
        <v>17</v>
      </c>
      <c r="C55" s="19" t="s">
        <v>19</v>
      </c>
      <c r="D55" s="19" t="s">
        <v>629</v>
      </c>
      <c r="E55" s="135">
        <v>12</v>
      </c>
      <c r="F55" s="136">
        <f>ROUND(SUMIFS(repasse_ac!$S:$S,repasse_ac!$A:$A,$A55,repasse_ac!$F:$F,$D55,repasse_ac!$J:$J,"TTC PRÉ"),2)</f>
        <v>1.52</v>
      </c>
      <c r="G55" s="136">
        <f>ROUND(SUMIFS(repasse_ac!$S:$S,repasse_ac!$A:$A,$A55,repasse_ac!$F:$F,$D55,repasse_ac!$J:$J,"TTC PÓS"),2)</f>
        <v>1.52</v>
      </c>
      <c r="H55" s="136">
        <f t="shared" si="6"/>
        <v>0</v>
      </c>
      <c r="I55" s="136">
        <f t="shared" si="7"/>
        <v>1.79</v>
      </c>
      <c r="J55" s="136">
        <f>ROUND(SUMIFS(repasse_ac!$Q:$Q,repasse_ac!$A:$A,$A55,repasse_ac!$F:$F,$D55,repasse_ac!$J:$J,"TTC PRÉ"),2)</f>
        <v>1.32</v>
      </c>
      <c r="K55" s="136">
        <f>ROUND(SUMIFS(repasse_ac!$Q:$Q,repasse_ac!$A:$A,$A55,repasse_ac!$F:$F,$D55,repasse_ac!$J:$J,"TTC PÓS"),2)</f>
        <v>1.33</v>
      </c>
      <c r="L55" s="136">
        <f t="shared" si="8"/>
        <v>1.0000000000000009E-2</v>
      </c>
      <c r="M55" s="136">
        <f t="shared" si="9"/>
        <v>1.59</v>
      </c>
      <c r="N55" s="136">
        <f>ROUND(SUMIFS(repasse_ac!$K:$K,repasse_ac!$A:$A,$A55,repasse_ac!$F:$F,$D55,repasse_ac!$J:$J,"TTC PRÉ"),2)</f>
        <v>1.59</v>
      </c>
      <c r="O55" s="136">
        <f>ROUND(SUMIFS(repasse_ac!$K:$K,repasse_ac!$A:$A,$A55,repasse_ac!$F:$F,$D55,repasse_ac!$J:$J,"TTC PÓS"),2)</f>
        <v>1.59</v>
      </c>
      <c r="P55" s="136">
        <f t="shared" si="0"/>
        <v>0</v>
      </c>
      <c r="Q55" s="136">
        <f>ROUND(SUMIFS(repasse_ac!$O:$O,repasse_ac!$A:$A,$A55,repasse_ac!$F:$F,$D55,repasse_ac!$J:$J,"TTC PRÉ"),2)</f>
        <v>1.59</v>
      </c>
      <c r="R55" s="136">
        <f>ROUND(SUMIFS(repasse_ac!$O:$O,repasse_ac!$A:$A,$A55,repasse_ac!$F:$F,$D55,repasse_ac!$J:$J,"TTC PÓS"),2)</f>
        <v>1.59</v>
      </c>
      <c r="S55" s="136">
        <f t="shared" si="1"/>
        <v>0</v>
      </c>
    </row>
    <row r="56" spans="1:19" x14ac:dyDescent="0.25">
      <c r="A56" s="25" t="s">
        <v>16</v>
      </c>
      <c r="B56" s="26" t="s">
        <v>17</v>
      </c>
      <c r="C56" s="26" t="s">
        <v>46</v>
      </c>
      <c r="D56" s="26" t="s">
        <v>630</v>
      </c>
      <c r="E56" s="135">
        <v>12</v>
      </c>
      <c r="F56" s="136">
        <f>ROUND(SUMIFS(repasse_ac!$S:$S,repasse_ac!$A:$A,$A56,repasse_ac!$F:$F,$D56,repasse_ac!$J:$J,"TTC PRÉ"),2)</f>
        <v>2.56</v>
      </c>
      <c r="G56" s="136">
        <f>ROUND(SUMIFS(repasse_ac!$S:$S,repasse_ac!$A:$A,$A56,repasse_ac!$F:$F,$D56,repasse_ac!$J:$J,"TTC PÓS"),2)</f>
        <v>2.69</v>
      </c>
      <c r="H56" s="136">
        <f t="shared" si="6"/>
        <v>0.12999999999999989</v>
      </c>
      <c r="I56" s="136">
        <f t="shared" si="7"/>
        <v>3.19</v>
      </c>
      <c r="J56" s="136">
        <f>ROUND(SUMIFS(repasse_ac!$Q:$Q,repasse_ac!$A:$A,$A56,repasse_ac!$F:$F,$D56,repasse_ac!$J:$J,"TTC PRÉ"),2)</f>
        <v>2.33</v>
      </c>
      <c r="K56" s="136">
        <f>ROUND(SUMIFS(repasse_ac!$Q:$Q,repasse_ac!$A:$A,$A56,repasse_ac!$F:$F,$D56,repasse_ac!$J:$J,"TTC PÓS"),2)</f>
        <v>2.58</v>
      </c>
      <c r="L56" s="136">
        <f t="shared" si="8"/>
        <v>0.25</v>
      </c>
      <c r="M56" s="136">
        <f t="shared" si="9"/>
        <v>3.09</v>
      </c>
      <c r="N56" s="136">
        <f>ROUND(SUMIFS(repasse_ac!$K:$K,repasse_ac!$A:$A,$A56,repasse_ac!$F:$F,$D56,repasse_ac!$J:$J,"TTC PRÉ"),2)</f>
        <v>2.79</v>
      </c>
      <c r="O56" s="136">
        <f>ROUND(SUMIFS(repasse_ac!$K:$K,repasse_ac!$A:$A,$A56,repasse_ac!$F:$F,$D56,repasse_ac!$J:$J,"TTC PÓS"),2)</f>
        <v>3.09</v>
      </c>
      <c r="P56" s="136">
        <f t="shared" si="0"/>
        <v>0.29999999999999982</v>
      </c>
      <c r="Q56" s="136">
        <f>ROUND(SUMIFS(repasse_ac!$O:$O,repasse_ac!$A:$A,$A56,repasse_ac!$F:$F,$D56,repasse_ac!$J:$J,"TTC PRÉ"),2)</f>
        <v>2.69</v>
      </c>
      <c r="R56" s="136">
        <f>ROUND(SUMIFS(repasse_ac!$O:$O,repasse_ac!$A:$A,$A56,repasse_ac!$F:$F,$D56,repasse_ac!$J:$J,"TTC PÓS"),2)</f>
        <v>2.99</v>
      </c>
      <c r="S56" s="136">
        <f t="shared" si="1"/>
        <v>0.30000000000000027</v>
      </c>
    </row>
    <row r="57" spans="1:19" x14ac:dyDescent="0.25">
      <c r="A57" s="12" t="s">
        <v>16</v>
      </c>
      <c r="B57" s="13" t="s">
        <v>17</v>
      </c>
      <c r="C57" s="13" t="s">
        <v>68</v>
      </c>
      <c r="D57" s="13" t="s">
        <v>631</v>
      </c>
      <c r="E57" s="135">
        <v>6</v>
      </c>
      <c r="F57" s="136">
        <f>ROUND(SUMIFS(repasse_ac!$S:$S,repasse_ac!$A:$A,$A57,repasse_ac!$F:$F,$D57,repasse_ac!$J:$J,"TTC PRÉ"),2)</f>
        <v>3.98</v>
      </c>
      <c r="G57" s="136">
        <f>ROUND(SUMIFS(repasse_ac!$S:$S,repasse_ac!$A:$A,$A57,repasse_ac!$F:$F,$D57,repasse_ac!$J:$J,"TTC PÓS"),2)</f>
        <v>3.98</v>
      </c>
      <c r="H57" s="136">
        <f t="shared" si="6"/>
        <v>0</v>
      </c>
      <c r="I57" s="136">
        <f t="shared" si="7"/>
        <v>4.79</v>
      </c>
      <c r="J57" s="136">
        <f>ROUND(SUMIFS(repasse_ac!$Q:$Q,repasse_ac!$A:$A,$A57,repasse_ac!$F:$F,$D57,repasse_ac!$J:$J,"TTC PRÉ"),2)</f>
        <v>3.58</v>
      </c>
      <c r="K57" s="136">
        <f>ROUND(SUMIFS(repasse_ac!$Q:$Q,repasse_ac!$A:$A,$A57,repasse_ac!$F:$F,$D57,repasse_ac!$J:$J,"TTC PÓS"),2)</f>
        <v>3.58</v>
      </c>
      <c r="L57" s="136">
        <f t="shared" si="8"/>
        <v>0</v>
      </c>
      <c r="M57" s="136">
        <f t="shared" si="9"/>
        <v>4.29</v>
      </c>
      <c r="N57" s="136">
        <f>ROUND(SUMIFS(repasse_ac!$K:$K,repasse_ac!$A:$A,$A57,repasse_ac!$F:$F,$D57,repasse_ac!$J:$J,"TTC PRÉ"),2)</f>
        <v>4.29</v>
      </c>
      <c r="O57" s="136">
        <f>ROUND(SUMIFS(repasse_ac!$K:$K,repasse_ac!$A:$A,$A57,repasse_ac!$F:$F,$D57,repasse_ac!$J:$J,"TTC PÓS"),2)</f>
        <v>4.29</v>
      </c>
      <c r="P57" s="136">
        <f t="shared" si="0"/>
        <v>0</v>
      </c>
      <c r="Q57" s="136">
        <f>ROUND(SUMIFS(repasse_ac!$O:$O,repasse_ac!$A:$A,$A57,repasse_ac!$F:$F,$D57,repasse_ac!$J:$J,"TTC PRÉ"),2)</f>
        <v>4.1900000000000004</v>
      </c>
      <c r="R57" s="136">
        <f>ROUND(SUMIFS(repasse_ac!$O:$O,repasse_ac!$A:$A,$A57,repasse_ac!$F:$F,$D57,repasse_ac!$J:$J,"TTC PÓS"),2)</f>
        <v>4.1900000000000004</v>
      </c>
      <c r="S57" s="136">
        <f t="shared" si="1"/>
        <v>0</v>
      </c>
    </row>
    <row r="58" spans="1:19" x14ac:dyDescent="0.25">
      <c r="A58" s="12" t="s">
        <v>16</v>
      </c>
      <c r="B58" s="13" t="s">
        <v>17</v>
      </c>
      <c r="C58" s="13" t="s">
        <v>81</v>
      </c>
      <c r="D58" s="13" t="s">
        <v>632</v>
      </c>
      <c r="E58" s="135">
        <v>6</v>
      </c>
      <c r="F58" s="136">
        <f>ROUND(SUMIFS(repasse_ac!$S:$S,repasse_ac!$A:$A,$A58,repasse_ac!$F:$F,$D58,repasse_ac!$J:$J,"TTC PRÉ"),2)</f>
        <v>4.76</v>
      </c>
      <c r="G58" s="136">
        <f>ROUND(SUMIFS(repasse_ac!$S:$S,repasse_ac!$A:$A,$A58,repasse_ac!$F:$F,$D58,repasse_ac!$J:$J,"TTC PÓS"),2)</f>
        <v>4.8499999999999996</v>
      </c>
      <c r="H58" s="136">
        <f t="shared" si="6"/>
        <v>8.9999999999999858E-2</v>
      </c>
      <c r="I58" s="136">
        <f t="shared" si="7"/>
        <v>5.79</v>
      </c>
      <c r="J58" s="136">
        <f>ROUND(SUMIFS(repasse_ac!$Q:$Q,repasse_ac!$A:$A,$A58,repasse_ac!$F:$F,$D58,repasse_ac!$J:$J,"TTC PRÉ"),2)</f>
        <v>4.58</v>
      </c>
      <c r="K58" s="136">
        <f>ROUND(SUMIFS(repasse_ac!$Q:$Q,repasse_ac!$A:$A,$A58,repasse_ac!$F:$F,$D58,repasse_ac!$J:$J,"TTC PÓS"),2)</f>
        <v>4.58</v>
      </c>
      <c r="L58" s="136">
        <f t="shared" si="8"/>
        <v>0</v>
      </c>
      <c r="M58" s="136">
        <f t="shared" si="9"/>
        <v>5.49</v>
      </c>
      <c r="N58" s="136">
        <f>ROUND(SUMIFS(repasse_ac!$K:$K,repasse_ac!$A:$A,$A58,repasse_ac!$F:$F,$D58,repasse_ac!$J:$J,"TTC PRÉ"),2)</f>
        <v>5.49</v>
      </c>
      <c r="O58" s="136">
        <f>ROUND(SUMIFS(repasse_ac!$K:$K,repasse_ac!$A:$A,$A58,repasse_ac!$F:$F,$D58,repasse_ac!$J:$J,"TTC PÓS"),2)</f>
        <v>5.49</v>
      </c>
      <c r="P58" s="136">
        <f t="shared" si="0"/>
        <v>0</v>
      </c>
      <c r="Q58" s="136">
        <f>ROUND(SUMIFS(repasse_ac!$O:$O,repasse_ac!$A:$A,$A58,repasse_ac!$F:$F,$D58,repasse_ac!$J:$J,"TTC PRÉ"),2)</f>
        <v>4.99</v>
      </c>
      <c r="R58" s="136">
        <f>ROUND(SUMIFS(repasse_ac!$O:$O,repasse_ac!$A:$A,$A58,repasse_ac!$F:$F,$D58,repasse_ac!$J:$J,"TTC PÓS"),2)</f>
        <v>5.39</v>
      </c>
      <c r="S58" s="136">
        <f t="shared" si="1"/>
        <v>0.39999999999999947</v>
      </c>
    </row>
    <row r="59" spans="1:19" x14ac:dyDescent="0.25">
      <c r="A59" s="12" t="s">
        <v>16</v>
      </c>
      <c r="B59" s="13" t="s">
        <v>17</v>
      </c>
      <c r="C59" s="13" t="s">
        <v>85</v>
      </c>
      <c r="D59" s="13" t="s">
        <v>633</v>
      </c>
      <c r="E59" s="135">
        <v>6</v>
      </c>
      <c r="F59" s="136">
        <f>ROUND(SUMIFS(repasse_ac!$S:$S,repasse_ac!$A:$A,$A59,repasse_ac!$F:$F,$D59,repasse_ac!$J:$J,"TTC PRÉ"),2)</f>
        <v>7.11</v>
      </c>
      <c r="G59" s="136">
        <f>ROUND(SUMIFS(repasse_ac!$S:$S,repasse_ac!$A:$A,$A59,repasse_ac!$F:$F,$D59,repasse_ac!$J:$J,"TTC PÓS"),2)</f>
        <v>7.11</v>
      </c>
      <c r="H59" s="136">
        <f t="shared" si="6"/>
        <v>0</v>
      </c>
      <c r="I59" s="136">
        <f t="shared" si="7"/>
        <v>8.49</v>
      </c>
      <c r="J59" s="136">
        <f>ROUND(SUMIFS(repasse_ac!$Q:$Q,repasse_ac!$A:$A,$A59,repasse_ac!$F:$F,$D59,repasse_ac!$J:$J,"TTC PRÉ"),2)</f>
        <v>6.24</v>
      </c>
      <c r="K59" s="136">
        <f>ROUND(SUMIFS(repasse_ac!$Q:$Q,repasse_ac!$A:$A,$A59,repasse_ac!$F:$F,$D59,repasse_ac!$J:$J,"TTC PÓS"),2)</f>
        <v>6.24</v>
      </c>
      <c r="L59" s="136">
        <f t="shared" si="8"/>
        <v>0</v>
      </c>
      <c r="M59" s="136">
        <f t="shared" si="9"/>
        <v>7.49</v>
      </c>
      <c r="N59" s="136">
        <f>ROUND(SUMIFS(repasse_ac!$K:$K,repasse_ac!$A:$A,$A59,repasse_ac!$F:$F,$D59,repasse_ac!$J:$J,"TTC PRÉ"),2)</f>
        <v>7.49</v>
      </c>
      <c r="O59" s="136">
        <f>ROUND(SUMIFS(repasse_ac!$K:$K,repasse_ac!$A:$A,$A59,repasse_ac!$F:$F,$D59,repasse_ac!$J:$J,"TTC PÓS"),2)</f>
        <v>7.49</v>
      </c>
      <c r="P59" s="136">
        <f t="shared" si="0"/>
        <v>0</v>
      </c>
      <c r="Q59" s="136">
        <f>ROUND(SUMIFS(repasse_ac!$O:$O,repasse_ac!$A:$A,$A59,repasse_ac!$F:$F,$D59,repasse_ac!$J:$J,"TTC PRÉ"),2)</f>
        <v>7.49</v>
      </c>
      <c r="R59" s="136">
        <f>ROUND(SUMIFS(repasse_ac!$O:$O,repasse_ac!$A:$A,$A59,repasse_ac!$F:$F,$D59,repasse_ac!$J:$J,"TTC PÓS"),2)</f>
        <v>7.49</v>
      </c>
      <c r="S59" s="136">
        <f t="shared" si="1"/>
        <v>0</v>
      </c>
    </row>
    <row r="60" spans="1:19" x14ac:dyDescent="0.25">
      <c r="A60" s="18" t="s">
        <v>154</v>
      </c>
      <c r="B60" s="19" t="s">
        <v>17</v>
      </c>
      <c r="C60" s="19" t="s">
        <v>19</v>
      </c>
      <c r="D60" s="19" t="s">
        <v>21</v>
      </c>
      <c r="E60" s="135">
        <f>_xlfn.XLOOKUP($D60,depara_repasse!E:E,depara_repasse!K:K)</f>
        <v>12</v>
      </c>
      <c r="F60" s="136">
        <f>ROUND(SUMIFS(repasse_ac!$S:$S,repasse_ac!$A:$A,$A60,repasse_ac!$F:$F,$D60,repasse_ac!$J:$J,"TTC PRÉ"),2)</f>
        <v>1.61</v>
      </c>
      <c r="G60" s="136">
        <f>ROUND(SUMIFS(repasse_ac!$S:$S,repasse_ac!$A:$A,$A60,repasse_ac!$F:$F,$D60,repasse_ac!$J:$J,"TTC PÓS"),2)</f>
        <v>1.61</v>
      </c>
      <c r="H60" s="136">
        <f t="shared" si="6"/>
        <v>0</v>
      </c>
      <c r="I60" s="136">
        <f t="shared" si="7"/>
        <v>1.89</v>
      </c>
      <c r="J60" s="136">
        <f>ROUND(SUMIFS(repasse_ac!$Q:$Q,repasse_ac!$A:$A,$A60,repasse_ac!$F:$F,$D60,repasse_ac!$J:$J,"TTC PRÉ"),2)</f>
        <v>1.41</v>
      </c>
      <c r="K60" s="136">
        <f>ROUND(SUMIFS(repasse_ac!$Q:$Q,repasse_ac!$A:$A,$A60,repasse_ac!$F:$F,$D60,repasse_ac!$J:$J,"TTC PÓS"),2)</f>
        <v>1.41</v>
      </c>
      <c r="L60" s="136">
        <f t="shared" si="8"/>
        <v>0</v>
      </c>
      <c r="M60" s="136">
        <f t="shared" si="9"/>
        <v>1.69</v>
      </c>
      <c r="N60" s="136">
        <f>ROUND(SUMIFS(repasse_ac!$K:$K,repasse_ac!$A:$A,$A60,repasse_ac!$F:$F,$D60,repasse_ac!$J:$J,"TTC PRÉ"),2)</f>
        <v>1.69</v>
      </c>
      <c r="O60" s="136">
        <f>ROUND(SUMIFS(repasse_ac!$K:$K,repasse_ac!$A:$A,$A60,repasse_ac!$F:$F,$D60,repasse_ac!$J:$J,"TTC PÓS"),2)</f>
        <v>1.69</v>
      </c>
      <c r="P60" s="136">
        <f t="shared" si="0"/>
        <v>0</v>
      </c>
      <c r="Q60" s="136">
        <f>ROUND(SUMIFS(repasse_ac!$O:$O,repasse_ac!$A:$A,$A60,repasse_ac!$F:$F,$D60,repasse_ac!$J:$J,"TTC PRÉ"),2)</f>
        <v>1.69</v>
      </c>
      <c r="R60" s="136">
        <f>ROUND(SUMIFS(repasse_ac!$O:$O,repasse_ac!$A:$A,$A60,repasse_ac!$F:$F,$D60,repasse_ac!$J:$J,"TTC PÓS"),2)</f>
        <v>1.69</v>
      </c>
      <c r="S60" s="136">
        <f t="shared" si="1"/>
        <v>0</v>
      </c>
    </row>
    <row r="61" spans="1:19" x14ac:dyDescent="0.25">
      <c r="A61" s="25" t="s">
        <v>154</v>
      </c>
      <c r="B61" s="26" t="s">
        <v>17</v>
      </c>
      <c r="C61" s="26" t="s">
        <v>19</v>
      </c>
      <c r="D61" s="26" t="s">
        <v>27</v>
      </c>
      <c r="E61" s="135">
        <f>_xlfn.XLOOKUP($D61,depara_repasse!E:E,depara_repasse!K:K)</f>
        <v>12</v>
      </c>
      <c r="F61" s="136">
        <f>ROUND(SUMIFS(repasse_ac!$S:$S,repasse_ac!$A:$A,$A61,repasse_ac!$F:$F,$D61,repasse_ac!$J:$J,"TTC PRÉ"),2)</f>
        <v>1.61</v>
      </c>
      <c r="G61" s="136">
        <f>ROUND(SUMIFS(repasse_ac!$S:$S,repasse_ac!$A:$A,$A61,repasse_ac!$F:$F,$D61,repasse_ac!$J:$J,"TTC PÓS"),2)</f>
        <v>1.61</v>
      </c>
      <c r="H61" s="136">
        <f t="shared" si="6"/>
        <v>0</v>
      </c>
      <c r="I61" s="136">
        <f t="shared" si="7"/>
        <v>1.89</v>
      </c>
      <c r="J61" s="136">
        <f>ROUND(SUMIFS(repasse_ac!$Q:$Q,repasse_ac!$A:$A,$A61,repasse_ac!$F:$F,$D61,repasse_ac!$J:$J,"TTC PRÉ"),2)</f>
        <v>1.41</v>
      </c>
      <c r="K61" s="136">
        <f>ROUND(SUMIFS(repasse_ac!$Q:$Q,repasse_ac!$A:$A,$A61,repasse_ac!$F:$F,$D61,repasse_ac!$J:$J,"TTC PÓS"),2)</f>
        <v>1.41</v>
      </c>
      <c r="L61" s="136">
        <f t="shared" si="8"/>
        <v>0</v>
      </c>
      <c r="M61" s="136">
        <f t="shared" si="9"/>
        <v>1.69</v>
      </c>
      <c r="N61" s="136">
        <f>ROUND(SUMIFS(repasse_ac!$K:$K,repasse_ac!$A:$A,$A61,repasse_ac!$F:$F,$D61,repasse_ac!$J:$J,"TTC PRÉ"),2)</f>
        <v>1.69</v>
      </c>
      <c r="O61" s="136">
        <f>ROUND(SUMIFS(repasse_ac!$K:$K,repasse_ac!$A:$A,$A61,repasse_ac!$F:$F,$D61,repasse_ac!$J:$J,"TTC PÓS"),2)</f>
        <v>1.69</v>
      </c>
      <c r="P61" s="136">
        <f t="shared" si="0"/>
        <v>0</v>
      </c>
      <c r="Q61" s="136">
        <f>ROUND(SUMIFS(repasse_ac!$O:$O,repasse_ac!$A:$A,$A61,repasse_ac!$F:$F,$D61,repasse_ac!$J:$J,"TTC PRÉ"),2)</f>
        <v>1.69</v>
      </c>
      <c r="R61" s="136">
        <f>ROUND(SUMIFS(repasse_ac!$O:$O,repasse_ac!$A:$A,$A61,repasse_ac!$F:$F,$D61,repasse_ac!$J:$J,"TTC PÓS"),2)</f>
        <v>1.69</v>
      </c>
      <c r="S61" s="136">
        <f t="shared" si="1"/>
        <v>0</v>
      </c>
    </row>
    <row r="62" spans="1:19" x14ac:dyDescent="0.25">
      <c r="A62" s="12" t="s">
        <v>154</v>
      </c>
      <c r="B62" s="13" t="s">
        <v>17</v>
      </c>
      <c r="C62" s="13" t="s">
        <v>19</v>
      </c>
      <c r="D62" s="13" t="s">
        <v>28</v>
      </c>
      <c r="E62" s="135">
        <f>_xlfn.XLOOKUP($D62,depara_repasse!E:E,depara_repasse!K:K)</f>
        <v>12</v>
      </c>
      <c r="F62" s="136">
        <f>ROUND(SUMIFS(repasse_ac!$S:$S,repasse_ac!$A:$A,$A62,repasse_ac!$F:$F,$D62,repasse_ac!$J:$J,"TTC PRÉ"),2)</f>
        <v>1.52</v>
      </c>
      <c r="G62" s="136">
        <f>ROUND(SUMIFS(repasse_ac!$S:$S,repasse_ac!$A:$A,$A62,repasse_ac!$F:$F,$D62,repasse_ac!$J:$J,"TTC PÓS"),2)</f>
        <v>1.52</v>
      </c>
      <c r="H62" s="136">
        <f t="shared" si="6"/>
        <v>0</v>
      </c>
      <c r="I62" s="136">
        <f t="shared" si="7"/>
        <v>1.79</v>
      </c>
      <c r="J62" s="136">
        <f>ROUND(SUMIFS(repasse_ac!$Q:$Q,repasse_ac!$A:$A,$A62,repasse_ac!$F:$F,$D62,repasse_ac!$J:$J,"TTC PRÉ"),2)</f>
        <v>1.32</v>
      </c>
      <c r="K62" s="136">
        <f>ROUND(SUMIFS(repasse_ac!$Q:$Q,repasse_ac!$A:$A,$A62,repasse_ac!$F:$F,$D62,repasse_ac!$J:$J,"TTC PÓS"),2)</f>
        <v>1.33</v>
      </c>
      <c r="L62" s="136">
        <f t="shared" si="8"/>
        <v>1.0000000000000009E-2</v>
      </c>
      <c r="M62" s="136">
        <f t="shared" si="9"/>
        <v>1.59</v>
      </c>
      <c r="N62" s="136">
        <f>ROUND(SUMIFS(repasse_ac!$K:$K,repasse_ac!$A:$A,$A62,repasse_ac!$F:$F,$D62,repasse_ac!$J:$J,"TTC PRÉ"),2)</f>
        <v>1.59</v>
      </c>
      <c r="O62" s="136">
        <f>ROUND(SUMIFS(repasse_ac!$K:$K,repasse_ac!$A:$A,$A62,repasse_ac!$F:$F,$D62,repasse_ac!$J:$J,"TTC PÓS"),2)</f>
        <v>1.59</v>
      </c>
      <c r="P62" s="136">
        <f t="shared" si="0"/>
        <v>0</v>
      </c>
      <c r="Q62" s="136">
        <f>ROUND(SUMIFS(repasse_ac!$O:$O,repasse_ac!$A:$A,$A62,repasse_ac!$F:$F,$D62,repasse_ac!$J:$J,"TTC PRÉ"),2)</f>
        <v>1.59</v>
      </c>
      <c r="R62" s="136">
        <f>ROUND(SUMIFS(repasse_ac!$O:$O,repasse_ac!$A:$A,$A62,repasse_ac!$F:$F,$D62,repasse_ac!$J:$J,"TTC PÓS"),2)</f>
        <v>1.59</v>
      </c>
      <c r="S62" s="136">
        <f t="shared" si="1"/>
        <v>0</v>
      </c>
    </row>
    <row r="63" spans="1:19" x14ac:dyDescent="0.25">
      <c r="A63" s="12" t="s">
        <v>154</v>
      </c>
      <c r="B63" s="13" t="s">
        <v>17</v>
      </c>
      <c r="C63" s="13" t="s">
        <v>19</v>
      </c>
      <c r="D63" s="13" t="s">
        <v>29</v>
      </c>
      <c r="E63" s="135">
        <f>_xlfn.XLOOKUP($D63,depara_repasse!E:E,depara_repasse!K:K)</f>
        <v>12</v>
      </c>
      <c r="F63" s="136">
        <f>ROUND(SUMIFS(repasse_ac!$S:$S,repasse_ac!$A:$A,$A63,repasse_ac!$F:$F,$D63,repasse_ac!$J:$J,"TTC PRÉ"),2)</f>
        <v>1.52</v>
      </c>
      <c r="G63" s="136">
        <f>ROUND(SUMIFS(repasse_ac!$S:$S,repasse_ac!$A:$A,$A63,repasse_ac!$F:$F,$D63,repasse_ac!$J:$J,"TTC PÓS"),2)</f>
        <v>1.52</v>
      </c>
      <c r="H63" s="136">
        <f t="shared" si="6"/>
        <v>0</v>
      </c>
      <c r="I63" s="136">
        <f t="shared" si="7"/>
        <v>1.79</v>
      </c>
      <c r="J63" s="136">
        <f>ROUND(SUMIFS(repasse_ac!$Q:$Q,repasse_ac!$A:$A,$A63,repasse_ac!$F:$F,$D63,repasse_ac!$J:$J,"TTC PRÉ"),2)</f>
        <v>1.32</v>
      </c>
      <c r="K63" s="136">
        <f>ROUND(SUMIFS(repasse_ac!$Q:$Q,repasse_ac!$A:$A,$A63,repasse_ac!$F:$F,$D63,repasse_ac!$J:$J,"TTC PÓS"),2)</f>
        <v>1.33</v>
      </c>
      <c r="L63" s="136">
        <f t="shared" si="8"/>
        <v>1.0000000000000009E-2</v>
      </c>
      <c r="M63" s="136">
        <f t="shared" si="9"/>
        <v>1.59</v>
      </c>
      <c r="N63" s="136">
        <f>ROUND(SUMIFS(repasse_ac!$K:$K,repasse_ac!$A:$A,$A63,repasse_ac!$F:$F,$D63,repasse_ac!$J:$J,"TTC PRÉ"),2)</f>
        <v>1.59</v>
      </c>
      <c r="O63" s="136">
        <f>ROUND(SUMIFS(repasse_ac!$K:$K,repasse_ac!$A:$A,$A63,repasse_ac!$F:$F,$D63,repasse_ac!$J:$J,"TTC PÓS"),2)</f>
        <v>1.59</v>
      </c>
      <c r="P63" s="136">
        <f t="shared" si="0"/>
        <v>0</v>
      </c>
      <c r="Q63" s="136">
        <f>ROUND(SUMIFS(repasse_ac!$O:$O,repasse_ac!$A:$A,$A63,repasse_ac!$F:$F,$D63,repasse_ac!$J:$J,"TTC PRÉ"),2)</f>
        <v>1.59</v>
      </c>
      <c r="R63" s="136">
        <f>ROUND(SUMIFS(repasse_ac!$O:$O,repasse_ac!$A:$A,$A63,repasse_ac!$F:$F,$D63,repasse_ac!$J:$J,"TTC PÓS"),2)</f>
        <v>1.59</v>
      </c>
      <c r="S63" s="136">
        <f t="shared" si="1"/>
        <v>0</v>
      </c>
    </row>
    <row r="64" spans="1:19" x14ac:dyDescent="0.25">
      <c r="A64" s="12" t="s">
        <v>154</v>
      </c>
      <c r="B64" s="13" t="s">
        <v>17</v>
      </c>
      <c r="C64" s="13" t="s">
        <v>19</v>
      </c>
      <c r="D64" s="13" t="s">
        <v>30</v>
      </c>
      <c r="E64" s="135">
        <f>_xlfn.XLOOKUP($D64,depara_repasse!E:E,depara_repasse!K:K)</f>
        <v>12</v>
      </c>
      <c r="F64" s="136">
        <f>ROUND(SUMIFS(repasse_ac!$S:$S,repasse_ac!$A:$A,$A64,repasse_ac!$F:$F,$D64,repasse_ac!$J:$J,"TTC PRÉ"),2)</f>
        <v>1.52</v>
      </c>
      <c r="G64" s="136">
        <f>ROUND(SUMIFS(repasse_ac!$S:$S,repasse_ac!$A:$A,$A64,repasse_ac!$F:$F,$D64,repasse_ac!$J:$J,"TTC PÓS"),2)</f>
        <v>1.52</v>
      </c>
      <c r="H64" s="136">
        <f t="shared" si="6"/>
        <v>0</v>
      </c>
      <c r="I64" s="136">
        <f t="shared" si="7"/>
        <v>1.79</v>
      </c>
      <c r="J64" s="136">
        <f>ROUND(SUMIFS(repasse_ac!$Q:$Q,repasse_ac!$A:$A,$A64,repasse_ac!$F:$F,$D64,repasse_ac!$J:$J,"TTC PRÉ"),2)</f>
        <v>1.32</v>
      </c>
      <c r="K64" s="136">
        <f>ROUND(SUMIFS(repasse_ac!$Q:$Q,repasse_ac!$A:$A,$A64,repasse_ac!$F:$F,$D64,repasse_ac!$J:$J,"TTC PÓS"),2)</f>
        <v>1.33</v>
      </c>
      <c r="L64" s="136">
        <f t="shared" si="8"/>
        <v>1.0000000000000009E-2</v>
      </c>
      <c r="M64" s="136">
        <f t="shared" si="9"/>
        <v>1.59</v>
      </c>
      <c r="N64" s="136">
        <f>ROUND(SUMIFS(repasse_ac!$K:$K,repasse_ac!$A:$A,$A64,repasse_ac!$F:$F,$D64,repasse_ac!$J:$J,"TTC PRÉ"),2)</f>
        <v>1.59</v>
      </c>
      <c r="O64" s="136">
        <f>ROUND(SUMIFS(repasse_ac!$K:$K,repasse_ac!$A:$A,$A64,repasse_ac!$F:$F,$D64,repasse_ac!$J:$J,"TTC PÓS"),2)</f>
        <v>1.59</v>
      </c>
      <c r="P64" s="136">
        <f t="shared" si="0"/>
        <v>0</v>
      </c>
      <c r="Q64" s="136">
        <f>ROUND(SUMIFS(repasse_ac!$O:$O,repasse_ac!$A:$A,$A64,repasse_ac!$F:$F,$D64,repasse_ac!$J:$J,"TTC PRÉ"),2)</f>
        <v>1.59</v>
      </c>
      <c r="R64" s="136">
        <f>ROUND(SUMIFS(repasse_ac!$O:$O,repasse_ac!$A:$A,$A64,repasse_ac!$F:$F,$D64,repasse_ac!$J:$J,"TTC PÓS"),2)</f>
        <v>1.59</v>
      </c>
      <c r="S64" s="136">
        <f t="shared" si="1"/>
        <v>0</v>
      </c>
    </row>
    <row r="65" spans="1:19" x14ac:dyDescent="0.25">
      <c r="A65" s="18" t="s">
        <v>154</v>
      </c>
      <c r="B65" s="19" t="s">
        <v>17</v>
      </c>
      <c r="C65" s="19" t="s">
        <v>31</v>
      </c>
      <c r="D65" s="19" t="s">
        <v>32</v>
      </c>
      <c r="E65" s="135">
        <v>15</v>
      </c>
      <c r="F65" s="136">
        <f>ROUND(SUMIFS(repasse_ac!$S:$S,repasse_ac!$A:$A,$A65,repasse_ac!$F:$F,$D65,repasse_ac!$J:$J,"TTC PRÉ"),2)</f>
        <v>2</v>
      </c>
      <c r="G65" s="136">
        <f>ROUND(SUMIFS(repasse_ac!$S:$S,repasse_ac!$A:$A,$A65,repasse_ac!$F:$F,$D65,repasse_ac!$J:$J,"TTC PÓS"),2)</f>
        <v>2.06</v>
      </c>
      <c r="H65" s="136">
        <f t="shared" si="6"/>
        <v>6.0000000000000053E-2</v>
      </c>
      <c r="I65" s="136">
        <f t="shared" si="7"/>
        <v>2.4900000000000002</v>
      </c>
      <c r="J65" s="136">
        <f>ROUND(SUMIFS(repasse_ac!$Q:$Q,repasse_ac!$A:$A,$A65,repasse_ac!$F:$F,$D65,repasse_ac!$J:$J,"TTC PRÉ"),2)</f>
        <v>1.91</v>
      </c>
      <c r="K65" s="136">
        <f>ROUND(SUMIFS(repasse_ac!$Q:$Q,repasse_ac!$A:$A,$A65,repasse_ac!$F:$F,$D65,repasse_ac!$J:$J,"TTC PÓS"),2)</f>
        <v>1.99</v>
      </c>
      <c r="L65" s="136">
        <f t="shared" si="8"/>
        <v>8.0000000000000071E-2</v>
      </c>
      <c r="M65" s="136">
        <f t="shared" si="9"/>
        <v>2.39</v>
      </c>
      <c r="N65" s="136">
        <f>ROUND(SUMIFS(repasse_ac!$K:$K,repasse_ac!$A:$A,$A65,repasse_ac!$F:$F,$D65,repasse_ac!$J:$J,"TTC PRÉ"),2)</f>
        <v>2.29</v>
      </c>
      <c r="O65" s="136">
        <f>ROUND(SUMIFS(repasse_ac!$K:$K,repasse_ac!$A:$A,$A65,repasse_ac!$F:$F,$D65,repasse_ac!$J:$J,"TTC PÓS"),2)</f>
        <v>2.39</v>
      </c>
      <c r="P65" s="136">
        <f t="shared" si="0"/>
        <v>0.10000000000000009</v>
      </c>
      <c r="Q65" s="136">
        <f>ROUND(SUMIFS(repasse_ac!$O:$O,repasse_ac!$A:$A,$A65,repasse_ac!$F:$F,$D65,repasse_ac!$J:$J,"TTC PRÉ"),2)</f>
        <v>2.19</v>
      </c>
      <c r="R65" s="136">
        <f>ROUND(SUMIFS(repasse_ac!$O:$O,repasse_ac!$A:$A,$A65,repasse_ac!$F:$F,$D65,repasse_ac!$J:$J,"TTC PÓS"),2)</f>
        <v>2.29</v>
      </c>
      <c r="S65" s="136">
        <f t="shared" si="1"/>
        <v>0.10000000000000009</v>
      </c>
    </row>
    <row r="66" spans="1:19" x14ac:dyDescent="0.25">
      <c r="A66" s="25" t="s">
        <v>154</v>
      </c>
      <c r="B66" s="26" t="s">
        <v>17</v>
      </c>
      <c r="C66" s="26" t="s">
        <v>31</v>
      </c>
      <c r="D66" s="26" t="s">
        <v>33</v>
      </c>
      <c r="E66" s="135">
        <f>_xlfn.XLOOKUP($D66,depara_repasse!E:E,depara_repasse!K:K)</f>
        <v>15</v>
      </c>
      <c r="F66" s="136">
        <f>ROUND(SUMIFS(repasse_ac!$S:$S,repasse_ac!$A:$A,$A66,repasse_ac!$F:$F,$D66,repasse_ac!$J:$J,"TTC PRÉ"),2)</f>
        <v>2</v>
      </c>
      <c r="G66" s="136">
        <f>ROUND(SUMIFS(repasse_ac!$S:$S,repasse_ac!$A:$A,$A66,repasse_ac!$F:$F,$D66,repasse_ac!$J:$J,"TTC PÓS"),2)</f>
        <v>2.06</v>
      </c>
      <c r="H66" s="136">
        <f t="shared" si="6"/>
        <v>6.0000000000000053E-2</v>
      </c>
      <c r="I66" s="136">
        <f t="shared" si="7"/>
        <v>2.4900000000000002</v>
      </c>
      <c r="J66" s="136">
        <f>ROUND(SUMIFS(repasse_ac!$Q:$Q,repasse_ac!$A:$A,$A66,repasse_ac!$F:$F,$D66,repasse_ac!$J:$J,"TTC PRÉ"),2)</f>
        <v>1.91</v>
      </c>
      <c r="K66" s="136">
        <f>ROUND(SUMIFS(repasse_ac!$Q:$Q,repasse_ac!$A:$A,$A66,repasse_ac!$F:$F,$D66,repasse_ac!$J:$J,"TTC PÓS"),2)</f>
        <v>1.99</v>
      </c>
      <c r="L66" s="136">
        <f t="shared" si="8"/>
        <v>8.0000000000000071E-2</v>
      </c>
      <c r="M66" s="136">
        <f t="shared" si="9"/>
        <v>2.39</v>
      </c>
      <c r="N66" s="136">
        <f>ROUND(SUMIFS(repasse_ac!$K:$K,repasse_ac!$A:$A,$A66,repasse_ac!$F:$F,$D66,repasse_ac!$J:$J,"TTC PRÉ"),2)</f>
        <v>2.29</v>
      </c>
      <c r="O66" s="136">
        <f>ROUND(SUMIFS(repasse_ac!$K:$K,repasse_ac!$A:$A,$A66,repasse_ac!$F:$F,$D66,repasse_ac!$J:$J,"TTC PÓS"),2)</f>
        <v>2.39</v>
      </c>
      <c r="P66" s="136">
        <f t="shared" ref="P66:P129" si="10">O66-N66</f>
        <v>0.10000000000000009</v>
      </c>
      <c r="Q66" s="136">
        <f>ROUND(SUMIFS(repasse_ac!$O:$O,repasse_ac!$A:$A,$A66,repasse_ac!$F:$F,$D66,repasse_ac!$J:$J,"TTC PRÉ"),2)</f>
        <v>2.19</v>
      </c>
      <c r="R66" s="136">
        <f>ROUND(SUMIFS(repasse_ac!$O:$O,repasse_ac!$A:$A,$A66,repasse_ac!$F:$F,$D66,repasse_ac!$J:$J,"TTC PÓS"),2)</f>
        <v>2.29</v>
      </c>
      <c r="S66" s="136">
        <f t="shared" ref="S66:S129" si="11">R66-Q66</f>
        <v>0.10000000000000009</v>
      </c>
    </row>
    <row r="67" spans="1:19" x14ac:dyDescent="0.25">
      <c r="A67" s="12" t="s">
        <v>154</v>
      </c>
      <c r="B67" s="13" t="s">
        <v>17</v>
      </c>
      <c r="C67" s="13" t="s">
        <v>31</v>
      </c>
      <c r="D67" s="13" t="s">
        <v>37</v>
      </c>
      <c r="E67" s="135">
        <f>_xlfn.XLOOKUP($D67,depara_repasse!E:E,depara_repasse!K:K)</f>
        <v>15</v>
      </c>
      <c r="F67" s="136">
        <f>ROUND(SUMIFS(repasse_ac!$S:$S,repasse_ac!$A:$A,$A67,repasse_ac!$F:$F,$D67,repasse_ac!$J:$J,"TTC PRÉ"),2)</f>
        <v>2.08</v>
      </c>
      <c r="G67" s="136">
        <f>ROUND(SUMIFS(repasse_ac!$S:$S,repasse_ac!$A:$A,$A67,repasse_ac!$F:$F,$D67,repasse_ac!$J:$J,"TTC PÓS"),2)</f>
        <v>2.15</v>
      </c>
      <c r="H67" s="136">
        <f t="shared" si="6"/>
        <v>6.999999999999984E-2</v>
      </c>
      <c r="I67" s="136">
        <f t="shared" si="7"/>
        <v>2.59</v>
      </c>
      <c r="J67" s="136">
        <f>ROUND(SUMIFS(repasse_ac!$Q:$Q,repasse_ac!$A:$A,$A67,repasse_ac!$F:$F,$D67,repasse_ac!$J:$J,"TTC PRÉ"),2)</f>
        <v>1.91</v>
      </c>
      <c r="K67" s="136">
        <f>ROUND(SUMIFS(repasse_ac!$Q:$Q,repasse_ac!$A:$A,$A67,repasse_ac!$F:$F,$D67,repasse_ac!$J:$J,"TTC PÓS"),2)</f>
        <v>2.08</v>
      </c>
      <c r="L67" s="136">
        <f t="shared" si="8"/>
        <v>0.17000000000000015</v>
      </c>
      <c r="M67" s="136">
        <f t="shared" si="9"/>
        <v>2.4900000000000002</v>
      </c>
      <c r="N67" s="136">
        <f>ROUND(SUMIFS(repasse_ac!$K:$K,repasse_ac!$A:$A,$A67,repasse_ac!$F:$F,$D67,repasse_ac!$J:$J,"TTC PRÉ"),2)</f>
        <v>2.29</v>
      </c>
      <c r="O67" s="136">
        <f>ROUND(SUMIFS(repasse_ac!$K:$K,repasse_ac!$A:$A,$A67,repasse_ac!$F:$F,$D67,repasse_ac!$J:$J,"TTC PÓS"),2)</f>
        <v>2.4900000000000002</v>
      </c>
      <c r="P67" s="136">
        <f t="shared" si="10"/>
        <v>0.20000000000000018</v>
      </c>
      <c r="Q67" s="136">
        <f>ROUND(SUMIFS(repasse_ac!$O:$O,repasse_ac!$A:$A,$A67,repasse_ac!$F:$F,$D67,repasse_ac!$J:$J,"TTC PRÉ"),2)</f>
        <v>2.19</v>
      </c>
      <c r="R67" s="136">
        <f>ROUND(SUMIFS(repasse_ac!$O:$O,repasse_ac!$A:$A,$A67,repasse_ac!$F:$F,$D67,repasse_ac!$J:$J,"TTC PÓS"),2)</f>
        <v>2.39</v>
      </c>
      <c r="S67" s="136">
        <f t="shared" si="11"/>
        <v>0.20000000000000018</v>
      </c>
    </row>
    <row r="68" spans="1:19" x14ac:dyDescent="0.25">
      <c r="A68" s="12" t="s">
        <v>154</v>
      </c>
      <c r="B68" s="13" t="s">
        <v>17</v>
      </c>
      <c r="C68" s="13" t="s">
        <v>43</v>
      </c>
      <c r="D68" s="13" t="s">
        <v>44</v>
      </c>
      <c r="E68" s="135">
        <v>12</v>
      </c>
      <c r="F68" s="136">
        <f>ROUND(SUMIFS(repasse_ac!$S:$S,repasse_ac!$A:$A,$A68,repasse_ac!$F:$F,$D68,repasse_ac!$J:$J,"TTC PRÉ"),2)</f>
        <v>2.08</v>
      </c>
      <c r="G68" s="136">
        <f>ROUND(SUMIFS(repasse_ac!$S:$S,repasse_ac!$A:$A,$A68,repasse_ac!$F:$F,$D68,repasse_ac!$J:$J,"TTC PÓS"),2)</f>
        <v>2.08</v>
      </c>
      <c r="H68" s="136">
        <f t="shared" si="6"/>
        <v>0</v>
      </c>
      <c r="I68" s="136">
        <f t="shared" si="7"/>
        <v>2.4900000000000002</v>
      </c>
      <c r="J68" s="136">
        <f>ROUND(SUMIFS(repasse_ac!$Q:$Q,repasse_ac!$A:$A,$A68,repasse_ac!$F:$F,$D68,repasse_ac!$J:$J,"TTC PRÉ"),2)</f>
        <v>1.91</v>
      </c>
      <c r="K68" s="136">
        <f>ROUND(SUMIFS(repasse_ac!$Q:$Q,repasse_ac!$A:$A,$A68,repasse_ac!$F:$F,$D68,repasse_ac!$J:$J,"TTC PÓS"),2)</f>
        <v>1.91</v>
      </c>
      <c r="L68" s="136">
        <f t="shared" si="8"/>
        <v>0</v>
      </c>
      <c r="M68" s="136">
        <f t="shared" si="9"/>
        <v>2.29</v>
      </c>
      <c r="N68" s="136">
        <f>ROUND(SUMIFS(repasse_ac!$K:$K,repasse_ac!$A:$A,$A68,repasse_ac!$F:$F,$D68,repasse_ac!$J:$J,"TTC PRÉ"),2)</f>
        <v>2.29</v>
      </c>
      <c r="O68" s="136">
        <f>ROUND(SUMIFS(repasse_ac!$K:$K,repasse_ac!$A:$A,$A68,repasse_ac!$F:$F,$D68,repasse_ac!$J:$J,"TTC PÓS"),2)</f>
        <v>2.29</v>
      </c>
      <c r="P68" s="136">
        <f t="shared" si="10"/>
        <v>0</v>
      </c>
      <c r="Q68" s="136">
        <f>ROUND(SUMIFS(repasse_ac!$O:$O,repasse_ac!$A:$A,$A68,repasse_ac!$F:$F,$D68,repasse_ac!$J:$J,"TTC PRÉ"),2)</f>
        <v>2.19</v>
      </c>
      <c r="R68" s="136">
        <f>ROUND(SUMIFS(repasse_ac!$O:$O,repasse_ac!$A:$A,$A68,repasse_ac!$F:$F,$D68,repasse_ac!$J:$J,"TTC PÓS"),2)</f>
        <v>2.19</v>
      </c>
      <c r="S68" s="136">
        <f t="shared" si="11"/>
        <v>0</v>
      </c>
    </row>
    <row r="69" spans="1:19" x14ac:dyDescent="0.25">
      <c r="A69" s="12" t="s">
        <v>154</v>
      </c>
      <c r="B69" s="13" t="s">
        <v>17</v>
      </c>
      <c r="C69" s="13" t="s">
        <v>43</v>
      </c>
      <c r="D69" s="13" t="s">
        <v>45</v>
      </c>
      <c r="E69" s="135">
        <f>_xlfn.XLOOKUP($D69,depara_repasse!E:E,depara_repasse!K:K)</f>
        <v>15</v>
      </c>
      <c r="F69" s="136">
        <f>ROUND(SUMIFS(repasse_ac!$S:$S,repasse_ac!$A:$A,$A69,repasse_ac!$F:$F,$D69,repasse_ac!$J:$J,"TTC PRÉ"),2)</f>
        <v>2.08</v>
      </c>
      <c r="G69" s="136">
        <f>ROUND(SUMIFS(repasse_ac!$S:$S,repasse_ac!$A:$A,$A69,repasse_ac!$F:$F,$D69,repasse_ac!$J:$J,"TTC PÓS"),2)</f>
        <v>2.08</v>
      </c>
      <c r="H69" s="136">
        <f t="shared" si="6"/>
        <v>0</v>
      </c>
      <c r="I69" s="136">
        <f t="shared" si="7"/>
        <v>2.4900000000000002</v>
      </c>
      <c r="J69" s="136">
        <f>ROUND(SUMIFS(repasse_ac!$Q:$Q,repasse_ac!$A:$A,$A69,repasse_ac!$F:$F,$D69,repasse_ac!$J:$J,"TTC PRÉ"),2)</f>
        <v>1.91</v>
      </c>
      <c r="K69" s="136">
        <f>ROUND(SUMIFS(repasse_ac!$Q:$Q,repasse_ac!$A:$A,$A69,repasse_ac!$F:$F,$D69,repasse_ac!$J:$J,"TTC PÓS"),2)</f>
        <v>1.91</v>
      </c>
      <c r="L69" s="136">
        <f t="shared" si="8"/>
        <v>0</v>
      </c>
      <c r="M69" s="136">
        <f t="shared" si="9"/>
        <v>2.29</v>
      </c>
      <c r="N69" s="136">
        <f>ROUND(SUMIFS(repasse_ac!$K:$K,repasse_ac!$A:$A,$A69,repasse_ac!$F:$F,$D69,repasse_ac!$J:$J,"TTC PRÉ"),2)</f>
        <v>2.29</v>
      </c>
      <c r="O69" s="136">
        <f>ROUND(SUMIFS(repasse_ac!$K:$K,repasse_ac!$A:$A,$A69,repasse_ac!$F:$F,$D69,repasse_ac!$J:$J,"TTC PÓS"),2)</f>
        <v>2.29</v>
      </c>
      <c r="P69" s="136">
        <f t="shared" si="10"/>
        <v>0</v>
      </c>
      <c r="Q69" s="136">
        <f>ROUND(SUMIFS(repasse_ac!$O:$O,repasse_ac!$A:$A,$A69,repasse_ac!$F:$F,$D69,repasse_ac!$J:$J,"TTC PRÉ"),2)</f>
        <v>2.19</v>
      </c>
      <c r="R69" s="136">
        <f>ROUND(SUMIFS(repasse_ac!$O:$O,repasse_ac!$A:$A,$A69,repasse_ac!$F:$F,$D69,repasse_ac!$J:$J,"TTC PÓS"),2)</f>
        <v>2.19</v>
      </c>
      <c r="S69" s="136">
        <f t="shared" si="11"/>
        <v>0</v>
      </c>
    </row>
    <row r="70" spans="1:19" x14ac:dyDescent="0.25">
      <c r="A70" s="12" t="s">
        <v>154</v>
      </c>
      <c r="B70" s="13" t="s">
        <v>17</v>
      </c>
      <c r="C70" s="13" t="s">
        <v>46</v>
      </c>
      <c r="D70" s="13" t="s">
        <v>47</v>
      </c>
      <c r="E70" s="135">
        <f>_xlfn.XLOOKUP($D70,depara_repasse!E:E,depara_repasse!K:K)</f>
        <v>12</v>
      </c>
      <c r="F70" s="136">
        <f>ROUND(SUMIFS(repasse_ac!$S:$S,repasse_ac!$A:$A,$A70,repasse_ac!$F:$F,$D70,repasse_ac!$J:$J,"TTC PRÉ"),2)</f>
        <v>2.84</v>
      </c>
      <c r="G70" s="136">
        <f>ROUND(SUMIFS(repasse_ac!$S:$S,repasse_ac!$A:$A,$A70,repasse_ac!$F:$F,$D70,repasse_ac!$J:$J,"TTC PÓS"),2)</f>
        <v>2.87</v>
      </c>
      <c r="H70" s="136">
        <f t="shared" si="6"/>
        <v>3.0000000000000249E-2</v>
      </c>
      <c r="I70" s="136">
        <f t="shared" si="7"/>
        <v>3.39</v>
      </c>
      <c r="J70" s="136">
        <f>ROUND(SUMIFS(repasse_ac!$Q:$Q,repasse_ac!$A:$A,$A70,repasse_ac!$F:$F,$D70,repasse_ac!$J:$J,"TTC PRÉ"),2)</f>
        <v>2.4900000000000002</v>
      </c>
      <c r="K70" s="136">
        <f>ROUND(SUMIFS(repasse_ac!$Q:$Q,repasse_ac!$A:$A,$A70,repasse_ac!$F:$F,$D70,repasse_ac!$J:$J,"TTC PÓS"),2)</f>
        <v>2.74</v>
      </c>
      <c r="L70" s="136">
        <f t="shared" si="8"/>
        <v>0.25</v>
      </c>
      <c r="M70" s="136">
        <f t="shared" si="9"/>
        <v>3.29</v>
      </c>
      <c r="N70" s="136">
        <f>ROUND(SUMIFS(repasse_ac!$K:$K,repasse_ac!$A:$A,$A70,repasse_ac!$F:$F,$D70,repasse_ac!$J:$J,"TTC PRÉ"),2)</f>
        <v>2.99</v>
      </c>
      <c r="O70" s="136">
        <f>ROUND(SUMIFS(repasse_ac!$K:$K,repasse_ac!$A:$A,$A70,repasse_ac!$F:$F,$D70,repasse_ac!$J:$J,"TTC PÓS"),2)</f>
        <v>3.29</v>
      </c>
      <c r="P70" s="136">
        <f t="shared" si="10"/>
        <v>0.29999999999999982</v>
      </c>
      <c r="Q70" s="136">
        <f>ROUND(SUMIFS(repasse_ac!$O:$O,repasse_ac!$A:$A,$A70,repasse_ac!$F:$F,$D70,repasse_ac!$J:$J,"TTC PRÉ"),2)</f>
        <v>2.99</v>
      </c>
      <c r="R70" s="136">
        <f>ROUND(SUMIFS(repasse_ac!$O:$O,repasse_ac!$A:$A,$A70,repasse_ac!$F:$F,$D70,repasse_ac!$J:$J,"TTC PÓS"),2)</f>
        <v>3.19</v>
      </c>
      <c r="S70" s="136">
        <f t="shared" si="11"/>
        <v>0.19999999999999973</v>
      </c>
    </row>
    <row r="71" spans="1:19" x14ac:dyDescent="0.25">
      <c r="A71" s="18" t="s">
        <v>154</v>
      </c>
      <c r="B71" s="19" t="s">
        <v>17</v>
      </c>
      <c r="C71" s="19" t="s">
        <v>46</v>
      </c>
      <c r="D71" s="19" t="s">
        <v>48</v>
      </c>
      <c r="E71" s="135">
        <f>_xlfn.XLOOKUP($D71,depara_repasse!E:E,depara_repasse!K:K)</f>
        <v>12</v>
      </c>
      <c r="F71" s="136">
        <f>ROUND(SUMIFS(repasse_ac!$S:$S,repasse_ac!$A:$A,$A71,repasse_ac!$F:$F,$D71,repasse_ac!$J:$J,"TTC PRÉ"),2)</f>
        <v>2.84</v>
      </c>
      <c r="G71" s="136">
        <f>ROUND(SUMIFS(repasse_ac!$S:$S,repasse_ac!$A:$A,$A71,repasse_ac!$F:$F,$D71,repasse_ac!$J:$J,"TTC PÓS"),2)</f>
        <v>2.87</v>
      </c>
      <c r="H71" s="136">
        <f t="shared" si="6"/>
        <v>3.0000000000000249E-2</v>
      </c>
      <c r="I71" s="136">
        <f t="shared" si="7"/>
        <v>3.39</v>
      </c>
      <c r="J71" s="136">
        <f>ROUND(SUMIFS(repasse_ac!$Q:$Q,repasse_ac!$A:$A,$A71,repasse_ac!$F:$F,$D71,repasse_ac!$J:$J,"TTC PRÉ"),2)</f>
        <v>2.4900000000000002</v>
      </c>
      <c r="K71" s="136">
        <f>ROUND(SUMIFS(repasse_ac!$Q:$Q,repasse_ac!$A:$A,$A71,repasse_ac!$F:$F,$D71,repasse_ac!$J:$J,"TTC PÓS"),2)</f>
        <v>2.74</v>
      </c>
      <c r="L71" s="136">
        <f t="shared" si="8"/>
        <v>0.25</v>
      </c>
      <c r="M71" s="136">
        <f t="shared" si="9"/>
        <v>3.29</v>
      </c>
      <c r="N71" s="136">
        <f>ROUND(SUMIFS(repasse_ac!$K:$K,repasse_ac!$A:$A,$A71,repasse_ac!$F:$F,$D71,repasse_ac!$J:$J,"TTC PRÉ"),2)</f>
        <v>2.99</v>
      </c>
      <c r="O71" s="136">
        <f>ROUND(SUMIFS(repasse_ac!$K:$K,repasse_ac!$A:$A,$A71,repasse_ac!$F:$F,$D71,repasse_ac!$J:$J,"TTC PÓS"),2)</f>
        <v>3.29</v>
      </c>
      <c r="P71" s="136">
        <f t="shared" si="10"/>
        <v>0.29999999999999982</v>
      </c>
      <c r="Q71" s="136">
        <f>ROUND(SUMIFS(repasse_ac!$O:$O,repasse_ac!$A:$A,$A71,repasse_ac!$F:$F,$D71,repasse_ac!$J:$J,"TTC PRÉ"),2)</f>
        <v>2.99</v>
      </c>
      <c r="R71" s="136">
        <f>ROUND(SUMIFS(repasse_ac!$O:$O,repasse_ac!$A:$A,$A71,repasse_ac!$F:$F,$D71,repasse_ac!$J:$J,"TTC PÓS"),2)</f>
        <v>3.19</v>
      </c>
      <c r="S71" s="136">
        <f t="shared" si="11"/>
        <v>0.19999999999999973</v>
      </c>
    </row>
    <row r="72" spans="1:19" x14ac:dyDescent="0.25">
      <c r="A72" s="25" t="s">
        <v>154</v>
      </c>
      <c r="B72" s="26" t="s">
        <v>17</v>
      </c>
      <c r="C72" s="26" t="s">
        <v>46</v>
      </c>
      <c r="D72" s="26" t="s">
        <v>49</v>
      </c>
      <c r="E72" s="135">
        <f>_xlfn.XLOOKUP($D72,depara_repasse!E:E,depara_repasse!K:K)</f>
        <v>12</v>
      </c>
      <c r="F72" s="136">
        <f>ROUND(SUMIFS(repasse_ac!$S:$S,repasse_ac!$A:$A,$A72,repasse_ac!$F:$F,$D72,repasse_ac!$J:$J,"TTC PRÉ"),2)</f>
        <v>2.56</v>
      </c>
      <c r="G72" s="136">
        <f>ROUND(SUMIFS(repasse_ac!$S:$S,repasse_ac!$A:$A,$A72,repasse_ac!$F:$F,$D72,repasse_ac!$J:$J,"TTC PÓS"),2)</f>
        <v>2.69</v>
      </c>
      <c r="H72" s="136">
        <f t="shared" si="6"/>
        <v>0.12999999999999989</v>
      </c>
      <c r="I72" s="136">
        <f t="shared" si="7"/>
        <v>3.19</v>
      </c>
      <c r="J72" s="136">
        <f>ROUND(SUMIFS(repasse_ac!$Q:$Q,repasse_ac!$A:$A,$A72,repasse_ac!$F:$F,$D72,repasse_ac!$J:$J,"TTC PRÉ"),2)</f>
        <v>2.33</v>
      </c>
      <c r="K72" s="136">
        <f>ROUND(SUMIFS(repasse_ac!$Q:$Q,repasse_ac!$A:$A,$A72,repasse_ac!$F:$F,$D72,repasse_ac!$J:$J,"TTC PÓS"),2)</f>
        <v>2.58</v>
      </c>
      <c r="L72" s="136">
        <f t="shared" si="8"/>
        <v>0.25</v>
      </c>
      <c r="M72" s="136">
        <f t="shared" si="9"/>
        <v>3.09</v>
      </c>
      <c r="N72" s="136">
        <f>ROUND(SUMIFS(repasse_ac!$K:$K,repasse_ac!$A:$A,$A72,repasse_ac!$F:$F,$D72,repasse_ac!$J:$J,"TTC PRÉ"),2)</f>
        <v>2.79</v>
      </c>
      <c r="O72" s="136">
        <f>ROUND(SUMIFS(repasse_ac!$K:$K,repasse_ac!$A:$A,$A72,repasse_ac!$F:$F,$D72,repasse_ac!$J:$J,"TTC PÓS"),2)</f>
        <v>3.09</v>
      </c>
      <c r="P72" s="136">
        <f t="shared" si="10"/>
        <v>0.29999999999999982</v>
      </c>
      <c r="Q72" s="136">
        <f>ROUND(SUMIFS(repasse_ac!$O:$O,repasse_ac!$A:$A,$A72,repasse_ac!$F:$F,$D72,repasse_ac!$J:$J,"TTC PRÉ"),2)</f>
        <v>2.69</v>
      </c>
      <c r="R72" s="136">
        <f>ROUND(SUMIFS(repasse_ac!$O:$O,repasse_ac!$A:$A,$A72,repasse_ac!$F:$F,$D72,repasse_ac!$J:$J,"TTC PÓS"),2)</f>
        <v>2.99</v>
      </c>
      <c r="S72" s="136">
        <f t="shared" si="11"/>
        <v>0.30000000000000027</v>
      </c>
    </row>
    <row r="73" spans="1:19" x14ac:dyDescent="0.25">
      <c r="A73" s="12" t="s">
        <v>154</v>
      </c>
      <c r="B73" s="13" t="s">
        <v>17</v>
      </c>
      <c r="C73" s="13" t="s">
        <v>46</v>
      </c>
      <c r="D73" s="13" t="s">
        <v>50</v>
      </c>
      <c r="E73" s="135">
        <f>_xlfn.XLOOKUP($D73,depara_repasse!E:E,depara_repasse!K:K)</f>
        <v>12</v>
      </c>
      <c r="F73" s="136">
        <f>ROUND(SUMIFS(repasse_ac!$S:$S,repasse_ac!$A:$A,$A73,repasse_ac!$F:$F,$D73,repasse_ac!$J:$J,"TTC PRÉ"),2)</f>
        <v>2.56</v>
      </c>
      <c r="G73" s="136">
        <f>ROUND(SUMIFS(repasse_ac!$S:$S,repasse_ac!$A:$A,$A73,repasse_ac!$F:$F,$D73,repasse_ac!$J:$J,"TTC PÓS"),2)</f>
        <v>2.69</v>
      </c>
      <c r="H73" s="136">
        <f t="shared" si="6"/>
        <v>0.12999999999999989</v>
      </c>
      <c r="I73" s="136">
        <f t="shared" si="7"/>
        <v>3.19</v>
      </c>
      <c r="J73" s="136">
        <f>ROUND(SUMIFS(repasse_ac!$Q:$Q,repasse_ac!$A:$A,$A73,repasse_ac!$F:$F,$D73,repasse_ac!$J:$J,"TTC PRÉ"),2)</f>
        <v>2.33</v>
      </c>
      <c r="K73" s="136">
        <f>ROUND(SUMIFS(repasse_ac!$Q:$Q,repasse_ac!$A:$A,$A73,repasse_ac!$F:$F,$D73,repasse_ac!$J:$J,"TTC PÓS"),2)</f>
        <v>2.58</v>
      </c>
      <c r="L73" s="136">
        <f t="shared" si="8"/>
        <v>0.25</v>
      </c>
      <c r="M73" s="136">
        <f t="shared" si="9"/>
        <v>3.09</v>
      </c>
      <c r="N73" s="136">
        <f>ROUND(SUMIFS(repasse_ac!$K:$K,repasse_ac!$A:$A,$A73,repasse_ac!$F:$F,$D73,repasse_ac!$J:$J,"TTC PRÉ"),2)</f>
        <v>2.79</v>
      </c>
      <c r="O73" s="136">
        <f>ROUND(SUMIFS(repasse_ac!$K:$K,repasse_ac!$A:$A,$A73,repasse_ac!$F:$F,$D73,repasse_ac!$J:$J,"TTC PÓS"),2)</f>
        <v>3.09</v>
      </c>
      <c r="P73" s="136">
        <f t="shared" si="10"/>
        <v>0.29999999999999982</v>
      </c>
      <c r="Q73" s="136">
        <f>ROUND(SUMIFS(repasse_ac!$O:$O,repasse_ac!$A:$A,$A73,repasse_ac!$F:$F,$D73,repasse_ac!$J:$J,"TTC PRÉ"),2)</f>
        <v>2.69</v>
      </c>
      <c r="R73" s="136">
        <f>ROUND(SUMIFS(repasse_ac!$O:$O,repasse_ac!$A:$A,$A73,repasse_ac!$F:$F,$D73,repasse_ac!$J:$J,"TTC PÓS"),2)</f>
        <v>2.99</v>
      </c>
      <c r="S73" s="136">
        <f t="shared" si="11"/>
        <v>0.30000000000000027</v>
      </c>
    </row>
    <row r="74" spans="1:19" x14ac:dyDescent="0.25">
      <c r="A74" s="12" t="s">
        <v>154</v>
      </c>
      <c r="B74" s="13" t="s">
        <v>17</v>
      </c>
      <c r="C74" s="13" t="s">
        <v>46</v>
      </c>
      <c r="D74" s="13" t="s">
        <v>51</v>
      </c>
      <c r="E74" s="135">
        <f>_xlfn.XLOOKUP($D74,depara_repasse!E:E,depara_repasse!K:K)</f>
        <v>12</v>
      </c>
      <c r="F74" s="136">
        <f>ROUND(SUMIFS(repasse_ac!$S:$S,repasse_ac!$A:$A,$A74,repasse_ac!$F:$F,$D74,repasse_ac!$J:$J,"TTC PRÉ"),2)</f>
        <v>2.56</v>
      </c>
      <c r="G74" s="136">
        <f>ROUND(SUMIFS(repasse_ac!$S:$S,repasse_ac!$A:$A,$A74,repasse_ac!$F:$F,$D74,repasse_ac!$J:$J,"TTC PÓS"),2)</f>
        <v>2.69</v>
      </c>
      <c r="H74" s="136">
        <f t="shared" si="6"/>
        <v>0.12999999999999989</v>
      </c>
      <c r="I74" s="136">
        <f t="shared" si="7"/>
        <v>3.19</v>
      </c>
      <c r="J74" s="136">
        <f>ROUND(SUMIFS(repasse_ac!$Q:$Q,repasse_ac!$A:$A,$A74,repasse_ac!$F:$F,$D74,repasse_ac!$J:$J,"TTC PRÉ"),2)</f>
        <v>2.33</v>
      </c>
      <c r="K74" s="136">
        <f>ROUND(SUMIFS(repasse_ac!$Q:$Q,repasse_ac!$A:$A,$A74,repasse_ac!$F:$F,$D74,repasse_ac!$J:$J,"TTC PÓS"),2)</f>
        <v>2.58</v>
      </c>
      <c r="L74" s="136">
        <f t="shared" si="8"/>
        <v>0.25</v>
      </c>
      <c r="M74" s="136">
        <f t="shared" si="9"/>
        <v>3.09</v>
      </c>
      <c r="N74" s="136">
        <f>ROUND(SUMIFS(repasse_ac!$K:$K,repasse_ac!$A:$A,$A74,repasse_ac!$F:$F,$D74,repasse_ac!$J:$J,"TTC PRÉ"),2)</f>
        <v>2.79</v>
      </c>
      <c r="O74" s="136">
        <f>ROUND(SUMIFS(repasse_ac!$K:$K,repasse_ac!$A:$A,$A74,repasse_ac!$F:$F,$D74,repasse_ac!$J:$J,"TTC PÓS"),2)</f>
        <v>2.99</v>
      </c>
      <c r="P74" s="136">
        <f t="shared" si="10"/>
        <v>0.20000000000000018</v>
      </c>
      <c r="Q74" s="136">
        <f>ROUND(SUMIFS(repasse_ac!$O:$O,repasse_ac!$A:$A,$A74,repasse_ac!$F:$F,$D74,repasse_ac!$J:$J,"TTC PRÉ"),2)</f>
        <v>2.69</v>
      </c>
      <c r="R74" s="136">
        <f>ROUND(SUMIFS(repasse_ac!$O:$O,repasse_ac!$A:$A,$A74,repasse_ac!$F:$F,$D74,repasse_ac!$J:$J,"TTC PÓS"),2)</f>
        <v>2.99</v>
      </c>
      <c r="S74" s="136">
        <f t="shared" si="11"/>
        <v>0.30000000000000027</v>
      </c>
    </row>
    <row r="75" spans="1:19" x14ac:dyDescent="0.25">
      <c r="A75" s="12" t="s">
        <v>154</v>
      </c>
      <c r="B75" s="13" t="s">
        <v>17</v>
      </c>
      <c r="C75" s="13" t="s">
        <v>46</v>
      </c>
      <c r="D75" s="13" t="s">
        <v>52</v>
      </c>
      <c r="E75" s="135">
        <f>_xlfn.XLOOKUP($D75,depara_repasse!E:E,depara_repasse!K:K)</f>
        <v>12</v>
      </c>
      <c r="F75" s="136">
        <f>ROUND(SUMIFS(repasse_ac!$S:$S,repasse_ac!$A:$A,$A75,repasse_ac!$F:$F,$D75,repasse_ac!$J:$J,"TTC PRÉ"),2)</f>
        <v>3.32</v>
      </c>
      <c r="G75" s="136">
        <f>ROUND(SUMIFS(repasse_ac!$S:$S,repasse_ac!$A:$A,$A75,repasse_ac!$F:$F,$D75,repasse_ac!$J:$J,"TTC PÓS"),2)</f>
        <v>3.32</v>
      </c>
      <c r="H75" s="136">
        <f t="shared" si="6"/>
        <v>0</v>
      </c>
      <c r="I75" s="136">
        <f t="shared" si="7"/>
        <v>3.99</v>
      </c>
      <c r="J75" s="136">
        <f>ROUND(SUMIFS(repasse_ac!$Q:$Q,repasse_ac!$A:$A,$A75,repasse_ac!$F:$F,$D75,repasse_ac!$J:$J,"TTC PRÉ"),2)</f>
        <v>2.91</v>
      </c>
      <c r="K75" s="136">
        <f>ROUND(SUMIFS(repasse_ac!$Q:$Q,repasse_ac!$A:$A,$A75,repasse_ac!$F:$F,$D75,repasse_ac!$J:$J,"TTC PÓS"),2)</f>
        <v>2.91</v>
      </c>
      <c r="L75" s="136">
        <f t="shared" si="8"/>
        <v>0</v>
      </c>
      <c r="M75" s="136">
        <f t="shared" si="9"/>
        <v>3.49</v>
      </c>
      <c r="N75" s="136">
        <f>ROUND(SUMIFS(repasse_ac!$K:$K,repasse_ac!$A:$A,$A75,repasse_ac!$F:$F,$D75,repasse_ac!$J:$J,"TTC PRÉ"),2)</f>
        <v>3.49</v>
      </c>
      <c r="O75" s="136">
        <f>ROUND(SUMIFS(repasse_ac!$K:$K,repasse_ac!$A:$A,$A75,repasse_ac!$F:$F,$D75,repasse_ac!$J:$J,"TTC PÓS"),2)</f>
        <v>3.49</v>
      </c>
      <c r="P75" s="136">
        <f t="shared" si="10"/>
        <v>0</v>
      </c>
      <c r="Q75" s="136">
        <f>ROUND(SUMIFS(repasse_ac!$O:$O,repasse_ac!$A:$A,$A75,repasse_ac!$F:$F,$D75,repasse_ac!$J:$J,"TTC PRÉ"),2)</f>
        <v>3.49</v>
      </c>
      <c r="R75" s="136">
        <f>ROUND(SUMIFS(repasse_ac!$O:$O,repasse_ac!$A:$A,$A75,repasse_ac!$F:$F,$D75,repasse_ac!$J:$J,"TTC PÓS"),2)</f>
        <v>3.49</v>
      </c>
      <c r="S75" s="136">
        <f t="shared" si="11"/>
        <v>0</v>
      </c>
    </row>
    <row r="76" spans="1:19" x14ac:dyDescent="0.25">
      <c r="A76" s="18" t="s">
        <v>154</v>
      </c>
      <c r="B76" s="19" t="s">
        <v>17</v>
      </c>
      <c r="C76" s="19" t="s">
        <v>46</v>
      </c>
      <c r="D76" s="19" t="s">
        <v>53</v>
      </c>
      <c r="E76" s="135">
        <f>_xlfn.XLOOKUP($D76,depara_repasse!E:E,depara_repasse!K:K)</f>
        <v>18</v>
      </c>
      <c r="F76" s="136">
        <f>ROUND(SUMIFS(repasse_ac!$S:$S,repasse_ac!$A:$A,$A76,repasse_ac!$F:$F,$D76,repasse_ac!$J:$J,"TTC PRÉ"),2)</f>
        <v>0</v>
      </c>
      <c r="G76" s="136">
        <f>ROUND(SUMIFS(repasse_ac!$S:$S,repasse_ac!$A:$A,$A76,repasse_ac!$F:$F,$D76,repasse_ac!$J:$J,"TTC PÓS"),2)</f>
        <v>0</v>
      </c>
      <c r="H76" s="136">
        <f t="shared" si="6"/>
        <v>0</v>
      </c>
      <c r="I76" s="136">
        <f t="shared" si="7"/>
        <v>-0.01</v>
      </c>
      <c r="J76" s="136">
        <f>ROUND(SUMIFS(repasse_ac!$Q:$Q,repasse_ac!$A:$A,$A76,repasse_ac!$F:$F,$D76,repasse_ac!$J:$J,"TTC PRÉ"),2)</f>
        <v>0</v>
      </c>
      <c r="K76" s="136">
        <f>ROUND(SUMIFS(repasse_ac!$Q:$Q,repasse_ac!$A:$A,$A76,repasse_ac!$F:$F,$D76,repasse_ac!$J:$J,"TTC PÓS"),2)</f>
        <v>0</v>
      </c>
      <c r="L76" s="136">
        <f t="shared" si="8"/>
        <v>0</v>
      </c>
      <c r="M76" s="136">
        <f t="shared" si="9"/>
        <v>-0.01</v>
      </c>
      <c r="N76" s="136">
        <f>ROUND(SUMIFS(repasse_ac!$K:$K,repasse_ac!$A:$A,$A76,repasse_ac!$F:$F,$D76,repasse_ac!$J:$J,"TTC PRÉ"),2)</f>
        <v>0</v>
      </c>
      <c r="O76" s="136">
        <f>ROUND(SUMIFS(repasse_ac!$K:$K,repasse_ac!$A:$A,$A76,repasse_ac!$F:$F,$D76,repasse_ac!$J:$J,"TTC PÓS"),2)</f>
        <v>0</v>
      </c>
      <c r="P76" s="136">
        <f t="shared" si="10"/>
        <v>0</v>
      </c>
      <c r="Q76" s="136">
        <f>ROUND(SUMIFS(repasse_ac!$O:$O,repasse_ac!$A:$A,$A76,repasse_ac!$F:$F,$D76,repasse_ac!$J:$J,"TTC PRÉ"),2)</f>
        <v>0</v>
      </c>
      <c r="R76" s="136">
        <f>ROUND(SUMIFS(repasse_ac!$O:$O,repasse_ac!$A:$A,$A76,repasse_ac!$F:$F,$D76,repasse_ac!$J:$J,"TTC PÓS"),2)</f>
        <v>0</v>
      </c>
      <c r="S76" s="136">
        <f t="shared" si="11"/>
        <v>0</v>
      </c>
    </row>
    <row r="77" spans="1:19" x14ac:dyDescent="0.25">
      <c r="A77" s="18" t="s">
        <v>154</v>
      </c>
      <c r="B77" s="19" t="s">
        <v>17</v>
      </c>
      <c r="C77" s="19" t="s">
        <v>58</v>
      </c>
      <c r="D77" s="19" t="s">
        <v>61</v>
      </c>
      <c r="E77" s="135">
        <f>_xlfn.XLOOKUP($D77,depara_repasse!E:E,depara_repasse!K:K)</f>
        <v>12</v>
      </c>
      <c r="F77" s="136">
        <f>ROUND(SUMIFS(repasse_ac!$S:$S,repasse_ac!$A:$A,$A77,repasse_ac!$F:$F,$D77,repasse_ac!$J:$J,"TTC PRÉ"),2)</f>
        <v>3.98</v>
      </c>
      <c r="G77" s="136">
        <f>ROUND(SUMIFS(repasse_ac!$S:$S,repasse_ac!$A:$A,$A77,repasse_ac!$F:$F,$D77,repasse_ac!$J:$J,"TTC PÓS"),2)</f>
        <v>3.98</v>
      </c>
      <c r="H77" s="136">
        <f t="shared" si="6"/>
        <v>0</v>
      </c>
      <c r="I77" s="136">
        <f t="shared" si="7"/>
        <v>4.79</v>
      </c>
      <c r="J77" s="136">
        <f>ROUND(SUMIFS(repasse_ac!$Q:$Q,repasse_ac!$A:$A,$A77,repasse_ac!$F:$F,$D77,repasse_ac!$J:$J,"TTC PRÉ"),2)</f>
        <v>3.74</v>
      </c>
      <c r="K77" s="136">
        <f>ROUND(SUMIFS(repasse_ac!$Q:$Q,repasse_ac!$A:$A,$A77,repasse_ac!$F:$F,$D77,repasse_ac!$J:$J,"TTC PÓS"),2)</f>
        <v>3.74</v>
      </c>
      <c r="L77" s="136">
        <f t="shared" si="8"/>
        <v>0</v>
      </c>
      <c r="M77" s="136">
        <f t="shared" si="9"/>
        <v>4.49</v>
      </c>
      <c r="N77" s="136">
        <f>ROUND(SUMIFS(repasse_ac!$K:$K,repasse_ac!$A:$A,$A77,repasse_ac!$F:$F,$D77,repasse_ac!$J:$J,"TTC PRÉ"),2)</f>
        <v>4.49</v>
      </c>
      <c r="O77" s="136">
        <f>ROUND(SUMIFS(repasse_ac!$K:$K,repasse_ac!$A:$A,$A77,repasse_ac!$F:$F,$D77,repasse_ac!$J:$J,"TTC PÓS"),2)</f>
        <v>4.49</v>
      </c>
      <c r="P77" s="136">
        <f t="shared" si="10"/>
        <v>0</v>
      </c>
      <c r="Q77" s="136">
        <f>ROUND(SUMIFS(repasse_ac!$O:$O,repasse_ac!$A:$A,$A77,repasse_ac!$F:$F,$D77,repasse_ac!$J:$J,"TTC PRÉ"),2)</f>
        <v>4.1900000000000004</v>
      </c>
      <c r="R77" s="136">
        <f>ROUND(SUMIFS(repasse_ac!$O:$O,repasse_ac!$A:$A,$A77,repasse_ac!$F:$F,$D77,repasse_ac!$J:$J,"TTC PÓS"),2)</f>
        <v>4.29</v>
      </c>
      <c r="S77" s="136">
        <f t="shared" si="11"/>
        <v>9.9999999999999645E-2</v>
      </c>
    </row>
    <row r="78" spans="1:19" x14ac:dyDescent="0.25">
      <c r="A78" s="25" t="s">
        <v>154</v>
      </c>
      <c r="B78" s="26" t="s">
        <v>17</v>
      </c>
      <c r="C78" s="26" t="s">
        <v>62</v>
      </c>
      <c r="D78" s="26" t="s">
        <v>63</v>
      </c>
      <c r="E78" s="135">
        <f>_xlfn.XLOOKUP($D78,depara_repasse!E:E,depara_repasse!K:K)</f>
        <v>12</v>
      </c>
      <c r="F78" s="136">
        <f>ROUND(SUMIFS(repasse_ac!$S:$S,repasse_ac!$A:$A,$A78,repasse_ac!$F:$F,$D78,repasse_ac!$J:$J,"TTC PRÉ"),2)</f>
        <v>3.6</v>
      </c>
      <c r="G78" s="136">
        <f>ROUND(SUMIFS(repasse_ac!$S:$S,repasse_ac!$A:$A,$A78,repasse_ac!$F:$F,$D78,repasse_ac!$J:$J,"TTC PÓS"),2)</f>
        <v>3.6</v>
      </c>
      <c r="H78" s="136">
        <f t="shared" si="6"/>
        <v>0</v>
      </c>
      <c r="I78" s="136">
        <f t="shared" si="7"/>
        <v>4.29</v>
      </c>
      <c r="J78" s="136">
        <f>ROUND(SUMIFS(repasse_ac!$Q:$Q,repasse_ac!$A:$A,$A78,repasse_ac!$F:$F,$D78,repasse_ac!$J:$J,"TTC PRÉ"),2)</f>
        <v>3.33</v>
      </c>
      <c r="K78" s="136">
        <f>ROUND(SUMIFS(repasse_ac!$Q:$Q,repasse_ac!$A:$A,$A78,repasse_ac!$F:$F,$D78,repasse_ac!$J:$J,"TTC PÓS"),2)</f>
        <v>3.33</v>
      </c>
      <c r="L78" s="136">
        <f t="shared" si="8"/>
        <v>0</v>
      </c>
      <c r="M78" s="136">
        <f t="shared" si="9"/>
        <v>3.99</v>
      </c>
      <c r="N78" s="136">
        <f>ROUND(SUMIFS(repasse_ac!$K:$K,repasse_ac!$A:$A,$A78,repasse_ac!$F:$F,$D78,repasse_ac!$J:$J,"TTC PRÉ"),2)</f>
        <v>3.99</v>
      </c>
      <c r="O78" s="136">
        <f>ROUND(SUMIFS(repasse_ac!$K:$K,repasse_ac!$A:$A,$A78,repasse_ac!$F:$F,$D78,repasse_ac!$J:$J,"TTC PÓS"),2)</f>
        <v>3.99</v>
      </c>
      <c r="P78" s="136">
        <f t="shared" si="10"/>
        <v>0</v>
      </c>
      <c r="Q78" s="136">
        <f>ROUND(SUMIFS(repasse_ac!$O:$O,repasse_ac!$A:$A,$A78,repasse_ac!$F:$F,$D78,repasse_ac!$J:$J,"TTC PRÉ"),2)</f>
        <v>3.79</v>
      </c>
      <c r="R78" s="136">
        <f>ROUND(SUMIFS(repasse_ac!$O:$O,repasse_ac!$A:$A,$A78,repasse_ac!$F:$F,$D78,repasse_ac!$J:$J,"TTC PÓS"),2)</f>
        <v>3.99</v>
      </c>
      <c r="S78" s="136">
        <f t="shared" si="11"/>
        <v>0.20000000000000018</v>
      </c>
    </row>
    <row r="79" spans="1:19" x14ac:dyDescent="0.25">
      <c r="A79" s="12" t="s">
        <v>154</v>
      </c>
      <c r="B79" s="13" t="s">
        <v>17</v>
      </c>
      <c r="C79" s="13" t="s">
        <v>62</v>
      </c>
      <c r="D79" s="13" t="s">
        <v>64</v>
      </c>
      <c r="E79" s="135">
        <f>_xlfn.XLOOKUP($D79,depara_repasse!E:E,depara_repasse!K:K)</f>
        <v>12</v>
      </c>
      <c r="F79" s="136">
        <f>ROUND(SUMIFS(repasse_ac!$S:$S,repasse_ac!$A:$A,$A79,repasse_ac!$F:$F,$D79,repasse_ac!$J:$J,"TTC PRÉ"),2)</f>
        <v>3.6</v>
      </c>
      <c r="G79" s="136">
        <f>ROUND(SUMIFS(repasse_ac!$S:$S,repasse_ac!$A:$A,$A79,repasse_ac!$F:$F,$D79,repasse_ac!$J:$J,"TTC PÓS"),2)</f>
        <v>3.6</v>
      </c>
      <c r="H79" s="136">
        <f t="shared" si="6"/>
        <v>0</v>
      </c>
      <c r="I79" s="136">
        <f t="shared" si="7"/>
        <v>4.29</v>
      </c>
      <c r="J79" s="136">
        <f>ROUND(SUMIFS(repasse_ac!$Q:$Q,repasse_ac!$A:$A,$A79,repasse_ac!$F:$F,$D79,repasse_ac!$J:$J,"TTC PRÉ"),2)</f>
        <v>3.33</v>
      </c>
      <c r="K79" s="136">
        <f>ROUND(SUMIFS(repasse_ac!$Q:$Q,repasse_ac!$A:$A,$A79,repasse_ac!$F:$F,$D79,repasse_ac!$J:$J,"TTC PÓS"),2)</f>
        <v>3.33</v>
      </c>
      <c r="L79" s="136">
        <f t="shared" si="8"/>
        <v>0</v>
      </c>
      <c r="M79" s="136">
        <f t="shared" si="9"/>
        <v>3.99</v>
      </c>
      <c r="N79" s="136">
        <f>ROUND(SUMIFS(repasse_ac!$K:$K,repasse_ac!$A:$A,$A79,repasse_ac!$F:$F,$D79,repasse_ac!$J:$J,"TTC PRÉ"),2)</f>
        <v>3.99</v>
      </c>
      <c r="O79" s="136">
        <f>ROUND(SUMIFS(repasse_ac!$K:$K,repasse_ac!$A:$A,$A79,repasse_ac!$F:$F,$D79,repasse_ac!$J:$J,"TTC PÓS"),2)</f>
        <v>3.99</v>
      </c>
      <c r="P79" s="136">
        <f t="shared" si="10"/>
        <v>0</v>
      </c>
      <c r="Q79" s="136">
        <f>ROUND(SUMIFS(repasse_ac!$O:$O,repasse_ac!$A:$A,$A79,repasse_ac!$F:$F,$D79,repasse_ac!$J:$J,"TTC PRÉ"),2)</f>
        <v>3.79</v>
      </c>
      <c r="R79" s="136">
        <f>ROUND(SUMIFS(repasse_ac!$O:$O,repasse_ac!$A:$A,$A79,repasse_ac!$F:$F,$D79,repasse_ac!$J:$J,"TTC PÓS"),2)</f>
        <v>3.99</v>
      </c>
      <c r="S79" s="136">
        <f t="shared" si="11"/>
        <v>0.20000000000000018</v>
      </c>
    </row>
    <row r="80" spans="1:19" x14ac:dyDescent="0.25">
      <c r="A80" s="12" t="s">
        <v>154</v>
      </c>
      <c r="B80" s="13" t="s">
        <v>17</v>
      </c>
      <c r="C80" s="13" t="s">
        <v>62</v>
      </c>
      <c r="D80" s="13" t="s">
        <v>65</v>
      </c>
      <c r="E80" s="135">
        <f>_xlfn.XLOOKUP($D80,depara_repasse!E:E,depara_repasse!K:K)</f>
        <v>12</v>
      </c>
      <c r="F80" s="136">
        <f>ROUND(SUMIFS(repasse_ac!$S:$S,repasse_ac!$A:$A,$A80,repasse_ac!$F:$F,$D80,repasse_ac!$J:$J,"TTC PRÉ"),2)</f>
        <v>3.51</v>
      </c>
      <c r="G80" s="136">
        <f>ROUND(SUMIFS(repasse_ac!$S:$S,repasse_ac!$A:$A,$A80,repasse_ac!$F:$F,$D80,repasse_ac!$J:$J,"TTC PÓS"),2)</f>
        <v>3.51</v>
      </c>
      <c r="H80" s="136">
        <f t="shared" si="6"/>
        <v>0</v>
      </c>
      <c r="I80" s="136">
        <f t="shared" si="7"/>
        <v>4.1900000000000004</v>
      </c>
      <c r="J80" s="136">
        <f>ROUND(SUMIFS(repasse_ac!$Q:$Q,repasse_ac!$A:$A,$A80,repasse_ac!$F:$F,$D80,repasse_ac!$J:$J,"TTC PRÉ"),2)</f>
        <v>3.16</v>
      </c>
      <c r="K80" s="136">
        <f>ROUND(SUMIFS(repasse_ac!$Q:$Q,repasse_ac!$A:$A,$A80,repasse_ac!$F:$F,$D80,repasse_ac!$J:$J,"TTC PÓS"),2)</f>
        <v>3.16</v>
      </c>
      <c r="L80" s="136">
        <f t="shared" si="8"/>
        <v>0</v>
      </c>
      <c r="M80" s="136">
        <f t="shared" si="9"/>
        <v>3.79</v>
      </c>
      <c r="N80" s="136">
        <f>ROUND(SUMIFS(repasse_ac!$K:$K,repasse_ac!$A:$A,$A80,repasse_ac!$F:$F,$D80,repasse_ac!$J:$J,"TTC PRÉ"),2)</f>
        <v>3.79</v>
      </c>
      <c r="O80" s="136">
        <f>ROUND(SUMIFS(repasse_ac!$K:$K,repasse_ac!$A:$A,$A80,repasse_ac!$F:$F,$D80,repasse_ac!$J:$J,"TTC PÓS"),2)</f>
        <v>3.79</v>
      </c>
      <c r="P80" s="136">
        <f t="shared" si="10"/>
        <v>0</v>
      </c>
      <c r="Q80" s="136">
        <f>ROUND(SUMIFS(repasse_ac!$O:$O,repasse_ac!$A:$A,$A80,repasse_ac!$F:$F,$D80,repasse_ac!$J:$J,"TTC PRÉ"),2)</f>
        <v>3.69</v>
      </c>
      <c r="R80" s="136">
        <f>ROUND(SUMIFS(repasse_ac!$O:$O,repasse_ac!$A:$A,$A80,repasse_ac!$F:$F,$D80,repasse_ac!$J:$J,"TTC PÓS"),2)</f>
        <v>3.79</v>
      </c>
      <c r="S80" s="136">
        <f t="shared" si="11"/>
        <v>0.10000000000000009</v>
      </c>
    </row>
    <row r="81" spans="1:19" x14ac:dyDescent="0.25">
      <c r="A81" s="12" t="s">
        <v>154</v>
      </c>
      <c r="B81" s="13" t="s">
        <v>17</v>
      </c>
      <c r="C81" s="13" t="s">
        <v>62</v>
      </c>
      <c r="D81" s="13" t="s">
        <v>66</v>
      </c>
      <c r="E81" s="135">
        <f>_xlfn.XLOOKUP($D81,depara_repasse!E:E,depara_repasse!K:K)</f>
        <v>12</v>
      </c>
      <c r="F81" s="136">
        <f>ROUND(SUMIFS(repasse_ac!$S:$S,repasse_ac!$A:$A,$A81,repasse_ac!$F:$F,$D81,repasse_ac!$J:$J,"TTC PRÉ"),2)</f>
        <v>3.51</v>
      </c>
      <c r="G81" s="136">
        <f>ROUND(SUMIFS(repasse_ac!$S:$S,repasse_ac!$A:$A,$A81,repasse_ac!$F:$F,$D81,repasse_ac!$J:$J,"TTC PÓS"),2)</f>
        <v>3.51</v>
      </c>
      <c r="H81" s="136">
        <f t="shared" si="6"/>
        <v>0</v>
      </c>
      <c r="I81" s="136">
        <f t="shared" si="7"/>
        <v>4.1900000000000004</v>
      </c>
      <c r="J81" s="136">
        <f>ROUND(SUMIFS(repasse_ac!$Q:$Q,repasse_ac!$A:$A,$A81,repasse_ac!$F:$F,$D81,repasse_ac!$J:$J,"TTC PRÉ"),2)</f>
        <v>3.16</v>
      </c>
      <c r="K81" s="136">
        <f>ROUND(SUMIFS(repasse_ac!$Q:$Q,repasse_ac!$A:$A,$A81,repasse_ac!$F:$F,$D81,repasse_ac!$J:$J,"TTC PÓS"),2)</f>
        <v>3.16</v>
      </c>
      <c r="L81" s="136">
        <f t="shared" si="8"/>
        <v>0</v>
      </c>
      <c r="M81" s="136">
        <f t="shared" si="9"/>
        <v>3.79</v>
      </c>
      <c r="N81" s="136">
        <f>ROUND(SUMIFS(repasse_ac!$K:$K,repasse_ac!$A:$A,$A81,repasse_ac!$F:$F,$D81,repasse_ac!$J:$J,"TTC PRÉ"),2)</f>
        <v>3.79</v>
      </c>
      <c r="O81" s="136">
        <f>ROUND(SUMIFS(repasse_ac!$K:$K,repasse_ac!$A:$A,$A81,repasse_ac!$F:$F,$D81,repasse_ac!$J:$J,"TTC PÓS"),2)</f>
        <v>3.79</v>
      </c>
      <c r="P81" s="136">
        <f t="shared" si="10"/>
        <v>0</v>
      </c>
      <c r="Q81" s="136">
        <f>ROUND(SUMIFS(repasse_ac!$O:$O,repasse_ac!$A:$A,$A81,repasse_ac!$F:$F,$D81,repasse_ac!$J:$J,"TTC PRÉ"),2)</f>
        <v>3.69</v>
      </c>
      <c r="R81" s="136">
        <f>ROUND(SUMIFS(repasse_ac!$O:$O,repasse_ac!$A:$A,$A81,repasse_ac!$F:$F,$D81,repasse_ac!$J:$J,"TTC PÓS"),2)</f>
        <v>3.79</v>
      </c>
      <c r="S81" s="136">
        <f t="shared" si="11"/>
        <v>0.10000000000000009</v>
      </c>
    </row>
    <row r="82" spans="1:19" x14ac:dyDescent="0.25">
      <c r="A82" s="18" t="s">
        <v>154</v>
      </c>
      <c r="B82" s="19" t="s">
        <v>17</v>
      </c>
      <c r="C82" s="19" t="s">
        <v>62</v>
      </c>
      <c r="D82" s="19" t="s">
        <v>67</v>
      </c>
      <c r="E82" s="135">
        <f>_xlfn.XLOOKUP($D82,depara_repasse!E:E,depara_repasse!K:K)</f>
        <v>12</v>
      </c>
      <c r="F82" s="136">
        <f>ROUND(SUMIFS(repasse_ac!$S:$S,repasse_ac!$A:$A,$A82,repasse_ac!$F:$F,$D82,repasse_ac!$J:$J,"TTC PRÉ"),2)</f>
        <v>3.51</v>
      </c>
      <c r="G82" s="136">
        <f>ROUND(SUMIFS(repasse_ac!$S:$S,repasse_ac!$A:$A,$A82,repasse_ac!$F:$F,$D82,repasse_ac!$J:$J,"TTC PÓS"),2)</f>
        <v>3.51</v>
      </c>
      <c r="H82" s="136">
        <f t="shared" ref="H82:H117" si="12">G82-F82</f>
        <v>0</v>
      </c>
      <c r="I82" s="136">
        <f t="shared" ref="I82:I117" si="13">(ROUNDDOWN(ROUND(G82*(1+0.2),2)*100/10,0)*10+IF(MOD(ROUND(G82*(1+0.2),2)*100,10)&gt;4,9,-1))/100</f>
        <v>4.1900000000000004</v>
      </c>
      <c r="J82" s="136">
        <f>ROUND(SUMIFS(repasse_ac!$Q:$Q,repasse_ac!$A:$A,$A82,repasse_ac!$F:$F,$D82,repasse_ac!$J:$J,"TTC PRÉ"),2)</f>
        <v>3.16</v>
      </c>
      <c r="K82" s="136">
        <f>ROUND(SUMIFS(repasse_ac!$Q:$Q,repasse_ac!$A:$A,$A82,repasse_ac!$F:$F,$D82,repasse_ac!$J:$J,"TTC PÓS"),2)</f>
        <v>3.16</v>
      </c>
      <c r="L82" s="136">
        <f t="shared" ref="L82:L117" si="14">K82-J82</f>
        <v>0</v>
      </c>
      <c r="M82" s="136">
        <f t="shared" ref="M82:M117" si="15">(ROUNDDOWN(ROUND(K82*(1+0.2),2)*100/10,0)*10+IF(MOD(ROUND(K82*(1+0.2),2)*100,10)&gt;4,9,-1))/100</f>
        <v>3.79</v>
      </c>
      <c r="N82" s="136">
        <f>ROUND(SUMIFS(repasse_ac!$K:$K,repasse_ac!$A:$A,$A82,repasse_ac!$F:$F,$D82,repasse_ac!$J:$J,"TTC PRÉ"),2)</f>
        <v>3.79</v>
      </c>
      <c r="O82" s="136">
        <f>ROUND(SUMIFS(repasse_ac!$K:$K,repasse_ac!$A:$A,$A82,repasse_ac!$F:$F,$D82,repasse_ac!$J:$J,"TTC PÓS"),2)</f>
        <v>3.79</v>
      </c>
      <c r="P82" s="136">
        <f t="shared" si="10"/>
        <v>0</v>
      </c>
      <c r="Q82" s="136">
        <f>ROUND(SUMIFS(repasse_ac!$O:$O,repasse_ac!$A:$A,$A82,repasse_ac!$F:$F,$D82,repasse_ac!$J:$J,"TTC PRÉ"),2)</f>
        <v>3.69</v>
      </c>
      <c r="R82" s="136">
        <f>ROUND(SUMIFS(repasse_ac!$O:$O,repasse_ac!$A:$A,$A82,repasse_ac!$F:$F,$D82,repasse_ac!$J:$J,"TTC PÓS"),2)</f>
        <v>3.79</v>
      </c>
      <c r="S82" s="136">
        <f t="shared" si="11"/>
        <v>0.10000000000000009</v>
      </c>
    </row>
    <row r="83" spans="1:19" x14ac:dyDescent="0.25">
      <c r="A83" s="25" t="s">
        <v>154</v>
      </c>
      <c r="B83" s="26" t="s">
        <v>17</v>
      </c>
      <c r="C83" s="26" t="s">
        <v>68</v>
      </c>
      <c r="D83" s="26" t="s">
        <v>70</v>
      </c>
      <c r="E83" s="135">
        <f>_xlfn.XLOOKUP($D83,depara_repasse!E:E,depara_repasse!K:K)</f>
        <v>6</v>
      </c>
      <c r="F83" s="136">
        <f>ROUND(SUMIFS(repasse_ac!$S:$S,repasse_ac!$A:$A,$A83,repasse_ac!$F:$F,$D83,repasse_ac!$J:$J,"TTC PRÉ"),2)</f>
        <v>4.2699999999999996</v>
      </c>
      <c r="G83" s="136">
        <f>ROUND(SUMIFS(repasse_ac!$S:$S,repasse_ac!$A:$A,$A83,repasse_ac!$F:$F,$D83,repasse_ac!$J:$J,"TTC PÓS"),2)</f>
        <v>4.2699999999999996</v>
      </c>
      <c r="H83" s="136">
        <f t="shared" si="12"/>
        <v>0</v>
      </c>
      <c r="I83" s="136">
        <f t="shared" si="13"/>
        <v>5.09</v>
      </c>
      <c r="J83" s="136">
        <f>ROUND(SUMIFS(repasse_ac!$Q:$Q,repasse_ac!$A:$A,$A83,repasse_ac!$F:$F,$D83,repasse_ac!$J:$J,"TTC PRÉ"),2)</f>
        <v>4.16</v>
      </c>
      <c r="K83" s="136">
        <f>ROUND(SUMIFS(repasse_ac!$Q:$Q,repasse_ac!$A:$A,$A83,repasse_ac!$F:$F,$D83,repasse_ac!$J:$J,"TTC PÓS"),2)</f>
        <v>4.16</v>
      </c>
      <c r="L83" s="136">
        <f t="shared" si="14"/>
        <v>0</v>
      </c>
      <c r="M83" s="136">
        <f t="shared" si="15"/>
        <v>4.99</v>
      </c>
      <c r="N83" s="136">
        <f>ROUND(SUMIFS(repasse_ac!$K:$K,repasse_ac!$A:$A,$A83,repasse_ac!$F:$F,$D83,repasse_ac!$J:$J,"TTC PRÉ"),2)</f>
        <v>4.99</v>
      </c>
      <c r="O83" s="136">
        <f>ROUND(SUMIFS(repasse_ac!$K:$K,repasse_ac!$A:$A,$A83,repasse_ac!$F:$F,$D83,repasse_ac!$J:$J,"TTC PÓS"),2)</f>
        <v>4.99</v>
      </c>
      <c r="P83" s="136">
        <f t="shared" si="10"/>
        <v>0</v>
      </c>
      <c r="Q83" s="136">
        <f>ROUND(SUMIFS(repasse_ac!$O:$O,repasse_ac!$A:$A,$A83,repasse_ac!$F:$F,$D83,repasse_ac!$J:$J,"TTC PRÉ"),2)</f>
        <v>4.79</v>
      </c>
      <c r="R83" s="136">
        <f>ROUND(SUMIFS(repasse_ac!$O:$O,repasse_ac!$A:$A,$A83,repasse_ac!$F:$F,$D83,repasse_ac!$J:$J,"TTC PÓS"),2)</f>
        <v>4.79</v>
      </c>
      <c r="S83" s="136">
        <f t="shared" si="11"/>
        <v>0</v>
      </c>
    </row>
    <row r="84" spans="1:19" x14ac:dyDescent="0.25">
      <c r="A84" s="12" t="s">
        <v>154</v>
      </c>
      <c r="B84" s="13" t="s">
        <v>17</v>
      </c>
      <c r="C84" s="13" t="s">
        <v>68</v>
      </c>
      <c r="D84" s="13" t="s">
        <v>72</v>
      </c>
      <c r="E84" s="135">
        <f>_xlfn.XLOOKUP($D84,depara_repasse!E:E,depara_repasse!K:K)</f>
        <v>12</v>
      </c>
      <c r="F84" s="136">
        <f>ROUND(SUMIFS(repasse_ac!$S:$S,repasse_ac!$A:$A,$A84,repasse_ac!$F:$F,$D84,repasse_ac!$J:$J,"TTC PRÉ"),2)</f>
        <v>3.98</v>
      </c>
      <c r="G84" s="136">
        <f>ROUND(SUMIFS(repasse_ac!$S:$S,repasse_ac!$A:$A,$A84,repasse_ac!$F:$F,$D84,repasse_ac!$J:$J,"TTC PÓS"),2)</f>
        <v>3.98</v>
      </c>
      <c r="H84" s="136">
        <f t="shared" si="12"/>
        <v>0</v>
      </c>
      <c r="I84" s="136">
        <f t="shared" si="13"/>
        <v>4.79</v>
      </c>
      <c r="J84" s="136">
        <f>ROUND(SUMIFS(repasse_ac!$Q:$Q,repasse_ac!$A:$A,$A84,repasse_ac!$F:$F,$D84,repasse_ac!$J:$J,"TTC PRÉ"),2)</f>
        <v>3.58</v>
      </c>
      <c r="K84" s="136">
        <f>ROUND(SUMIFS(repasse_ac!$Q:$Q,repasse_ac!$A:$A,$A84,repasse_ac!$F:$F,$D84,repasse_ac!$J:$J,"TTC PÓS"),2)</f>
        <v>3.58</v>
      </c>
      <c r="L84" s="136">
        <f t="shared" si="14"/>
        <v>0</v>
      </c>
      <c r="M84" s="136">
        <f t="shared" si="15"/>
        <v>4.29</v>
      </c>
      <c r="N84" s="136">
        <f>ROUND(SUMIFS(repasse_ac!$K:$K,repasse_ac!$A:$A,$A84,repasse_ac!$F:$F,$D84,repasse_ac!$J:$J,"TTC PRÉ"),2)</f>
        <v>4.29</v>
      </c>
      <c r="O84" s="136">
        <f>ROUND(SUMIFS(repasse_ac!$K:$K,repasse_ac!$A:$A,$A84,repasse_ac!$F:$F,$D84,repasse_ac!$J:$J,"TTC PÓS"),2)</f>
        <v>4.29</v>
      </c>
      <c r="P84" s="136">
        <f t="shared" si="10"/>
        <v>0</v>
      </c>
      <c r="Q84" s="136">
        <f>ROUND(SUMIFS(repasse_ac!$O:$O,repasse_ac!$A:$A,$A84,repasse_ac!$F:$F,$D84,repasse_ac!$J:$J,"TTC PRÉ"),2)</f>
        <v>4.1900000000000004</v>
      </c>
      <c r="R84" s="136">
        <f>ROUND(SUMIFS(repasse_ac!$O:$O,repasse_ac!$A:$A,$A84,repasse_ac!$F:$F,$D84,repasse_ac!$J:$J,"TTC PÓS"),2)</f>
        <v>4.1900000000000004</v>
      </c>
      <c r="S84" s="136">
        <f t="shared" si="11"/>
        <v>0</v>
      </c>
    </row>
    <row r="85" spans="1:19" x14ac:dyDescent="0.25">
      <c r="A85" s="12" t="s">
        <v>154</v>
      </c>
      <c r="B85" s="13" t="s">
        <v>17</v>
      </c>
      <c r="C85" s="13" t="s">
        <v>68</v>
      </c>
      <c r="D85" s="13" t="s">
        <v>73</v>
      </c>
      <c r="E85" s="135">
        <f>_xlfn.XLOOKUP($D85,depara_repasse!E:E,depara_repasse!K:K)</f>
        <v>6</v>
      </c>
      <c r="F85" s="136">
        <f>ROUND(SUMIFS(repasse_ac!$S:$S,repasse_ac!$A:$A,$A85,repasse_ac!$F:$F,$D85,repasse_ac!$J:$J,"TTC PRÉ"),2)</f>
        <v>3.79</v>
      </c>
      <c r="G85" s="136">
        <f>ROUND(SUMIFS(repasse_ac!$S:$S,repasse_ac!$A:$A,$A85,repasse_ac!$F:$F,$D85,repasse_ac!$J:$J,"TTC PÓS"),2)</f>
        <v>3.79</v>
      </c>
      <c r="H85" s="136">
        <f t="shared" si="12"/>
        <v>0</v>
      </c>
      <c r="I85" s="136">
        <f t="shared" si="13"/>
        <v>4.59</v>
      </c>
      <c r="J85" s="136">
        <f>ROUND(SUMIFS(repasse_ac!$Q:$Q,repasse_ac!$A:$A,$A85,repasse_ac!$F:$F,$D85,repasse_ac!$J:$J,"TTC PRÉ"),2)</f>
        <v>3.5</v>
      </c>
      <c r="K85" s="136">
        <f>ROUND(SUMIFS(repasse_ac!$Q:$Q,repasse_ac!$A:$A,$A85,repasse_ac!$F:$F,$D85,repasse_ac!$J:$J,"TTC PÓS"),2)</f>
        <v>3.5</v>
      </c>
      <c r="L85" s="136">
        <f t="shared" si="14"/>
        <v>0</v>
      </c>
      <c r="M85" s="136">
        <f t="shared" si="15"/>
        <v>4.1900000000000004</v>
      </c>
      <c r="N85" s="136">
        <f>ROUND(SUMIFS(repasse_ac!$K:$K,repasse_ac!$A:$A,$A85,repasse_ac!$F:$F,$D85,repasse_ac!$J:$J,"TTC PRÉ"),2)</f>
        <v>4.1900000000000004</v>
      </c>
      <c r="O85" s="136">
        <f>ROUND(SUMIFS(repasse_ac!$K:$K,repasse_ac!$A:$A,$A85,repasse_ac!$F:$F,$D85,repasse_ac!$J:$J,"TTC PÓS"),2)</f>
        <v>4.1900000000000004</v>
      </c>
      <c r="P85" s="136">
        <f t="shared" si="10"/>
        <v>0</v>
      </c>
      <c r="Q85" s="136">
        <f>ROUND(SUMIFS(repasse_ac!$O:$O,repasse_ac!$A:$A,$A85,repasse_ac!$F:$F,$D85,repasse_ac!$J:$J,"TTC PRÉ"),2)</f>
        <v>3.99</v>
      </c>
      <c r="R85" s="136">
        <f>ROUND(SUMIFS(repasse_ac!$O:$O,repasse_ac!$A:$A,$A85,repasse_ac!$F:$F,$D85,repasse_ac!$J:$J,"TTC PÓS"),2)</f>
        <v>3.99</v>
      </c>
      <c r="S85" s="136">
        <f t="shared" si="11"/>
        <v>0</v>
      </c>
    </row>
    <row r="86" spans="1:19" x14ac:dyDescent="0.25">
      <c r="A86" s="12" t="s">
        <v>154</v>
      </c>
      <c r="B86" s="13" t="s">
        <v>17</v>
      </c>
      <c r="C86" s="13" t="s">
        <v>68</v>
      </c>
      <c r="D86" s="13" t="s">
        <v>74</v>
      </c>
      <c r="E86" s="135">
        <f>_xlfn.XLOOKUP($D86,depara_repasse!E:E,depara_repasse!K:K)</f>
        <v>6</v>
      </c>
      <c r="F86" s="136">
        <f>ROUND(SUMIFS(repasse_ac!$S:$S,repasse_ac!$A:$A,$A86,repasse_ac!$F:$F,$D86,repasse_ac!$J:$J,"TTC PRÉ"),2)</f>
        <v>3.67</v>
      </c>
      <c r="G86" s="136">
        <f>ROUND(SUMIFS(repasse_ac!$S:$S,repasse_ac!$A:$A,$A86,repasse_ac!$F:$F,$D86,repasse_ac!$J:$J,"TTC PÓS"),2)</f>
        <v>3.67</v>
      </c>
      <c r="H86" s="136">
        <f t="shared" si="12"/>
        <v>0</v>
      </c>
      <c r="I86" s="136">
        <f t="shared" si="13"/>
        <v>4.3899999999999997</v>
      </c>
      <c r="J86" s="136">
        <f>ROUND(SUMIFS(repasse_ac!$Q:$Q,repasse_ac!$A:$A,$A86,repasse_ac!$F:$F,$D86,repasse_ac!$J:$J,"TTC PRÉ"),2)</f>
        <v>3.33</v>
      </c>
      <c r="K86" s="136">
        <f>ROUND(SUMIFS(repasse_ac!$Q:$Q,repasse_ac!$A:$A,$A86,repasse_ac!$F:$F,$D86,repasse_ac!$J:$J,"TTC PÓS"),2)</f>
        <v>3.33</v>
      </c>
      <c r="L86" s="136">
        <f t="shared" si="14"/>
        <v>0</v>
      </c>
      <c r="M86" s="136">
        <f t="shared" si="15"/>
        <v>3.99</v>
      </c>
      <c r="N86" s="136">
        <f>ROUND(SUMIFS(repasse_ac!$K:$K,repasse_ac!$A:$A,$A86,repasse_ac!$F:$F,$D86,repasse_ac!$J:$J,"TTC PRÉ"),2)</f>
        <v>3.99</v>
      </c>
      <c r="O86" s="136">
        <f>ROUND(SUMIFS(repasse_ac!$K:$K,repasse_ac!$A:$A,$A86,repasse_ac!$F:$F,$D86,repasse_ac!$J:$J,"TTC PÓS"),2)</f>
        <v>3.99</v>
      </c>
      <c r="P86" s="136">
        <f t="shared" si="10"/>
        <v>0</v>
      </c>
      <c r="Q86" s="136">
        <f>ROUND(SUMIFS(repasse_ac!$O:$O,repasse_ac!$A:$A,$A86,repasse_ac!$F:$F,$D86,repasse_ac!$J:$J,"TTC PRÉ"),2)</f>
        <v>3.99</v>
      </c>
      <c r="R86" s="136">
        <f>ROUND(SUMIFS(repasse_ac!$O:$O,repasse_ac!$A:$A,$A86,repasse_ac!$F:$F,$D86,repasse_ac!$J:$J,"TTC PÓS"),2)</f>
        <v>3.99</v>
      </c>
      <c r="S86" s="136">
        <f t="shared" si="11"/>
        <v>0</v>
      </c>
    </row>
    <row r="87" spans="1:19" x14ac:dyDescent="0.25">
      <c r="A87" s="18" t="s">
        <v>154</v>
      </c>
      <c r="B87" s="19" t="s">
        <v>17</v>
      </c>
      <c r="C87" s="19" t="s">
        <v>68</v>
      </c>
      <c r="D87" s="19" t="s">
        <v>75</v>
      </c>
      <c r="E87" s="135">
        <f>_xlfn.XLOOKUP($D87,depara_repasse!E:E,depara_repasse!K:K)</f>
        <v>6</v>
      </c>
      <c r="F87" s="136">
        <f>ROUND(SUMIFS(repasse_ac!$S:$S,repasse_ac!$A:$A,$A87,repasse_ac!$F:$F,$D87,repasse_ac!$J:$J,"TTC PRÉ"),2)</f>
        <v>6.64</v>
      </c>
      <c r="G87" s="136">
        <f>ROUND(SUMIFS(repasse_ac!$S:$S,repasse_ac!$A:$A,$A87,repasse_ac!$F:$F,$D87,repasse_ac!$J:$J,"TTC PÓS"),2)</f>
        <v>6.64</v>
      </c>
      <c r="H87" s="136">
        <f t="shared" si="12"/>
        <v>0</v>
      </c>
      <c r="I87" s="136">
        <f t="shared" si="13"/>
        <v>7.99</v>
      </c>
      <c r="J87" s="136">
        <f>ROUND(SUMIFS(repasse_ac!$Q:$Q,repasse_ac!$A:$A,$A87,repasse_ac!$F:$F,$D87,repasse_ac!$J:$J,"TTC PRÉ"),2)</f>
        <v>5.83</v>
      </c>
      <c r="K87" s="136">
        <f>ROUND(SUMIFS(repasse_ac!$Q:$Q,repasse_ac!$A:$A,$A87,repasse_ac!$F:$F,$D87,repasse_ac!$J:$J,"TTC PÓS"),2)</f>
        <v>5.83</v>
      </c>
      <c r="L87" s="136">
        <f t="shared" si="14"/>
        <v>0</v>
      </c>
      <c r="M87" s="136">
        <f t="shared" si="15"/>
        <v>6.99</v>
      </c>
      <c r="N87" s="136">
        <f>ROUND(SUMIFS(repasse_ac!$K:$K,repasse_ac!$A:$A,$A87,repasse_ac!$F:$F,$D87,repasse_ac!$J:$J,"TTC PRÉ"),2)</f>
        <v>6.99</v>
      </c>
      <c r="O87" s="136">
        <f>ROUND(SUMIFS(repasse_ac!$K:$K,repasse_ac!$A:$A,$A87,repasse_ac!$F:$F,$D87,repasse_ac!$J:$J,"TTC PÓS"),2)</f>
        <v>6.99</v>
      </c>
      <c r="P87" s="136">
        <f t="shared" si="10"/>
        <v>0</v>
      </c>
      <c r="Q87" s="136">
        <f>ROUND(SUMIFS(repasse_ac!$O:$O,repasse_ac!$A:$A,$A87,repasse_ac!$F:$F,$D87,repasse_ac!$J:$J,"TTC PRÉ"),2)</f>
        <v>6.99</v>
      </c>
      <c r="R87" s="136">
        <f>ROUND(SUMIFS(repasse_ac!$O:$O,repasse_ac!$A:$A,$A87,repasse_ac!$F:$F,$D87,repasse_ac!$J:$J,"TTC PÓS"),2)</f>
        <v>6.99</v>
      </c>
      <c r="S87" s="136">
        <f t="shared" si="11"/>
        <v>0</v>
      </c>
    </row>
    <row r="88" spans="1:19" x14ac:dyDescent="0.25">
      <c r="A88" s="25" t="s">
        <v>154</v>
      </c>
      <c r="B88" s="26" t="s">
        <v>17</v>
      </c>
      <c r="C88" s="26" t="s">
        <v>68</v>
      </c>
      <c r="D88" s="26" t="s">
        <v>76</v>
      </c>
      <c r="E88" s="135">
        <f>_xlfn.XLOOKUP($D88,depara_repasse!E:E,depara_repasse!K:K)</f>
        <v>2</v>
      </c>
      <c r="F88" s="136">
        <f>ROUND(SUMIFS(repasse_ac!$S:$S,repasse_ac!$A:$A,$A88,repasse_ac!$F:$F,$D88,repasse_ac!$J:$J,"TTC PRÉ"),2)</f>
        <v>0</v>
      </c>
      <c r="G88" s="136">
        <f>ROUND(SUMIFS(repasse_ac!$S:$S,repasse_ac!$A:$A,$A88,repasse_ac!$F:$F,$D88,repasse_ac!$J:$J,"TTC PÓS"),2)</f>
        <v>0</v>
      </c>
      <c r="H88" s="136">
        <f t="shared" si="12"/>
        <v>0</v>
      </c>
      <c r="I88" s="136">
        <f t="shared" si="13"/>
        <v>-0.01</v>
      </c>
      <c r="J88" s="136">
        <f>ROUND(SUMIFS(repasse_ac!$Q:$Q,repasse_ac!$A:$A,$A88,repasse_ac!$F:$F,$D88,repasse_ac!$J:$J,"TTC PRÉ"),2)</f>
        <v>0</v>
      </c>
      <c r="K88" s="136">
        <f>ROUND(SUMIFS(repasse_ac!$Q:$Q,repasse_ac!$A:$A,$A88,repasse_ac!$F:$F,$D88,repasse_ac!$J:$J,"TTC PÓS"),2)</f>
        <v>0</v>
      </c>
      <c r="L88" s="136">
        <f t="shared" si="14"/>
        <v>0</v>
      </c>
      <c r="M88" s="136">
        <f t="shared" si="15"/>
        <v>-0.01</v>
      </c>
      <c r="N88" s="136">
        <f>ROUND(SUMIFS(repasse_ac!$K:$K,repasse_ac!$A:$A,$A88,repasse_ac!$F:$F,$D88,repasse_ac!$J:$J,"TTC PRÉ"),2)</f>
        <v>0</v>
      </c>
      <c r="O88" s="136">
        <f>ROUND(SUMIFS(repasse_ac!$K:$K,repasse_ac!$A:$A,$A88,repasse_ac!$F:$F,$D88,repasse_ac!$J:$J,"TTC PÓS"),2)</f>
        <v>0</v>
      </c>
      <c r="P88" s="136">
        <f t="shared" si="10"/>
        <v>0</v>
      </c>
      <c r="Q88" s="136">
        <f>ROUND(SUMIFS(repasse_ac!$O:$O,repasse_ac!$A:$A,$A88,repasse_ac!$F:$F,$D88,repasse_ac!$J:$J,"TTC PRÉ"),2)</f>
        <v>0</v>
      </c>
      <c r="R88" s="136">
        <f>ROUND(SUMIFS(repasse_ac!$O:$O,repasse_ac!$A:$A,$A88,repasse_ac!$F:$F,$D88,repasse_ac!$J:$J,"TTC PÓS"),2)</f>
        <v>0</v>
      </c>
      <c r="S88" s="136">
        <f t="shared" si="11"/>
        <v>0</v>
      </c>
    </row>
    <row r="89" spans="1:19" x14ac:dyDescent="0.25">
      <c r="A89" s="12" t="s">
        <v>154</v>
      </c>
      <c r="B89" s="13" t="s">
        <v>17</v>
      </c>
      <c r="C89" s="13" t="s">
        <v>81</v>
      </c>
      <c r="D89" s="13" t="s">
        <v>82</v>
      </c>
      <c r="E89" s="135">
        <f>_xlfn.XLOOKUP($D89,depara_repasse!E:E,depara_repasse!K:K)</f>
        <v>6</v>
      </c>
      <c r="F89" s="136">
        <f>ROUND(SUMIFS(repasse_ac!$S:$S,repasse_ac!$A:$A,$A89,repasse_ac!$F:$F,$D89,repasse_ac!$J:$J,"TTC PRÉ"),2)</f>
        <v>5.09</v>
      </c>
      <c r="G89" s="136">
        <f>ROUND(SUMIFS(repasse_ac!$S:$S,repasse_ac!$A:$A,$A89,repasse_ac!$F:$F,$D89,repasse_ac!$J:$J,"TTC PÓS"),2)</f>
        <v>5.39</v>
      </c>
      <c r="H89" s="136">
        <f t="shared" si="12"/>
        <v>0.29999999999999982</v>
      </c>
      <c r="I89" s="136">
        <f t="shared" si="13"/>
        <v>6.49</v>
      </c>
      <c r="J89" s="136">
        <f>ROUND(SUMIFS(repasse_ac!$Q:$Q,repasse_ac!$A:$A,$A89,repasse_ac!$F:$F,$D89,repasse_ac!$J:$J,"TTC PRÉ"),2)</f>
        <v>4.99</v>
      </c>
      <c r="K89" s="136">
        <f>ROUND(SUMIFS(repasse_ac!$Q:$Q,repasse_ac!$A:$A,$A89,repasse_ac!$F:$F,$D89,repasse_ac!$J:$J,"TTC PÓS"),2)</f>
        <v>5.24</v>
      </c>
      <c r="L89" s="136">
        <f t="shared" si="14"/>
        <v>0.25</v>
      </c>
      <c r="M89" s="136">
        <f t="shared" si="15"/>
        <v>6.29</v>
      </c>
      <c r="N89" s="136">
        <f>ROUND(SUMIFS(repasse_ac!$K:$K,repasse_ac!$A:$A,$A89,repasse_ac!$F:$F,$D89,repasse_ac!$J:$J,"TTC PRÉ"),2)</f>
        <v>5.99</v>
      </c>
      <c r="O89" s="136">
        <f>ROUND(SUMIFS(repasse_ac!$K:$K,repasse_ac!$A:$A,$A89,repasse_ac!$F:$F,$D89,repasse_ac!$J:$J,"TTC PÓS"),2)</f>
        <v>6.29</v>
      </c>
      <c r="P89" s="136">
        <f t="shared" si="10"/>
        <v>0.29999999999999982</v>
      </c>
      <c r="Q89" s="136">
        <f>ROUND(SUMIFS(repasse_ac!$O:$O,repasse_ac!$A:$A,$A89,repasse_ac!$F:$F,$D89,repasse_ac!$J:$J,"TTC PRÉ"),2)</f>
        <v>5.49</v>
      </c>
      <c r="R89" s="136">
        <f>ROUND(SUMIFS(repasse_ac!$O:$O,repasse_ac!$A:$A,$A89,repasse_ac!$F:$F,$D89,repasse_ac!$J:$J,"TTC PÓS"),2)</f>
        <v>5.99</v>
      </c>
      <c r="S89" s="136">
        <f t="shared" si="11"/>
        <v>0.5</v>
      </c>
    </row>
    <row r="90" spans="1:19" x14ac:dyDescent="0.25">
      <c r="A90" s="18" t="s">
        <v>154</v>
      </c>
      <c r="B90" s="19" t="s">
        <v>17</v>
      </c>
      <c r="C90" s="19" t="s">
        <v>81</v>
      </c>
      <c r="D90" s="19" t="s">
        <v>83</v>
      </c>
      <c r="E90" s="135">
        <f>_xlfn.XLOOKUP($D90,depara_repasse!E:E,depara_repasse!K:K)</f>
        <v>6</v>
      </c>
      <c r="F90" s="136">
        <f>ROUND(SUMIFS(repasse_ac!$S:$S,repasse_ac!$A:$A,$A90,repasse_ac!$F:$F,$D90,repasse_ac!$J:$J,"TTC PRÉ"),2)</f>
        <v>4.95</v>
      </c>
      <c r="G90" s="136">
        <f>ROUND(SUMIFS(repasse_ac!$S:$S,repasse_ac!$A:$A,$A90,repasse_ac!$F:$F,$D90,repasse_ac!$J:$J,"TTC PÓS"),2)</f>
        <v>4.95</v>
      </c>
      <c r="H90" s="136">
        <f t="shared" si="12"/>
        <v>0</v>
      </c>
      <c r="I90" s="136">
        <f t="shared" si="13"/>
        <v>5.89</v>
      </c>
      <c r="J90" s="136">
        <f>ROUND(SUMIFS(repasse_ac!$Q:$Q,repasse_ac!$A:$A,$A90,repasse_ac!$F:$F,$D90,repasse_ac!$J:$J,"TTC PRÉ"),2)</f>
        <v>4.58</v>
      </c>
      <c r="K90" s="136">
        <f>ROUND(SUMIFS(repasse_ac!$Q:$Q,repasse_ac!$A:$A,$A90,repasse_ac!$F:$F,$D90,repasse_ac!$J:$J,"TTC PÓS"),2)</f>
        <v>4.58</v>
      </c>
      <c r="L90" s="136">
        <f t="shared" si="14"/>
        <v>0</v>
      </c>
      <c r="M90" s="136">
        <f t="shared" si="15"/>
        <v>5.49</v>
      </c>
      <c r="N90" s="136">
        <f>ROUND(SUMIFS(repasse_ac!$K:$K,repasse_ac!$A:$A,$A90,repasse_ac!$F:$F,$D90,repasse_ac!$J:$J,"TTC PRÉ"),2)</f>
        <v>5.49</v>
      </c>
      <c r="O90" s="136">
        <f>ROUND(SUMIFS(repasse_ac!$K:$K,repasse_ac!$A:$A,$A90,repasse_ac!$F:$F,$D90,repasse_ac!$J:$J,"TTC PÓS"),2)</f>
        <v>5.49</v>
      </c>
      <c r="P90" s="136">
        <f t="shared" si="10"/>
        <v>0</v>
      </c>
      <c r="Q90" s="136">
        <f>ROUND(SUMIFS(repasse_ac!$O:$O,repasse_ac!$A:$A,$A90,repasse_ac!$F:$F,$D90,repasse_ac!$J:$J,"TTC PRÉ"),2)</f>
        <v>5.19</v>
      </c>
      <c r="R90" s="136">
        <f>ROUND(SUMIFS(repasse_ac!$O:$O,repasse_ac!$A:$A,$A90,repasse_ac!$F:$F,$D90,repasse_ac!$J:$J,"TTC PÓS"),2)</f>
        <v>5.39</v>
      </c>
      <c r="S90" s="136">
        <f t="shared" si="11"/>
        <v>0.19999999999999929</v>
      </c>
    </row>
    <row r="91" spans="1:19" x14ac:dyDescent="0.25">
      <c r="A91" s="25" t="s">
        <v>154</v>
      </c>
      <c r="B91" s="26" t="s">
        <v>17</v>
      </c>
      <c r="C91" s="26" t="s">
        <v>81</v>
      </c>
      <c r="D91" s="26" t="s">
        <v>84</v>
      </c>
      <c r="E91" s="135">
        <f>_xlfn.XLOOKUP($D91,depara_repasse!E:E,depara_repasse!K:K)</f>
        <v>6</v>
      </c>
      <c r="F91" s="136">
        <f>ROUND(SUMIFS(repasse_ac!$S:$S,repasse_ac!$A:$A,$A91,repasse_ac!$F:$F,$D91,repasse_ac!$J:$J,"TTC PRÉ"),2)</f>
        <v>6.92</v>
      </c>
      <c r="G91" s="136">
        <f>ROUND(SUMIFS(repasse_ac!$S:$S,repasse_ac!$A:$A,$A91,repasse_ac!$F:$F,$D91,repasse_ac!$J:$J,"TTC PÓS"),2)</f>
        <v>6.92</v>
      </c>
      <c r="H91" s="136">
        <f t="shared" si="12"/>
        <v>0</v>
      </c>
      <c r="I91" s="136">
        <f t="shared" si="13"/>
        <v>8.2899999999999991</v>
      </c>
      <c r="J91" s="136">
        <f>ROUND(SUMIFS(repasse_ac!$Q:$Q,repasse_ac!$A:$A,$A91,repasse_ac!$F:$F,$D91,repasse_ac!$J:$J,"TTC PRÉ"),2)</f>
        <v>6.08</v>
      </c>
      <c r="K91" s="136">
        <f>ROUND(SUMIFS(repasse_ac!$Q:$Q,repasse_ac!$A:$A,$A91,repasse_ac!$F:$F,$D91,repasse_ac!$J:$J,"TTC PÓS"),2)</f>
        <v>6.24</v>
      </c>
      <c r="L91" s="136">
        <f t="shared" si="14"/>
        <v>0.16000000000000014</v>
      </c>
      <c r="M91" s="136">
        <f t="shared" si="15"/>
        <v>7.49</v>
      </c>
      <c r="N91" s="136">
        <f>ROUND(SUMIFS(repasse_ac!$K:$K,repasse_ac!$A:$A,$A91,repasse_ac!$F:$F,$D91,repasse_ac!$J:$J,"TTC PRÉ"),2)</f>
        <v>7.29</v>
      </c>
      <c r="O91" s="136">
        <f>ROUND(SUMIFS(repasse_ac!$K:$K,repasse_ac!$A:$A,$A91,repasse_ac!$F:$F,$D91,repasse_ac!$J:$J,"TTC PÓS"),2)</f>
        <v>7.49</v>
      </c>
      <c r="P91" s="136">
        <f t="shared" si="10"/>
        <v>0.20000000000000018</v>
      </c>
      <c r="Q91" s="136">
        <f>ROUND(SUMIFS(repasse_ac!$O:$O,repasse_ac!$A:$A,$A91,repasse_ac!$F:$F,$D91,repasse_ac!$J:$J,"TTC PRÉ"),2)</f>
        <v>7.29</v>
      </c>
      <c r="R91" s="136">
        <f>ROUND(SUMIFS(repasse_ac!$O:$O,repasse_ac!$A:$A,$A91,repasse_ac!$F:$F,$D91,repasse_ac!$J:$J,"TTC PÓS"),2)</f>
        <v>7.29</v>
      </c>
      <c r="S91" s="136">
        <f t="shared" si="11"/>
        <v>0</v>
      </c>
    </row>
    <row r="92" spans="1:19" x14ac:dyDescent="0.25">
      <c r="A92" s="12" t="s">
        <v>154</v>
      </c>
      <c r="B92" s="13" t="s">
        <v>17</v>
      </c>
      <c r="C92" s="13" t="s">
        <v>85</v>
      </c>
      <c r="D92" s="13" t="s">
        <v>86</v>
      </c>
      <c r="E92" s="135">
        <f>_xlfn.XLOOKUP($D92,depara_repasse!E:E,depara_repasse!K:K)</f>
        <v>6</v>
      </c>
      <c r="F92" s="136">
        <f>ROUND(SUMIFS(repasse_ac!$S:$S,repasse_ac!$A:$A,$A92,repasse_ac!$F:$F,$D92,repasse_ac!$J:$J,"TTC PRÉ"),2)</f>
        <v>7.93</v>
      </c>
      <c r="G92" s="136">
        <f>ROUND(SUMIFS(repasse_ac!$S:$S,repasse_ac!$A:$A,$A92,repasse_ac!$F:$F,$D92,repasse_ac!$J:$J,"TTC PÓS"),2)</f>
        <v>7.93</v>
      </c>
      <c r="H92" s="136">
        <f t="shared" si="12"/>
        <v>0</v>
      </c>
      <c r="I92" s="136">
        <f t="shared" si="13"/>
        <v>9.49</v>
      </c>
      <c r="J92" s="136">
        <f>ROUND(SUMIFS(repasse_ac!$Q:$Q,repasse_ac!$A:$A,$A92,repasse_ac!$F:$F,$D92,repasse_ac!$J:$J,"TTC PRÉ"),2)</f>
        <v>7.08</v>
      </c>
      <c r="K92" s="136">
        <f>ROUND(SUMIFS(repasse_ac!$Q:$Q,repasse_ac!$A:$A,$A92,repasse_ac!$F:$F,$D92,repasse_ac!$J:$J,"TTC PÓS"),2)</f>
        <v>7.08</v>
      </c>
      <c r="L92" s="136">
        <f t="shared" si="14"/>
        <v>0</v>
      </c>
      <c r="M92" s="136">
        <f t="shared" si="15"/>
        <v>8.49</v>
      </c>
      <c r="N92" s="136">
        <f>ROUND(SUMIFS(repasse_ac!$K:$K,repasse_ac!$A:$A,$A92,repasse_ac!$F:$F,$D92,repasse_ac!$J:$J,"TTC PRÉ"),2)</f>
        <v>8.49</v>
      </c>
      <c r="O92" s="136">
        <f>ROUND(SUMIFS(repasse_ac!$K:$K,repasse_ac!$A:$A,$A92,repasse_ac!$F:$F,$D92,repasse_ac!$J:$J,"TTC PÓS"),2)</f>
        <v>8.49</v>
      </c>
      <c r="P92" s="136">
        <f t="shared" si="10"/>
        <v>0</v>
      </c>
      <c r="Q92" s="136">
        <f>ROUND(SUMIFS(repasse_ac!$O:$O,repasse_ac!$A:$A,$A92,repasse_ac!$F:$F,$D92,repasse_ac!$J:$J,"TTC PRÉ"),2)</f>
        <v>8.2899999999999991</v>
      </c>
      <c r="R92" s="136">
        <f>ROUND(SUMIFS(repasse_ac!$O:$O,repasse_ac!$A:$A,$A92,repasse_ac!$F:$F,$D92,repasse_ac!$J:$J,"TTC PÓS"),2)</f>
        <v>8.2899999999999991</v>
      </c>
      <c r="S92" s="136">
        <f t="shared" si="11"/>
        <v>0</v>
      </c>
    </row>
    <row r="93" spans="1:19" x14ac:dyDescent="0.25">
      <c r="A93" s="12" t="s">
        <v>154</v>
      </c>
      <c r="B93" s="13" t="s">
        <v>17</v>
      </c>
      <c r="C93" s="13" t="s">
        <v>85</v>
      </c>
      <c r="D93" s="13" t="s">
        <v>88</v>
      </c>
      <c r="E93" s="135">
        <f>_xlfn.XLOOKUP($D93,depara_repasse!E:E,depara_repasse!K:K)</f>
        <v>6</v>
      </c>
      <c r="F93" s="136">
        <f>ROUND(SUMIFS(repasse_ac!$S:$S,repasse_ac!$A:$A,$A93,repasse_ac!$F:$F,$D93,repasse_ac!$J:$J,"TTC PRÉ"),2)</f>
        <v>7.11</v>
      </c>
      <c r="G93" s="136">
        <f>ROUND(SUMIFS(repasse_ac!$S:$S,repasse_ac!$A:$A,$A93,repasse_ac!$F:$F,$D93,repasse_ac!$J:$J,"TTC PÓS"),2)</f>
        <v>7.11</v>
      </c>
      <c r="H93" s="136">
        <f t="shared" si="12"/>
        <v>0</v>
      </c>
      <c r="I93" s="136">
        <f t="shared" si="13"/>
        <v>8.49</v>
      </c>
      <c r="J93" s="136">
        <f>ROUND(SUMIFS(repasse_ac!$Q:$Q,repasse_ac!$A:$A,$A93,repasse_ac!$F:$F,$D93,repasse_ac!$J:$J,"TTC PRÉ"),2)</f>
        <v>6.24</v>
      </c>
      <c r="K93" s="136">
        <f>ROUND(SUMIFS(repasse_ac!$Q:$Q,repasse_ac!$A:$A,$A93,repasse_ac!$F:$F,$D93,repasse_ac!$J:$J,"TTC PÓS"),2)</f>
        <v>6.24</v>
      </c>
      <c r="L93" s="136">
        <f t="shared" si="14"/>
        <v>0</v>
      </c>
      <c r="M93" s="136">
        <f t="shared" si="15"/>
        <v>7.49</v>
      </c>
      <c r="N93" s="136">
        <f>ROUND(SUMIFS(repasse_ac!$K:$K,repasse_ac!$A:$A,$A93,repasse_ac!$F:$F,$D93,repasse_ac!$J:$J,"TTC PRÉ"),2)</f>
        <v>7.49</v>
      </c>
      <c r="O93" s="136">
        <f>ROUND(SUMIFS(repasse_ac!$K:$K,repasse_ac!$A:$A,$A93,repasse_ac!$F:$F,$D93,repasse_ac!$J:$J,"TTC PÓS"),2)</f>
        <v>7.49</v>
      </c>
      <c r="P93" s="136">
        <f t="shared" si="10"/>
        <v>0</v>
      </c>
      <c r="Q93" s="136">
        <f>ROUND(SUMIFS(repasse_ac!$O:$O,repasse_ac!$A:$A,$A93,repasse_ac!$F:$F,$D93,repasse_ac!$J:$J,"TTC PRÉ"),2)</f>
        <v>7.49</v>
      </c>
      <c r="R93" s="136">
        <f>ROUND(SUMIFS(repasse_ac!$O:$O,repasse_ac!$A:$A,$A93,repasse_ac!$F:$F,$D93,repasse_ac!$J:$J,"TTC PÓS"),2)</f>
        <v>7.49</v>
      </c>
      <c r="S93" s="136">
        <f t="shared" si="11"/>
        <v>0</v>
      </c>
    </row>
    <row r="94" spans="1:19" x14ac:dyDescent="0.25">
      <c r="A94" s="18" t="s">
        <v>154</v>
      </c>
      <c r="B94" s="19" t="s">
        <v>17</v>
      </c>
      <c r="C94" s="19" t="s">
        <v>85</v>
      </c>
      <c r="D94" s="19" t="s">
        <v>90</v>
      </c>
      <c r="E94" s="135">
        <f>_xlfn.XLOOKUP($D94,depara_repasse!E:E,depara_repasse!K:K)</f>
        <v>6</v>
      </c>
      <c r="F94" s="136">
        <f>ROUND(SUMIFS(repasse_ac!$S:$S,repasse_ac!$A:$A,$A94,repasse_ac!$F:$F,$D94,repasse_ac!$J:$J,"TTC PRÉ"),2)</f>
        <v>6.46</v>
      </c>
      <c r="G94" s="136">
        <f>ROUND(SUMIFS(repasse_ac!$S:$S,repasse_ac!$A:$A,$A94,repasse_ac!$F:$F,$D94,repasse_ac!$J:$J,"TTC PÓS"),2)</f>
        <v>6.46</v>
      </c>
      <c r="H94" s="136">
        <f t="shared" si="12"/>
        <v>0</v>
      </c>
      <c r="I94" s="136">
        <f t="shared" si="13"/>
        <v>7.79</v>
      </c>
      <c r="J94" s="136">
        <f>ROUND(SUMIFS(repasse_ac!$Q:$Q,repasse_ac!$A:$A,$A94,repasse_ac!$F:$F,$D94,repasse_ac!$J:$J,"TTC PRÉ"),2)</f>
        <v>5.66</v>
      </c>
      <c r="K94" s="136">
        <f>ROUND(SUMIFS(repasse_ac!$Q:$Q,repasse_ac!$A:$A,$A94,repasse_ac!$F:$F,$D94,repasse_ac!$J:$J,"TTC PÓS"),2)</f>
        <v>5.83</v>
      </c>
      <c r="L94" s="136">
        <f t="shared" si="14"/>
        <v>0.16999999999999993</v>
      </c>
      <c r="M94" s="136">
        <f t="shared" si="15"/>
        <v>6.99</v>
      </c>
      <c r="N94" s="136">
        <f>ROUND(SUMIFS(repasse_ac!$K:$K,repasse_ac!$A:$A,$A94,repasse_ac!$F:$F,$D94,repasse_ac!$J:$J,"TTC PRÉ"),2)</f>
        <v>6.79</v>
      </c>
      <c r="O94" s="136">
        <f>ROUND(SUMIFS(repasse_ac!$K:$K,repasse_ac!$A:$A,$A94,repasse_ac!$F:$F,$D94,repasse_ac!$J:$J,"TTC PÓS"),2)</f>
        <v>6.99</v>
      </c>
      <c r="P94" s="136">
        <f t="shared" si="10"/>
        <v>0.20000000000000018</v>
      </c>
      <c r="Q94" s="136">
        <f>ROUND(SUMIFS(repasse_ac!$O:$O,repasse_ac!$A:$A,$A94,repasse_ac!$F:$F,$D94,repasse_ac!$J:$J,"TTC PRÉ"),2)</f>
        <v>6.79</v>
      </c>
      <c r="R94" s="136">
        <f>ROUND(SUMIFS(repasse_ac!$O:$O,repasse_ac!$A:$A,$A94,repasse_ac!$F:$F,$D94,repasse_ac!$J:$J,"TTC PÓS"),2)</f>
        <v>6.79</v>
      </c>
      <c r="S94" s="136">
        <f t="shared" si="11"/>
        <v>0</v>
      </c>
    </row>
    <row r="95" spans="1:19" x14ac:dyDescent="0.25">
      <c r="A95" s="25" t="s">
        <v>154</v>
      </c>
      <c r="B95" s="26" t="s">
        <v>17</v>
      </c>
      <c r="C95" s="26" t="s">
        <v>85</v>
      </c>
      <c r="D95" s="26" t="s">
        <v>91</v>
      </c>
      <c r="E95" s="135">
        <f>_xlfn.XLOOKUP($D95,depara_repasse!E:E,depara_repasse!K:K)</f>
        <v>6</v>
      </c>
      <c r="F95" s="136">
        <f>ROUND(SUMIFS(repasse_ac!$S:$S,repasse_ac!$A:$A,$A95,repasse_ac!$F:$F,$D95,repasse_ac!$J:$J,"TTC PRÉ"),2)</f>
        <v>5.03</v>
      </c>
      <c r="G95" s="136">
        <f>ROUND(SUMIFS(repasse_ac!$S:$S,repasse_ac!$A:$A,$A95,repasse_ac!$F:$F,$D95,repasse_ac!$J:$J,"TTC PÓS"),2)</f>
        <v>5.03</v>
      </c>
      <c r="H95" s="136">
        <f t="shared" si="12"/>
        <v>0</v>
      </c>
      <c r="I95" s="136">
        <f t="shared" si="13"/>
        <v>5.99</v>
      </c>
      <c r="J95" s="136">
        <f>ROUND(SUMIFS(repasse_ac!$Q:$Q,repasse_ac!$A:$A,$A95,repasse_ac!$F:$F,$D95,repasse_ac!$J:$J,"TTC PRÉ"),2)</f>
        <v>4.58</v>
      </c>
      <c r="K95" s="136">
        <f>ROUND(SUMIFS(repasse_ac!$Q:$Q,repasse_ac!$A:$A,$A95,repasse_ac!$F:$F,$D95,repasse_ac!$J:$J,"TTC PÓS"),2)</f>
        <v>4.58</v>
      </c>
      <c r="L95" s="136">
        <f t="shared" si="14"/>
        <v>0</v>
      </c>
      <c r="M95" s="136">
        <f t="shared" si="15"/>
        <v>5.49</v>
      </c>
      <c r="N95" s="136">
        <f>ROUND(SUMIFS(repasse_ac!$K:$K,repasse_ac!$A:$A,$A95,repasse_ac!$F:$F,$D95,repasse_ac!$J:$J,"TTC PRÉ"),2)</f>
        <v>5.49</v>
      </c>
      <c r="O95" s="136">
        <f>ROUND(SUMIFS(repasse_ac!$K:$K,repasse_ac!$A:$A,$A95,repasse_ac!$F:$F,$D95,repasse_ac!$J:$J,"TTC PÓS"),2)</f>
        <v>5.49</v>
      </c>
      <c r="P95" s="136">
        <f t="shared" si="10"/>
        <v>0</v>
      </c>
      <c r="Q95" s="136">
        <f>ROUND(SUMIFS(repasse_ac!$O:$O,repasse_ac!$A:$A,$A95,repasse_ac!$F:$F,$D95,repasse_ac!$J:$J,"TTC PRÉ"),2)</f>
        <v>5.29</v>
      </c>
      <c r="R95" s="136">
        <f>ROUND(SUMIFS(repasse_ac!$O:$O,repasse_ac!$A:$A,$A95,repasse_ac!$F:$F,$D95,repasse_ac!$J:$J,"TTC PÓS"),2)</f>
        <v>5.29</v>
      </c>
      <c r="S95" s="136">
        <f t="shared" si="11"/>
        <v>0</v>
      </c>
    </row>
    <row r="96" spans="1:19" x14ac:dyDescent="0.25">
      <c r="A96" s="12" t="s">
        <v>154</v>
      </c>
      <c r="B96" s="13" t="s">
        <v>17</v>
      </c>
      <c r="C96" s="13" t="s">
        <v>85</v>
      </c>
      <c r="D96" s="13" t="s">
        <v>92</v>
      </c>
      <c r="E96" s="135">
        <f>_xlfn.XLOOKUP($D96,depara_repasse!E:E,depara_repasse!K:K)</f>
        <v>6</v>
      </c>
      <c r="F96" s="136">
        <f>ROUND(SUMIFS(repasse_ac!$S:$S,repasse_ac!$A:$A,$A96,repasse_ac!$F:$F,$D96,repasse_ac!$J:$J,"TTC PRÉ"),2)</f>
        <v>5.21</v>
      </c>
      <c r="G96" s="136">
        <f>ROUND(SUMIFS(repasse_ac!$S:$S,repasse_ac!$A:$A,$A96,repasse_ac!$F:$F,$D96,repasse_ac!$J:$J,"TTC PÓS"),2)</f>
        <v>5.21</v>
      </c>
      <c r="H96" s="136">
        <f t="shared" si="12"/>
        <v>0</v>
      </c>
      <c r="I96" s="136">
        <f t="shared" si="13"/>
        <v>6.29</v>
      </c>
      <c r="J96" s="136">
        <f>ROUND(SUMIFS(repasse_ac!$Q:$Q,repasse_ac!$A:$A,$A96,repasse_ac!$F:$F,$D96,repasse_ac!$J:$J,"TTC PRÉ"),2)</f>
        <v>4.99</v>
      </c>
      <c r="K96" s="136">
        <f>ROUND(SUMIFS(repasse_ac!$Q:$Q,repasse_ac!$A:$A,$A96,repasse_ac!$F:$F,$D96,repasse_ac!$J:$J,"TTC PÓS"),2)</f>
        <v>4.99</v>
      </c>
      <c r="L96" s="136">
        <f t="shared" si="14"/>
        <v>0</v>
      </c>
      <c r="M96" s="136">
        <f t="shared" si="15"/>
        <v>5.99</v>
      </c>
      <c r="N96" s="136">
        <f>ROUND(SUMIFS(repasse_ac!$K:$K,repasse_ac!$A:$A,$A96,repasse_ac!$F:$F,$D96,repasse_ac!$J:$J,"TTC PRÉ"),2)</f>
        <v>5.99</v>
      </c>
      <c r="O96" s="136">
        <f>ROUND(SUMIFS(repasse_ac!$K:$K,repasse_ac!$A:$A,$A96,repasse_ac!$F:$F,$D96,repasse_ac!$J:$J,"TTC PÓS"),2)</f>
        <v>5.99</v>
      </c>
      <c r="P96" s="136">
        <f t="shared" si="10"/>
        <v>0</v>
      </c>
      <c r="Q96" s="136">
        <f>ROUND(SUMIFS(repasse_ac!$O:$O,repasse_ac!$A:$A,$A96,repasse_ac!$F:$F,$D96,repasse_ac!$J:$J,"TTC PRÉ"),2)</f>
        <v>5.49</v>
      </c>
      <c r="R96" s="136">
        <f>ROUND(SUMIFS(repasse_ac!$O:$O,repasse_ac!$A:$A,$A96,repasse_ac!$F:$F,$D96,repasse_ac!$J:$J,"TTC PÓS"),2)</f>
        <v>5.49</v>
      </c>
      <c r="S96" s="136">
        <f t="shared" si="11"/>
        <v>0</v>
      </c>
    </row>
    <row r="97" spans="1:19" x14ac:dyDescent="0.25">
      <c r="A97" s="12" t="s">
        <v>154</v>
      </c>
      <c r="B97" s="13" t="s">
        <v>17</v>
      </c>
      <c r="C97" s="13" t="s">
        <v>85</v>
      </c>
      <c r="D97" s="13" t="s">
        <v>93</v>
      </c>
      <c r="E97" s="135">
        <f>_xlfn.XLOOKUP($D97,depara_repasse!E:E,depara_repasse!K:K)</f>
        <v>6</v>
      </c>
      <c r="F97" s="136">
        <f>ROUND(SUMIFS(repasse_ac!$S:$S,repasse_ac!$A:$A,$A97,repasse_ac!$F:$F,$D97,repasse_ac!$J:$J,"TTC PRÉ"),2)</f>
        <v>0</v>
      </c>
      <c r="G97" s="136">
        <f>ROUND(SUMIFS(repasse_ac!$S:$S,repasse_ac!$A:$A,$A97,repasse_ac!$F:$F,$D97,repasse_ac!$J:$J,"TTC PÓS"),2)</f>
        <v>0</v>
      </c>
      <c r="H97" s="136">
        <f t="shared" si="12"/>
        <v>0</v>
      </c>
      <c r="I97" s="136">
        <f t="shared" si="13"/>
        <v>-0.01</v>
      </c>
      <c r="J97" s="136">
        <f>ROUND(SUMIFS(repasse_ac!$Q:$Q,repasse_ac!$A:$A,$A97,repasse_ac!$F:$F,$D97,repasse_ac!$J:$J,"TTC PRÉ"),2)</f>
        <v>0</v>
      </c>
      <c r="K97" s="136">
        <f>ROUND(SUMIFS(repasse_ac!$Q:$Q,repasse_ac!$A:$A,$A97,repasse_ac!$F:$F,$D97,repasse_ac!$J:$J,"TTC PÓS"),2)</f>
        <v>0</v>
      </c>
      <c r="L97" s="136">
        <f t="shared" si="14"/>
        <v>0</v>
      </c>
      <c r="M97" s="136">
        <f t="shared" si="15"/>
        <v>-0.01</v>
      </c>
      <c r="N97" s="136">
        <f>ROUND(SUMIFS(repasse_ac!$K:$K,repasse_ac!$A:$A,$A97,repasse_ac!$F:$F,$D97,repasse_ac!$J:$J,"TTC PRÉ"),2)</f>
        <v>0</v>
      </c>
      <c r="O97" s="136">
        <f>ROUND(SUMIFS(repasse_ac!$K:$K,repasse_ac!$A:$A,$A97,repasse_ac!$F:$F,$D97,repasse_ac!$J:$J,"TTC PÓS"),2)</f>
        <v>0</v>
      </c>
      <c r="P97" s="136">
        <f t="shared" si="10"/>
        <v>0</v>
      </c>
      <c r="Q97" s="136">
        <f>ROUND(SUMIFS(repasse_ac!$O:$O,repasse_ac!$A:$A,$A97,repasse_ac!$F:$F,$D97,repasse_ac!$J:$J,"TTC PRÉ"),2)</f>
        <v>0</v>
      </c>
      <c r="R97" s="136">
        <f>ROUND(SUMIFS(repasse_ac!$O:$O,repasse_ac!$A:$A,$A97,repasse_ac!$F:$F,$D97,repasse_ac!$J:$J,"TTC PÓS"),2)</f>
        <v>0</v>
      </c>
      <c r="S97" s="136">
        <f t="shared" si="11"/>
        <v>0</v>
      </c>
    </row>
    <row r="98" spans="1:19" x14ac:dyDescent="0.25">
      <c r="A98" s="12" t="s">
        <v>154</v>
      </c>
      <c r="B98" s="13" t="s">
        <v>17</v>
      </c>
      <c r="C98" s="13" t="s">
        <v>99</v>
      </c>
      <c r="D98" s="13" t="s">
        <v>100</v>
      </c>
      <c r="E98" s="135">
        <f>_xlfn.XLOOKUP($D98,depara_repasse!E:E,depara_repasse!K:K)</f>
        <v>6</v>
      </c>
      <c r="F98" s="136">
        <f>ROUND(SUMIFS(repasse_ac!$S:$S,repasse_ac!$A:$A,$A98,repasse_ac!$F:$F,$D98,repasse_ac!$J:$J,"TTC PRÉ"),2)</f>
        <v>8.5399999999999991</v>
      </c>
      <c r="G98" s="136">
        <f>ROUND(SUMIFS(repasse_ac!$S:$S,repasse_ac!$A:$A,$A98,repasse_ac!$F:$F,$D98,repasse_ac!$J:$J,"TTC PÓS"),2)</f>
        <v>8.5399999999999991</v>
      </c>
      <c r="H98" s="136">
        <f t="shared" si="12"/>
        <v>0</v>
      </c>
      <c r="I98" s="136">
        <f t="shared" si="13"/>
        <v>10.29</v>
      </c>
      <c r="J98" s="136">
        <f>ROUND(SUMIFS(repasse_ac!$Q:$Q,repasse_ac!$A:$A,$A98,repasse_ac!$F:$F,$D98,repasse_ac!$J:$J,"TTC PRÉ"),2)</f>
        <v>7.91</v>
      </c>
      <c r="K98" s="136">
        <f>ROUND(SUMIFS(repasse_ac!$Q:$Q,repasse_ac!$A:$A,$A98,repasse_ac!$F:$F,$D98,repasse_ac!$J:$J,"TTC PÓS"),2)</f>
        <v>7.91</v>
      </c>
      <c r="L98" s="136">
        <f t="shared" si="14"/>
        <v>0</v>
      </c>
      <c r="M98" s="136">
        <f t="shared" si="15"/>
        <v>9.49</v>
      </c>
      <c r="N98" s="136">
        <f>ROUND(SUMIFS(repasse_ac!$K:$K,repasse_ac!$A:$A,$A98,repasse_ac!$F:$F,$D98,repasse_ac!$J:$J,"TTC PRÉ"),2)</f>
        <v>9.49</v>
      </c>
      <c r="O98" s="136">
        <f>ROUND(SUMIFS(repasse_ac!$K:$K,repasse_ac!$A:$A,$A98,repasse_ac!$F:$F,$D98,repasse_ac!$J:$J,"TTC PÓS"),2)</f>
        <v>9.49</v>
      </c>
      <c r="P98" s="136">
        <f t="shared" si="10"/>
        <v>0</v>
      </c>
      <c r="Q98" s="136">
        <f>ROUND(SUMIFS(repasse_ac!$O:$O,repasse_ac!$A:$A,$A98,repasse_ac!$F:$F,$D98,repasse_ac!$J:$J,"TTC PRÉ"),2)</f>
        <v>8.99</v>
      </c>
      <c r="R98" s="136">
        <f>ROUND(SUMIFS(repasse_ac!$O:$O,repasse_ac!$A:$A,$A98,repasse_ac!$F:$F,$D98,repasse_ac!$J:$J,"TTC PÓS"),2)</f>
        <v>8.99</v>
      </c>
      <c r="S98" s="136">
        <f t="shared" si="11"/>
        <v>0</v>
      </c>
    </row>
    <row r="99" spans="1:19" x14ac:dyDescent="0.25">
      <c r="A99" s="12" t="s">
        <v>154</v>
      </c>
      <c r="B99" s="13" t="s">
        <v>17</v>
      </c>
      <c r="C99" s="13" t="s">
        <v>99</v>
      </c>
      <c r="D99" s="13" t="s">
        <v>101</v>
      </c>
      <c r="E99" s="135">
        <f>_xlfn.XLOOKUP($D99,depara_repasse!E:E,depara_repasse!K:K)</f>
        <v>6</v>
      </c>
      <c r="F99" s="136">
        <f>ROUND(SUMIFS(repasse_ac!$S:$S,repasse_ac!$A:$A,$A99,repasse_ac!$F:$F,$D99,repasse_ac!$J:$J,"TTC PRÉ"),2)</f>
        <v>7.59</v>
      </c>
      <c r="G99" s="136">
        <f>ROUND(SUMIFS(repasse_ac!$S:$S,repasse_ac!$A:$A,$A99,repasse_ac!$F:$F,$D99,repasse_ac!$J:$J,"TTC PÓS"),2)</f>
        <v>7.59</v>
      </c>
      <c r="H99" s="136">
        <f t="shared" si="12"/>
        <v>0</v>
      </c>
      <c r="I99" s="136">
        <f t="shared" si="13"/>
        <v>9.09</v>
      </c>
      <c r="J99" s="136">
        <f>ROUND(SUMIFS(repasse_ac!$Q:$Q,repasse_ac!$A:$A,$A99,repasse_ac!$F:$F,$D99,repasse_ac!$J:$J,"TTC PRÉ"),2)</f>
        <v>7.25</v>
      </c>
      <c r="K99" s="136">
        <f>ROUND(SUMIFS(repasse_ac!$Q:$Q,repasse_ac!$A:$A,$A99,repasse_ac!$F:$F,$D99,repasse_ac!$J:$J,"TTC PÓS"),2)</f>
        <v>7.25</v>
      </c>
      <c r="L99" s="136">
        <f t="shared" si="14"/>
        <v>0</v>
      </c>
      <c r="M99" s="136">
        <f t="shared" si="15"/>
        <v>8.7899999999999991</v>
      </c>
      <c r="N99" s="136">
        <f>ROUND(SUMIFS(repasse_ac!$K:$K,repasse_ac!$A:$A,$A99,repasse_ac!$F:$F,$D99,repasse_ac!$J:$J,"TTC PRÉ"),2)</f>
        <v>8.69</v>
      </c>
      <c r="O99" s="136">
        <f>ROUND(SUMIFS(repasse_ac!$K:$K,repasse_ac!$A:$A,$A99,repasse_ac!$F:$F,$D99,repasse_ac!$J:$J,"TTC PÓS"),2)</f>
        <v>8.69</v>
      </c>
      <c r="P99" s="136">
        <f t="shared" si="10"/>
        <v>0</v>
      </c>
      <c r="Q99" s="136">
        <f>ROUND(SUMIFS(repasse_ac!$O:$O,repasse_ac!$A:$A,$A99,repasse_ac!$F:$F,$D99,repasse_ac!$J:$J,"TTC PRÉ"),2)</f>
        <v>7.99</v>
      </c>
      <c r="R99" s="136">
        <f>ROUND(SUMIFS(repasse_ac!$O:$O,repasse_ac!$A:$A,$A99,repasse_ac!$F:$F,$D99,repasse_ac!$J:$J,"TTC PÓS"),2)</f>
        <v>8.2899999999999991</v>
      </c>
      <c r="S99" s="136">
        <f t="shared" si="11"/>
        <v>0.29999999999999893</v>
      </c>
    </row>
    <row r="100" spans="1:19" x14ac:dyDescent="0.25">
      <c r="A100" s="18" t="s">
        <v>154</v>
      </c>
      <c r="B100" s="19" t="s">
        <v>17</v>
      </c>
      <c r="C100" s="19" t="s">
        <v>102</v>
      </c>
      <c r="D100" s="19" t="s">
        <v>103</v>
      </c>
      <c r="E100" s="135">
        <f>_xlfn.XLOOKUP($D100,depara_repasse!E:E,depara_repasse!K:K)</f>
        <v>4</v>
      </c>
      <c r="F100" s="136">
        <f>ROUND(SUMIFS(repasse_ac!$S:$S,repasse_ac!$A:$A,$A100,repasse_ac!$F:$F,$D100,repasse_ac!$J:$J,"TTC PRÉ"),2)</f>
        <v>9.68</v>
      </c>
      <c r="G100" s="136">
        <f>ROUND(SUMIFS(repasse_ac!$S:$S,repasse_ac!$A:$A,$A100,repasse_ac!$F:$F,$D100,repasse_ac!$J:$J,"TTC PÓS"),2)</f>
        <v>9.68</v>
      </c>
      <c r="H100" s="136">
        <f t="shared" si="12"/>
        <v>0</v>
      </c>
      <c r="I100" s="136">
        <f t="shared" si="13"/>
        <v>11.59</v>
      </c>
      <c r="J100" s="136">
        <f>ROUND(SUMIFS(repasse_ac!$Q:$Q,repasse_ac!$A:$A,$A100,repasse_ac!$F:$F,$D100,repasse_ac!$J:$J,"TTC PRÉ"),2)</f>
        <v>8.99</v>
      </c>
      <c r="K100" s="136">
        <f>ROUND(SUMIFS(repasse_ac!$Q:$Q,repasse_ac!$A:$A,$A100,repasse_ac!$F:$F,$D100,repasse_ac!$J:$J,"TTC PÓS"),2)</f>
        <v>9.16</v>
      </c>
      <c r="L100" s="136">
        <f t="shared" si="14"/>
        <v>0.16999999999999993</v>
      </c>
      <c r="M100" s="136">
        <f t="shared" si="15"/>
        <v>10.99</v>
      </c>
      <c r="N100" s="136">
        <f>ROUND(SUMIFS(repasse_ac!$K:$K,repasse_ac!$A:$A,$A100,repasse_ac!$F:$F,$D100,repasse_ac!$J:$J,"TTC PRÉ"),2)</f>
        <v>10.79</v>
      </c>
      <c r="O100" s="136">
        <f>ROUND(SUMIFS(repasse_ac!$K:$K,repasse_ac!$A:$A,$A100,repasse_ac!$F:$F,$D100,repasse_ac!$J:$J,"TTC PÓS"),2)</f>
        <v>10.99</v>
      </c>
      <c r="P100" s="136">
        <f t="shared" si="10"/>
        <v>0.20000000000000107</v>
      </c>
      <c r="Q100" s="136">
        <f>ROUND(SUMIFS(repasse_ac!$O:$O,repasse_ac!$A:$A,$A100,repasse_ac!$F:$F,$D100,repasse_ac!$J:$J,"TTC PRÉ"),2)</f>
        <v>10.19</v>
      </c>
      <c r="R100" s="136">
        <f>ROUND(SUMIFS(repasse_ac!$O:$O,repasse_ac!$A:$A,$A100,repasse_ac!$F:$F,$D100,repasse_ac!$J:$J,"TTC PÓS"),2)</f>
        <v>10.19</v>
      </c>
      <c r="S100" s="136">
        <f t="shared" si="11"/>
        <v>0</v>
      </c>
    </row>
    <row r="101" spans="1:19" x14ac:dyDescent="0.25">
      <c r="A101" s="25" t="s">
        <v>154</v>
      </c>
      <c r="B101" s="26" t="s">
        <v>17</v>
      </c>
      <c r="C101" s="26" t="s">
        <v>102</v>
      </c>
      <c r="D101" s="26" t="s">
        <v>104</v>
      </c>
      <c r="E101" s="135">
        <f>_xlfn.XLOOKUP($D101,depara_repasse!E:E,depara_repasse!K:K)</f>
        <v>4</v>
      </c>
      <c r="F101" s="136">
        <f>ROUND(SUMIFS(repasse_ac!$S:$S,repasse_ac!$A:$A,$A101,repasse_ac!$F:$F,$D101,repasse_ac!$J:$J,"TTC PRÉ"),2)</f>
        <v>9.49</v>
      </c>
      <c r="G101" s="136">
        <f>ROUND(SUMIFS(repasse_ac!$S:$S,repasse_ac!$A:$A,$A101,repasse_ac!$F:$F,$D101,repasse_ac!$J:$J,"TTC PÓS"),2)</f>
        <v>9.49</v>
      </c>
      <c r="H101" s="136">
        <f t="shared" si="12"/>
        <v>0</v>
      </c>
      <c r="I101" s="136">
        <f t="shared" si="13"/>
        <v>11.39</v>
      </c>
      <c r="J101" s="136">
        <f>ROUND(SUMIFS(repasse_ac!$Q:$Q,repasse_ac!$A:$A,$A101,repasse_ac!$F:$F,$D101,repasse_ac!$J:$J,"TTC PRÉ"),2)</f>
        <v>8.74</v>
      </c>
      <c r="K101" s="136">
        <f>ROUND(SUMIFS(repasse_ac!$Q:$Q,repasse_ac!$A:$A,$A101,repasse_ac!$F:$F,$D101,repasse_ac!$J:$J,"TTC PÓS"),2)</f>
        <v>8.74</v>
      </c>
      <c r="L101" s="136">
        <f t="shared" si="14"/>
        <v>0</v>
      </c>
      <c r="M101" s="136">
        <f t="shared" si="15"/>
        <v>10.49</v>
      </c>
      <c r="N101" s="136">
        <f>ROUND(SUMIFS(repasse_ac!$K:$K,repasse_ac!$A:$A,$A101,repasse_ac!$F:$F,$D101,repasse_ac!$J:$J,"TTC PRÉ"),2)</f>
        <v>10.49</v>
      </c>
      <c r="O101" s="136">
        <f>ROUND(SUMIFS(repasse_ac!$K:$K,repasse_ac!$A:$A,$A101,repasse_ac!$F:$F,$D101,repasse_ac!$J:$J,"TTC PÓS"),2)</f>
        <v>10.49</v>
      </c>
      <c r="P101" s="136">
        <f t="shared" si="10"/>
        <v>0</v>
      </c>
      <c r="Q101" s="136">
        <f>ROUND(SUMIFS(repasse_ac!$O:$O,repasse_ac!$A:$A,$A101,repasse_ac!$F:$F,$D101,repasse_ac!$J:$J,"TTC PRÉ"),2)</f>
        <v>9.99</v>
      </c>
      <c r="R101" s="136">
        <f>ROUND(SUMIFS(repasse_ac!$O:$O,repasse_ac!$A:$A,$A101,repasse_ac!$F:$F,$D101,repasse_ac!$J:$J,"TTC PÓS"),2)</f>
        <v>9.99</v>
      </c>
      <c r="S101" s="136">
        <f t="shared" si="11"/>
        <v>0</v>
      </c>
    </row>
    <row r="102" spans="1:19" x14ac:dyDescent="0.25">
      <c r="A102" s="12" t="s">
        <v>154</v>
      </c>
      <c r="B102" s="13" t="s">
        <v>17</v>
      </c>
      <c r="C102" s="13" t="s">
        <v>108</v>
      </c>
      <c r="D102" s="13" t="s">
        <v>108</v>
      </c>
      <c r="E102" s="135" t="e">
        <f>_xlfn.XLOOKUP($D102,depara_repasse!E:E,depara_repasse!K:K)</f>
        <v>#N/A</v>
      </c>
      <c r="F102" s="136">
        <f>ROUND(SUMIFS(repasse_ac!$S:$S,repasse_ac!$A:$A,$A102,repasse_ac!$F:$F,$D102,repasse_ac!$J:$J,"TTC PRÉ"),2)</f>
        <v>288</v>
      </c>
      <c r="G102" s="136">
        <f>ROUND(SUMIFS(repasse_ac!$S:$S,repasse_ac!$A:$A,$A102,repasse_ac!$F:$F,$D102,repasse_ac!$J:$J,"TTC PÓS"),2)</f>
        <v>288</v>
      </c>
      <c r="H102" s="136">
        <f t="shared" si="12"/>
        <v>0</v>
      </c>
      <c r="I102" s="136">
        <f t="shared" si="13"/>
        <v>345.59</v>
      </c>
      <c r="J102" s="136">
        <f>ROUND(SUMIFS(repasse_ac!$Q:$Q,repasse_ac!$A:$A,$A102,repasse_ac!$F:$F,$D102,repasse_ac!$J:$J,"TTC PRÉ"),2)</f>
        <v>288</v>
      </c>
      <c r="K102" s="136">
        <f>ROUND(SUMIFS(repasse_ac!$Q:$Q,repasse_ac!$A:$A,$A102,repasse_ac!$F:$F,$D102,repasse_ac!$J:$J,"TTC PÓS"),2)</f>
        <v>288</v>
      </c>
      <c r="L102" s="136">
        <f t="shared" si="14"/>
        <v>0</v>
      </c>
      <c r="M102" s="136">
        <f t="shared" si="15"/>
        <v>345.59</v>
      </c>
      <c r="N102" s="136">
        <f>ROUND(SUMIFS(repasse_ac!$K:$K,repasse_ac!$A:$A,$A102,repasse_ac!$F:$F,$D102,repasse_ac!$J:$J,"TTC PRÉ"),2)</f>
        <v>334</v>
      </c>
      <c r="O102" s="136">
        <f>ROUND(SUMIFS(repasse_ac!$K:$K,repasse_ac!$A:$A,$A102,repasse_ac!$F:$F,$D102,repasse_ac!$J:$J,"TTC PÓS"),2)</f>
        <v>334</v>
      </c>
      <c r="P102" s="136">
        <f t="shared" si="10"/>
        <v>0</v>
      </c>
      <c r="Q102" s="136">
        <f>ROUND(SUMIFS(repasse_ac!$O:$O,repasse_ac!$A:$A,$A102,repasse_ac!$F:$F,$D102,repasse_ac!$J:$J,"TTC PRÉ"),2)</f>
        <v>334</v>
      </c>
      <c r="R102" s="136">
        <f>ROUND(SUMIFS(repasse_ac!$O:$O,repasse_ac!$A:$A,$A102,repasse_ac!$F:$F,$D102,repasse_ac!$J:$J,"TTC PÓS"),2)</f>
        <v>334</v>
      </c>
      <c r="S102" s="136">
        <f t="shared" si="11"/>
        <v>0</v>
      </c>
    </row>
    <row r="103" spans="1:19" x14ac:dyDescent="0.25">
      <c r="A103" s="18" t="s">
        <v>154</v>
      </c>
      <c r="B103" s="19" t="s">
        <v>17</v>
      </c>
      <c r="C103" s="19" t="s">
        <v>58</v>
      </c>
      <c r="D103" s="19" t="s">
        <v>119</v>
      </c>
      <c r="E103" s="135">
        <f>_xlfn.XLOOKUP($D103,depara_repasse!E:E,depara_repasse!K:K)</f>
        <v>6</v>
      </c>
      <c r="F103" s="136">
        <f>ROUND(SUMIFS(repasse_ac!$S:$S,repasse_ac!$A:$A,$A103,repasse_ac!$F:$F,$D103,repasse_ac!$J:$J,"TTC PRÉ"),2)</f>
        <v>5.22</v>
      </c>
      <c r="G103" s="136">
        <f>ROUND(SUMIFS(repasse_ac!$S:$S,repasse_ac!$A:$A,$A103,repasse_ac!$F:$F,$D103,repasse_ac!$J:$J,"TTC PÓS"),2)</f>
        <v>5.22</v>
      </c>
      <c r="H103" s="136">
        <f t="shared" si="12"/>
        <v>0</v>
      </c>
      <c r="I103" s="136">
        <f t="shared" si="13"/>
        <v>6.29</v>
      </c>
      <c r="J103" s="136">
        <f>ROUND(SUMIFS(repasse_ac!$Q:$Q,repasse_ac!$A:$A,$A103,repasse_ac!$F:$F,$D103,repasse_ac!$J:$J,"TTC PRÉ"),2)</f>
        <v>4.83</v>
      </c>
      <c r="K103" s="136">
        <f>ROUND(SUMIFS(repasse_ac!$Q:$Q,repasse_ac!$A:$A,$A103,repasse_ac!$F:$F,$D103,repasse_ac!$J:$J,"TTC PÓS"),2)</f>
        <v>4.83</v>
      </c>
      <c r="L103" s="136">
        <f t="shared" si="14"/>
        <v>0</v>
      </c>
      <c r="M103" s="136">
        <f t="shared" si="15"/>
        <v>5.79</v>
      </c>
      <c r="N103" s="136">
        <f>ROUND(SUMIFS(repasse_ac!$K:$K,repasse_ac!$A:$A,$A103,repasse_ac!$F:$F,$D103,repasse_ac!$J:$J,"TTC PRÉ"),2)</f>
        <v>5.79</v>
      </c>
      <c r="O103" s="136">
        <f>ROUND(SUMIFS(repasse_ac!$K:$K,repasse_ac!$A:$A,$A103,repasse_ac!$F:$F,$D103,repasse_ac!$J:$J,"TTC PÓS"),2)</f>
        <v>5.79</v>
      </c>
      <c r="P103" s="136">
        <f t="shared" si="10"/>
        <v>0</v>
      </c>
      <c r="Q103" s="136">
        <f>ROUND(SUMIFS(repasse_ac!$O:$O,repasse_ac!$A:$A,$A103,repasse_ac!$F:$F,$D103,repasse_ac!$J:$J,"TTC PRÉ"),2)</f>
        <v>5.49</v>
      </c>
      <c r="R103" s="136">
        <f>ROUND(SUMIFS(repasse_ac!$O:$O,repasse_ac!$A:$A,$A103,repasse_ac!$F:$F,$D103,repasse_ac!$J:$J,"TTC PÓS"),2)</f>
        <v>5.49</v>
      </c>
      <c r="S103" s="136">
        <f t="shared" si="11"/>
        <v>0</v>
      </c>
    </row>
    <row r="104" spans="1:19" x14ac:dyDescent="0.25">
      <c r="A104" s="12" t="s">
        <v>154</v>
      </c>
      <c r="B104" s="13" t="s">
        <v>17</v>
      </c>
      <c r="C104" s="13" t="s">
        <v>123</v>
      </c>
      <c r="D104" s="13" t="s">
        <v>124</v>
      </c>
      <c r="E104" s="135">
        <f>_xlfn.XLOOKUP($D104,depara_repasse!E:E,depara_repasse!K:K)</f>
        <v>12</v>
      </c>
      <c r="F104" s="136">
        <f>ROUND(SUMIFS(repasse_ac!$S:$S,repasse_ac!$A:$A,$A104,repasse_ac!$F:$F,$D104,repasse_ac!$J:$J,"TTC PRÉ"),2)</f>
        <v>2.84</v>
      </c>
      <c r="G104" s="136">
        <f>ROUND(SUMIFS(repasse_ac!$S:$S,repasse_ac!$A:$A,$A104,repasse_ac!$F:$F,$D104,repasse_ac!$J:$J,"TTC PÓS"),2)</f>
        <v>2.84</v>
      </c>
      <c r="H104" s="136">
        <f t="shared" si="12"/>
        <v>0</v>
      </c>
      <c r="I104" s="136">
        <f t="shared" si="13"/>
        <v>3.39</v>
      </c>
      <c r="J104" s="136">
        <f>ROUND(SUMIFS(repasse_ac!$Q:$Q,repasse_ac!$A:$A,$A104,repasse_ac!$F:$F,$D104,repasse_ac!$J:$J,"TTC PRÉ"),2)</f>
        <v>2.4900000000000002</v>
      </c>
      <c r="K104" s="136">
        <f>ROUND(SUMIFS(repasse_ac!$Q:$Q,repasse_ac!$A:$A,$A104,repasse_ac!$F:$F,$D104,repasse_ac!$J:$J,"TTC PÓS"),2)</f>
        <v>2.4900000000000002</v>
      </c>
      <c r="L104" s="136">
        <f t="shared" si="14"/>
        <v>0</v>
      </c>
      <c r="M104" s="136">
        <f t="shared" si="15"/>
        <v>2.99</v>
      </c>
      <c r="N104" s="136">
        <f>ROUND(SUMIFS(repasse_ac!$K:$K,repasse_ac!$A:$A,$A104,repasse_ac!$F:$F,$D104,repasse_ac!$J:$J,"TTC PRÉ"),2)</f>
        <v>2.99</v>
      </c>
      <c r="O104" s="136">
        <f>ROUND(SUMIFS(repasse_ac!$K:$K,repasse_ac!$A:$A,$A104,repasse_ac!$F:$F,$D104,repasse_ac!$J:$J,"TTC PÓS"),2)</f>
        <v>2.99</v>
      </c>
      <c r="P104" s="136">
        <f t="shared" si="10"/>
        <v>0</v>
      </c>
      <c r="Q104" s="136">
        <f>ROUND(SUMIFS(repasse_ac!$O:$O,repasse_ac!$A:$A,$A104,repasse_ac!$F:$F,$D104,repasse_ac!$J:$J,"TTC PRÉ"),2)</f>
        <v>2.99</v>
      </c>
      <c r="R104" s="136">
        <f>ROUND(SUMIFS(repasse_ac!$O:$O,repasse_ac!$A:$A,$A104,repasse_ac!$F:$F,$D104,repasse_ac!$J:$J,"TTC PÓS"),2)</f>
        <v>2.99</v>
      </c>
      <c r="S104" s="136">
        <f t="shared" si="11"/>
        <v>0</v>
      </c>
    </row>
    <row r="105" spans="1:19" x14ac:dyDescent="0.25">
      <c r="A105" s="12" t="s">
        <v>154</v>
      </c>
      <c r="B105" s="13" t="s">
        <v>17</v>
      </c>
      <c r="C105" s="13" t="s">
        <v>58</v>
      </c>
      <c r="D105" s="13" t="s">
        <v>125</v>
      </c>
      <c r="E105" s="135">
        <f>_xlfn.XLOOKUP($D105,depara_repasse!E:E,depara_repasse!K:K)</f>
        <v>12</v>
      </c>
      <c r="F105" s="136">
        <f>ROUND(SUMIFS(repasse_ac!$S:$S,repasse_ac!$A:$A,$A105,repasse_ac!$F:$F,$D105,repasse_ac!$J:$J,"TTC PRÉ"),2)</f>
        <v>3.13</v>
      </c>
      <c r="G105" s="136">
        <f>ROUND(SUMIFS(repasse_ac!$S:$S,repasse_ac!$A:$A,$A105,repasse_ac!$F:$F,$D105,repasse_ac!$J:$J,"TTC PÓS"),2)</f>
        <v>3.13</v>
      </c>
      <c r="H105" s="136">
        <f t="shared" si="12"/>
        <v>0</v>
      </c>
      <c r="I105" s="136">
        <f t="shared" si="13"/>
        <v>3.79</v>
      </c>
      <c r="J105" s="136">
        <f>ROUND(SUMIFS(repasse_ac!$Q:$Q,repasse_ac!$A:$A,$A105,repasse_ac!$F:$F,$D105,repasse_ac!$J:$J,"TTC PRÉ"),2)</f>
        <v>2.83</v>
      </c>
      <c r="K105" s="136">
        <f>ROUND(SUMIFS(repasse_ac!$Q:$Q,repasse_ac!$A:$A,$A105,repasse_ac!$F:$F,$D105,repasse_ac!$J:$J,"TTC PÓS"),2)</f>
        <v>2.83</v>
      </c>
      <c r="L105" s="136">
        <f t="shared" si="14"/>
        <v>0</v>
      </c>
      <c r="M105" s="136">
        <f t="shared" si="15"/>
        <v>3.39</v>
      </c>
      <c r="N105" s="136">
        <f>ROUND(SUMIFS(repasse_ac!$K:$K,repasse_ac!$A:$A,$A105,repasse_ac!$F:$F,$D105,repasse_ac!$J:$J,"TTC PRÉ"),2)</f>
        <v>3.39</v>
      </c>
      <c r="O105" s="136">
        <f>ROUND(SUMIFS(repasse_ac!$K:$K,repasse_ac!$A:$A,$A105,repasse_ac!$F:$F,$D105,repasse_ac!$J:$J,"TTC PÓS"),2)</f>
        <v>3.39</v>
      </c>
      <c r="P105" s="136">
        <f t="shared" si="10"/>
        <v>0</v>
      </c>
      <c r="Q105" s="136">
        <f>ROUND(SUMIFS(repasse_ac!$O:$O,repasse_ac!$A:$A,$A105,repasse_ac!$F:$F,$D105,repasse_ac!$J:$J,"TTC PRÉ"),2)</f>
        <v>3.29</v>
      </c>
      <c r="R105" s="136">
        <f>ROUND(SUMIFS(repasse_ac!$O:$O,repasse_ac!$A:$A,$A105,repasse_ac!$F:$F,$D105,repasse_ac!$J:$J,"TTC PÓS"),2)</f>
        <v>3.29</v>
      </c>
      <c r="S105" s="136">
        <f t="shared" si="11"/>
        <v>0</v>
      </c>
    </row>
    <row r="106" spans="1:19" x14ac:dyDescent="0.25">
      <c r="A106" s="12" t="s">
        <v>154</v>
      </c>
      <c r="B106" s="13" t="s">
        <v>17</v>
      </c>
      <c r="C106" s="13" t="s">
        <v>81</v>
      </c>
      <c r="D106" s="13" t="s">
        <v>126</v>
      </c>
      <c r="E106" s="135">
        <f>_xlfn.XLOOKUP($D106,depara_repasse!E:E,depara_repasse!K:K)</f>
        <v>6</v>
      </c>
      <c r="F106" s="136">
        <f>ROUND(SUMIFS(repasse_ac!$S:$S,repasse_ac!$A:$A,$A106,repasse_ac!$F:$F,$D106,repasse_ac!$J:$J,"TTC PRÉ"),2)</f>
        <v>7.29</v>
      </c>
      <c r="G106" s="136">
        <f>ROUND(SUMIFS(repasse_ac!$S:$S,repasse_ac!$A:$A,$A106,repasse_ac!$F:$F,$D106,repasse_ac!$J:$J,"TTC PÓS"),2)</f>
        <v>7.29</v>
      </c>
      <c r="H106" s="136">
        <f t="shared" si="12"/>
        <v>0</v>
      </c>
      <c r="I106" s="136">
        <f t="shared" si="13"/>
        <v>8.7899999999999991</v>
      </c>
      <c r="J106" s="136">
        <f>ROUND(SUMIFS(repasse_ac!$Q:$Q,repasse_ac!$A:$A,$A106,repasse_ac!$F:$F,$D106,repasse_ac!$J:$J,"TTC PRÉ"),2)</f>
        <v>6.33</v>
      </c>
      <c r="K106" s="136">
        <f>ROUND(SUMIFS(repasse_ac!$Q:$Q,repasse_ac!$A:$A,$A106,repasse_ac!$F:$F,$D106,repasse_ac!$J:$J,"TTC PÓS"),2)</f>
        <v>6.33</v>
      </c>
      <c r="L106" s="136">
        <f t="shared" si="14"/>
        <v>0</v>
      </c>
      <c r="M106" s="136">
        <f t="shared" si="15"/>
        <v>7.59</v>
      </c>
      <c r="N106" s="136">
        <f>ROUND(SUMIFS(repasse_ac!$K:$K,repasse_ac!$A:$A,$A106,repasse_ac!$F:$F,$D106,repasse_ac!$J:$J,"TTC PRÉ"),2)</f>
        <v>7.59</v>
      </c>
      <c r="O106" s="136">
        <f>ROUND(SUMIFS(repasse_ac!$K:$K,repasse_ac!$A:$A,$A106,repasse_ac!$F:$F,$D106,repasse_ac!$J:$J,"TTC PÓS"),2)</f>
        <v>7.59</v>
      </c>
      <c r="P106" s="136">
        <f t="shared" si="10"/>
        <v>0</v>
      </c>
      <c r="Q106" s="136">
        <f>ROUND(SUMIFS(repasse_ac!$O:$O,repasse_ac!$A:$A,$A106,repasse_ac!$F:$F,$D106,repasse_ac!$J:$J,"TTC PRÉ"),2)</f>
        <v>7.29</v>
      </c>
      <c r="R106" s="136">
        <f>ROUND(SUMIFS(repasse_ac!$O:$O,repasse_ac!$A:$A,$A106,repasse_ac!$F:$F,$D106,repasse_ac!$J:$J,"TTC PÓS"),2)</f>
        <v>7.29</v>
      </c>
      <c r="S106" s="136">
        <f t="shared" si="11"/>
        <v>0</v>
      </c>
    </row>
    <row r="107" spans="1:19" x14ac:dyDescent="0.25">
      <c r="A107" s="25" t="s">
        <v>154</v>
      </c>
      <c r="B107" s="26" t="s">
        <v>17</v>
      </c>
      <c r="C107" s="26" t="s">
        <v>129</v>
      </c>
      <c r="D107" s="26" t="s">
        <v>131</v>
      </c>
      <c r="E107" s="135">
        <f>_xlfn.XLOOKUP($D107,depara_repasse!E:E,depara_repasse!K:K)</f>
        <v>6</v>
      </c>
      <c r="F107" s="136">
        <f>ROUND(SUMIFS(repasse_ac!$S:$S,repasse_ac!$A:$A,$A107,repasse_ac!$F:$F,$D107,repasse_ac!$J:$J,"TTC PRÉ"),2)</f>
        <v>2.85</v>
      </c>
      <c r="G107" s="136">
        <f>ROUND(SUMIFS(repasse_ac!$S:$S,repasse_ac!$A:$A,$A107,repasse_ac!$F:$F,$D107,repasse_ac!$J:$J,"TTC PÓS"),2)</f>
        <v>2.85</v>
      </c>
      <c r="H107" s="136">
        <f t="shared" si="12"/>
        <v>0</v>
      </c>
      <c r="I107" s="136">
        <f t="shared" si="13"/>
        <v>3.39</v>
      </c>
      <c r="J107" s="136">
        <f>ROUND(SUMIFS(repasse_ac!$Q:$Q,repasse_ac!$A:$A,$A107,repasse_ac!$F:$F,$D107,repasse_ac!$J:$J,"TTC PRÉ"),2)</f>
        <v>2.85</v>
      </c>
      <c r="K107" s="136">
        <f>ROUND(SUMIFS(repasse_ac!$Q:$Q,repasse_ac!$A:$A,$A107,repasse_ac!$F:$F,$D107,repasse_ac!$J:$J,"TTC PÓS"),2)</f>
        <v>2.85</v>
      </c>
      <c r="L107" s="136">
        <f t="shared" si="14"/>
        <v>0</v>
      </c>
      <c r="M107" s="136">
        <f t="shared" si="15"/>
        <v>3.39</v>
      </c>
      <c r="N107" s="136">
        <f>ROUND(SUMIFS(repasse_ac!$K:$K,repasse_ac!$A:$A,$A107,repasse_ac!$F:$F,$D107,repasse_ac!$J:$J,"TTC PRÉ"),2)</f>
        <v>3.99</v>
      </c>
      <c r="O107" s="136">
        <f>ROUND(SUMIFS(repasse_ac!$K:$K,repasse_ac!$A:$A,$A107,repasse_ac!$F:$F,$D107,repasse_ac!$J:$J,"TTC PÓS"),2)</f>
        <v>3.99</v>
      </c>
      <c r="P107" s="136">
        <f t="shared" si="10"/>
        <v>0</v>
      </c>
      <c r="Q107" s="136">
        <f>ROUND(SUMIFS(repasse_ac!$O:$O,repasse_ac!$A:$A,$A107,repasse_ac!$F:$F,$D107,repasse_ac!$J:$J,"TTC PRÉ"),2)</f>
        <v>2.99</v>
      </c>
      <c r="R107" s="136">
        <f>ROUND(SUMIFS(repasse_ac!$O:$O,repasse_ac!$A:$A,$A107,repasse_ac!$F:$F,$D107,repasse_ac!$J:$J,"TTC PÓS"),2)</f>
        <v>2.99</v>
      </c>
      <c r="S107" s="136">
        <f t="shared" si="11"/>
        <v>0</v>
      </c>
    </row>
    <row r="108" spans="1:19" x14ac:dyDescent="0.25">
      <c r="A108" s="12" t="s">
        <v>154</v>
      </c>
      <c r="B108" s="13" t="s">
        <v>17</v>
      </c>
      <c r="C108" s="13" t="s">
        <v>132</v>
      </c>
      <c r="D108" s="13" t="s">
        <v>133</v>
      </c>
      <c r="E108" s="135">
        <f>_xlfn.XLOOKUP($D108,depara_repasse!E:E,depara_repasse!K:K)</f>
        <v>12</v>
      </c>
      <c r="F108" s="136">
        <f>ROUND(SUMIFS(repasse_ac!$S:$S,repasse_ac!$A:$A,$A108,repasse_ac!$F:$F,$D108,repasse_ac!$J:$J,"TTC PRÉ"),2)</f>
        <v>0</v>
      </c>
      <c r="G108" s="136">
        <f>ROUND(SUMIFS(repasse_ac!$S:$S,repasse_ac!$A:$A,$A108,repasse_ac!$F:$F,$D108,repasse_ac!$J:$J,"TTC PÓS"),2)</f>
        <v>0</v>
      </c>
      <c r="H108" s="136">
        <f t="shared" si="12"/>
        <v>0</v>
      </c>
      <c r="I108" s="136">
        <f t="shared" si="13"/>
        <v>-0.01</v>
      </c>
      <c r="J108" s="136">
        <f>ROUND(SUMIFS(repasse_ac!$Q:$Q,repasse_ac!$A:$A,$A108,repasse_ac!$F:$F,$D108,repasse_ac!$J:$J,"TTC PRÉ"),2)</f>
        <v>0</v>
      </c>
      <c r="K108" s="136">
        <f>ROUND(SUMIFS(repasse_ac!$Q:$Q,repasse_ac!$A:$A,$A108,repasse_ac!$F:$F,$D108,repasse_ac!$J:$J,"TTC PÓS"),2)</f>
        <v>0</v>
      </c>
      <c r="L108" s="136">
        <f t="shared" si="14"/>
        <v>0</v>
      </c>
      <c r="M108" s="136">
        <f t="shared" si="15"/>
        <v>-0.01</v>
      </c>
      <c r="N108" s="136">
        <f>ROUND(SUMIFS(repasse_ac!$K:$K,repasse_ac!$A:$A,$A108,repasse_ac!$F:$F,$D108,repasse_ac!$J:$J,"TTC PRÉ"),2)</f>
        <v>0</v>
      </c>
      <c r="O108" s="136">
        <f>ROUND(SUMIFS(repasse_ac!$K:$K,repasse_ac!$A:$A,$A108,repasse_ac!$F:$F,$D108,repasse_ac!$J:$J,"TTC PÓS"),2)</f>
        <v>0</v>
      </c>
      <c r="P108" s="136">
        <f t="shared" si="10"/>
        <v>0</v>
      </c>
      <c r="Q108" s="136">
        <f>ROUND(SUMIFS(repasse_ac!$O:$O,repasse_ac!$A:$A,$A108,repasse_ac!$F:$F,$D108,repasse_ac!$J:$J,"TTC PRÉ"),2)</f>
        <v>0</v>
      </c>
      <c r="R108" s="136">
        <f>ROUND(SUMIFS(repasse_ac!$O:$O,repasse_ac!$A:$A,$A108,repasse_ac!$F:$F,$D108,repasse_ac!$J:$J,"TTC PÓS"),2)</f>
        <v>0</v>
      </c>
      <c r="S108" s="136">
        <f t="shared" si="11"/>
        <v>0</v>
      </c>
    </row>
    <row r="109" spans="1:19" x14ac:dyDescent="0.25">
      <c r="A109" s="12" t="s">
        <v>154</v>
      </c>
      <c r="B109" s="13" t="s">
        <v>17</v>
      </c>
      <c r="C109" s="13" t="s">
        <v>68</v>
      </c>
      <c r="D109" s="13" t="s">
        <v>134</v>
      </c>
      <c r="E109" s="135">
        <f>_xlfn.XLOOKUP($D109,depara_repasse!E:E,depara_repasse!K:K)</f>
        <v>6</v>
      </c>
      <c r="F109" s="136">
        <f>ROUND(SUMIFS(repasse_ac!$S:$S,repasse_ac!$A:$A,$A109,repasse_ac!$F:$F,$D109,repasse_ac!$J:$J,"TTC PRÉ"),2)</f>
        <v>6.74</v>
      </c>
      <c r="G109" s="136">
        <f>ROUND(SUMIFS(repasse_ac!$S:$S,repasse_ac!$A:$A,$A109,repasse_ac!$F:$F,$D109,repasse_ac!$J:$J,"TTC PÓS"),2)</f>
        <v>6.74</v>
      </c>
      <c r="H109" s="136">
        <f t="shared" si="12"/>
        <v>0</v>
      </c>
      <c r="I109" s="136">
        <f t="shared" si="13"/>
        <v>8.09</v>
      </c>
      <c r="J109" s="136">
        <f>ROUND(SUMIFS(repasse_ac!$Q:$Q,repasse_ac!$A:$A,$A109,repasse_ac!$F:$F,$D109,repasse_ac!$J:$J,"TTC PRÉ"),2)</f>
        <v>6.07</v>
      </c>
      <c r="K109" s="136">
        <f>ROUND(SUMIFS(repasse_ac!$Q:$Q,repasse_ac!$A:$A,$A109,repasse_ac!$F:$F,$D109,repasse_ac!$J:$J,"TTC PÓS"),2)</f>
        <v>6.07</v>
      </c>
      <c r="L109" s="136">
        <f t="shared" si="14"/>
        <v>0</v>
      </c>
      <c r="M109" s="136">
        <f t="shared" si="15"/>
        <v>7.29</v>
      </c>
      <c r="N109" s="136">
        <f>ROUND(SUMIFS(repasse_ac!$K:$K,repasse_ac!$A:$A,$A109,repasse_ac!$F:$F,$D109,repasse_ac!$J:$J,"TTC PRÉ"),2)</f>
        <v>8.49</v>
      </c>
      <c r="O109" s="136">
        <f>ROUND(SUMIFS(repasse_ac!$K:$K,repasse_ac!$A:$A,$A109,repasse_ac!$F:$F,$D109,repasse_ac!$J:$J,"TTC PÓS"),2)</f>
        <v>8.49</v>
      </c>
      <c r="P109" s="136">
        <f t="shared" si="10"/>
        <v>0</v>
      </c>
      <c r="Q109" s="136">
        <f>ROUND(SUMIFS(repasse_ac!$O:$O,repasse_ac!$A:$A,$A109,repasse_ac!$F:$F,$D109,repasse_ac!$J:$J,"TTC PRÉ"),2)</f>
        <v>7.49</v>
      </c>
      <c r="R109" s="136">
        <f>ROUND(SUMIFS(repasse_ac!$O:$O,repasse_ac!$A:$A,$A109,repasse_ac!$F:$F,$D109,repasse_ac!$J:$J,"TTC PÓS"),2)</f>
        <v>7.49</v>
      </c>
      <c r="S109" s="136">
        <f t="shared" si="11"/>
        <v>0</v>
      </c>
    </row>
    <row r="110" spans="1:19" x14ac:dyDescent="0.25">
      <c r="A110" s="12" t="s">
        <v>154</v>
      </c>
      <c r="B110" s="13" t="s">
        <v>17</v>
      </c>
      <c r="C110" s="13" t="s">
        <v>85</v>
      </c>
      <c r="D110" s="13" t="s">
        <v>135</v>
      </c>
      <c r="E110" s="135">
        <f>_xlfn.XLOOKUP($D110,depara_repasse!E:E,depara_repasse!K:K)</f>
        <v>6</v>
      </c>
      <c r="F110" s="136">
        <f>ROUND(SUMIFS(repasse_ac!$S:$S,repasse_ac!$A:$A,$A110,repasse_ac!$F:$F,$D110,repasse_ac!$J:$J,"TTC PRÉ"),2)</f>
        <v>8.99</v>
      </c>
      <c r="G110" s="136">
        <f>ROUND(SUMIFS(repasse_ac!$S:$S,repasse_ac!$A:$A,$A110,repasse_ac!$F:$F,$D110,repasse_ac!$J:$J,"TTC PÓS"),2)</f>
        <v>8.99</v>
      </c>
      <c r="H110" s="136">
        <f t="shared" si="12"/>
        <v>0</v>
      </c>
      <c r="I110" s="136">
        <v>10.49</v>
      </c>
      <c r="J110" s="136">
        <f>ROUND(SUMIFS(repasse_ac!$Q:$Q,repasse_ac!$A:$A,$A110,repasse_ac!$F:$F,$D110,repasse_ac!$J:$J,"TTC PRÉ"),2)</f>
        <v>7.49</v>
      </c>
      <c r="K110" s="136">
        <f>ROUND(SUMIFS(repasse_ac!$Q:$Q,repasse_ac!$A:$A,$A110,repasse_ac!$F:$F,$D110,repasse_ac!$J:$J,"TTC PÓS"),2)</f>
        <v>7.49</v>
      </c>
      <c r="L110" s="136">
        <f t="shared" si="14"/>
        <v>0</v>
      </c>
      <c r="M110" s="136">
        <v>9.99</v>
      </c>
      <c r="N110" s="136">
        <f>ROUND(SUMIFS(repasse_ac!$K:$K,repasse_ac!$A:$A,$A110,repasse_ac!$F:$F,$D110,repasse_ac!$J:$J,"TTC PRÉ"),2)</f>
        <v>10.49</v>
      </c>
      <c r="O110" s="136">
        <f>ROUND(SUMIFS(repasse_ac!$K:$K,repasse_ac!$A:$A,$A110,repasse_ac!$F:$F,$D110,repasse_ac!$J:$J,"TTC PÓS"),2)</f>
        <v>10.49</v>
      </c>
      <c r="P110" s="136">
        <f t="shared" si="10"/>
        <v>0</v>
      </c>
      <c r="Q110" s="136">
        <f>ROUND(SUMIFS(repasse_ac!$O:$O,repasse_ac!$A:$A,$A110,repasse_ac!$F:$F,$D110,repasse_ac!$J:$J,"TTC PRÉ"),2)</f>
        <v>9.99</v>
      </c>
      <c r="R110" s="136">
        <f>ROUND(SUMIFS(repasse_ac!$O:$O,repasse_ac!$A:$A,$A110,repasse_ac!$F:$F,$D110,repasse_ac!$J:$J,"TTC PÓS"),2)</f>
        <v>9.99</v>
      </c>
      <c r="S110" s="136">
        <f t="shared" si="11"/>
        <v>0</v>
      </c>
    </row>
    <row r="111" spans="1:19" x14ac:dyDescent="0.25">
      <c r="A111" s="12" t="s">
        <v>154</v>
      </c>
      <c r="B111" s="13" t="s">
        <v>17</v>
      </c>
      <c r="C111" s="13" t="s">
        <v>129</v>
      </c>
      <c r="D111" s="13" t="s">
        <v>151</v>
      </c>
      <c r="E111" s="135">
        <f>_xlfn.XLOOKUP($D111,depara_repasse!E:E,depara_repasse!K:K)</f>
        <v>4</v>
      </c>
      <c r="F111" s="136">
        <f>ROUND(SUMIFS(repasse_ac!$S:$S,repasse_ac!$A:$A,$A111,repasse_ac!$F:$F,$D111,repasse_ac!$J:$J,"TTC PRÉ"),2)</f>
        <v>7.65</v>
      </c>
      <c r="G111" s="136">
        <f>ROUND(SUMIFS(repasse_ac!$S:$S,repasse_ac!$A:$A,$A111,repasse_ac!$F:$F,$D111,repasse_ac!$J:$J,"TTC PÓS"),2)</f>
        <v>8.0500000000000007</v>
      </c>
      <c r="H111" s="136">
        <f t="shared" si="12"/>
        <v>0.40000000000000036</v>
      </c>
      <c r="I111" s="136">
        <f t="shared" si="13"/>
        <v>9.69</v>
      </c>
      <c r="J111" s="136">
        <f>ROUND(SUMIFS(repasse_ac!$Q:$Q,repasse_ac!$A:$A,$A111,repasse_ac!$F:$F,$D111,repasse_ac!$J:$J,"TTC PRÉ"),2)</f>
        <v>7.6</v>
      </c>
      <c r="K111" s="136">
        <f>ROUND(SUMIFS(repasse_ac!$Q:$Q,repasse_ac!$A:$A,$A111,repasse_ac!$F:$F,$D111,repasse_ac!$J:$J,"TTC PÓS"),2)</f>
        <v>7.98</v>
      </c>
      <c r="L111" s="136">
        <f t="shared" si="14"/>
        <v>0.38000000000000078</v>
      </c>
      <c r="M111" s="136">
        <f t="shared" si="15"/>
        <v>9.59</v>
      </c>
      <c r="N111" s="136">
        <f>ROUND(SUMIFS(repasse_ac!$K:$K,repasse_ac!$A:$A,$A111,repasse_ac!$F:$F,$D111,repasse_ac!$J:$J,"TTC PRÉ"),2)</f>
        <v>9.99</v>
      </c>
      <c r="O111" s="136">
        <f>ROUND(SUMIFS(repasse_ac!$K:$K,repasse_ac!$A:$A,$A111,repasse_ac!$F:$F,$D111,repasse_ac!$J:$J,"TTC PÓS"),2)</f>
        <v>9.99</v>
      </c>
      <c r="P111" s="136">
        <f t="shared" si="10"/>
        <v>0</v>
      </c>
      <c r="Q111" s="136">
        <f>ROUND(SUMIFS(repasse_ac!$O:$O,repasse_ac!$A:$A,$A111,repasse_ac!$F:$F,$D111,repasse_ac!$J:$J,"TTC PRÉ"),2)</f>
        <v>9.99</v>
      </c>
      <c r="R111" s="136">
        <f>ROUND(SUMIFS(repasse_ac!$O:$O,repasse_ac!$A:$A,$A111,repasse_ac!$F:$F,$D111,repasse_ac!$J:$J,"TTC PÓS"),2)</f>
        <v>9.99</v>
      </c>
      <c r="S111" s="136">
        <f t="shared" si="11"/>
        <v>0</v>
      </c>
    </row>
    <row r="112" spans="1:19" x14ac:dyDescent="0.25">
      <c r="A112" s="12" t="s">
        <v>154</v>
      </c>
      <c r="B112" s="13" t="s">
        <v>17</v>
      </c>
      <c r="C112" s="13" t="s">
        <v>132</v>
      </c>
      <c r="D112" s="13" t="s">
        <v>152</v>
      </c>
      <c r="E112" s="135">
        <f>_xlfn.XLOOKUP($D112,depara_repasse!E:E,depara_repasse!K:K)</f>
        <v>4</v>
      </c>
      <c r="F112" s="136">
        <f>ROUND(SUMIFS(repasse_ac!$S:$S,repasse_ac!$A:$A,$A112,repasse_ac!$F:$F,$D112,repasse_ac!$J:$J,"TTC PRÉ"),2)</f>
        <v>9.99</v>
      </c>
      <c r="G112" s="136">
        <f>ROUND(SUMIFS(repasse_ac!$S:$S,repasse_ac!$A:$A,$A112,repasse_ac!$F:$F,$D112,repasse_ac!$J:$J,"TTC PÓS"),2)</f>
        <v>10.25</v>
      </c>
      <c r="H112" s="136">
        <f t="shared" si="12"/>
        <v>0.25999999999999979</v>
      </c>
      <c r="I112" s="136">
        <f t="shared" si="13"/>
        <v>12.29</v>
      </c>
      <c r="J112" s="136">
        <f>ROUND(SUMIFS(repasse_ac!$Q:$Q,repasse_ac!$A:$A,$A112,repasse_ac!$F:$F,$D112,repasse_ac!$J:$J,"TTC PRÉ"),2)</f>
        <v>9.19</v>
      </c>
      <c r="K112" s="136">
        <f>ROUND(SUMIFS(repasse_ac!$Q:$Q,repasse_ac!$A:$A,$A112,repasse_ac!$F:$F,$D112,repasse_ac!$J:$J,"TTC PÓS"),2)</f>
        <v>9.5299999999999994</v>
      </c>
      <c r="L112" s="136">
        <f t="shared" si="14"/>
        <v>0.33999999999999986</v>
      </c>
      <c r="M112" s="136">
        <f t="shared" si="15"/>
        <v>11.39</v>
      </c>
      <c r="N112" s="136">
        <f>ROUND(SUMIFS(repasse_ac!$K:$K,repasse_ac!$A:$A,$A112,repasse_ac!$F:$F,$D112,repasse_ac!$J:$J,"TTC PRÉ"),2)</f>
        <v>11.99</v>
      </c>
      <c r="O112" s="136">
        <f>ROUND(SUMIFS(repasse_ac!$K:$K,repasse_ac!$A:$A,$A112,repasse_ac!$F:$F,$D112,repasse_ac!$J:$J,"TTC PÓS"),2)</f>
        <v>11.99</v>
      </c>
      <c r="P112" s="136">
        <f t="shared" si="10"/>
        <v>0</v>
      </c>
      <c r="Q112" s="136">
        <f>ROUND(SUMIFS(repasse_ac!$O:$O,repasse_ac!$A:$A,$A112,repasse_ac!$F:$F,$D112,repasse_ac!$J:$J,"TTC PRÉ"),2)</f>
        <v>11.99</v>
      </c>
      <c r="R112" s="136">
        <f>ROUND(SUMIFS(repasse_ac!$O:$O,repasse_ac!$A:$A,$A112,repasse_ac!$F:$F,$D112,repasse_ac!$J:$J,"TTC PÓS"),2)</f>
        <v>11.99</v>
      </c>
      <c r="S112" s="136">
        <f t="shared" si="11"/>
        <v>0</v>
      </c>
    </row>
    <row r="113" spans="1:19" x14ac:dyDescent="0.25">
      <c r="A113" s="12" t="s">
        <v>154</v>
      </c>
      <c r="B113" s="13" t="s">
        <v>17</v>
      </c>
      <c r="C113" s="13" t="s">
        <v>19</v>
      </c>
      <c r="D113" s="13" t="s">
        <v>629</v>
      </c>
      <c r="E113" s="135">
        <v>12</v>
      </c>
      <c r="F113" s="136">
        <f>ROUND(SUMIFS(repasse_ac!$S:$S,repasse_ac!$A:$A,$A113,repasse_ac!$F:$F,$D113,repasse_ac!$J:$J,"TTC PRÉ"),2)</f>
        <v>1.52</v>
      </c>
      <c r="G113" s="136">
        <f>ROUND(SUMIFS(repasse_ac!$S:$S,repasse_ac!$A:$A,$A113,repasse_ac!$F:$F,$D113,repasse_ac!$J:$J,"TTC PÓS"),2)</f>
        <v>1.52</v>
      </c>
      <c r="H113" s="136">
        <f t="shared" si="12"/>
        <v>0</v>
      </c>
      <c r="I113" s="136">
        <f t="shared" si="13"/>
        <v>1.79</v>
      </c>
      <c r="J113" s="136">
        <f>ROUND(SUMIFS(repasse_ac!$Q:$Q,repasse_ac!$A:$A,$A113,repasse_ac!$F:$F,$D113,repasse_ac!$J:$J,"TTC PRÉ"),2)</f>
        <v>1.32</v>
      </c>
      <c r="K113" s="136">
        <f>ROUND(SUMIFS(repasse_ac!$Q:$Q,repasse_ac!$A:$A,$A113,repasse_ac!$F:$F,$D113,repasse_ac!$J:$J,"TTC PÓS"),2)</f>
        <v>1.33</v>
      </c>
      <c r="L113" s="136">
        <f t="shared" si="14"/>
        <v>1.0000000000000009E-2</v>
      </c>
      <c r="M113" s="136">
        <f t="shared" si="15"/>
        <v>1.59</v>
      </c>
      <c r="N113" s="136">
        <f>ROUND(SUMIFS(repasse_ac!$K:$K,repasse_ac!$A:$A,$A113,repasse_ac!$F:$F,$D113,repasse_ac!$J:$J,"TTC PRÉ"),2)</f>
        <v>1.59</v>
      </c>
      <c r="O113" s="136">
        <f>ROUND(SUMIFS(repasse_ac!$K:$K,repasse_ac!$A:$A,$A113,repasse_ac!$F:$F,$D113,repasse_ac!$J:$J,"TTC PÓS"),2)</f>
        <v>1.59</v>
      </c>
      <c r="P113" s="136">
        <f t="shared" si="10"/>
        <v>0</v>
      </c>
      <c r="Q113" s="136">
        <f>ROUND(SUMIFS(repasse_ac!$O:$O,repasse_ac!$A:$A,$A113,repasse_ac!$F:$F,$D113,repasse_ac!$J:$J,"TTC PRÉ"),2)</f>
        <v>1.59</v>
      </c>
      <c r="R113" s="136">
        <f>ROUND(SUMIFS(repasse_ac!$O:$O,repasse_ac!$A:$A,$A113,repasse_ac!$F:$F,$D113,repasse_ac!$J:$J,"TTC PÓS"),2)</f>
        <v>1.59</v>
      </c>
      <c r="S113" s="136">
        <f t="shared" si="11"/>
        <v>0</v>
      </c>
    </row>
    <row r="114" spans="1:19" x14ac:dyDescent="0.25">
      <c r="A114" s="18" t="s">
        <v>154</v>
      </c>
      <c r="B114" s="19" t="s">
        <v>17</v>
      </c>
      <c r="C114" s="19" t="s">
        <v>46</v>
      </c>
      <c r="D114" s="19" t="s">
        <v>630</v>
      </c>
      <c r="E114" s="135">
        <v>12</v>
      </c>
      <c r="F114" s="136">
        <f>ROUND(SUMIFS(repasse_ac!$S:$S,repasse_ac!$A:$A,$A114,repasse_ac!$F:$F,$D114,repasse_ac!$J:$J,"TTC PRÉ"),2)</f>
        <v>2.56</v>
      </c>
      <c r="G114" s="136">
        <f>ROUND(SUMIFS(repasse_ac!$S:$S,repasse_ac!$A:$A,$A114,repasse_ac!$F:$F,$D114,repasse_ac!$J:$J,"TTC PÓS"),2)</f>
        <v>2.69</v>
      </c>
      <c r="H114" s="136">
        <f t="shared" si="12"/>
        <v>0.12999999999999989</v>
      </c>
      <c r="I114" s="136">
        <f t="shared" si="13"/>
        <v>3.19</v>
      </c>
      <c r="J114" s="136">
        <f>ROUND(SUMIFS(repasse_ac!$Q:$Q,repasse_ac!$A:$A,$A114,repasse_ac!$F:$F,$D114,repasse_ac!$J:$J,"TTC PRÉ"),2)</f>
        <v>2.33</v>
      </c>
      <c r="K114" s="136">
        <f>ROUND(SUMIFS(repasse_ac!$Q:$Q,repasse_ac!$A:$A,$A114,repasse_ac!$F:$F,$D114,repasse_ac!$J:$J,"TTC PÓS"),2)</f>
        <v>2.58</v>
      </c>
      <c r="L114" s="136">
        <f t="shared" si="14"/>
        <v>0.25</v>
      </c>
      <c r="M114" s="136">
        <f t="shared" si="15"/>
        <v>3.09</v>
      </c>
      <c r="N114" s="136">
        <f>ROUND(SUMIFS(repasse_ac!$K:$K,repasse_ac!$A:$A,$A114,repasse_ac!$F:$F,$D114,repasse_ac!$J:$J,"TTC PRÉ"),2)</f>
        <v>2.79</v>
      </c>
      <c r="O114" s="136">
        <f>ROUND(SUMIFS(repasse_ac!$K:$K,repasse_ac!$A:$A,$A114,repasse_ac!$F:$F,$D114,repasse_ac!$J:$J,"TTC PÓS"),2)</f>
        <v>3.09</v>
      </c>
      <c r="P114" s="136">
        <f t="shared" si="10"/>
        <v>0.29999999999999982</v>
      </c>
      <c r="Q114" s="136">
        <f>ROUND(SUMIFS(repasse_ac!$O:$O,repasse_ac!$A:$A,$A114,repasse_ac!$F:$F,$D114,repasse_ac!$J:$J,"TTC PRÉ"),2)</f>
        <v>2.69</v>
      </c>
      <c r="R114" s="136">
        <f>ROUND(SUMIFS(repasse_ac!$O:$O,repasse_ac!$A:$A,$A114,repasse_ac!$F:$F,$D114,repasse_ac!$J:$J,"TTC PÓS"),2)</f>
        <v>2.99</v>
      </c>
      <c r="S114" s="136">
        <f t="shared" si="11"/>
        <v>0.30000000000000027</v>
      </c>
    </row>
    <row r="115" spans="1:19" x14ac:dyDescent="0.25">
      <c r="A115" s="25" t="s">
        <v>154</v>
      </c>
      <c r="B115" s="26" t="s">
        <v>17</v>
      </c>
      <c r="C115" s="26" t="s">
        <v>68</v>
      </c>
      <c r="D115" s="26" t="s">
        <v>631</v>
      </c>
      <c r="E115" s="135">
        <v>6</v>
      </c>
      <c r="F115" s="136">
        <f>ROUND(SUMIFS(repasse_ac!$S:$S,repasse_ac!$A:$A,$A115,repasse_ac!$F:$F,$D115,repasse_ac!$J:$J,"TTC PRÉ"),2)</f>
        <v>3.98</v>
      </c>
      <c r="G115" s="136">
        <f>ROUND(SUMIFS(repasse_ac!$S:$S,repasse_ac!$A:$A,$A115,repasse_ac!$F:$F,$D115,repasse_ac!$J:$J,"TTC PÓS"),2)</f>
        <v>3.98</v>
      </c>
      <c r="H115" s="136">
        <f t="shared" si="12"/>
        <v>0</v>
      </c>
      <c r="I115" s="136">
        <f t="shared" si="13"/>
        <v>4.79</v>
      </c>
      <c r="J115" s="136">
        <f>ROUND(SUMIFS(repasse_ac!$Q:$Q,repasse_ac!$A:$A,$A115,repasse_ac!$F:$F,$D115,repasse_ac!$J:$J,"TTC PRÉ"),2)</f>
        <v>3.58</v>
      </c>
      <c r="K115" s="136">
        <f>ROUND(SUMIFS(repasse_ac!$Q:$Q,repasse_ac!$A:$A,$A115,repasse_ac!$F:$F,$D115,repasse_ac!$J:$J,"TTC PÓS"),2)</f>
        <v>3.58</v>
      </c>
      <c r="L115" s="136">
        <f t="shared" si="14"/>
        <v>0</v>
      </c>
      <c r="M115" s="136">
        <f t="shared" si="15"/>
        <v>4.29</v>
      </c>
      <c r="N115" s="136">
        <f>ROUND(SUMIFS(repasse_ac!$K:$K,repasse_ac!$A:$A,$A115,repasse_ac!$F:$F,$D115,repasse_ac!$J:$J,"TTC PRÉ"),2)</f>
        <v>4.29</v>
      </c>
      <c r="O115" s="136">
        <f>ROUND(SUMIFS(repasse_ac!$K:$K,repasse_ac!$A:$A,$A115,repasse_ac!$F:$F,$D115,repasse_ac!$J:$J,"TTC PÓS"),2)</f>
        <v>4.29</v>
      </c>
      <c r="P115" s="136">
        <f t="shared" si="10"/>
        <v>0</v>
      </c>
      <c r="Q115" s="136">
        <f>ROUND(SUMIFS(repasse_ac!$O:$O,repasse_ac!$A:$A,$A115,repasse_ac!$F:$F,$D115,repasse_ac!$J:$J,"TTC PRÉ"),2)</f>
        <v>4.1900000000000004</v>
      </c>
      <c r="R115" s="136">
        <f>ROUND(SUMIFS(repasse_ac!$O:$O,repasse_ac!$A:$A,$A115,repasse_ac!$F:$F,$D115,repasse_ac!$J:$J,"TTC PÓS"),2)</f>
        <v>4.1900000000000004</v>
      </c>
      <c r="S115" s="136">
        <f t="shared" si="11"/>
        <v>0</v>
      </c>
    </row>
    <row r="116" spans="1:19" x14ac:dyDescent="0.25">
      <c r="A116" s="12" t="s">
        <v>154</v>
      </c>
      <c r="B116" s="13" t="s">
        <v>17</v>
      </c>
      <c r="C116" s="13" t="s">
        <v>81</v>
      </c>
      <c r="D116" s="13" t="s">
        <v>632</v>
      </c>
      <c r="E116" s="135">
        <v>6</v>
      </c>
      <c r="F116" s="136">
        <f>ROUND(SUMIFS(repasse_ac!$S:$S,repasse_ac!$A:$A,$A116,repasse_ac!$F:$F,$D116,repasse_ac!$J:$J,"TTC PRÉ"),2)</f>
        <v>4.95</v>
      </c>
      <c r="G116" s="136">
        <f>ROUND(SUMIFS(repasse_ac!$S:$S,repasse_ac!$A:$A,$A116,repasse_ac!$F:$F,$D116,repasse_ac!$J:$J,"TTC PÓS"),2)</f>
        <v>4.95</v>
      </c>
      <c r="H116" s="136">
        <f t="shared" si="12"/>
        <v>0</v>
      </c>
      <c r="I116" s="136">
        <f t="shared" si="13"/>
        <v>5.89</v>
      </c>
      <c r="J116" s="136">
        <f>ROUND(SUMIFS(repasse_ac!$Q:$Q,repasse_ac!$A:$A,$A116,repasse_ac!$F:$F,$D116,repasse_ac!$J:$J,"TTC PRÉ"),2)</f>
        <v>4.58</v>
      </c>
      <c r="K116" s="136">
        <f>ROUND(SUMIFS(repasse_ac!$Q:$Q,repasse_ac!$A:$A,$A116,repasse_ac!$F:$F,$D116,repasse_ac!$J:$J,"TTC PÓS"),2)</f>
        <v>4.58</v>
      </c>
      <c r="L116" s="136">
        <f t="shared" si="14"/>
        <v>0</v>
      </c>
      <c r="M116" s="136">
        <f t="shared" si="15"/>
        <v>5.49</v>
      </c>
      <c r="N116" s="136">
        <f>ROUND(SUMIFS(repasse_ac!$K:$K,repasse_ac!$A:$A,$A116,repasse_ac!$F:$F,$D116,repasse_ac!$J:$J,"TTC PRÉ"),2)</f>
        <v>5.49</v>
      </c>
      <c r="O116" s="136">
        <f>ROUND(SUMIFS(repasse_ac!$K:$K,repasse_ac!$A:$A,$A116,repasse_ac!$F:$F,$D116,repasse_ac!$J:$J,"TTC PÓS"),2)</f>
        <v>5.49</v>
      </c>
      <c r="P116" s="136">
        <f t="shared" si="10"/>
        <v>0</v>
      </c>
      <c r="Q116" s="136">
        <f>ROUND(SUMIFS(repasse_ac!$O:$O,repasse_ac!$A:$A,$A116,repasse_ac!$F:$F,$D116,repasse_ac!$J:$J,"TTC PRÉ"),2)</f>
        <v>5.19</v>
      </c>
      <c r="R116" s="136">
        <f>ROUND(SUMIFS(repasse_ac!$O:$O,repasse_ac!$A:$A,$A116,repasse_ac!$F:$F,$D116,repasse_ac!$J:$J,"TTC PÓS"),2)</f>
        <v>5.39</v>
      </c>
      <c r="S116" s="136">
        <f t="shared" si="11"/>
        <v>0.19999999999999929</v>
      </c>
    </row>
    <row r="117" spans="1:19" x14ac:dyDescent="0.25">
      <c r="A117" s="12" t="s">
        <v>154</v>
      </c>
      <c r="B117" s="13" t="s">
        <v>17</v>
      </c>
      <c r="C117" s="13" t="s">
        <v>85</v>
      </c>
      <c r="D117" s="13" t="s">
        <v>633</v>
      </c>
      <c r="E117" s="135">
        <v>6</v>
      </c>
      <c r="F117" s="136">
        <f>ROUND(SUMIFS(repasse_ac!$S:$S,repasse_ac!$A:$A,$A117,repasse_ac!$F:$F,$D117,repasse_ac!$J:$J,"TTC PRÉ"),2)</f>
        <v>7.11</v>
      </c>
      <c r="G117" s="136">
        <f>ROUND(SUMIFS(repasse_ac!$S:$S,repasse_ac!$A:$A,$A117,repasse_ac!$F:$F,$D117,repasse_ac!$J:$J,"TTC PÓS"),2)</f>
        <v>7.11</v>
      </c>
      <c r="H117" s="136">
        <f t="shared" si="12"/>
        <v>0</v>
      </c>
      <c r="I117" s="136">
        <f t="shared" si="13"/>
        <v>8.49</v>
      </c>
      <c r="J117" s="136">
        <f>ROUND(SUMIFS(repasse_ac!$Q:$Q,repasse_ac!$A:$A,$A117,repasse_ac!$F:$F,$D117,repasse_ac!$J:$J,"TTC PRÉ"),2)</f>
        <v>6.24</v>
      </c>
      <c r="K117" s="136">
        <f>ROUND(SUMIFS(repasse_ac!$Q:$Q,repasse_ac!$A:$A,$A117,repasse_ac!$F:$F,$D117,repasse_ac!$J:$J,"TTC PÓS"),2)</f>
        <v>6.24</v>
      </c>
      <c r="L117" s="136">
        <f t="shared" si="14"/>
        <v>0</v>
      </c>
      <c r="M117" s="136">
        <f t="shared" si="15"/>
        <v>7.49</v>
      </c>
      <c r="N117" s="136">
        <f>ROUND(SUMIFS(repasse_ac!$K:$K,repasse_ac!$A:$A,$A117,repasse_ac!$F:$F,$D117,repasse_ac!$J:$J,"TTC PRÉ"),2)</f>
        <v>7.49</v>
      </c>
      <c r="O117" s="136">
        <f>ROUND(SUMIFS(repasse_ac!$K:$K,repasse_ac!$A:$A,$A117,repasse_ac!$F:$F,$D117,repasse_ac!$J:$J,"TTC PÓS"),2)</f>
        <v>7.49</v>
      </c>
      <c r="P117" s="136">
        <f t="shared" si="10"/>
        <v>0</v>
      </c>
      <c r="Q117" s="136">
        <f>ROUND(SUMIFS(repasse_ac!$O:$O,repasse_ac!$A:$A,$A117,repasse_ac!$F:$F,$D117,repasse_ac!$J:$J,"TTC PRÉ"),2)</f>
        <v>7.49</v>
      </c>
      <c r="R117" s="136">
        <f>ROUND(SUMIFS(repasse_ac!$O:$O,repasse_ac!$A:$A,$A117,repasse_ac!$F:$F,$D117,repasse_ac!$J:$J,"TTC PÓS"),2)</f>
        <v>7.49</v>
      </c>
      <c r="S117" s="136">
        <f t="shared" si="11"/>
        <v>0</v>
      </c>
    </row>
    <row r="118" spans="1:19" x14ac:dyDescent="0.25">
      <c r="A118" s="12" t="s">
        <v>155</v>
      </c>
      <c r="B118" s="13" t="s">
        <v>17</v>
      </c>
      <c r="C118" s="13" t="s">
        <v>19</v>
      </c>
      <c r="D118" s="13" t="s">
        <v>21</v>
      </c>
      <c r="E118" s="135">
        <f>_xlfn.XLOOKUP($D118,depara_repasse!E:E,depara_repasse!K:K)</f>
        <v>12</v>
      </c>
      <c r="F118" s="136">
        <f>ROUND(SUMIFS(repasse_ac!$S:$S,repasse_ac!$A:$A,$A118,repasse_ac!$F:$F,$D118,repasse_ac!$J:$J,"TTC PRÉ"),2)</f>
        <v>1.61</v>
      </c>
      <c r="G118" s="136">
        <f>ROUND(SUMIFS(repasse_ac!$S:$S,repasse_ac!$A:$A,$A118,repasse_ac!$F:$F,$D118,repasse_ac!$J:$J,"TTC PÓS"),2)</f>
        <v>1.61</v>
      </c>
      <c r="H118" s="136">
        <f t="shared" ref="H118:H159" si="16">G118-F118</f>
        <v>0</v>
      </c>
      <c r="I118" s="136">
        <f t="shared" ref="I118:I159" si="17">(ROUNDDOWN(ROUND(G118*(1+0.2),2)*100/10,0)*10+IF(MOD(ROUND(G118*(1+0.2),2)*100,10)&gt;4,9,-1))/100</f>
        <v>1.89</v>
      </c>
      <c r="J118" s="136">
        <f>ROUND(SUMIFS(repasse_ac!$Q:$Q,repasse_ac!$A:$A,$A118,repasse_ac!$F:$F,$D118,repasse_ac!$J:$J,"TTC PRÉ"),2)</f>
        <v>1.41</v>
      </c>
      <c r="K118" s="136">
        <f>ROUND(SUMIFS(repasse_ac!$Q:$Q,repasse_ac!$A:$A,$A118,repasse_ac!$F:$F,$D118,repasse_ac!$J:$J,"TTC PÓS"),2)</f>
        <v>1.41</v>
      </c>
      <c r="L118" s="136">
        <f t="shared" ref="L118:L159" si="18">K118-J118</f>
        <v>0</v>
      </c>
      <c r="M118" s="136">
        <f t="shared" ref="M118:M159" si="19">(ROUNDDOWN(ROUND(K118*(1+0.2),2)*100/10,0)*10+IF(MOD(ROUND(K118*(1+0.2),2)*100,10)&gt;4,9,-1))/100</f>
        <v>1.69</v>
      </c>
      <c r="N118" s="136">
        <f>ROUND(SUMIFS(repasse_ac!$K:$K,repasse_ac!$A:$A,$A118,repasse_ac!$F:$F,$D118,repasse_ac!$J:$J,"TTC PRÉ"),2)</f>
        <v>1.69</v>
      </c>
      <c r="O118" s="136">
        <f>ROUND(SUMIFS(repasse_ac!$K:$K,repasse_ac!$A:$A,$A118,repasse_ac!$F:$F,$D118,repasse_ac!$J:$J,"TTC PÓS"),2)</f>
        <v>1.69</v>
      </c>
      <c r="P118" s="136">
        <f t="shared" si="10"/>
        <v>0</v>
      </c>
      <c r="Q118" s="136">
        <f>ROUND(SUMIFS(repasse_ac!$O:$O,repasse_ac!$A:$A,$A118,repasse_ac!$F:$F,$D118,repasse_ac!$J:$J,"TTC PRÉ"),2)</f>
        <v>1.69</v>
      </c>
      <c r="R118" s="136">
        <f>ROUND(SUMIFS(repasse_ac!$O:$O,repasse_ac!$A:$A,$A118,repasse_ac!$F:$F,$D118,repasse_ac!$J:$J,"TTC PÓS"),2)</f>
        <v>1.69</v>
      </c>
      <c r="S118" s="136">
        <f t="shared" si="11"/>
        <v>0</v>
      </c>
    </row>
    <row r="119" spans="1:19" x14ac:dyDescent="0.25">
      <c r="A119" s="18" t="s">
        <v>155</v>
      </c>
      <c r="B119" s="19" t="s">
        <v>17</v>
      </c>
      <c r="C119" s="19" t="s">
        <v>19</v>
      </c>
      <c r="D119" s="19" t="s">
        <v>27</v>
      </c>
      <c r="E119" s="135">
        <f>_xlfn.XLOOKUP($D119,depara_repasse!E:E,depara_repasse!K:K)</f>
        <v>12</v>
      </c>
      <c r="F119" s="136">
        <f>ROUND(SUMIFS(repasse_ac!$S:$S,repasse_ac!$A:$A,$A119,repasse_ac!$F:$F,$D119,repasse_ac!$J:$J,"TTC PRÉ"),2)</f>
        <v>1.61</v>
      </c>
      <c r="G119" s="136">
        <f>ROUND(SUMIFS(repasse_ac!$S:$S,repasse_ac!$A:$A,$A119,repasse_ac!$F:$F,$D119,repasse_ac!$J:$J,"TTC PÓS"),2)</f>
        <v>1.61</v>
      </c>
      <c r="H119" s="136">
        <f t="shared" si="16"/>
        <v>0</v>
      </c>
      <c r="I119" s="136">
        <f t="shared" si="17"/>
        <v>1.89</v>
      </c>
      <c r="J119" s="136">
        <f>ROUND(SUMIFS(repasse_ac!$Q:$Q,repasse_ac!$A:$A,$A119,repasse_ac!$F:$F,$D119,repasse_ac!$J:$J,"TTC PRÉ"),2)</f>
        <v>1.41</v>
      </c>
      <c r="K119" s="136">
        <f>ROUND(SUMIFS(repasse_ac!$Q:$Q,repasse_ac!$A:$A,$A119,repasse_ac!$F:$F,$D119,repasse_ac!$J:$J,"TTC PÓS"),2)</f>
        <v>1.41</v>
      </c>
      <c r="L119" s="136">
        <f t="shared" si="18"/>
        <v>0</v>
      </c>
      <c r="M119" s="136">
        <f t="shared" si="19"/>
        <v>1.69</v>
      </c>
      <c r="N119" s="136">
        <f>ROUND(SUMIFS(repasse_ac!$K:$K,repasse_ac!$A:$A,$A119,repasse_ac!$F:$F,$D119,repasse_ac!$J:$J,"TTC PRÉ"),2)</f>
        <v>1.69</v>
      </c>
      <c r="O119" s="136">
        <f>ROUND(SUMIFS(repasse_ac!$K:$K,repasse_ac!$A:$A,$A119,repasse_ac!$F:$F,$D119,repasse_ac!$J:$J,"TTC PÓS"),2)</f>
        <v>1.69</v>
      </c>
      <c r="P119" s="136">
        <f t="shared" si="10"/>
        <v>0</v>
      </c>
      <c r="Q119" s="136">
        <f>ROUND(SUMIFS(repasse_ac!$O:$O,repasse_ac!$A:$A,$A119,repasse_ac!$F:$F,$D119,repasse_ac!$J:$J,"TTC PRÉ"),2)</f>
        <v>1.69</v>
      </c>
      <c r="R119" s="136">
        <f>ROUND(SUMIFS(repasse_ac!$O:$O,repasse_ac!$A:$A,$A119,repasse_ac!$F:$F,$D119,repasse_ac!$J:$J,"TTC PÓS"),2)</f>
        <v>1.69</v>
      </c>
      <c r="S119" s="136">
        <f t="shared" si="11"/>
        <v>0</v>
      </c>
    </row>
    <row r="120" spans="1:19" x14ac:dyDescent="0.25">
      <c r="A120" s="25" t="s">
        <v>155</v>
      </c>
      <c r="B120" s="26" t="s">
        <v>17</v>
      </c>
      <c r="C120" s="26" t="s">
        <v>19</v>
      </c>
      <c r="D120" s="26" t="s">
        <v>28</v>
      </c>
      <c r="E120" s="135">
        <f>_xlfn.XLOOKUP($D120,depara_repasse!E:E,depara_repasse!K:K)</f>
        <v>12</v>
      </c>
      <c r="F120" s="136">
        <f>ROUND(SUMIFS(repasse_ac!$S:$S,repasse_ac!$A:$A,$A120,repasse_ac!$F:$F,$D120,repasse_ac!$J:$J,"TTC PRÉ"),2)</f>
        <v>1.52</v>
      </c>
      <c r="G120" s="136">
        <f>ROUND(SUMIFS(repasse_ac!$S:$S,repasse_ac!$A:$A,$A120,repasse_ac!$F:$F,$D120,repasse_ac!$J:$J,"TTC PÓS"),2)</f>
        <v>1.52</v>
      </c>
      <c r="H120" s="136">
        <f t="shared" si="16"/>
        <v>0</v>
      </c>
      <c r="I120" s="136">
        <f t="shared" si="17"/>
        <v>1.79</v>
      </c>
      <c r="J120" s="136">
        <f>ROUND(SUMIFS(repasse_ac!$Q:$Q,repasse_ac!$A:$A,$A120,repasse_ac!$F:$F,$D120,repasse_ac!$J:$J,"TTC PRÉ"),2)</f>
        <v>1.32</v>
      </c>
      <c r="K120" s="136">
        <f>ROUND(SUMIFS(repasse_ac!$Q:$Q,repasse_ac!$A:$A,$A120,repasse_ac!$F:$F,$D120,repasse_ac!$J:$J,"TTC PÓS"),2)</f>
        <v>1.33</v>
      </c>
      <c r="L120" s="136">
        <f t="shared" si="18"/>
        <v>1.0000000000000009E-2</v>
      </c>
      <c r="M120" s="136">
        <f t="shared" si="19"/>
        <v>1.59</v>
      </c>
      <c r="N120" s="136">
        <f>ROUND(SUMIFS(repasse_ac!$K:$K,repasse_ac!$A:$A,$A120,repasse_ac!$F:$F,$D120,repasse_ac!$J:$J,"TTC PRÉ"),2)</f>
        <v>1.59</v>
      </c>
      <c r="O120" s="136">
        <f>ROUND(SUMIFS(repasse_ac!$K:$K,repasse_ac!$A:$A,$A120,repasse_ac!$F:$F,$D120,repasse_ac!$J:$J,"TTC PÓS"),2)</f>
        <v>1.59</v>
      </c>
      <c r="P120" s="136">
        <f t="shared" si="10"/>
        <v>0</v>
      </c>
      <c r="Q120" s="136">
        <f>ROUND(SUMIFS(repasse_ac!$O:$O,repasse_ac!$A:$A,$A120,repasse_ac!$F:$F,$D120,repasse_ac!$J:$J,"TTC PRÉ"),2)</f>
        <v>1.59</v>
      </c>
      <c r="R120" s="136">
        <f>ROUND(SUMIFS(repasse_ac!$O:$O,repasse_ac!$A:$A,$A120,repasse_ac!$F:$F,$D120,repasse_ac!$J:$J,"TTC PÓS"),2)</f>
        <v>1.59</v>
      </c>
      <c r="S120" s="136">
        <f t="shared" si="11"/>
        <v>0</v>
      </c>
    </row>
    <row r="121" spans="1:19" x14ac:dyDescent="0.25">
      <c r="A121" s="12" t="s">
        <v>155</v>
      </c>
      <c r="B121" s="13" t="s">
        <v>17</v>
      </c>
      <c r="C121" s="13" t="s">
        <v>19</v>
      </c>
      <c r="D121" s="13" t="s">
        <v>29</v>
      </c>
      <c r="E121" s="135">
        <f>_xlfn.XLOOKUP($D121,depara_repasse!E:E,depara_repasse!K:K)</f>
        <v>12</v>
      </c>
      <c r="F121" s="136">
        <f>ROUND(SUMIFS(repasse_ac!$S:$S,repasse_ac!$A:$A,$A121,repasse_ac!$F:$F,$D121,repasse_ac!$J:$J,"TTC PRÉ"),2)</f>
        <v>1.52</v>
      </c>
      <c r="G121" s="136">
        <f>ROUND(SUMIFS(repasse_ac!$S:$S,repasse_ac!$A:$A,$A121,repasse_ac!$F:$F,$D121,repasse_ac!$J:$J,"TTC PÓS"),2)</f>
        <v>1.52</v>
      </c>
      <c r="H121" s="136">
        <f t="shared" si="16"/>
        <v>0</v>
      </c>
      <c r="I121" s="136">
        <f t="shared" si="17"/>
        <v>1.79</v>
      </c>
      <c r="J121" s="136">
        <f>ROUND(SUMIFS(repasse_ac!$Q:$Q,repasse_ac!$A:$A,$A121,repasse_ac!$F:$F,$D121,repasse_ac!$J:$J,"TTC PRÉ"),2)</f>
        <v>1.32</v>
      </c>
      <c r="K121" s="136">
        <f>ROUND(SUMIFS(repasse_ac!$Q:$Q,repasse_ac!$A:$A,$A121,repasse_ac!$F:$F,$D121,repasse_ac!$J:$J,"TTC PÓS"),2)</f>
        <v>1.33</v>
      </c>
      <c r="L121" s="136">
        <f t="shared" si="18"/>
        <v>1.0000000000000009E-2</v>
      </c>
      <c r="M121" s="136">
        <f t="shared" si="19"/>
        <v>1.59</v>
      </c>
      <c r="N121" s="136">
        <f>ROUND(SUMIFS(repasse_ac!$K:$K,repasse_ac!$A:$A,$A121,repasse_ac!$F:$F,$D121,repasse_ac!$J:$J,"TTC PRÉ"),2)</f>
        <v>1.59</v>
      </c>
      <c r="O121" s="136">
        <f>ROUND(SUMIFS(repasse_ac!$K:$K,repasse_ac!$A:$A,$A121,repasse_ac!$F:$F,$D121,repasse_ac!$J:$J,"TTC PÓS"),2)</f>
        <v>1.59</v>
      </c>
      <c r="P121" s="136">
        <f t="shared" si="10"/>
        <v>0</v>
      </c>
      <c r="Q121" s="136">
        <f>ROUND(SUMIFS(repasse_ac!$O:$O,repasse_ac!$A:$A,$A121,repasse_ac!$F:$F,$D121,repasse_ac!$J:$J,"TTC PRÉ"),2)</f>
        <v>1.59</v>
      </c>
      <c r="R121" s="136">
        <f>ROUND(SUMIFS(repasse_ac!$O:$O,repasse_ac!$A:$A,$A121,repasse_ac!$F:$F,$D121,repasse_ac!$J:$J,"TTC PÓS"),2)</f>
        <v>1.59</v>
      </c>
      <c r="S121" s="136">
        <f t="shared" si="11"/>
        <v>0</v>
      </c>
    </row>
    <row r="122" spans="1:19" x14ac:dyDescent="0.25">
      <c r="A122" s="12" t="s">
        <v>155</v>
      </c>
      <c r="B122" s="13" t="s">
        <v>17</v>
      </c>
      <c r="C122" s="13" t="s">
        <v>19</v>
      </c>
      <c r="D122" s="13" t="s">
        <v>30</v>
      </c>
      <c r="E122" s="135">
        <f>_xlfn.XLOOKUP($D122,depara_repasse!E:E,depara_repasse!K:K)</f>
        <v>12</v>
      </c>
      <c r="F122" s="136">
        <f>ROUND(SUMIFS(repasse_ac!$S:$S,repasse_ac!$A:$A,$A122,repasse_ac!$F:$F,$D122,repasse_ac!$J:$J,"TTC PRÉ"),2)</f>
        <v>1.52</v>
      </c>
      <c r="G122" s="136">
        <f>ROUND(SUMIFS(repasse_ac!$S:$S,repasse_ac!$A:$A,$A122,repasse_ac!$F:$F,$D122,repasse_ac!$J:$J,"TTC PÓS"),2)</f>
        <v>1.52</v>
      </c>
      <c r="H122" s="136">
        <f t="shared" si="16"/>
        <v>0</v>
      </c>
      <c r="I122" s="136">
        <f t="shared" si="17"/>
        <v>1.79</v>
      </c>
      <c r="J122" s="136">
        <f>ROUND(SUMIFS(repasse_ac!$Q:$Q,repasse_ac!$A:$A,$A122,repasse_ac!$F:$F,$D122,repasse_ac!$J:$J,"TTC PRÉ"),2)</f>
        <v>1.32</v>
      </c>
      <c r="K122" s="136">
        <f>ROUND(SUMIFS(repasse_ac!$Q:$Q,repasse_ac!$A:$A,$A122,repasse_ac!$F:$F,$D122,repasse_ac!$J:$J,"TTC PÓS"),2)</f>
        <v>1.33</v>
      </c>
      <c r="L122" s="136">
        <f t="shared" si="18"/>
        <v>1.0000000000000009E-2</v>
      </c>
      <c r="M122" s="136">
        <f t="shared" si="19"/>
        <v>1.59</v>
      </c>
      <c r="N122" s="136">
        <f>ROUND(SUMIFS(repasse_ac!$K:$K,repasse_ac!$A:$A,$A122,repasse_ac!$F:$F,$D122,repasse_ac!$J:$J,"TTC PRÉ"),2)</f>
        <v>1.59</v>
      </c>
      <c r="O122" s="136">
        <f>ROUND(SUMIFS(repasse_ac!$K:$K,repasse_ac!$A:$A,$A122,repasse_ac!$F:$F,$D122,repasse_ac!$J:$J,"TTC PÓS"),2)</f>
        <v>1.59</v>
      </c>
      <c r="P122" s="136">
        <f t="shared" si="10"/>
        <v>0</v>
      </c>
      <c r="Q122" s="136">
        <f>ROUND(SUMIFS(repasse_ac!$O:$O,repasse_ac!$A:$A,$A122,repasse_ac!$F:$F,$D122,repasse_ac!$J:$J,"TTC PRÉ"),2)</f>
        <v>1.59</v>
      </c>
      <c r="R122" s="136">
        <f>ROUND(SUMIFS(repasse_ac!$O:$O,repasse_ac!$A:$A,$A122,repasse_ac!$F:$F,$D122,repasse_ac!$J:$J,"TTC PÓS"),2)</f>
        <v>1.59</v>
      </c>
      <c r="S122" s="136">
        <f t="shared" si="11"/>
        <v>0</v>
      </c>
    </row>
    <row r="123" spans="1:19" x14ac:dyDescent="0.25">
      <c r="A123" s="12" t="s">
        <v>155</v>
      </c>
      <c r="B123" s="13" t="s">
        <v>17</v>
      </c>
      <c r="C123" s="13" t="s">
        <v>31</v>
      </c>
      <c r="D123" s="13" t="s">
        <v>32</v>
      </c>
      <c r="E123" s="135">
        <v>15</v>
      </c>
      <c r="F123" s="136">
        <f>ROUND(SUMIFS(repasse_ac!$S:$S,repasse_ac!$A:$A,$A123,repasse_ac!$F:$F,$D123,repasse_ac!$J:$J,"TTC PRÉ"),2)</f>
        <v>1.96</v>
      </c>
      <c r="G123" s="136">
        <f>ROUND(SUMIFS(repasse_ac!$S:$S,repasse_ac!$A:$A,$A123,repasse_ac!$F:$F,$D123,repasse_ac!$J:$J,"TTC PÓS"),2)</f>
        <v>1.97</v>
      </c>
      <c r="H123" s="136">
        <f t="shared" si="16"/>
        <v>1.0000000000000009E-2</v>
      </c>
      <c r="I123" s="136">
        <f t="shared" si="17"/>
        <v>2.39</v>
      </c>
      <c r="J123" s="136">
        <f>ROUND(SUMIFS(repasse_ac!$Q:$Q,repasse_ac!$A:$A,$A123,repasse_ac!$F:$F,$D123,repasse_ac!$J:$J,"TTC PRÉ"),2)</f>
        <v>1.91</v>
      </c>
      <c r="K123" s="136">
        <f>ROUND(SUMIFS(repasse_ac!$Q:$Q,repasse_ac!$A:$A,$A123,repasse_ac!$F:$F,$D123,repasse_ac!$J:$J,"TTC PÓS"),2)</f>
        <v>1.91</v>
      </c>
      <c r="L123" s="136">
        <f t="shared" si="18"/>
        <v>0</v>
      </c>
      <c r="M123" s="136">
        <f t="shared" si="19"/>
        <v>2.29</v>
      </c>
      <c r="N123" s="136">
        <f>ROUND(SUMIFS(repasse_ac!$K:$K,repasse_ac!$A:$A,$A123,repasse_ac!$F:$F,$D123,repasse_ac!$J:$J,"TTC PRÉ"),2)</f>
        <v>2.29</v>
      </c>
      <c r="O123" s="136">
        <f>ROUND(SUMIFS(repasse_ac!$K:$K,repasse_ac!$A:$A,$A123,repasse_ac!$F:$F,$D123,repasse_ac!$J:$J,"TTC PÓS"),2)</f>
        <v>2.29</v>
      </c>
      <c r="P123" s="136">
        <f t="shared" si="10"/>
        <v>0</v>
      </c>
      <c r="Q123" s="136">
        <f>ROUND(SUMIFS(repasse_ac!$O:$O,repasse_ac!$A:$A,$A123,repasse_ac!$F:$F,$D123,repasse_ac!$J:$J,"TTC PRÉ"),2)</f>
        <v>1.99</v>
      </c>
      <c r="R123" s="136">
        <f>ROUND(SUMIFS(repasse_ac!$O:$O,repasse_ac!$A:$A,$A123,repasse_ac!$F:$F,$D123,repasse_ac!$J:$J,"TTC PÓS"),2)</f>
        <v>2.19</v>
      </c>
      <c r="S123" s="136">
        <f t="shared" si="11"/>
        <v>0.19999999999999996</v>
      </c>
    </row>
    <row r="124" spans="1:19" x14ac:dyDescent="0.25">
      <c r="A124" s="18" t="s">
        <v>155</v>
      </c>
      <c r="B124" s="19" t="s">
        <v>17</v>
      </c>
      <c r="C124" s="19" t="s">
        <v>31</v>
      </c>
      <c r="D124" s="19" t="s">
        <v>33</v>
      </c>
      <c r="E124" s="135">
        <f>_xlfn.XLOOKUP($D124,depara_repasse!E:E,depara_repasse!K:K)</f>
        <v>15</v>
      </c>
      <c r="F124" s="136">
        <f>ROUND(SUMIFS(repasse_ac!$S:$S,repasse_ac!$A:$A,$A124,repasse_ac!$F:$F,$D124,repasse_ac!$J:$J,"TTC PRÉ"),2)</f>
        <v>1.96</v>
      </c>
      <c r="G124" s="136">
        <f>ROUND(SUMIFS(repasse_ac!$S:$S,repasse_ac!$A:$A,$A124,repasse_ac!$F:$F,$D124,repasse_ac!$J:$J,"TTC PÓS"),2)</f>
        <v>1.97</v>
      </c>
      <c r="H124" s="136">
        <f t="shared" si="16"/>
        <v>1.0000000000000009E-2</v>
      </c>
      <c r="I124" s="136">
        <f t="shared" si="17"/>
        <v>2.39</v>
      </c>
      <c r="J124" s="136">
        <f>ROUND(SUMIFS(repasse_ac!$Q:$Q,repasse_ac!$A:$A,$A124,repasse_ac!$F:$F,$D124,repasse_ac!$J:$J,"TTC PRÉ"),2)</f>
        <v>1.91</v>
      </c>
      <c r="K124" s="136">
        <f>ROUND(SUMIFS(repasse_ac!$Q:$Q,repasse_ac!$A:$A,$A124,repasse_ac!$F:$F,$D124,repasse_ac!$J:$J,"TTC PÓS"),2)</f>
        <v>1.91</v>
      </c>
      <c r="L124" s="136">
        <f t="shared" si="18"/>
        <v>0</v>
      </c>
      <c r="M124" s="136">
        <f t="shared" si="19"/>
        <v>2.29</v>
      </c>
      <c r="N124" s="136">
        <f>ROUND(SUMIFS(repasse_ac!$K:$K,repasse_ac!$A:$A,$A124,repasse_ac!$F:$F,$D124,repasse_ac!$J:$J,"TTC PRÉ"),2)</f>
        <v>2.29</v>
      </c>
      <c r="O124" s="136">
        <f>ROUND(SUMIFS(repasse_ac!$K:$K,repasse_ac!$A:$A,$A124,repasse_ac!$F:$F,$D124,repasse_ac!$J:$J,"TTC PÓS"),2)</f>
        <v>2.29</v>
      </c>
      <c r="P124" s="136">
        <f t="shared" si="10"/>
        <v>0</v>
      </c>
      <c r="Q124" s="136">
        <f>ROUND(SUMIFS(repasse_ac!$O:$O,repasse_ac!$A:$A,$A124,repasse_ac!$F:$F,$D124,repasse_ac!$J:$J,"TTC PRÉ"),2)</f>
        <v>1.99</v>
      </c>
      <c r="R124" s="136">
        <f>ROUND(SUMIFS(repasse_ac!$O:$O,repasse_ac!$A:$A,$A124,repasse_ac!$F:$F,$D124,repasse_ac!$J:$J,"TTC PÓS"),2)</f>
        <v>2.19</v>
      </c>
      <c r="S124" s="136">
        <f t="shared" si="11"/>
        <v>0.19999999999999996</v>
      </c>
    </row>
    <row r="125" spans="1:19" x14ac:dyDescent="0.25">
      <c r="A125" s="12" t="s">
        <v>155</v>
      </c>
      <c r="B125" s="13" t="s">
        <v>17</v>
      </c>
      <c r="C125" s="13" t="s">
        <v>31</v>
      </c>
      <c r="D125" s="13" t="s">
        <v>37</v>
      </c>
      <c r="E125" s="135">
        <f>_xlfn.XLOOKUP($D125,depara_repasse!E:E,depara_repasse!K:K)</f>
        <v>15</v>
      </c>
      <c r="F125" s="136">
        <f>ROUND(SUMIFS(repasse_ac!$S:$S,repasse_ac!$A:$A,$A125,repasse_ac!$F:$F,$D125,repasse_ac!$J:$J,"TTC PRÉ"),2)</f>
        <v>2.08</v>
      </c>
      <c r="G125" s="136">
        <f>ROUND(SUMIFS(repasse_ac!$S:$S,repasse_ac!$A:$A,$A125,repasse_ac!$F:$F,$D125,repasse_ac!$J:$J,"TTC PÓS"),2)</f>
        <v>2.15</v>
      </c>
      <c r="H125" s="136">
        <f t="shared" si="16"/>
        <v>6.999999999999984E-2</v>
      </c>
      <c r="I125" s="136">
        <f t="shared" si="17"/>
        <v>2.59</v>
      </c>
      <c r="J125" s="136">
        <f>ROUND(SUMIFS(repasse_ac!$Q:$Q,repasse_ac!$A:$A,$A125,repasse_ac!$F:$F,$D125,repasse_ac!$J:$J,"TTC PRÉ"),2)</f>
        <v>1.91</v>
      </c>
      <c r="K125" s="136">
        <f>ROUND(SUMIFS(repasse_ac!$Q:$Q,repasse_ac!$A:$A,$A125,repasse_ac!$F:$F,$D125,repasse_ac!$J:$J,"TTC PÓS"),2)</f>
        <v>2.08</v>
      </c>
      <c r="L125" s="136">
        <f t="shared" si="18"/>
        <v>0.17000000000000015</v>
      </c>
      <c r="M125" s="136">
        <f t="shared" si="19"/>
        <v>2.4900000000000002</v>
      </c>
      <c r="N125" s="136">
        <f>ROUND(SUMIFS(repasse_ac!$K:$K,repasse_ac!$A:$A,$A125,repasse_ac!$F:$F,$D125,repasse_ac!$J:$J,"TTC PRÉ"),2)</f>
        <v>2.29</v>
      </c>
      <c r="O125" s="136">
        <f>ROUND(SUMIFS(repasse_ac!$K:$K,repasse_ac!$A:$A,$A125,repasse_ac!$F:$F,$D125,repasse_ac!$J:$J,"TTC PÓS"),2)</f>
        <v>2.4900000000000002</v>
      </c>
      <c r="P125" s="136">
        <f t="shared" si="10"/>
        <v>0.20000000000000018</v>
      </c>
      <c r="Q125" s="136">
        <f>ROUND(SUMIFS(repasse_ac!$O:$O,repasse_ac!$A:$A,$A125,repasse_ac!$F:$F,$D125,repasse_ac!$J:$J,"TTC PRÉ"),2)</f>
        <v>2.19</v>
      </c>
      <c r="R125" s="136">
        <f>ROUND(SUMIFS(repasse_ac!$O:$O,repasse_ac!$A:$A,$A125,repasse_ac!$F:$F,$D125,repasse_ac!$J:$J,"TTC PÓS"),2)</f>
        <v>2.39</v>
      </c>
      <c r="S125" s="136">
        <f t="shared" si="11"/>
        <v>0.20000000000000018</v>
      </c>
    </row>
    <row r="126" spans="1:19" x14ac:dyDescent="0.25">
      <c r="A126" s="25" t="s">
        <v>155</v>
      </c>
      <c r="B126" s="26" t="s">
        <v>17</v>
      </c>
      <c r="C126" s="26" t="s">
        <v>43</v>
      </c>
      <c r="D126" s="26" t="s">
        <v>44</v>
      </c>
      <c r="E126" s="135">
        <v>12</v>
      </c>
      <c r="F126" s="136">
        <f>ROUND(SUMIFS(repasse_ac!$S:$S,repasse_ac!$A:$A,$A126,repasse_ac!$F:$F,$D126,repasse_ac!$J:$J,"TTC PRÉ"),2)</f>
        <v>2.08</v>
      </c>
      <c r="G126" s="136">
        <f>ROUND(SUMIFS(repasse_ac!$S:$S,repasse_ac!$A:$A,$A126,repasse_ac!$F:$F,$D126,repasse_ac!$J:$J,"TTC PÓS"),2)</f>
        <v>2.08</v>
      </c>
      <c r="H126" s="136">
        <f t="shared" si="16"/>
        <v>0</v>
      </c>
      <c r="I126" s="136">
        <f t="shared" si="17"/>
        <v>2.4900000000000002</v>
      </c>
      <c r="J126" s="136">
        <f>ROUND(SUMIFS(repasse_ac!$Q:$Q,repasse_ac!$A:$A,$A126,repasse_ac!$F:$F,$D126,repasse_ac!$J:$J,"TTC PRÉ"),2)</f>
        <v>1.91</v>
      </c>
      <c r="K126" s="136">
        <f>ROUND(SUMIFS(repasse_ac!$Q:$Q,repasse_ac!$A:$A,$A126,repasse_ac!$F:$F,$D126,repasse_ac!$J:$J,"TTC PÓS"),2)</f>
        <v>1.91</v>
      </c>
      <c r="L126" s="136">
        <f t="shared" si="18"/>
        <v>0</v>
      </c>
      <c r="M126" s="136">
        <f t="shared" si="19"/>
        <v>2.29</v>
      </c>
      <c r="N126" s="136">
        <f>ROUND(SUMIFS(repasse_ac!$K:$K,repasse_ac!$A:$A,$A126,repasse_ac!$F:$F,$D126,repasse_ac!$J:$J,"TTC PRÉ"),2)</f>
        <v>2.29</v>
      </c>
      <c r="O126" s="136">
        <f>ROUND(SUMIFS(repasse_ac!$K:$K,repasse_ac!$A:$A,$A126,repasse_ac!$F:$F,$D126,repasse_ac!$J:$J,"TTC PÓS"),2)</f>
        <v>2.29</v>
      </c>
      <c r="P126" s="136">
        <f t="shared" si="10"/>
        <v>0</v>
      </c>
      <c r="Q126" s="136">
        <f>ROUND(SUMIFS(repasse_ac!$O:$O,repasse_ac!$A:$A,$A126,repasse_ac!$F:$F,$D126,repasse_ac!$J:$J,"TTC PRÉ"),2)</f>
        <v>2.19</v>
      </c>
      <c r="R126" s="136">
        <f>ROUND(SUMIFS(repasse_ac!$O:$O,repasse_ac!$A:$A,$A126,repasse_ac!$F:$F,$D126,repasse_ac!$J:$J,"TTC PÓS"),2)</f>
        <v>2.19</v>
      </c>
      <c r="S126" s="136">
        <f t="shared" si="11"/>
        <v>0</v>
      </c>
    </row>
    <row r="127" spans="1:19" x14ac:dyDescent="0.25">
      <c r="A127" s="12" t="s">
        <v>155</v>
      </c>
      <c r="B127" s="13" t="s">
        <v>17</v>
      </c>
      <c r="C127" s="13" t="s">
        <v>43</v>
      </c>
      <c r="D127" s="13" t="s">
        <v>45</v>
      </c>
      <c r="E127" s="135">
        <f>_xlfn.XLOOKUP($D127,depara_repasse!E:E,depara_repasse!K:K)</f>
        <v>15</v>
      </c>
      <c r="F127" s="136">
        <f>ROUND(SUMIFS(repasse_ac!$S:$S,repasse_ac!$A:$A,$A127,repasse_ac!$F:$F,$D127,repasse_ac!$J:$J,"TTC PRÉ"),2)</f>
        <v>2.08</v>
      </c>
      <c r="G127" s="136">
        <f>ROUND(SUMIFS(repasse_ac!$S:$S,repasse_ac!$A:$A,$A127,repasse_ac!$F:$F,$D127,repasse_ac!$J:$J,"TTC PÓS"),2)</f>
        <v>2.08</v>
      </c>
      <c r="H127" s="136">
        <f t="shared" si="16"/>
        <v>0</v>
      </c>
      <c r="I127" s="136">
        <f t="shared" si="17"/>
        <v>2.4900000000000002</v>
      </c>
      <c r="J127" s="136">
        <f>ROUND(SUMIFS(repasse_ac!$Q:$Q,repasse_ac!$A:$A,$A127,repasse_ac!$F:$F,$D127,repasse_ac!$J:$J,"TTC PRÉ"),2)</f>
        <v>1.91</v>
      </c>
      <c r="K127" s="136">
        <f>ROUND(SUMIFS(repasse_ac!$Q:$Q,repasse_ac!$A:$A,$A127,repasse_ac!$F:$F,$D127,repasse_ac!$J:$J,"TTC PÓS"),2)</f>
        <v>1.91</v>
      </c>
      <c r="L127" s="136">
        <f t="shared" si="18"/>
        <v>0</v>
      </c>
      <c r="M127" s="136">
        <f t="shared" si="19"/>
        <v>2.29</v>
      </c>
      <c r="N127" s="136">
        <f>ROUND(SUMIFS(repasse_ac!$K:$K,repasse_ac!$A:$A,$A127,repasse_ac!$F:$F,$D127,repasse_ac!$J:$J,"TTC PRÉ"),2)</f>
        <v>2.29</v>
      </c>
      <c r="O127" s="136">
        <f>ROUND(SUMIFS(repasse_ac!$K:$K,repasse_ac!$A:$A,$A127,repasse_ac!$F:$F,$D127,repasse_ac!$J:$J,"TTC PÓS"),2)</f>
        <v>2.29</v>
      </c>
      <c r="P127" s="136">
        <f t="shared" si="10"/>
        <v>0</v>
      </c>
      <c r="Q127" s="136">
        <f>ROUND(SUMIFS(repasse_ac!$O:$O,repasse_ac!$A:$A,$A127,repasse_ac!$F:$F,$D127,repasse_ac!$J:$J,"TTC PRÉ"),2)</f>
        <v>2.19</v>
      </c>
      <c r="R127" s="136">
        <f>ROUND(SUMIFS(repasse_ac!$O:$O,repasse_ac!$A:$A,$A127,repasse_ac!$F:$F,$D127,repasse_ac!$J:$J,"TTC PÓS"),2)</f>
        <v>2.19</v>
      </c>
      <c r="S127" s="136">
        <f t="shared" si="11"/>
        <v>0</v>
      </c>
    </row>
    <row r="128" spans="1:19" x14ac:dyDescent="0.25">
      <c r="A128" s="12" t="s">
        <v>155</v>
      </c>
      <c r="B128" s="13" t="s">
        <v>17</v>
      </c>
      <c r="C128" s="13" t="s">
        <v>46</v>
      </c>
      <c r="D128" s="13" t="s">
        <v>47</v>
      </c>
      <c r="E128" s="135">
        <f>_xlfn.XLOOKUP($D128,depara_repasse!E:E,depara_repasse!K:K)</f>
        <v>12</v>
      </c>
      <c r="F128" s="136">
        <f>ROUND(SUMIFS(repasse_ac!$S:$S,repasse_ac!$A:$A,$A128,repasse_ac!$F:$F,$D128,repasse_ac!$J:$J,"TTC PRÉ"),2)</f>
        <v>2.65</v>
      </c>
      <c r="G128" s="136">
        <f>ROUND(SUMIFS(repasse_ac!$S:$S,repasse_ac!$A:$A,$A128,repasse_ac!$F:$F,$D128,repasse_ac!$J:$J,"TTC PÓS"),2)</f>
        <v>2.65</v>
      </c>
      <c r="H128" s="136">
        <f t="shared" si="16"/>
        <v>0</v>
      </c>
      <c r="I128" s="136">
        <f t="shared" si="17"/>
        <v>3.19</v>
      </c>
      <c r="J128" s="136">
        <f>ROUND(SUMIFS(repasse_ac!$Q:$Q,repasse_ac!$A:$A,$A128,repasse_ac!$F:$F,$D128,repasse_ac!$J:$J,"TTC PRÉ"),2)</f>
        <v>2.33</v>
      </c>
      <c r="K128" s="136">
        <f>ROUND(SUMIFS(repasse_ac!$Q:$Q,repasse_ac!$A:$A,$A128,repasse_ac!$F:$F,$D128,repasse_ac!$J:$J,"TTC PÓS"),2)</f>
        <v>2.4900000000000002</v>
      </c>
      <c r="L128" s="136">
        <f t="shared" si="18"/>
        <v>0.16000000000000014</v>
      </c>
      <c r="M128" s="136">
        <f t="shared" si="19"/>
        <v>2.99</v>
      </c>
      <c r="N128" s="136">
        <f>ROUND(SUMIFS(repasse_ac!$K:$K,repasse_ac!$A:$A,$A128,repasse_ac!$F:$F,$D128,repasse_ac!$J:$J,"TTC PRÉ"),2)</f>
        <v>2.79</v>
      </c>
      <c r="O128" s="136">
        <f>ROUND(SUMIFS(repasse_ac!$K:$K,repasse_ac!$A:$A,$A128,repasse_ac!$F:$F,$D128,repasse_ac!$J:$J,"TTC PÓS"),2)</f>
        <v>2.99</v>
      </c>
      <c r="P128" s="136">
        <f t="shared" si="10"/>
        <v>0.20000000000000018</v>
      </c>
      <c r="Q128" s="136">
        <f>ROUND(SUMIFS(repasse_ac!$O:$O,repasse_ac!$A:$A,$A128,repasse_ac!$F:$F,$D128,repasse_ac!$J:$J,"TTC PRÉ"),2)</f>
        <v>2.79</v>
      </c>
      <c r="R128" s="136">
        <f>ROUND(SUMIFS(repasse_ac!$O:$O,repasse_ac!$A:$A,$A128,repasse_ac!$F:$F,$D128,repasse_ac!$J:$J,"TTC PÓS"),2)</f>
        <v>2.79</v>
      </c>
      <c r="S128" s="136">
        <f t="shared" si="11"/>
        <v>0</v>
      </c>
    </row>
    <row r="129" spans="1:19" x14ac:dyDescent="0.25">
      <c r="A129" s="12" t="s">
        <v>155</v>
      </c>
      <c r="B129" s="13" t="s">
        <v>17</v>
      </c>
      <c r="C129" s="13" t="s">
        <v>46</v>
      </c>
      <c r="D129" s="13" t="s">
        <v>48</v>
      </c>
      <c r="E129" s="135">
        <f>_xlfn.XLOOKUP($D129,depara_repasse!E:E,depara_repasse!K:K)</f>
        <v>12</v>
      </c>
      <c r="F129" s="136">
        <f>ROUND(SUMIFS(repasse_ac!$S:$S,repasse_ac!$A:$A,$A129,repasse_ac!$F:$F,$D129,repasse_ac!$J:$J,"TTC PRÉ"),2)</f>
        <v>2.65</v>
      </c>
      <c r="G129" s="136">
        <f>ROUND(SUMIFS(repasse_ac!$S:$S,repasse_ac!$A:$A,$A129,repasse_ac!$F:$F,$D129,repasse_ac!$J:$J,"TTC PÓS"),2)</f>
        <v>2.65</v>
      </c>
      <c r="H129" s="136">
        <f t="shared" si="16"/>
        <v>0</v>
      </c>
      <c r="I129" s="136">
        <f t="shared" si="17"/>
        <v>3.19</v>
      </c>
      <c r="J129" s="136">
        <f>ROUND(SUMIFS(repasse_ac!$Q:$Q,repasse_ac!$A:$A,$A129,repasse_ac!$F:$F,$D129,repasse_ac!$J:$J,"TTC PRÉ"),2)</f>
        <v>2.33</v>
      </c>
      <c r="K129" s="136">
        <f>ROUND(SUMIFS(repasse_ac!$Q:$Q,repasse_ac!$A:$A,$A129,repasse_ac!$F:$F,$D129,repasse_ac!$J:$J,"TTC PÓS"),2)</f>
        <v>2.4900000000000002</v>
      </c>
      <c r="L129" s="136">
        <f t="shared" si="18"/>
        <v>0.16000000000000014</v>
      </c>
      <c r="M129" s="136">
        <f t="shared" si="19"/>
        <v>2.99</v>
      </c>
      <c r="N129" s="136">
        <f>ROUND(SUMIFS(repasse_ac!$K:$K,repasse_ac!$A:$A,$A129,repasse_ac!$F:$F,$D129,repasse_ac!$J:$J,"TTC PRÉ"),2)</f>
        <v>2.79</v>
      </c>
      <c r="O129" s="136">
        <f>ROUND(SUMIFS(repasse_ac!$K:$K,repasse_ac!$A:$A,$A129,repasse_ac!$F:$F,$D129,repasse_ac!$J:$J,"TTC PÓS"),2)</f>
        <v>2.99</v>
      </c>
      <c r="P129" s="136">
        <f t="shared" si="10"/>
        <v>0.20000000000000018</v>
      </c>
      <c r="Q129" s="136">
        <f>ROUND(SUMIFS(repasse_ac!$O:$O,repasse_ac!$A:$A,$A129,repasse_ac!$F:$F,$D129,repasse_ac!$J:$J,"TTC PRÉ"),2)</f>
        <v>2.79</v>
      </c>
      <c r="R129" s="136">
        <f>ROUND(SUMIFS(repasse_ac!$O:$O,repasse_ac!$A:$A,$A129,repasse_ac!$F:$F,$D129,repasse_ac!$J:$J,"TTC PÓS"),2)</f>
        <v>2.79</v>
      </c>
      <c r="S129" s="136">
        <f t="shared" si="11"/>
        <v>0</v>
      </c>
    </row>
    <row r="130" spans="1:19" x14ac:dyDescent="0.25">
      <c r="A130" s="18" t="s">
        <v>155</v>
      </c>
      <c r="B130" s="19" t="s">
        <v>17</v>
      </c>
      <c r="C130" s="19" t="s">
        <v>46</v>
      </c>
      <c r="D130" s="19" t="s">
        <v>49</v>
      </c>
      <c r="E130" s="135">
        <f>_xlfn.XLOOKUP($D130,depara_repasse!E:E,depara_repasse!K:K)</f>
        <v>12</v>
      </c>
      <c r="F130" s="136">
        <f>ROUND(SUMIFS(repasse_ac!$S:$S,repasse_ac!$A:$A,$A130,repasse_ac!$F:$F,$D130,repasse_ac!$J:$J,"TTC PRÉ"),2)</f>
        <v>2.46</v>
      </c>
      <c r="G130" s="136">
        <f>ROUND(SUMIFS(repasse_ac!$S:$S,repasse_ac!$A:$A,$A130,repasse_ac!$F:$F,$D130,repasse_ac!$J:$J,"TTC PÓS"),2)</f>
        <v>2.5099999999999998</v>
      </c>
      <c r="H130" s="136">
        <f t="shared" si="16"/>
        <v>4.9999999999999822E-2</v>
      </c>
      <c r="I130" s="136">
        <f t="shared" si="17"/>
        <v>2.99</v>
      </c>
      <c r="J130" s="136">
        <f>ROUND(SUMIFS(repasse_ac!$Q:$Q,repasse_ac!$A:$A,$A130,repasse_ac!$F:$F,$D130,repasse_ac!$J:$J,"TTC PRÉ"),2)</f>
        <v>2.16</v>
      </c>
      <c r="K130" s="136">
        <f>ROUND(SUMIFS(repasse_ac!$Q:$Q,repasse_ac!$A:$A,$A130,repasse_ac!$F:$F,$D130,repasse_ac!$J:$J,"TTC PÓS"),2)</f>
        <v>2.33</v>
      </c>
      <c r="L130" s="136">
        <f t="shared" si="18"/>
        <v>0.16999999999999993</v>
      </c>
      <c r="M130" s="136">
        <f t="shared" si="19"/>
        <v>2.79</v>
      </c>
      <c r="N130" s="136">
        <f>ROUND(SUMIFS(repasse_ac!$K:$K,repasse_ac!$A:$A,$A130,repasse_ac!$F:$F,$D130,repasse_ac!$J:$J,"TTC PRÉ"),2)</f>
        <v>2.59</v>
      </c>
      <c r="O130" s="136">
        <f>ROUND(SUMIFS(repasse_ac!$K:$K,repasse_ac!$A:$A,$A130,repasse_ac!$F:$F,$D130,repasse_ac!$J:$J,"TTC PÓS"),2)</f>
        <v>2.79</v>
      </c>
      <c r="P130" s="136">
        <f t="shared" ref="P130:P193" si="20">O130-N130</f>
        <v>0.20000000000000018</v>
      </c>
      <c r="Q130" s="136">
        <f>ROUND(SUMIFS(repasse_ac!$O:$O,repasse_ac!$A:$A,$A130,repasse_ac!$F:$F,$D130,repasse_ac!$J:$J,"TTC PRÉ"),2)</f>
        <v>2.59</v>
      </c>
      <c r="R130" s="136">
        <f>ROUND(SUMIFS(repasse_ac!$O:$O,repasse_ac!$A:$A,$A130,repasse_ac!$F:$F,$D130,repasse_ac!$J:$J,"TTC PÓS"),2)</f>
        <v>2.79</v>
      </c>
      <c r="S130" s="136">
        <f t="shared" ref="S130:S193" si="21">R130-Q130</f>
        <v>0.20000000000000018</v>
      </c>
    </row>
    <row r="131" spans="1:19" x14ac:dyDescent="0.25">
      <c r="A131" s="25" t="s">
        <v>155</v>
      </c>
      <c r="B131" s="26" t="s">
        <v>17</v>
      </c>
      <c r="C131" s="26" t="s">
        <v>46</v>
      </c>
      <c r="D131" s="26" t="s">
        <v>50</v>
      </c>
      <c r="E131" s="135">
        <f>_xlfn.XLOOKUP($D131,depara_repasse!E:E,depara_repasse!K:K)</f>
        <v>12</v>
      </c>
      <c r="F131" s="136">
        <f>ROUND(SUMIFS(repasse_ac!$S:$S,repasse_ac!$A:$A,$A131,repasse_ac!$F:$F,$D131,repasse_ac!$J:$J,"TTC PRÉ"),2)</f>
        <v>2.46</v>
      </c>
      <c r="G131" s="136">
        <f>ROUND(SUMIFS(repasse_ac!$S:$S,repasse_ac!$A:$A,$A131,repasse_ac!$F:$F,$D131,repasse_ac!$J:$J,"TTC PÓS"),2)</f>
        <v>2.5099999999999998</v>
      </c>
      <c r="H131" s="136">
        <f t="shared" si="16"/>
        <v>4.9999999999999822E-2</v>
      </c>
      <c r="I131" s="136">
        <f t="shared" si="17"/>
        <v>2.99</v>
      </c>
      <c r="J131" s="136">
        <f>ROUND(SUMIFS(repasse_ac!$Q:$Q,repasse_ac!$A:$A,$A131,repasse_ac!$F:$F,$D131,repasse_ac!$J:$J,"TTC PRÉ"),2)</f>
        <v>2.16</v>
      </c>
      <c r="K131" s="136">
        <f>ROUND(SUMIFS(repasse_ac!$Q:$Q,repasse_ac!$A:$A,$A131,repasse_ac!$F:$F,$D131,repasse_ac!$J:$J,"TTC PÓS"),2)</f>
        <v>2.33</v>
      </c>
      <c r="L131" s="136">
        <f t="shared" si="18"/>
        <v>0.16999999999999993</v>
      </c>
      <c r="M131" s="136">
        <f t="shared" si="19"/>
        <v>2.79</v>
      </c>
      <c r="N131" s="136">
        <f>ROUND(SUMIFS(repasse_ac!$K:$K,repasse_ac!$A:$A,$A131,repasse_ac!$F:$F,$D131,repasse_ac!$J:$J,"TTC PRÉ"),2)</f>
        <v>2.59</v>
      </c>
      <c r="O131" s="136">
        <f>ROUND(SUMIFS(repasse_ac!$K:$K,repasse_ac!$A:$A,$A131,repasse_ac!$F:$F,$D131,repasse_ac!$J:$J,"TTC PÓS"),2)</f>
        <v>2.79</v>
      </c>
      <c r="P131" s="136">
        <f t="shared" si="20"/>
        <v>0.20000000000000018</v>
      </c>
      <c r="Q131" s="136">
        <f>ROUND(SUMIFS(repasse_ac!$O:$O,repasse_ac!$A:$A,$A131,repasse_ac!$F:$F,$D131,repasse_ac!$J:$J,"TTC PRÉ"),2)</f>
        <v>2.59</v>
      </c>
      <c r="R131" s="136">
        <f>ROUND(SUMIFS(repasse_ac!$O:$O,repasse_ac!$A:$A,$A131,repasse_ac!$F:$F,$D131,repasse_ac!$J:$J,"TTC PÓS"),2)</f>
        <v>2.79</v>
      </c>
      <c r="S131" s="136">
        <f t="shared" si="21"/>
        <v>0.20000000000000018</v>
      </c>
    </row>
    <row r="132" spans="1:19" x14ac:dyDescent="0.25">
      <c r="A132" s="12" t="s">
        <v>155</v>
      </c>
      <c r="B132" s="13" t="s">
        <v>17</v>
      </c>
      <c r="C132" s="13" t="s">
        <v>46</v>
      </c>
      <c r="D132" s="13" t="s">
        <v>51</v>
      </c>
      <c r="E132" s="135">
        <f>_xlfn.XLOOKUP($D132,depara_repasse!E:E,depara_repasse!K:K)</f>
        <v>12</v>
      </c>
      <c r="F132" s="136">
        <f>ROUND(SUMIFS(repasse_ac!$S:$S,repasse_ac!$A:$A,$A132,repasse_ac!$F:$F,$D132,repasse_ac!$J:$J,"TTC PRÉ"),2)</f>
        <v>2.46</v>
      </c>
      <c r="G132" s="136">
        <f>ROUND(SUMIFS(repasse_ac!$S:$S,repasse_ac!$A:$A,$A132,repasse_ac!$F:$F,$D132,repasse_ac!$J:$J,"TTC PÓS"),2)</f>
        <v>2.5099999999999998</v>
      </c>
      <c r="H132" s="136">
        <f t="shared" si="16"/>
        <v>4.9999999999999822E-2</v>
      </c>
      <c r="I132" s="136">
        <f t="shared" si="17"/>
        <v>2.99</v>
      </c>
      <c r="J132" s="136">
        <f>ROUND(SUMIFS(repasse_ac!$Q:$Q,repasse_ac!$A:$A,$A132,repasse_ac!$F:$F,$D132,repasse_ac!$J:$J,"TTC PRÉ"),2)</f>
        <v>2.16</v>
      </c>
      <c r="K132" s="136">
        <f>ROUND(SUMIFS(repasse_ac!$Q:$Q,repasse_ac!$A:$A,$A132,repasse_ac!$F:$F,$D132,repasse_ac!$J:$J,"TTC PÓS"),2)</f>
        <v>2.33</v>
      </c>
      <c r="L132" s="136">
        <f t="shared" si="18"/>
        <v>0.16999999999999993</v>
      </c>
      <c r="M132" s="136">
        <f t="shared" si="19"/>
        <v>2.79</v>
      </c>
      <c r="N132" s="136">
        <f>ROUND(SUMIFS(repasse_ac!$K:$K,repasse_ac!$A:$A,$A132,repasse_ac!$F:$F,$D132,repasse_ac!$J:$J,"TTC PRÉ"),2)</f>
        <v>2.59</v>
      </c>
      <c r="O132" s="136">
        <f>ROUND(SUMIFS(repasse_ac!$K:$K,repasse_ac!$A:$A,$A132,repasse_ac!$F:$F,$D132,repasse_ac!$J:$J,"TTC PÓS"),2)</f>
        <v>2.79</v>
      </c>
      <c r="P132" s="136">
        <f t="shared" si="20"/>
        <v>0.20000000000000018</v>
      </c>
      <c r="Q132" s="136">
        <f>ROUND(SUMIFS(repasse_ac!$O:$O,repasse_ac!$A:$A,$A132,repasse_ac!$F:$F,$D132,repasse_ac!$J:$J,"TTC PRÉ"),2)</f>
        <v>2.59</v>
      </c>
      <c r="R132" s="136">
        <f>ROUND(SUMIFS(repasse_ac!$O:$O,repasse_ac!$A:$A,$A132,repasse_ac!$F:$F,$D132,repasse_ac!$J:$J,"TTC PÓS"),2)</f>
        <v>2.79</v>
      </c>
      <c r="S132" s="136">
        <f t="shared" si="21"/>
        <v>0.20000000000000018</v>
      </c>
    </row>
    <row r="133" spans="1:19" x14ac:dyDescent="0.25">
      <c r="A133" s="12" t="s">
        <v>155</v>
      </c>
      <c r="B133" s="13" t="s">
        <v>17</v>
      </c>
      <c r="C133" s="13" t="s">
        <v>46</v>
      </c>
      <c r="D133" s="13" t="s">
        <v>52</v>
      </c>
      <c r="E133" s="135">
        <f>_xlfn.XLOOKUP($D133,depara_repasse!E:E,depara_repasse!K:K)</f>
        <v>12</v>
      </c>
      <c r="F133" s="136">
        <f>ROUND(SUMIFS(repasse_ac!$S:$S,repasse_ac!$A:$A,$A133,repasse_ac!$F:$F,$D133,repasse_ac!$J:$J,"TTC PRÉ"),2)</f>
        <v>3.32</v>
      </c>
      <c r="G133" s="136">
        <f>ROUND(SUMIFS(repasse_ac!$S:$S,repasse_ac!$A:$A,$A133,repasse_ac!$F:$F,$D133,repasse_ac!$J:$J,"TTC PÓS"),2)</f>
        <v>3.32</v>
      </c>
      <c r="H133" s="136">
        <f t="shared" si="16"/>
        <v>0</v>
      </c>
      <c r="I133" s="136">
        <f t="shared" si="17"/>
        <v>3.99</v>
      </c>
      <c r="J133" s="136">
        <f>ROUND(SUMIFS(repasse_ac!$Q:$Q,repasse_ac!$A:$A,$A133,repasse_ac!$F:$F,$D133,repasse_ac!$J:$J,"TTC PRÉ"),2)</f>
        <v>2.91</v>
      </c>
      <c r="K133" s="136">
        <f>ROUND(SUMIFS(repasse_ac!$Q:$Q,repasse_ac!$A:$A,$A133,repasse_ac!$F:$F,$D133,repasse_ac!$J:$J,"TTC PÓS"),2)</f>
        <v>2.91</v>
      </c>
      <c r="L133" s="136">
        <f t="shared" si="18"/>
        <v>0</v>
      </c>
      <c r="M133" s="136">
        <f t="shared" si="19"/>
        <v>3.49</v>
      </c>
      <c r="N133" s="136">
        <f>ROUND(SUMIFS(repasse_ac!$K:$K,repasse_ac!$A:$A,$A133,repasse_ac!$F:$F,$D133,repasse_ac!$J:$J,"TTC PRÉ"),2)</f>
        <v>3.49</v>
      </c>
      <c r="O133" s="136">
        <f>ROUND(SUMIFS(repasse_ac!$K:$K,repasse_ac!$A:$A,$A133,repasse_ac!$F:$F,$D133,repasse_ac!$J:$J,"TTC PÓS"),2)</f>
        <v>3.49</v>
      </c>
      <c r="P133" s="136">
        <f t="shared" si="20"/>
        <v>0</v>
      </c>
      <c r="Q133" s="136">
        <f>ROUND(SUMIFS(repasse_ac!$O:$O,repasse_ac!$A:$A,$A133,repasse_ac!$F:$F,$D133,repasse_ac!$J:$J,"TTC PRÉ"),2)</f>
        <v>3.49</v>
      </c>
      <c r="R133" s="136">
        <f>ROUND(SUMIFS(repasse_ac!$O:$O,repasse_ac!$A:$A,$A133,repasse_ac!$F:$F,$D133,repasse_ac!$J:$J,"TTC PÓS"),2)</f>
        <v>3.49</v>
      </c>
      <c r="S133" s="136">
        <f t="shared" si="21"/>
        <v>0</v>
      </c>
    </row>
    <row r="134" spans="1:19" x14ac:dyDescent="0.25">
      <c r="A134" s="12" t="s">
        <v>155</v>
      </c>
      <c r="B134" s="13" t="s">
        <v>17</v>
      </c>
      <c r="C134" s="13" t="s">
        <v>46</v>
      </c>
      <c r="D134" s="13" t="s">
        <v>53</v>
      </c>
      <c r="E134" s="135">
        <f>_xlfn.XLOOKUP($D134,depara_repasse!E:E,depara_repasse!K:K)</f>
        <v>18</v>
      </c>
      <c r="F134" s="136">
        <f>ROUND(SUMIFS(repasse_ac!$S:$S,repasse_ac!$A:$A,$A134,repasse_ac!$F:$F,$D134,repasse_ac!$J:$J,"TTC PRÉ"),2)</f>
        <v>0</v>
      </c>
      <c r="G134" s="136">
        <f>ROUND(SUMIFS(repasse_ac!$S:$S,repasse_ac!$A:$A,$A134,repasse_ac!$F:$F,$D134,repasse_ac!$J:$J,"TTC PÓS"),2)</f>
        <v>0</v>
      </c>
      <c r="H134" s="136">
        <f t="shared" si="16"/>
        <v>0</v>
      </c>
      <c r="I134" s="136">
        <f t="shared" si="17"/>
        <v>-0.01</v>
      </c>
      <c r="J134" s="136">
        <f>ROUND(SUMIFS(repasse_ac!$Q:$Q,repasse_ac!$A:$A,$A134,repasse_ac!$F:$F,$D134,repasse_ac!$J:$J,"TTC PRÉ"),2)</f>
        <v>0</v>
      </c>
      <c r="K134" s="136">
        <f>ROUND(SUMIFS(repasse_ac!$Q:$Q,repasse_ac!$A:$A,$A134,repasse_ac!$F:$F,$D134,repasse_ac!$J:$J,"TTC PÓS"),2)</f>
        <v>0</v>
      </c>
      <c r="L134" s="136">
        <f t="shared" si="18"/>
        <v>0</v>
      </c>
      <c r="M134" s="136">
        <f t="shared" si="19"/>
        <v>-0.01</v>
      </c>
      <c r="N134" s="136">
        <f>ROUND(SUMIFS(repasse_ac!$K:$K,repasse_ac!$A:$A,$A134,repasse_ac!$F:$F,$D134,repasse_ac!$J:$J,"TTC PRÉ"),2)</f>
        <v>0</v>
      </c>
      <c r="O134" s="136">
        <f>ROUND(SUMIFS(repasse_ac!$K:$K,repasse_ac!$A:$A,$A134,repasse_ac!$F:$F,$D134,repasse_ac!$J:$J,"TTC PÓS"),2)</f>
        <v>0</v>
      </c>
      <c r="P134" s="136">
        <f t="shared" si="20"/>
        <v>0</v>
      </c>
      <c r="Q134" s="136">
        <f>ROUND(SUMIFS(repasse_ac!$O:$O,repasse_ac!$A:$A,$A134,repasse_ac!$F:$F,$D134,repasse_ac!$J:$J,"TTC PRÉ"),2)</f>
        <v>0</v>
      </c>
      <c r="R134" s="136">
        <f>ROUND(SUMIFS(repasse_ac!$O:$O,repasse_ac!$A:$A,$A134,repasse_ac!$F:$F,$D134,repasse_ac!$J:$J,"TTC PÓS"),2)</f>
        <v>0</v>
      </c>
      <c r="S134" s="136">
        <f t="shared" si="21"/>
        <v>0</v>
      </c>
    </row>
    <row r="135" spans="1:19" x14ac:dyDescent="0.25">
      <c r="A135" s="12" t="s">
        <v>155</v>
      </c>
      <c r="B135" s="13" t="s">
        <v>17</v>
      </c>
      <c r="C135" s="13" t="s">
        <v>58</v>
      </c>
      <c r="D135" s="13" t="s">
        <v>61</v>
      </c>
      <c r="E135" s="135">
        <f>_xlfn.XLOOKUP($D135,depara_repasse!E:E,depara_repasse!K:K)</f>
        <v>12</v>
      </c>
      <c r="F135" s="136">
        <f>ROUND(SUMIFS(repasse_ac!$S:$S,repasse_ac!$A:$A,$A135,repasse_ac!$F:$F,$D135,repasse_ac!$J:$J,"TTC PRÉ"),2)</f>
        <v>4.04</v>
      </c>
      <c r="G135" s="136">
        <f>ROUND(SUMIFS(repasse_ac!$S:$S,repasse_ac!$A:$A,$A135,repasse_ac!$F:$F,$D135,repasse_ac!$J:$J,"TTC PÓS"),2)</f>
        <v>4.04</v>
      </c>
      <c r="H135" s="136">
        <f t="shared" si="16"/>
        <v>0</v>
      </c>
      <c r="I135" s="136">
        <f t="shared" si="17"/>
        <v>4.8899999999999997</v>
      </c>
      <c r="J135" s="136">
        <f>ROUND(SUMIFS(repasse_ac!$Q:$Q,repasse_ac!$A:$A,$A135,repasse_ac!$F:$F,$D135,repasse_ac!$J:$J,"TTC PRÉ"),2)</f>
        <v>3.99</v>
      </c>
      <c r="K135" s="136">
        <f>ROUND(SUMIFS(repasse_ac!$Q:$Q,repasse_ac!$A:$A,$A135,repasse_ac!$F:$F,$D135,repasse_ac!$J:$J,"TTC PÓS"),2)</f>
        <v>3.99</v>
      </c>
      <c r="L135" s="136">
        <f t="shared" si="18"/>
        <v>0</v>
      </c>
      <c r="M135" s="136">
        <f t="shared" si="19"/>
        <v>4.79</v>
      </c>
      <c r="N135" s="136">
        <f>ROUND(SUMIFS(repasse_ac!$K:$K,repasse_ac!$A:$A,$A135,repasse_ac!$F:$F,$D135,repasse_ac!$J:$J,"TTC PRÉ"),2)</f>
        <v>4.79</v>
      </c>
      <c r="O135" s="136">
        <f>ROUND(SUMIFS(repasse_ac!$K:$K,repasse_ac!$A:$A,$A135,repasse_ac!$F:$F,$D135,repasse_ac!$J:$J,"TTC PÓS"),2)</f>
        <v>4.79</v>
      </c>
      <c r="P135" s="136">
        <f t="shared" si="20"/>
        <v>0</v>
      </c>
      <c r="Q135" s="136">
        <f>ROUND(SUMIFS(repasse_ac!$O:$O,repasse_ac!$A:$A,$A135,repasse_ac!$F:$F,$D135,repasse_ac!$J:$J,"TTC PRÉ"),2)</f>
        <v>4.49</v>
      </c>
      <c r="R135" s="136">
        <f>ROUND(SUMIFS(repasse_ac!$O:$O,repasse_ac!$A:$A,$A135,repasse_ac!$F:$F,$D135,repasse_ac!$J:$J,"TTC PÓS"),2)</f>
        <v>4.49</v>
      </c>
      <c r="S135" s="136">
        <f t="shared" si="21"/>
        <v>0</v>
      </c>
    </row>
    <row r="136" spans="1:19" x14ac:dyDescent="0.25">
      <c r="A136" s="18" t="s">
        <v>155</v>
      </c>
      <c r="B136" s="19" t="s">
        <v>17</v>
      </c>
      <c r="C136" s="19" t="s">
        <v>62</v>
      </c>
      <c r="D136" s="19" t="s">
        <v>63</v>
      </c>
      <c r="E136" s="135">
        <f>_xlfn.XLOOKUP($D136,depara_repasse!E:E,depara_repasse!K:K)</f>
        <v>12</v>
      </c>
      <c r="F136" s="136">
        <f>ROUND(SUMIFS(repasse_ac!$S:$S,repasse_ac!$A:$A,$A136,repasse_ac!$F:$F,$D136,repasse_ac!$J:$J,"TTC PRÉ"),2)</f>
        <v>3.6</v>
      </c>
      <c r="G136" s="136">
        <f>ROUND(SUMIFS(repasse_ac!$S:$S,repasse_ac!$A:$A,$A136,repasse_ac!$F:$F,$D136,repasse_ac!$J:$J,"TTC PÓS"),2)</f>
        <v>3.6</v>
      </c>
      <c r="H136" s="136">
        <f t="shared" si="16"/>
        <v>0</v>
      </c>
      <c r="I136" s="136">
        <f t="shared" si="17"/>
        <v>4.29</v>
      </c>
      <c r="J136" s="136">
        <f>ROUND(SUMIFS(repasse_ac!$Q:$Q,repasse_ac!$A:$A,$A136,repasse_ac!$F:$F,$D136,repasse_ac!$J:$J,"TTC PRÉ"),2)</f>
        <v>3.5</v>
      </c>
      <c r="K136" s="136">
        <f>ROUND(SUMIFS(repasse_ac!$Q:$Q,repasse_ac!$A:$A,$A136,repasse_ac!$F:$F,$D136,repasse_ac!$J:$J,"TTC PÓS"),2)</f>
        <v>3.75</v>
      </c>
      <c r="L136" s="136">
        <f t="shared" si="18"/>
        <v>0.25</v>
      </c>
      <c r="M136" s="136">
        <f t="shared" si="19"/>
        <v>4.49</v>
      </c>
      <c r="N136" s="136">
        <f>ROUND(SUMIFS(repasse_ac!$K:$K,repasse_ac!$A:$A,$A136,repasse_ac!$F:$F,$D136,repasse_ac!$J:$J,"TTC PRÉ"),2)</f>
        <v>4.1900000000000004</v>
      </c>
      <c r="O136" s="136">
        <f>ROUND(SUMIFS(repasse_ac!$K:$K,repasse_ac!$A:$A,$A136,repasse_ac!$F:$F,$D136,repasse_ac!$J:$J,"TTC PÓS"),2)</f>
        <v>4.49</v>
      </c>
      <c r="P136" s="136">
        <f t="shared" si="20"/>
        <v>0.29999999999999982</v>
      </c>
      <c r="Q136" s="136">
        <f>ROUND(SUMIFS(repasse_ac!$O:$O,repasse_ac!$A:$A,$A136,repasse_ac!$F:$F,$D136,repasse_ac!$J:$J,"TTC PRÉ"),2)</f>
        <v>3.79</v>
      </c>
      <c r="R136" s="136">
        <f>ROUND(SUMIFS(repasse_ac!$O:$O,repasse_ac!$A:$A,$A136,repasse_ac!$F:$F,$D136,repasse_ac!$J:$J,"TTC PÓS"),2)</f>
        <v>3.99</v>
      </c>
      <c r="S136" s="136">
        <f t="shared" si="21"/>
        <v>0.20000000000000018</v>
      </c>
    </row>
    <row r="137" spans="1:19" x14ac:dyDescent="0.25">
      <c r="A137" s="25" t="s">
        <v>155</v>
      </c>
      <c r="B137" s="26" t="s">
        <v>17</v>
      </c>
      <c r="C137" s="26" t="s">
        <v>62</v>
      </c>
      <c r="D137" s="26" t="s">
        <v>64</v>
      </c>
      <c r="E137" s="135">
        <f>_xlfn.XLOOKUP($D137,depara_repasse!E:E,depara_repasse!K:K)</f>
        <v>12</v>
      </c>
      <c r="F137" s="136">
        <f>ROUND(SUMIFS(repasse_ac!$S:$S,repasse_ac!$A:$A,$A137,repasse_ac!$F:$F,$D137,repasse_ac!$J:$J,"TTC PRÉ"),2)</f>
        <v>3.6</v>
      </c>
      <c r="G137" s="136">
        <f>ROUND(SUMIFS(repasse_ac!$S:$S,repasse_ac!$A:$A,$A137,repasse_ac!$F:$F,$D137,repasse_ac!$J:$J,"TTC PÓS"),2)</f>
        <v>3.6</v>
      </c>
      <c r="H137" s="136">
        <f t="shared" si="16"/>
        <v>0</v>
      </c>
      <c r="I137" s="136">
        <f t="shared" si="17"/>
        <v>4.29</v>
      </c>
      <c r="J137" s="136">
        <f>ROUND(SUMIFS(repasse_ac!$Q:$Q,repasse_ac!$A:$A,$A137,repasse_ac!$F:$F,$D137,repasse_ac!$J:$J,"TTC PRÉ"),2)</f>
        <v>3.5</v>
      </c>
      <c r="K137" s="136">
        <f>ROUND(SUMIFS(repasse_ac!$Q:$Q,repasse_ac!$A:$A,$A137,repasse_ac!$F:$F,$D137,repasse_ac!$J:$J,"TTC PÓS"),2)</f>
        <v>3.75</v>
      </c>
      <c r="L137" s="136">
        <f t="shared" si="18"/>
        <v>0.25</v>
      </c>
      <c r="M137" s="136">
        <f t="shared" si="19"/>
        <v>4.49</v>
      </c>
      <c r="N137" s="136">
        <f>ROUND(SUMIFS(repasse_ac!$K:$K,repasse_ac!$A:$A,$A137,repasse_ac!$F:$F,$D137,repasse_ac!$J:$J,"TTC PRÉ"),2)</f>
        <v>4.1900000000000004</v>
      </c>
      <c r="O137" s="136">
        <f>ROUND(SUMIFS(repasse_ac!$K:$K,repasse_ac!$A:$A,$A137,repasse_ac!$F:$F,$D137,repasse_ac!$J:$J,"TTC PÓS"),2)</f>
        <v>4.49</v>
      </c>
      <c r="P137" s="136">
        <f t="shared" si="20"/>
        <v>0.29999999999999982</v>
      </c>
      <c r="Q137" s="136">
        <f>ROUND(SUMIFS(repasse_ac!$O:$O,repasse_ac!$A:$A,$A137,repasse_ac!$F:$F,$D137,repasse_ac!$J:$J,"TTC PRÉ"),2)</f>
        <v>3.79</v>
      </c>
      <c r="R137" s="136">
        <f>ROUND(SUMIFS(repasse_ac!$O:$O,repasse_ac!$A:$A,$A137,repasse_ac!$F:$F,$D137,repasse_ac!$J:$J,"TTC PÓS"),2)</f>
        <v>3.99</v>
      </c>
      <c r="S137" s="136">
        <f t="shared" si="21"/>
        <v>0.20000000000000018</v>
      </c>
    </row>
    <row r="138" spans="1:19" x14ac:dyDescent="0.25">
      <c r="A138" s="12" t="s">
        <v>155</v>
      </c>
      <c r="B138" s="13" t="s">
        <v>17</v>
      </c>
      <c r="C138" s="13" t="s">
        <v>62</v>
      </c>
      <c r="D138" s="13" t="s">
        <v>65</v>
      </c>
      <c r="E138" s="135">
        <f>_xlfn.XLOOKUP($D138,depara_repasse!E:E,depara_repasse!K:K)</f>
        <v>12</v>
      </c>
      <c r="F138" s="136">
        <f>ROUND(SUMIFS(repasse_ac!$S:$S,repasse_ac!$A:$A,$A138,repasse_ac!$F:$F,$D138,repasse_ac!$J:$J,"TTC PRÉ"),2)</f>
        <v>3.41</v>
      </c>
      <c r="G138" s="136">
        <f>ROUND(SUMIFS(repasse_ac!$S:$S,repasse_ac!$A:$A,$A138,repasse_ac!$F:$F,$D138,repasse_ac!$J:$J,"TTC PÓS"),2)</f>
        <v>3.41</v>
      </c>
      <c r="H138" s="136">
        <f t="shared" si="16"/>
        <v>0</v>
      </c>
      <c r="I138" s="136">
        <f t="shared" si="17"/>
        <v>4.09</v>
      </c>
      <c r="J138" s="136">
        <f>ROUND(SUMIFS(repasse_ac!$Q:$Q,repasse_ac!$A:$A,$A138,repasse_ac!$F:$F,$D138,repasse_ac!$J:$J,"TTC PRÉ"),2)</f>
        <v>3.33</v>
      </c>
      <c r="K138" s="136">
        <f>ROUND(SUMIFS(repasse_ac!$Q:$Q,repasse_ac!$A:$A,$A138,repasse_ac!$F:$F,$D138,repasse_ac!$J:$J,"TTC PÓS"),2)</f>
        <v>3.58</v>
      </c>
      <c r="L138" s="136">
        <f t="shared" si="18"/>
        <v>0.25</v>
      </c>
      <c r="M138" s="136">
        <f t="shared" si="19"/>
        <v>4.29</v>
      </c>
      <c r="N138" s="136">
        <f>ROUND(SUMIFS(repasse_ac!$K:$K,repasse_ac!$A:$A,$A138,repasse_ac!$F:$F,$D138,repasse_ac!$J:$J,"TTC PRÉ"),2)</f>
        <v>3.99</v>
      </c>
      <c r="O138" s="136">
        <f>ROUND(SUMIFS(repasse_ac!$K:$K,repasse_ac!$A:$A,$A138,repasse_ac!$F:$F,$D138,repasse_ac!$J:$J,"TTC PÓS"),2)</f>
        <v>4.29</v>
      </c>
      <c r="P138" s="136">
        <f t="shared" si="20"/>
        <v>0.29999999999999982</v>
      </c>
      <c r="Q138" s="136">
        <f>ROUND(SUMIFS(repasse_ac!$O:$O,repasse_ac!$A:$A,$A138,repasse_ac!$F:$F,$D138,repasse_ac!$J:$J,"TTC PRÉ"),2)</f>
        <v>3.59</v>
      </c>
      <c r="R138" s="136">
        <f>ROUND(SUMIFS(repasse_ac!$O:$O,repasse_ac!$A:$A,$A138,repasse_ac!$F:$F,$D138,repasse_ac!$J:$J,"TTC PÓS"),2)</f>
        <v>3.79</v>
      </c>
      <c r="S138" s="136">
        <f t="shared" si="21"/>
        <v>0.20000000000000018</v>
      </c>
    </row>
    <row r="139" spans="1:19" x14ac:dyDescent="0.25">
      <c r="A139" s="12" t="s">
        <v>155</v>
      </c>
      <c r="B139" s="13" t="s">
        <v>17</v>
      </c>
      <c r="C139" s="13" t="s">
        <v>62</v>
      </c>
      <c r="D139" s="13" t="s">
        <v>66</v>
      </c>
      <c r="E139" s="135">
        <f>_xlfn.XLOOKUP($D139,depara_repasse!E:E,depara_repasse!K:K)</f>
        <v>12</v>
      </c>
      <c r="F139" s="136">
        <f>ROUND(SUMIFS(repasse_ac!$S:$S,repasse_ac!$A:$A,$A139,repasse_ac!$F:$F,$D139,repasse_ac!$J:$J,"TTC PRÉ"),2)</f>
        <v>3.41</v>
      </c>
      <c r="G139" s="136">
        <f>ROUND(SUMIFS(repasse_ac!$S:$S,repasse_ac!$A:$A,$A139,repasse_ac!$F:$F,$D139,repasse_ac!$J:$J,"TTC PÓS"),2)</f>
        <v>3.41</v>
      </c>
      <c r="H139" s="136">
        <f t="shared" si="16"/>
        <v>0</v>
      </c>
      <c r="I139" s="136">
        <f t="shared" si="17"/>
        <v>4.09</v>
      </c>
      <c r="J139" s="136">
        <f>ROUND(SUMIFS(repasse_ac!$Q:$Q,repasse_ac!$A:$A,$A139,repasse_ac!$F:$F,$D139,repasse_ac!$J:$J,"TTC PRÉ"),2)</f>
        <v>3.33</v>
      </c>
      <c r="K139" s="136">
        <f>ROUND(SUMIFS(repasse_ac!$Q:$Q,repasse_ac!$A:$A,$A139,repasse_ac!$F:$F,$D139,repasse_ac!$J:$J,"TTC PÓS"),2)</f>
        <v>3.58</v>
      </c>
      <c r="L139" s="136">
        <f t="shared" si="18"/>
        <v>0.25</v>
      </c>
      <c r="M139" s="136">
        <f t="shared" si="19"/>
        <v>4.29</v>
      </c>
      <c r="N139" s="136">
        <f>ROUND(SUMIFS(repasse_ac!$K:$K,repasse_ac!$A:$A,$A139,repasse_ac!$F:$F,$D139,repasse_ac!$J:$J,"TTC PRÉ"),2)</f>
        <v>3.99</v>
      </c>
      <c r="O139" s="136">
        <f>ROUND(SUMIFS(repasse_ac!$K:$K,repasse_ac!$A:$A,$A139,repasse_ac!$F:$F,$D139,repasse_ac!$J:$J,"TTC PÓS"),2)</f>
        <v>4.29</v>
      </c>
      <c r="P139" s="136">
        <f t="shared" si="20"/>
        <v>0.29999999999999982</v>
      </c>
      <c r="Q139" s="136">
        <f>ROUND(SUMIFS(repasse_ac!$O:$O,repasse_ac!$A:$A,$A139,repasse_ac!$F:$F,$D139,repasse_ac!$J:$J,"TTC PRÉ"),2)</f>
        <v>3.59</v>
      </c>
      <c r="R139" s="136">
        <f>ROUND(SUMIFS(repasse_ac!$O:$O,repasse_ac!$A:$A,$A139,repasse_ac!$F:$F,$D139,repasse_ac!$J:$J,"TTC PÓS"),2)</f>
        <v>3.79</v>
      </c>
      <c r="S139" s="136">
        <f t="shared" si="21"/>
        <v>0.20000000000000018</v>
      </c>
    </row>
    <row r="140" spans="1:19" x14ac:dyDescent="0.25">
      <c r="A140" s="12" t="s">
        <v>155</v>
      </c>
      <c r="B140" s="13" t="s">
        <v>17</v>
      </c>
      <c r="C140" s="13" t="s">
        <v>62</v>
      </c>
      <c r="D140" s="13" t="s">
        <v>67</v>
      </c>
      <c r="E140" s="135">
        <f>_xlfn.XLOOKUP($D140,depara_repasse!E:E,depara_repasse!K:K)</f>
        <v>12</v>
      </c>
      <c r="F140" s="136">
        <f>ROUND(SUMIFS(repasse_ac!$S:$S,repasse_ac!$A:$A,$A140,repasse_ac!$F:$F,$D140,repasse_ac!$J:$J,"TTC PRÉ"),2)</f>
        <v>3.41</v>
      </c>
      <c r="G140" s="136">
        <f>ROUND(SUMIFS(repasse_ac!$S:$S,repasse_ac!$A:$A,$A140,repasse_ac!$F:$F,$D140,repasse_ac!$J:$J,"TTC PÓS"),2)</f>
        <v>3.41</v>
      </c>
      <c r="H140" s="136">
        <f t="shared" si="16"/>
        <v>0</v>
      </c>
      <c r="I140" s="136">
        <f t="shared" si="17"/>
        <v>4.09</v>
      </c>
      <c r="J140" s="136">
        <f>ROUND(SUMIFS(repasse_ac!$Q:$Q,repasse_ac!$A:$A,$A140,repasse_ac!$F:$F,$D140,repasse_ac!$J:$J,"TTC PRÉ"),2)</f>
        <v>3.33</v>
      </c>
      <c r="K140" s="136">
        <f>ROUND(SUMIFS(repasse_ac!$Q:$Q,repasse_ac!$A:$A,$A140,repasse_ac!$F:$F,$D140,repasse_ac!$J:$J,"TTC PÓS"),2)</f>
        <v>3.58</v>
      </c>
      <c r="L140" s="136">
        <f t="shared" si="18"/>
        <v>0.25</v>
      </c>
      <c r="M140" s="136">
        <f t="shared" si="19"/>
        <v>4.29</v>
      </c>
      <c r="N140" s="136">
        <f>ROUND(SUMIFS(repasse_ac!$K:$K,repasse_ac!$A:$A,$A140,repasse_ac!$F:$F,$D140,repasse_ac!$J:$J,"TTC PRÉ"),2)</f>
        <v>3.99</v>
      </c>
      <c r="O140" s="136">
        <f>ROUND(SUMIFS(repasse_ac!$K:$K,repasse_ac!$A:$A,$A140,repasse_ac!$F:$F,$D140,repasse_ac!$J:$J,"TTC PÓS"),2)</f>
        <v>4.29</v>
      </c>
      <c r="P140" s="136">
        <f t="shared" si="20"/>
        <v>0.29999999999999982</v>
      </c>
      <c r="Q140" s="136">
        <f>ROUND(SUMIFS(repasse_ac!$O:$O,repasse_ac!$A:$A,$A140,repasse_ac!$F:$F,$D140,repasse_ac!$J:$J,"TTC PRÉ"),2)</f>
        <v>3.59</v>
      </c>
      <c r="R140" s="136">
        <f>ROUND(SUMIFS(repasse_ac!$O:$O,repasse_ac!$A:$A,$A140,repasse_ac!$F:$F,$D140,repasse_ac!$J:$J,"TTC PÓS"),2)</f>
        <v>3.79</v>
      </c>
      <c r="S140" s="136">
        <f t="shared" si="21"/>
        <v>0.20000000000000018</v>
      </c>
    </row>
    <row r="141" spans="1:19" x14ac:dyDescent="0.25">
      <c r="A141" s="18" t="s">
        <v>155</v>
      </c>
      <c r="B141" s="19" t="s">
        <v>17</v>
      </c>
      <c r="C141" s="19" t="s">
        <v>68</v>
      </c>
      <c r="D141" s="19" t="s">
        <v>70</v>
      </c>
      <c r="E141" s="135">
        <f>_xlfn.XLOOKUP($D141,depara_repasse!E:E,depara_repasse!K:K)</f>
        <v>6</v>
      </c>
      <c r="F141" s="136">
        <f>ROUND(SUMIFS(repasse_ac!$S:$S,repasse_ac!$A:$A,$A141,repasse_ac!$F:$F,$D141,repasse_ac!$J:$J,"TTC PRÉ"),2)</f>
        <v>4.46</v>
      </c>
      <c r="G141" s="136">
        <f>ROUND(SUMIFS(repasse_ac!$S:$S,repasse_ac!$A:$A,$A141,repasse_ac!$F:$F,$D141,repasse_ac!$J:$J,"TTC PÓS"),2)</f>
        <v>4.46</v>
      </c>
      <c r="H141" s="136">
        <f t="shared" si="16"/>
        <v>0</v>
      </c>
      <c r="I141" s="136">
        <f t="shared" si="17"/>
        <v>5.39</v>
      </c>
      <c r="J141" s="136">
        <f>ROUND(SUMIFS(repasse_ac!$Q:$Q,repasse_ac!$A:$A,$A141,repasse_ac!$F:$F,$D141,repasse_ac!$J:$J,"TTC PRÉ"),2)</f>
        <v>4.33</v>
      </c>
      <c r="K141" s="136">
        <f>ROUND(SUMIFS(repasse_ac!$Q:$Q,repasse_ac!$A:$A,$A141,repasse_ac!$F:$F,$D141,repasse_ac!$J:$J,"TTC PÓS"),2)</f>
        <v>4.33</v>
      </c>
      <c r="L141" s="136">
        <f t="shared" si="18"/>
        <v>0</v>
      </c>
      <c r="M141" s="136">
        <f t="shared" si="19"/>
        <v>5.19</v>
      </c>
      <c r="N141" s="136">
        <f>ROUND(SUMIFS(repasse_ac!$K:$K,repasse_ac!$A:$A,$A141,repasse_ac!$F:$F,$D141,repasse_ac!$J:$J,"TTC PRÉ"),2)</f>
        <v>5.19</v>
      </c>
      <c r="O141" s="136">
        <f>ROUND(SUMIFS(repasse_ac!$K:$K,repasse_ac!$A:$A,$A141,repasse_ac!$F:$F,$D141,repasse_ac!$J:$J,"TTC PÓS"),2)</f>
        <v>5.19</v>
      </c>
      <c r="P141" s="136">
        <f t="shared" si="20"/>
        <v>0</v>
      </c>
      <c r="Q141" s="136">
        <f>ROUND(SUMIFS(repasse_ac!$O:$O,repasse_ac!$A:$A,$A141,repasse_ac!$F:$F,$D141,repasse_ac!$J:$J,"TTC PRÉ"),2)</f>
        <v>4.6900000000000004</v>
      </c>
      <c r="R141" s="136">
        <f>ROUND(SUMIFS(repasse_ac!$O:$O,repasse_ac!$A:$A,$A141,repasse_ac!$F:$F,$D141,repasse_ac!$J:$J,"TTC PÓS"),2)</f>
        <v>4.6900000000000004</v>
      </c>
      <c r="S141" s="136">
        <f t="shared" si="21"/>
        <v>0</v>
      </c>
    </row>
    <row r="142" spans="1:19" x14ac:dyDescent="0.25">
      <c r="A142" s="25" t="s">
        <v>155</v>
      </c>
      <c r="B142" s="26" t="s">
        <v>17</v>
      </c>
      <c r="C142" s="26" t="s">
        <v>68</v>
      </c>
      <c r="D142" s="26" t="s">
        <v>72</v>
      </c>
      <c r="E142" s="135">
        <f>_xlfn.XLOOKUP($D142,depara_repasse!E:E,depara_repasse!K:K)</f>
        <v>12</v>
      </c>
      <c r="F142" s="136">
        <f>ROUND(SUMIFS(repasse_ac!$S:$S,repasse_ac!$A:$A,$A142,repasse_ac!$F:$F,$D142,repasse_ac!$J:$J,"TTC PRÉ"),2)</f>
        <v>3.98</v>
      </c>
      <c r="G142" s="136">
        <f>ROUND(SUMIFS(repasse_ac!$S:$S,repasse_ac!$A:$A,$A142,repasse_ac!$F:$F,$D142,repasse_ac!$J:$J,"TTC PÓS"),2)</f>
        <v>4.04</v>
      </c>
      <c r="H142" s="136">
        <f t="shared" si="16"/>
        <v>6.0000000000000053E-2</v>
      </c>
      <c r="I142" s="136">
        <f t="shared" si="17"/>
        <v>4.8899999999999997</v>
      </c>
      <c r="J142" s="136">
        <f>ROUND(SUMIFS(repasse_ac!$Q:$Q,repasse_ac!$A:$A,$A142,repasse_ac!$F:$F,$D142,repasse_ac!$J:$J,"TTC PRÉ"),2)</f>
        <v>3.92</v>
      </c>
      <c r="K142" s="136">
        <f>ROUND(SUMIFS(repasse_ac!$Q:$Q,repasse_ac!$A:$A,$A142,repasse_ac!$F:$F,$D142,repasse_ac!$J:$J,"TTC PÓS"),2)</f>
        <v>3.92</v>
      </c>
      <c r="L142" s="136">
        <f t="shared" si="18"/>
        <v>0</v>
      </c>
      <c r="M142" s="136">
        <f t="shared" si="19"/>
        <v>4.6900000000000004</v>
      </c>
      <c r="N142" s="136">
        <f>ROUND(SUMIFS(repasse_ac!$K:$K,repasse_ac!$A:$A,$A142,repasse_ac!$F:$F,$D142,repasse_ac!$J:$J,"TTC PRÉ"),2)</f>
        <v>4.6900000000000004</v>
      </c>
      <c r="O142" s="136">
        <f>ROUND(SUMIFS(repasse_ac!$K:$K,repasse_ac!$A:$A,$A142,repasse_ac!$F:$F,$D142,repasse_ac!$J:$J,"TTC PÓS"),2)</f>
        <v>4.6900000000000004</v>
      </c>
      <c r="P142" s="136">
        <f t="shared" si="20"/>
        <v>0</v>
      </c>
      <c r="Q142" s="136">
        <f>ROUND(SUMIFS(repasse_ac!$O:$O,repasse_ac!$A:$A,$A142,repasse_ac!$F:$F,$D142,repasse_ac!$J:$J,"TTC PRÉ"),2)</f>
        <v>4.1900000000000004</v>
      </c>
      <c r="R142" s="136">
        <f>ROUND(SUMIFS(repasse_ac!$O:$O,repasse_ac!$A:$A,$A142,repasse_ac!$F:$F,$D142,repasse_ac!$J:$J,"TTC PÓS"),2)</f>
        <v>4.49</v>
      </c>
      <c r="S142" s="136">
        <f t="shared" si="21"/>
        <v>0.29999999999999982</v>
      </c>
    </row>
    <row r="143" spans="1:19" x14ac:dyDescent="0.25">
      <c r="A143" s="12" t="s">
        <v>155</v>
      </c>
      <c r="B143" s="13" t="s">
        <v>17</v>
      </c>
      <c r="C143" s="13" t="s">
        <v>68</v>
      </c>
      <c r="D143" s="13" t="s">
        <v>73</v>
      </c>
      <c r="E143" s="135">
        <f>_xlfn.XLOOKUP($D143,depara_repasse!E:E,depara_repasse!K:K)</f>
        <v>6</v>
      </c>
      <c r="F143" s="136">
        <f>ROUND(SUMIFS(repasse_ac!$S:$S,repasse_ac!$A:$A,$A143,repasse_ac!$F:$F,$D143,repasse_ac!$J:$J,"TTC PRÉ"),2)</f>
        <v>3.79</v>
      </c>
      <c r="G143" s="136">
        <f>ROUND(SUMIFS(repasse_ac!$S:$S,repasse_ac!$A:$A,$A143,repasse_ac!$F:$F,$D143,repasse_ac!$J:$J,"TTC PÓS"),2)</f>
        <v>3.79</v>
      </c>
      <c r="H143" s="136">
        <f t="shared" si="16"/>
        <v>0</v>
      </c>
      <c r="I143" s="136">
        <f t="shared" si="17"/>
        <v>4.59</v>
      </c>
      <c r="J143" s="136">
        <f>ROUND(SUMIFS(repasse_ac!$Q:$Q,repasse_ac!$A:$A,$A143,repasse_ac!$F:$F,$D143,repasse_ac!$J:$J,"TTC PRÉ"),2)</f>
        <v>3.58</v>
      </c>
      <c r="K143" s="136">
        <f>ROUND(SUMIFS(repasse_ac!$Q:$Q,repasse_ac!$A:$A,$A143,repasse_ac!$F:$F,$D143,repasse_ac!$J:$J,"TTC PÓS"),2)</f>
        <v>3.58</v>
      </c>
      <c r="L143" s="136">
        <f t="shared" si="18"/>
        <v>0</v>
      </c>
      <c r="M143" s="136">
        <f t="shared" si="19"/>
        <v>4.29</v>
      </c>
      <c r="N143" s="136">
        <f>ROUND(SUMIFS(repasse_ac!$K:$K,repasse_ac!$A:$A,$A143,repasse_ac!$F:$F,$D143,repasse_ac!$J:$J,"TTC PRÉ"),2)</f>
        <v>4.29</v>
      </c>
      <c r="O143" s="136">
        <f>ROUND(SUMIFS(repasse_ac!$K:$K,repasse_ac!$A:$A,$A143,repasse_ac!$F:$F,$D143,repasse_ac!$J:$J,"TTC PÓS"),2)</f>
        <v>4.29</v>
      </c>
      <c r="P143" s="136">
        <f t="shared" si="20"/>
        <v>0</v>
      </c>
      <c r="Q143" s="136">
        <f>ROUND(SUMIFS(repasse_ac!$O:$O,repasse_ac!$A:$A,$A143,repasse_ac!$F:$F,$D143,repasse_ac!$J:$J,"TTC PRÉ"),2)</f>
        <v>3.99</v>
      </c>
      <c r="R143" s="136">
        <f>ROUND(SUMIFS(repasse_ac!$O:$O,repasse_ac!$A:$A,$A143,repasse_ac!$F:$F,$D143,repasse_ac!$J:$J,"TTC PÓS"),2)</f>
        <v>3.99</v>
      </c>
      <c r="S143" s="136">
        <f t="shared" si="21"/>
        <v>0</v>
      </c>
    </row>
    <row r="144" spans="1:19" x14ac:dyDescent="0.25">
      <c r="A144" s="12" t="s">
        <v>155</v>
      </c>
      <c r="B144" s="13" t="s">
        <v>17</v>
      </c>
      <c r="C144" s="13" t="s">
        <v>68</v>
      </c>
      <c r="D144" s="13" t="s">
        <v>74</v>
      </c>
      <c r="E144" s="135">
        <f>_xlfn.XLOOKUP($D144,depara_repasse!E:E,depara_repasse!K:K)</f>
        <v>6</v>
      </c>
      <c r="F144" s="136">
        <f>ROUND(SUMIFS(repasse_ac!$S:$S,repasse_ac!$A:$A,$A144,repasse_ac!$F:$F,$D144,repasse_ac!$J:$J,"TTC PRÉ"),2)</f>
        <v>3.42</v>
      </c>
      <c r="G144" s="136">
        <f>ROUND(SUMIFS(repasse_ac!$S:$S,repasse_ac!$A:$A,$A144,repasse_ac!$F:$F,$D144,repasse_ac!$J:$J,"TTC PÓS"),2)</f>
        <v>3.42</v>
      </c>
      <c r="H144" s="136">
        <f t="shared" si="16"/>
        <v>0</v>
      </c>
      <c r="I144" s="136">
        <f t="shared" si="17"/>
        <v>4.1900000000000004</v>
      </c>
      <c r="J144" s="136">
        <f>ROUND(SUMIFS(repasse_ac!$Q:$Q,repasse_ac!$A:$A,$A144,repasse_ac!$F:$F,$D144,repasse_ac!$J:$J,"TTC PRÉ"),2)</f>
        <v>3.16</v>
      </c>
      <c r="K144" s="136">
        <f>ROUND(SUMIFS(repasse_ac!$Q:$Q,repasse_ac!$A:$A,$A144,repasse_ac!$F:$F,$D144,repasse_ac!$J:$J,"TTC PÓS"),2)</f>
        <v>3.16</v>
      </c>
      <c r="L144" s="136">
        <f t="shared" si="18"/>
        <v>0</v>
      </c>
      <c r="M144" s="136">
        <f t="shared" si="19"/>
        <v>3.79</v>
      </c>
      <c r="N144" s="136">
        <f>ROUND(SUMIFS(repasse_ac!$K:$K,repasse_ac!$A:$A,$A144,repasse_ac!$F:$F,$D144,repasse_ac!$J:$J,"TTC PRÉ"),2)</f>
        <v>3.79</v>
      </c>
      <c r="O144" s="136">
        <f>ROUND(SUMIFS(repasse_ac!$K:$K,repasse_ac!$A:$A,$A144,repasse_ac!$F:$F,$D144,repasse_ac!$J:$J,"TTC PÓS"),2)</f>
        <v>3.79</v>
      </c>
      <c r="P144" s="136">
        <f t="shared" si="20"/>
        <v>0</v>
      </c>
      <c r="Q144" s="136">
        <f>ROUND(SUMIFS(repasse_ac!$O:$O,repasse_ac!$A:$A,$A144,repasse_ac!$F:$F,$D144,repasse_ac!$J:$J,"TTC PRÉ"),2)</f>
        <v>3.79</v>
      </c>
      <c r="R144" s="136">
        <f>ROUND(SUMIFS(repasse_ac!$O:$O,repasse_ac!$A:$A,$A144,repasse_ac!$F:$F,$D144,repasse_ac!$J:$J,"TTC PÓS"),2)</f>
        <v>3.79</v>
      </c>
      <c r="S144" s="136">
        <f t="shared" si="21"/>
        <v>0</v>
      </c>
    </row>
    <row r="145" spans="1:19" x14ac:dyDescent="0.25">
      <c r="A145" s="12" t="s">
        <v>155</v>
      </c>
      <c r="B145" s="13" t="s">
        <v>17</v>
      </c>
      <c r="C145" s="13" t="s">
        <v>68</v>
      </c>
      <c r="D145" s="13" t="s">
        <v>75</v>
      </c>
      <c r="E145" s="135">
        <f>_xlfn.XLOOKUP($D145,depara_repasse!E:E,depara_repasse!K:K)</f>
        <v>6</v>
      </c>
      <c r="F145" s="136">
        <f>ROUND(SUMIFS(repasse_ac!$S:$S,repasse_ac!$A:$A,$A145,repasse_ac!$F:$F,$D145,repasse_ac!$J:$J,"TTC PRÉ"),2)</f>
        <v>6.64</v>
      </c>
      <c r="G145" s="136">
        <f>ROUND(SUMIFS(repasse_ac!$S:$S,repasse_ac!$A:$A,$A145,repasse_ac!$F:$F,$D145,repasse_ac!$J:$J,"TTC PÓS"),2)</f>
        <v>6.64</v>
      </c>
      <c r="H145" s="136">
        <f t="shared" si="16"/>
        <v>0</v>
      </c>
      <c r="I145" s="136">
        <f t="shared" si="17"/>
        <v>7.99</v>
      </c>
      <c r="J145" s="136">
        <f>ROUND(SUMIFS(repasse_ac!$Q:$Q,repasse_ac!$A:$A,$A145,repasse_ac!$F:$F,$D145,repasse_ac!$J:$J,"TTC PRÉ"),2)</f>
        <v>6.25</v>
      </c>
      <c r="K145" s="136">
        <f>ROUND(SUMIFS(repasse_ac!$Q:$Q,repasse_ac!$A:$A,$A145,repasse_ac!$F:$F,$D145,repasse_ac!$J:$J,"TTC PÓS"),2)</f>
        <v>6.25</v>
      </c>
      <c r="L145" s="136">
        <f t="shared" si="18"/>
        <v>0</v>
      </c>
      <c r="M145" s="136">
        <f t="shared" si="19"/>
        <v>7.49</v>
      </c>
      <c r="N145" s="136">
        <f>ROUND(SUMIFS(repasse_ac!$K:$K,repasse_ac!$A:$A,$A145,repasse_ac!$F:$F,$D145,repasse_ac!$J:$J,"TTC PRÉ"),2)</f>
        <v>7.49</v>
      </c>
      <c r="O145" s="136">
        <f>ROUND(SUMIFS(repasse_ac!$K:$K,repasse_ac!$A:$A,$A145,repasse_ac!$F:$F,$D145,repasse_ac!$J:$J,"TTC PÓS"),2)</f>
        <v>7.49</v>
      </c>
      <c r="P145" s="136">
        <f t="shared" si="20"/>
        <v>0</v>
      </c>
      <c r="Q145" s="136">
        <f>ROUND(SUMIFS(repasse_ac!$O:$O,repasse_ac!$A:$A,$A145,repasse_ac!$F:$F,$D145,repasse_ac!$J:$J,"TTC PRÉ"),2)</f>
        <v>6.99</v>
      </c>
      <c r="R145" s="136">
        <f>ROUND(SUMIFS(repasse_ac!$O:$O,repasse_ac!$A:$A,$A145,repasse_ac!$F:$F,$D145,repasse_ac!$J:$J,"TTC PÓS"),2)</f>
        <v>6.99</v>
      </c>
      <c r="S145" s="136">
        <f t="shared" si="21"/>
        <v>0</v>
      </c>
    </row>
    <row r="146" spans="1:19" x14ac:dyDescent="0.25">
      <c r="A146" s="18" t="s">
        <v>155</v>
      </c>
      <c r="B146" s="19" t="s">
        <v>17</v>
      </c>
      <c r="C146" s="19" t="s">
        <v>68</v>
      </c>
      <c r="D146" s="19" t="s">
        <v>76</v>
      </c>
      <c r="E146" s="135">
        <f>_xlfn.XLOOKUP($D146,depara_repasse!E:E,depara_repasse!K:K)</f>
        <v>2</v>
      </c>
      <c r="F146" s="136">
        <f>ROUND(SUMIFS(repasse_ac!$S:$S,repasse_ac!$A:$A,$A146,repasse_ac!$F:$F,$D146,repasse_ac!$J:$J,"TTC PRÉ"),2)</f>
        <v>0</v>
      </c>
      <c r="G146" s="136">
        <f>ROUND(SUMIFS(repasse_ac!$S:$S,repasse_ac!$A:$A,$A146,repasse_ac!$F:$F,$D146,repasse_ac!$J:$J,"TTC PÓS"),2)</f>
        <v>0</v>
      </c>
      <c r="H146" s="136">
        <f t="shared" si="16"/>
        <v>0</v>
      </c>
      <c r="I146" s="136">
        <f t="shared" si="17"/>
        <v>-0.01</v>
      </c>
      <c r="J146" s="136">
        <f>ROUND(SUMIFS(repasse_ac!$Q:$Q,repasse_ac!$A:$A,$A146,repasse_ac!$F:$F,$D146,repasse_ac!$J:$J,"TTC PRÉ"),2)</f>
        <v>0</v>
      </c>
      <c r="K146" s="136">
        <f>ROUND(SUMIFS(repasse_ac!$Q:$Q,repasse_ac!$A:$A,$A146,repasse_ac!$F:$F,$D146,repasse_ac!$J:$J,"TTC PÓS"),2)</f>
        <v>0</v>
      </c>
      <c r="L146" s="136">
        <f t="shared" si="18"/>
        <v>0</v>
      </c>
      <c r="M146" s="136">
        <f t="shared" si="19"/>
        <v>-0.01</v>
      </c>
      <c r="N146" s="136">
        <f>ROUND(SUMIFS(repasse_ac!$K:$K,repasse_ac!$A:$A,$A146,repasse_ac!$F:$F,$D146,repasse_ac!$J:$J,"TTC PRÉ"),2)</f>
        <v>0</v>
      </c>
      <c r="O146" s="136">
        <f>ROUND(SUMIFS(repasse_ac!$K:$K,repasse_ac!$A:$A,$A146,repasse_ac!$F:$F,$D146,repasse_ac!$J:$J,"TTC PÓS"),2)</f>
        <v>0</v>
      </c>
      <c r="P146" s="136">
        <f t="shared" si="20"/>
        <v>0</v>
      </c>
      <c r="Q146" s="136">
        <f>ROUND(SUMIFS(repasse_ac!$O:$O,repasse_ac!$A:$A,$A146,repasse_ac!$F:$F,$D146,repasse_ac!$J:$J,"TTC PRÉ"),2)</f>
        <v>0</v>
      </c>
      <c r="R146" s="136">
        <f>ROUND(SUMIFS(repasse_ac!$O:$O,repasse_ac!$A:$A,$A146,repasse_ac!$F:$F,$D146,repasse_ac!$J:$J,"TTC PÓS"),2)</f>
        <v>0</v>
      </c>
      <c r="S146" s="136">
        <f t="shared" si="21"/>
        <v>0</v>
      </c>
    </row>
    <row r="147" spans="1:19" x14ac:dyDescent="0.25">
      <c r="A147" s="12" t="s">
        <v>155</v>
      </c>
      <c r="B147" s="13" t="s">
        <v>17</v>
      </c>
      <c r="C147" s="13" t="s">
        <v>81</v>
      </c>
      <c r="D147" s="13" t="s">
        <v>82</v>
      </c>
      <c r="E147" s="135">
        <f>_xlfn.XLOOKUP($D147,depara_repasse!E:E,depara_repasse!K:K)</f>
        <v>6</v>
      </c>
      <c r="F147" s="136">
        <f>ROUND(SUMIFS(repasse_ac!$S:$S,repasse_ac!$A:$A,$A147,repasse_ac!$F:$F,$D147,repasse_ac!$J:$J,"TTC PRÉ"),2)</f>
        <v>5.16</v>
      </c>
      <c r="G147" s="136">
        <f>ROUND(SUMIFS(repasse_ac!$S:$S,repasse_ac!$A:$A,$A147,repasse_ac!$F:$F,$D147,repasse_ac!$J:$J,"TTC PÓS"),2)</f>
        <v>5.39</v>
      </c>
      <c r="H147" s="136">
        <f t="shared" si="16"/>
        <v>0.22999999999999954</v>
      </c>
      <c r="I147" s="136">
        <f t="shared" si="17"/>
        <v>6.49</v>
      </c>
      <c r="J147" s="136">
        <f>ROUND(SUMIFS(repasse_ac!$Q:$Q,repasse_ac!$A:$A,$A147,repasse_ac!$F:$F,$D147,repasse_ac!$J:$J,"TTC PRÉ"),2)</f>
        <v>5.16</v>
      </c>
      <c r="K147" s="136">
        <f>ROUND(SUMIFS(repasse_ac!$Q:$Q,repasse_ac!$A:$A,$A147,repasse_ac!$F:$F,$D147,repasse_ac!$J:$J,"TTC PÓS"),2)</f>
        <v>5.41</v>
      </c>
      <c r="L147" s="136">
        <f t="shared" si="18"/>
        <v>0.25</v>
      </c>
      <c r="M147" s="136">
        <f t="shared" si="19"/>
        <v>6.49</v>
      </c>
      <c r="N147" s="136">
        <f>ROUND(SUMIFS(repasse_ac!$K:$K,repasse_ac!$A:$A,$A147,repasse_ac!$F:$F,$D147,repasse_ac!$J:$J,"TTC PRÉ"),2)</f>
        <v>6.19</v>
      </c>
      <c r="O147" s="136">
        <f>ROUND(SUMIFS(repasse_ac!$K:$K,repasse_ac!$A:$A,$A147,repasse_ac!$F:$F,$D147,repasse_ac!$J:$J,"TTC PÓS"),2)</f>
        <v>6.49</v>
      </c>
      <c r="P147" s="136">
        <f t="shared" si="20"/>
        <v>0.29999999999999982</v>
      </c>
      <c r="Q147" s="136">
        <f>ROUND(SUMIFS(repasse_ac!$O:$O,repasse_ac!$A:$A,$A147,repasse_ac!$F:$F,$D147,repasse_ac!$J:$J,"TTC PRÉ"),2)</f>
        <v>5.39</v>
      </c>
      <c r="R147" s="136">
        <f>ROUND(SUMIFS(repasse_ac!$O:$O,repasse_ac!$A:$A,$A147,repasse_ac!$F:$F,$D147,repasse_ac!$J:$J,"TTC PÓS"),2)</f>
        <v>5.99</v>
      </c>
      <c r="S147" s="136">
        <f t="shared" si="21"/>
        <v>0.60000000000000053</v>
      </c>
    </row>
    <row r="148" spans="1:19" x14ac:dyDescent="0.25">
      <c r="A148" s="12" t="s">
        <v>155</v>
      </c>
      <c r="B148" s="13" t="s">
        <v>17</v>
      </c>
      <c r="C148" s="13" t="s">
        <v>81</v>
      </c>
      <c r="D148" s="13" t="s">
        <v>83</v>
      </c>
      <c r="E148" s="135">
        <f>_xlfn.XLOOKUP($D148,depara_repasse!E:E,depara_repasse!K:K)</f>
        <v>6</v>
      </c>
      <c r="F148" s="136">
        <f>ROUND(SUMIFS(repasse_ac!$S:$S,repasse_ac!$A:$A,$A148,repasse_ac!$F:$F,$D148,repasse_ac!$J:$J,"TTC PRÉ"),2)</f>
        <v>4.75</v>
      </c>
      <c r="G148" s="136">
        <f>ROUND(SUMIFS(repasse_ac!$S:$S,repasse_ac!$A:$A,$A148,repasse_ac!$F:$F,$D148,repasse_ac!$J:$J,"TTC PÓS"),2)</f>
        <v>4.8499999999999996</v>
      </c>
      <c r="H148" s="136">
        <f t="shared" si="16"/>
        <v>9.9999999999999645E-2</v>
      </c>
      <c r="I148" s="136">
        <f t="shared" si="17"/>
        <v>5.79</v>
      </c>
      <c r="J148" s="136">
        <f>ROUND(SUMIFS(repasse_ac!$Q:$Q,repasse_ac!$A:$A,$A148,repasse_ac!$F:$F,$D148,repasse_ac!$J:$J,"TTC PRÉ"),2)</f>
        <v>4.75</v>
      </c>
      <c r="K148" s="136">
        <f>ROUND(SUMIFS(repasse_ac!$Q:$Q,repasse_ac!$A:$A,$A148,repasse_ac!$F:$F,$D148,repasse_ac!$J:$J,"TTC PÓS"),2)</f>
        <v>5</v>
      </c>
      <c r="L148" s="136">
        <f t="shared" si="18"/>
        <v>0.25</v>
      </c>
      <c r="M148" s="136">
        <f t="shared" si="19"/>
        <v>5.99</v>
      </c>
      <c r="N148" s="136">
        <f>ROUND(SUMIFS(repasse_ac!$K:$K,repasse_ac!$A:$A,$A148,repasse_ac!$F:$F,$D148,repasse_ac!$J:$J,"TTC PRÉ"),2)</f>
        <v>5.69</v>
      </c>
      <c r="O148" s="136">
        <f>ROUND(SUMIFS(repasse_ac!$K:$K,repasse_ac!$A:$A,$A148,repasse_ac!$F:$F,$D148,repasse_ac!$J:$J,"TTC PÓS"),2)</f>
        <v>5.99</v>
      </c>
      <c r="P148" s="136">
        <f t="shared" si="20"/>
        <v>0.29999999999999982</v>
      </c>
      <c r="Q148" s="136">
        <f>ROUND(SUMIFS(repasse_ac!$O:$O,repasse_ac!$A:$A,$A148,repasse_ac!$F:$F,$D148,repasse_ac!$J:$J,"TTC PRÉ"),2)</f>
        <v>4.99</v>
      </c>
      <c r="R148" s="136">
        <f>ROUND(SUMIFS(repasse_ac!$O:$O,repasse_ac!$A:$A,$A148,repasse_ac!$F:$F,$D148,repasse_ac!$J:$J,"TTC PÓS"),2)</f>
        <v>5.39</v>
      </c>
      <c r="S148" s="136">
        <f t="shared" si="21"/>
        <v>0.39999999999999947</v>
      </c>
    </row>
    <row r="149" spans="1:19" x14ac:dyDescent="0.25">
      <c r="A149" s="18" t="s">
        <v>155</v>
      </c>
      <c r="B149" s="19" t="s">
        <v>17</v>
      </c>
      <c r="C149" s="19" t="s">
        <v>81</v>
      </c>
      <c r="D149" s="19" t="s">
        <v>84</v>
      </c>
      <c r="E149" s="135">
        <f>_xlfn.XLOOKUP($D149,depara_repasse!E:E,depara_repasse!K:K)</f>
        <v>6</v>
      </c>
      <c r="F149" s="136">
        <f>ROUND(SUMIFS(repasse_ac!$S:$S,repasse_ac!$A:$A,$A149,repasse_ac!$F:$F,$D149,repasse_ac!$J:$J,"TTC PRÉ"),2)</f>
        <v>6.64</v>
      </c>
      <c r="G149" s="136">
        <f>ROUND(SUMIFS(repasse_ac!$S:$S,repasse_ac!$A:$A,$A149,repasse_ac!$F:$F,$D149,repasse_ac!$J:$J,"TTC PÓS"),2)</f>
        <v>6.64</v>
      </c>
      <c r="H149" s="136">
        <f t="shared" si="16"/>
        <v>0</v>
      </c>
      <c r="I149" s="136">
        <f t="shared" si="17"/>
        <v>7.99</v>
      </c>
      <c r="J149" s="136">
        <f>ROUND(SUMIFS(repasse_ac!$Q:$Q,repasse_ac!$A:$A,$A149,repasse_ac!$F:$F,$D149,repasse_ac!$J:$J,"TTC PRÉ"),2)</f>
        <v>5.83</v>
      </c>
      <c r="K149" s="136">
        <f>ROUND(SUMIFS(repasse_ac!$Q:$Q,repasse_ac!$A:$A,$A149,repasse_ac!$F:$F,$D149,repasse_ac!$J:$J,"TTC PÓS"),2)</f>
        <v>5.83</v>
      </c>
      <c r="L149" s="136">
        <f t="shared" si="18"/>
        <v>0</v>
      </c>
      <c r="M149" s="136">
        <f t="shared" si="19"/>
        <v>6.99</v>
      </c>
      <c r="N149" s="136">
        <f>ROUND(SUMIFS(repasse_ac!$K:$K,repasse_ac!$A:$A,$A149,repasse_ac!$F:$F,$D149,repasse_ac!$J:$J,"TTC PRÉ"),2)</f>
        <v>6.99</v>
      </c>
      <c r="O149" s="136">
        <f>ROUND(SUMIFS(repasse_ac!$K:$K,repasse_ac!$A:$A,$A149,repasse_ac!$F:$F,$D149,repasse_ac!$J:$J,"TTC PÓS"),2)</f>
        <v>6.99</v>
      </c>
      <c r="P149" s="136">
        <f t="shared" si="20"/>
        <v>0</v>
      </c>
      <c r="Q149" s="136">
        <f>ROUND(SUMIFS(repasse_ac!$O:$O,repasse_ac!$A:$A,$A149,repasse_ac!$F:$F,$D149,repasse_ac!$J:$J,"TTC PRÉ"),2)</f>
        <v>6.99</v>
      </c>
      <c r="R149" s="136">
        <f>ROUND(SUMIFS(repasse_ac!$O:$O,repasse_ac!$A:$A,$A149,repasse_ac!$F:$F,$D149,repasse_ac!$J:$J,"TTC PÓS"),2)</f>
        <v>6.99</v>
      </c>
      <c r="S149" s="136">
        <f t="shared" si="21"/>
        <v>0</v>
      </c>
    </row>
    <row r="150" spans="1:19" x14ac:dyDescent="0.25">
      <c r="A150" s="25" t="s">
        <v>155</v>
      </c>
      <c r="B150" s="26" t="s">
        <v>17</v>
      </c>
      <c r="C150" s="26" t="s">
        <v>85</v>
      </c>
      <c r="D150" s="26" t="s">
        <v>86</v>
      </c>
      <c r="E150" s="135">
        <f>_xlfn.XLOOKUP($D150,depara_repasse!E:E,depara_repasse!K:K)</f>
        <v>6</v>
      </c>
      <c r="F150" s="136">
        <f>ROUND(SUMIFS(repasse_ac!$S:$S,repasse_ac!$A:$A,$A150,repasse_ac!$F:$F,$D150,repasse_ac!$J:$J,"TTC PRÉ"),2)</f>
        <v>6.93</v>
      </c>
      <c r="G150" s="136">
        <f>ROUND(SUMIFS(repasse_ac!$S:$S,repasse_ac!$A:$A,$A150,repasse_ac!$F:$F,$D150,repasse_ac!$J:$J,"TTC PÓS"),2)</f>
        <v>6.93</v>
      </c>
      <c r="H150" s="136">
        <f t="shared" si="16"/>
        <v>0</v>
      </c>
      <c r="I150" s="136">
        <f t="shared" si="17"/>
        <v>8.2899999999999991</v>
      </c>
      <c r="J150" s="136">
        <f>ROUND(SUMIFS(repasse_ac!$Q:$Q,repasse_ac!$A:$A,$A150,repasse_ac!$F:$F,$D150,repasse_ac!$J:$J,"TTC PRÉ"),2)</f>
        <v>6.24</v>
      </c>
      <c r="K150" s="136">
        <f>ROUND(SUMIFS(repasse_ac!$Q:$Q,repasse_ac!$A:$A,$A150,repasse_ac!$F:$F,$D150,repasse_ac!$J:$J,"TTC PÓS"),2)</f>
        <v>6.24</v>
      </c>
      <c r="L150" s="136">
        <f t="shared" si="18"/>
        <v>0</v>
      </c>
      <c r="M150" s="136">
        <f t="shared" si="19"/>
        <v>7.49</v>
      </c>
      <c r="N150" s="136">
        <f>ROUND(SUMIFS(repasse_ac!$K:$K,repasse_ac!$A:$A,$A150,repasse_ac!$F:$F,$D150,repasse_ac!$J:$J,"TTC PRÉ"),2)</f>
        <v>7.49</v>
      </c>
      <c r="O150" s="136">
        <f>ROUND(SUMIFS(repasse_ac!$K:$K,repasse_ac!$A:$A,$A150,repasse_ac!$F:$F,$D150,repasse_ac!$J:$J,"TTC PÓS"),2)</f>
        <v>7.49</v>
      </c>
      <c r="P150" s="136">
        <f t="shared" si="20"/>
        <v>0</v>
      </c>
      <c r="Q150" s="136">
        <f>ROUND(SUMIFS(repasse_ac!$O:$O,repasse_ac!$A:$A,$A150,repasse_ac!$F:$F,$D150,repasse_ac!$J:$J,"TTC PRÉ"),2)</f>
        <v>7.29</v>
      </c>
      <c r="R150" s="136">
        <f>ROUND(SUMIFS(repasse_ac!$O:$O,repasse_ac!$A:$A,$A150,repasse_ac!$F:$F,$D150,repasse_ac!$J:$J,"TTC PÓS"),2)</f>
        <v>7.29</v>
      </c>
      <c r="S150" s="136">
        <f t="shared" si="21"/>
        <v>0</v>
      </c>
    </row>
    <row r="151" spans="1:19" x14ac:dyDescent="0.25">
      <c r="A151" s="12" t="s">
        <v>155</v>
      </c>
      <c r="B151" s="13" t="s">
        <v>17</v>
      </c>
      <c r="C151" s="13" t="s">
        <v>85</v>
      </c>
      <c r="D151" s="13" t="s">
        <v>88</v>
      </c>
      <c r="E151" s="135">
        <f>_xlfn.XLOOKUP($D151,depara_repasse!E:E,depara_repasse!K:K)</f>
        <v>6</v>
      </c>
      <c r="F151" s="136">
        <f>ROUND(SUMIFS(repasse_ac!$S:$S,repasse_ac!$A:$A,$A151,repasse_ac!$F:$F,$D151,repasse_ac!$J:$J,"TTC PRÉ"),2)</f>
        <v>6.17</v>
      </c>
      <c r="G151" s="136">
        <f>ROUND(SUMIFS(repasse_ac!$S:$S,repasse_ac!$A:$A,$A151,repasse_ac!$F:$F,$D151,repasse_ac!$J:$J,"TTC PÓS"),2)</f>
        <v>6.17</v>
      </c>
      <c r="H151" s="136">
        <f t="shared" si="16"/>
        <v>0</v>
      </c>
      <c r="I151" s="136">
        <f t="shared" si="17"/>
        <v>7.39</v>
      </c>
      <c r="J151" s="136">
        <f>ROUND(SUMIFS(repasse_ac!$Q:$Q,repasse_ac!$A:$A,$A151,repasse_ac!$F:$F,$D151,repasse_ac!$J:$J,"TTC PRÉ"),2)</f>
        <v>5.99</v>
      </c>
      <c r="K151" s="136">
        <f>ROUND(SUMIFS(repasse_ac!$Q:$Q,repasse_ac!$A:$A,$A151,repasse_ac!$F:$F,$D151,repasse_ac!$J:$J,"TTC PÓS"),2)</f>
        <v>5.99</v>
      </c>
      <c r="L151" s="136">
        <f t="shared" si="18"/>
        <v>0</v>
      </c>
      <c r="M151" s="136">
        <f t="shared" si="19"/>
        <v>7.19</v>
      </c>
      <c r="N151" s="136">
        <f>ROUND(SUMIFS(repasse_ac!$K:$K,repasse_ac!$A:$A,$A151,repasse_ac!$F:$F,$D151,repasse_ac!$J:$J,"TTC PRÉ"),2)</f>
        <v>7.19</v>
      </c>
      <c r="O151" s="136">
        <f>ROUND(SUMIFS(repasse_ac!$K:$K,repasse_ac!$A:$A,$A151,repasse_ac!$F:$F,$D151,repasse_ac!$J:$J,"TTC PÓS"),2)</f>
        <v>7.19</v>
      </c>
      <c r="P151" s="136">
        <f t="shared" si="20"/>
        <v>0</v>
      </c>
      <c r="Q151" s="136">
        <f>ROUND(SUMIFS(repasse_ac!$O:$O,repasse_ac!$A:$A,$A151,repasse_ac!$F:$F,$D151,repasse_ac!$J:$J,"TTC PRÉ"),2)</f>
        <v>6.49</v>
      </c>
      <c r="R151" s="136">
        <f>ROUND(SUMIFS(repasse_ac!$O:$O,repasse_ac!$A:$A,$A151,repasse_ac!$F:$F,$D151,repasse_ac!$J:$J,"TTC PÓS"),2)</f>
        <v>6.49</v>
      </c>
      <c r="S151" s="136">
        <f t="shared" si="21"/>
        <v>0</v>
      </c>
    </row>
    <row r="152" spans="1:19" x14ac:dyDescent="0.25">
      <c r="A152" s="12" t="s">
        <v>155</v>
      </c>
      <c r="B152" s="13" t="s">
        <v>17</v>
      </c>
      <c r="C152" s="13" t="s">
        <v>85</v>
      </c>
      <c r="D152" s="13" t="s">
        <v>90</v>
      </c>
      <c r="E152" s="135">
        <f>_xlfn.XLOOKUP($D152,depara_repasse!E:E,depara_repasse!K:K)</f>
        <v>6</v>
      </c>
      <c r="F152" s="136">
        <f>ROUND(SUMIFS(repasse_ac!$S:$S,repasse_ac!$A:$A,$A152,repasse_ac!$F:$F,$D152,repasse_ac!$J:$J,"TTC PRÉ"),2)</f>
        <v>6.16</v>
      </c>
      <c r="G152" s="136">
        <f>ROUND(SUMIFS(repasse_ac!$S:$S,repasse_ac!$A:$A,$A152,repasse_ac!$F:$F,$D152,repasse_ac!$J:$J,"TTC PÓS"),2)</f>
        <v>6.16</v>
      </c>
      <c r="H152" s="136">
        <f t="shared" si="16"/>
        <v>0</v>
      </c>
      <c r="I152" s="136">
        <f t="shared" si="17"/>
        <v>7.39</v>
      </c>
      <c r="J152" s="136">
        <f>ROUND(SUMIFS(repasse_ac!$Q:$Q,repasse_ac!$A:$A,$A152,repasse_ac!$F:$F,$D152,repasse_ac!$J:$J,"TTC PRÉ"),2)</f>
        <v>5.41</v>
      </c>
      <c r="K152" s="136">
        <f>ROUND(SUMIFS(repasse_ac!$Q:$Q,repasse_ac!$A:$A,$A152,repasse_ac!$F:$F,$D152,repasse_ac!$J:$J,"TTC PÓS"),2)</f>
        <v>5.41</v>
      </c>
      <c r="L152" s="136">
        <f t="shared" si="18"/>
        <v>0</v>
      </c>
      <c r="M152" s="136">
        <f t="shared" si="19"/>
        <v>6.49</v>
      </c>
      <c r="N152" s="136">
        <f>ROUND(SUMIFS(repasse_ac!$K:$K,repasse_ac!$A:$A,$A152,repasse_ac!$F:$F,$D152,repasse_ac!$J:$J,"TTC PRÉ"),2)</f>
        <v>6.49</v>
      </c>
      <c r="O152" s="136">
        <f>ROUND(SUMIFS(repasse_ac!$K:$K,repasse_ac!$A:$A,$A152,repasse_ac!$F:$F,$D152,repasse_ac!$J:$J,"TTC PÓS"),2)</f>
        <v>6.49</v>
      </c>
      <c r="P152" s="136">
        <f t="shared" si="20"/>
        <v>0</v>
      </c>
      <c r="Q152" s="136">
        <f>ROUND(SUMIFS(repasse_ac!$O:$O,repasse_ac!$A:$A,$A152,repasse_ac!$F:$F,$D152,repasse_ac!$J:$J,"TTC PRÉ"),2)</f>
        <v>6.49</v>
      </c>
      <c r="R152" s="136">
        <f>ROUND(SUMIFS(repasse_ac!$O:$O,repasse_ac!$A:$A,$A152,repasse_ac!$F:$F,$D152,repasse_ac!$J:$J,"TTC PÓS"),2)</f>
        <v>6.49</v>
      </c>
      <c r="S152" s="136">
        <f t="shared" si="21"/>
        <v>0</v>
      </c>
    </row>
    <row r="153" spans="1:19" x14ac:dyDescent="0.25">
      <c r="A153" s="18" t="s">
        <v>155</v>
      </c>
      <c r="B153" s="19" t="s">
        <v>17</v>
      </c>
      <c r="C153" s="19" t="s">
        <v>85</v>
      </c>
      <c r="D153" s="19" t="s">
        <v>91</v>
      </c>
      <c r="E153" s="135">
        <f>_xlfn.XLOOKUP($D153,depara_repasse!E:E,depara_repasse!K:K)</f>
        <v>6</v>
      </c>
      <c r="F153" s="136">
        <f>ROUND(SUMIFS(repasse_ac!$S:$S,repasse_ac!$A:$A,$A153,repasse_ac!$F:$F,$D153,repasse_ac!$J:$J,"TTC PRÉ"),2)</f>
        <v>5.22</v>
      </c>
      <c r="G153" s="136">
        <f>ROUND(SUMIFS(repasse_ac!$S:$S,repasse_ac!$A:$A,$A153,repasse_ac!$F:$F,$D153,repasse_ac!$J:$J,"TTC PÓS"),2)</f>
        <v>5.22</v>
      </c>
      <c r="H153" s="136">
        <f t="shared" si="16"/>
        <v>0</v>
      </c>
      <c r="I153" s="136">
        <f t="shared" si="17"/>
        <v>6.29</v>
      </c>
      <c r="J153" s="136">
        <f>ROUND(SUMIFS(repasse_ac!$Q:$Q,repasse_ac!$A:$A,$A153,repasse_ac!$F:$F,$D153,repasse_ac!$J:$J,"TTC PRÉ"),2)</f>
        <v>4.58</v>
      </c>
      <c r="K153" s="136">
        <f>ROUND(SUMIFS(repasse_ac!$Q:$Q,repasse_ac!$A:$A,$A153,repasse_ac!$F:$F,$D153,repasse_ac!$J:$J,"TTC PÓS"),2)</f>
        <v>4.58</v>
      </c>
      <c r="L153" s="136">
        <f t="shared" si="18"/>
        <v>0</v>
      </c>
      <c r="M153" s="136">
        <f t="shared" si="19"/>
        <v>5.49</v>
      </c>
      <c r="N153" s="136">
        <f>ROUND(SUMIFS(repasse_ac!$K:$K,repasse_ac!$A:$A,$A153,repasse_ac!$F:$F,$D153,repasse_ac!$J:$J,"TTC PRÉ"),2)</f>
        <v>5.49</v>
      </c>
      <c r="O153" s="136">
        <f>ROUND(SUMIFS(repasse_ac!$K:$K,repasse_ac!$A:$A,$A153,repasse_ac!$F:$F,$D153,repasse_ac!$J:$J,"TTC PÓS"),2)</f>
        <v>5.49</v>
      </c>
      <c r="P153" s="136">
        <f t="shared" si="20"/>
        <v>0</v>
      </c>
      <c r="Q153" s="136">
        <f>ROUND(SUMIFS(repasse_ac!$O:$O,repasse_ac!$A:$A,$A153,repasse_ac!$F:$F,$D153,repasse_ac!$J:$J,"TTC PRÉ"),2)</f>
        <v>5.49</v>
      </c>
      <c r="R153" s="136">
        <f>ROUND(SUMIFS(repasse_ac!$O:$O,repasse_ac!$A:$A,$A153,repasse_ac!$F:$F,$D153,repasse_ac!$J:$J,"TTC PÓS"),2)</f>
        <v>5.49</v>
      </c>
      <c r="S153" s="136">
        <f t="shared" si="21"/>
        <v>0</v>
      </c>
    </row>
    <row r="154" spans="1:19" x14ac:dyDescent="0.25">
      <c r="A154" s="25" t="s">
        <v>155</v>
      </c>
      <c r="B154" s="26" t="s">
        <v>17</v>
      </c>
      <c r="C154" s="26" t="s">
        <v>85</v>
      </c>
      <c r="D154" s="26" t="s">
        <v>92</v>
      </c>
      <c r="E154" s="135">
        <f>_xlfn.XLOOKUP($D154,depara_repasse!E:E,depara_repasse!K:K)</f>
        <v>6</v>
      </c>
      <c r="F154" s="136">
        <f>ROUND(SUMIFS(repasse_ac!$S:$S,repasse_ac!$A:$A,$A154,repasse_ac!$F:$F,$D154,repasse_ac!$J:$J,"TTC PRÉ"),2)</f>
        <v>5.22</v>
      </c>
      <c r="G154" s="136">
        <f>ROUND(SUMIFS(repasse_ac!$S:$S,repasse_ac!$A:$A,$A154,repasse_ac!$F:$F,$D154,repasse_ac!$J:$J,"TTC PÓS"),2)</f>
        <v>5.22</v>
      </c>
      <c r="H154" s="136">
        <f t="shared" si="16"/>
        <v>0</v>
      </c>
      <c r="I154" s="136">
        <f t="shared" si="17"/>
        <v>6.29</v>
      </c>
      <c r="J154" s="136">
        <f>ROUND(SUMIFS(repasse_ac!$Q:$Q,repasse_ac!$A:$A,$A154,repasse_ac!$F:$F,$D154,repasse_ac!$J:$J,"TTC PRÉ"),2)</f>
        <v>4.99</v>
      </c>
      <c r="K154" s="136">
        <f>ROUND(SUMIFS(repasse_ac!$Q:$Q,repasse_ac!$A:$A,$A154,repasse_ac!$F:$F,$D154,repasse_ac!$J:$J,"TTC PÓS"),2)</f>
        <v>4.99</v>
      </c>
      <c r="L154" s="136">
        <f t="shared" si="18"/>
        <v>0</v>
      </c>
      <c r="M154" s="136">
        <f t="shared" si="19"/>
        <v>5.99</v>
      </c>
      <c r="N154" s="136">
        <f>ROUND(SUMIFS(repasse_ac!$K:$K,repasse_ac!$A:$A,$A154,repasse_ac!$F:$F,$D154,repasse_ac!$J:$J,"TTC PRÉ"),2)</f>
        <v>5.99</v>
      </c>
      <c r="O154" s="136">
        <f>ROUND(SUMIFS(repasse_ac!$K:$K,repasse_ac!$A:$A,$A154,repasse_ac!$F:$F,$D154,repasse_ac!$J:$J,"TTC PÓS"),2)</f>
        <v>5.99</v>
      </c>
      <c r="P154" s="136">
        <f t="shared" si="20"/>
        <v>0</v>
      </c>
      <c r="Q154" s="136">
        <f>ROUND(SUMIFS(repasse_ac!$O:$O,repasse_ac!$A:$A,$A154,repasse_ac!$F:$F,$D154,repasse_ac!$J:$J,"TTC PRÉ"),2)</f>
        <v>5.49</v>
      </c>
      <c r="R154" s="136">
        <f>ROUND(SUMIFS(repasse_ac!$O:$O,repasse_ac!$A:$A,$A154,repasse_ac!$F:$F,$D154,repasse_ac!$J:$J,"TTC PÓS"),2)</f>
        <v>5.49</v>
      </c>
      <c r="S154" s="136">
        <f t="shared" si="21"/>
        <v>0</v>
      </c>
    </row>
    <row r="155" spans="1:19" x14ac:dyDescent="0.25">
      <c r="A155" s="12" t="s">
        <v>155</v>
      </c>
      <c r="B155" s="13" t="s">
        <v>17</v>
      </c>
      <c r="C155" s="13" t="s">
        <v>85</v>
      </c>
      <c r="D155" s="13" t="s">
        <v>93</v>
      </c>
      <c r="E155" s="135">
        <f>_xlfn.XLOOKUP($D155,depara_repasse!E:E,depara_repasse!K:K)</f>
        <v>6</v>
      </c>
      <c r="F155" s="136">
        <f>ROUND(SUMIFS(repasse_ac!$S:$S,repasse_ac!$A:$A,$A155,repasse_ac!$F:$F,$D155,repasse_ac!$J:$J,"TTC PRÉ"),2)</f>
        <v>0</v>
      </c>
      <c r="G155" s="136">
        <f>ROUND(SUMIFS(repasse_ac!$S:$S,repasse_ac!$A:$A,$A155,repasse_ac!$F:$F,$D155,repasse_ac!$J:$J,"TTC PÓS"),2)</f>
        <v>0</v>
      </c>
      <c r="H155" s="136">
        <f t="shared" si="16"/>
        <v>0</v>
      </c>
      <c r="I155" s="136">
        <f t="shared" si="17"/>
        <v>-0.01</v>
      </c>
      <c r="J155" s="136">
        <f>ROUND(SUMIFS(repasse_ac!$Q:$Q,repasse_ac!$A:$A,$A155,repasse_ac!$F:$F,$D155,repasse_ac!$J:$J,"TTC PRÉ"),2)</f>
        <v>0</v>
      </c>
      <c r="K155" s="136">
        <f>ROUND(SUMIFS(repasse_ac!$Q:$Q,repasse_ac!$A:$A,$A155,repasse_ac!$F:$F,$D155,repasse_ac!$J:$J,"TTC PÓS"),2)</f>
        <v>0</v>
      </c>
      <c r="L155" s="136">
        <f t="shared" si="18"/>
        <v>0</v>
      </c>
      <c r="M155" s="136">
        <f t="shared" si="19"/>
        <v>-0.01</v>
      </c>
      <c r="N155" s="136">
        <f>ROUND(SUMIFS(repasse_ac!$K:$K,repasse_ac!$A:$A,$A155,repasse_ac!$F:$F,$D155,repasse_ac!$J:$J,"TTC PRÉ"),2)</f>
        <v>0</v>
      </c>
      <c r="O155" s="136">
        <f>ROUND(SUMIFS(repasse_ac!$K:$K,repasse_ac!$A:$A,$A155,repasse_ac!$F:$F,$D155,repasse_ac!$J:$J,"TTC PÓS"),2)</f>
        <v>0</v>
      </c>
      <c r="P155" s="136">
        <f t="shared" si="20"/>
        <v>0</v>
      </c>
      <c r="Q155" s="136">
        <f>ROUND(SUMIFS(repasse_ac!$O:$O,repasse_ac!$A:$A,$A155,repasse_ac!$F:$F,$D155,repasse_ac!$J:$J,"TTC PRÉ"),2)</f>
        <v>0</v>
      </c>
      <c r="R155" s="136">
        <f>ROUND(SUMIFS(repasse_ac!$O:$O,repasse_ac!$A:$A,$A155,repasse_ac!$F:$F,$D155,repasse_ac!$J:$J,"TTC PÓS"),2)</f>
        <v>0</v>
      </c>
      <c r="S155" s="136">
        <f t="shared" si="21"/>
        <v>0</v>
      </c>
    </row>
    <row r="156" spans="1:19" x14ac:dyDescent="0.25">
      <c r="A156" s="12" t="s">
        <v>155</v>
      </c>
      <c r="B156" s="13" t="s">
        <v>17</v>
      </c>
      <c r="C156" s="13" t="s">
        <v>99</v>
      </c>
      <c r="D156" s="13" t="s">
        <v>100</v>
      </c>
      <c r="E156" s="135">
        <f>_xlfn.XLOOKUP($D156,depara_repasse!E:E,depara_repasse!K:K)</f>
        <v>6</v>
      </c>
      <c r="F156" s="136">
        <f>ROUND(SUMIFS(repasse_ac!$S:$S,repasse_ac!$A:$A,$A156,repasse_ac!$F:$F,$D156,repasse_ac!$J:$J,"TTC PRÉ"),2)</f>
        <v>7.78</v>
      </c>
      <c r="G156" s="136">
        <f>ROUND(SUMIFS(repasse_ac!$S:$S,repasse_ac!$A:$A,$A156,repasse_ac!$F:$F,$D156,repasse_ac!$J:$J,"TTC PÓS"),2)</f>
        <v>7.78</v>
      </c>
      <c r="H156" s="136">
        <f t="shared" si="16"/>
        <v>0</v>
      </c>
      <c r="I156" s="136">
        <f t="shared" si="17"/>
        <v>9.2899999999999991</v>
      </c>
      <c r="J156" s="136">
        <f>ROUND(SUMIFS(repasse_ac!$Q:$Q,repasse_ac!$A:$A,$A156,repasse_ac!$F:$F,$D156,repasse_ac!$J:$J,"TTC PRÉ"),2)</f>
        <v>7.08</v>
      </c>
      <c r="K156" s="136">
        <f>ROUND(SUMIFS(repasse_ac!$Q:$Q,repasse_ac!$A:$A,$A156,repasse_ac!$F:$F,$D156,repasse_ac!$J:$J,"TTC PÓS"),2)</f>
        <v>7.08</v>
      </c>
      <c r="L156" s="136">
        <f t="shared" si="18"/>
        <v>0</v>
      </c>
      <c r="M156" s="136">
        <f t="shared" si="19"/>
        <v>8.49</v>
      </c>
      <c r="N156" s="136">
        <f>ROUND(SUMIFS(repasse_ac!$K:$K,repasse_ac!$A:$A,$A156,repasse_ac!$F:$F,$D156,repasse_ac!$J:$J,"TTC PRÉ"),2)</f>
        <v>8.49</v>
      </c>
      <c r="O156" s="136">
        <f>ROUND(SUMIFS(repasse_ac!$K:$K,repasse_ac!$A:$A,$A156,repasse_ac!$F:$F,$D156,repasse_ac!$J:$J,"TTC PÓS"),2)</f>
        <v>8.49</v>
      </c>
      <c r="P156" s="136">
        <f t="shared" si="20"/>
        <v>0</v>
      </c>
      <c r="Q156" s="136">
        <f>ROUND(SUMIFS(repasse_ac!$O:$O,repasse_ac!$A:$A,$A156,repasse_ac!$F:$F,$D156,repasse_ac!$J:$J,"TTC PRÉ"),2)</f>
        <v>8.19</v>
      </c>
      <c r="R156" s="136">
        <f>ROUND(SUMIFS(repasse_ac!$O:$O,repasse_ac!$A:$A,$A156,repasse_ac!$F:$F,$D156,repasse_ac!$J:$J,"TTC PÓS"),2)</f>
        <v>8.19</v>
      </c>
      <c r="S156" s="136">
        <f t="shared" si="21"/>
        <v>0</v>
      </c>
    </row>
    <row r="157" spans="1:19" x14ac:dyDescent="0.25">
      <c r="A157" s="12" t="s">
        <v>155</v>
      </c>
      <c r="B157" s="13" t="s">
        <v>17</v>
      </c>
      <c r="C157" s="13" t="s">
        <v>99</v>
      </c>
      <c r="D157" s="13" t="s">
        <v>101</v>
      </c>
      <c r="E157" s="135">
        <f>_xlfn.XLOOKUP($D157,depara_repasse!E:E,depara_repasse!K:K)</f>
        <v>6</v>
      </c>
      <c r="F157" s="136">
        <f>ROUND(SUMIFS(repasse_ac!$S:$S,repasse_ac!$A:$A,$A157,repasse_ac!$F:$F,$D157,repasse_ac!$J:$J,"TTC PRÉ"),2)</f>
        <v>7.62</v>
      </c>
      <c r="G157" s="136">
        <f>ROUND(SUMIFS(repasse_ac!$S:$S,repasse_ac!$A:$A,$A157,repasse_ac!$F:$F,$D157,repasse_ac!$J:$J,"TTC PÓS"),2)</f>
        <v>7.62</v>
      </c>
      <c r="H157" s="136">
        <f t="shared" si="16"/>
        <v>0</v>
      </c>
      <c r="I157" s="136">
        <f t="shared" si="17"/>
        <v>9.09</v>
      </c>
      <c r="J157" s="136">
        <f>ROUND(SUMIFS(repasse_ac!$Q:$Q,repasse_ac!$A:$A,$A157,repasse_ac!$F:$F,$D157,repasse_ac!$J:$J,"TTC PRÉ"),2)</f>
        <v>7.33</v>
      </c>
      <c r="K157" s="136">
        <f>ROUND(SUMIFS(repasse_ac!$Q:$Q,repasse_ac!$A:$A,$A157,repasse_ac!$F:$F,$D157,repasse_ac!$J:$J,"TTC PÓS"),2)</f>
        <v>7.33</v>
      </c>
      <c r="L157" s="136">
        <f t="shared" si="18"/>
        <v>0</v>
      </c>
      <c r="M157" s="136">
        <f t="shared" si="19"/>
        <v>8.7899999999999991</v>
      </c>
      <c r="N157" s="136">
        <f>ROUND(SUMIFS(repasse_ac!$K:$K,repasse_ac!$A:$A,$A157,repasse_ac!$F:$F,$D157,repasse_ac!$J:$J,"TTC PRÉ"),2)</f>
        <v>8.7899999999999991</v>
      </c>
      <c r="O157" s="136">
        <f>ROUND(SUMIFS(repasse_ac!$K:$K,repasse_ac!$A:$A,$A157,repasse_ac!$F:$F,$D157,repasse_ac!$J:$J,"TTC PÓS"),2)</f>
        <v>8.7899999999999991</v>
      </c>
      <c r="P157" s="136">
        <f t="shared" si="20"/>
        <v>0</v>
      </c>
      <c r="Q157" s="136">
        <f>ROUND(SUMIFS(repasse_ac!$O:$O,repasse_ac!$A:$A,$A157,repasse_ac!$F:$F,$D157,repasse_ac!$J:$J,"TTC PRÉ"),2)</f>
        <v>7.79</v>
      </c>
      <c r="R157" s="136">
        <f>ROUND(SUMIFS(repasse_ac!$O:$O,repasse_ac!$A:$A,$A157,repasse_ac!$F:$F,$D157,repasse_ac!$J:$J,"TTC PÓS"),2)</f>
        <v>8.39</v>
      </c>
      <c r="S157" s="136">
        <f t="shared" si="21"/>
        <v>0.60000000000000053</v>
      </c>
    </row>
    <row r="158" spans="1:19" x14ac:dyDescent="0.25">
      <c r="A158" s="12" t="s">
        <v>155</v>
      </c>
      <c r="B158" s="13" t="s">
        <v>17</v>
      </c>
      <c r="C158" s="13" t="s">
        <v>102</v>
      </c>
      <c r="D158" s="13" t="s">
        <v>103</v>
      </c>
      <c r="E158" s="135">
        <f>_xlfn.XLOOKUP($D158,depara_repasse!E:E,depara_repasse!K:K)</f>
        <v>4</v>
      </c>
      <c r="F158" s="136">
        <f>ROUND(SUMIFS(repasse_ac!$S:$S,repasse_ac!$A:$A,$A158,repasse_ac!$F:$F,$D158,repasse_ac!$J:$J,"TTC PRÉ"),2)</f>
        <v>8.5399999999999991</v>
      </c>
      <c r="G158" s="136">
        <f>ROUND(SUMIFS(repasse_ac!$S:$S,repasse_ac!$A:$A,$A158,repasse_ac!$F:$F,$D158,repasse_ac!$J:$J,"TTC PÓS"),2)</f>
        <v>8.5399999999999991</v>
      </c>
      <c r="H158" s="136">
        <f t="shared" si="16"/>
        <v>0</v>
      </c>
      <c r="I158" s="136">
        <f t="shared" si="17"/>
        <v>10.29</v>
      </c>
      <c r="J158" s="136">
        <f>ROUND(SUMIFS(repasse_ac!$Q:$Q,repasse_ac!$A:$A,$A158,repasse_ac!$F:$F,$D158,repasse_ac!$J:$J,"TTC PRÉ"),2)</f>
        <v>7.91</v>
      </c>
      <c r="K158" s="136">
        <f>ROUND(SUMIFS(repasse_ac!$Q:$Q,repasse_ac!$A:$A,$A158,repasse_ac!$F:$F,$D158,repasse_ac!$J:$J,"TTC PÓS"),2)</f>
        <v>7.91</v>
      </c>
      <c r="L158" s="136">
        <f t="shared" si="18"/>
        <v>0</v>
      </c>
      <c r="M158" s="136">
        <f t="shared" si="19"/>
        <v>9.49</v>
      </c>
      <c r="N158" s="136">
        <f>ROUND(SUMIFS(repasse_ac!$K:$K,repasse_ac!$A:$A,$A158,repasse_ac!$F:$F,$D158,repasse_ac!$J:$J,"TTC PRÉ"),2)</f>
        <v>9.49</v>
      </c>
      <c r="O158" s="136">
        <f>ROUND(SUMIFS(repasse_ac!$K:$K,repasse_ac!$A:$A,$A158,repasse_ac!$F:$F,$D158,repasse_ac!$J:$J,"TTC PÓS"),2)</f>
        <v>9.49</v>
      </c>
      <c r="P158" s="136">
        <f t="shared" si="20"/>
        <v>0</v>
      </c>
      <c r="Q158" s="136">
        <f>ROUND(SUMIFS(repasse_ac!$O:$O,repasse_ac!$A:$A,$A158,repasse_ac!$F:$F,$D158,repasse_ac!$J:$J,"TTC PRÉ"),2)</f>
        <v>8.99</v>
      </c>
      <c r="R158" s="136">
        <f>ROUND(SUMIFS(repasse_ac!$O:$O,repasse_ac!$A:$A,$A158,repasse_ac!$F:$F,$D158,repasse_ac!$J:$J,"TTC PÓS"),2)</f>
        <v>9.19</v>
      </c>
      <c r="S158" s="136">
        <f t="shared" si="21"/>
        <v>0.19999999999999929</v>
      </c>
    </row>
    <row r="159" spans="1:19" x14ac:dyDescent="0.25">
      <c r="A159" s="18" t="s">
        <v>155</v>
      </c>
      <c r="B159" s="19" t="s">
        <v>17</v>
      </c>
      <c r="C159" s="19" t="s">
        <v>102</v>
      </c>
      <c r="D159" s="19" t="s">
        <v>104</v>
      </c>
      <c r="E159" s="135">
        <f>_xlfn.XLOOKUP($D159,depara_repasse!E:E,depara_repasse!K:K)</f>
        <v>4</v>
      </c>
      <c r="F159" s="136">
        <f>ROUND(SUMIFS(repasse_ac!$S:$S,repasse_ac!$A:$A,$A159,repasse_ac!$F:$F,$D159,repasse_ac!$J:$J,"TTC PRÉ"),2)</f>
        <v>8.5399999999999991</v>
      </c>
      <c r="G159" s="136">
        <f>ROUND(SUMIFS(repasse_ac!$S:$S,repasse_ac!$A:$A,$A159,repasse_ac!$F:$F,$D159,repasse_ac!$J:$J,"TTC PÓS"),2)</f>
        <v>8.5399999999999991</v>
      </c>
      <c r="H159" s="136">
        <f t="shared" si="16"/>
        <v>0</v>
      </c>
      <c r="I159" s="136">
        <f t="shared" si="17"/>
        <v>10.29</v>
      </c>
      <c r="J159" s="136">
        <f>ROUND(SUMIFS(repasse_ac!$Q:$Q,repasse_ac!$A:$A,$A159,repasse_ac!$F:$F,$D159,repasse_ac!$J:$J,"TTC PRÉ"),2)</f>
        <v>7.66</v>
      </c>
      <c r="K159" s="136">
        <f>ROUND(SUMIFS(repasse_ac!$Q:$Q,repasse_ac!$A:$A,$A159,repasse_ac!$F:$F,$D159,repasse_ac!$J:$J,"TTC PÓS"),2)</f>
        <v>7.66</v>
      </c>
      <c r="L159" s="136">
        <f t="shared" si="18"/>
        <v>0</v>
      </c>
      <c r="M159" s="136">
        <f t="shared" si="19"/>
        <v>9.19</v>
      </c>
      <c r="N159" s="136">
        <f>ROUND(SUMIFS(repasse_ac!$K:$K,repasse_ac!$A:$A,$A159,repasse_ac!$F:$F,$D159,repasse_ac!$J:$J,"TTC PRÉ"),2)</f>
        <v>9.19</v>
      </c>
      <c r="O159" s="136">
        <f>ROUND(SUMIFS(repasse_ac!$K:$K,repasse_ac!$A:$A,$A159,repasse_ac!$F:$F,$D159,repasse_ac!$J:$J,"TTC PÓS"),2)</f>
        <v>9.19</v>
      </c>
      <c r="P159" s="136">
        <f t="shared" si="20"/>
        <v>0</v>
      </c>
      <c r="Q159" s="136">
        <f>ROUND(SUMIFS(repasse_ac!$O:$O,repasse_ac!$A:$A,$A159,repasse_ac!$F:$F,$D159,repasse_ac!$J:$J,"TTC PRÉ"),2)</f>
        <v>8.99</v>
      </c>
      <c r="R159" s="136">
        <f>ROUND(SUMIFS(repasse_ac!$O:$O,repasse_ac!$A:$A,$A159,repasse_ac!$F:$F,$D159,repasse_ac!$J:$J,"TTC PÓS"),2)</f>
        <v>8.99</v>
      </c>
      <c r="S159" s="136">
        <f t="shared" si="21"/>
        <v>0</v>
      </c>
    </row>
    <row r="160" spans="1:19" x14ac:dyDescent="0.25">
      <c r="A160" s="12" t="s">
        <v>155</v>
      </c>
      <c r="B160" s="13" t="s">
        <v>17</v>
      </c>
      <c r="C160" s="13" t="s">
        <v>108</v>
      </c>
      <c r="D160" s="13" t="s">
        <v>108</v>
      </c>
      <c r="E160" s="135" t="e">
        <f>_xlfn.XLOOKUP($D160,depara_repasse!E:E,depara_repasse!K:K)</f>
        <v>#N/A</v>
      </c>
      <c r="F160" s="136">
        <f>ROUND(SUMIFS(repasse_ac!$S:$S,repasse_ac!$A:$A,$A160,repasse_ac!$F:$F,$D160,repasse_ac!$J:$J,"TTC PRÉ"),2)</f>
        <v>288</v>
      </c>
      <c r="G160" s="136">
        <f>ROUND(SUMIFS(repasse_ac!$S:$S,repasse_ac!$A:$A,$A160,repasse_ac!$F:$F,$D160,repasse_ac!$J:$J,"TTC PÓS"),2)</f>
        <v>288</v>
      </c>
      <c r="H160" s="136">
        <f t="shared" ref="H160:H192" si="22">G160-F160</f>
        <v>0</v>
      </c>
      <c r="I160" s="136">
        <f t="shared" ref="I160:I192" si="23">(ROUNDDOWN(ROUND(G160*(1+0.2),2)*100/10,0)*10+IF(MOD(ROUND(G160*(1+0.2),2)*100,10)&gt;4,9,-1))/100</f>
        <v>345.59</v>
      </c>
      <c r="J160" s="136">
        <f>ROUND(SUMIFS(repasse_ac!$Q:$Q,repasse_ac!$A:$A,$A160,repasse_ac!$F:$F,$D160,repasse_ac!$J:$J,"TTC PRÉ"),2)</f>
        <v>288</v>
      </c>
      <c r="K160" s="136">
        <f>ROUND(SUMIFS(repasse_ac!$Q:$Q,repasse_ac!$A:$A,$A160,repasse_ac!$F:$F,$D160,repasse_ac!$J:$J,"TTC PÓS"),2)</f>
        <v>288</v>
      </c>
      <c r="L160" s="136">
        <f t="shared" ref="L160:L192" si="24">K160-J160</f>
        <v>0</v>
      </c>
      <c r="M160" s="136">
        <f t="shared" ref="M160:M192" si="25">(ROUNDDOWN(ROUND(K160*(1+0.2),2)*100/10,0)*10+IF(MOD(ROUND(K160*(1+0.2),2)*100,10)&gt;4,9,-1))/100</f>
        <v>345.59</v>
      </c>
      <c r="N160" s="136">
        <f>ROUND(SUMIFS(repasse_ac!$K:$K,repasse_ac!$A:$A,$A160,repasse_ac!$F:$F,$D160,repasse_ac!$J:$J,"TTC PRÉ"),2)</f>
        <v>334</v>
      </c>
      <c r="O160" s="136">
        <f>ROUND(SUMIFS(repasse_ac!$K:$K,repasse_ac!$A:$A,$A160,repasse_ac!$F:$F,$D160,repasse_ac!$J:$J,"TTC PÓS"),2)</f>
        <v>334</v>
      </c>
      <c r="P160" s="136">
        <f t="shared" si="20"/>
        <v>0</v>
      </c>
      <c r="Q160" s="136">
        <f>ROUND(SUMIFS(repasse_ac!$O:$O,repasse_ac!$A:$A,$A160,repasse_ac!$F:$F,$D160,repasse_ac!$J:$J,"TTC PRÉ"),2)</f>
        <v>334</v>
      </c>
      <c r="R160" s="136">
        <f>ROUND(SUMIFS(repasse_ac!$O:$O,repasse_ac!$A:$A,$A160,repasse_ac!$F:$F,$D160,repasse_ac!$J:$J,"TTC PÓS"),2)</f>
        <v>334</v>
      </c>
      <c r="S160" s="136">
        <f t="shared" si="21"/>
        <v>0</v>
      </c>
    </row>
    <row r="161" spans="1:19" x14ac:dyDescent="0.25">
      <c r="A161" s="12" t="s">
        <v>155</v>
      </c>
      <c r="B161" s="13" t="s">
        <v>17</v>
      </c>
      <c r="C161" s="13" t="s">
        <v>58</v>
      </c>
      <c r="D161" s="13" t="s">
        <v>119</v>
      </c>
      <c r="E161" s="135">
        <f>_xlfn.XLOOKUP($D161,depara_repasse!E:E,depara_repasse!K:K)</f>
        <v>6</v>
      </c>
      <c r="F161" s="136">
        <f>ROUND(SUMIFS(repasse_ac!$S:$S,repasse_ac!$A:$A,$A161,repasse_ac!$F:$F,$D161,repasse_ac!$J:$J,"TTC PRÉ"),2)</f>
        <v>4.93</v>
      </c>
      <c r="G161" s="136">
        <f>ROUND(SUMIFS(repasse_ac!$S:$S,repasse_ac!$A:$A,$A161,repasse_ac!$F:$F,$D161,repasse_ac!$J:$J,"TTC PÓS"),2)</f>
        <v>4.93</v>
      </c>
      <c r="H161" s="136">
        <f t="shared" si="22"/>
        <v>0</v>
      </c>
      <c r="I161" s="136">
        <f t="shared" si="23"/>
        <v>5.89</v>
      </c>
      <c r="J161" s="136">
        <f>ROUND(SUMIFS(repasse_ac!$Q:$Q,repasse_ac!$A:$A,$A161,repasse_ac!$F:$F,$D161,repasse_ac!$J:$J,"TTC PRÉ"),2)</f>
        <v>4.83</v>
      </c>
      <c r="K161" s="136">
        <f>ROUND(SUMIFS(repasse_ac!$Q:$Q,repasse_ac!$A:$A,$A161,repasse_ac!$F:$F,$D161,repasse_ac!$J:$J,"TTC PÓS"),2)</f>
        <v>4.83</v>
      </c>
      <c r="L161" s="136">
        <f t="shared" si="24"/>
        <v>0</v>
      </c>
      <c r="M161" s="136">
        <f t="shared" si="25"/>
        <v>5.79</v>
      </c>
      <c r="N161" s="136">
        <f>ROUND(SUMIFS(repasse_ac!$K:$K,repasse_ac!$A:$A,$A161,repasse_ac!$F:$F,$D161,repasse_ac!$J:$J,"TTC PRÉ"),2)</f>
        <v>5.79</v>
      </c>
      <c r="O161" s="136">
        <f>ROUND(SUMIFS(repasse_ac!$K:$K,repasse_ac!$A:$A,$A161,repasse_ac!$F:$F,$D161,repasse_ac!$J:$J,"TTC PÓS"),2)</f>
        <v>5.79</v>
      </c>
      <c r="P161" s="136">
        <f t="shared" si="20"/>
        <v>0</v>
      </c>
      <c r="Q161" s="136">
        <f>ROUND(SUMIFS(repasse_ac!$O:$O,repasse_ac!$A:$A,$A161,repasse_ac!$F:$F,$D161,repasse_ac!$J:$J,"TTC PRÉ"),2)</f>
        <v>5.19</v>
      </c>
      <c r="R161" s="136">
        <f>ROUND(SUMIFS(repasse_ac!$O:$O,repasse_ac!$A:$A,$A161,repasse_ac!$F:$F,$D161,repasse_ac!$J:$J,"TTC PÓS"),2)</f>
        <v>5.19</v>
      </c>
      <c r="S161" s="136">
        <f t="shared" si="21"/>
        <v>0</v>
      </c>
    </row>
    <row r="162" spans="1:19" x14ac:dyDescent="0.25">
      <c r="A162" s="25" t="s">
        <v>155</v>
      </c>
      <c r="B162" s="26" t="s">
        <v>17</v>
      </c>
      <c r="C162" s="26" t="s">
        <v>123</v>
      </c>
      <c r="D162" s="26" t="s">
        <v>124</v>
      </c>
      <c r="E162" s="135">
        <f>_xlfn.XLOOKUP($D162,depara_repasse!E:E,depara_repasse!K:K)</f>
        <v>12</v>
      </c>
      <c r="F162" s="136">
        <f>ROUND(SUMIFS(repasse_ac!$S:$S,repasse_ac!$A:$A,$A162,repasse_ac!$F:$F,$D162,repasse_ac!$J:$J,"TTC PRÉ"),2)</f>
        <v>2.65</v>
      </c>
      <c r="G162" s="136">
        <f>ROUND(SUMIFS(repasse_ac!$S:$S,repasse_ac!$A:$A,$A162,repasse_ac!$F:$F,$D162,repasse_ac!$J:$J,"TTC PÓS"),2)</f>
        <v>2.65</v>
      </c>
      <c r="H162" s="136">
        <f t="shared" si="22"/>
        <v>0</v>
      </c>
      <c r="I162" s="136">
        <f t="shared" si="23"/>
        <v>3.19</v>
      </c>
      <c r="J162" s="136">
        <f>ROUND(SUMIFS(repasse_ac!$Q:$Q,repasse_ac!$A:$A,$A162,repasse_ac!$F:$F,$D162,repasse_ac!$J:$J,"TTC PRÉ"),2)</f>
        <v>2.33</v>
      </c>
      <c r="K162" s="136">
        <f>ROUND(SUMIFS(repasse_ac!$Q:$Q,repasse_ac!$A:$A,$A162,repasse_ac!$F:$F,$D162,repasse_ac!$J:$J,"TTC PÓS"),2)</f>
        <v>2.33</v>
      </c>
      <c r="L162" s="136">
        <f t="shared" si="24"/>
        <v>0</v>
      </c>
      <c r="M162" s="136">
        <f t="shared" si="25"/>
        <v>2.79</v>
      </c>
      <c r="N162" s="136">
        <f>ROUND(SUMIFS(repasse_ac!$K:$K,repasse_ac!$A:$A,$A162,repasse_ac!$F:$F,$D162,repasse_ac!$J:$J,"TTC PRÉ"),2)</f>
        <v>2.79</v>
      </c>
      <c r="O162" s="136">
        <f>ROUND(SUMIFS(repasse_ac!$K:$K,repasse_ac!$A:$A,$A162,repasse_ac!$F:$F,$D162,repasse_ac!$J:$J,"TTC PÓS"),2)</f>
        <v>2.79</v>
      </c>
      <c r="P162" s="136">
        <f t="shared" si="20"/>
        <v>0</v>
      </c>
      <c r="Q162" s="136">
        <f>ROUND(SUMIFS(repasse_ac!$O:$O,repasse_ac!$A:$A,$A162,repasse_ac!$F:$F,$D162,repasse_ac!$J:$J,"TTC PRÉ"),2)</f>
        <v>2.79</v>
      </c>
      <c r="R162" s="136">
        <f>ROUND(SUMIFS(repasse_ac!$O:$O,repasse_ac!$A:$A,$A162,repasse_ac!$F:$F,$D162,repasse_ac!$J:$J,"TTC PÓS"),2)</f>
        <v>2.79</v>
      </c>
      <c r="S162" s="136">
        <f t="shared" si="21"/>
        <v>0</v>
      </c>
    </row>
    <row r="163" spans="1:19" x14ac:dyDescent="0.25">
      <c r="A163" s="12" t="s">
        <v>155</v>
      </c>
      <c r="B163" s="13" t="s">
        <v>17</v>
      </c>
      <c r="C163" s="13" t="s">
        <v>58</v>
      </c>
      <c r="D163" s="13" t="s">
        <v>125</v>
      </c>
      <c r="E163" s="135">
        <f>_xlfn.XLOOKUP($D163,depara_repasse!E:E,depara_repasse!K:K)</f>
        <v>12</v>
      </c>
      <c r="F163" s="136">
        <f>ROUND(SUMIFS(repasse_ac!$S:$S,repasse_ac!$A:$A,$A163,repasse_ac!$F:$F,$D163,repasse_ac!$J:$J,"TTC PRÉ"),2)</f>
        <v>3.13</v>
      </c>
      <c r="G163" s="136">
        <f>ROUND(SUMIFS(repasse_ac!$S:$S,repasse_ac!$A:$A,$A163,repasse_ac!$F:$F,$D163,repasse_ac!$J:$J,"TTC PÓS"),2)</f>
        <v>3.13</v>
      </c>
      <c r="H163" s="136">
        <f t="shared" si="22"/>
        <v>0</v>
      </c>
      <c r="I163" s="136">
        <f t="shared" si="23"/>
        <v>3.79</v>
      </c>
      <c r="J163" s="136">
        <f>ROUND(SUMIFS(repasse_ac!$Q:$Q,repasse_ac!$A:$A,$A163,repasse_ac!$F:$F,$D163,repasse_ac!$J:$J,"TTC PRÉ"),2)</f>
        <v>2.83</v>
      </c>
      <c r="K163" s="136">
        <f>ROUND(SUMIFS(repasse_ac!$Q:$Q,repasse_ac!$A:$A,$A163,repasse_ac!$F:$F,$D163,repasse_ac!$J:$J,"TTC PÓS"),2)</f>
        <v>2.83</v>
      </c>
      <c r="L163" s="136">
        <f t="shared" si="24"/>
        <v>0</v>
      </c>
      <c r="M163" s="136">
        <f t="shared" si="25"/>
        <v>3.39</v>
      </c>
      <c r="N163" s="136">
        <f>ROUND(SUMIFS(repasse_ac!$K:$K,repasse_ac!$A:$A,$A163,repasse_ac!$F:$F,$D163,repasse_ac!$J:$J,"TTC PRÉ"),2)</f>
        <v>3.39</v>
      </c>
      <c r="O163" s="136">
        <f>ROUND(SUMIFS(repasse_ac!$K:$K,repasse_ac!$A:$A,$A163,repasse_ac!$F:$F,$D163,repasse_ac!$J:$J,"TTC PÓS"),2)</f>
        <v>3.39</v>
      </c>
      <c r="P163" s="136">
        <f t="shared" si="20"/>
        <v>0</v>
      </c>
      <c r="Q163" s="136">
        <f>ROUND(SUMIFS(repasse_ac!$O:$O,repasse_ac!$A:$A,$A163,repasse_ac!$F:$F,$D163,repasse_ac!$J:$J,"TTC PRÉ"),2)</f>
        <v>3.29</v>
      </c>
      <c r="R163" s="136">
        <f>ROUND(SUMIFS(repasse_ac!$O:$O,repasse_ac!$A:$A,$A163,repasse_ac!$F:$F,$D163,repasse_ac!$J:$J,"TTC PÓS"),2)</f>
        <v>3.29</v>
      </c>
      <c r="S163" s="136">
        <f t="shared" si="21"/>
        <v>0</v>
      </c>
    </row>
    <row r="164" spans="1:19" x14ac:dyDescent="0.25">
      <c r="A164" s="12" t="s">
        <v>155</v>
      </c>
      <c r="B164" s="13" t="s">
        <v>17</v>
      </c>
      <c r="C164" s="13" t="s">
        <v>81</v>
      </c>
      <c r="D164" s="13" t="s">
        <v>126</v>
      </c>
      <c r="E164" s="135">
        <f>_xlfn.XLOOKUP($D164,depara_repasse!E:E,depara_repasse!K:K)</f>
        <v>6</v>
      </c>
      <c r="F164" s="136">
        <f>ROUND(SUMIFS(repasse_ac!$S:$S,repasse_ac!$A:$A,$A164,repasse_ac!$F:$F,$D164,repasse_ac!$J:$J,"TTC PRÉ"),2)</f>
        <v>7.29</v>
      </c>
      <c r="G164" s="136">
        <f>ROUND(SUMIFS(repasse_ac!$S:$S,repasse_ac!$A:$A,$A164,repasse_ac!$F:$F,$D164,repasse_ac!$J:$J,"TTC PÓS"),2)</f>
        <v>7.29</v>
      </c>
      <c r="H164" s="136">
        <f t="shared" si="22"/>
        <v>0</v>
      </c>
      <c r="I164" s="136">
        <f t="shared" si="23"/>
        <v>8.7899999999999991</v>
      </c>
      <c r="J164" s="136">
        <f>ROUND(SUMIFS(repasse_ac!$Q:$Q,repasse_ac!$A:$A,$A164,repasse_ac!$F:$F,$D164,repasse_ac!$J:$J,"TTC PRÉ"),2)</f>
        <v>6.33</v>
      </c>
      <c r="K164" s="136">
        <f>ROUND(SUMIFS(repasse_ac!$Q:$Q,repasse_ac!$A:$A,$A164,repasse_ac!$F:$F,$D164,repasse_ac!$J:$J,"TTC PÓS"),2)</f>
        <v>6.33</v>
      </c>
      <c r="L164" s="136">
        <f t="shared" si="24"/>
        <v>0</v>
      </c>
      <c r="M164" s="136">
        <f t="shared" si="25"/>
        <v>7.59</v>
      </c>
      <c r="N164" s="136">
        <f>ROUND(SUMIFS(repasse_ac!$K:$K,repasse_ac!$A:$A,$A164,repasse_ac!$F:$F,$D164,repasse_ac!$J:$J,"TTC PRÉ"),2)</f>
        <v>7.59</v>
      </c>
      <c r="O164" s="136">
        <f>ROUND(SUMIFS(repasse_ac!$K:$K,repasse_ac!$A:$A,$A164,repasse_ac!$F:$F,$D164,repasse_ac!$J:$J,"TTC PÓS"),2)</f>
        <v>7.59</v>
      </c>
      <c r="P164" s="136">
        <f t="shared" si="20"/>
        <v>0</v>
      </c>
      <c r="Q164" s="136">
        <f>ROUND(SUMIFS(repasse_ac!$O:$O,repasse_ac!$A:$A,$A164,repasse_ac!$F:$F,$D164,repasse_ac!$J:$J,"TTC PRÉ"),2)</f>
        <v>7.29</v>
      </c>
      <c r="R164" s="136">
        <f>ROUND(SUMIFS(repasse_ac!$O:$O,repasse_ac!$A:$A,$A164,repasse_ac!$F:$F,$D164,repasse_ac!$J:$J,"TTC PÓS"),2)</f>
        <v>7.29</v>
      </c>
      <c r="S164" s="136">
        <f t="shared" si="21"/>
        <v>0</v>
      </c>
    </row>
    <row r="165" spans="1:19" x14ac:dyDescent="0.25">
      <c r="A165" s="18" t="s">
        <v>155</v>
      </c>
      <c r="B165" s="19" t="s">
        <v>17</v>
      </c>
      <c r="C165" s="19" t="s">
        <v>129</v>
      </c>
      <c r="D165" s="19" t="s">
        <v>131</v>
      </c>
      <c r="E165" s="135">
        <f>_xlfn.XLOOKUP($D165,depara_repasse!E:E,depara_repasse!K:K)</f>
        <v>6</v>
      </c>
      <c r="F165" s="136">
        <f>ROUND(SUMIFS(repasse_ac!$S:$S,repasse_ac!$A:$A,$A165,repasse_ac!$F:$F,$D165,repasse_ac!$J:$J,"TTC PRÉ"),2)</f>
        <v>2.85</v>
      </c>
      <c r="G165" s="136">
        <f>ROUND(SUMIFS(repasse_ac!$S:$S,repasse_ac!$A:$A,$A165,repasse_ac!$F:$F,$D165,repasse_ac!$J:$J,"TTC PÓS"),2)</f>
        <v>2.85</v>
      </c>
      <c r="H165" s="136">
        <f t="shared" si="22"/>
        <v>0</v>
      </c>
      <c r="I165" s="136">
        <f t="shared" si="23"/>
        <v>3.39</v>
      </c>
      <c r="J165" s="136">
        <f>ROUND(SUMIFS(repasse_ac!$Q:$Q,repasse_ac!$A:$A,$A165,repasse_ac!$F:$F,$D165,repasse_ac!$J:$J,"TTC PRÉ"),2)</f>
        <v>2.85</v>
      </c>
      <c r="K165" s="136">
        <f>ROUND(SUMIFS(repasse_ac!$Q:$Q,repasse_ac!$A:$A,$A165,repasse_ac!$F:$F,$D165,repasse_ac!$J:$J,"TTC PÓS"),2)</f>
        <v>2.85</v>
      </c>
      <c r="L165" s="136">
        <f t="shared" si="24"/>
        <v>0</v>
      </c>
      <c r="M165" s="136">
        <f t="shared" si="25"/>
        <v>3.39</v>
      </c>
      <c r="N165" s="136">
        <f>ROUND(SUMIFS(repasse_ac!$K:$K,repasse_ac!$A:$A,$A165,repasse_ac!$F:$F,$D165,repasse_ac!$J:$J,"TTC PRÉ"),2)</f>
        <v>3.99</v>
      </c>
      <c r="O165" s="136">
        <f>ROUND(SUMIFS(repasse_ac!$K:$K,repasse_ac!$A:$A,$A165,repasse_ac!$F:$F,$D165,repasse_ac!$J:$J,"TTC PÓS"),2)</f>
        <v>3.99</v>
      </c>
      <c r="P165" s="136">
        <f t="shared" si="20"/>
        <v>0</v>
      </c>
      <c r="Q165" s="136">
        <f>ROUND(SUMIFS(repasse_ac!$O:$O,repasse_ac!$A:$A,$A165,repasse_ac!$F:$F,$D165,repasse_ac!$J:$J,"TTC PRÉ"),2)</f>
        <v>2.99</v>
      </c>
      <c r="R165" s="136">
        <f>ROUND(SUMIFS(repasse_ac!$O:$O,repasse_ac!$A:$A,$A165,repasse_ac!$F:$F,$D165,repasse_ac!$J:$J,"TTC PÓS"),2)</f>
        <v>2.99</v>
      </c>
      <c r="S165" s="136">
        <f t="shared" si="21"/>
        <v>0</v>
      </c>
    </row>
    <row r="166" spans="1:19" x14ac:dyDescent="0.25">
      <c r="A166" s="25" t="s">
        <v>155</v>
      </c>
      <c r="B166" s="26" t="s">
        <v>17</v>
      </c>
      <c r="C166" s="26" t="s">
        <v>132</v>
      </c>
      <c r="D166" s="26" t="s">
        <v>133</v>
      </c>
      <c r="E166" s="135">
        <f>_xlfn.XLOOKUP($D166,depara_repasse!E:E,depara_repasse!K:K)</f>
        <v>12</v>
      </c>
      <c r="F166" s="136">
        <f>ROUND(SUMIFS(repasse_ac!$S:$S,repasse_ac!$A:$A,$A166,repasse_ac!$F:$F,$D166,repasse_ac!$J:$J,"TTC PRÉ"),2)</f>
        <v>0</v>
      </c>
      <c r="G166" s="136">
        <f>ROUND(SUMIFS(repasse_ac!$S:$S,repasse_ac!$A:$A,$A166,repasse_ac!$F:$F,$D166,repasse_ac!$J:$J,"TTC PÓS"),2)</f>
        <v>0</v>
      </c>
      <c r="H166" s="136">
        <f t="shared" si="22"/>
        <v>0</v>
      </c>
      <c r="I166" s="136">
        <f t="shared" si="23"/>
        <v>-0.01</v>
      </c>
      <c r="J166" s="136">
        <f>ROUND(SUMIFS(repasse_ac!$Q:$Q,repasse_ac!$A:$A,$A166,repasse_ac!$F:$F,$D166,repasse_ac!$J:$J,"TTC PRÉ"),2)</f>
        <v>0</v>
      </c>
      <c r="K166" s="136">
        <f>ROUND(SUMIFS(repasse_ac!$Q:$Q,repasse_ac!$A:$A,$A166,repasse_ac!$F:$F,$D166,repasse_ac!$J:$J,"TTC PÓS"),2)</f>
        <v>0</v>
      </c>
      <c r="L166" s="136">
        <f t="shared" si="24"/>
        <v>0</v>
      </c>
      <c r="M166" s="136">
        <f t="shared" si="25"/>
        <v>-0.01</v>
      </c>
      <c r="N166" s="136">
        <f>ROUND(SUMIFS(repasse_ac!$K:$K,repasse_ac!$A:$A,$A166,repasse_ac!$F:$F,$D166,repasse_ac!$J:$J,"TTC PRÉ"),2)</f>
        <v>0</v>
      </c>
      <c r="O166" s="136">
        <f>ROUND(SUMIFS(repasse_ac!$K:$K,repasse_ac!$A:$A,$A166,repasse_ac!$F:$F,$D166,repasse_ac!$J:$J,"TTC PÓS"),2)</f>
        <v>0</v>
      </c>
      <c r="P166" s="136">
        <f t="shared" si="20"/>
        <v>0</v>
      </c>
      <c r="Q166" s="136">
        <f>ROUND(SUMIFS(repasse_ac!$O:$O,repasse_ac!$A:$A,$A166,repasse_ac!$F:$F,$D166,repasse_ac!$J:$J,"TTC PRÉ"),2)</f>
        <v>0</v>
      </c>
      <c r="R166" s="136">
        <f>ROUND(SUMIFS(repasse_ac!$O:$O,repasse_ac!$A:$A,$A166,repasse_ac!$F:$F,$D166,repasse_ac!$J:$J,"TTC PÓS"),2)</f>
        <v>0</v>
      </c>
      <c r="S166" s="136">
        <f t="shared" si="21"/>
        <v>0</v>
      </c>
    </row>
    <row r="167" spans="1:19" x14ac:dyDescent="0.25">
      <c r="A167" s="12" t="s">
        <v>155</v>
      </c>
      <c r="B167" s="13" t="s">
        <v>17</v>
      </c>
      <c r="C167" s="13" t="s">
        <v>68</v>
      </c>
      <c r="D167" s="13" t="s">
        <v>134</v>
      </c>
      <c r="E167" s="135">
        <f>_xlfn.XLOOKUP($D167,depara_repasse!E:E,depara_repasse!K:K)</f>
        <v>6</v>
      </c>
      <c r="F167" s="136">
        <f>ROUND(SUMIFS(repasse_ac!$S:$S,repasse_ac!$A:$A,$A167,repasse_ac!$F:$F,$D167,repasse_ac!$J:$J,"TTC PRÉ"),2)</f>
        <v>6.74</v>
      </c>
      <c r="G167" s="136">
        <f>ROUND(SUMIFS(repasse_ac!$S:$S,repasse_ac!$A:$A,$A167,repasse_ac!$F:$F,$D167,repasse_ac!$J:$J,"TTC PÓS"),2)</f>
        <v>6.74</v>
      </c>
      <c r="H167" s="136">
        <f t="shared" si="22"/>
        <v>0</v>
      </c>
      <c r="I167" s="136">
        <f t="shared" si="23"/>
        <v>8.09</v>
      </c>
      <c r="J167" s="136">
        <f>ROUND(SUMIFS(repasse_ac!$Q:$Q,repasse_ac!$A:$A,$A167,repasse_ac!$F:$F,$D167,repasse_ac!$J:$J,"TTC PRÉ"),2)</f>
        <v>6.07</v>
      </c>
      <c r="K167" s="136">
        <f>ROUND(SUMIFS(repasse_ac!$Q:$Q,repasse_ac!$A:$A,$A167,repasse_ac!$F:$F,$D167,repasse_ac!$J:$J,"TTC PÓS"),2)</f>
        <v>6.07</v>
      </c>
      <c r="L167" s="136">
        <f t="shared" si="24"/>
        <v>0</v>
      </c>
      <c r="M167" s="136">
        <f t="shared" si="25"/>
        <v>7.29</v>
      </c>
      <c r="N167" s="136">
        <f>ROUND(SUMIFS(repasse_ac!$K:$K,repasse_ac!$A:$A,$A167,repasse_ac!$F:$F,$D167,repasse_ac!$J:$J,"TTC PRÉ"),2)</f>
        <v>8.49</v>
      </c>
      <c r="O167" s="136">
        <f>ROUND(SUMIFS(repasse_ac!$K:$K,repasse_ac!$A:$A,$A167,repasse_ac!$F:$F,$D167,repasse_ac!$J:$J,"TTC PÓS"),2)</f>
        <v>8.49</v>
      </c>
      <c r="P167" s="136">
        <f t="shared" si="20"/>
        <v>0</v>
      </c>
      <c r="Q167" s="136">
        <f>ROUND(SUMIFS(repasse_ac!$O:$O,repasse_ac!$A:$A,$A167,repasse_ac!$F:$F,$D167,repasse_ac!$J:$J,"TTC PRÉ"),2)</f>
        <v>7.49</v>
      </c>
      <c r="R167" s="136">
        <f>ROUND(SUMIFS(repasse_ac!$O:$O,repasse_ac!$A:$A,$A167,repasse_ac!$F:$F,$D167,repasse_ac!$J:$J,"TTC PÓS"),2)</f>
        <v>7.49</v>
      </c>
      <c r="S167" s="136">
        <f t="shared" si="21"/>
        <v>0</v>
      </c>
    </row>
    <row r="168" spans="1:19" x14ac:dyDescent="0.25">
      <c r="A168" s="12" t="s">
        <v>155</v>
      </c>
      <c r="B168" s="13" t="s">
        <v>17</v>
      </c>
      <c r="C168" s="13" t="s">
        <v>85</v>
      </c>
      <c r="D168" s="13" t="s">
        <v>135</v>
      </c>
      <c r="E168" s="135">
        <f>_xlfn.XLOOKUP($D168,depara_repasse!E:E,depara_repasse!K:K)</f>
        <v>6</v>
      </c>
      <c r="F168" s="136">
        <f>ROUND(SUMIFS(repasse_ac!$S:$S,repasse_ac!$A:$A,$A168,repasse_ac!$F:$F,$D168,repasse_ac!$J:$J,"TTC PRÉ"),2)</f>
        <v>8.99</v>
      </c>
      <c r="G168" s="136">
        <f>ROUND(SUMIFS(repasse_ac!$S:$S,repasse_ac!$A:$A,$A168,repasse_ac!$F:$F,$D168,repasse_ac!$J:$J,"TTC PÓS"),2)</f>
        <v>8.99</v>
      </c>
      <c r="H168" s="136">
        <f t="shared" si="22"/>
        <v>0</v>
      </c>
      <c r="I168" s="136">
        <v>10.49</v>
      </c>
      <c r="J168" s="136">
        <f>ROUND(SUMIFS(repasse_ac!$Q:$Q,repasse_ac!$A:$A,$A168,repasse_ac!$F:$F,$D168,repasse_ac!$J:$J,"TTC PRÉ"),2)</f>
        <v>7.49</v>
      </c>
      <c r="K168" s="136">
        <f>ROUND(SUMIFS(repasse_ac!$Q:$Q,repasse_ac!$A:$A,$A168,repasse_ac!$F:$F,$D168,repasse_ac!$J:$J,"TTC PÓS"),2)</f>
        <v>7.49</v>
      </c>
      <c r="L168" s="136">
        <f t="shared" si="24"/>
        <v>0</v>
      </c>
      <c r="M168" s="136">
        <v>9.99</v>
      </c>
      <c r="N168" s="136">
        <f>ROUND(SUMIFS(repasse_ac!$K:$K,repasse_ac!$A:$A,$A168,repasse_ac!$F:$F,$D168,repasse_ac!$J:$J,"TTC PRÉ"),2)</f>
        <v>10.49</v>
      </c>
      <c r="O168" s="136">
        <f>ROUND(SUMIFS(repasse_ac!$K:$K,repasse_ac!$A:$A,$A168,repasse_ac!$F:$F,$D168,repasse_ac!$J:$J,"TTC PÓS"),2)</f>
        <v>10.49</v>
      </c>
      <c r="P168" s="136">
        <f t="shared" si="20"/>
        <v>0</v>
      </c>
      <c r="Q168" s="136">
        <f>ROUND(SUMIFS(repasse_ac!$O:$O,repasse_ac!$A:$A,$A168,repasse_ac!$F:$F,$D168,repasse_ac!$J:$J,"TTC PRÉ"),2)</f>
        <v>9.99</v>
      </c>
      <c r="R168" s="136">
        <f>ROUND(SUMIFS(repasse_ac!$O:$O,repasse_ac!$A:$A,$A168,repasse_ac!$F:$F,$D168,repasse_ac!$J:$J,"TTC PÓS"),2)</f>
        <v>9.99</v>
      </c>
      <c r="S168" s="136">
        <f t="shared" si="21"/>
        <v>0</v>
      </c>
    </row>
    <row r="169" spans="1:19" x14ac:dyDescent="0.25">
      <c r="A169" s="25" t="s">
        <v>155</v>
      </c>
      <c r="B169" s="26" t="s">
        <v>17</v>
      </c>
      <c r="C169" s="26" t="s">
        <v>129</v>
      </c>
      <c r="D169" s="26" t="s">
        <v>151</v>
      </c>
      <c r="E169" s="135">
        <f>_xlfn.XLOOKUP($D169,depara_repasse!E:E,depara_repasse!K:K)</f>
        <v>4</v>
      </c>
      <c r="F169" s="136">
        <f>ROUND(SUMIFS(repasse_ac!$S:$S,repasse_ac!$A:$A,$A169,repasse_ac!$F:$F,$D169,repasse_ac!$J:$J,"TTC PRÉ"),2)</f>
        <v>7.65</v>
      </c>
      <c r="G169" s="136">
        <f>ROUND(SUMIFS(repasse_ac!$S:$S,repasse_ac!$A:$A,$A169,repasse_ac!$F:$F,$D169,repasse_ac!$J:$J,"TTC PÓS"),2)</f>
        <v>8.0500000000000007</v>
      </c>
      <c r="H169" s="136">
        <f t="shared" si="22"/>
        <v>0.40000000000000036</v>
      </c>
      <c r="I169" s="136">
        <f t="shared" si="23"/>
        <v>9.69</v>
      </c>
      <c r="J169" s="136">
        <f>ROUND(SUMIFS(repasse_ac!$Q:$Q,repasse_ac!$A:$A,$A169,repasse_ac!$F:$F,$D169,repasse_ac!$J:$J,"TTC PRÉ"),2)</f>
        <v>7.6</v>
      </c>
      <c r="K169" s="136">
        <f>ROUND(SUMIFS(repasse_ac!$Q:$Q,repasse_ac!$A:$A,$A169,repasse_ac!$F:$F,$D169,repasse_ac!$J:$J,"TTC PÓS"),2)</f>
        <v>7.98</v>
      </c>
      <c r="L169" s="136">
        <f t="shared" si="24"/>
        <v>0.38000000000000078</v>
      </c>
      <c r="M169" s="136">
        <f t="shared" si="25"/>
        <v>9.59</v>
      </c>
      <c r="N169" s="136">
        <f>ROUND(SUMIFS(repasse_ac!$K:$K,repasse_ac!$A:$A,$A169,repasse_ac!$F:$F,$D169,repasse_ac!$J:$J,"TTC PRÉ"),2)</f>
        <v>9.99</v>
      </c>
      <c r="O169" s="136">
        <f>ROUND(SUMIFS(repasse_ac!$K:$K,repasse_ac!$A:$A,$A169,repasse_ac!$F:$F,$D169,repasse_ac!$J:$J,"TTC PÓS"),2)</f>
        <v>9.99</v>
      </c>
      <c r="P169" s="136">
        <f t="shared" si="20"/>
        <v>0</v>
      </c>
      <c r="Q169" s="136">
        <f>ROUND(SUMIFS(repasse_ac!$O:$O,repasse_ac!$A:$A,$A169,repasse_ac!$F:$F,$D169,repasse_ac!$J:$J,"TTC PRÉ"),2)</f>
        <v>9.99</v>
      </c>
      <c r="R169" s="136">
        <f>ROUND(SUMIFS(repasse_ac!$O:$O,repasse_ac!$A:$A,$A169,repasse_ac!$F:$F,$D169,repasse_ac!$J:$J,"TTC PÓS"),2)</f>
        <v>9.99</v>
      </c>
      <c r="S169" s="136">
        <f t="shared" si="21"/>
        <v>0</v>
      </c>
    </row>
    <row r="170" spans="1:19" x14ac:dyDescent="0.25">
      <c r="A170" s="12" t="s">
        <v>155</v>
      </c>
      <c r="B170" s="13" t="s">
        <v>17</v>
      </c>
      <c r="C170" s="13" t="s">
        <v>132</v>
      </c>
      <c r="D170" s="13" t="s">
        <v>152</v>
      </c>
      <c r="E170" s="135">
        <f>_xlfn.XLOOKUP($D170,depara_repasse!E:E,depara_repasse!K:K)</f>
        <v>4</v>
      </c>
      <c r="F170" s="136">
        <f>ROUND(SUMIFS(repasse_ac!$S:$S,repasse_ac!$A:$A,$A170,repasse_ac!$F:$F,$D170,repasse_ac!$J:$J,"TTC PRÉ"),2)</f>
        <v>9.99</v>
      </c>
      <c r="G170" s="136">
        <f>ROUND(SUMIFS(repasse_ac!$S:$S,repasse_ac!$A:$A,$A170,repasse_ac!$F:$F,$D170,repasse_ac!$J:$J,"TTC PÓS"),2)</f>
        <v>10.25</v>
      </c>
      <c r="H170" s="136">
        <f t="shared" si="22"/>
        <v>0.25999999999999979</v>
      </c>
      <c r="I170" s="136">
        <f t="shared" si="23"/>
        <v>12.29</v>
      </c>
      <c r="J170" s="136">
        <f>ROUND(SUMIFS(repasse_ac!$Q:$Q,repasse_ac!$A:$A,$A170,repasse_ac!$F:$F,$D170,repasse_ac!$J:$J,"TTC PRÉ"),2)</f>
        <v>9.19</v>
      </c>
      <c r="K170" s="136">
        <f>ROUND(SUMIFS(repasse_ac!$Q:$Q,repasse_ac!$A:$A,$A170,repasse_ac!$F:$F,$D170,repasse_ac!$J:$J,"TTC PÓS"),2)</f>
        <v>9.5299999999999994</v>
      </c>
      <c r="L170" s="136">
        <f t="shared" si="24"/>
        <v>0.33999999999999986</v>
      </c>
      <c r="M170" s="136">
        <f t="shared" si="25"/>
        <v>11.39</v>
      </c>
      <c r="N170" s="136">
        <f>ROUND(SUMIFS(repasse_ac!$K:$K,repasse_ac!$A:$A,$A170,repasse_ac!$F:$F,$D170,repasse_ac!$J:$J,"TTC PRÉ"),2)</f>
        <v>11.99</v>
      </c>
      <c r="O170" s="136">
        <f>ROUND(SUMIFS(repasse_ac!$K:$K,repasse_ac!$A:$A,$A170,repasse_ac!$F:$F,$D170,repasse_ac!$J:$J,"TTC PÓS"),2)</f>
        <v>11.99</v>
      </c>
      <c r="P170" s="136">
        <f t="shared" si="20"/>
        <v>0</v>
      </c>
      <c r="Q170" s="136">
        <f>ROUND(SUMIFS(repasse_ac!$O:$O,repasse_ac!$A:$A,$A170,repasse_ac!$F:$F,$D170,repasse_ac!$J:$J,"TTC PRÉ"),2)</f>
        <v>11.99</v>
      </c>
      <c r="R170" s="136">
        <f>ROUND(SUMIFS(repasse_ac!$O:$O,repasse_ac!$A:$A,$A170,repasse_ac!$F:$F,$D170,repasse_ac!$J:$J,"TTC PÓS"),2)</f>
        <v>11.99</v>
      </c>
      <c r="S170" s="136">
        <f t="shared" si="21"/>
        <v>0</v>
      </c>
    </row>
    <row r="171" spans="1:19" x14ac:dyDescent="0.25">
      <c r="A171" s="12" t="s">
        <v>155</v>
      </c>
      <c r="B171" s="13" t="s">
        <v>17</v>
      </c>
      <c r="C171" s="13" t="s">
        <v>19</v>
      </c>
      <c r="D171" s="13" t="s">
        <v>629</v>
      </c>
      <c r="E171" s="135">
        <v>12</v>
      </c>
      <c r="F171" s="136">
        <f>ROUND(SUMIFS(repasse_ac!$S:$S,repasse_ac!$A:$A,$A171,repasse_ac!$F:$F,$D171,repasse_ac!$J:$J,"TTC PRÉ"),2)</f>
        <v>1.52</v>
      </c>
      <c r="G171" s="136">
        <f>ROUND(SUMIFS(repasse_ac!$S:$S,repasse_ac!$A:$A,$A171,repasse_ac!$F:$F,$D171,repasse_ac!$J:$J,"TTC PÓS"),2)</f>
        <v>1.52</v>
      </c>
      <c r="H171" s="136">
        <f t="shared" si="22"/>
        <v>0</v>
      </c>
      <c r="I171" s="136">
        <f t="shared" si="23"/>
        <v>1.79</v>
      </c>
      <c r="J171" s="136">
        <f>ROUND(SUMIFS(repasse_ac!$Q:$Q,repasse_ac!$A:$A,$A171,repasse_ac!$F:$F,$D171,repasse_ac!$J:$J,"TTC PRÉ"),2)</f>
        <v>1.32</v>
      </c>
      <c r="K171" s="136">
        <f>ROUND(SUMIFS(repasse_ac!$Q:$Q,repasse_ac!$A:$A,$A171,repasse_ac!$F:$F,$D171,repasse_ac!$J:$J,"TTC PÓS"),2)</f>
        <v>1.33</v>
      </c>
      <c r="L171" s="136">
        <f t="shared" si="24"/>
        <v>1.0000000000000009E-2</v>
      </c>
      <c r="M171" s="136">
        <f t="shared" si="25"/>
        <v>1.59</v>
      </c>
      <c r="N171" s="136">
        <f>ROUND(SUMIFS(repasse_ac!$K:$K,repasse_ac!$A:$A,$A171,repasse_ac!$F:$F,$D171,repasse_ac!$J:$J,"TTC PRÉ"),2)</f>
        <v>1.59</v>
      </c>
      <c r="O171" s="136">
        <f>ROUND(SUMIFS(repasse_ac!$K:$K,repasse_ac!$A:$A,$A171,repasse_ac!$F:$F,$D171,repasse_ac!$J:$J,"TTC PÓS"),2)</f>
        <v>1.59</v>
      </c>
      <c r="P171" s="136">
        <f t="shared" si="20"/>
        <v>0</v>
      </c>
      <c r="Q171" s="136">
        <f>ROUND(SUMIFS(repasse_ac!$O:$O,repasse_ac!$A:$A,$A171,repasse_ac!$F:$F,$D171,repasse_ac!$J:$J,"TTC PRÉ"),2)</f>
        <v>1.59</v>
      </c>
      <c r="R171" s="136">
        <f>ROUND(SUMIFS(repasse_ac!$O:$O,repasse_ac!$A:$A,$A171,repasse_ac!$F:$F,$D171,repasse_ac!$J:$J,"TTC PÓS"),2)</f>
        <v>1.59</v>
      </c>
      <c r="S171" s="136">
        <f t="shared" si="21"/>
        <v>0</v>
      </c>
    </row>
    <row r="172" spans="1:19" x14ac:dyDescent="0.25">
      <c r="A172" s="12" t="s">
        <v>155</v>
      </c>
      <c r="B172" s="13" t="s">
        <v>17</v>
      </c>
      <c r="C172" s="13" t="s">
        <v>46</v>
      </c>
      <c r="D172" s="13" t="s">
        <v>630</v>
      </c>
      <c r="E172" s="135">
        <v>12</v>
      </c>
      <c r="F172" s="136">
        <f>ROUND(SUMIFS(repasse_ac!$S:$S,repasse_ac!$A:$A,$A172,repasse_ac!$F:$F,$D172,repasse_ac!$J:$J,"TTC PRÉ"),2)</f>
        <v>2.46</v>
      </c>
      <c r="G172" s="136">
        <f>ROUND(SUMIFS(repasse_ac!$S:$S,repasse_ac!$A:$A,$A172,repasse_ac!$F:$F,$D172,repasse_ac!$J:$J,"TTC PÓS"),2)</f>
        <v>2.5099999999999998</v>
      </c>
      <c r="H172" s="136">
        <f t="shared" si="22"/>
        <v>4.9999999999999822E-2</v>
      </c>
      <c r="I172" s="136">
        <f t="shared" si="23"/>
        <v>2.99</v>
      </c>
      <c r="J172" s="136">
        <f>ROUND(SUMIFS(repasse_ac!$Q:$Q,repasse_ac!$A:$A,$A172,repasse_ac!$F:$F,$D172,repasse_ac!$J:$J,"TTC PRÉ"),2)</f>
        <v>2.16</v>
      </c>
      <c r="K172" s="136">
        <f>ROUND(SUMIFS(repasse_ac!$Q:$Q,repasse_ac!$A:$A,$A172,repasse_ac!$F:$F,$D172,repasse_ac!$J:$J,"TTC PÓS"),2)</f>
        <v>2.33</v>
      </c>
      <c r="L172" s="136">
        <f t="shared" si="24"/>
        <v>0.16999999999999993</v>
      </c>
      <c r="M172" s="136">
        <f t="shared" si="25"/>
        <v>2.79</v>
      </c>
      <c r="N172" s="136">
        <f>ROUND(SUMIFS(repasse_ac!$K:$K,repasse_ac!$A:$A,$A172,repasse_ac!$F:$F,$D172,repasse_ac!$J:$J,"TTC PRÉ"),2)</f>
        <v>2.59</v>
      </c>
      <c r="O172" s="136">
        <f>ROUND(SUMIFS(repasse_ac!$K:$K,repasse_ac!$A:$A,$A172,repasse_ac!$F:$F,$D172,repasse_ac!$J:$J,"TTC PÓS"),2)</f>
        <v>2.79</v>
      </c>
      <c r="P172" s="136">
        <f t="shared" si="20"/>
        <v>0.20000000000000018</v>
      </c>
      <c r="Q172" s="136">
        <f>ROUND(SUMIFS(repasse_ac!$O:$O,repasse_ac!$A:$A,$A172,repasse_ac!$F:$F,$D172,repasse_ac!$J:$J,"TTC PRÉ"),2)</f>
        <v>2.59</v>
      </c>
      <c r="R172" s="136">
        <f>ROUND(SUMIFS(repasse_ac!$O:$O,repasse_ac!$A:$A,$A172,repasse_ac!$F:$F,$D172,repasse_ac!$J:$J,"TTC PÓS"),2)</f>
        <v>2.79</v>
      </c>
      <c r="S172" s="136">
        <f t="shared" si="21"/>
        <v>0.20000000000000018</v>
      </c>
    </row>
    <row r="173" spans="1:19" x14ac:dyDescent="0.25">
      <c r="A173" s="18" t="s">
        <v>155</v>
      </c>
      <c r="B173" s="19" t="s">
        <v>17</v>
      </c>
      <c r="C173" s="19" t="s">
        <v>68</v>
      </c>
      <c r="D173" s="19" t="s">
        <v>631</v>
      </c>
      <c r="E173" s="135">
        <v>6</v>
      </c>
      <c r="F173" s="136">
        <f>ROUND(SUMIFS(repasse_ac!$S:$S,repasse_ac!$A:$A,$A173,repasse_ac!$F:$F,$D173,repasse_ac!$J:$J,"TTC PRÉ"),2)</f>
        <v>3.98</v>
      </c>
      <c r="G173" s="136">
        <f>ROUND(SUMIFS(repasse_ac!$S:$S,repasse_ac!$A:$A,$A173,repasse_ac!$F:$F,$D173,repasse_ac!$J:$J,"TTC PÓS"),2)</f>
        <v>4.04</v>
      </c>
      <c r="H173" s="136">
        <f t="shared" si="22"/>
        <v>6.0000000000000053E-2</v>
      </c>
      <c r="I173" s="136">
        <f t="shared" si="23"/>
        <v>4.8899999999999997</v>
      </c>
      <c r="J173" s="136">
        <f>ROUND(SUMIFS(repasse_ac!$Q:$Q,repasse_ac!$A:$A,$A173,repasse_ac!$F:$F,$D173,repasse_ac!$J:$J,"TTC PRÉ"),2)</f>
        <v>3.92</v>
      </c>
      <c r="K173" s="136">
        <f>ROUND(SUMIFS(repasse_ac!$Q:$Q,repasse_ac!$A:$A,$A173,repasse_ac!$F:$F,$D173,repasse_ac!$J:$J,"TTC PÓS"),2)</f>
        <v>3.92</v>
      </c>
      <c r="L173" s="136">
        <f t="shared" si="24"/>
        <v>0</v>
      </c>
      <c r="M173" s="136">
        <f t="shared" si="25"/>
        <v>4.6900000000000004</v>
      </c>
      <c r="N173" s="136">
        <f>ROUND(SUMIFS(repasse_ac!$K:$K,repasse_ac!$A:$A,$A173,repasse_ac!$F:$F,$D173,repasse_ac!$J:$J,"TTC PRÉ"),2)</f>
        <v>4.6900000000000004</v>
      </c>
      <c r="O173" s="136">
        <f>ROUND(SUMIFS(repasse_ac!$K:$K,repasse_ac!$A:$A,$A173,repasse_ac!$F:$F,$D173,repasse_ac!$J:$J,"TTC PÓS"),2)</f>
        <v>4.6900000000000004</v>
      </c>
      <c r="P173" s="136">
        <f t="shared" si="20"/>
        <v>0</v>
      </c>
      <c r="Q173" s="136">
        <f>ROUND(SUMIFS(repasse_ac!$O:$O,repasse_ac!$A:$A,$A173,repasse_ac!$F:$F,$D173,repasse_ac!$J:$J,"TTC PRÉ"),2)</f>
        <v>4.1900000000000004</v>
      </c>
      <c r="R173" s="136">
        <f>ROUND(SUMIFS(repasse_ac!$O:$O,repasse_ac!$A:$A,$A173,repasse_ac!$F:$F,$D173,repasse_ac!$J:$J,"TTC PÓS"),2)</f>
        <v>4.49</v>
      </c>
      <c r="S173" s="136">
        <f t="shared" si="21"/>
        <v>0.29999999999999982</v>
      </c>
    </row>
    <row r="174" spans="1:19" x14ac:dyDescent="0.25">
      <c r="A174" s="25" t="s">
        <v>155</v>
      </c>
      <c r="B174" s="26" t="s">
        <v>17</v>
      </c>
      <c r="C174" s="26" t="s">
        <v>81</v>
      </c>
      <c r="D174" s="26" t="s">
        <v>632</v>
      </c>
      <c r="E174" s="135">
        <v>6</v>
      </c>
      <c r="F174" s="136">
        <f>ROUND(SUMIFS(repasse_ac!$S:$S,repasse_ac!$A:$A,$A174,repasse_ac!$F:$F,$D174,repasse_ac!$J:$J,"TTC PRÉ"),2)</f>
        <v>4.75</v>
      </c>
      <c r="G174" s="136">
        <f>ROUND(SUMIFS(repasse_ac!$S:$S,repasse_ac!$A:$A,$A174,repasse_ac!$F:$F,$D174,repasse_ac!$J:$J,"TTC PÓS"),2)</f>
        <v>4.8499999999999996</v>
      </c>
      <c r="H174" s="136">
        <f t="shared" si="22"/>
        <v>9.9999999999999645E-2</v>
      </c>
      <c r="I174" s="136">
        <f t="shared" si="23"/>
        <v>5.79</v>
      </c>
      <c r="J174" s="136">
        <f>ROUND(SUMIFS(repasse_ac!$Q:$Q,repasse_ac!$A:$A,$A174,repasse_ac!$F:$F,$D174,repasse_ac!$J:$J,"TTC PRÉ"),2)</f>
        <v>4.75</v>
      </c>
      <c r="K174" s="136">
        <f>ROUND(SUMIFS(repasse_ac!$Q:$Q,repasse_ac!$A:$A,$A174,repasse_ac!$F:$F,$D174,repasse_ac!$J:$J,"TTC PÓS"),2)</f>
        <v>5</v>
      </c>
      <c r="L174" s="136">
        <f t="shared" si="24"/>
        <v>0.25</v>
      </c>
      <c r="M174" s="136">
        <f t="shared" si="25"/>
        <v>5.99</v>
      </c>
      <c r="N174" s="136">
        <f>ROUND(SUMIFS(repasse_ac!$K:$K,repasse_ac!$A:$A,$A174,repasse_ac!$F:$F,$D174,repasse_ac!$J:$J,"TTC PRÉ"),2)</f>
        <v>5.69</v>
      </c>
      <c r="O174" s="136">
        <f>ROUND(SUMIFS(repasse_ac!$K:$K,repasse_ac!$A:$A,$A174,repasse_ac!$F:$F,$D174,repasse_ac!$J:$J,"TTC PÓS"),2)</f>
        <v>5.99</v>
      </c>
      <c r="P174" s="136">
        <f t="shared" si="20"/>
        <v>0.29999999999999982</v>
      </c>
      <c r="Q174" s="136">
        <f>ROUND(SUMIFS(repasse_ac!$O:$O,repasse_ac!$A:$A,$A174,repasse_ac!$F:$F,$D174,repasse_ac!$J:$J,"TTC PRÉ"),2)</f>
        <v>4.99</v>
      </c>
      <c r="R174" s="136">
        <f>ROUND(SUMIFS(repasse_ac!$O:$O,repasse_ac!$A:$A,$A174,repasse_ac!$F:$F,$D174,repasse_ac!$J:$J,"TTC PÓS"),2)</f>
        <v>5.39</v>
      </c>
      <c r="S174" s="136">
        <f t="shared" si="21"/>
        <v>0.39999999999999947</v>
      </c>
    </row>
    <row r="175" spans="1:19" x14ac:dyDescent="0.25">
      <c r="A175" s="12" t="s">
        <v>155</v>
      </c>
      <c r="B175" s="13" t="s">
        <v>17</v>
      </c>
      <c r="C175" s="13" t="s">
        <v>85</v>
      </c>
      <c r="D175" s="13" t="s">
        <v>633</v>
      </c>
      <c r="E175" s="135">
        <v>6</v>
      </c>
      <c r="F175" s="136">
        <f>ROUND(SUMIFS(repasse_ac!$S:$S,repasse_ac!$A:$A,$A175,repasse_ac!$F:$F,$D175,repasse_ac!$J:$J,"TTC PRÉ"),2)</f>
        <v>6.17</v>
      </c>
      <c r="G175" s="136">
        <f>ROUND(SUMIFS(repasse_ac!$S:$S,repasse_ac!$A:$A,$A175,repasse_ac!$F:$F,$D175,repasse_ac!$J:$J,"TTC PÓS"),2)</f>
        <v>6.17</v>
      </c>
      <c r="H175" s="136">
        <f t="shared" si="22"/>
        <v>0</v>
      </c>
      <c r="I175" s="136">
        <f t="shared" si="23"/>
        <v>7.39</v>
      </c>
      <c r="J175" s="136">
        <f>ROUND(SUMIFS(repasse_ac!$Q:$Q,repasse_ac!$A:$A,$A175,repasse_ac!$F:$F,$D175,repasse_ac!$J:$J,"TTC PRÉ"),2)</f>
        <v>5.99</v>
      </c>
      <c r="K175" s="136">
        <f>ROUND(SUMIFS(repasse_ac!$Q:$Q,repasse_ac!$A:$A,$A175,repasse_ac!$F:$F,$D175,repasse_ac!$J:$J,"TTC PÓS"),2)</f>
        <v>5.99</v>
      </c>
      <c r="L175" s="136">
        <f t="shared" si="24"/>
        <v>0</v>
      </c>
      <c r="M175" s="136">
        <f t="shared" si="25"/>
        <v>7.19</v>
      </c>
      <c r="N175" s="136">
        <f>ROUND(SUMIFS(repasse_ac!$K:$K,repasse_ac!$A:$A,$A175,repasse_ac!$F:$F,$D175,repasse_ac!$J:$J,"TTC PRÉ"),2)</f>
        <v>7.19</v>
      </c>
      <c r="O175" s="136">
        <f>ROUND(SUMIFS(repasse_ac!$K:$K,repasse_ac!$A:$A,$A175,repasse_ac!$F:$F,$D175,repasse_ac!$J:$J,"TTC PÓS"),2)</f>
        <v>7.19</v>
      </c>
      <c r="P175" s="136">
        <f t="shared" si="20"/>
        <v>0</v>
      </c>
      <c r="Q175" s="136">
        <f>ROUND(SUMIFS(repasse_ac!$O:$O,repasse_ac!$A:$A,$A175,repasse_ac!$F:$F,$D175,repasse_ac!$J:$J,"TTC PRÉ"),2)</f>
        <v>6.49</v>
      </c>
      <c r="R175" s="136">
        <f>ROUND(SUMIFS(repasse_ac!$O:$O,repasse_ac!$A:$A,$A175,repasse_ac!$F:$F,$D175,repasse_ac!$J:$J,"TTC PÓS"),2)</f>
        <v>6.49</v>
      </c>
      <c r="S175" s="136">
        <f t="shared" si="21"/>
        <v>0</v>
      </c>
    </row>
    <row r="176" spans="1:19" x14ac:dyDescent="0.25">
      <c r="A176" s="12" t="s">
        <v>156</v>
      </c>
      <c r="B176" s="13" t="s">
        <v>17</v>
      </c>
      <c r="C176" s="13" t="s">
        <v>19</v>
      </c>
      <c r="D176" s="13" t="s">
        <v>21</v>
      </c>
      <c r="E176" s="135">
        <f>_xlfn.XLOOKUP($D176,depara_repasse!E:E,depara_repasse!K:K)</f>
        <v>12</v>
      </c>
      <c r="F176" s="136">
        <f>ROUND(SUMIFS(repasse_ac!$S:$S,repasse_ac!$A:$A,$A176,repasse_ac!$F:$F,$D176,repasse_ac!$J:$J,"TTC PRÉ"),2)</f>
        <v>1.61</v>
      </c>
      <c r="G176" s="136">
        <f>ROUND(SUMIFS(repasse_ac!$S:$S,repasse_ac!$A:$A,$A176,repasse_ac!$F:$F,$D176,repasse_ac!$J:$J,"TTC PÓS"),2)</f>
        <v>1.61</v>
      </c>
      <c r="H176" s="136">
        <f t="shared" si="22"/>
        <v>0</v>
      </c>
      <c r="I176" s="136">
        <f t="shared" si="23"/>
        <v>1.89</v>
      </c>
      <c r="J176" s="136">
        <f>ROUND(SUMIFS(repasse_ac!$Q:$Q,repasse_ac!$A:$A,$A176,repasse_ac!$F:$F,$D176,repasse_ac!$J:$J,"TTC PRÉ"),2)</f>
        <v>1.49</v>
      </c>
      <c r="K176" s="136">
        <f>ROUND(SUMIFS(repasse_ac!$Q:$Q,repasse_ac!$A:$A,$A176,repasse_ac!$F:$F,$D176,repasse_ac!$J:$J,"TTC PÓS"),2)</f>
        <v>1.49</v>
      </c>
      <c r="L176" s="136">
        <f t="shared" si="24"/>
        <v>0</v>
      </c>
      <c r="M176" s="136">
        <f t="shared" si="25"/>
        <v>1.79</v>
      </c>
      <c r="N176" s="136">
        <f>ROUND(SUMIFS(repasse_ac!$K:$K,repasse_ac!$A:$A,$A176,repasse_ac!$F:$F,$D176,repasse_ac!$J:$J,"TTC PRÉ"),2)</f>
        <v>1.79</v>
      </c>
      <c r="O176" s="136">
        <f>ROUND(SUMIFS(repasse_ac!$K:$K,repasse_ac!$A:$A,$A176,repasse_ac!$F:$F,$D176,repasse_ac!$J:$J,"TTC PÓS"),2)</f>
        <v>1.79</v>
      </c>
      <c r="P176" s="136">
        <f t="shared" si="20"/>
        <v>0</v>
      </c>
      <c r="Q176" s="136">
        <f>ROUND(SUMIFS(repasse_ac!$O:$O,repasse_ac!$A:$A,$A176,repasse_ac!$F:$F,$D176,repasse_ac!$J:$J,"TTC PRÉ"),2)</f>
        <v>1.79</v>
      </c>
      <c r="R176" s="136">
        <f>ROUND(SUMIFS(repasse_ac!$O:$O,repasse_ac!$A:$A,$A176,repasse_ac!$F:$F,$D176,repasse_ac!$J:$J,"TTC PÓS"),2)</f>
        <v>1.79</v>
      </c>
      <c r="S176" s="136">
        <f t="shared" si="21"/>
        <v>0</v>
      </c>
    </row>
    <row r="177" spans="1:19" x14ac:dyDescent="0.25">
      <c r="A177" s="12" t="s">
        <v>156</v>
      </c>
      <c r="B177" s="13" t="s">
        <v>17</v>
      </c>
      <c r="C177" s="13" t="s">
        <v>19</v>
      </c>
      <c r="D177" s="13" t="s">
        <v>27</v>
      </c>
      <c r="E177" s="135">
        <f>_xlfn.XLOOKUP($D177,depara_repasse!E:E,depara_repasse!K:K)</f>
        <v>12</v>
      </c>
      <c r="F177" s="136">
        <f>ROUND(SUMIFS(repasse_ac!$S:$S,repasse_ac!$A:$A,$A177,repasse_ac!$F:$F,$D177,repasse_ac!$J:$J,"TTC PRÉ"),2)</f>
        <v>1.61</v>
      </c>
      <c r="G177" s="136">
        <f>ROUND(SUMIFS(repasse_ac!$S:$S,repasse_ac!$A:$A,$A177,repasse_ac!$F:$F,$D177,repasse_ac!$J:$J,"TTC PÓS"),2)</f>
        <v>1.61</v>
      </c>
      <c r="H177" s="136">
        <f t="shared" si="22"/>
        <v>0</v>
      </c>
      <c r="I177" s="136">
        <f t="shared" si="23"/>
        <v>1.89</v>
      </c>
      <c r="J177" s="136">
        <f>ROUND(SUMIFS(repasse_ac!$Q:$Q,repasse_ac!$A:$A,$A177,repasse_ac!$F:$F,$D177,repasse_ac!$J:$J,"TTC PRÉ"),2)</f>
        <v>1.49</v>
      </c>
      <c r="K177" s="136">
        <f>ROUND(SUMIFS(repasse_ac!$Q:$Q,repasse_ac!$A:$A,$A177,repasse_ac!$F:$F,$D177,repasse_ac!$J:$J,"TTC PÓS"),2)</f>
        <v>1.49</v>
      </c>
      <c r="L177" s="136">
        <f t="shared" si="24"/>
        <v>0</v>
      </c>
      <c r="M177" s="136">
        <f t="shared" si="25"/>
        <v>1.79</v>
      </c>
      <c r="N177" s="136">
        <f>ROUND(SUMIFS(repasse_ac!$K:$K,repasse_ac!$A:$A,$A177,repasse_ac!$F:$F,$D177,repasse_ac!$J:$J,"TTC PRÉ"),2)</f>
        <v>1.79</v>
      </c>
      <c r="O177" s="136">
        <f>ROUND(SUMIFS(repasse_ac!$K:$K,repasse_ac!$A:$A,$A177,repasse_ac!$F:$F,$D177,repasse_ac!$J:$J,"TTC PÓS"),2)</f>
        <v>1.79</v>
      </c>
      <c r="P177" s="136">
        <f t="shared" si="20"/>
        <v>0</v>
      </c>
      <c r="Q177" s="136">
        <f>ROUND(SUMIFS(repasse_ac!$O:$O,repasse_ac!$A:$A,$A177,repasse_ac!$F:$F,$D177,repasse_ac!$J:$J,"TTC PRÉ"),2)</f>
        <v>1.79</v>
      </c>
      <c r="R177" s="136">
        <f>ROUND(SUMIFS(repasse_ac!$O:$O,repasse_ac!$A:$A,$A177,repasse_ac!$F:$F,$D177,repasse_ac!$J:$J,"TTC PÓS"),2)</f>
        <v>1.79</v>
      </c>
      <c r="S177" s="136">
        <f t="shared" si="21"/>
        <v>0</v>
      </c>
    </row>
    <row r="178" spans="1:19" x14ac:dyDescent="0.25">
      <c r="A178" s="18" t="s">
        <v>156</v>
      </c>
      <c r="B178" s="19" t="s">
        <v>17</v>
      </c>
      <c r="C178" s="19" t="s">
        <v>19</v>
      </c>
      <c r="D178" s="19" t="s">
        <v>28</v>
      </c>
      <c r="E178" s="135">
        <f>_xlfn.XLOOKUP($D178,depara_repasse!E:E,depara_repasse!K:K)</f>
        <v>12</v>
      </c>
      <c r="F178" s="136">
        <f>ROUND(SUMIFS(repasse_ac!$S:$S,repasse_ac!$A:$A,$A178,repasse_ac!$F:$F,$D178,repasse_ac!$J:$J,"TTC PRÉ"),2)</f>
        <v>1.52</v>
      </c>
      <c r="G178" s="136">
        <f>ROUND(SUMIFS(repasse_ac!$S:$S,repasse_ac!$A:$A,$A178,repasse_ac!$F:$F,$D178,repasse_ac!$J:$J,"TTC PÓS"),2)</f>
        <v>1.52</v>
      </c>
      <c r="H178" s="136">
        <f t="shared" si="22"/>
        <v>0</v>
      </c>
      <c r="I178" s="136">
        <f t="shared" si="23"/>
        <v>1.79</v>
      </c>
      <c r="J178" s="136">
        <f>ROUND(SUMIFS(repasse_ac!$Q:$Q,repasse_ac!$A:$A,$A178,repasse_ac!$F:$F,$D178,repasse_ac!$J:$J,"TTC PRÉ"),2)</f>
        <v>1.4</v>
      </c>
      <c r="K178" s="136">
        <f>ROUND(SUMIFS(repasse_ac!$Q:$Q,repasse_ac!$A:$A,$A178,repasse_ac!$F:$F,$D178,repasse_ac!$J:$J,"TTC PÓS"),2)</f>
        <v>1.41</v>
      </c>
      <c r="L178" s="136">
        <f t="shared" si="24"/>
        <v>1.0000000000000009E-2</v>
      </c>
      <c r="M178" s="136">
        <f t="shared" si="25"/>
        <v>1.69</v>
      </c>
      <c r="N178" s="136">
        <f>ROUND(SUMIFS(repasse_ac!$K:$K,repasse_ac!$A:$A,$A178,repasse_ac!$F:$F,$D178,repasse_ac!$J:$J,"TTC PRÉ"),2)</f>
        <v>1.69</v>
      </c>
      <c r="O178" s="136">
        <f>ROUND(SUMIFS(repasse_ac!$K:$K,repasse_ac!$A:$A,$A178,repasse_ac!$F:$F,$D178,repasse_ac!$J:$J,"TTC PÓS"),2)</f>
        <v>1.69</v>
      </c>
      <c r="P178" s="136">
        <f t="shared" si="20"/>
        <v>0</v>
      </c>
      <c r="Q178" s="136">
        <f>ROUND(SUMIFS(repasse_ac!$O:$O,repasse_ac!$A:$A,$A178,repasse_ac!$F:$F,$D178,repasse_ac!$J:$J,"TTC PRÉ"),2)</f>
        <v>1.69</v>
      </c>
      <c r="R178" s="136">
        <f>ROUND(SUMIFS(repasse_ac!$O:$O,repasse_ac!$A:$A,$A178,repasse_ac!$F:$F,$D178,repasse_ac!$J:$J,"TTC PÓS"),2)</f>
        <v>1.69</v>
      </c>
      <c r="S178" s="136">
        <f t="shared" si="21"/>
        <v>0</v>
      </c>
    </row>
    <row r="179" spans="1:19" x14ac:dyDescent="0.25">
      <c r="A179" s="25" t="s">
        <v>156</v>
      </c>
      <c r="B179" s="26" t="s">
        <v>17</v>
      </c>
      <c r="C179" s="26" t="s">
        <v>19</v>
      </c>
      <c r="D179" s="26" t="s">
        <v>29</v>
      </c>
      <c r="E179" s="135">
        <f>_xlfn.XLOOKUP($D179,depara_repasse!E:E,depara_repasse!K:K)</f>
        <v>12</v>
      </c>
      <c r="F179" s="136">
        <f>ROUND(SUMIFS(repasse_ac!$S:$S,repasse_ac!$A:$A,$A179,repasse_ac!$F:$F,$D179,repasse_ac!$J:$J,"TTC PRÉ"),2)</f>
        <v>1.52</v>
      </c>
      <c r="G179" s="136">
        <f>ROUND(SUMIFS(repasse_ac!$S:$S,repasse_ac!$A:$A,$A179,repasse_ac!$F:$F,$D179,repasse_ac!$J:$J,"TTC PÓS"),2)</f>
        <v>1.52</v>
      </c>
      <c r="H179" s="136">
        <f t="shared" si="22"/>
        <v>0</v>
      </c>
      <c r="I179" s="136">
        <f t="shared" si="23"/>
        <v>1.79</v>
      </c>
      <c r="J179" s="136">
        <f>ROUND(SUMIFS(repasse_ac!$Q:$Q,repasse_ac!$A:$A,$A179,repasse_ac!$F:$F,$D179,repasse_ac!$J:$J,"TTC PRÉ"),2)</f>
        <v>1.4</v>
      </c>
      <c r="K179" s="136">
        <f>ROUND(SUMIFS(repasse_ac!$Q:$Q,repasse_ac!$A:$A,$A179,repasse_ac!$F:$F,$D179,repasse_ac!$J:$J,"TTC PÓS"),2)</f>
        <v>1.41</v>
      </c>
      <c r="L179" s="136">
        <f t="shared" si="24"/>
        <v>1.0000000000000009E-2</v>
      </c>
      <c r="M179" s="136">
        <f t="shared" si="25"/>
        <v>1.69</v>
      </c>
      <c r="N179" s="136">
        <f>ROUND(SUMIFS(repasse_ac!$K:$K,repasse_ac!$A:$A,$A179,repasse_ac!$F:$F,$D179,repasse_ac!$J:$J,"TTC PRÉ"),2)</f>
        <v>1.69</v>
      </c>
      <c r="O179" s="136">
        <f>ROUND(SUMIFS(repasse_ac!$K:$K,repasse_ac!$A:$A,$A179,repasse_ac!$F:$F,$D179,repasse_ac!$J:$J,"TTC PÓS"),2)</f>
        <v>1.69</v>
      </c>
      <c r="P179" s="136">
        <f t="shared" si="20"/>
        <v>0</v>
      </c>
      <c r="Q179" s="136">
        <f>ROUND(SUMIFS(repasse_ac!$O:$O,repasse_ac!$A:$A,$A179,repasse_ac!$F:$F,$D179,repasse_ac!$J:$J,"TTC PRÉ"),2)</f>
        <v>1.69</v>
      </c>
      <c r="R179" s="136">
        <f>ROUND(SUMIFS(repasse_ac!$O:$O,repasse_ac!$A:$A,$A179,repasse_ac!$F:$F,$D179,repasse_ac!$J:$J,"TTC PÓS"),2)</f>
        <v>1.69</v>
      </c>
      <c r="S179" s="136">
        <f t="shared" si="21"/>
        <v>0</v>
      </c>
    </row>
    <row r="180" spans="1:19" x14ac:dyDescent="0.25">
      <c r="A180" s="12" t="s">
        <v>156</v>
      </c>
      <c r="B180" s="13" t="s">
        <v>17</v>
      </c>
      <c r="C180" s="13" t="s">
        <v>19</v>
      </c>
      <c r="D180" s="13" t="s">
        <v>30</v>
      </c>
      <c r="E180" s="135">
        <f>_xlfn.XLOOKUP($D180,depara_repasse!E:E,depara_repasse!K:K)</f>
        <v>12</v>
      </c>
      <c r="F180" s="136">
        <f>ROUND(SUMIFS(repasse_ac!$S:$S,repasse_ac!$A:$A,$A180,repasse_ac!$F:$F,$D180,repasse_ac!$J:$J,"TTC PRÉ"),2)</f>
        <v>1.52</v>
      </c>
      <c r="G180" s="136">
        <f>ROUND(SUMIFS(repasse_ac!$S:$S,repasse_ac!$A:$A,$A180,repasse_ac!$F:$F,$D180,repasse_ac!$J:$J,"TTC PÓS"),2)</f>
        <v>1.52</v>
      </c>
      <c r="H180" s="136">
        <f t="shared" si="22"/>
        <v>0</v>
      </c>
      <c r="I180" s="136">
        <f t="shared" si="23"/>
        <v>1.79</v>
      </c>
      <c r="J180" s="136">
        <f>ROUND(SUMIFS(repasse_ac!$Q:$Q,repasse_ac!$A:$A,$A180,repasse_ac!$F:$F,$D180,repasse_ac!$J:$J,"TTC PRÉ"),2)</f>
        <v>1.4</v>
      </c>
      <c r="K180" s="136">
        <f>ROUND(SUMIFS(repasse_ac!$Q:$Q,repasse_ac!$A:$A,$A180,repasse_ac!$F:$F,$D180,repasse_ac!$J:$J,"TTC PÓS"),2)</f>
        <v>1.41</v>
      </c>
      <c r="L180" s="136">
        <f t="shared" si="24"/>
        <v>1.0000000000000009E-2</v>
      </c>
      <c r="M180" s="136">
        <f t="shared" si="25"/>
        <v>1.69</v>
      </c>
      <c r="N180" s="136">
        <f>ROUND(SUMIFS(repasse_ac!$K:$K,repasse_ac!$A:$A,$A180,repasse_ac!$F:$F,$D180,repasse_ac!$J:$J,"TTC PRÉ"),2)</f>
        <v>1.69</v>
      </c>
      <c r="O180" s="136">
        <f>ROUND(SUMIFS(repasse_ac!$K:$K,repasse_ac!$A:$A,$A180,repasse_ac!$F:$F,$D180,repasse_ac!$J:$J,"TTC PÓS"),2)</f>
        <v>1.69</v>
      </c>
      <c r="P180" s="136">
        <f t="shared" si="20"/>
        <v>0</v>
      </c>
      <c r="Q180" s="136">
        <f>ROUND(SUMIFS(repasse_ac!$O:$O,repasse_ac!$A:$A,$A180,repasse_ac!$F:$F,$D180,repasse_ac!$J:$J,"TTC PRÉ"),2)</f>
        <v>1.69</v>
      </c>
      <c r="R180" s="136">
        <f>ROUND(SUMIFS(repasse_ac!$O:$O,repasse_ac!$A:$A,$A180,repasse_ac!$F:$F,$D180,repasse_ac!$J:$J,"TTC PÓS"),2)</f>
        <v>1.69</v>
      </c>
      <c r="S180" s="136">
        <f t="shared" si="21"/>
        <v>0</v>
      </c>
    </row>
    <row r="181" spans="1:19" x14ac:dyDescent="0.25">
      <c r="A181" s="12" t="s">
        <v>156</v>
      </c>
      <c r="B181" s="13" t="s">
        <v>17</v>
      </c>
      <c r="C181" s="13" t="s">
        <v>31</v>
      </c>
      <c r="D181" s="13" t="s">
        <v>32</v>
      </c>
      <c r="E181" s="135">
        <v>15</v>
      </c>
      <c r="F181" s="136">
        <f>ROUND(SUMIFS(repasse_ac!$S:$S,repasse_ac!$A:$A,$A181,repasse_ac!$F:$F,$D181,repasse_ac!$J:$J,"TTC PRÉ"),2)</f>
        <v>1.96</v>
      </c>
      <c r="G181" s="136">
        <f>ROUND(SUMIFS(repasse_ac!$S:$S,repasse_ac!$A:$A,$A181,repasse_ac!$F:$F,$D181,repasse_ac!$J:$J,"TTC PÓS"),2)</f>
        <v>1.97</v>
      </c>
      <c r="H181" s="136">
        <f t="shared" si="22"/>
        <v>1.0000000000000009E-2</v>
      </c>
      <c r="I181" s="136">
        <f t="shared" si="23"/>
        <v>2.39</v>
      </c>
      <c r="J181" s="136">
        <f>ROUND(SUMIFS(repasse_ac!$Q:$Q,repasse_ac!$A:$A,$A181,repasse_ac!$F:$F,$D181,repasse_ac!$J:$J,"TTC PRÉ"),2)</f>
        <v>1.91</v>
      </c>
      <c r="K181" s="136">
        <f>ROUND(SUMIFS(repasse_ac!$Q:$Q,repasse_ac!$A:$A,$A181,repasse_ac!$F:$F,$D181,repasse_ac!$J:$J,"TTC PÓS"),2)</f>
        <v>1.91</v>
      </c>
      <c r="L181" s="136">
        <f t="shared" si="24"/>
        <v>0</v>
      </c>
      <c r="M181" s="136">
        <f t="shared" si="25"/>
        <v>2.29</v>
      </c>
      <c r="N181" s="136">
        <f>ROUND(SUMIFS(repasse_ac!$K:$K,repasse_ac!$A:$A,$A181,repasse_ac!$F:$F,$D181,repasse_ac!$J:$J,"TTC PRÉ"),2)</f>
        <v>2.29</v>
      </c>
      <c r="O181" s="136">
        <f>ROUND(SUMIFS(repasse_ac!$K:$K,repasse_ac!$A:$A,$A181,repasse_ac!$F:$F,$D181,repasse_ac!$J:$J,"TTC PÓS"),2)</f>
        <v>2.29</v>
      </c>
      <c r="P181" s="136">
        <f t="shared" si="20"/>
        <v>0</v>
      </c>
      <c r="Q181" s="136">
        <f>ROUND(SUMIFS(repasse_ac!$O:$O,repasse_ac!$A:$A,$A181,repasse_ac!$F:$F,$D181,repasse_ac!$J:$J,"TTC PRÉ"),2)</f>
        <v>1.99</v>
      </c>
      <c r="R181" s="136">
        <f>ROUND(SUMIFS(repasse_ac!$O:$O,repasse_ac!$A:$A,$A181,repasse_ac!$F:$F,$D181,repasse_ac!$J:$J,"TTC PÓS"),2)</f>
        <v>2.19</v>
      </c>
      <c r="S181" s="136">
        <f t="shared" si="21"/>
        <v>0.19999999999999996</v>
      </c>
    </row>
    <row r="182" spans="1:19" x14ac:dyDescent="0.25">
      <c r="A182" s="12" t="s">
        <v>156</v>
      </c>
      <c r="B182" s="13" t="s">
        <v>17</v>
      </c>
      <c r="C182" s="13" t="s">
        <v>31</v>
      </c>
      <c r="D182" s="13" t="s">
        <v>33</v>
      </c>
      <c r="E182" s="135">
        <f>_xlfn.XLOOKUP($D182,depara_repasse!E:E,depara_repasse!K:K)</f>
        <v>15</v>
      </c>
      <c r="F182" s="136">
        <f>ROUND(SUMIFS(repasse_ac!$S:$S,repasse_ac!$A:$A,$A182,repasse_ac!$F:$F,$D182,repasse_ac!$J:$J,"TTC PRÉ"),2)</f>
        <v>1.96</v>
      </c>
      <c r="G182" s="136">
        <f>ROUND(SUMIFS(repasse_ac!$S:$S,repasse_ac!$A:$A,$A182,repasse_ac!$F:$F,$D182,repasse_ac!$J:$J,"TTC PÓS"),2)</f>
        <v>1.97</v>
      </c>
      <c r="H182" s="136">
        <f t="shared" si="22"/>
        <v>1.0000000000000009E-2</v>
      </c>
      <c r="I182" s="136">
        <f t="shared" si="23"/>
        <v>2.39</v>
      </c>
      <c r="J182" s="136">
        <f>ROUND(SUMIFS(repasse_ac!$Q:$Q,repasse_ac!$A:$A,$A182,repasse_ac!$F:$F,$D182,repasse_ac!$J:$J,"TTC PRÉ"),2)</f>
        <v>1.91</v>
      </c>
      <c r="K182" s="136">
        <f>ROUND(SUMIFS(repasse_ac!$Q:$Q,repasse_ac!$A:$A,$A182,repasse_ac!$F:$F,$D182,repasse_ac!$J:$J,"TTC PÓS"),2)</f>
        <v>1.91</v>
      </c>
      <c r="L182" s="136">
        <f t="shared" si="24"/>
        <v>0</v>
      </c>
      <c r="M182" s="136">
        <f t="shared" si="25"/>
        <v>2.29</v>
      </c>
      <c r="N182" s="136">
        <f>ROUND(SUMIFS(repasse_ac!$K:$K,repasse_ac!$A:$A,$A182,repasse_ac!$F:$F,$D182,repasse_ac!$J:$J,"TTC PRÉ"),2)</f>
        <v>2.29</v>
      </c>
      <c r="O182" s="136">
        <f>ROUND(SUMIFS(repasse_ac!$K:$K,repasse_ac!$A:$A,$A182,repasse_ac!$F:$F,$D182,repasse_ac!$J:$J,"TTC PÓS"),2)</f>
        <v>2.29</v>
      </c>
      <c r="P182" s="136">
        <f t="shared" si="20"/>
        <v>0</v>
      </c>
      <c r="Q182" s="136">
        <f>ROUND(SUMIFS(repasse_ac!$O:$O,repasse_ac!$A:$A,$A182,repasse_ac!$F:$F,$D182,repasse_ac!$J:$J,"TTC PRÉ"),2)</f>
        <v>1.99</v>
      </c>
      <c r="R182" s="136">
        <f>ROUND(SUMIFS(repasse_ac!$O:$O,repasse_ac!$A:$A,$A182,repasse_ac!$F:$F,$D182,repasse_ac!$J:$J,"TTC PÓS"),2)</f>
        <v>2.19</v>
      </c>
      <c r="S182" s="136">
        <f t="shared" si="21"/>
        <v>0.19999999999999996</v>
      </c>
    </row>
    <row r="183" spans="1:19" x14ac:dyDescent="0.25">
      <c r="A183" s="25" t="s">
        <v>156</v>
      </c>
      <c r="B183" s="26" t="s">
        <v>17</v>
      </c>
      <c r="C183" s="26" t="s">
        <v>31</v>
      </c>
      <c r="D183" s="26" t="s">
        <v>37</v>
      </c>
      <c r="E183" s="135">
        <f>_xlfn.XLOOKUP($D183,depara_repasse!E:E,depara_repasse!K:K)</f>
        <v>15</v>
      </c>
      <c r="F183" s="136">
        <f>ROUND(SUMIFS(repasse_ac!$S:$S,repasse_ac!$A:$A,$A183,repasse_ac!$F:$F,$D183,repasse_ac!$J:$J,"TTC PRÉ"),2)</f>
        <v>2.08</v>
      </c>
      <c r="G183" s="136">
        <f>ROUND(SUMIFS(repasse_ac!$S:$S,repasse_ac!$A:$A,$A183,repasse_ac!$F:$F,$D183,repasse_ac!$J:$J,"TTC PÓS"),2)</f>
        <v>2.08</v>
      </c>
      <c r="H183" s="136">
        <f t="shared" si="22"/>
        <v>0</v>
      </c>
      <c r="I183" s="136">
        <f t="shared" si="23"/>
        <v>2.4900000000000002</v>
      </c>
      <c r="J183" s="136">
        <f>ROUND(SUMIFS(repasse_ac!$Q:$Q,repasse_ac!$A:$A,$A183,repasse_ac!$F:$F,$D183,repasse_ac!$J:$J,"TTC PRÉ"),2)</f>
        <v>1.91</v>
      </c>
      <c r="K183" s="136">
        <f>ROUND(SUMIFS(repasse_ac!$Q:$Q,repasse_ac!$A:$A,$A183,repasse_ac!$F:$F,$D183,repasse_ac!$J:$J,"TTC PÓS"),2)</f>
        <v>1.91</v>
      </c>
      <c r="L183" s="136">
        <f t="shared" si="24"/>
        <v>0</v>
      </c>
      <c r="M183" s="136">
        <f t="shared" si="25"/>
        <v>2.29</v>
      </c>
      <c r="N183" s="136">
        <f>ROUND(SUMIFS(repasse_ac!$K:$K,repasse_ac!$A:$A,$A183,repasse_ac!$F:$F,$D183,repasse_ac!$J:$J,"TTC PRÉ"),2)</f>
        <v>2.29</v>
      </c>
      <c r="O183" s="136">
        <f>ROUND(SUMIFS(repasse_ac!$K:$K,repasse_ac!$A:$A,$A183,repasse_ac!$F:$F,$D183,repasse_ac!$J:$J,"TTC PÓS"),2)</f>
        <v>2.29</v>
      </c>
      <c r="P183" s="136">
        <f t="shared" si="20"/>
        <v>0</v>
      </c>
      <c r="Q183" s="136">
        <f>ROUND(SUMIFS(repasse_ac!$O:$O,repasse_ac!$A:$A,$A183,repasse_ac!$F:$F,$D183,repasse_ac!$J:$J,"TTC PRÉ"),2)</f>
        <v>2.19</v>
      </c>
      <c r="R183" s="136">
        <f>ROUND(SUMIFS(repasse_ac!$O:$O,repasse_ac!$A:$A,$A183,repasse_ac!$F:$F,$D183,repasse_ac!$J:$J,"TTC PÓS"),2)</f>
        <v>2.29</v>
      </c>
      <c r="S183" s="136">
        <f t="shared" si="21"/>
        <v>0.10000000000000009</v>
      </c>
    </row>
    <row r="184" spans="1:19" x14ac:dyDescent="0.25">
      <c r="A184" s="18" t="s">
        <v>156</v>
      </c>
      <c r="B184" s="19" t="s">
        <v>17</v>
      </c>
      <c r="C184" s="19" t="s">
        <v>43</v>
      </c>
      <c r="D184" s="19" t="s">
        <v>44</v>
      </c>
      <c r="E184" s="135">
        <v>12</v>
      </c>
      <c r="F184" s="136">
        <f>ROUND(SUMIFS(repasse_ac!$S:$S,repasse_ac!$A:$A,$A184,repasse_ac!$F:$F,$D184,repasse_ac!$J:$J,"TTC PRÉ"),2)</f>
        <v>2.16</v>
      </c>
      <c r="G184" s="136">
        <f>ROUND(SUMIFS(repasse_ac!$S:$S,repasse_ac!$A:$A,$A184,repasse_ac!$F:$F,$D184,repasse_ac!$J:$J,"TTC PÓS"),2)</f>
        <v>2.16</v>
      </c>
      <c r="H184" s="136">
        <f t="shared" si="22"/>
        <v>0</v>
      </c>
      <c r="I184" s="136">
        <f t="shared" si="23"/>
        <v>2.59</v>
      </c>
      <c r="J184" s="136">
        <f>ROUND(SUMIFS(repasse_ac!$Q:$Q,repasse_ac!$A:$A,$A184,repasse_ac!$F:$F,$D184,repasse_ac!$J:$J,"TTC PRÉ"),2)</f>
        <v>2.16</v>
      </c>
      <c r="K184" s="136">
        <f>ROUND(SUMIFS(repasse_ac!$Q:$Q,repasse_ac!$A:$A,$A184,repasse_ac!$F:$F,$D184,repasse_ac!$J:$J,"TTC PÓS"),2)</f>
        <v>2.16</v>
      </c>
      <c r="L184" s="136">
        <f t="shared" si="24"/>
        <v>0</v>
      </c>
      <c r="M184" s="136">
        <f t="shared" si="25"/>
        <v>2.59</v>
      </c>
      <c r="N184" s="136">
        <f>ROUND(SUMIFS(repasse_ac!$K:$K,repasse_ac!$A:$A,$A184,repasse_ac!$F:$F,$D184,repasse_ac!$J:$J,"TTC PRÉ"),2)</f>
        <v>2.59</v>
      </c>
      <c r="O184" s="136">
        <f>ROUND(SUMIFS(repasse_ac!$K:$K,repasse_ac!$A:$A,$A184,repasse_ac!$F:$F,$D184,repasse_ac!$J:$J,"TTC PÓS"),2)</f>
        <v>2.59</v>
      </c>
      <c r="P184" s="136">
        <f t="shared" si="20"/>
        <v>0</v>
      </c>
      <c r="Q184" s="136">
        <f>ROUND(SUMIFS(repasse_ac!$O:$O,repasse_ac!$A:$A,$A184,repasse_ac!$F:$F,$D184,repasse_ac!$J:$J,"TTC PRÉ"),2)</f>
        <v>2.29</v>
      </c>
      <c r="R184" s="136">
        <f>ROUND(SUMIFS(repasse_ac!$O:$O,repasse_ac!$A:$A,$A184,repasse_ac!$F:$F,$D184,repasse_ac!$J:$J,"TTC PÓS"),2)</f>
        <v>2.29</v>
      </c>
      <c r="S184" s="136">
        <f t="shared" si="21"/>
        <v>0</v>
      </c>
    </row>
    <row r="185" spans="1:19" x14ac:dyDescent="0.25">
      <c r="A185" s="25" t="s">
        <v>156</v>
      </c>
      <c r="B185" s="26" t="s">
        <v>17</v>
      </c>
      <c r="C185" s="26" t="s">
        <v>43</v>
      </c>
      <c r="D185" s="26" t="s">
        <v>45</v>
      </c>
      <c r="E185" s="135">
        <f>_xlfn.XLOOKUP($D185,depara_repasse!E:E,depara_repasse!K:K)</f>
        <v>15</v>
      </c>
      <c r="F185" s="136">
        <f>ROUND(SUMIFS(repasse_ac!$S:$S,repasse_ac!$A:$A,$A185,repasse_ac!$F:$F,$D185,repasse_ac!$J:$J,"TTC PRÉ"),2)</f>
        <v>2.16</v>
      </c>
      <c r="G185" s="136">
        <f>ROUND(SUMIFS(repasse_ac!$S:$S,repasse_ac!$A:$A,$A185,repasse_ac!$F:$F,$D185,repasse_ac!$J:$J,"TTC PÓS"),2)</f>
        <v>2.16</v>
      </c>
      <c r="H185" s="136">
        <f t="shared" si="22"/>
        <v>0</v>
      </c>
      <c r="I185" s="136">
        <f t="shared" si="23"/>
        <v>2.59</v>
      </c>
      <c r="J185" s="136">
        <f>ROUND(SUMIFS(repasse_ac!$Q:$Q,repasse_ac!$A:$A,$A185,repasse_ac!$F:$F,$D185,repasse_ac!$J:$J,"TTC PRÉ"),2)</f>
        <v>2.16</v>
      </c>
      <c r="K185" s="136">
        <f>ROUND(SUMIFS(repasse_ac!$Q:$Q,repasse_ac!$A:$A,$A185,repasse_ac!$F:$F,$D185,repasse_ac!$J:$J,"TTC PÓS"),2)</f>
        <v>2.16</v>
      </c>
      <c r="L185" s="136">
        <f t="shared" si="24"/>
        <v>0</v>
      </c>
      <c r="M185" s="136">
        <f t="shared" si="25"/>
        <v>2.59</v>
      </c>
      <c r="N185" s="136">
        <f>ROUND(SUMIFS(repasse_ac!$K:$K,repasse_ac!$A:$A,$A185,repasse_ac!$F:$F,$D185,repasse_ac!$J:$J,"TTC PRÉ"),2)</f>
        <v>2.59</v>
      </c>
      <c r="O185" s="136">
        <f>ROUND(SUMIFS(repasse_ac!$K:$K,repasse_ac!$A:$A,$A185,repasse_ac!$F:$F,$D185,repasse_ac!$J:$J,"TTC PÓS"),2)</f>
        <v>2.59</v>
      </c>
      <c r="P185" s="136">
        <f t="shared" si="20"/>
        <v>0</v>
      </c>
      <c r="Q185" s="136">
        <f>ROUND(SUMIFS(repasse_ac!$O:$O,repasse_ac!$A:$A,$A185,repasse_ac!$F:$F,$D185,repasse_ac!$J:$J,"TTC PRÉ"),2)</f>
        <v>2.29</v>
      </c>
      <c r="R185" s="136">
        <f>ROUND(SUMIFS(repasse_ac!$O:$O,repasse_ac!$A:$A,$A185,repasse_ac!$F:$F,$D185,repasse_ac!$J:$J,"TTC PÓS"),2)</f>
        <v>2.29</v>
      </c>
      <c r="S185" s="136">
        <f t="shared" si="21"/>
        <v>0</v>
      </c>
    </row>
    <row r="186" spans="1:19" x14ac:dyDescent="0.25">
      <c r="A186" s="12" t="s">
        <v>156</v>
      </c>
      <c r="B186" s="13" t="s">
        <v>17</v>
      </c>
      <c r="C186" s="13" t="s">
        <v>46</v>
      </c>
      <c r="D186" s="13" t="s">
        <v>47</v>
      </c>
      <c r="E186" s="135">
        <f>_xlfn.XLOOKUP($D186,depara_repasse!E:E,depara_repasse!K:K)</f>
        <v>12</v>
      </c>
      <c r="F186" s="136">
        <f>ROUND(SUMIFS(repasse_ac!$S:$S,repasse_ac!$A:$A,$A186,repasse_ac!$F:$F,$D186,repasse_ac!$J:$J,"TTC PRÉ"),2)</f>
        <v>2.84</v>
      </c>
      <c r="G186" s="136">
        <f>ROUND(SUMIFS(repasse_ac!$S:$S,repasse_ac!$A:$A,$A186,repasse_ac!$F:$F,$D186,repasse_ac!$J:$J,"TTC PÓS"),2)</f>
        <v>2.96</v>
      </c>
      <c r="H186" s="136">
        <f t="shared" si="22"/>
        <v>0.12000000000000011</v>
      </c>
      <c r="I186" s="136">
        <f t="shared" si="23"/>
        <v>3.59</v>
      </c>
      <c r="J186" s="136">
        <f>ROUND(SUMIFS(repasse_ac!$Q:$Q,repasse_ac!$A:$A,$A186,repasse_ac!$F:$F,$D186,repasse_ac!$J:$J,"TTC PRÉ"),2)</f>
        <v>2.4900000000000002</v>
      </c>
      <c r="K186" s="136">
        <f>ROUND(SUMIFS(repasse_ac!$Q:$Q,repasse_ac!$A:$A,$A186,repasse_ac!$F:$F,$D186,repasse_ac!$J:$J,"TTC PÓS"),2)</f>
        <v>2.74</v>
      </c>
      <c r="L186" s="136">
        <f t="shared" si="24"/>
        <v>0.25</v>
      </c>
      <c r="M186" s="136">
        <f t="shared" si="25"/>
        <v>3.29</v>
      </c>
      <c r="N186" s="136">
        <f>ROUND(SUMIFS(repasse_ac!$K:$K,repasse_ac!$A:$A,$A186,repasse_ac!$F:$F,$D186,repasse_ac!$J:$J,"TTC PRÉ"),2)</f>
        <v>2.99</v>
      </c>
      <c r="O186" s="136">
        <f>ROUND(SUMIFS(repasse_ac!$K:$K,repasse_ac!$A:$A,$A186,repasse_ac!$F:$F,$D186,repasse_ac!$J:$J,"TTC PÓS"),2)</f>
        <v>3.29</v>
      </c>
      <c r="P186" s="136">
        <f t="shared" si="20"/>
        <v>0.29999999999999982</v>
      </c>
      <c r="Q186" s="136">
        <f>ROUND(SUMIFS(repasse_ac!$O:$O,repasse_ac!$A:$A,$A186,repasse_ac!$F:$F,$D186,repasse_ac!$J:$J,"TTC PRÉ"),2)</f>
        <v>2.99</v>
      </c>
      <c r="R186" s="136">
        <f>ROUND(SUMIFS(repasse_ac!$O:$O,repasse_ac!$A:$A,$A186,repasse_ac!$F:$F,$D186,repasse_ac!$J:$J,"TTC PÓS"),2)</f>
        <v>3.29</v>
      </c>
      <c r="S186" s="136">
        <f t="shared" si="21"/>
        <v>0.29999999999999982</v>
      </c>
    </row>
    <row r="187" spans="1:19" x14ac:dyDescent="0.25">
      <c r="A187" s="12" t="s">
        <v>156</v>
      </c>
      <c r="B187" s="13" t="s">
        <v>17</v>
      </c>
      <c r="C187" s="13" t="s">
        <v>46</v>
      </c>
      <c r="D187" s="13" t="s">
        <v>48</v>
      </c>
      <c r="E187" s="135">
        <f>_xlfn.XLOOKUP($D187,depara_repasse!E:E,depara_repasse!K:K)</f>
        <v>12</v>
      </c>
      <c r="F187" s="136">
        <f>ROUND(SUMIFS(repasse_ac!$S:$S,repasse_ac!$A:$A,$A187,repasse_ac!$F:$F,$D187,repasse_ac!$J:$J,"TTC PRÉ"),2)</f>
        <v>2.84</v>
      </c>
      <c r="G187" s="136">
        <f>ROUND(SUMIFS(repasse_ac!$S:$S,repasse_ac!$A:$A,$A187,repasse_ac!$F:$F,$D187,repasse_ac!$J:$J,"TTC PÓS"),2)</f>
        <v>2.96</v>
      </c>
      <c r="H187" s="136">
        <f t="shared" si="22"/>
        <v>0.12000000000000011</v>
      </c>
      <c r="I187" s="136">
        <f t="shared" si="23"/>
        <v>3.59</v>
      </c>
      <c r="J187" s="136">
        <f>ROUND(SUMIFS(repasse_ac!$Q:$Q,repasse_ac!$A:$A,$A187,repasse_ac!$F:$F,$D187,repasse_ac!$J:$J,"TTC PRÉ"),2)</f>
        <v>2.4900000000000002</v>
      </c>
      <c r="K187" s="136">
        <f>ROUND(SUMIFS(repasse_ac!$Q:$Q,repasse_ac!$A:$A,$A187,repasse_ac!$F:$F,$D187,repasse_ac!$J:$J,"TTC PÓS"),2)</f>
        <v>2.74</v>
      </c>
      <c r="L187" s="136">
        <f t="shared" si="24"/>
        <v>0.25</v>
      </c>
      <c r="M187" s="136">
        <f t="shared" si="25"/>
        <v>3.29</v>
      </c>
      <c r="N187" s="136">
        <f>ROUND(SUMIFS(repasse_ac!$K:$K,repasse_ac!$A:$A,$A187,repasse_ac!$F:$F,$D187,repasse_ac!$J:$J,"TTC PRÉ"),2)</f>
        <v>2.99</v>
      </c>
      <c r="O187" s="136">
        <f>ROUND(SUMIFS(repasse_ac!$K:$K,repasse_ac!$A:$A,$A187,repasse_ac!$F:$F,$D187,repasse_ac!$J:$J,"TTC PÓS"),2)</f>
        <v>3.29</v>
      </c>
      <c r="P187" s="136">
        <f t="shared" si="20"/>
        <v>0.29999999999999982</v>
      </c>
      <c r="Q187" s="136">
        <f>ROUND(SUMIFS(repasse_ac!$O:$O,repasse_ac!$A:$A,$A187,repasse_ac!$F:$F,$D187,repasse_ac!$J:$J,"TTC PRÉ"),2)</f>
        <v>2.99</v>
      </c>
      <c r="R187" s="136">
        <f>ROUND(SUMIFS(repasse_ac!$O:$O,repasse_ac!$A:$A,$A187,repasse_ac!$F:$F,$D187,repasse_ac!$J:$J,"TTC PÓS"),2)</f>
        <v>3.29</v>
      </c>
      <c r="S187" s="136">
        <f t="shared" si="21"/>
        <v>0.29999999999999982</v>
      </c>
    </row>
    <row r="188" spans="1:19" x14ac:dyDescent="0.25">
      <c r="A188" s="12" t="s">
        <v>156</v>
      </c>
      <c r="B188" s="13" t="s">
        <v>17</v>
      </c>
      <c r="C188" s="13" t="s">
        <v>46</v>
      </c>
      <c r="D188" s="13" t="s">
        <v>49</v>
      </c>
      <c r="E188" s="135">
        <f>_xlfn.XLOOKUP($D188,depara_repasse!E:E,depara_repasse!K:K)</f>
        <v>12</v>
      </c>
      <c r="F188" s="136">
        <f>ROUND(SUMIFS(repasse_ac!$S:$S,repasse_ac!$A:$A,$A188,repasse_ac!$F:$F,$D188,repasse_ac!$J:$J,"TTC PRÉ"),2)</f>
        <v>2.56</v>
      </c>
      <c r="G188" s="136">
        <f>ROUND(SUMIFS(repasse_ac!$S:$S,repasse_ac!$A:$A,$A188,repasse_ac!$F:$F,$D188,repasse_ac!$J:$J,"TTC PÓS"),2)</f>
        <v>2.56</v>
      </c>
      <c r="H188" s="136">
        <f t="shared" si="22"/>
        <v>0</v>
      </c>
      <c r="I188" s="136">
        <f t="shared" si="23"/>
        <v>3.09</v>
      </c>
      <c r="J188" s="136">
        <f>ROUND(SUMIFS(repasse_ac!$Q:$Q,repasse_ac!$A:$A,$A188,repasse_ac!$F:$F,$D188,repasse_ac!$J:$J,"TTC PRÉ"),2)</f>
        <v>2.33</v>
      </c>
      <c r="K188" s="136">
        <f>ROUND(SUMIFS(repasse_ac!$Q:$Q,repasse_ac!$A:$A,$A188,repasse_ac!$F:$F,$D188,repasse_ac!$J:$J,"TTC PÓS"),2)</f>
        <v>2.33</v>
      </c>
      <c r="L188" s="136">
        <f t="shared" si="24"/>
        <v>0</v>
      </c>
      <c r="M188" s="136">
        <f t="shared" si="25"/>
        <v>2.79</v>
      </c>
      <c r="N188" s="136">
        <f>ROUND(SUMIFS(repasse_ac!$K:$K,repasse_ac!$A:$A,$A188,repasse_ac!$F:$F,$D188,repasse_ac!$J:$J,"TTC PRÉ"),2)</f>
        <v>2.79</v>
      </c>
      <c r="O188" s="136">
        <f>ROUND(SUMIFS(repasse_ac!$K:$K,repasse_ac!$A:$A,$A188,repasse_ac!$F:$F,$D188,repasse_ac!$J:$J,"TTC PÓS"),2)</f>
        <v>2.79</v>
      </c>
      <c r="P188" s="136">
        <f t="shared" si="20"/>
        <v>0</v>
      </c>
      <c r="Q188" s="136">
        <f>ROUND(SUMIFS(repasse_ac!$O:$O,repasse_ac!$A:$A,$A188,repasse_ac!$F:$F,$D188,repasse_ac!$J:$J,"TTC PRÉ"),2)</f>
        <v>2.69</v>
      </c>
      <c r="R188" s="136">
        <f>ROUND(SUMIFS(repasse_ac!$O:$O,repasse_ac!$A:$A,$A188,repasse_ac!$F:$F,$D188,repasse_ac!$J:$J,"TTC PÓS"),2)</f>
        <v>2.79</v>
      </c>
      <c r="S188" s="136">
        <f t="shared" si="21"/>
        <v>0.10000000000000009</v>
      </c>
    </row>
    <row r="189" spans="1:19" x14ac:dyDescent="0.25">
      <c r="A189" s="18" t="s">
        <v>156</v>
      </c>
      <c r="B189" s="19" t="s">
        <v>17</v>
      </c>
      <c r="C189" s="19" t="s">
        <v>46</v>
      </c>
      <c r="D189" s="19" t="s">
        <v>50</v>
      </c>
      <c r="E189" s="135">
        <f>_xlfn.XLOOKUP($D189,depara_repasse!E:E,depara_repasse!K:K)</f>
        <v>12</v>
      </c>
      <c r="F189" s="136">
        <f>ROUND(SUMIFS(repasse_ac!$S:$S,repasse_ac!$A:$A,$A189,repasse_ac!$F:$F,$D189,repasse_ac!$J:$J,"TTC PRÉ"),2)</f>
        <v>2.56</v>
      </c>
      <c r="G189" s="136">
        <f>ROUND(SUMIFS(repasse_ac!$S:$S,repasse_ac!$A:$A,$A189,repasse_ac!$F:$F,$D189,repasse_ac!$J:$J,"TTC PÓS"),2)</f>
        <v>2.56</v>
      </c>
      <c r="H189" s="136">
        <f t="shared" si="22"/>
        <v>0</v>
      </c>
      <c r="I189" s="136">
        <f t="shared" si="23"/>
        <v>3.09</v>
      </c>
      <c r="J189" s="136">
        <f>ROUND(SUMIFS(repasse_ac!$Q:$Q,repasse_ac!$A:$A,$A189,repasse_ac!$F:$F,$D189,repasse_ac!$J:$J,"TTC PRÉ"),2)</f>
        <v>2.33</v>
      </c>
      <c r="K189" s="136">
        <f>ROUND(SUMIFS(repasse_ac!$Q:$Q,repasse_ac!$A:$A,$A189,repasse_ac!$F:$F,$D189,repasse_ac!$J:$J,"TTC PÓS"),2)</f>
        <v>2.33</v>
      </c>
      <c r="L189" s="136">
        <f t="shared" si="24"/>
        <v>0</v>
      </c>
      <c r="M189" s="136">
        <f t="shared" si="25"/>
        <v>2.79</v>
      </c>
      <c r="N189" s="136">
        <f>ROUND(SUMIFS(repasse_ac!$K:$K,repasse_ac!$A:$A,$A189,repasse_ac!$F:$F,$D189,repasse_ac!$J:$J,"TTC PRÉ"),2)</f>
        <v>2.79</v>
      </c>
      <c r="O189" s="136">
        <f>ROUND(SUMIFS(repasse_ac!$K:$K,repasse_ac!$A:$A,$A189,repasse_ac!$F:$F,$D189,repasse_ac!$J:$J,"TTC PÓS"),2)</f>
        <v>2.79</v>
      </c>
      <c r="P189" s="136">
        <f t="shared" si="20"/>
        <v>0</v>
      </c>
      <c r="Q189" s="136">
        <f>ROUND(SUMIFS(repasse_ac!$O:$O,repasse_ac!$A:$A,$A189,repasse_ac!$F:$F,$D189,repasse_ac!$J:$J,"TTC PRÉ"),2)</f>
        <v>2.69</v>
      </c>
      <c r="R189" s="136">
        <f>ROUND(SUMIFS(repasse_ac!$O:$O,repasse_ac!$A:$A,$A189,repasse_ac!$F:$F,$D189,repasse_ac!$J:$J,"TTC PÓS"),2)</f>
        <v>2.79</v>
      </c>
      <c r="S189" s="136">
        <f t="shared" si="21"/>
        <v>0.10000000000000009</v>
      </c>
    </row>
    <row r="190" spans="1:19" x14ac:dyDescent="0.25">
      <c r="A190" s="25" t="s">
        <v>156</v>
      </c>
      <c r="B190" s="26" t="s">
        <v>17</v>
      </c>
      <c r="C190" s="26" t="s">
        <v>46</v>
      </c>
      <c r="D190" s="26" t="s">
        <v>51</v>
      </c>
      <c r="E190" s="135">
        <f>_xlfn.XLOOKUP($D190,depara_repasse!E:E,depara_repasse!K:K)</f>
        <v>12</v>
      </c>
      <c r="F190" s="136">
        <f>ROUND(SUMIFS(repasse_ac!$S:$S,repasse_ac!$A:$A,$A190,repasse_ac!$F:$F,$D190,repasse_ac!$J:$J,"TTC PRÉ"),2)</f>
        <v>2.56</v>
      </c>
      <c r="G190" s="136">
        <f>ROUND(SUMIFS(repasse_ac!$S:$S,repasse_ac!$A:$A,$A190,repasse_ac!$F:$F,$D190,repasse_ac!$J:$J,"TTC PÓS"),2)</f>
        <v>2.56</v>
      </c>
      <c r="H190" s="136">
        <f t="shared" si="22"/>
        <v>0</v>
      </c>
      <c r="I190" s="136">
        <f t="shared" si="23"/>
        <v>3.09</v>
      </c>
      <c r="J190" s="136">
        <f>ROUND(SUMIFS(repasse_ac!$Q:$Q,repasse_ac!$A:$A,$A190,repasse_ac!$F:$F,$D190,repasse_ac!$J:$J,"TTC PRÉ"),2)</f>
        <v>2.33</v>
      </c>
      <c r="K190" s="136">
        <f>ROUND(SUMIFS(repasse_ac!$Q:$Q,repasse_ac!$A:$A,$A190,repasse_ac!$F:$F,$D190,repasse_ac!$J:$J,"TTC PÓS"),2)</f>
        <v>2.33</v>
      </c>
      <c r="L190" s="136">
        <f t="shared" si="24"/>
        <v>0</v>
      </c>
      <c r="M190" s="136">
        <f t="shared" si="25"/>
        <v>2.79</v>
      </c>
      <c r="N190" s="136">
        <f>ROUND(SUMIFS(repasse_ac!$K:$K,repasse_ac!$A:$A,$A190,repasse_ac!$F:$F,$D190,repasse_ac!$J:$J,"TTC PRÉ"),2)</f>
        <v>2.79</v>
      </c>
      <c r="O190" s="136">
        <f>ROUND(SUMIFS(repasse_ac!$K:$K,repasse_ac!$A:$A,$A190,repasse_ac!$F:$F,$D190,repasse_ac!$J:$J,"TTC PÓS"),2)</f>
        <v>2.79</v>
      </c>
      <c r="P190" s="136">
        <f t="shared" si="20"/>
        <v>0</v>
      </c>
      <c r="Q190" s="136">
        <f>ROUND(SUMIFS(repasse_ac!$O:$O,repasse_ac!$A:$A,$A190,repasse_ac!$F:$F,$D190,repasse_ac!$J:$J,"TTC PRÉ"),2)</f>
        <v>2.69</v>
      </c>
      <c r="R190" s="136">
        <f>ROUND(SUMIFS(repasse_ac!$O:$O,repasse_ac!$A:$A,$A190,repasse_ac!$F:$F,$D190,repasse_ac!$J:$J,"TTC PÓS"),2)</f>
        <v>2.79</v>
      </c>
      <c r="S190" s="136">
        <f t="shared" si="21"/>
        <v>0.10000000000000009</v>
      </c>
    </row>
    <row r="191" spans="1:19" x14ac:dyDescent="0.25">
      <c r="A191" s="12" t="s">
        <v>156</v>
      </c>
      <c r="B191" s="13" t="s">
        <v>17</v>
      </c>
      <c r="C191" s="13" t="s">
        <v>46</v>
      </c>
      <c r="D191" s="13" t="s">
        <v>52</v>
      </c>
      <c r="E191" s="135">
        <f>_xlfn.XLOOKUP($D191,depara_repasse!E:E,depara_repasse!K:K)</f>
        <v>12</v>
      </c>
      <c r="F191" s="136">
        <f>ROUND(SUMIFS(repasse_ac!$S:$S,repasse_ac!$A:$A,$A191,repasse_ac!$F:$F,$D191,repasse_ac!$J:$J,"TTC PRÉ"),2)</f>
        <v>3.32</v>
      </c>
      <c r="G191" s="136">
        <f>ROUND(SUMIFS(repasse_ac!$S:$S,repasse_ac!$A:$A,$A191,repasse_ac!$F:$F,$D191,repasse_ac!$J:$J,"TTC PÓS"),2)</f>
        <v>3.32</v>
      </c>
      <c r="H191" s="136">
        <f t="shared" si="22"/>
        <v>0</v>
      </c>
      <c r="I191" s="136">
        <f t="shared" si="23"/>
        <v>3.99</v>
      </c>
      <c r="J191" s="136">
        <f>ROUND(SUMIFS(repasse_ac!$Q:$Q,repasse_ac!$A:$A,$A191,repasse_ac!$F:$F,$D191,repasse_ac!$J:$J,"TTC PRÉ"),2)</f>
        <v>2.91</v>
      </c>
      <c r="K191" s="136">
        <f>ROUND(SUMIFS(repasse_ac!$Q:$Q,repasse_ac!$A:$A,$A191,repasse_ac!$F:$F,$D191,repasse_ac!$J:$J,"TTC PÓS"),2)</f>
        <v>2.91</v>
      </c>
      <c r="L191" s="136">
        <f t="shared" si="24"/>
        <v>0</v>
      </c>
      <c r="M191" s="136">
        <f t="shared" si="25"/>
        <v>3.49</v>
      </c>
      <c r="N191" s="136">
        <f>ROUND(SUMIFS(repasse_ac!$K:$K,repasse_ac!$A:$A,$A191,repasse_ac!$F:$F,$D191,repasse_ac!$J:$J,"TTC PRÉ"),2)</f>
        <v>3.49</v>
      </c>
      <c r="O191" s="136">
        <f>ROUND(SUMIFS(repasse_ac!$K:$K,repasse_ac!$A:$A,$A191,repasse_ac!$F:$F,$D191,repasse_ac!$J:$J,"TTC PÓS"),2)</f>
        <v>3.49</v>
      </c>
      <c r="P191" s="136">
        <f t="shared" si="20"/>
        <v>0</v>
      </c>
      <c r="Q191" s="136">
        <f>ROUND(SUMIFS(repasse_ac!$O:$O,repasse_ac!$A:$A,$A191,repasse_ac!$F:$F,$D191,repasse_ac!$J:$J,"TTC PRÉ"),2)</f>
        <v>3.49</v>
      </c>
      <c r="R191" s="136">
        <f>ROUND(SUMIFS(repasse_ac!$O:$O,repasse_ac!$A:$A,$A191,repasse_ac!$F:$F,$D191,repasse_ac!$J:$J,"TTC PÓS"),2)</f>
        <v>3.49</v>
      </c>
      <c r="S191" s="136">
        <f t="shared" si="21"/>
        <v>0</v>
      </c>
    </row>
    <row r="192" spans="1:19" x14ac:dyDescent="0.25">
      <c r="A192" s="12" t="s">
        <v>156</v>
      </c>
      <c r="B192" s="13" t="s">
        <v>17</v>
      </c>
      <c r="C192" s="13" t="s">
        <v>46</v>
      </c>
      <c r="D192" s="13" t="s">
        <v>53</v>
      </c>
      <c r="E192" s="135">
        <f>_xlfn.XLOOKUP($D192,depara_repasse!E:E,depara_repasse!K:K)</f>
        <v>18</v>
      </c>
      <c r="F192" s="136">
        <f>ROUND(SUMIFS(repasse_ac!$S:$S,repasse_ac!$A:$A,$A192,repasse_ac!$F:$F,$D192,repasse_ac!$J:$J,"TTC PRÉ"),2)</f>
        <v>0</v>
      </c>
      <c r="G192" s="136">
        <f>ROUND(SUMIFS(repasse_ac!$S:$S,repasse_ac!$A:$A,$A192,repasse_ac!$F:$F,$D192,repasse_ac!$J:$J,"TTC PÓS"),2)</f>
        <v>0</v>
      </c>
      <c r="H192" s="136">
        <f t="shared" si="22"/>
        <v>0</v>
      </c>
      <c r="I192" s="136">
        <f t="shared" si="23"/>
        <v>-0.01</v>
      </c>
      <c r="J192" s="136">
        <f>ROUND(SUMIFS(repasse_ac!$Q:$Q,repasse_ac!$A:$A,$A192,repasse_ac!$F:$F,$D192,repasse_ac!$J:$J,"TTC PRÉ"),2)</f>
        <v>0</v>
      </c>
      <c r="K192" s="136">
        <f>ROUND(SUMIFS(repasse_ac!$Q:$Q,repasse_ac!$A:$A,$A192,repasse_ac!$F:$F,$D192,repasse_ac!$J:$J,"TTC PÓS"),2)</f>
        <v>0</v>
      </c>
      <c r="L192" s="136">
        <f t="shared" si="24"/>
        <v>0</v>
      </c>
      <c r="M192" s="136">
        <f t="shared" si="25"/>
        <v>-0.01</v>
      </c>
      <c r="N192" s="136">
        <f>ROUND(SUMIFS(repasse_ac!$K:$K,repasse_ac!$A:$A,$A192,repasse_ac!$F:$F,$D192,repasse_ac!$J:$J,"TTC PRÉ"),2)</f>
        <v>0</v>
      </c>
      <c r="O192" s="136">
        <f>ROUND(SUMIFS(repasse_ac!$K:$K,repasse_ac!$A:$A,$A192,repasse_ac!$F:$F,$D192,repasse_ac!$J:$J,"TTC PÓS"),2)</f>
        <v>0</v>
      </c>
      <c r="P192" s="136">
        <f t="shared" si="20"/>
        <v>0</v>
      </c>
      <c r="Q192" s="136">
        <f>ROUND(SUMIFS(repasse_ac!$O:$O,repasse_ac!$A:$A,$A192,repasse_ac!$F:$F,$D192,repasse_ac!$J:$J,"TTC PRÉ"),2)</f>
        <v>0</v>
      </c>
      <c r="R192" s="136">
        <f>ROUND(SUMIFS(repasse_ac!$O:$O,repasse_ac!$A:$A,$A192,repasse_ac!$F:$F,$D192,repasse_ac!$J:$J,"TTC PÓS"),2)</f>
        <v>0</v>
      </c>
      <c r="S192" s="136">
        <f t="shared" si="21"/>
        <v>0</v>
      </c>
    </row>
    <row r="193" spans="1:19" x14ac:dyDescent="0.25">
      <c r="A193" s="12" t="s">
        <v>156</v>
      </c>
      <c r="B193" s="13" t="s">
        <v>17</v>
      </c>
      <c r="C193" s="13" t="s">
        <v>58</v>
      </c>
      <c r="D193" s="13" t="s">
        <v>61</v>
      </c>
      <c r="E193" s="135">
        <f>_xlfn.XLOOKUP($D193,depara_repasse!E:E,depara_repasse!K:K)</f>
        <v>12</v>
      </c>
      <c r="F193" s="136">
        <f>ROUND(SUMIFS(repasse_ac!$S:$S,repasse_ac!$A:$A,$A193,repasse_ac!$F:$F,$D193,repasse_ac!$J:$J,"TTC PRÉ"),2)</f>
        <v>4.04</v>
      </c>
      <c r="G193" s="136">
        <f>ROUND(SUMIFS(repasse_ac!$S:$S,repasse_ac!$A:$A,$A193,repasse_ac!$F:$F,$D193,repasse_ac!$J:$J,"TTC PÓS"),2)</f>
        <v>4.04</v>
      </c>
      <c r="H193" s="136">
        <f t="shared" ref="H193:H232" si="26">G193-F193</f>
        <v>0</v>
      </c>
      <c r="I193" s="136">
        <f t="shared" ref="I193:I232" si="27">(ROUNDDOWN(ROUND(G193*(1+0.2),2)*100/10,0)*10+IF(MOD(ROUND(G193*(1+0.2),2)*100,10)&gt;4,9,-1))/100</f>
        <v>4.8899999999999997</v>
      </c>
      <c r="J193" s="136">
        <f>ROUND(SUMIFS(repasse_ac!$Q:$Q,repasse_ac!$A:$A,$A193,repasse_ac!$F:$F,$D193,repasse_ac!$J:$J,"TTC PRÉ"),2)</f>
        <v>3.99</v>
      </c>
      <c r="K193" s="136">
        <f>ROUND(SUMIFS(repasse_ac!$Q:$Q,repasse_ac!$A:$A,$A193,repasse_ac!$F:$F,$D193,repasse_ac!$J:$J,"TTC PÓS"),2)</f>
        <v>3.99</v>
      </c>
      <c r="L193" s="136">
        <f t="shared" ref="L193:L232" si="28">K193-J193</f>
        <v>0</v>
      </c>
      <c r="M193" s="136">
        <f t="shared" ref="M193:M232" si="29">(ROUNDDOWN(ROUND(K193*(1+0.2),2)*100/10,0)*10+IF(MOD(ROUND(K193*(1+0.2),2)*100,10)&gt;4,9,-1))/100</f>
        <v>4.79</v>
      </c>
      <c r="N193" s="136">
        <f>ROUND(SUMIFS(repasse_ac!$K:$K,repasse_ac!$A:$A,$A193,repasse_ac!$F:$F,$D193,repasse_ac!$J:$J,"TTC PRÉ"),2)</f>
        <v>4.79</v>
      </c>
      <c r="O193" s="136">
        <f>ROUND(SUMIFS(repasse_ac!$K:$K,repasse_ac!$A:$A,$A193,repasse_ac!$F:$F,$D193,repasse_ac!$J:$J,"TTC PÓS"),2)</f>
        <v>4.79</v>
      </c>
      <c r="P193" s="136">
        <f t="shared" si="20"/>
        <v>0</v>
      </c>
      <c r="Q193" s="136">
        <f>ROUND(SUMIFS(repasse_ac!$O:$O,repasse_ac!$A:$A,$A193,repasse_ac!$F:$F,$D193,repasse_ac!$J:$J,"TTC PRÉ"),2)</f>
        <v>4.49</v>
      </c>
      <c r="R193" s="136">
        <f>ROUND(SUMIFS(repasse_ac!$O:$O,repasse_ac!$A:$A,$A193,repasse_ac!$F:$F,$D193,repasse_ac!$J:$J,"TTC PÓS"),2)</f>
        <v>4.49</v>
      </c>
      <c r="S193" s="136">
        <f t="shared" si="21"/>
        <v>0</v>
      </c>
    </row>
    <row r="194" spans="1:19" x14ac:dyDescent="0.25">
      <c r="A194" s="12" t="s">
        <v>156</v>
      </c>
      <c r="B194" s="13" t="s">
        <v>17</v>
      </c>
      <c r="C194" s="13" t="s">
        <v>62</v>
      </c>
      <c r="D194" s="13" t="s">
        <v>63</v>
      </c>
      <c r="E194" s="135">
        <f>_xlfn.XLOOKUP($D194,depara_repasse!E:E,depara_repasse!K:K)</f>
        <v>12</v>
      </c>
      <c r="F194" s="136">
        <f>ROUND(SUMIFS(repasse_ac!$S:$S,repasse_ac!$A:$A,$A194,repasse_ac!$F:$F,$D194,repasse_ac!$J:$J,"TTC PRÉ"),2)</f>
        <v>3.79</v>
      </c>
      <c r="G194" s="136">
        <f>ROUND(SUMIFS(repasse_ac!$S:$S,repasse_ac!$A:$A,$A194,repasse_ac!$F:$F,$D194,repasse_ac!$J:$J,"TTC PÓS"),2)</f>
        <v>3.86</v>
      </c>
      <c r="H194" s="136">
        <f t="shared" si="26"/>
        <v>6.999999999999984E-2</v>
      </c>
      <c r="I194" s="136">
        <f t="shared" si="27"/>
        <v>4.59</v>
      </c>
      <c r="J194" s="136">
        <f>ROUND(SUMIFS(repasse_ac!$Q:$Q,repasse_ac!$A:$A,$A194,repasse_ac!$F:$F,$D194,repasse_ac!$J:$J,"TTC PRÉ"),2)</f>
        <v>3.5</v>
      </c>
      <c r="K194" s="136">
        <f>ROUND(SUMIFS(repasse_ac!$Q:$Q,repasse_ac!$A:$A,$A194,repasse_ac!$F:$F,$D194,repasse_ac!$J:$J,"TTC PÓS"),2)</f>
        <v>3.75</v>
      </c>
      <c r="L194" s="136">
        <f t="shared" si="28"/>
        <v>0.25</v>
      </c>
      <c r="M194" s="136">
        <f t="shared" si="29"/>
        <v>4.49</v>
      </c>
      <c r="N194" s="136">
        <f>ROUND(SUMIFS(repasse_ac!$K:$K,repasse_ac!$A:$A,$A194,repasse_ac!$F:$F,$D194,repasse_ac!$J:$J,"TTC PRÉ"),2)</f>
        <v>4.1900000000000004</v>
      </c>
      <c r="O194" s="136">
        <f>ROUND(SUMIFS(repasse_ac!$K:$K,repasse_ac!$A:$A,$A194,repasse_ac!$F:$F,$D194,repasse_ac!$J:$J,"TTC PÓS"),2)</f>
        <v>4.49</v>
      </c>
      <c r="P194" s="136">
        <f t="shared" ref="P194:P257" si="30">O194-N194</f>
        <v>0.29999999999999982</v>
      </c>
      <c r="Q194" s="136">
        <f>ROUND(SUMIFS(repasse_ac!$O:$O,repasse_ac!$A:$A,$A194,repasse_ac!$F:$F,$D194,repasse_ac!$J:$J,"TTC PRÉ"),2)</f>
        <v>3.99</v>
      </c>
      <c r="R194" s="136">
        <f>ROUND(SUMIFS(repasse_ac!$O:$O,repasse_ac!$A:$A,$A194,repasse_ac!$F:$F,$D194,repasse_ac!$J:$J,"TTC PÓS"),2)</f>
        <v>4.29</v>
      </c>
      <c r="S194" s="136">
        <f t="shared" ref="S194:S257" si="31">R194-Q194</f>
        <v>0.29999999999999982</v>
      </c>
    </row>
    <row r="195" spans="1:19" x14ac:dyDescent="0.25">
      <c r="A195" s="18" t="s">
        <v>156</v>
      </c>
      <c r="B195" s="19" t="s">
        <v>17</v>
      </c>
      <c r="C195" s="19" t="s">
        <v>62</v>
      </c>
      <c r="D195" s="19" t="s">
        <v>64</v>
      </c>
      <c r="E195" s="135">
        <f>_xlfn.XLOOKUP($D195,depara_repasse!E:E,depara_repasse!K:K)</f>
        <v>12</v>
      </c>
      <c r="F195" s="136">
        <f>ROUND(SUMIFS(repasse_ac!$S:$S,repasse_ac!$A:$A,$A195,repasse_ac!$F:$F,$D195,repasse_ac!$J:$J,"TTC PRÉ"),2)</f>
        <v>3.79</v>
      </c>
      <c r="G195" s="136">
        <f>ROUND(SUMIFS(repasse_ac!$S:$S,repasse_ac!$A:$A,$A195,repasse_ac!$F:$F,$D195,repasse_ac!$J:$J,"TTC PÓS"),2)</f>
        <v>3.86</v>
      </c>
      <c r="H195" s="136">
        <f t="shared" si="26"/>
        <v>6.999999999999984E-2</v>
      </c>
      <c r="I195" s="136">
        <f t="shared" si="27"/>
        <v>4.59</v>
      </c>
      <c r="J195" s="136">
        <f>ROUND(SUMIFS(repasse_ac!$Q:$Q,repasse_ac!$A:$A,$A195,repasse_ac!$F:$F,$D195,repasse_ac!$J:$J,"TTC PRÉ"),2)</f>
        <v>3.5</v>
      </c>
      <c r="K195" s="136">
        <f>ROUND(SUMIFS(repasse_ac!$Q:$Q,repasse_ac!$A:$A,$A195,repasse_ac!$F:$F,$D195,repasse_ac!$J:$J,"TTC PÓS"),2)</f>
        <v>3.75</v>
      </c>
      <c r="L195" s="136">
        <f t="shared" si="28"/>
        <v>0.25</v>
      </c>
      <c r="M195" s="136">
        <f t="shared" si="29"/>
        <v>4.49</v>
      </c>
      <c r="N195" s="136">
        <f>ROUND(SUMIFS(repasse_ac!$K:$K,repasse_ac!$A:$A,$A195,repasse_ac!$F:$F,$D195,repasse_ac!$J:$J,"TTC PRÉ"),2)</f>
        <v>4.1900000000000004</v>
      </c>
      <c r="O195" s="136">
        <f>ROUND(SUMIFS(repasse_ac!$K:$K,repasse_ac!$A:$A,$A195,repasse_ac!$F:$F,$D195,repasse_ac!$J:$J,"TTC PÓS"),2)</f>
        <v>4.49</v>
      </c>
      <c r="P195" s="136">
        <f t="shared" si="30"/>
        <v>0.29999999999999982</v>
      </c>
      <c r="Q195" s="136">
        <f>ROUND(SUMIFS(repasse_ac!$O:$O,repasse_ac!$A:$A,$A195,repasse_ac!$F:$F,$D195,repasse_ac!$J:$J,"TTC PRÉ"),2)</f>
        <v>3.99</v>
      </c>
      <c r="R195" s="136">
        <f>ROUND(SUMIFS(repasse_ac!$O:$O,repasse_ac!$A:$A,$A195,repasse_ac!$F:$F,$D195,repasse_ac!$J:$J,"TTC PÓS"),2)</f>
        <v>4.29</v>
      </c>
      <c r="S195" s="136">
        <f t="shared" si="31"/>
        <v>0.29999999999999982</v>
      </c>
    </row>
    <row r="196" spans="1:19" x14ac:dyDescent="0.25">
      <c r="A196" s="25" t="s">
        <v>156</v>
      </c>
      <c r="B196" s="26" t="s">
        <v>17</v>
      </c>
      <c r="C196" s="26" t="s">
        <v>62</v>
      </c>
      <c r="D196" s="26" t="s">
        <v>65</v>
      </c>
      <c r="E196" s="135">
        <f>_xlfn.XLOOKUP($D196,depara_repasse!E:E,depara_repasse!K:K)</f>
        <v>12</v>
      </c>
      <c r="F196" s="136">
        <f>ROUND(SUMIFS(repasse_ac!$S:$S,repasse_ac!$A:$A,$A196,repasse_ac!$F:$F,$D196,repasse_ac!$J:$J,"TTC PRÉ"),2)</f>
        <v>3.6</v>
      </c>
      <c r="G196" s="136">
        <f>ROUND(SUMIFS(repasse_ac!$S:$S,repasse_ac!$A:$A,$A196,repasse_ac!$F:$F,$D196,repasse_ac!$J:$J,"TTC PÓS"),2)</f>
        <v>3.6</v>
      </c>
      <c r="H196" s="136">
        <f t="shared" si="26"/>
        <v>0</v>
      </c>
      <c r="I196" s="136">
        <f t="shared" si="27"/>
        <v>4.29</v>
      </c>
      <c r="J196" s="136">
        <f>ROUND(SUMIFS(repasse_ac!$Q:$Q,repasse_ac!$A:$A,$A196,repasse_ac!$F:$F,$D196,repasse_ac!$J:$J,"TTC PRÉ"),2)</f>
        <v>3.33</v>
      </c>
      <c r="K196" s="136">
        <f>ROUND(SUMIFS(repasse_ac!$Q:$Q,repasse_ac!$A:$A,$A196,repasse_ac!$F:$F,$D196,repasse_ac!$J:$J,"TTC PÓS"),2)</f>
        <v>3.58</v>
      </c>
      <c r="L196" s="136">
        <f t="shared" si="28"/>
        <v>0.25</v>
      </c>
      <c r="M196" s="136">
        <f t="shared" si="29"/>
        <v>4.29</v>
      </c>
      <c r="N196" s="136">
        <f>ROUND(SUMIFS(repasse_ac!$K:$K,repasse_ac!$A:$A,$A196,repasse_ac!$F:$F,$D196,repasse_ac!$J:$J,"TTC PRÉ"),2)</f>
        <v>3.99</v>
      </c>
      <c r="O196" s="136">
        <f>ROUND(SUMIFS(repasse_ac!$K:$K,repasse_ac!$A:$A,$A196,repasse_ac!$F:$F,$D196,repasse_ac!$J:$J,"TTC PÓS"),2)</f>
        <v>4.29</v>
      </c>
      <c r="P196" s="136">
        <f t="shared" si="30"/>
        <v>0.29999999999999982</v>
      </c>
      <c r="Q196" s="136">
        <f>ROUND(SUMIFS(repasse_ac!$O:$O,repasse_ac!$A:$A,$A196,repasse_ac!$F:$F,$D196,repasse_ac!$J:$J,"TTC PRÉ"),2)</f>
        <v>3.79</v>
      </c>
      <c r="R196" s="136">
        <f>ROUND(SUMIFS(repasse_ac!$O:$O,repasse_ac!$A:$A,$A196,repasse_ac!$F:$F,$D196,repasse_ac!$J:$J,"TTC PÓS"),2)</f>
        <v>3.99</v>
      </c>
      <c r="S196" s="136">
        <f t="shared" si="31"/>
        <v>0.20000000000000018</v>
      </c>
    </row>
    <row r="197" spans="1:19" x14ac:dyDescent="0.25">
      <c r="A197" s="12" t="s">
        <v>156</v>
      </c>
      <c r="B197" s="13" t="s">
        <v>17</v>
      </c>
      <c r="C197" s="13" t="s">
        <v>62</v>
      </c>
      <c r="D197" s="13" t="s">
        <v>66</v>
      </c>
      <c r="E197" s="135">
        <f>_xlfn.XLOOKUP($D197,depara_repasse!E:E,depara_repasse!K:K)</f>
        <v>12</v>
      </c>
      <c r="F197" s="136">
        <f>ROUND(SUMIFS(repasse_ac!$S:$S,repasse_ac!$A:$A,$A197,repasse_ac!$F:$F,$D197,repasse_ac!$J:$J,"TTC PRÉ"),2)</f>
        <v>3.6</v>
      </c>
      <c r="G197" s="136">
        <f>ROUND(SUMIFS(repasse_ac!$S:$S,repasse_ac!$A:$A,$A197,repasse_ac!$F:$F,$D197,repasse_ac!$J:$J,"TTC PÓS"),2)</f>
        <v>3.6</v>
      </c>
      <c r="H197" s="136">
        <f t="shared" si="26"/>
        <v>0</v>
      </c>
      <c r="I197" s="136">
        <f t="shared" si="27"/>
        <v>4.29</v>
      </c>
      <c r="J197" s="136">
        <f>ROUND(SUMIFS(repasse_ac!$Q:$Q,repasse_ac!$A:$A,$A197,repasse_ac!$F:$F,$D197,repasse_ac!$J:$J,"TTC PRÉ"),2)</f>
        <v>3.33</v>
      </c>
      <c r="K197" s="136">
        <f>ROUND(SUMIFS(repasse_ac!$Q:$Q,repasse_ac!$A:$A,$A197,repasse_ac!$F:$F,$D197,repasse_ac!$J:$J,"TTC PÓS"),2)</f>
        <v>3.58</v>
      </c>
      <c r="L197" s="136">
        <f t="shared" si="28"/>
        <v>0.25</v>
      </c>
      <c r="M197" s="136">
        <f t="shared" si="29"/>
        <v>4.29</v>
      </c>
      <c r="N197" s="136">
        <f>ROUND(SUMIFS(repasse_ac!$K:$K,repasse_ac!$A:$A,$A197,repasse_ac!$F:$F,$D197,repasse_ac!$J:$J,"TTC PRÉ"),2)</f>
        <v>3.99</v>
      </c>
      <c r="O197" s="136">
        <f>ROUND(SUMIFS(repasse_ac!$K:$K,repasse_ac!$A:$A,$A197,repasse_ac!$F:$F,$D197,repasse_ac!$J:$J,"TTC PÓS"),2)</f>
        <v>4.29</v>
      </c>
      <c r="P197" s="136">
        <f t="shared" si="30"/>
        <v>0.29999999999999982</v>
      </c>
      <c r="Q197" s="136">
        <f>ROUND(SUMIFS(repasse_ac!$O:$O,repasse_ac!$A:$A,$A197,repasse_ac!$F:$F,$D197,repasse_ac!$J:$J,"TTC PRÉ"),2)</f>
        <v>3.79</v>
      </c>
      <c r="R197" s="136">
        <f>ROUND(SUMIFS(repasse_ac!$O:$O,repasse_ac!$A:$A,$A197,repasse_ac!$F:$F,$D197,repasse_ac!$J:$J,"TTC PÓS"),2)</f>
        <v>3.99</v>
      </c>
      <c r="S197" s="136">
        <f t="shared" si="31"/>
        <v>0.20000000000000018</v>
      </c>
    </row>
    <row r="198" spans="1:19" x14ac:dyDescent="0.25">
      <c r="A198" s="12" t="s">
        <v>156</v>
      </c>
      <c r="B198" s="13" t="s">
        <v>17</v>
      </c>
      <c r="C198" s="13" t="s">
        <v>62</v>
      </c>
      <c r="D198" s="13" t="s">
        <v>67</v>
      </c>
      <c r="E198" s="135">
        <f>_xlfn.XLOOKUP($D198,depara_repasse!E:E,depara_repasse!K:K)</f>
        <v>12</v>
      </c>
      <c r="F198" s="136">
        <f>ROUND(SUMIFS(repasse_ac!$S:$S,repasse_ac!$A:$A,$A198,repasse_ac!$F:$F,$D198,repasse_ac!$J:$J,"TTC PRÉ"),2)</f>
        <v>3.6</v>
      </c>
      <c r="G198" s="136">
        <f>ROUND(SUMIFS(repasse_ac!$S:$S,repasse_ac!$A:$A,$A198,repasse_ac!$F:$F,$D198,repasse_ac!$J:$J,"TTC PÓS"),2)</f>
        <v>3.6</v>
      </c>
      <c r="H198" s="136">
        <f t="shared" si="26"/>
        <v>0</v>
      </c>
      <c r="I198" s="136">
        <f t="shared" si="27"/>
        <v>4.29</v>
      </c>
      <c r="J198" s="136">
        <f>ROUND(SUMIFS(repasse_ac!$Q:$Q,repasse_ac!$A:$A,$A198,repasse_ac!$F:$F,$D198,repasse_ac!$J:$J,"TTC PRÉ"),2)</f>
        <v>3.33</v>
      </c>
      <c r="K198" s="136">
        <f>ROUND(SUMIFS(repasse_ac!$Q:$Q,repasse_ac!$A:$A,$A198,repasse_ac!$F:$F,$D198,repasse_ac!$J:$J,"TTC PÓS"),2)</f>
        <v>3.58</v>
      </c>
      <c r="L198" s="136">
        <f t="shared" si="28"/>
        <v>0.25</v>
      </c>
      <c r="M198" s="136">
        <f t="shared" si="29"/>
        <v>4.29</v>
      </c>
      <c r="N198" s="136">
        <f>ROUND(SUMIFS(repasse_ac!$K:$K,repasse_ac!$A:$A,$A198,repasse_ac!$F:$F,$D198,repasse_ac!$J:$J,"TTC PRÉ"),2)</f>
        <v>3.99</v>
      </c>
      <c r="O198" s="136">
        <f>ROUND(SUMIFS(repasse_ac!$K:$K,repasse_ac!$A:$A,$A198,repasse_ac!$F:$F,$D198,repasse_ac!$J:$J,"TTC PÓS"),2)</f>
        <v>4.29</v>
      </c>
      <c r="P198" s="136">
        <f t="shared" si="30"/>
        <v>0.29999999999999982</v>
      </c>
      <c r="Q198" s="136">
        <f>ROUND(SUMIFS(repasse_ac!$O:$O,repasse_ac!$A:$A,$A198,repasse_ac!$F:$F,$D198,repasse_ac!$J:$J,"TTC PRÉ"),2)</f>
        <v>3.79</v>
      </c>
      <c r="R198" s="136">
        <f>ROUND(SUMIFS(repasse_ac!$O:$O,repasse_ac!$A:$A,$A198,repasse_ac!$F:$F,$D198,repasse_ac!$J:$J,"TTC PÓS"),2)</f>
        <v>3.99</v>
      </c>
      <c r="S198" s="136">
        <f t="shared" si="31"/>
        <v>0.20000000000000018</v>
      </c>
    </row>
    <row r="199" spans="1:19" x14ac:dyDescent="0.25">
      <c r="A199" s="12" t="s">
        <v>156</v>
      </c>
      <c r="B199" s="13" t="s">
        <v>17</v>
      </c>
      <c r="C199" s="13" t="s">
        <v>68</v>
      </c>
      <c r="D199" s="13" t="s">
        <v>70</v>
      </c>
      <c r="E199" s="135">
        <f>_xlfn.XLOOKUP($D199,depara_repasse!E:E,depara_repasse!K:K)</f>
        <v>6</v>
      </c>
      <c r="F199" s="136">
        <f>ROUND(SUMIFS(repasse_ac!$S:$S,repasse_ac!$A:$A,$A199,repasse_ac!$F:$F,$D199,repasse_ac!$J:$J,"TTC PRÉ"),2)</f>
        <v>4.59</v>
      </c>
      <c r="G199" s="136">
        <f>ROUND(SUMIFS(repasse_ac!$S:$S,repasse_ac!$A:$A,$A199,repasse_ac!$F:$F,$D199,repasse_ac!$J:$J,"TTC PÓS"),2)</f>
        <v>4.59</v>
      </c>
      <c r="H199" s="136">
        <f t="shared" si="26"/>
        <v>0</v>
      </c>
      <c r="I199" s="136">
        <f t="shared" si="27"/>
        <v>5.49</v>
      </c>
      <c r="J199" s="136">
        <f>ROUND(SUMIFS(repasse_ac!$Q:$Q,repasse_ac!$A:$A,$A199,repasse_ac!$F:$F,$D199,repasse_ac!$J:$J,"TTC PRÉ"),2)</f>
        <v>4.16</v>
      </c>
      <c r="K199" s="136">
        <f>ROUND(SUMIFS(repasse_ac!$Q:$Q,repasse_ac!$A:$A,$A199,repasse_ac!$F:$F,$D199,repasse_ac!$J:$J,"TTC PÓS"),2)</f>
        <v>4.16</v>
      </c>
      <c r="L199" s="136">
        <f t="shared" si="28"/>
        <v>0</v>
      </c>
      <c r="M199" s="136">
        <f t="shared" si="29"/>
        <v>4.99</v>
      </c>
      <c r="N199" s="136">
        <f>ROUND(SUMIFS(repasse_ac!$K:$K,repasse_ac!$A:$A,$A199,repasse_ac!$F:$F,$D199,repasse_ac!$J:$J,"TTC PRÉ"),2)</f>
        <v>4.99</v>
      </c>
      <c r="O199" s="136">
        <f>ROUND(SUMIFS(repasse_ac!$K:$K,repasse_ac!$A:$A,$A199,repasse_ac!$F:$F,$D199,repasse_ac!$J:$J,"TTC PÓS"),2)</f>
        <v>4.99</v>
      </c>
      <c r="P199" s="136">
        <f t="shared" si="30"/>
        <v>0</v>
      </c>
      <c r="Q199" s="136">
        <f>ROUND(SUMIFS(repasse_ac!$O:$O,repasse_ac!$A:$A,$A199,repasse_ac!$F:$F,$D199,repasse_ac!$J:$J,"TTC PRÉ"),2)</f>
        <v>4.99</v>
      </c>
      <c r="R199" s="136">
        <f>ROUND(SUMIFS(repasse_ac!$O:$O,repasse_ac!$A:$A,$A199,repasse_ac!$F:$F,$D199,repasse_ac!$J:$J,"TTC PÓS"),2)</f>
        <v>4.99</v>
      </c>
      <c r="S199" s="136">
        <f t="shared" si="31"/>
        <v>0</v>
      </c>
    </row>
    <row r="200" spans="1:19" x14ac:dyDescent="0.25">
      <c r="A200" s="18" t="s">
        <v>156</v>
      </c>
      <c r="B200" s="19" t="s">
        <v>17</v>
      </c>
      <c r="C200" s="19" t="s">
        <v>68</v>
      </c>
      <c r="D200" s="19" t="s">
        <v>72</v>
      </c>
      <c r="E200" s="135">
        <f>_xlfn.XLOOKUP($D200,depara_repasse!E:E,depara_repasse!K:K)</f>
        <v>12</v>
      </c>
      <c r="F200" s="136">
        <f>ROUND(SUMIFS(repasse_ac!$S:$S,repasse_ac!$A:$A,$A200,repasse_ac!$F:$F,$D200,repasse_ac!$J:$J,"TTC PRÉ"),2)</f>
        <v>4.07</v>
      </c>
      <c r="G200" s="136">
        <f>ROUND(SUMIFS(repasse_ac!$S:$S,repasse_ac!$A:$A,$A200,repasse_ac!$F:$F,$D200,repasse_ac!$J:$J,"TTC PÓS"),2)</f>
        <v>4.07</v>
      </c>
      <c r="H200" s="136">
        <f t="shared" si="26"/>
        <v>0</v>
      </c>
      <c r="I200" s="136">
        <f t="shared" si="27"/>
        <v>4.8899999999999997</v>
      </c>
      <c r="J200" s="136">
        <f>ROUND(SUMIFS(repasse_ac!$Q:$Q,repasse_ac!$A:$A,$A200,repasse_ac!$F:$F,$D200,repasse_ac!$J:$J,"TTC PRÉ"),2)</f>
        <v>3.75</v>
      </c>
      <c r="K200" s="136">
        <f>ROUND(SUMIFS(repasse_ac!$Q:$Q,repasse_ac!$A:$A,$A200,repasse_ac!$F:$F,$D200,repasse_ac!$J:$J,"TTC PÓS"),2)</f>
        <v>3.75</v>
      </c>
      <c r="L200" s="136">
        <f t="shared" si="28"/>
        <v>0</v>
      </c>
      <c r="M200" s="136">
        <f t="shared" si="29"/>
        <v>4.49</v>
      </c>
      <c r="N200" s="136">
        <f>ROUND(SUMIFS(repasse_ac!$K:$K,repasse_ac!$A:$A,$A200,repasse_ac!$F:$F,$D200,repasse_ac!$J:$J,"TTC PRÉ"),2)</f>
        <v>4.49</v>
      </c>
      <c r="O200" s="136">
        <f>ROUND(SUMIFS(repasse_ac!$K:$K,repasse_ac!$A:$A,$A200,repasse_ac!$F:$F,$D200,repasse_ac!$J:$J,"TTC PÓS"),2)</f>
        <v>4.49</v>
      </c>
      <c r="P200" s="136">
        <f t="shared" si="30"/>
        <v>0</v>
      </c>
      <c r="Q200" s="136">
        <f>ROUND(SUMIFS(repasse_ac!$O:$O,repasse_ac!$A:$A,$A200,repasse_ac!$F:$F,$D200,repasse_ac!$J:$J,"TTC PRÉ"),2)</f>
        <v>4.29</v>
      </c>
      <c r="R200" s="136">
        <f>ROUND(SUMIFS(repasse_ac!$O:$O,repasse_ac!$A:$A,$A200,repasse_ac!$F:$F,$D200,repasse_ac!$J:$J,"TTC PÓS"),2)</f>
        <v>4.29</v>
      </c>
      <c r="S200" s="136">
        <f t="shared" si="31"/>
        <v>0</v>
      </c>
    </row>
    <row r="201" spans="1:19" x14ac:dyDescent="0.25">
      <c r="A201" s="25" t="s">
        <v>156</v>
      </c>
      <c r="B201" s="26" t="s">
        <v>17</v>
      </c>
      <c r="C201" s="26" t="s">
        <v>68</v>
      </c>
      <c r="D201" s="26" t="s">
        <v>73</v>
      </c>
      <c r="E201" s="135">
        <f>_xlfn.XLOOKUP($D201,depara_repasse!E:E,depara_repasse!K:K)</f>
        <v>6</v>
      </c>
      <c r="F201" s="136">
        <f>ROUND(SUMIFS(repasse_ac!$S:$S,repasse_ac!$A:$A,$A201,repasse_ac!$F:$F,$D201,repasse_ac!$J:$J,"TTC PRÉ"),2)</f>
        <v>3.79</v>
      </c>
      <c r="G201" s="136">
        <f>ROUND(SUMIFS(repasse_ac!$S:$S,repasse_ac!$A:$A,$A201,repasse_ac!$F:$F,$D201,repasse_ac!$J:$J,"TTC PÓS"),2)</f>
        <v>3.79</v>
      </c>
      <c r="H201" s="136">
        <f t="shared" si="26"/>
        <v>0</v>
      </c>
      <c r="I201" s="136">
        <f t="shared" si="27"/>
        <v>4.59</v>
      </c>
      <c r="J201" s="136">
        <f>ROUND(SUMIFS(repasse_ac!$Q:$Q,repasse_ac!$A:$A,$A201,repasse_ac!$F:$F,$D201,repasse_ac!$J:$J,"TTC PRÉ"),2)</f>
        <v>3.58</v>
      </c>
      <c r="K201" s="136">
        <f>ROUND(SUMIFS(repasse_ac!$Q:$Q,repasse_ac!$A:$A,$A201,repasse_ac!$F:$F,$D201,repasse_ac!$J:$J,"TTC PÓS"),2)</f>
        <v>3.58</v>
      </c>
      <c r="L201" s="136">
        <f t="shared" si="28"/>
        <v>0</v>
      </c>
      <c r="M201" s="136">
        <f t="shared" si="29"/>
        <v>4.29</v>
      </c>
      <c r="N201" s="136">
        <f>ROUND(SUMIFS(repasse_ac!$K:$K,repasse_ac!$A:$A,$A201,repasse_ac!$F:$F,$D201,repasse_ac!$J:$J,"TTC PRÉ"),2)</f>
        <v>4.29</v>
      </c>
      <c r="O201" s="136">
        <f>ROUND(SUMIFS(repasse_ac!$K:$K,repasse_ac!$A:$A,$A201,repasse_ac!$F:$F,$D201,repasse_ac!$J:$J,"TTC PÓS"),2)</f>
        <v>4.29</v>
      </c>
      <c r="P201" s="136">
        <f t="shared" si="30"/>
        <v>0</v>
      </c>
      <c r="Q201" s="136">
        <f>ROUND(SUMIFS(repasse_ac!$O:$O,repasse_ac!$A:$A,$A201,repasse_ac!$F:$F,$D201,repasse_ac!$J:$J,"TTC PRÉ"),2)</f>
        <v>3.99</v>
      </c>
      <c r="R201" s="136">
        <f>ROUND(SUMIFS(repasse_ac!$O:$O,repasse_ac!$A:$A,$A201,repasse_ac!$F:$F,$D201,repasse_ac!$J:$J,"TTC PÓS"),2)</f>
        <v>3.99</v>
      </c>
      <c r="S201" s="136">
        <f t="shared" si="31"/>
        <v>0</v>
      </c>
    </row>
    <row r="202" spans="1:19" x14ac:dyDescent="0.25">
      <c r="A202" s="12" t="s">
        <v>156</v>
      </c>
      <c r="B202" s="13" t="s">
        <v>17</v>
      </c>
      <c r="C202" s="13" t="s">
        <v>68</v>
      </c>
      <c r="D202" s="13" t="s">
        <v>74</v>
      </c>
      <c r="E202" s="135">
        <f>_xlfn.XLOOKUP($D202,depara_repasse!E:E,depara_repasse!K:K)</f>
        <v>6</v>
      </c>
      <c r="F202" s="136">
        <f>ROUND(SUMIFS(repasse_ac!$S:$S,repasse_ac!$A:$A,$A202,repasse_ac!$F:$F,$D202,repasse_ac!$J:$J,"TTC PRÉ"),2)</f>
        <v>3.42</v>
      </c>
      <c r="G202" s="136">
        <f>ROUND(SUMIFS(repasse_ac!$S:$S,repasse_ac!$A:$A,$A202,repasse_ac!$F:$F,$D202,repasse_ac!$J:$J,"TTC PÓS"),2)</f>
        <v>3.42</v>
      </c>
      <c r="H202" s="136">
        <f t="shared" si="26"/>
        <v>0</v>
      </c>
      <c r="I202" s="136">
        <f t="shared" si="27"/>
        <v>4.1900000000000004</v>
      </c>
      <c r="J202" s="136">
        <f>ROUND(SUMIFS(repasse_ac!$Q:$Q,repasse_ac!$A:$A,$A202,repasse_ac!$F:$F,$D202,repasse_ac!$J:$J,"TTC PRÉ"),2)</f>
        <v>3.16</v>
      </c>
      <c r="K202" s="136">
        <f>ROUND(SUMIFS(repasse_ac!$Q:$Q,repasse_ac!$A:$A,$A202,repasse_ac!$F:$F,$D202,repasse_ac!$J:$J,"TTC PÓS"),2)</f>
        <v>3.16</v>
      </c>
      <c r="L202" s="136">
        <f t="shared" si="28"/>
        <v>0</v>
      </c>
      <c r="M202" s="136">
        <f t="shared" si="29"/>
        <v>3.79</v>
      </c>
      <c r="N202" s="136">
        <f>ROUND(SUMIFS(repasse_ac!$K:$K,repasse_ac!$A:$A,$A202,repasse_ac!$F:$F,$D202,repasse_ac!$J:$J,"TTC PRÉ"),2)</f>
        <v>3.79</v>
      </c>
      <c r="O202" s="136">
        <f>ROUND(SUMIFS(repasse_ac!$K:$K,repasse_ac!$A:$A,$A202,repasse_ac!$F:$F,$D202,repasse_ac!$J:$J,"TTC PÓS"),2)</f>
        <v>3.79</v>
      </c>
      <c r="P202" s="136">
        <f t="shared" si="30"/>
        <v>0</v>
      </c>
      <c r="Q202" s="136">
        <f>ROUND(SUMIFS(repasse_ac!$O:$O,repasse_ac!$A:$A,$A202,repasse_ac!$F:$F,$D202,repasse_ac!$J:$J,"TTC PRÉ"),2)</f>
        <v>3.79</v>
      </c>
      <c r="R202" s="136">
        <f>ROUND(SUMIFS(repasse_ac!$O:$O,repasse_ac!$A:$A,$A202,repasse_ac!$F:$F,$D202,repasse_ac!$J:$J,"TTC PÓS"),2)</f>
        <v>3.79</v>
      </c>
      <c r="S202" s="136">
        <f t="shared" si="31"/>
        <v>0</v>
      </c>
    </row>
    <row r="203" spans="1:19" x14ac:dyDescent="0.25">
      <c r="A203" s="12" t="s">
        <v>156</v>
      </c>
      <c r="B203" s="13" t="s">
        <v>17</v>
      </c>
      <c r="C203" s="13" t="s">
        <v>68</v>
      </c>
      <c r="D203" s="13" t="s">
        <v>75</v>
      </c>
      <c r="E203" s="135">
        <f>_xlfn.XLOOKUP($D203,depara_repasse!E:E,depara_repasse!K:K)</f>
        <v>6</v>
      </c>
      <c r="F203" s="136">
        <f>ROUND(SUMIFS(repasse_ac!$S:$S,repasse_ac!$A:$A,$A203,repasse_ac!$F:$F,$D203,repasse_ac!$J:$J,"TTC PRÉ"),2)</f>
        <v>7.11</v>
      </c>
      <c r="G203" s="136">
        <f>ROUND(SUMIFS(repasse_ac!$S:$S,repasse_ac!$A:$A,$A203,repasse_ac!$F:$F,$D203,repasse_ac!$J:$J,"TTC PÓS"),2)</f>
        <v>7.11</v>
      </c>
      <c r="H203" s="136">
        <f t="shared" si="26"/>
        <v>0</v>
      </c>
      <c r="I203" s="136">
        <f t="shared" si="27"/>
        <v>8.49</v>
      </c>
      <c r="J203" s="136">
        <f>ROUND(SUMIFS(repasse_ac!$Q:$Q,repasse_ac!$A:$A,$A203,repasse_ac!$F:$F,$D203,repasse_ac!$J:$J,"TTC PRÉ"),2)</f>
        <v>6.25</v>
      </c>
      <c r="K203" s="136">
        <f>ROUND(SUMIFS(repasse_ac!$Q:$Q,repasse_ac!$A:$A,$A203,repasse_ac!$F:$F,$D203,repasse_ac!$J:$J,"TTC PÓS"),2)</f>
        <v>6.25</v>
      </c>
      <c r="L203" s="136">
        <f t="shared" si="28"/>
        <v>0</v>
      </c>
      <c r="M203" s="136">
        <f t="shared" si="29"/>
        <v>7.49</v>
      </c>
      <c r="N203" s="136">
        <f>ROUND(SUMIFS(repasse_ac!$K:$K,repasse_ac!$A:$A,$A203,repasse_ac!$F:$F,$D203,repasse_ac!$J:$J,"TTC PRÉ"),2)</f>
        <v>7.49</v>
      </c>
      <c r="O203" s="136">
        <f>ROUND(SUMIFS(repasse_ac!$K:$K,repasse_ac!$A:$A,$A203,repasse_ac!$F:$F,$D203,repasse_ac!$J:$J,"TTC PÓS"),2)</f>
        <v>7.49</v>
      </c>
      <c r="P203" s="136">
        <f t="shared" si="30"/>
        <v>0</v>
      </c>
      <c r="Q203" s="136">
        <f>ROUND(SUMIFS(repasse_ac!$O:$O,repasse_ac!$A:$A,$A203,repasse_ac!$F:$F,$D203,repasse_ac!$J:$J,"TTC PRÉ"),2)</f>
        <v>7.49</v>
      </c>
      <c r="R203" s="136">
        <f>ROUND(SUMIFS(repasse_ac!$O:$O,repasse_ac!$A:$A,$A203,repasse_ac!$F:$F,$D203,repasse_ac!$J:$J,"TTC PÓS"),2)</f>
        <v>7.49</v>
      </c>
      <c r="S203" s="136">
        <f t="shared" si="31"/>
        <v>0</v>
      </c>
    </row>
    <row r="204" spans="1:19" x14ac:dyDescent="0.25">
      <c r="A204" s="12" t="s">
        <v>156</v>
      </c>
      <c r="B204" s="13" t="s">
        <v>17</v>
      </c>
      <c r="C204" s="13" t="s">
        <v>68</v>
      </c>
      <c r="D204" s="13" t="s">
        <v>76</v>
      </c>
      <c r="E204" s="135">
        <f>_xlfn.XLOOKUP($D204,depara_repasse!E:E,depara_repasse!K:K)</f>
        <v>2</v>
      </c>
      <c r="F204" s="136">
        <f>ROUND(SUMIFS(repasse_ac!$S:$S,repasse_ac!$A:$A,$A204,repasse_ac!$F:$F,$D204,repasse_ac!$J:$J,"TTC PRÉ"),2)</f>
        <v>0</v>
      </c>
      <c r="G204" s="136">
        <f>ROUND(SUMIFS(repasse_ac!$S:$S,repasse_ac!$A:$A,$A204,repasse_ac!$F:$F,$D204,repasse_ac!$J:$J,"TTC PÓS"),2)</f>
        <v>0</v>
      </c>
      <c r="H204" s="136">
        <f t="shared" si="26"/>
        <v>0</v>
      </c>
      <c r="I204" s="136">
        <f t="shared" si="27"/>
        <v>-0.01</v>
      </c>
      <c r="J204" s="136">
        <f>ROUND(SUMIFS(repasse_ac!$Q:$Q,repasse_ac!$A:$A,$A204,repasse_ac!$F:$F,$D204,repasse_ac!$J:$J,"TTC PRÉ"),2)</f>
        <v>0</v>
      </c>
      <c r="K204" s="136">
        <f>ROUND(SUMIFS(repasse_ac!$Q:$Q,repasse_ac!$A:$A,$A204,repasse_ac!$F:$F,$D204,repasse_ac!$J:$J,"TTC PÓS"),2)</f>
        <v>0</v>
      </c>
      <c r="L204" s="136">
        <f t="shared" si="28"/>
        <v>0</v>
      </c>
      <c r="M204" s="136">
        <f t="shared" si="29"/>
        <v>-0.01</v>
      </c>
      <c r="N204" s="136">
        <f>ROUND(SUMIFS(repasse_ac!$K:$K,repasse_ac!$A:$A,$A204,repasse_ac!$F:$F,$D204,repasse_ac!$J:$J,"TTC PRÉ"),2)</f>
        <v>0</v>
      </c>
      <c r="O204" s="136">
        <f>ROUND(SUMIFS(repasse_ac!$K:$K,repasse_ac!$A:$A,$A204,repasse_ac!$F:$F,$D204,repasse_ac!$J:$J,"TTC PÓS"),2)</f>
        <v>0</v>
      </c>
      <c r="P204" s="136">
        <f t="shared" si="30"/>
        <v>0</v>
      </c>
      <c r="Q204" s="136">
        <f>ROUND(SUMIFS(repasse_ac!$O:$O,repasse_ac!$A:$A,$A204,repasse_ac!$F:$F,$D204,repasse_ac!$J:$J,"TTC PRÉ"),2)</f>
        <v>0</v>
      </c>
      <c r="R204" s="136">
        <f>ROUND(SUMIFS(repasse_ac!$O:$O,repasse_ac!$A:$A,$A204,repasse_ac!$F:$F,$D204,repasse_ac!$J:$J,"TTC PÓS"),2)</f>
        <v>0</v>
      </c>
      <c r="S204" s="136">
        <f t="shared" si="31"/>
        <v>0</v>
      </c>
    </row>
    <row r="205" spans="1:19" x14ac:dyDescent="0.25">
      <c r="A205" s="12" t="s">
        <v>156</v>
      </c>
      <c r="B205" s="13" t="s">
        <v>17</v>
      </c>
      <c r="C205" s="13" t="s">
        <v>81</v>
      </c>
      <c r="D205" s="13" t="s">
        <v>82</v>
      </c>
      <c r="E205" s="135">
        <f>_xlfn.XLOOKUP($D205,depara_repasse!E:E,depara_repasse!K:K)</f>
        <v>6</v>
      </c>
      <c r="F205" s="136">
        <f>ROUND(SUMIFS(repasse_ac!$S:$S,repasse_ac!$A:$A,$A205,repasse_ac!$F:$F,$D205,repasse_ac!$J:$J,"TTC PRÉ"),2)</f>
        <v>5.22</v>
      </c>
      <c r="G205" s="136">
        <f>ROUND(SUMIFS(repasse_ac!$S:$S,repasse_ac!$A:$A,$A205,repasse_ac!$F:$F,$D205,repasse_ac!$J:$J,"TTC PÓS"),2)</f>
        <v>5.39</v>
      </c>
      <c r="H205" s="136">
        <f t="shared" si="26"/>
        <v>0.16999999999999993</v>
      </c>
      <c r="I205" s="136">
        <f t="shared" si="27"/>
        <v>6.49</v>
      </c>
      <c r="J205" s="136">
        <f>ROUND(SUMIFS(repasse_ac!$Q:$Q,repasse_ac!$A:$A,$A205,repasse_ac!$F:$F,$D205,repasse_ac!$J:$J,"TTC PRÉ"),2)</f>
        <v>4.99</v>
      </c>
      <c r="K205" s="136">
        <f>ROUND(SUMIFS(repasse_ac!$Q:$Q,repasse_ac!$A:$A,$A205,repasse_ac!$F:$F,$D205,repasse_ac!$J:$J,"TTC PÓS"),2)</f>
        <v>5.24</v>
      </c>
      <c r="L205" s="136">
        <f t="shared" si="28"/>
        <v>0.25</v>
      </c>
      <c r="M205" s="136">
        <f t="shared" si="29"/>
        <v>6.29</v>
      </c>
      <c r="N205" s="136">
        <f>ROUND(SUMIFS(repasse_ac!$K:$K,repasse_ac!$A:$A,$A205,repasse_ac!$F:$F,$D205,repasse_ac!$J:$J,"TTC PRÉ"),2)</f>
        <v>5.99</v>
      </c>
      <c r="O205" s="136">
        <f>ROUND(SUMIFS(repasse_ac!$K:$K,repasse_ac!$A:$A,$A205,repasse_ac!$F:$F,$D205,repasse_ac!$J:$J,"TTC PÓS"),2)</f>
        <v>6.29</v>
      </c>
      <c r="P205" s="136">
        <f t="shared" si="30"/>
        <v>0.29999999999999982</v>
      </c>
      <c r="Q205" s="136">
        <f>ROUND(SUMIFS(repasse_ac!$O:$O,repasse_ac!$A:$A,$A205,repasse_ac!$F:$F,$D205,repasse_ac!$J:$J,"TTC PRÉ"),2)</f>
        <v>5.49</v>
      </c>
      <c r="R205" s="136">
        <f>ROUND(SUMIFS(repasse_ac!$O:$O,repasse_ac!$A:$A,$A205,repasse_ac!$F:$F,$D205,repasse_ac!$J:$J,"TTC PÓS"),2)</f>
        <v>5.99</v>
      </c>
      <c r="S205" s="136">
        <f t="shared" si="31"/>
        <v>0.5</v>
      </c>
    </row>
    <row r="206" spans="1:19" x14ac:dyDescent="0.25">
      <c r="A206" s="12" t="s">
        <v>156</v>
      </c>
      <c r="B206" s="13" t="s">
        <v>17</v>
      </c>
      <c r="C206" s="13" t="s">
        <v>81</v>
      </c>
      <c r="D206" s="13" t="s">
        <v>83</v>
      </c>
      <c r="E206" s="135">
        <f>_xlfn.XLOOKUP($D206,depara_repasse!E:E,depara_repasse!K:K)</f>
        <v>6</v>
      </c>
      <c r="F206" s="136">
        <f>ROUND(SUMIFS(repasse_ac!$S:$S,repasse_ac!$A:$A,$A206,repasse_ac!$F:$F,$D206,repasse_ac!$J:$J,"TTC PRÉ"),2)</f>
        <v>4.93</v>
      </c>
      <c r="G206" s="136">
        <f>ROUND(SUMIFS(repasse_ac!$S:$S,repasse_ac!$A:$A,$A206,repasse_ac!$F:$F,$D206,repasse_ac!$J:$J,"TTC PÓS"),2)</f>
        <v>4.9400000000000004</v>
      </c>
      <c r="H206" s="136">
        <f t="shared" si="26"/>
        <v>1.0000000000000675E-2</v>
      </c>
      <c r="I206" s="136">
        <f t="shared" si="27"/>
        <v>5.89</v>
      </c>
      <c r="J206" s="136">
        <f>ROUND(SUMIFS(repasse_ac!$Q:$Q,repasse_ac!$A:$A,$A206,repasse_ac!$F:$F,$D206,repasse_ac!$J:$J,"TTC PRÉ"),2)</f>
        <v>4.58</v>
      </c>
      <c r="K206" s="136">
        <f>ROUND(SUMIFS(repasse_ac!$Q:$Q,repasse_ac!$A:$A,$A206,repasse_ac!$F:$F,$D206,repasse_ac!$J:$J,"TTC PÓS"),2)</f>
        <v>4.58</v>
      </c>
      <c r="L206" s="136">
        <f t="shared" si="28"/>
        <v>0</v>
      </c>
      <c r="M206" s="136">
        <f t="shared" si="29"/>
        <v>5.49</v>
      </c>
      <c r="N206" s="136">
        <f>ROUND(SUMIFS(repasse_ac!$K:$K,repasse_ac!$A:$A,$A206,repasse_ac!$F:$F,$D206,repasse_ac!$J:$J,"TTC PRÉ"),2)</f>
        <v>5.49</v>
      </c>
      <c r="O206" s="136">
        <f>ROUND(SUMIFS(repasse_ac!$K:$K,repasse_ac!$A:$A,$A206,repasse_ac!$F:$F,$D206,repasse_ac!$J:$J,"TTC PÓS"),2)</f>
        <v>5.49</v>
      </c>
      <c r="P206" s="136">
        <f t="shared" si="30"/>
        <v>0</v>
      </c>
      <c r="Q206" s="136">
        <f>ROUND(SUMIFS(repasse_ac!$O:$O,repasse_ac!$A:$A,$A206,repasse_ac!$F:$F,$D206,repasse_ac!$J:$J,"TTC PRÉ"),2)</f>
        <v>5.19</v>
      </c>
      <c r="R206" s="136">
        <f>ROUND(SUMIFS(repasse_ac!$O:$O,repasse_ac!$A:$A,$A206,repasse_ac!$F:$F,$D206,repasse_ac!$J:$J,"TTC PÓS"),2)</f>
        <v>5.49</v>
      </c>
      <c r="S206" s="136">
        <f t="shared" si="31"/>
        <v>0.29999999999999982</v>
      </c>
    </row>
    <row r="207" spans="1:19" x14ac:dyDescent="0.25">
      <c r="A207" s="12" t="s">
        <v>156</v>
      </c>
      <c r="B207" s="13" t="s">
        <v>17</v>
      </c>
      <c r="C207" s="13" t="s">
        <v>81</v>
      </c>
      <c r="D207" s="13" t="s">
        <v>84</v>
      </c>
      <c r="E207" s="135">
        <f>_xlfn.XLOOKUP($D207,depara_repasse!E:E,depara_repasse!K:K)</f>
        <v>6</v>
      </c>
      <c r="F207" s="136">
        <f>ROUND(SUMIFS(repasse_ac!$S:$S,repasse_ac!$A:$A,$A207,repasse_ac!$F:$F,$D207,repasse_ac!$J:$J,"TTC PRÉ"),2)</f>
        <v>6.64</v>
      </c>
      <c r="G207" s="136">
        <f>ROUND(SUMIFS(repasse_ac!$S:$S,repasse_ac!$A:$A,$A207,repasse_ac!$F:$F,$D207,repasse_ac!$J:$J,"TTC PÓS"),2)</f>
        <v>6.64</v>
      </c>
      <c r="H207" s="136">
        <f t="shared" si="26"/>
        <v>0</v>
      </c>
      <c r="I207" s="136">
        <f t="shared" si="27"/>
        <v>7.99</v>
      </c>
      <c r="J207" s="136">
        <f>ROUND(SUMIFS(repasse_ac!$Q:$Q,repasse_ac!$A:$A,$A207,repasse_ac!$F:$F,$D207,repasse_ac!$J:$J,"TTC PRÉ"),2)</f>
        <v>5.83</v>
      </c>
      <c r="K207" s="136">
        <f>ROUND(SUMIFS(repasse_ac!$Q:$Q,repasse_ac!$A:$A,$A207,repasse_ac!$F:$F,$D207,repasse_ac!$J:$J,"TTC PÓS"),2)</f>
        <v>6.24</v>
      </c>
      <c r="L207" s="136">
        <f t="shared" si="28"/>
        <v>0.41000000000000014</v>
      </c>
      <c r="M207" s="136">
        <f t="shared" si="29"/>
        <v>7.49</v>
      </c>
      <c r="N207" s="136">
        <f>ROUND(SUMIFS(repasse_ac!$K:$K,repasse_ac!$A:$A,$A207,repasse_ac!$F:$F,$D207,repasse_ac!$J:$J,"TTC PRÉ"),2)</f>
        <v>6.99</v>
      </c>
      <c r="O207" s="136">
        <f>ROUND(SUMIFS(repasse_ac!$K:$K,repasse_ac!$A:$A,$A207,repasse_ac!$F:$F,$D207,repasse_ac!$J:$J,"TTC PÓS"),2)</f>
        <v>7.49</v>
      </c>
      <c r="P207" s="136">
        <f t="shared" si="30"/>
        <v>0.5</v>
      </c>
      <c r="Q207" s="136">
        <f>ROUND(SUMIFS(repasse_ac!$O:$O,repasse_ac!$A:$A,$A207,repasse_ac!$F:$F,$D207,repasse_ac!$J:$J,"TTC PRÉ"),2)</f>
        <v>6.99</v>
      </c>
      <c r="R207" s="136">
        <f>ROUND(SUMIFS(repasse_ac!$O:$O,repasse_ac!$A:$A,$A207,repasse_ac!$F:$F,$D207,repasse_ac!$J:$J,"TTC PÓS"),2)</f>
        <v>6.99</v>
      </c>
      <c r="S207" s="136">
        <f t="shared" si="31"/>
        <v>0</v>
      </c>
    </row>
    <row r="208" spans="1:19" x14ac:dyDescent="0.25">
      <c r="A208" s="18" t="s">
        <v>156</v>
      </c>
      <c r="B208" s="19" t="s">
        <v>17</v>
      </c>
      <c r="C208" s="19" t="s">
        <v>85</v>
      </c>
      <c r="D208" s="19" t="s">
        <v>86</v>
      </c>
      <c r="E208" s="135">
        <f>_xlfn.XLOOKUP($D208,depara_repasse!E:E,depara_repasse!K:K)</f>
        <v>6</v>
      </c>
      <c r="F208" s="136">
        <f>ROUND(SUMIFS(repasse_ac!$S:$S,repasse_ac!$A:$A,$A208,repasse_ac!$F:$F,$D208,repasse_ac!$J:$J,"TTC PRÉ"),2)</f>
        <v>7.31</v>
      </c>
      <c r="G208" s="136">
        <f>ROUND(SUMIFS(repasse_ac!$S:$S,repasse_ac!$A:$A,$A208,repasse_ac!$F:$F,$D208,repasse_ac!$J:$J,"TTC PÓS"),2)</f>
        <v>7.31</v>
      </c>
      <c r="H208" s="136">
        <f t="shared" si="26"/>
        <v>0</v>
      </c>
      <c r="I208" s="136">
        <f t="shared" si="27"/>
        <v>8.7899999999999991</v>
      </c>
      <c r="J208" s="136">
        <f>ROUND(SUMIFS(repasse_ac!$Q:$Q,repasse_ac!$A:$A,$A208,repasse_ac!$F:$F,$D208,repasse_ac!$J:$J,"TTC PRÉ"),2)</f>
        <v>6.41</v>
      </c>
      <c r="K208" s="136">
        <f>ROUND(SUMIFS(repasse_ac!$Q:$Q,repasse_ac!$A:$A,$A208,repasse_ac!$F:$F,$D208,repasse_ac!$J:$J,"TTC PÓS"),2)</f>
        <v>6.41</v>
      </c>
      <c r="L208" s="136">
        <f t="shared" si="28"/>
        <v>0</v>
      </c>
      <c r="M208" s="136">
        <f t="shared" si="29"/>
        <v>7.69</v>
      </c>
      <c r="N208" s="136">
        <f>ROUND(SUMIFS(repasse_ac!$K:$K,repasse_ac!$A:$A,$A208,repasse_ac!$F:$F,$D208,repasse_ac!$J:$J,"TTC PRÉ"),2)</f>
        <v>7.69</v>
      </c>
      <c r="O208" s="136">
        <f>ROUND(SUMIFS(repasse_ac!$K:$K,repasse_ac!$A:$A,$A208,repasse_ac!$F:$F,$D208,repasse_ac!$J:$J,"TTC PÓS"),2)</f>
        <v>7.69</v>
      </c>
      <c r="P208" s="136">
        <f t="shared" si="30"/>
        <v>0</v>
      </c>
      <c r="Q208" s="136">
        <f>ROUND(SUMIFS(repasse_ac!$O:$O,repasse_ac!$A:$A,$A208,repasse_ac!$F:$F,$D208,repasse_ac!$J:$J,"TTC PRÉ"),2)</f>
        <v>7.69</v>
      </c>
      <c r="R208" s="136">
        <f>ROUND(SUMIFS(repasse_ac!$O:$O,repasse_ac!$A:$A,$A208,repasse_ac!$F:$F,$D208,repasse_ac!$J:$J,"TTC PÓS"),2)</f>
        <v>7.69</v>
      </c>
      <c r="S208" s="136">
        <f t="shared" si="31"/>
        <v>0</v>
      </c>
    </row>
    <row r="209" spans="1:19" x14ac:dyDescent="0.25">
      <c r="A209" s="25" t="s">
        <v>156</v>
      </c>
      <c r="B209" s="26" t="s">
        <v>17</v>
      </c>
      <c r="C209" s="26" t="s">
        <v>85</v>
      </c>
      <c r="D209" s="26" t="s">
        <v>88</v>
      </c>
      <c r="E209" s="135">
        <f>_xlfn.XLOOKUP($D209,depara_repasse!E:E,depara_repasse!K:K)</f>
        <v>6</v>
      </c>
      <c r="F209" s="136">
        <f>ROUND(SUMIFS(repasse_ac!$S:$S,repasse_ac!$A:$A,$A209,repasse_ac!$F:$F,$D209,repasse_ac!$J:$J,"TTC PRÉ"),2)</f>
        <v>6.45</v>
      </c>
      <c r="G209" s="136">
        <f>ROUND(SUMIFS(repasse_ac!$S:$S,repasse_ac!$A:$A,$A209,repasse_ac!$F:$F,$D209,repasse_ac!$J:$J,"TTC PÓS"),2)</f>
        <v>6.45</v>
      </c>
      <c r="H209" s="136">
        <f t="shared" si="26"/>
        <v>0</v>
      </c>
      <c r="I209" s="136">
        <f t="shared" si="27"/>
        <v>7.69</v>
      </c>
      <c r="J209" s="136">
        <f>ROUND(SUMIFS(repasse_ac!$Q:$Q,repasse_ac!$A:$A,$A209,repasse_ac!$F:$F,$D209,repasse_ac!$J:$J,"TTC PRÉ"),2)</f>
        <v>5.99</v>
      </c>
      <c r="K209" s="136">
        <f>ROUND(SUMIFS(repasse_ac!$Q:$Q,repasse_ac!$A:$A,$A209,repasse_ac!$F:$F,$D209,repasse_ac!$J:$J,"TTC PÓS"),2)</f>
        <v>5.99</v>
      </c>
      <c r="L209" s="136">
        <f t="shared" si="28"/>
        <v>0</v>
      </c>
      <c r="M209" s="136">
        <f t="shared" si="29"/>
        <v>7.19</v>
      </c>
      <c r="N209" s="136">
        <f>ROUND(SUMIFS(repasse_ac!$K:$K,repasse_ac!$A:$A,$A209,repasse_ac!$F:$F,$D209,repasse_ac!$J:$J,"TTC PRÉ"),2)</f>
        <v>7.19</v>
      </c>
      <c r="O209" s="136">
        <f>ROUND(SUMIFS(repasse_ac!$K:$K,repasse_ac!$A:$A,$A209,repasse_ac!$F:$F,$D209,repasse_ac!$J:$J,"TTC PÓS"),2)</f>
        <v>7.19</v>
      </c>
      <c r="P209" s="136">
        <f t="shared" si="30"/>
        <v>0</v>
      </c>
      <c r="Q209" s="136">
        <f>ROUND(SUMIFS(repasse_ac!$O:$O,repasse_ac!$A:$A,$A209,repasse_ac!$F:$F,$D209,repasse_ac!$J:$J,"TTC PRÉ"),2)</f>
        <v>6.79</v>
      </c>
      <c r="R209" s="136">
        <f>ROUND(SUMIFS(repasse_ac!$O:$O,repasse_ac!$A:$A,$A209,repasse_ac!$F:$F,$D209,repasse_ac!$J:$J,"TTC PÓS"),2)</f>
        <v>6.89</v>
      </c>
      <c r="S209" s="136">
        <f t="shared" si="31"/>
        <v>9.9999999999999645E-2</v>
      </c>
    </row>
    <row r="210" spans="1:19" x14ac:dyDescent="0.25">
      <c r="A210" s="12" t="s">
        <v>156</v>
      </c>
      <c r="B210" s="13" t="s">
        <v>17</v>
      </c>
      <c r="C210" s="13" t="s">
        <v>85</v>
      </c>
      <c r="D210" s="13" t="s">
        <v>90</v>
      </c>
      <c r="E210" s="135">
        <f>_xlfn.XLOOKUP($D210,depara_repasse!E:E,depara_repasse!K:K)</f>
        <v>6</v>
      </c>
      <c r="F210" s="136">
        <f>ROUND(SUMIFS(repasse_ac!$S:$S,repasse_ac!$A:$A,$A210,repasse_ac!$F:$F,$D210,repasse_ac!$J:$J,"TTC PRÉ"),2)</f>
        <v>6.16</v>
      </c>
      <c r="G210" s="136">
        <f>ROUND(SUMIFS(repasse_ac!$S:$S,repasse_ac!$A:$A,$A210,repasse_ac!$F:$F,$D210,repasse_ac!$J:$J,"TTC PÓS"),2)</f>
        <v>6.16</v>
      </c>
      <c r="H210" s="136">
        <f t="shared" si="26"/>
        <v>0</v>
      </c>
      <c r="I210" s="136">
        <f t="shared" si="27"/>
        <v>7.39</v>
      </c>
      <c r="J210" s="136">
        <f>ROUND(SUMIFS(repasse_ac!$Q:$Q,repasse_ac!$A:$A,$A210,repasse_ac!$F:$F,$D210,repasse_ac!$J:$J,"TTC PRÉ"),2)</f>
        <v>5.41</v>
      </c>
      <c r="K210" s="136">
        <f>ROUND(SUMIFS(repasse_ac!$Q:$Q,repasse_ac!$A:$A,$A210,repasse_ac!$F:$F,$D210,repasse_ac!$J:$J,"TTC PÓS"),2)</f>
        <v>5.41</v>
      </c>
      <c r="L210" s="136">
        <f t="shared" si="28"/>
        <v>0</v>
      </c>
      <c r="M210" s="136">
        <f t="shared" si="29"/>
        <v>6.49</v>
      </c>
      <c r="N210" s="136">
        <f>ROUND(SUMIFS(repasse_ac!$K:$K,repasse_ac!$A:$A,$A210,repasse_ac!$F:$F,$D210,repasse_ac!$J:$J,"TTC PRÉ"),2)</f>
        <v>6.49</v>
      </c>
      <c r="O210" s="136">
        <f>ROUND(SUMIFS(repasse_ac!$K:$K,repasse_ac!$A:$A,$A210,repasse_ac!$F:$F,$D210,repasse_ac!$J:$J,"TTC PÓS"),2)</f>
        <v>6.49</v>
      </c>
      <c r="P210" s="136">
        <f t="shared" si="30"/>
        <v>0</v>
      </c>
      <c r="Q210" s="136">
        <f>ROUND(SUMIFS(repasse_ac!$O:$O,repasse_ac!$A:$A,$A210,repasse_ac!$F:$F,$D210,repasse_ac!$J:$J,"TTC PRÉ"),2)</f>
        <v>6.49</v>
      </c>
      <c r="R210" s="136">
        <f>ROUND(SUMIFS(repasse_ac!$O:$O,repasse_ac!$A:$A,$A210,repasse_ac!$F:$F,$D210,repasse_ac!$J:$J,"TTC PÓS"),2)</f>
        <v>6.49</v>
      </c>
      <c r="S210" s="136">
        <f t="shared" si="31"/>
        <v>0</v>
      </c>
    </row>
    <row r="211" spans="1:19" x14ac:dyDescent="0.25">
      <c r="A211" s="12" t="s">
        <v>156</v>
      </c>
      <c r="B211" s="13" t="s">
        <v>17</v>
      </c>
      <c r="C211" s="13" t="s">
        <v>85</v>
      </c>
      <c r="D211" s="13" t="s">
        <v>91</v>
      </c>
      <c r="E211" s="135">
        <f>_xlfn.XLOOKUP($D211,depara_repasse!E:E,depara_repasse!K:K)</f>
        <v>6</v>
      </c>
      <c r="F211" s="136">
        <f>ROUND(SUMIFS(repasse_ac!$S:$S,repasse_ac!$A:$A,$A211,repasse_ac!$F:$F,$D211,repasse_ac!$J:$J,"TTC PRÉ"),2)</f>
        <v>5.22</v>
      </c>
      <c r="G211" s="136">
        <f>ROUND(SUMIFS(repasse_ac!$S:$S,repasse_ac!$A:$A,$A211,repasse_ac!$F:$F,$D211,repasse_ac!$J:$J,"TTC PÓS"),2)</f>
        <v>5.22</v>
      </c>
      <c r="H211" s="136">
        <f t="shared" si="26"/>
        <v>0</v>
      </c>
      <c r="I211" s="136">
        <f t="shared" si="27"/>
        <v>6.29</v>
      </c>
      <c r="J211" s="136">
        <f>ROUND(SUMIFS(repasse_ac!$Q:$Q,repasse_ac!$A:$A,$A211,repasse_ac!$F:$F,$D211,repasse_ac!$J:$J,"TTC PRÉ"),2)</f>
        <v>4.58</v>
      </c>
      <c r="K211" s="136">
        <f>ROUND(SUMIFS(repasse_ac!$Q:$Q,repasse_ac!$A:$A,$A211,repasse_ac!$F:$F,$D211,repasse_ac!$J:$J,"TTC PÓS"),2)</f>
        <v>4.58</v>
      </c>
      <c r="L211" s="136">
        <f t="shared" si="28"/>
        <v>0</v>
      </c>
      <c r="M211" s="136">
        <f t="shared" si="29"/>
        <v>5.49</v>
      </c>
      <c r="N211" s="136">
        <f>ROUND(SUMIFS(repasse_ac!$K:$K,repasse_ac!$A:$A,$A211,repasse_ac!$F:$F,$D211,repasse_ac!$J:$J,"TTC PRÉ"),2)</f>
        <v>5.49</v>
      </c>
      <c r="O211" s="136">
        <f>ROUND(SUMIFS(repasse_ac!$K:$K,repasse_ac!$A:$A,$A211,repasse_ac!$F:$F,$D211,repasse_ac!$J:$J,"TTC PÓS"),2)</f>
        <v>5.49</v>
      </c>
      <c r="P211" s="136">
        <f t="shared" si="30"/>
        <v>0</v>
      </c>
      <c r="Q211" s="136">
        <f>ROUND(SUMIFS(repasse_ac!$O:$O,repasse_ac!$A:$A,$A211,repasse_ac!$F:$F,$D211,repasse_ac!$J:$J,"TTC PRÉ"),2)</f>
        <v>5.49</v>
      </c>
      <c r="R211" s="136">
        <f>ROUND(SUMIFS(repasse_ac!$O:$O,repasse_ac!$A:$A,$A211,repasse_ac!$F:$F,$D211,repasse_ac!$J:$J,"TTC PÓS"),2)</f>
        <v>5.49</v>
      </c>
      <c r="S211" s="136">
        <f t="shared" si="31"/>
        <v>0</v>
      </c>
    </row>
    <row r="212" spans="1:19" x14ac:dyDescent="0.25">
      <c r="A212" s="18" t="s">
        <v>156</v>
      </c>
      <c r="B212" s="19" t="s">
        <v>17</v>
      </c>
      <c r="C212" s="19" t="s">
        <v>85</v>
      </c>
      <c r="D212" s="19" t="s">
        <v>92</v>
      </c>
      <c r="E212" s="135">
        <f>_xlfn.XLOOKUP($D212,depara_repasse!E:E,depara_repasse!K:K)</f>
        <v>6</v>
      </c>
      <c r="F212" s="136">
        <f>ROUND(SUMIFS(repasse_ac!$S:$S,repasse_ac!$A:$A,$A212,repasse_ac!$F:$F,$D212,repasse_ac!$J:$J,"TTC PRÉ"),2)</f>
        <v>5.22</v>
      </c>
      <c r="G212" s="136">
        <f>ROUND(SUMIFS(repasse_ac!$S:$S,repasse_ac!$A:$A,$A212,repasse_ac!$F:$F,$D212,repasse_ac!$J:$J,"TTC PÓS"),2)</f>
        <v>5.22</v>
      </c>
      <c r="H212" s="136">
        <f t="shared" si="26"/>
        <v>0</v>
      </c>
      <c r="I212" s="136">
        <f t="shared" si="27"/>
        <v>6.29</v>
      </c>
      <c r="J212" s="136">
        <f>ROUND(SUMIFS(repasse_ac!$Q:$Q,repasse_ac!$A:$A,$A212,repasse_ac!$F:$F,$D212,repasse_ac!$J:$J,"TTC PRÉ"),2)</f>
        <v>4.99</v>
      </c>
      <c r="K212" s="136">
        <f>ROUND(SUMIFS(repasse_ac!$Q:$Q,repasse_ac!$A:$A,$A212,repasse_ac!$F:$F,$D212,repasse_ac!$J:$J,"TTC PÓS"),2)</f>
        <v>4.99</v>
      </c>
      <c r="L212" s="136">
        <f t="shared" si="28"/>
        <v>0</v>
      </c>
      <c r="M212" s="136">
        <f t="shared" si="29"/>
        <v>5.99</v>
      </c>
      <c r="N212" s="136">
        <f>ROUND(SUMIFS(repasse_ac!$K:$K,repasse_ac!$A:$A,$A212,repasse_ac!$F:$F,$D212,repasse_ac!$J:$J,"TTC PRÉ"),2)</f>
        <v>5.99</v>
      </c>
      <c r="O212" s="136">
        <f>ROUND(SUMIFS(repasse_ac!$K:$K,repasse_ac!$A:$A,$A212,repasse_ac!$F:$F,$D212,repasse_ac!$J:$J,"TTC PÓS"),2)</f>
        <v>5.99</v>
      </c>
      <c r="P212" s="136">
        <f t="shared" si="30"/>
        <v>0</v>
      </c>
      <c r="Q212" s="136">
        <f>ROUND(SUMIFS(repasse_ac!$O:$O,repasse_ac!$A:$A,$A212,repasse_ac!$F:$F,$D212,repasse_ac!$J:$J,"TTC PRÉ"),2)</f>
        <v>5.49</v>
      </c>
      <c r="R212" s="136">
        <f>ROUND(SUMIFS(repasse_ac!$O:$O,repasse_ac!$A:$A,$A212,repasse_ac!$F:$F,$D212,repasse_ac!$J:$J,"TTC PÓS"),2)</f>
        <v>5.49</v>
      </c>
      <c r="S212" s="136">
        <f t="shared" si="31"/>
        <v>0</v>
      </c>
    </row>
    <row r="213" spans="1:19" x14ac:dyDescent="0.25">
      <c r="A213" s="25" t="s">
        <v>156</v>
      </c>
      <c r="B213" s="26" t="s">
        <v>17</v>
      </c>
      <c r="C213" s="26" t="s">
        <v>85</v>
      </c>
      <c r="D213" s="26" t="s">
        <v>93</v>
      </c>
      <c r="E213" s="135">
        <f>_xlfn.XLOOKUP($D213,depara_repasse!E:E,depara_repasse!K:K)</f>
        <v>6</v>
      </c>
      <c r="F213" s="136">
        <f>ROUND(SUMIFS(repasse_ac!$S:$S,repasse_ac!$A:$A,$A213,repasse_ac!$F:$F,$D213,repasse_ac!$J:$J,"TTC PRÉ"),2)</f>
        <v>0</v>
      </c>
      <c r="G213" s="136">
        <f>ROUND(SUMIFS(repasse_ac!$S:$S,repasse_ac!$A:$A,$A213,repasse_ac!$F:$F,$D213,repasse_ac!$J:$J,"TTC PÓS"),2)</f>
        <v>0</v>
      </c>
      <c r="H213" s="136">
        <f t="shared" si="26"/>
        <v>0</v>
      </c>
      <c r="I213" s="136">
        <f t="shared" si="27"/>
        <v>-0.01</v>
      </c>
      <c r="J213" s="136">
        <f>ROUND(SUMIFS(repasse_ac!$Q:$Q,repasse_ac!$A:$A,$A213,repasse_ac!$F:$F,$D213,repasse_ac!$J:$J,"TTC PRÉ"),2)</f>
        <v>0</v>
      </c>
      <c r="K213" s="136">
        <f>ROUND(SUMIFS(repasse_ac!$Q:$Q,repasse_ac!$A:$A,$A213,repasse_ac!$F:$F,$D213,repasse_ac!$J:$J,"TTC PÓS"),2)</f>
        <v>0</v>
      </c>
      <c r="L213" s="136">
        <f t="shared" si="28"/>
        <v>0</v>
      </c>
      <c r="M213" s="136">
        <f t="shared" si="29"/>
        <v>-0.01</v>
      </c>
      <c r="N213" s="136">
        <f>ROUND(SUMIFS(repasse_ac!$K:$K,repasse_ac!$A:$A,$A213,repasse_ac!$F:$F,$D213,repasse_ac!$J:$J,"TTC PRÉ"),2)</f>
        <v>0</v>
      </c>
      <c r="O213" s="136">
        <f>ROUND(SUMIFS(repasse_ac!$K:$K,repasse_ac!$A:$A,$A213,repasse_ac!$F:$F,$D213,repasse_ac!$J:$J,"TTC PÓS"),2)</f>
        <v>0</v>
      </c>
      <c r="P213" s="136">
        <f t="shared" si="30"/>
        <v>0</v>
      </c>
      <c r="Q213" s="136">
        <f>ROUND(SUMIFS(repasse_ac!$O:$O,repasse_ac!$A:$A,$A213,repasse_ac!$F:$F,$D213,repasse_ac!$J:$J,"TTC PRÉ"),2)</f>
        <v>0</v>
      </c>
      <c r="R213" s="136">
        <f>ROUND(SUMIFS(repasse_ac!$O:$O,repasse_ac!$A:$A,$A213,repasse_ac!$F:$F,$D213,repasse_ac!$J:$J,"TTC PÓS"),2)</f>
        <v>0</v>
      </c>
      <c r="S213" s="136">
        <f t="shared" si="31"/>
        <v>0</v>
      </c>
    </row>
    <row r="214" spans="1:19" x14ac:dyDescent="0.25">
      <c r="A214" s="25" t="s">
        <v>156</v>
      </c>
      <c r="B214" s="26" t="s">
        <v>17</v>
      </c>
      <c r="C214" s="26" t="s">
        <v>99</v>
      </c>
      <c r="D214" s="26" t="s">
        <v>100</v>
      </c>
      <c r="E214" s="135">
        <f>_xlfn.XLOOKUP($D214,depara_repasse!E:E,depara_repasse!K:K)</f>
        <v>6</v>
      </c>
      <c r="F214" s="136">
        <f>ROUND(SUMIFS(repasse_ac!$S:$S,repasse_ac!$A:$A,$A214,repasse_ac!$F:$F,$D214,repasse_ac!$J:$J,"TTC PRÉ"),2)</f>
        <v>8.26</v>
      </c>
      <c r="G214" s="136">
        <f>ROUND(SUMIFS(repasse_ac!$S:$S,repasse_ac!$A:$A,$A214,repasse_ac!$F:$F,$D214,repasse_ac!$J:$J,"TTC PÓS"),2)</f>
        <v>8.26</v>
      </c>
      <c r="H214" s="136">
        <f t="shared" si="26"/>
        <v>0</v>
      </c>
      <c r="I214" s="136">
        <f t="shared" si="27"/>
        <v>9.89</v>
      </c>
      <c r="J214" s="136">
        <f>ROUND(SUMIFS(repasse_ac!$Q:$Q,repasse_ac!$A:$A,$A214,repasse_ac!$F:$F,$D214,repasse_ac!$J:$J,"TTC PRÉ"),2)</f>
        <v>7.74</v>
      </c>
      <c r="K214" s="136">
        <f>ROUND(SUMIFS(repasse_ac!$Q:$Q,repasse_ac!$A:$A,$A214,repasse_ac!$F:$F,$D214,repasse_ac!$J:$J,"TTC PÓS"),2)</f>
        <v>7.74</v>
      </c>
      <c r="L214" s="136">
        <f t="shared" si="28"/>
        <v>0</v>
      </c>
      <c r="M214" s="136">
        <f t="shared" si="29"/>
        <v>9.2899999999999991</v>
      </c>
      <c r="N214" s="136">
        <f>ROUND(SUMIFS(repasse_ac!$K:$K,repasse_ac!$A:$A,$A214,repasse_ac!$F:$F,$D214,repasse_ac!$J:$J,"TTC PRÉ"),2)</f>
        <v>9.2899999999999991</v>
      </c>
      <c r="O214" s="136">
        <f>ROUND(SUMIFS(repasse_ac!$K:$K,repasse_ac!$A:$A,$A214,repasse_ac!$F:$F,$D214,repasse_ac!$J:$J,"TTC PÓS"),2)</f>
        <v>9.2899999999999991</v>
      </c>
      <c r="P214" s="136">
        <f t="shared" si="30"/>
        <v>0</v>
      </c>
      <c r="Q214" s="136">
        <f>ROUND(SUMIFS(repasse_ac!$O:$O,repasse_ac!$A:$A,$A214,repasse_ac!$F:$F,$D214,repasse_ac!$J:$J,"TTC PRÉ"),2)</f>
        <v>8.69</v>
      </c>
      <c r="R214" s="136">
        <f>ROUND(SUMIFS(repasse_ac!$O:$O,repasse_ac!$A:$A,$A214,repasse_ac!$F:$F,$D214,repasse_ac!$J:$J,"TTC PÓS"),2)</f>
        <v>8.69</v>
      </c>
      <c r="S214" s="136">
        <f t="shared" si="31"/>
        <v>0</v>
      </c>
    </row>
    <row r="215" spans="1:19" x14ac:dyDescent="0.25">
      <c r="A215" s="12" t="s">
        <v>156</v>
      </c>
      <c r="B215" s="13" t="s">
        <v>17</v>
      </c>
      <c r="C215" s="13" t="s">
        <v>99</v>
      </c>
      <c r="D215" s="13" t="s">
        <v>101</v>
      </c>
      <c r="E215" s="135">
        <f>_xlfn.XLOOKUP($D215,depara_repasse!E:E,depara_repasse!K:K)</f>
        <v>6</v>
      </c>
      <c r="F215" s="136">
        <f>ROUND(SUMIFS(repasse_ac!$S:$S,repasse_ac!$A:$A,$A215,repasse_ac!$F:$F,$D215,repasse_ac!$J:$J,"TTC PRÉ"),2)</f>
        <v>7.87</v>
      </c>
      <c r="G215" s="136">
        <f>ROUND(SUMIFS(repasse_ac!$S:$S,repasse_ac!$A:$A,$A215,repasse_ac!$F:$F,$D215,repasse_ac!$J:$J,"TTC PÓS"),2)</f>
        <v>7.87</v>
      </c>
      <c r="H215" s="136">
        <f t="shared" si="26"/>
        <v>0</v>
      </c>
      <c r="I215" s="136">
        <f t="shared" si="27"/>
        <v>9.39</v>
      </c>
      <c r="J215" s="136">
        <f>ROUND(SUMIFS(repasse_ac!$Q:$Q,repasse_ac!$A:$A,$A215,repasse_ac!$F:$F,$D215,repasse_ac!$J:$J,"TTC PRÉ"),2)</f>
        <v>7.33</v>
      </c>
      <c r="K215" s="136">
        <f>ROUND(SUMIFS(repasse_ac!$Q:$Q,repasse_ac!$A:$A,$A215,repasse_ac!$F:$F,$D215,repasse_ac!$J:$J,"TTC PÓS"),2)</f>
        <v>7.33</v>
      </c>
      <c r="L215" s="136">
        <f t="shared" si="28"/>
        <v>0</v>
      </c>
      <c r="M215" s="136">
        <f t="shared" si="29"/>
        <v>8.7899999999999991</v>
      </c>
      <c r="N215" s="136">
        <f>ROUND(SUMIFS(repasse_ac!$K:$K,repasse_ac!$A:$A,$A215,repasse_ac!$F:$F,$D215,repasse_ac!$J:$J,"TTC PRÉ"),2)</f>
        <v>8.7899999999999991</v>
      </c>
      <c r="O215" s="136">
        <f>ROUND(SUMIFS(repasse_ac!$K:$K,repasse_ac!$A:$A,$A215,repasse_ac!$F:$F,$D215,repasse_ac!$J:$J,"TTC PÓS"),2)</f>
        <v>8.7899999999999991</v>
      </c>
      <c r="P215" s="136">
        <f t="shared" si="30"/>
        <v>0</v>
      </c>
      <c r="Q215" s="136">
        <f>ROUND(SUMIFS(repasse_ac!$O:$O,repasse_ac!$A:$A,$A215,repasse_ac!$F:$F,$D215,repasse_ac!$J:$J,"TTC PRÉ"),2)</f>
        <v>8.2899999999999991</v>
      </c>
      <c r="R215" s="136">
        <f>ROUND(SUMIFS(repasse_ac!$O:$O,repasse_ac!$A:$A,$A215,repasse_ac!$F:$F,$D215,repasse_ac!$J:$J,"TTC PÓS"),2)</f>
        <v>8.69</v>
      </c>
      <c r="S215" s="136">
        <f t="shared" si="31"/>
        <v>0.40000000000000036</v>
      </c>
    </row>
    <row r="216" spans="1:19" x14ac:dyDescent="0.25">
      <c r="A216" s="12" t="s">
        <v>156</v>
      </c>
      <c r="B216" s="13" t="s">
        <v>17</v>
      </c>
      <c r="C216" s="13" t="s">
        <v>102</v>
      </c>
      <c r="D216" s="13" t="s">
        <v>103</v>
      </c>
      <c r="E216" s="135">
        <f>_xlfn.XLOOKUP($D216,depara_repasse!E:E,depara_repasse!K:K)</f>
        <v>4</v>
      </c>
      <c r="F216" s="136">
        <f>ROUND(SUMIFS(repasse_ac!$S:$S,repasse_ac!$A:$A,$A216,repasse_ac!$F:$F,$D216,repasse_ac!$J:$J,"TTC PRÉ"),2)</f>
        <v>9.9700000000000006</v>
      </c>
      <c r="G216" s="136">
        <f>ROUND(SUMIFS(repasse_ac!$S:$S,repasse_ac!$A:$A,$A216,repasse_ac!$F:$F,$D216,repasse_ac!$J:$J,"TTC PÓS"),2)</f>
        <v>9.9700000000000006</v>
      </c>
      <c r="H216" s="136">
        <f t="shared" si="26"/>
        <v>0</v>
      </c>
      <c r="I216" s="136">
        <f t="shared" si="27"/>
        <v>11.99</v>
      </c>
      <c r="J216" s="136">
        <f>ROUND(SUMIFS(repasse_ac!$Q:$Q,repasse_ac!$A:$A,$A216,repasse_ac!$F:$F,$D216,repasse_ac!$J:$J,"TTC PRÉ"),2)</f>
        <v>9.58</v>
      </c>
      <c r="K216" s="136">
        <f>ROUND(SUMIFS(repasse_ac!$Q:$Q,repasse_ac!$A:$A,$A216,repasse_ac!$F:$F,$D216,repasse_ac!$J:$J,"TTC PÓS"),2)</f>
        <v>10.16</v>
      </c>
      <c r="L216" s="136">
        <f t="shared" si="28"/>
        <v>0.58000000000000007</v>
      </c>
      <c r="M216" s="136">
        <f t="shared" si="29"/>
        <v>12.19</v>
      </c>
      <c r="N216" s="136">
        <f>ROUND(SUMIFS(repasse_ac!$K:$K,repasse_ac!$A:$A,$A216,repasse_ac!$F:$F,$D216,repasse_ac!$J:$J,"TTC PRÉ"),2)</f>
        <v>11.49</v>
      </c>
      <c r="O216" s="136">
        <f>ROUND(SUMIFS(repasse_ac!$K:$K,repasse_ac!$A:$A,$A216,repasse_ac!$F:$F,$D216,repasse_ac!$J:$J,"TTC PÓS"),2)</f>
        <v>12.19</v>
      </c>
      <c r="P216" s="136">
        <f t="shared" si="30"/>
        <v>0.69999999999999929</v>
      </c>
      <c r="Q216" s="136">
        <f>ROUND(SUMIFS(repasse_ac!$O:$O,repasse_ac!$A:$A,$A216,repasse_ac!$F:$F,$D216,repasse_ac!$J:$J,"TTC PRÉ"),2)</f>
        <v>10.49</v>
      </c>
      <c r="R216" s="136">
        <f>ROUND(SUMIFS(repasse_ac!$O:$O,repasse_ac!$A:$A,$A216,repasse_ac!$F:$F,$D216,repasse_ac!$J:$J,"TTC PÓS"),2)</f>
        <v>10.49</v>
      </c>
      <c r="S216" s="136">
        <f t="shared" si="31"/>
        <v>0</v>
      </c>
    </row>
    <row r="217" spans="1:19" x14ac:dyDescent="0.25">
      <c r="A217" s="12" t="s">
        <v>156</v>
      </c>
      <c r="B217" s="13" t="s">
        <v>17</v>
      </c>
      <c r="C217" s="13" t="s">
        <v>102</v>
      </c>
      <c r="D217" s="13" t="s">
        <v>104</v>
      </c>
      <c r="E217" s="135">
        <f>_xlfn.XLOOKUP($D217,depara_repasse!E:E,depara_repasse!K:K)</f>
        <v>4</v>
      </c>
      <c r="F217" s="136">
        <f>ROUND(SUMIFS(repasse_ac!$S:$S,repasse_ac!$A:$A,$A217,repasse_ac!$F:$F,$D217,repasse_ac!$J:$J,"TTC PRÉ"),2)</f>
        <v>9.02</v>
      </c>
      <c r="G217" s="136">
        <f>ROUND(SUMIFS(repasse_ac!$S:$S,repasse_ac!$A:$A,$A217,repasse_ac!$F:$F,$D217,repasse_ac!$J:$J,"TTC PÓS"),2)</f>
        <v>9.02</v>
      </c>
      <c r="H217" s="136">
        <f t="shared" si="26"/>
        <v>0</v>
      </c>
      <c r="I217" s="136">
        <f t="shared" si="27"/>
        <v>10.79</v>
      </c>
      <c r="J217" s="136">
        <f>ROUND(SUMIFS(repasse_ac!$Q:$Q,repasse_ac!$A:$A,$A217,repasse_ac!$F:$F,$D217,repasse_ac!$J:$J,"TTC PRÉ"),2)</f>
        <v>8.74</v>
      </c>
      <c r="K217" s="136">
        <f>ROUND(SUMIFS(repasse_ac!$Q:$Q,repasse_ac!$A:$A,$A217,repasse_ac!$F:$F,$D217,repasse_ac!$J:$J,"TTC PÓS"),2)</f>
        <v>9.41</v>
      </c>
      <c r="L217" s="136">
        <f t="shared" si="28"/>
        <v>0.66999999999999993</v>
      </c>
      <c r="M217" s="136">
        <f t="shared" si="29"/>
        <v>11.29</v>
      </c>
      <c r="N217" s="136">
        <f>ROUND(SUMIFS(repasse_ac!$K:$K,repasse_ac!$A:$A,$A217,repasse_ac!$F:$F,$D217,repasse_ac!$J:$J,"TTC PRÉ"),2)</f>
        <v>10.49</v>
      </c>
      <c r="O217" s="136">
        <f>ROUND(SUMIFS(repasse_ac!$K:$K,repasse_ac!$A:$A,$A217,repasse_ac!$F:$F,$D217,repasse_ac!$J:$J,"TTC PÓS"),2)</f>
        <v>11.29</v>
      </c>
      <c r="P217" s="136">
        <f t="shared" si="30"/>
        <v>0.79999999999999893</v>
      </c>
      <c r="Q217" s="136">
        <f>ROUND(SUMIFS(repasse_ac!$O:$O,repasse_ac!$A:$A,$A217,repasse_ac!$F:$F,$D217,repasse_ac!$J:$J,"TTC PRÉ"),2)</f>
        <v>9.49</v>
      </c>
      <c r="R217" s="136">
        <f>ROUND(SUMIFS(repasse_ac!$O:$O,repasse_ac!$A:$A,$A217,repasse_ac!$F:$F,$D217,repasse_ac!$J:$J,"TTC PÓS"),2)</f>
        <v>9.69</v>
      </c>
      <c r="S217" s="136">
        <f t="shared" si="31"/>
        <v>0.19999999999999929</v>
      </c>
    </row>
    <row r="218" spans="1:19" x14ac:dyDescent="0.25">
      <c r="A218" s="12" t="s">
        <v>156</v>
      </c>
      <c r="B218" s="13" t="s">
        <v>17</v>
      </c>
      <c r="C218" s="13" t="s">
        <v>108</v>
      </c>
      <c r="D218" s="13" t="s">
        <v>108</v>
      </c>
      <c r="E218" s="135" t="e">
        <f>_xlfn.XLOOKUP($D218,depara_repasse!E:E,depara_repasse!K:K)</f>
        <v>#N/A</v>
      </c>
      <c r="F218" s="136">
        <f>ROUND(SUMIFS(repasse_ac!$S:$S,repasse_ac!$A:$A,$A218,repasse_ac!$F:$F,$D218,repasse_ac!$J:$J,"TTC PRÉ"),2)</f>
        <v>288</v>
      </c>
      <c r="G218" s="136">
        <f>ROUND(SUMIFS(repasse_ac!$S:$S,repasse_ac!$A:$A,$A218,repasse_ac!$F:$F,$D218,repasse_ac!$J:$J,"TTC PÓS"),2)</f>
        <v>288</v>
      </c>
      <c r="H218" s="136">
        <f t="shared" si="26"/>
        <v>0</v>
      </c>
      <c r="I218" s="136">
        <f t="shared" si="27"/>
        <v>345.59</v>
      </c>
      <c r="J218" s="136">
        <f>ROUND(SUMIFS(repasse_ac!$Q:$Q,repasse_ac!$A:$A,$A218,repasse_ac!$F:$F,$D218,repasse_ac!$J:$J,"TTC PRÉ"),2)</f>
        <v>288</v>
      </c>
      <c r="K218" s="136">
        <f>ROUND(SUMIFS(repasse_ac!$Q:$Q,repasse_ac!$A:$A,$A218,repasse_ac!$F:$F,$D218,repasse_ac!$J:$J,"TTC PÓS"),2)</f>
        <v>288</v>
      </c>
      <c r="L218" s="136">
        <f t="shared" si="28"/>
        <v>0</v>
      </c>
      <c r="M218" s="136">
        <f t="shared" si="29"/>
        <v>345.59</v>
      </c>
      <c r="N218" s="136">
        <f>ROUND(SUMIFS(repasse_ac!$K:$K,repasse_ac!$A:$A,$A218,repasse_ac!$F:$F,$D218,repasse_ac!$J:$J,"TTC PRÉ"),2)</f>
        <v>334</v>
      </c>
      <c r="O218" s="136">
        <f>ROUND(SUMIFS(repasse_ac!$K:$K,repasse_ac!$A:$A,$A218,repasse_ac!$F:$F,$D218,repasse_ac!$J:$J,"TTC PÓS"),2)</f>
        <v>334</v>
      </c>
      <c r="P218" s="136">
        <f t="shared" si="30"/>
        <v>0</v>
      </c>
      <c r="Q218" s="136">
        <f>ROUND(SUMIFS(repasse_ac!$O:$O,repasse_ac!$A:$A,$A218,repasse_ac!$F:$F,$D218,repasse_ac!$J:$J,"TTC PRÉ"),2)</f>
        <v>334</v>
      </c>
      <c r="R218" s="136">
        <f>ROUND(SUMIFS(repasse_ac!$O:$O,repasse_ac!$A:$A,$A218,repasse_ac!$F:$F,$D218,repasse_ac!$J:$J,"TTC PÓS"),2)</f>
        <v>334</v>
      </c>
      <c r="S218" s="136">
        <f t="shared" si="31"/>
        <v>0</v>
      </c>
    </row>
    <row r="219" spans="1:19" x14ac:dyDescent="0.25">
      <c r="A219" s="12" t="s">
        <v>156</v>
      </c>
      <c r="B219" s="13" t="s">
        <v>17</v>
      </c>
      <c r="C219" s="13" t="s">
        <v>58</v>
      </c>
      <c r="D219" s="13" t="s">
        <v>119</v>
      </c>
      <c r="E219" s="135">
        <f>_xlfn.XLOOKUP($D219,depara_repasse!E:E,depara_repasse!K:K)</f>
        <v>6</v>
      </c>
      <c r="F219" s="136">
        <f>ROUND(SUMIFS(repasse_ac!$S:$S,repasse_ac!$A:$A,$A219,repasse_ac!$F:$F,$D219,repasse_ac!$J:$J,"TTC PRÉ"),2)</f>
        <v>4.93</v>
      </c>
      <c r="G219" s="136">
        <f>ROUND(SUMIFS(repasse_ac!$S:$S,repasse_ac!$A:$A,$A219,repasse_ac!$F:$F,$D219,repasse_ac!$J:$J,"TTC PÓS"),2)</f>
        <v>4.93</v>
      </c>
      <c r="H219" s="136">
        <f t="shared" si="26"/>
        <v>0</v>
      </c>
      <c r="I219" s="136">
        <f t="shared" si="27"/>
        <v>5.89</v>
      </c>
      <c r="J219" s="136">
        <f>ROUND(SUMIFS(repasse_ac!$Q:$Q,repasse_ac!$A:$A,$A219,repasse_ac!$F:$F,$D219,repasse_ac!$J:$J,"TTC PRÉ"),2)</f>
        <v>4.83</v>
      </c>
      <c r="K219" s="136">
        <f>ROUND(SUMIFS(repasse_ac!$Q:$Q,repasse_ac!$A:$A,$A219,repasse_ac!$F:$F,$D219,repasse_ac!$J:$J,"TTC PÓS"),2)</f>
        <v>4.83</v>
      </c>
      <c r="L219" s="136">
        <f t="shared" si="28"/>
        <v>0</v>
      </c>
      <c r="M219" s="136">
        <f t="shared" si="29"/>
        <v>5.79</v>
      </c>
      <c r="N219" s="136">
        <f>ROUND(SUMIFS(repasse_ac!$K:$K,repasse_ac!$A:$A,$A219,repasse_ac!$F:$F,$D219,repasse_ac!$J:$J,"TTC PRÉ"),2)</f>
        <v>5.79</v>
      </c>
      <c r="O219" s="136">
        <f>ROUND(SUMIFS(repasse_ac!$K:$K,repasse_ac!$A:$A,$A219,repasse_ac!$F:$F,$D219,repasse_ac!$J:$J,"TTC PÓS"),2)</f>
        <v>5.79</v>
      </c>
      <c r="P219" s="136">
        <f t="shared" si="30"/>
        <v>0</v>
      </c>
      <c r="Q219" s="136">
        <f>ROUND(SUMIFS(repasse_ac!$O:$O,repasse_ac!$A:$A,$A219,repasse_ac!$F:$F,$D219,repasse_ac!$J:$J,"TTC PRÉ"),2)</f>
        <v>5.19</v>
      </c>
      <c r="R219" s="136">
        <f>ROUND(SUMIFS(repasse_ac!$O:$O,repasse_ac!$A:$A,$A219,repasse_ac!$F:$F,$D219,repasse_ac!$J:$J,"TTC PÓS"),2)</f>
        <v>5.19</v>
      </c>
      <c r="S219" s="136">
        <f t="shared" si="31"/>
        <v>0</v>
      </c>
    </row>
    <row r="220" spans="1:19" x14ac:dyDescent="0.25">
      <c r="A220" s="18" t="s">
        <v>156</v>
      </c>
      <c r="B220" s="19" t="s">
        <v>17</v>
      </c>
      <c r="C220" s="19" t="s">
        <v>123</v>
      </c>
      <c r="D220" s="19" t="s">
        <v>124</v>
      </c>
      <c r="E220" s="135">
        <f>_xlfn.XLOOKUP($D220,depara_repasse!E:E,depara_repasse!K:K)</f>
        <v>12</v>
      </c>
      <c r="F220" s="136">
        <f>ROUND(SUMIFS(repasse_ac!$S:$S,repasse_ac!$A:$A,$A220,repasse_ac!$F:$F,$D220,repasse_ac!$J:$J,"TTC PRÉ"),2)</f>
        <v>2.84</v>
      </c>
      <c r="G220" s="136">
        <f>ROUND(SUMIFS(repasse_ac!$S:$S,repasse_ac!$A:$A,$A220,repasse_ac!$F:$F,$D220,repasse_ac!$J:$J,"TTC PÓS"),2)</f>
        <v>2.84</v>
      </c>
      <c r="H220" s="136">
        <f t="shared" si="26"/>
        <v>0</v>
      </c>
      <c r="I220" s="136">
        <f t="shared" si="27"/>
        <v>3.39</v>
      </c>
      <c r="J220" s="136">
        <f>ROUND(SUMIFS(repasse_ac!$Q:$Q,repasse_ac!$A:$A,$A220,repasse_ac!$F:$F,$D220,repasse_ac!$J:$J,"TTC PRÉ"),2)</f>
        <v>2.4900000000000002</v>
      </c>
      <c r="K220" s="136">
        <f>ROUND(SUMIFS(repasse_ac!$Q:$Q,repasse_ac!$A:$A,$A220,repasse_ac!$F:$F,$D220,repasse_ac!$J:$J,"TTC PÓS"),2)</f>
        <v>2.4900000000000002</v>
      </c>
      <c r="L220" s="136">
        <f t="shared" si="28"/>
        <v>0</v>
      </c>
      <c r="M220" s="136">
        <f t="shared" si="29"/>
        <v>2.99</v>
      </c>
      <c r="N220" s="136">
        <f>ROUND(SUMIFS(repasse_ac!$K:$K,repasse_ac!$A:$A,$A220,repasse_ac!$F:$F,$D220,repasse_ac!$J:$J,"TTC PRÉ"),2)</f>
        <v>2.99</v>
      </c>
      <c r="O220" s="136">
        <f>ROUND(SUMIFS(repasse_ac!$K:$K,repasse_ac!$A:$A,$A220,repasse_ac!$F:$F,$D220,repasse_ac!$J:$J,"TTC PÓS"),2)</f>
        <v>2.99</v>
      </c>
      <c r="P220" s="136">
        <f t="shared" si="30"/>
        <v>0</v>
      </c>
      <c r="Q220" s="136">
        <f>ROUND(SUMIFS(repasse_ac!$O:$O,repasse_ac!$A:$A,$A220,repasse_ac!$F:$F,$D220,repasse_ac!$J:$J,"TTC PRÉ"),2)</f>
        <v>2.99</v>
      </c>
      <c r="R220" s="136">
        <f>ROUND(SUMIFS(repasse_ac!$O:$O,repasse_ac!$A:$A,$A220,repasse_ac!$F:$F,$D220,repasse_ac!$J:$J,"TTC PÓS"),2)</f>
        <v>2.99</v>
      </c>
      <c r="S220" s="136">
        <f t="shared" si="31"/>
        <v>0</v>
      </c>
    </row>
    <row r="221" spans="1:19" x14ac:dyDescent="0.25">
      <c r="A221" s="25" t="s">
        <v>156</v>
      </c>
      <c r="B221" s="26" t="s">
        <v>17</v>
      </c>
      <c r="C221" s="26" t="s">
        <v>58</v>
      </c>
      <c r="D221" s="26" t="s">
        <v>125</v>
      </c>
      <c r="E221" s="135">
        <f>_xlfn.XLOOKUP($D221,depara_repasse!E:E,depara_repasse!K:K)</f>
        <v>12</v>
      </c>
      <c r="F221" s="136">
        <f>ROUND(SUMIFS(repasse_ac!$S:$S,repasse_ac!$A:$A,$A221,repasse_ac!$F:$F,$D221,repasse_ac!$J:$J,"TTC PRÉ"),2)</f>
        <v>3.13</v>
      </c>
      <c r="G221" s="136">
        <f>ROUND(SUMIFS(repasse_ac!$S:$S,repasse_ac!$A:$A,$A221,repasse_ac!$F:$F,$D221,repasse_ac!$J:$J,"TTC PÓS"),2)</f>
        <v>3.13</v>
      </c>
      <c r="H221" s="136">
        <f t="shared" si="26"/>
        <v>0</v>
      </c>
      <c r="I221" s="136">
        <f t="shared" si="27"/>
        <v>3.79</v>
      </c>
      <c r="J221" s="136">
        <f>ROUND(SUMIFS(repasse_ac!$Q:$Q,repasse_ac!$A:$A,$A221,repasse_ac!$F:$F,$D221,repasse_ac!$J:$J,"TTC PRÉ"),2)</f>
        <v>2.83</v>
      </c>
      <c r="K221" s="136">
        <f>ROUND(SUMIFS(repasse_ac!$Q:$Q,repasse_ac!$A:$A,$A221,repasse_ac!$F:$F,$D221,repasse_ac!$J:$J,"TTC PÓS"),2)</f>
        <v>2.83</v>
      </c>
      <c r="L221" s="136">
        <f t="shared" si="28"/>
        <v>0</v>
      </c>
      <c r="M221" s="136">
        <f t="shared" si="29"/>
        <v>3.39</v>
      </c>
      <c r="N221" s="136">
        <f>ROUND(SUMIFS(repasse_ac!$K:$K,repasse_ac!$A:$A,$A221,repasse_ac!$F:$F,$D221,repasse_ac!$J:$J,"TTC PRÉ"),2)</f>
        <v>3.39</v>
      </c>
      <c r="O221" s="136">
        <f>ROUND(SUMIFS(repasse_ac!$K:$K,repasse_ac!$A:$A,$A221,repasse_ac!$F:$F,$D221,repasse_ac!$J:$J,"TTC PÓS"),2)</f>
        <v>3.39</v>
      </c>
      <c r="P221" s="136">
        <f t="shared" si="30"/>
        <v>0</v>
      </c>
      <c r="Q221" s="136">
        <f>ROUND(SUMIFS(repasse_ac!$O:$O,repasse_ac!$A:$A,$A221,repasse_ac!$F:$F,$D221,repasse_ac!$J:$J,"TTC PRÉ"),2)</f>
        <v>3.29</v>
      </c>
      <c r="R221" s="136">
        <f>ROUND(SUMIFS(repasse_ac!$O:$O,repasse_ac!$A:$A,$A221,repasse_ac!$F:$F,$D221,repasse_ac!$J:$J,"TTC PÓS"),2)</f>
        <v>3.29</v>
      </c>
      <c r="S221" s="136">
        <f t="shared" si="31"/>
        <v>0</v>
      </c>
    </row>
    <row r="222" spans="1:19" x14ac:dyDescent="0.25">
      <c r="A222" s="12" t="s">
        <v>156</v>
      </c>
      <c r="B222" s="13" t="s">
        <v>17</v>
      </c>
      <c r="C222" s="13" t="s">
        <v>81</v>
      </c>
      <c r="D222" s="13" t="s">
        <v>126</v>
      </c>
      <c r="E222" s="135">
        <f>_xlfn.XLOOKUP($D222,depara_repasse!E:E,depara_repasse!K:K)</f>
        <v>6</v>
      </c>
      <c r="F222" s="136">
        <f>ROUND(SUMIFS(repasse_ac!$S:$S,repasse_ac!$A:$A,$A222,repasse_ac!$F:$F,$D222,repasse_ac!$J:$J,"TTC PRÉ"),2)</f>
        <v>7.29</v>
      </c>
      <c r="G222" s="136">
        <f>ROUND(SUMIFS(repasse_ac!$S:$S,repasse_ac!$A:$A,$A222,repasse_ac!$F:$F,$D222,repasse_ac!$J:$J,"TTC PÓS"),2)</f>
        <v>7.29</v>
      </c>
      <c r="H222" s="136">
        <f t="shared" si="26"/>
        <v>0</v>
      </c>
      <c r="I222" s="136">
        <f t="shared" si="27"/>
        <v>8.7899999999999991</v>
      </c>
      <c r="J222" s="136">
        <f>ROUND(SUMIFS(repasse_ac!$Q:$Q,repasse_ac!$A:$A,$A222,repasse_ac!$F:$F,$D222,repasse_ac!$J:$J,"TTC PRÉ"),2)</f>
        <v>6.33</v>
      </c>
      <c r="K222" s="136">
        <f>ROUND(SUMIFS(repasse_ac!$Q:$Q,repasse_ac!$A:$A,$A222,repasse_ac!$F:$F,$D222,repasse_ac!$J:$J,"TTC PÓS"),2)</f>
        <v>6.33</v>
      </c>
      <c r="L222" s="136">
        <f t="shared" si="28"/>
        <v>0</v>
      </c>
      <c r="M222" s="136">
        <f t="shared" si="29"/>
        <v>7.59</v>
      </c>
      <c r="N222" s="136">
        <f>ROUND(SUMIFS(repasse_ac!$K:$K,repasse_ac!$A:$A,$A222,repasse_ac!$F:$F,$D222,repasse_ac!$J:$J,"TTC PRÉ"),2)</f>
        <v>7.59</v>
      </c>
      <c r="O222" s="136">
        <f>ROUND(SUMIFS(repasse_ac!$K:$K,repasse_ac!$A:$A,$A222,repasse_ac!$F:$F,$D222,repasse_ac!$J:$J,"TTC PÓS"),2)</f>
        <v>7.59</v>
      </c>
      <c r="P222" s="136">
        <f t="shared" si="30"/>
        <v>0</v>
      </c>
      <c r="Q222" s="136">
        <f>ROUND(SUMIFS(repasse_ac!$O:$O,repasse_ac!$A:$A,$A222,repasse_ac!$F:$F,$D222,repasse_ac!$J:$J,"TTC PRÉ"),2)</f>
        <v>7.29</v>
      </c>
      <c r="R222" s="136">
        <f>ROUND(SUMIFS(repasse_ac!$O:$O,repasse_ac!$A:$A,$A222,repasse_ac!$F:$F,$D222,repasse_ac!$J:$J,"TTC PÓS"),2)</f>
        <v>7.29</v>
      </c>
      <c r="S222" s="136">
        <f t="shared" si="31"/>
        <v>0</v>
      </c>
    </row>
    <row r="223" spans="1:19" x14ac:dyDescent="0.25">
      <c r="A223" s="12" t="s">
        <v>156</v>
      </c>
      <c r="B223" s="13" t="s">
        <v>17</v>
      </c>
      <c r="C223" s="13" t="s">
        <v>129</v>
      </c>
      <c r="D223" s="13" t="s">
        <v>131</v>
      </c>
      <c r="E223" s="135">
        <f>_xlfn.XLOOKUP($D223,depara_repasse!E:E,depara_repasse!K:K)</f>
        <v>6</v>
      </c>
      <c r="F223" s="136">
        <f>ROUND(SUMIFS(repasse_ac!$S:$S,repasse_ac!$A:$A,$A223,repasse_ac!$F:$F,$D223,repasse_ac!$J:$J,"TTC PRÉ"),2)</f>
        <v>2.85</v>
      </c>
      <c r="G223" s="136">
        <f>ROUND(SUMIFS(repasse_ac!$S:$S,repasse_ac!$A:$A,$A223,repasse_ac!$F:$F,$D223,repasse_ac!$J:$J,"TTC PÓS"),2)</f>
        <v>2.85</v>
      </c>
      <c r="H223" s="136">
        <f t="shared" si="26"/>
        <v>0</v>
      </c>
      <c r="I223" s="136">
        <f t="shared" si="27"/>
        <v>3.39</v>
      </c>
      <c r="J223" s="136">
        <f>ROUND(SUMIFS(repasse_ac!$Q:$Q,repasse_ac!$A:$A,$A223,repasse_ac!$F:$F,$D223,repasse_ac!$J:$J,"TTC PRÉ"),2)</f>
        <v>2.85</v>
      </c>
      <c r="K223" s="136">
        <f>ROUND(SUMIFS(repasse_ac!$Q:$Q,repasse_ac!$A:$A,$A223,repasse_ac!$F:$F,$D223,repasse_ac!$J:$J,"TTC PÓS"),2)</f>
        <v>2.85</v>
      </c>
      <c r="L223" s="136">
        <f t="shared" si="28"/>
        <v>0</v>
      </c>
      <c r="M223" s="136">
        <f t="shared" si="29"/>
        <v>3.39</v>
      </c>
      <c r="N223" s="136">
        <f>ROUND(SUMIFS(repasse_ac!$K:$K,repasse_ac!$A:$A,$A223,repasse_ac!$F:$F,$D223,repasse_ac!$J:$J,"TTC PRÉ"),2)</f>
        <v>3.99</v>
      </c>
      <c r="O223" s="136">
        <f>ROUND(SUMIFS(repasse_ac!$K:$K,repasse_ac!$A:$A,$A223,repasse_ac!$F:$F,$D223,repasse_ac!$J:$J,"TTC PÓS"),2)</f>
        <v>3.99</v>
      </c>
      <c r="P223" s="136">
        <f t="shared" si="30"/>
        <v>0</v>
      </c>
      <c r="Q223" s="136">
        <f>ROUND(SUMIFS(repasse_ac!$O:$O,repasse_ac!$A:$A,$A223,repasse_ac!$F:$F,$D223,repasse_ac!$J:$J,"TTC PRÉ"),2)</f>
        <v>2.99</v>
      </c>
      <c r="R223" s="136">
        <f>ROUND(SUMIFS(repasse_ac!$O:$O,repasse_ac!$A:$A,$A223,repasse_ac!$F:$F,$D223,repasse_ac!$J:$J,"TTC PÓS"),2)</f>
        <v>2.99</v>
      </c>
      <c r="S223" s="136">
        <f t="shared" si="31"/>
        <v>0</v>
      </c>
    </row>
    <row r="224" spans="1:19" x14ac:dyDescent="0.25">
      <c r="A224" s="18" t="s">
        <v>156</v>
      </c>
      <c r="B224" s="19" t="s">
        <v>17</v>
      </c>
      <c r="C224" s="19" t="s">
        <v>132</v>
      </c>
      <c r="D224" s="19" t="s">
        <v>133</v>
      </c>
      <c r="E224" s="135">
        <f>_xlfn.XLOOKUP($D224,depara_repasse!E:E,depara_repasse!K:K)</f>
        <v>12</v>
      </c>
      <c r="F224" s="136">
        <f>ROUND(SUMIFS(repasse_ac!$S:$S,repasse_ac!$A:$A,$A224,repasse_ac!$F:$F,$D224,repasse_ac!$J:$J,"TTC PRÉ"),2)</f>
        <v>0</v>
      </c>
      <c r="G224" s="136">
        <f>ROUND(SUMIFS(repasse_ac!$S:$S,repasse_ac!$A:$A,$A224,repasse_ac!$F:$F,$D224,repasse_ac!$J:$J,"TTC PÓS"),2)</f>
        <v>0</v>
      </c>
      <c r="H224" s="136">
        <f t="shared" si="26"/>
        <v>0</v>
      </c>
      <c r="I224" s="136">
        <f t="shared" si="27"/>
        <v>-0.01</v>
      </c>
      <c r="J224" s="136">
        <f>ROUND(SUMIFS(repasse_ac!$Q:$Q,repasse_ac!$A:$A,$A224,repasse_ac!$F:$F,$D224,repasse_ac!$J:$J,"TTC PRÉ"),2)</f>
        <v>0</v>
      </c>
      <c r="K224" s="136">
        <f>ROUND(SUMIFS(repasse_ac!$Q:$Q,repasse_ac!$A:$A,$A224,repasse_ac!$F:$F,$D224,repasse_ac!$J:$J,"TTC PÓS"),2)</f>
        <v>0</v>
      </c>
      <c r="L224" s="136">
        <f t="shared" si="28"/>
        <v>0</v>
      </c>
      <c r="M224" s="136">
        <f t="shared" si="29"/>
        <v>-0.01</v>
      </c>
      <c r="N224" s="136">
        <f>ROUND(SUMIFS(repasse_ac!$K:$K,repasse_ac!$A:$A,$A224,repasse_ac!$F:$F,$D224,repasse_ac!$J:$J,"TTC PRÉ"),2)</f>
        <v>0</v>
      </c>
      <c r="O224" s="136">
        <f>ROUND(SUMIFS(repasse_ac!$K:$K,repasse_ac!$A:$A,$A224,repasse_ac!$F:$F,$D224,repasse_ac!$J:$J,"TTC PÓS"),2)</f>
        <v>0</v>
      </c>
      <c r="P224" s="136">
        <f t="shared" si="30"/>
        <v>0</v>
      </c>
      <c r="Q224" s="136">
        <f>ROUND(SUMIFS(repasse_ac!$O:$O,repasse_ac!$A:$A,$A224,repasse_ac!$F:$F,$D224,repasse_ac!$J:$J,"TTC PRÉ"),2)</f>
        <v>0</v>
      </c>
      <c r="R224" s="136">
        <f>ROUND(SUMIFS(repasse_ac!$O:$O,repasse_ac!$A:$A,$A224,repasse_ac!$F:$F,$D224,repasse_ac!$J:$J,"TTC PÓS"),2)</f>
        <v>0</v>
      </c>
      <c r="S224" s="136">
        <f t="shared" si="31"/>
        <v>0</v>
      </c>
    </row>
    <row r="225" spans="1:19" x14ac:dyDescent="0.25">
      <c r="A225" s="25" t="s">
        <v>156</v>
      </c>
      <c r="B225" s="26" t="s">
        <v>17</v>
      </c>
      <c r="C225" s="26" t="s">
        <v>68</v>
      </c>
      <c r="D225" s="26" t="s">
        <v>134</v>
      </c>
      <c r="E225" s="135">
        <f>_xlfn.XLOOKUP($D225,depara_repasse!E:E,depara_repasse!K:K)</f>
        <v>6</v>
      </c>
      <c r="F225" s="136">
        <f>ROUND(SUMIFS(repasse_ac!$S:$S,repasse_ac!$A:$A,$A225,repasse_ac!$F:$F,$D225,repasse_ac!$J:$J,"TTC PRÉ"),2)</f>
        <v>6.74</v>
      </c>
      <c r="G225" s="136">
        <f>ROUND(SUMIFS(repasse_ac!$S:$S,repasse_ac!$A:$A,$A225,repasse_ac!$F:$F,$D225,repasse_ac!$J:$J,"TTC PÓS"),2)</f>
        <v>6.74</v>
      </c>
      <c r="H225" s="136">
        <f t="shared" si="26"/>
        <v>0</v>
      </c>
      <c r="I225" s="136">
        <f t="shared" si="27"/>
        <v>8.09</v>
      </c>
      <c r="J225" s="136">
        <f>ROUND(SUMIFS(repasse_ac!$Q:$Q,repasse_ac!$A:$A,$A225,repasse_ac!$F:$F,$D225,repasse_ac!$J:$J,"TTC PRÉ"),2)</f>
        <v>6.07</v>
      </c>
      <c r="K225" s="136">
        <f>ROUND(SUMIFS(repasse_ac!$Q:$Q,repasse_ac!$A:$A,$A225,repasse_ac!$F:$F,$D225,repasse_ac!$J:$J,"TTC PÓS"),2)</f>
        <v>6.07</v>
      </c>
      <c r="L225" s="136">
        <f t="shared" si="28"/>
        <v>0</v>
      </c>
      <c r="M225" s="136">
        <f t="shared" si="29"/>
        <v>7.29</v>
      </c>
      <c r="N225" s="136">
        <f>ROUND(SUMIFS(repasse_ac!$K:$K,repasse_ac!$A:$A,$A225,repasse_ac!$F:$F,$D225,repasse_ac!$J:$J,"TTC PRÉ"),2)</f>
        <v>8.49</v>
      </c>
      <c r="O225" s="136">
        <f>ROUND(SUMIFS(repasse_ac!$K:$K,repasse_ac!$A:$A,$A225,repasse_ac!$F:$F,$D225,repasse_ac!$J:$J,"TTC PÓS"),2)</f>
        <v>8.49</v>
      </c>
      <c r="P225" s="136">
        <f t="shared" si="30"/>
        <v>0</v>
      </c>
      <c r="Q225" s="136">
        <f>ROUND(SUMIFS(repasse_ac!$O:$O,repasse_ac!$A:$A,$A225,repasse_ac!$F:$F,$D225,repasse_ac!$J:$J,"TTC PRÉ"),2)</f>
        <v>7.49</v>
      </c>
      <c r="R225" s="136">
        <f>ROUND(SUMIFS(repasse_ac!$O:$O,repasse_ac!$A:$A,$A225,repasse_ac!$F:$F,$D225,repasse_ac!$J:$J,"TTC PÓS"),2)</f>
        <v>7.49</v>
      </c>
      <c r="S225" s="136">
        <f t="shared" si="31"/>
        <v>0</v>
      </c>
    </row>
    <row r="226" spans="1:19" x14ac:dyDescent="0.25">
      <c r="A226" s="12" t="s">
        <v>156</v>
      </c>
      <c r="B226" s="13" t="s">
        <v>17</v>
      </c>
      <c r="C226" s="13" t="s">
        <v>85</v>
      </c>
      <c r="D226" s="13" t="s">
        <v>135</v>
      </c>
      <c r="E226" s="135">
        <f>_xlfn.XLOOKUP($D226,depara_repasse!E:E,depara_repasse!K:K)</f>
        <v>6</v>
      </c>
      <c r="F226" s="136">
        <f>ROUND(SUMIFS(repasse_ac!$S:$S,repasse_ac!$A:$A,$A226,repasse_ac!$F:$F,$D226,repasse_ac!$J:$J,"TTC PRÉ"),2)</f>
        <v>8.99</v>
      </c>
      <c r="G226" s="136">
        <f>ROUND(SUMIFS(repasse_ac!$S:$S,repasse_ac!$A:$A,$A226,repasse_ac!$F:$F,$D226,repasse_ac!$J:$J,"TTC PÓS"),2)</f>
        <v>8.99</v>
      </c>
      <c r="H226" s="136">
        <f t="shared" si="26"/>
        <v>0</v>
      </c>
      <c r="I226" s="136">
        <v>10.49</v>
      </c>
      <c r="J226" s="136">
        <f>ROUND(SUMIFS(repasse_ac!$Q:$Q,repasse_ac!$A:$A,$A226,repasse_ac!$F:$F,$D226,repasse_ac!$J:$J,"TTC PRÉ"),2)</f>
        <v>7.49</v>
      </c>
      <c r="K226" s="136">
        <f>ROUND(SUMIFS(repasse_ac!$Q:$Q,repasse_ac!$A:$A,$A226,repasse_ac!$F:$F,$D226,repasse_ac!$J:$J,"TTC PÓS"),2)</f>
        <v>7.49</v>
      </c>
      <c r="L226" s="136">
        <f t="shared" si="28"/>
        <v>0</v>
      </c>
      <c r="M226" s="136">
        <v>9.99</v>
      </c>
      <c r="N226" s="136">
        <f>ROUND(SUMIFS(repasse_ac!$K:$K,repasse_ac!$A:$A,$A226,repasse_ac!$F:$F,$D226,repasse_ac!$J:$J,"TTC PRÉ"),2)</f>
        <v>10.49</v>
      </c>
      <c r="O226" s="136">
        <f>ROUND(SUMIFS(repasse_ac!$K:$K,repasse_ac!$A:$A,$A226,repasse_ac!$F:$F,$D226,repasse_ac!$J:$J,"TTC PÓS"),2)</f>
        <v>10.49</v>
      </c>
      <c r="P226" s="136">
        <f t="shared" si="30"/>
        <v>0</v>
      </c>
      <c r="Q226" s="136">
        <f>ROUND(SUMIFS(repasse_ac!$O:$O,repasse_ac!$A:$A,$A226,repasse_ac!$F:$F,$D226,repasse_ac!$J:$J,"TTC PRÉ"),2)</f>
        <v>9.99</v>
      </c>
      <c r="R226" s="136">
        <f>ROUND(SUMIFS(repasse_ac!$O:$O,repasse_ac!$A:$A,$A226,repasse_ac!$F:$F,$D226,repasse_ac!$J:$J,"TTC PÓS"),2)</f>
        <v>9.99</v>
      </c>
      <c r="S226" s="136">
        <f t="shared" si="31"/>
        <v>0</v>
      </c>
    </row>
    <row r="227" spans="1:19" x14ac:dyDescent="0.25">
      <c r="A227" s="18" t="s">
        <v>156</v>
      </c>
      <c r="B227" s="19" t="s">
        <v>17</v>
      </c>
      <c r="C227" s="19" t="s">
        <v>129</v>
      </c>
      <c r="D227" s="19" t="s">
        <v>151</v>
      </c>
      <c r="E227" s="135">
        <f>_xlfn.XLOOKUP($D227,depara_repasse!E:E,depara_repasse!K:K)</f>
        <v>4</v>
      </c>
      <c r="F227" s="136">
        <f>ROUND(SUMIFS(repasse_ac!$S:$S,repasse_ac!$A:$A,$A227,repasse_ac!$F:$F,$D227,repasse_ac!$J:$J,"TTC PRÉ"),2)</f>
        <v>7.65</v>
      </c>
      <c r="G227" s="136">
        <f>ROUND(SUMIFS(repasse_ac!$S:$S,repasse_ac!$A:$A,$A227,repasse_ac!$F:$F,$D227,repasse_ac!$J:$J,"TTC PÓS"),2)</f>
        <v>8.0500000000000007</v>
      </c>
      <c r="H227" s="136">
        <f t="shared" si="26"/>
        <v>0.40000000000000036</v>
      </c>
      <c r="I227" s="136">
        <f t="shared" si="27"/>
        <v>9.69</v>
      </c>
      <c r="J227" s="136">
        <f>ROUND(SUMIFS(repasse_ac!$Q:$Q,repasse_ac!$A:$A,$A227,repasse_ac!$F:$F,$D227,repasse_ac!$J:$J,"TTC PRÉ"),2)</f>
        <v>7.6</v>
      </c>
      <c r="K227" s="136">
        <f>ROUND(SUMIFS(repasse_ac!$Q:$Q,repasse_ac!$A:$A,$A227,repasse_ac!$F:$F,$D227,repasse_ac!$J:$J,"TTC PÓS"),2)</f>
        <v>7.98</v>
      </c>
      <c r="L227" s="136">
        <f t="shared" si="28"/>
        <v>0.38000000000000078</v>
      </c>
      <c r="M227" s="136">
        <f t="shared" si="29"/>
        <v>9.59</v>
      </c>
      <c r="N227" s="136">
        <f>ROUND(SUMIFS(repasse_ac!$K:$K,repasse_ac!$A:$A,$A227,repasse_ac!$F:$F,$D227,repasse_ac!$J:$J,"TTC PRÉ"),2)</f>
        <v>9.99</v>
      </c>
      <c r="O227" s="136">
        <f>ROUND(SUMIFS(repasse_ac!$K:$K,repasse_ac!$A:$A,$A227,repasse_ac!$F:$F,$D227,repasse_ac!$J:$J,"TTC PÓS"),2)</f>
        <v>9.99</v>
      </c>
      <c r="P227" s="136">
        <f t="shared" si="30"/>
        <v>0</v>
      </c>
      <c r="Q227" s="136">
        <f>ROUND(SUMIFS(repasse_ac!$O:$O,repasse_ac!$A:$A,$A227,repasse_ac!$F:$F,$D227,repasse_ac!$J:$J,"TTC PRÉ"),2)</f>
        <v>9.99</v>
      </c>
      <c r="R227" s="136">
        <f>ROUND(SUMIFS(repasse_ac!$O:$O,repasse_ac!$A:$A,$A227,repasse_ac!$F:$F,$D227,repasse_ac!$J:$J,"TTC PÓS"),2)</f>
        <v>9.99</v>
      </c>
      <c r="S227" s="136">
        <f t="shared" si="31"/>
        <v>0</v>
      </c>
    </row>
    <row r="228" spans="1:19" x14ac:dyDescent="0.25">
      <c r="A228" s="25" t="s">
        <v>156</v>
      </c>
      <c r="B228" s="26" t="s">
        <v>17</v>
      </c>
      <c r="C228" s="26" t="s">
        <v>132</v>
      </c>
      <c r="D228" s="26" t="s">
        <v>152</v>
      </c>
      <c r="E228" s="135">
        <f>_xlfn.XLOOKUP($D228,depara_repasse!E:E,depara_repasse!K:K)</f>
        <v>4</v>
      </c>
      <c r="F228" s="136">
        <f>ROUND(SUMIFS(repasse_ac!$S:$S,repasse_ac!$A:$A,$A228,repasse_ac!$F:$F,$D228,repasse_ac!$J:$J,"TTC PRÉ"),2)</f>
        <v>9.99</v>
      </c>
      <c r="G228" s="136">
        <f>ROUND(SUMIFS(repasse_ac!$S:$S,repasse_ac!$A:$A,$A228,repasse_ac!$F:$F,$D228,repasse_ac!$J:$J,"TTC PÓS"),2)</f>
        <v>10.25</v>
      </c>
      <c r="H228" s="136">
        <f t="shared" si="26"/>
        <v>0.25999999999999979</v>
      </c>
      <c r="I228" s="136">
        <f t="shared" si="27"/>
        <v>12.29</v>
      </c>
      <c r="J228" s="136">
        <f>ROUND(SUMIFS(repasse_ac!$Q:$Q,repasse_ac!$A:$A,$A228,repasse_ac!$F:$F,$D228,repasse_ac!$J:$J,"TTC PRÉ"),2)</f>
        <v>9.19</v>
      </c>
      <c r="K228" s="136">
        <f>ROUND(SUMIFS(repasse_ac!$Q:$Q,repasse_ac!$A:$A,$A228,repasse_ac!$F:$F,$D228,repasse_ac!$J:$J,"TTC PÓS"),2)</f>
        <v>9.5299999999999994</v>
      </c>
      <c r="L228" s="136">
        <f t="shared" si="28"/>
        <v>0.33999999999999986</v>
      </c>
      <c r="M228" s="136">
        <f t="shared" si="29"/>
        <v>11.39</v>
      </c>
      <c r="N228" s="136">
        <f>ROUND(SUMIFS(repasse_ac!$K:$K,repasse_ac!$A:$A,$A228,repasse_ac!$F:$F,$D228,repasse_ac!$J:$J,"TTC PRÉ"),2)</f>
        <v>11.99</v>
      </c>
      <c r="O228" s="136">
        <f>ROUND(SUMIFS(repasse_ac!$K:$K,repasse_ac!$A:$A,$A228,repasse_ac!$F:$F,$D228,repasse_ac!$J:$J,"TTC PÓS"),2)</f>
        <v>11.99</v>
      </c>
      <c r="P228" s="136">
        <f t="shared" si="30"/>
        <v>0</v>
      </c>
      <c r="Q228" s="136">
        <f>ROUND(SUMIFS(repasse_ac!$O:$O,repasse_ac!$A:$A,$A228,repasse_ac!$F:$F,$D228,repasse_ac!$J:$J,"TTC PRÉ"),2)</f>
        <v>11.99</v>
      </c>
      <c r="R228" s="136">
        <f>ROUND(SUMIFS(repasse_ac!$O:$O,repasse_ac!$A:$A,$A228,repasse_ac!$F:$F,$D228,repasse_ac!$J:$J,"TTC PÓS"),2)</f>
        <v>11.99</v>
      </c>
      <c r="S228" s="136">
        <f t="shared" si="31"/>
        <v>0</v>
      </c>
    </row>
    <row r="229" spans="1:19" x14ac:dyDescent="0.25">
      <c r="A229" s="12" t="s">
        <v>156</v>
      </c>
      <c r="B229" s="13" t="s">
        <v>17</v>
      </c>
      <c r="C229" s="13" t="s">
        <v>19</v>
      </c>
      <c r="D229" s="13" t="s">
        <v>629</v>
      </c>
      <c r="E229" s="135">
        <v>12</v>
      </c>
      <c r="F229" s="136">
        <f>ROUND(SUMIFS(repasse_ac!$S:$S,repasse_ac!$A:$A,$A229,repasse_ac!$F:$F,$D229,repasse_ac!$J:$J,"TTC PRÉ"),2)</f>
        <v>1.52</v>
      </c>
      <c r="G229" s="136">
        <f>ROUND(SUMIFS(repasse_ac!$S:$S,repasse_ac!$A:$A,$A229,repasse_ac!$F:$F,$D229,repasse_ac!$J:$J,"TTC PÓS"),2)</f>
        <v>1.52</v>
      </c>
      <c r="H229" s="136">
        <f t="shared" si="26"/>
        <v>0</v>
      </c>
      <c r="I229" s="136">
        <f t="shared" si="27"/>
        <v>1.79</v>
      </c>
      <c r="J229" s="136">
        <f>ROUND(SUMIFS(repasse_ac!$Q:$Q,repasse_ac!$A:$A,$A229,repasse_ac!$F:$F,$D229,repasse_ac!$J:$J,"TTC PRÉ"),2)</f>
        <v>1.4</v>
      </c>
      <c r="K229" s="136">
        <f>ROUND(SUMIFS(repasse_ac!$Q:$Q,repasse_ac!$A:$A,$A229,repasse_ac!$F:$F,$D229,repasse_ac!$J:$J,"TTC PÓS"),2)</f>
        <v>1.41</v>
      </c>
      <c r="L229" s="136">
        <f t="shared" si="28"/>
        <v>1.0000000000000009E-2</v>
      </c>
      <c r="M229" s="136">
        <f t="shared" si="29"/>
        <v>1.69</v>
      </c>
      <c r="N229" s="136">
        <f>ROUND(SUMIFS(repasse_ac!$K:$K,repasse_ac!$A:$A,$A229,repasse_ac!$F:$F,$D229,repasse_ac!$J:$J,"TTC PRÉ"),2)</f>
        <v>1.69</v>
      </c>
      <c r="O229" s="136">
        <f>ROUND(SUMIFS(repasse_ac!$K:$K,repasse_ac!$A:$A,$A229,repasse_ac!$F:$F,$D229,repasse_ac!$J:$J,"TTC PÓS"),2)</f>
        <v>1.69</v>
      </c>
      <c r="P229" s="136">
        <f t="shared" si="30"/>
        <v>0</v>
      </c>
      <c r="Q229" s="136">
        <f>ROUND(SUMIFS(repasse_ac!$O:$O,repasse_ac!$A:$A,$A229,repasse_ac!$F:$F,$D229,repasse_ac!$J:$J,"TTC PRÉ"),2)</f>
        <v>1.69</v>
      </c>
      <c r="R229" s="136">
        <f>ROUND(SUMIFS(repasse_ac!$O:$O,repasse_ac!$A:$A,$A229,repasse_ac!$F:$F,$D229,repasse_ac!$J:$J,"TTC PÓS"),2)</f>
        <v>1.69</v>
      </c>
      <c r="S229" s="136">
        <f t="shared" si="31"/>
        <v>0</v>
      </c>
    </row>
    <row r="230" spans="1:19" x14ac:dyDescent="0.25">
      <c r="A230" s="12" t="s">
        <v>156</v>
      </c>
      <c r="B230" s="13" t="s">
        <v>17</v>
      </c>
      <c r="C230" s="13" t="s">
        <v>46</v>
      </c>
      <c r="D230" s="13" t="s">
        <v>630</v>
      </c>
      <c r="E230" s="135">
        <v>12</v>
      </c>
      <c r="F230" s="136">
        <f>ROUND(SUMIFS(repasse_ac!$S:$S,repasse_ac!$A:$A,$A230,repasse_ac!$F:$F,$D230,repasse_ac!$J:$J,"TTC PRÉ"),2)</f>
        <v>2.56</v>
      </c>
      <c r="G230" s="136">
        <f>ROUND(SUMIFS(repasse_ac!$S:$S,repasse_ac!$A:$A,$A230,repasse_ac!$F:$F,$D230,repasse_ac!$J:$J,"TTC PÓS"),2)</f>
        <v>2.56</v>
      </c>
      <c r="H230" s="136">
        <f t="shared" si="26"/>
        <v>0</v>
      </c>
      <c r="I230" s="136">
        <f t="shared" si="27"/>
        <v>3.09</v>
      </c>
      <c r="J230" s="136">
        <f>ROUND(SUMIFS(repasse_ac!$Q:$Q,repasse_ac!$A:$A,$A230,repasse_ac!$F:$F,$D230,repasse_ac!$J:$J,"TTC PRÉ"),2)</f>
        <v>2.33</v>
      </c>
      <c r="K230" s="136">
        <f>ROUND(SUMIFS(repasse_ac!$Q:$Q,repasse_ac!$A:$A,$A230,repasse_ac!$F:$F,$D230,repasse_ac!$J:$J,"TTC PÓS"),2)</f>
        <v>2.33</v>
      </c>
      <c r="L230" s="136">
        <f t="shared" si="28"/>
        <v>0</v>
      </c>
      <c r="M230" s="136">
        <f t="shared" si="29"/>
        <v>2.79</v>
      </c>
      <c r="N230" s="136">
        <f>ROUND(SUMIFS(repasse_ac!$K:$K,repasse_ac!$A:$A,$A230,repasse_ac!$F:$F,$D230,repasse_ac!$J:$J,"TTC PRÉ"),2)</f>
        <v>2.79</v>
      </c>
      <c r="O230" s="136">
        <f>ROUND(SUMIFS(repasse_ac!$K:$K,repasse_ac!$A:$A,$A230,repasse_ac!$F:$F,$D230,repasse_ac!$J:$J,"TTC PÓS"),2)</f>
        <v>2.79</v>
      </c>
      <c r="P230" s="136">
        <f t="shared" si="30"/>
        <v>0</v>
      </c>
      <c r="Q230" s="136">
        <f>ROUND(SUMIFS(repasse_ac!$O:$O,repasse_ac!$A:$A,$A230,repasse_ac!$F:$F,$D230,repasse_ac!$J:$J,"TTC PRÉ"),2)</f>
        <v>2.69</v>
      </c>
      <c r="R230" s="136">
        <f>ROUND(SUMIFS(repasse_ac!$O:$O,repasse_ac!$A:$A,$A230,repasse_ac!$F:$F,$D230,repasse_ac!$J:$J,"TTC PÓS"),2)</f>
        <v>2.79</v>
      </c>
      <c r="S230" s="136">
        <f t="shared" si="31"/>
        <v>0.10000000000000009</v>
      </c>
    </row>
    <row r="231" spans="1:19" x14ac:dyDescent="0.25">
      <c r="A231" s="12" t="s">
        <v>156</v>
      </c>
      <c r="B231" s="13" t="s">
        <v>17</v>
      </c>
      <c r="C231" s="13" t="s">
        <v>68</v>
      </c>
      <c r="D231" s="13" t="s">
        <v>631</v>
      </c>
      <c r="E231" s="135">
        <v>6</v>
      </c>
      <c r="F231" s="136">
        <f>ROUND(SUMIFS(repasse_ac!$S:$S,repasse_ac!$A:$A,$A231,repasse_ac!$F:$F,$D231,repasse_ac!$J:$J,"TTC PRÉ"),2)</f>
        <v>4.07</v>
      </c>
      <c r="G231" s="136">
        <f>ROUND(SUMIFS(repasse_ac!$S:$S,repasse_ac!$A:$A,$A231,repasse_ac!$F:$F,$D231,repasse_ac!$J:$J,"TTC PÓS"),2)</f>
        <v>4.07</v>
      </c>
      <c r="H231" s="136">
        <f t="shared" si="26"/>
        <v>0</v>
      </c>
      <c r="I231" s="136">
        <f t="shared" si="27"/>
        <v>4.8899999999999997</v>
      </c>
      <c r="J231" s="136">
        <f>ROUND(SUMIFS(repasse_ac!$Q:$Q,repasse_ac!$A:$A,$A231,repasse_ac!$F:$F,$D231,repasse_ac!$J:$J,"TTC PRÉ"),2)</f>
        <v>3.75</v>
      </c>
      <c r="K231" s="136">
        <f>ROUND(SUMIFS(repasse_ac!$Q:$Q,repasse_ac!$A:$A,$A231,repasse_ac!$F:$F,$D231,repasse_ac!$J:$J,"TTC PÓS"),2)</f>
        <v>3.75</v>
      </c>
      <c r="L231" s="136">
        <f t="shared" si="28"/>
        <v>0</v>
      </c>
      <c r="M231" s="136">
        <f t="shared" si="29"/>
        <v>4.49</v>
      </c>
      <c r="N231" s="136">
        <f>ROUND(SUMIFS(repasse_ac!$K:$K,repasse_ac!$A:$A,$A231,repasse_ac!$F:$F,$D231,repasse_ac!$J:$J,"TTC PRÉ"),2)</f>
        <v>4.49</v>
      </c>
      <c r="O231" s="136">
        <f>ROUND(SUMIFS(repasse_ac!$K:$K,repasse_ac!$A:$A,$A231,repasse_ac!$F:$F,$D231,repasse_ac!$J:$J,"TTC PÓS"),2)</f>
        <v>4.49</v>
      </c>
      <c r="P231" s="136">
        <f t="shared" si="30"/>
        <v>0</v>
      </c>
      <c r="Q231" s="136">
        <f>ROUND(SUMIFS(repasse_ac!$O:$O,repasse_ac!$A:$A,$A231,repasse_ac!$F:$F,$D231,repasse_ac!$J:$J,"TTC PRÉ"),2)</f>
        <v>4.29</v>
      </c>
      <c r="R231" s="136">
        <f>ROUND(SUMIFS(repasse_ac!$O:$O,repasse_ac!$A:$A,$A231,repasse_ac!$F:$F,$D231,repasse_ac!$J:$J,"TTC PÓS"),2)</f>
        <v>4.29</v>
      </c>
      <c r="S231" s="136">
        <f t="shared" si="31"/>
        <v>0</v>
      </c>
    </row>
    <row r="232" spans="1:19" x14ac:dyDescent="0.25">
      <c r="A232" s="18" t="s">
        <v>156</v>
      </c>
      <c r="B232" s="19" t="s">
        <v>17</v>
      </c>
      <c r="C232" s="19" t="s">
        <v>81</v>
      </c>
      <c r="D232" s="19" t="s">
        <v>632</v>
      </c>
      <c r="E232" s="135">
        <v>6</v>
      </c>
      <c r="F232" s="136">
        <f>ROUND(SUMIFS(repasse_ac!$S:$S,repasse_ac!$A:$A,$A232,repasse_ac!$F:$F,$D232,repasse_ac!$J:$J,"TTC PRÉ"),2)</f>
        <v>4.93</v>
      </c>
      <c r="G232" s="136">
        <f>ROUND(SUMIFS(repasse_ac!$S:$S,repasse_ac!$A:$A,$A232,repasse_ac!$F:$F,$D232,repasse_ac!$J:$J,"TTC PÓS"),2)</f>
        <v>4.9400000000000004</v>
      </c>
      <c r="H232" s="136">
        <f t="shared" si="26"/>
        <v>1.0000000000000675E-2</v>
      </c>
      <c r="I232" s="136">
        <f t="shared" si="27"/>
        <v>5.89</v>
      </c>
      <c r="J232" s="136">
        <f>ROUND(SUMIFS(repasse_ac!$Q:$Q,repasse_ac!$A:$A,$A232,repasse_ac!$F:$F,$D232,repasse_ac!$J:$J,"TTC PRÉ"),2)</f>
        <v>4.58</v>
      </c>
      <c r="K232" s="136">
        <f>ROUND(SUMIFS(repasse_ac!$Q:$Q,repasse_ac!$A:$A,$A232,repasse_ac!$F:$F,$D232,repasse_ac!$J:$J,"TTC PÓS"),2)</f>
        <v>4.58</v>
      </c>
      <c r="L232" s="136">
        <f t="shared" si="28"/>
        <v>0</v>
      </c>
      <c r="M232" s="136">
        <f t="shared" si="29"/>
        <v>5.49</v>
      </c>
      <c r="N232" s="136">
        <f>ROUND(SUMIFS(repasse_ac!$K:$K,repasse_ac!$A:$A,$A232,repasse_ac!$F:$F,$D232,repasse_ac!$J:$J,"TTC PRÉ"),2)</f>
        <v>5.49</v>
      </c>
      <c r="O232" s="136">
        <f>ROUND(SUMIFS(repasse_ac!$K:$K,repasse_ac!$A:$A,$A232,repasse_ac!$F:$F,$D232,repasse_ac!$J:$J,"TTC PÓS"),2)</f>
        <v>5.49</v>
      </c>
      <c r="P232" s="136">
        <f t="shared" si="30"/>
        <v>0</v>
      </c>
      <c r="Q232" s="136">
        <f>ROUND(SUMIFS(repasse_ac!$O:$O,repasse_ac!$A:$A,$A232,repasse_ac!$F:$F,$D232,repasse_ac!$J:$J,"TTC PRÉ"),2)</f>
        <v>5.19</v>
      </c>
      <c r="R232" s="136">
        <f>ROUND(SUMIFS(repasse_ac!$O:$O,repasse_ac!$A:$A,$A232,repasse_ac!$F:$F,$D232,repasse_ac!$J:$J,"TTC PÓS"),2)</f>
        <v>5.49</v>
      </c>
      <c r="S232" s="136">
        <f t="shared" si="31"/>
        <v>0.29999999999999982</v>
      </c>
    </row>
    <row r="233" spans="1:19" x14ac:dyDescent="0.25">
      <c r="A233" s="25" t="s">
        <v>156</v>
      </c>
      <c r="B233" s="26" t="s">
        <v>17</v>
      </c>
      <c r="C233" s="26" t="s">
        <v>85</v>
      </c>
      <c r="D233" s="26" t="s">
        <v>633</v>
      </c>
      <c r="E233" s="135">
        <v>6</v>
      </c>
      <c r="F233" s="136">
        <f>ROUND(SUMIFS(repasse_ac!$S:$S,repasse_ac!$A:$A,$A233,repasse_ac!$F:$F,$D233,repasse_ac!$J:$J,"TTC PRÉ"),2)</f>
        <v>6.45</v>
      </c>
      <c r="G233" s="136">
        <f>ROUND(SUMIFS(repasse_ac!$S:$S,repasse_ac!$A:$A,$A233,repasse_ac!$F:$F,$D233,repasse_ac!$J:$J,"TTC PÓS"),2)</f>
        <v>6.45</v>
      </c>
      <c r="H233" s="136">
        <f t="shared" ref="H233:H271" si="32">G233-F233</f>
        <v>0</v>
      </c>
      <c r="I233" s="136">
        <f t="shared" ref="I233:I271" si="33">(ROUNDDOWN(ROUND(G233*(1+0.2),2)*100/10,0)*10+IF(MOD(ROUND(G233*(1+0.2),2)*100,10)&gt;4,9,-1))/100</f>
        <v>7.69</v>
      </c>
      <c r="J233" s="136">
        <f>ROUND(SUMIFS(repasse_ac!$Q:$Q,repasse_ac!$A:$A,$A233,repasse_ac!$F:$F,$D233,repasse_ac!$J:$J,"TTC PRÉ"),2)</f>
        <v>5.99</v>
      </c>
      <c r="K233" s="136">
        <f>ROUND(SUMIFS(repasse_ac!$Q:$Q,repasse_ac!$A:$A,$A233,repasse_ac!$F:$F,$D233,repasse_ac!$J:$J,"TTC PÓS"),2)</f>
        <v>5.99</v>
      </c>
      <c r="L233" s="136">
        <f t="shared" ref="L233:L271" si="34">K233-J233</f>
        <v>0</v>
      </c>
      <c r="M233" s="136">
        <f t="shared" ref="M233:M271" si="35">(ROUNDDOWN(ROUND(K233*(1+0.2),2)*100/10,0)*10+IF(MOD(ROUND(K233*(1+0.2),2)*100,10)&gt;4,9,-1))/100</f>
        <v>7.19</v>
      </c>
      <c r="N233" s="136">
        <f>ROUND(SUMIFS(repasse_ac!$K:$K,repasse_ac!$A:$A,$A233,repasse_ac!$F:$F,$D233,repasse_ac!$J:$J,"TTC PRÉ"),2)</f>
        <v>7.19</v>
      </c>
      <c r="O233" s="136">
        <f>ROUND(SUMIFS(repasse_ac!$K:$K,repasse_ac!$A:$A,$A233,repasse_ac!$F:$F,$D233,repasse_ac!$J:$J,"TTC PÓS"),2)</f>
        <v>7.19</v>
      </c>
      <c r="P233" s="136">
        <f t="shared" si="30"/>
        <v>0</v>
      </c>
      <c r="Q233" s="136">
        <f>ROUND(SUMIFS(repasse_ac!$O:$O,repasse_ac!$A:$A,$A233,repasse_ac!$F:$F,$D233,repasse_ac!$J:$J,"TTC PRÉ"),2)</f>
        <v>6.79</v>
      </c>
      <c r="R233" s="136">
        <f>ROUND(SUMIFS(repasse_ac!$O:$O,repasse_ac!$A:$A,$A233,repasse_ac!$F:$F,$D233,repasse_ac!$J:$J,"TTC PÓS"),2)</f>
        <v>6.89</v>
      </c>
      <c r="S233" s="136">
        <f t="shared" si="31"/>
        <v>9.9999999999999645E-2</v>
      </c>
    </row>
    <row r="234" spans="1:19" x14ac:dyDescent="0.25">
      <c r="A234" s="18" t="s">
        <v>157</v>
      </c>
      <c r="B234" s="13" t="s">
        <v>17</v>
      </c>
      <c r="C234" s="13" t="s">
        <v>19</v>
      </c>
      <c r="D234" s="13" t="s">
        <v>21</v>
      </c>
      <c r="E234" s="135">
        <f>_xlfn.XLOOKUP($D234,depara_repasse!E:E,depara_repasse!K:K)</f>
        <v>12</v>
      </c>
      <c r="F234" s="136">
        <f>ROUND(SUMIFS(repasse_ac!$S:$S,repasse_ac!$A:$A,$A234,repasse_ac!$F:$F,$D234,repasse_ac!$J:$J,"TTC PRÉ"),2)</f>
        <v>1.61</v>
      </c>
      <c r="G234" s="136">
        <f>ROUND(SUMIFS(repasse_ac!$S:$S,repasse_ac!$A:$A,$A234,repasse_ac!$F:$F,$D234,repasse_ac!$J:$J,"TTC PÓS"),2)</f>
        <v>1.61</v>
      </c>
      <c r="H234" s="136">
        <f t="shared" si="32"/>
        <v>0</v>
      </c>
      <c r="I234" s="136">
        <f t="shared" si="33"/>
        <v>1.89</v>
      </c>
      <c r="J234" s="136">
        <f>ROUND(SUMIFS(repasse_ac!$Q:$Q,repasse_ac!$A:$A,$A234,repasse_ac!$F:$F,$D234,repasse_ac!$J:$J,"TTC PRÉ"),2)</f>
        <v>1.41</v>
      </c>
      <c r="K234" s="136">
        <f>ROUND(SUMIFS(repasse_ac!$Q:$Q,repasse_ac!$A:$A,$A234,repasse_ac!$F:$F,$D234,repasse_ac!$J:$J,"TTC PÓS"),2)</f>
        <v>1.41</v>
      </c>
      <c r="L234" s="136">
        <f t="shared" si="34"/>
        <v>0</v>
      </c>
      <c r="M234" s="136">
        <f t="shared" si="35"/>
        <v>1.69</v>
      </c>
      <c r="N234" s="136">
        <f>ROUND(SUMIFS(repasse_ac!$K:$K,repasse_ac!$A:$A,$A234,repasse_ac!$F:$F,$D234,repasse_ac!$J:$J,"TTC PRÉ"),2)</f>
        <v>1.69</v>
      </c>
      <c r="O234" s="136">
        <f>ROUND(SUMIFS(repasse_ac!$K:$K,repasse_ac!$A:$A,$A234,repasse_ac!$F:$F,$D234,repasse_ac!$J:$J,"TTC PÓS"),2)</f>
        <v>1.69</v>
      </c>
      <c r="P234" s="136">
        <f t="shared" si="30"/>
        <v>0</v>
      </c>
      <c r="Q234" s="136">
        <f>ROUND(SUMIFS(repasse_ac!$O:$O,repasse_ac!$A:$A,$A234,repasse_ac!$F:$F,$D234,repasse_ac!$J:$J,"TTC PRÉ"),2)</f>
        <v>1.69</v>
      </c>
      <c r="R234" s="136">
        <f>ROUND(SUMIFS(repasse_ac!$O:$O,repasse_ac!$A:$A,$A234,repasse_ac!$F:$F,$D234,repasse_ac!$J:$J,"TTC PÓS"),2)</f>
        <v>1.69</v>
      </c>
      <c r="S234" s="136">
        <f t="shared" si="31"/>
        <v>0</v>
      </c>
    </row>
    <row r="235" spans="1:19" x14ac:dyDescent="0.25">
      <c r="A235" s="18" t="s">
        <v>157</v>
      </c>
      <c r="B235" s="13" t="s">
        <v>17</v>
      </c>
      <c r="C235" s="13" t="s">
        <v>19</v>
      </c>
      <c r="D235" s="13" t="s">
        <v>27</v>
      </c>
      <c r="E235" s="135">
        <f>_xlfn.XLOOKUP($D235,depara_repasse!E:E,depara_repasse!K:K)</f>
        <v>12</v>
      </c>
      <c r="F235" s="136">
        <f>ROUND(SUMIFS(repasse_ac!$S:$S,repasse_ac!$A:$A,$A235,repasse_ac!$F:$F,$D235,repasse_ac!$J:$J,"TTC PRÉ"),2)</f>
        <v>1.61</v>
      </c>
      <c r="G235" s="136">
        <f>ROUND(SUMIFS(repasse_ac!$S:$S,repasse_ac!$A:$A,$A235,repasse_ac!$F:$F,$D235,repasse_ac!$J:$J,"TTC PÓS"),2)</f>
        <v>1.61</v>
      </c>
      <c r="H235" s="136">
        <f t="shared" si="32"/>
        <v>0</v>
      </c>
      <c r="I235" s="136">
        <f t="shared" si="33"/>
        <v>1.89</v>
      </c>
      <c r="J235" s="136">
        <f>ROUND(SUMIFS(repasse_ac!$Q:$Q,repasse_ac!$A:$A,$A235,repasse_ac!$F:$F,$D235,repasse_ac!$J:$J,"TTC PRÉ"),2)</f>
        <v>1.41</v>
      </c>
      <c r="K235" s="136">
        <f>ROUND(SUMIFS(repasse_ac!$Q:$Q,repasse_ac!$A:$A,$A235,repasse_ac!$F:$F,$D235,repasse_ac!$J:$J,"TTC PÓS"),2)</f>
        <v>1.41</v>
      </c>
      <c r="L235" s="136">
        <f t="shared" si="34"/>
        <v>0</v>
      </c>
      <c r="M235" s="136">
        <f t="shared" si="35"/>
        <v>1.69</v>
      </c>
      <c r="N235" s="136">
        <f>ROUND(SUMIFS(repasse_ac!$K:$K,repasse_ac!$A:$A,$A235,repasse_ac!$F:$F,$D235,repasse_ac!$J:$J,"TTC PRÉ"),2)</f>
        <v>1.69</v>
      </c>
      <c r="O235" s="136">
        <f>ROUND(SUMIFS(repasse_ac!$K:$K,repasse_ac!$A:$A,$A235,repasse_ac!$F:$F,$D235,repasse_ac!$J:$J,"TTC PÓS"),2)</f>
        <v>1.69</v>
      </c>
      <c r="P235" s="136">
        <f t="shared" si="30"/>
        <v>0</v>
      </c>
      <c r="Q235" s="136">
        <f>ROUND(SUMIFS(repasse_ac!$O:$O,repasse_ac!$A:$A,$A235,repasse_ac!$F:$F,$D235,repasse_ac!$J:$J,"TTC PRÉ"),2)</f>
        <v>1.69</v>
      </c>
      <c r="R235" s="136">
        <f>ROUND(SUMIFS(repasse_ac!$O:$O,repasse_ac!$A:$A,$A235,repasse_ac!$F:$F,$D235,repasse_ac!$J:$J,"TTC PÓS"),2)</f>
        <v>1.69</v>
      </c>
      <c r="S235" s="136">
        <f t="shared" si="31"/>
        <v>0</v>
      </c>
    </row>
    <row r="236" spans="1:19" x14ac:dyDescent="0.25">
      <c r="A236" s="18" t="s">
        <v>157</v>
      </c>
      <c r="B236" s="13" t="s">
        <v>17</v>
      </c>
      <c r="C236" s="13" t="s">
        <v>19</v>
      </c>
      <c r="D236" s="13" t="s">
        <v>28</v>
      </c>
      <c r="E236" s="135">
        <f>_xlfn.XLOOKUP($D236,depara_repasse!E:E,depara_repasse!K:K)</f>
        <v>12</v>
      </c>
      <c r="F236" s="136">
        <f>ROUND(SUMIFS(repasse_ac!$S:$S,repasse_ac!$A:$A,$A236,repasse_ac!$F:$F,$D236,repasse_ac!$J:$J,"TTC PRÉ"),2)</f>
        <v>1.52</v>
      </c>
      <c r="G236" s="136">
        <f>ROUND(SUMIFS(repasse_ac!$S:$S,repasse_ac!$A:$A,$A236,repasse_ac!$F:$F,$D236,repasse_ac!$J:$J,"TTC PÓS"),2)</f>
        <v>1.52</v>
      </c>
      <c r="H236" s="136">
        <f t="shared" si="32"/>
        <v>0</v>
      </c>
      <c r="I236" s="136">
        <f t="shared" si="33"/>
        <v>1.79</v>
      </c>
      <c r="J236" s="136">
        <f>ROUND(SUMIFS(repasse_ac!$Q:$Q,repasse_ac!$A:$A,$A236,repasse_ac!$F:$F,$D236,repasse_ac!$J:$J,"TTC PRÉ"),2)</f>
        <v>1.4</v>
      </c>
      <c r="K236" s="136">
        <f>ROUND(SUMIFS(repasse_ac!$Q:$Q,repasse_ac!$A:$A,$A236,repasse_ac!$F:$F,$D236,repasse_ac!$J:$J,"TTC PÓS"),2)</f>
        <v>1.41</v>
      </c>
      <c r="L236" s="136">
        <f t="shared" si="34"/>
        <v>1.0000000000000009E-2</v>
      </c>
      <c r="M236" s="136">
        <f t="shared" si="35"/>
        <v>1.69</v>
      </c>
      <c r="N236" s="136">
        <f>ROUND(SUMIFS(repasse_ac!$K:$K,repasse_ac!$A:$A,$A236,repasse_ac!$F:$F,$D236,repasse_ac!$J:$J,"TTC PRÉ"),2)</f>
        <v>1.69</v>
      </c>
      <c r="O236" s="136">
        <f>ROUND(SUMIFS(repasse_ac!$K:$K,repasse_ac!$A:$A,$A236,repasse_ac!$F:$F,$D236,repasse_ac!$J:$J,"TTC PÓS"),2)</f>
        <v>1.69</v>
      </c>
      <c r="P236" s="136">
        <f t="shared" si="30"/>
        <v>0</v>
      </c>
      <c r="Q236" s="136">
        <f>ROUND(SUMIFS(repasse_ac!$O:$O,repasse_ac!$A:$A,$A236,repasse_ac!$F:$F,$D236,repasse_ac!$J:$J,"TTC PRÉ"),2)</f>
        <v>1.59</v>
      </c>
      <c r="R236" s="136">
        <f>ROUND(SUMIFS(repasse_ac!$O:$O,repasse_ac!$A:$A,$A236,repasse_ac!$F:$F,$D236,repasse_ac!$J:$J,"TTC PÓS"),2)</f>
        <v>1.59</v>
      </c>
      <c r="S236" s="136">
        <f t="shared" si="31"/>
        <v>0</v>
      </c>
    </row>
    <row r="237" spans="1:19" x14ac:dyDescent="0.25">
      <c r="A237" s="18" t="s">
        <v>157</v>
      </c>
      <c r="B237" s="19" t="s">
        <v>17</v>
      </c>
      <c r="C237" s="19" t="s">
        <v>19</v>
      </c>
      <c r="D237" s="19" t="s">
        <v>29</v>
      </c>
      <c r="E237" s="135">
        <f>_xlfn.XLOOKUP($D237,depara_repasse!E:E,depara_repasse!K:K)</f>
        <v>12</v>
      </c>
      <c r="F237" s="136">
        <f>ROUND(SUMIFS(repasse_ac!$S:$S,repasse_ac!$A:$A,$A237,repasse_ac!$F:$F,$D237,repasse_ac!$J:$J,"TTC PRÉ"),2)</f>
        <v>1.52</v>
      </c>
      <c r="G237" s="136">
        <f>ROUND(SUMIFS(repasse_ac!$S:$S,repasse_ac!$A:$A,$A237,repasse_ac!$F:$F,$D237,repasse_ac!$J:$J,"TTC PÓS"),2)</f>
        <v>1.52</v>
      </c>
      <c r="H237" s="136">
        <f t="shared" si="32"/>
        <v>0</v>
      </c>
      <c r="I237" s="136">
        <f t="shared" si="33"/>
        <v>1.79</v>
      </c>
      <c r="J237" s="136">
        <f>ROUND(SUMIFS(repasse_ac!$Q:$Q,repasse_ac!$A:$A,$A237,repasse_ac!$F:$F,$D237,repasse_ac!$J:$J,"TTC PRÉ"),2)</f>
        <v>1.4</v>
      </c>
      <c r="K237" s="136">
        <f>ROUND(SUMIFS(repasse_ac!$Q:$Q,repasse_ac!$A:$A,$A237,repasse_ac!$F:$F,$D237,repasse_ac!$J:$J,"TTC PÓS"),2)</f>
        <v>1.41</v>
      </c>
      <c r="L237" s="136">
        <f t="shared" si="34"/>
        <v>1.0000000000000009E-2</v>
      </c>
      <c r="M237" s="136">
        <f t="shared" si="35"/>
        <v>1.69</v>
      </c>
      <c r="N237" s="136">
        <f>ROUND(SUMIFS(repasse_ac!$K:$K,repasse_ac!$A:$A,$A237,repasse_ac!$F:$F,$D237,repasse_ac!$J:$J,"TTC PRÉ"),2)</f>
        <v>1.69</v>
      </c>
      <c r="O237" s="136">
        <f>ROUND(SUMIFS(repasse_ac!$K:$K,repasse_ac!$A:$A,$A237,repasse_ac!$F:$F,$D237,repasse_ac!$J:$J,"TTC PÓS"),2)</f>
        <v>1.69</v>
      </c>
      <c r="P237" s="136">
        <f t="shared" si="30"/>
        <v>0</v>
      </c>
      <c r="Q237" s="136">
        <f>ROUND(SUMIFS(repasse_ac!$O:$O,repasse_ac!$A:$A,$A237,repasse_ac!$F:$F,$D237,repasse_ac!$J:$J,"TTC PRÉ"),2)</f>
        <v>1.59</v>
      </c>
      <c r="R237" s="136">
        <f>ROUND(SUMIFS(repasse_ac!$O:$O,repasse_ac!$A:$A,$A237,repasse_ac!$F:$F,$D237,repasse_ac!$J:$J,"TTC PÓS"),2)</f>
        <v>1.59</v>
      </c>
      <c r="S237" s="136">
        <f t="shared" si="31"/>
        <v>0</v>
      </c>
    </row>
    <row r="238" spans="1:19" x14ac:dyDescent="0.25">
      <c r="A238" s="18" t="s">
        <v>157</v>
      </c>
      <c r="B238" s="26" t="s">
        <v>17</v>
      </c>
      <c r="C238" s="26" t="s">
        <v>19</v>
      </c>
      <c r="D238" s="26" t="s">
        <v>30</v>
      </c>
      <c r="E238" s="135">
        <f>_xlfn.XLOOKUP($D238,depara_repasse!E:E,depara_repasse!K:K)</f>
        <v>12</v>
      </c>
      <c r="F238" s="136">
        <f>ROUND(SUMIFS(repasse_ac!$S:$S,repasse_ac!$A:$A,$A238,repasse_ac!$F:$F,$D238,repasse_ac!$J:$J,"TTC PRÉ"),2)</f>
        <v>1.52</v>
      </c>
      <c r="G238" s="136">
        <f>ROUND(SUMIFS(repasse_ac!$S:$S,repasse_ac!$A:$A,$A238,repasse_ac!$F:$F,$D238,repasse_ac!$J:$J,"TTC PÓS"),2)</f>
        <v>1.52</v>
      </c>
      <c r="H238" s="136">
        <f t="shared" si="32"/>
        <v>0</v>
      </c>
      <c r="I238" s="136">
        <f t="shared" si="33"/>
        <v>1.79</v>
      </c>
      <c r="J238" s="136">
        <f>ROUND(SUMIFS(repasse_ac!$Q:$Q,repasse_ac!$A:$A,$A238,repasse_ac!$F:$F,$D238,repasse_ac!$J:$J,"TTC PRÉ"),2)</f>
        <v>1.4</v>
      </c>
      <c r="K238" s="136">
        <f>ROUND(SUMIFS(repasse_ac!$Q:$Q,repasse_ac!$A:$A,$A238,repasse_ac!$F:$F,$D238,repasse_ac!$J:$J,"TTC PÓS"),2)</f>
        <v>1.41</v>
      </c>
      <c r="L238" s="136">
        <f t="shared" si="34"/>
        <v>1.0000000000000009E-2</v>
      </c>
      <c r="M238" s="136">
        <f t="shared" si="35"/>
        <v>1.69</v>
      </c>
      <c r="N238" s="136">
        <f>ROUND(SUMIFS(repasse_ac!$K:$K,repasse_ac!$A:$A,$A238,repasse_ac!$F:$F,$D238,repasse_ac!$J:$J,"TTC PRÉ"),2)</f>
        <v>1.69</v>
      </c>
      <c r="O238" s="136">
        <f>ROUND(SUMIFS(repasse_ac!$K:$K,repasse_ac!$A:$A,$A238,repasse_ac!$F:$F,$D238,repasse_ac!$J:$J,"TTC PÓS"),2)</f>
        <v>1.69</v>
      </c>
      <c r="P238" s="136">
        <f t="shared" si="30"/>
        <v>0</v>
      </c>
      <c r="Q238" s="136">
        <f>ROUND(SUMIFS(repasse_ac!$O:$O,repasse_ac!$A:$A,$A238,repasse_ac!$F:$F,$D238,repasse_ac!$J:$J,"TTC PRÉ"),2)</f>
        <v>1.59</v>
      </c>
      <c r="R238" s="136">
        <f>ROUND(SUMIFS(repasse_ac!$O:$O,repasse_ac!$A:$A,$A238,repasse_ac!$F:$F,$D238,repasse_ac!$J:$J,"TTC PÓS"),2)</f>
        <v>1.59</v>
      </c>
      <c r="S238" s="136">
        <f t="shared" si="31"/>
        <v>0</v>
      </c>
    </row>
    <row r="239" spans="1:19" x14ac:dyDescent="0.25">
      <c r="A239" s="18" t="s">
        <v>157</v>
      </c>
      <c r="B239" s="13" t="s">
        <v>17</v>
      </c>
      <c r="C239" s="13" t="s">
        <v>31</v>
      </c>
      <c r="D239" s="13" t="s">
        <v>32</v>
      </c>
      <c r="E239" s="135">
        <v>15</v>
      </c>
      <c r="F239" s="136">
        <f>ROUND(SUMIFS(repasse_ac!$S:$S,repasse_ac!$A:$A,$A239,repasse_ac!$F:$F,$D239,repasse_ac!$J:$J,"TTC PRÉ"),2)</f>
        <v>2.08</v>
      </c>
      <c r="G239" s="136">
        <f>ROUND(SUMIFS(repasse_ac!$S:$S,repasse_ac!$A:$A,$A239,repasse_ac!$F:$F,$D239,repasse_ac!$J:$J,"TTC PÓS"),2)</f>
        <v>2.08</v>
      </c>
      <c r="H239" s="136">
        <f t="shared" si="32"/>
        <v>0</v>
      </c>
      <c r="I239" s="136">
        <f t="shared" si="33"/>
        <v>2.4900000000000002</v>
      </c>
      <c r="J239" s="136">
        <f>ROUND(SUMIFS(repasse_ac!$Q:$Q,repasse_ac!$A:$A,$A239,repasse_ac!$F:$F,$D239,repasse_ac!$J:$J,"TTC PRÉ"),2)</f>
        <v>1.99</v>
      </c>
      <c r="K239" s="136">
        <f>ROUND(SUMIFS(repasse_ac!$Q:$Q,repasse_ac!$A:$A,$A239,repasse_ac!$F:$F,$D239,repasse_ac!$J:$J,"TTC PÓS"),2)</f>
        <v>1.99</v>
      </c>
      <c r="L239" s="136">
        <f t="shared" si="34"/>
        <v>0</v>
      </c>
      <c r="M239" s="136">
        <f t="shared" si="35"/>
        <v>2.39</v>
      </c>
      <c r="N239" s="136">
        <f>ROUND(SUMIFS(repasse_ac!$K:$K,repasse_ac!$A:$A,$A239,repasse_ac!$F:$F,$D239,repasse_ac!$J:$J,"TTC PRÉ"),2)</f>
        <v>2.39</v>
      </c>
      <c r="O239" s="136">
        <f>ROUND(SUMIFS(repasse_ac!$K:$K,repasse_ac!$A:$A,$A239,repasse_ac!$F:$F,$D239,repasse_ac!$J:$J,"TTC PÓS"),2)</f>
        <v>2.39</v>
      </c>
      <c r="P239" s="136">
        <f t="shared" si="30"/>
        <v>0</v>
      </c>
      <c r="Q239" s="136">
        <f>ROUND(SUMIFS(repasse_ac!$O:$O,repasse_ac!$A:$A,$A239,repasse_ac!$F:$F,$D239,repasse_ac!$J:$J,"TTC PRÉ"),2)</f>
        <v>2.09</v>
      </c>
      <c r="R239" s="136">
        <f>ROUND(SUMIFS(repasse_ac!$O:$O,repasse_ac!$A:$A,$A239,repasse_ac!$F:$F,$D239,repasse_ac!$J:$J,"TTC PÓS"),2)</f>
        <v>2.19</v>
      </c>
      <c r="S239" s="136">
        <f t="shared" si="31"/>
        <v>0.10000000000000009</v>
      </c>
    </row>
    <row r="240" spans="1:19" x14ac:dyDescent="0.25">
      <c r="A240" s="18" t="s">
        <v>157</v>
      </c>
      <c r="B240" s="13" t="s">
        <v>17</v>
      </c>
      <c r="C240" s="13" t="s">
        <v>31</v>
      </c>
      <c r="D240" s="13" t="s">
        <v>33</v>
      </c>
      <c r="E240" s="135">
        <f>_xlfn.XLOOKUP($D240,depara_repasse!E:E,depara_repasse!K:K)</f>
        <v>15</v>
      </c>
      <c r="F240" s="136">
        <f>ROUND(SUMIFS(repasse_ac!$S:$S,repasse_ac!$A:$A,$A240,repasse_ac!$F:$F,$D240,repasse_ac!$J:$J,"TTC PRÉ"),2)</f>
        <v>2.08</v>
      </c>
      <c r="G240" s="136">
        <f>ROUND(SUMIFS(repasse_ac!$S:$S,repasse_ac!$A:$A,$A240,repasse_ac!$F:$F,$D240,repasse_ac!$J:$J,"TTC PÓS"),2)</f>
        <v>2.08</v>
      </c>
      <c r="H240" s="136">
        <f t="shared" si="32"/>
        <v>0</v>
      </c>
      <c r="I240" s="136">
        <f t="shared" si="33"/>
        <v>2.4900000000000002</v>
      </c>
      <c r="J240" s="136">
        <f>ROUND(SUMIFS(repasse_ac!$Q:$Q,repasse_ac!$A:$A,$A240,repasse_ac!$F:$F,$D240,repasse_ac!$J:$J,"TTC PRÉ"),2)</f>
        <v>1.99</v>
      </c>
      <c r="K240" s="136">
        <f>ROUND(SUMIFS(repasse_ac!$Q:$Q,repasse_ac!$A:$A,$A240,repasse_ac!$F:$F,$D240,repasse_ac!$J:$J,"TTC PÓS"),2)</f>
        <v>1.99</v>
      </c>
      <c r="L240" s="136">
        <f t="shared" si="34"/>
        <v>0</v>
      </c>
      <c r="M240" s="136">
        <f t="shared" si="35"/>
        <v>2.39</v>
      </c>
      <c r="N240" s="136">
        <f>ROUND(SUMIFS(repasse_ac!$K:$K,repasse_ac!$A:$A,$A240,repasse_ac!$F:$F,$D240,repasse_ac!$J:$J,"TTC PRÉ"),2)</f>
        <v>2.39</v>
      </c>
      <c r="O240" s="136">
        <f>ROUND(SUMIFS(repasse_ac!$K:$K,repasse_ac!$A:$A,$A240,repasse_ac!$F:$F,$D240,repasse_ac!$J:$J,"TTC PÓS"),2)</f>
        <v>2.39</v>
      </c>
      <c r="P240" s="136">
        <f t="shared" si="30"/>
        <v>0</v>
      </c>
      <c r="Q240" s="136">
        <f>ROUND(SUMIFS(repasse_ac!$O:$O,repasse_ac!$A:$A,$A240,repasse_ac!$F:$F,$D240,repasse_ac!$J:$J,"TTC PRÉ"),2)</f>
        <v>2.09</v>
      </c>
      <c r="R240" s="136">
        <f>ROUND(SUMIFS(repasse_ac!$O:$O,repasse_ac!$A:$A,$A240,repasse_ac!$F:$F,$D240,repasse_ac!$J:$J,"TTC PÓS"),2)</f>
        <v>2.19</v>
      </c>
      <c r="S240" s="136">
        <f t="shared" si="31"/>
        <v>0.10000000000000009</v>
      </c>
    </row>
    <row r="241" spans="1:19" x14ac:dyDescent="0.25">
      <c r="A241" s="18" t="s">
        <v>157</v>
      </c>
      <c r="B241" s="19" t="s">
        <v>17</v>
      </c>
      <c r="C241" s="19" t="s">
        <v>31</v>
      </c>
      <c r="D241" s="19" t="s">
        <v>37</v>
      </c>
      <c r="E241" s="135">
        <f>_xlfn.XLOOKUP($D241,depara_repasse!E:E,depara_repasse!K:K)</f>
        <v>15</v>
      </c>
      <c r="F241" s="136">
        <f>ROUND(SUMIFS(repasse_ac!$S:$S,repasse_ac!$A:$A,$A241,repasse_ac!$F:$F,$D241,repasse_ac!$J:$J,"TTC PRÉ"),2)</f>
        <v>2.08</v>
      </c>
      <c r="G241" s="136">
        <f>ROUND(SUMIFS(repasse_ac!$S:$S,repasse_ac!$A:$A,$A241,repasse_ac!$F:$F,$D241,repasse_ac!$J:$J,"TTC PÓS"),2)</f>
        <v>2.08</v>
      </c>
      <c r="H241" s="136">
        <f t="shared" si="32"/>
        <v>0</v>
      </c>
      <c r="I241" s="136">
        <f t="shared" si="33"/>
        <v>2.4900000000000002</v>
      </c>
      <c r="J241" s="136">
        <f>ROUND(SUMIFS(repasse_ac!$Q:$Q,repasse_ac!$A:$A,$A241,repasse_ac!$F:$F,$D241,repasse_ac!$J:$J,"TTC PRÉ"),2)</f>
        <v>1.91</v>
      </c>
      <c r="K241" s="136">
        <f>ROUND(SUMIFS(repasse_ac!$Q:$Q,repasse_ac!$A:$A,$A241,repasse_ac!$F:$F,$D241,repasse_ac!$J:$J,"TTC PÓS"),2)</f>
        <v>2.08</v>
      </c>
      <c r="L241" s="136">
        <f t="shared" si="34"/>
        <v>0.17000000000000015</v>
      </c>
      <c r="M241" s="136">
        <f t="shared" si="35"/>
        <v>2.4900000000000002</v>
      </c>
      <c r="N241" s="136">
        <f>ROUND(SUMIFS(repasse_ac!$K:$K,repasse_ac!$A:$A,$A241,repasse_ac!$F:$F,$D241,repasse_ac!$J:$J,"TTC PRÉ"),2)</f>
        <v>2.29</v>
      </c>
      <c r="O241" s="136">
        <f>ROUND(SUMIFS(repasse_ac!$K:$K,repasse_ac!$A:$A,$A241,repasse_ac!$F:$F,$D241,repasse_ac!$J:$J,"TTC PÓS"),2)</f>
        <v>2.4900000000000002</v>
      </c>
      <c r="P241" s="136">
        <f t="shared" si="30"/>
        <v>0.20000000000000018</v>
      </c>
      <c r="Q241" s="136">
        <f>ROUND(SUMIFS(repasse_ac!$O:$O,repasse_ac!$A:$A,$A241,repasse_ac!$F:$F,$D241,repasse_ac!$J:$J,"TTC PRÉ"),2)</f>
        <v>2.19</v>
      </c>
      <c r="R241" s="136">
        <f>ROUND(SUMIFS(repasse_ac!$O:$O,repasse_ac!$A:$A,$A241,repasse_ac!$F:$F,$D241,repasse_ac!$J:$J,"TTC PÓS"),2)</f>
        <v>2.19</v>
      </c>
      <c r="S241" s="136">
        <f t="shared" si="31"/>
        <v>0</v>
      </c>
    </row>
    <row r="242" spans="1:19" x14ac:dyDescent="0.25">
      <c r="A242" s="18" t="s">
        <v>157</v>
      </c>
      <c r="B242" s="13" t="s">
        <v>17</v>
      </c>
      <c r="C242" s="13" t="s">
        <v>43</v>
      </c>
      <c r="D242" s="13" t="s">
        <v>44</v>
      </c>
      <c r="E242" s="135">
        <v>12</v>
      </c>
      <c r="F242" s="136">
        <f>ROUND(SUMIFS(repasse_ac!$S:$S,repasse_ac!$A:$A,$A242,repasse_ac!$F:$F,$D242,repasse_ac!$J:$J,"TTC PRÉ"),2)</f>
        <v>2.27</v>
      </c>
      <c r="G242" s="136">
        <f>ROUND(SUMIFS(repasse_ac!$S:$S,repasse_ac!$A:$A,$A242,repasse_ac!$F:$F,$D242,repasse_ac!$J:$J,"TTC PÓS"),2)</f>
        <v>2.27</v>
      </c>
      <c r="H242" s="136">
        <f t="shared" si="32"/>
        <v>0</v>
      </c>
      <c r="I242" s="136">
        <f t="shared" si="33"/>
        <v>2.69</v>
      </c>
      <c r="J242" s="136">
        <f>ROUND(SUMIFS(repasse_ac!$Q:$Q,repasse_ac!$A:$A,$A242,repasse_ac!$F:$F,$D242,repasse_ac!$J:$J,"TTC PRÉ"),2)</f>
        <v>2.25</v>
      </c>
      <c r="K242" s="136">
        <f>ROUND(SUMIFS(repasse_ac!$Q:$Q,repasse_ac!$A:$A,$A242,repasse_ac!$F:$F,$D242,repasse_ac!$J:$J,"TTC PÓS"),2)</f>
        <v>2.25</v>
      </c>
      <c r="L242" s="136">
        <f t="shared" si="34"/>
        <v>0</v>
      </c>
      <c r="M242" s="136">
        <f t="shared" si="35"/>
        <v>2.69</v>
      </c>
      <c r="N242" s="136">
        <f>ROUND(SUMIFS(repasse_ac!$K:$K,repasse_ac!$A:$A,$A242,repasse_ac!$F:$F,$D242,repasse_ac!$J:$J,"TTC PRÉ"),2)</f>
        <v>2.69</v>
      </c>
      <c r="O242" s="136">
        <f>ROUND(SUMIFS(repasse_ac!$K:$K,repasse_ac!$A:$A,$A242,repasse_ac!$F:$F,$D242,repasse_ac!$J:$J,"TTC PÓS"),2)</f>
        <v>2.69</v>
      </c>
      <c r="P242" s="136">
        <f t="shared" si="30"/>
        <v>0</v>
      </c>
      <c r="Q242" s="136">
        <f>ROUND(SUMIFS(repasse_ac!$O:$O,repasse_ac!$A:$A,$A242,repasse_ac!$F:$F,$D242,repasse_ac!$J:$J,"TTC PRÉ"),2)</f>
        <v>2.39</v>
      </c>
      <c r="R242" s="136">
        <f>ROUND(SUMIFS(repasse_ac!$O:$O,repasse_ac!$A:$A,$A242,repasse_ac!$F:$F,$D242,repasse_ac!$J:$J,"TTC PÓS"),2)</f>
        <v>2.39</v>
      </c>
      <c r="S242" s="136">
        <f t="shared" si="31"/>
        <v>0</v>
      </c>
    </row>
    <row r="243" spans="1:19" x14ac:dyDescent="0.25">
      <c r="A243" s="18" t="s">
        <v>157</v>
      </c>
      <c r="B243" s="19" t="s">
        <v>17</v>
      </c>
      <c r="C243" s="19" t="s">
        <v>43</v>
      </c>
      <c r="D243" s="19" t="s">
        <v>45</v>
      </c>
      <c r="E243" s="135">
        <f>_xlfn.XLOOKUP($D243,depara_repasse!E:E,depara_repasse!K:K)</f>
        <v>15</v>
      </c>
      <c r="F243" s="136">
        <f>ROUND(SUMIFS(repasse_ac!$S:$S,repasse_ac!$A:$A,$A243,repasse_ac!$F:$F,$D243,repasse_ac!$J:$J,"TTC PRÉ"),2)</f>
        <v>2.27</v>
      </c>
      <c r="G243" s="136">
        <f>ROUND(SUMIFS(repasse_ac!$S:$S,repasse_ac!$A:$A,$A243,repasse_ac!$F:$F,$D243,repasse_ac!$J:$J,"TTC PÓS"),2)</f>
        <v>2.27</v>
      </c>
      <c r="H243" s="136">
        <f t="shared" si="32"/>
        <v>0</v>
      </c>
      <c r="I243" s="136">
        <f t="shared" si="33"/>
        <v>2.69</v>
      </c>
      <c r="J243" s="136">
        <f>ROUND(SUMIFS(repasse_ac!$Q:$Q,repasse_ac!$A:$A,$A243,repasse_ac!$F:$F,$D243,repasse_ac!$J:$J,"TTC PRÉ"),2)</f>
        <v>2.25</v>
      </c>
      <c r="K243" s="136">
        <f>ROUND(SUMIFS(repasse_ac!$Q:$Q,repasse_ac!$A:$A,$A243,repasse_ac!$F:$F,$D243,repasse_ac!$J:$J,"TTC PÓS"),2)</f>
        <v>2.25</v>
      </c>
      <c r="L243" s="136">
        <f t="shared" si="34"/>
        <v>0</v>
      </c>
      <c r="M243" s="136">
        <f t="shared" si="35"/>
        <v>2.69</v>
      </c>
      <c r="N243" s="136">
        <f>ROUND(SUMIFS(repasse_ac!$K:$K,repasse_ac!$A:$A,$A243,repasse_ac!$F:$F,$D243,repasse_ac!$J:$J,"TTC PRÉ"),2)</f>
        <v>2.69</v>
      </c>
      <c r="O243" s="136">
        <f>ROUND(SUMIFS(repasse_ac!$K:$K,repasse_ac!$A:$A,$A243,repasse_ac!$F:$F,$D243,repasse_ac!$J:$J,"TTC PÓS"),2)</f>
        <v>2.69</v>
      </c>
      <c r="P243" s="136">
        <f t="shared" si="30"/>
        <v>0</v>
      </c>
      <c r="Q243" s="136">
        <f>ROUND(SUMIFS(repasse_ac!$O:$O,repasse_ac!$A:$A,$A243,repasse_ac!$F:$F,$D243,repasse_ac!$J:$J,"TTC PRÉ"),2)</f>
        <v>2.39</v>
      </c>
      <c r="R243" s="136">
        <f>ROUND(SUMIFS(repasse_ac!$O:$O,repasse_ac!$A:$A,$A243,repasse_ac!$F:$F,$D243,repasse_ac!$J:$J,"TTC PÓS"),2)</f>
        <v>2.39</v>
      </c>
      <c r="S243" s="136">
        <f t="shared" si="31"/>
        <v>0</v>
      </c>
    </row>
    <row r="244" spans="1:19" x14ac:dyDescent="0.25">
      <c r="A244" s="18" t="s">
        <v>157</v>
      </c>
      <c r="B244" s="26" t="s">
        <v>17</v>
      </c>
      <c r="C244" s="26" t="s">
        <v>46</v>
      </c>
      <c r="D244" s="26" t="s">
        <v>47</v>
      </c>
      <c r="E244" s="135">
        <f>_xlfn.XLOOKUP($D244,depara_repasse!E:E,depara_repasse!K:K)</f>
        <v>12</v>
      </c>
      <c r="F244" s="136">
        <f>ROUND(SUMIFS(repasse_ac!$S:$S,repasse_ac!$A:$A,$A244,repasse_ac!$F:$F,$D244,repasse_ac!$J:$J,"TTC PRÉ"),2)</f>
        <v>2.84</v>
      </c>
      <c r="G244" s="136">
        <f>ROUND(SUMIFS(repasse_ac!$S:$S,repasse_ac!$A:$A,$A244,repasse_ac!$F:$F,$D244,repasse_ac!$J:$J,"TTC PÓS"),2)</f>
        <v>2.87</v>
      </c>
      <c r="H244" s="136">
        <f t="shared" si="32"/>
        <v>3.0000000000000249E-2</v>
      </c>
      <c r="I244" s="136">
        <f t="shared" si="33"/>
        <v>3.39</v>
      </c>
      <c r="J244" s="136">
        <f>ROUND(SUMIFS(repasse_ac!$Q:$Q,repasse_ac!$A:$A,$A244,repasse_ac!$F:$F,$D244,repasse_ac!$J:$J,"TTC PRÉ"),2)</f>
        <v>2.66</v>
      </c>
      <c r="K244" s="136">
        <f>ROUND(SUMIFS(repasse_ac!$Q:$Q,repasse_ac!$A:$A,$A244,repasse_ac!$F:$F,$D244,repasse_ac!$J:$J,"TTC PÓS"),2)</f>
        <v>2.74</v>
      </c>
      <c r="L244" s="136">
        <f t="shared" si="34"/>
        <v>8.0000000000000071E-2</v>
      </c>
      <c r="M244" s="136">
        <f t="shared" si="35"/>
        <v>3.29</v>
      </c>
      <c r="N244" s="136">
        <f>ROUND(SUMIFS(repasse_ac!$K:$K,repasse_ac!$A:$A,$A244,repasse_ac!$F:$F,$D244,repasse_ac!$J:$J,"TTC PRÉ"),2)</f>
        <v>3.19</v>
      </c>
      <c r="O244" s="136">
        <f>ROUND(SUMIFS(repasse_ac!$K:$K,repasse_ac!$A:$A,$A244,repasse_ac!$F:$F,$D244,repasse_ac!$J:$J,"TTC PÓS"),2)</f>
        <v>3.29</v>
      </c>
      <c r="P244" s="136">
        <f t="shared" si="30"/>
        <v>0.10000000000000009</v>
      </c>
      <c r="Q244" s="136">
        <f>ROUND(SUMIFS(repasse_ac!$O:$O,repasse_ac!$A:$A,$A244,repasse_ac!$F:$F,$D244,repasse_ac!$J:$J,"TTC PRÉ"),2)</f>
        <v>2.99</v>
      </c>
      <c r="R244" s="136">
        <f>ROUND(SUMIFS(repasse_ac!$O:$O,repasse_ac!$A:$A,$A244,repasse_ac!$F:$F,$D244,repasse_ac!$J:$J,"TTC PÓS"),2)</f>
        <v>3.19</v>
      </c>
      <c r="S244" s="136">
        <f t="shared" si="31"/>
        <v>0.19999999999999973</v>
      </c>
    </row>
    <row r="245" spans="1:19" x14ac:dyDescent="0.25">
      <c r="A245" s="18" t="s">
        <v>157</v>
      </c>
      <c r="B245" s="13" t="s">
        <v>17</v>
      </c>
      <c r="C245" s="13" t="s">
        <v>46</v>
      </c>
      <c r="D245" s="13" t="s">
        <v>48</v>
      </c>
      <c r="E245" s="135">
        <f>_xlfn.XLOOKUP($D245,depara_repasse!E:E,depara_repasse!K:K)</f>
        <v>12</v>
      </c>
      <c r="F245" s="136">
        <f>ROUND(SUMIFS(repasse_ac!$S:$S,repasse_ac!$A:$A,$A245,repasse_ac!$F:$F,$D245,repasse_ac!$J:$J,"TTC PRÉ"),2)</f>
        <v>2.84</v>
      </c>
      <c r="G245" s="136">
        <f>ROUND(SUMIFS(repasse_ac!$S:$S,repasse_ac!$A:$A,$A245,repasse_ac!$F:$F,$D245,repasse_ac!$J:$J,"TTC PÓS"),2)</f>
        <v>2.87</v>
      </c>
      <c r="H245" s="136">
        <f t="shared" si="32"/>
        <v>3.0000000000000249E-2</v>
      </c>
      <c r="I245" s="136">
        <f t="shared" si="33"/>
        <v>3.39</v>
      </c>
      <c r="J245" s="136">
        <f>ROUND(SUMIFS(repasse_ac!$Q:$Q,repasse_ac!$A:$A,$A245,repasse_ac!$F:$F,$D245,repasse_ac!$J:$J,"TTC PRÉ"),2)</f>
        <v>2.66</v>
      </c>
      <c r="K245" s="136">
        <f>ROUND(SUMIFS(repasse_ac!$Q:$Q,repasse_ac!$A:$A,$A245,repasse_ac!$F:$F,$D245,repasse_ac!$J:$J,"TTC PÓS"),2)</f>
        <v>2.74</v>
      </c>
      <c r="L245" s="136">
        <f t="shared" si="34"/>
        <v>8.0000000000000071E-2</v>
      </c>
      <c r="M245" s="136">
        <f t="shared" si="35"/>
        <v>3.29</v>
      </c>
      <c r="N245" s="136">
        <f>ROUND(SUMIFS(repasse_ac!$K:$K,repasse_ac!$A:$A,$A245,repasse_ac!$F:$F,$D245,repasse_ac!$J:$J,"TTC PRÉ"),2)</f>
        <v>3.19</v>
      </c>
      <c r="O245" s="136">
        <f>ROUND(SUMIFS(repasse_ac!$K:$K,repasse_ac!$A:$A,$A245,repasse_ac!$F:$F,$D245,repasse_ac!$J:$J,"TTC PÓS"),2)</f>
        <v>3.29</v>
      </c>
      <c r="P245" s="136">
        <f t="shared" si="30"/>
        <v>0.10000000000000009</v>
      </c>
      <c r="Q245" s="136">
        <f>ROUND(SUMIFS(repasse_ac!$O:$O,repasse_ac!$A:$A,$A245,repasse_ac!$F:$F,$D245,repasse_ac!$J:$J,"TTC PRÉ"),2)</f>
        <v>2.99</v>
      </c>
      <c r="R245" s="136">
        <f>ROUND(SUMIFS(repasse_ac!$O:$O,repasse_ac!$A:$A,$A245,repasse_ac!$F:$F,$D245,repasse_ac!$J:$J,"TTC PÓS"),2)</f>
        <v>3.19</v>
      </c>
      <c r="S245" s="136">
        <f t="shared" si="31"/>
        <v>0.19999999999999973</v>
      </c>
    </row>
    <row r="246" spans="1:19" x14ac:dyDescent="0.25">
      <c r="A246" s="18" t="s">
        <v>157</v>
      </c>
      <c r="B246" s="13" t="s">
        <v>17</v>
      </c>
      <c r="C246" s="13" t="s">
        <v>46</v>
      </c>
      <c r="D246" s="13" t="s">
        <v>49</v>
      </c>
      <c r="E246" s="135">
        <f>_xlfn.XLOOKUP($D246,depara_repasse!E:E,depara_repasse!K:K)</f>
        <v>12</v>
      </c>
      <c r="F246" s="136">
        <f>ROUND(SUMIFS(repasse_ac!$S:$S,repasse_ac!$A:$A,$A246,repasse_ac!$F:$F,$D246,repasse_ac!$J:$J,"TTC PRÉ"),2)</f>
        <v>2.66</v>
      </c>
      <c r="G246" s="136">
        <f>ROUND(SUMIFS(repasse_ac!$S:$S,repasse_ac!$A:$A,$A246,repasse_ac!$F:$F,$D246,repasse_ac!$J:$J,"TTC PÓS"),2)</f>
        <v>2.78</v>
      </c>
      <c r="H246" s="136">
        <f t="shared" si="32"/>
        <v>0.11999999999999966</v>
      </c>
      <c r="I246" s="136">
        <f t="shared" si="33"/>
        <v>3.29</v>
      </c>
      <c r="J246" s="136">
        <f>ROUND(SUMIFS(repasse_ac!$Q:$Q,repasse_ac!$A:$A,$A246,repasse_ac!$F:$F,$D246,repasse_ac!$J:$J,"TTC PRÉ"),2)</f>
        <v>2.4900000000000002</v>
      </c>
      <c r="K246" s="136">
        <f>ROUND(SUMIFS(repasse_ac!$Q:$Q,repasse_ac!$A:$A,$A246,repasse_ac!$F:$F,$D246,repasse_ac!$J:$J,"TTC PÓS"),2)</f>
        <v>2.58</v>
      </c>
      <c r="L246" s="136">
        <f t="shared" si="34"/>
        <v>8.9999999999999858E-2</v>
      </c>
      <c r="M246" s="136">
        <f t="shared" si="35"/>
        <v>3.09</v>
      </c>
      <c r="N246" s="136">
        <f>ROUND(SUMIFS(repasse_ac!$K:$K,repasse_ac!$A:$A,$A246,repasse_ac!$F:$F,$D246,repasse_ac!$J:$J,"TTC PRÉ"),2)</f>
        <v>2.99</v>
      </c>
      <c r="O246" s="136">
        <f>ROUND(SUMIFS(repasse_ac!$K:$K,repasse_ac!$A:$A,$A246,repasse_ac!$F:$F,$D246,repasse_ac!$J:$J,"TTC PÓS"),2)</f>
        <v>3.09</v>
      </c>
      <c r="P246" s="136">
        <f t="shared" si="30"/>
        <v>9.9999999999999645E-2</v>
      </c>
      <c r="Q246" s="136">
        <f>ROUND(SUMIFS(repasse_ac!$O:$O,repasse_ac!$A:$A,$A246,repasse_ac!$F:$F,$D246,repasse_ac!$J:$J,"TTC PRÉ"),2)</f>
        <v>2.89</v>
      </c>
      <c r="R246" s="136">
        <f>ROUND(SUMIFS(repasse_ac!$O:$O,repasse_ac!$A:$A,$A246,repasse_ac!$F:$F,$D246,repasse_ac!$J:$J,"TTC PÓS"),2)</f>
        <v>3.09</v>
      </c>
      <c r="S246" s="136">
        <f t="shared" si="31"/>
        <v>0.19999999999999973</v>
      </c>
    </row>
    <row r="247" spans="1:19" x14ac:dyDescent="0.25">
      <c r="A247" s="18" t="s">
        <v>157</v>
      </c>
      <c r="B247" s="13" t="s">
        <v>17</v>
      </c>
      <c r="C247" s="13" t="s">
        <v>46</v>
      </c>
      <c r="D247" s="13" t="s">
        <v>50</v>
      </c>
      <c r="E247" s="135">
        <f>_xlfn.XLOOKUP($D247,depara_repasse!E:E,depara_repasse!K:K)</f>
        <v>12</v>
      </c>
      <c r="F247" s="136">
        <f>ROUND(SUMIFS(repasse_ac!$S:$S,repasse_ac!$A:$A,$A247,repasse_ac!$F:$F,$D247,repasse_ac!$J:$J,"TTC PRÉ"),2)</f>
        <v>2.66</v>
      </c>
      <c r="G247" s="136">
        <f>ROUND(SUMIFS(repasse_ac!$S:$S,repasse_ac!$A:$A,$A247,repasse_ac!$F:$F,$D247,repasse_ac!$J:$J,"TTC PÓS"),2)</f>
        <v>2.78</v>
      </c>
      <c r="H247" s="136">
        <f t="shared" si="32"/>
        <v>0.11999999999999966</v>
      </c>
      <c r="I247" s="136">
        <f t="shared" si="33"/>
        <v>3.29</v>
      </c>
      <c r="J247" s="136">
        <f>ROUND(SUMIFS(repasse_ac!$Q:$Q,repasse_ac!$A:$A,$A247,repasse_ac!$F:$F,$D247,repasse_ac!$J:$J,"TTC PRÉ"),2)</f>
        <v>2.4900000000000002</v>
      </c>
      <c r="K247" s="136">
        <f>ROUND(SUMIFS(repasse_ac!$Q:$Q,repasse_ac!$A:$A,$A247,repasse_ac!$F:$F,$D247,repasse_ac!$J:$J,"TTC PÓS"),2)</f>
        <v>2.58</v>
      </c>
      <c r="L247" s="136">
        <f t="shared" si="34"/>
        <v>8.9999999999999858E-2</v>
      </c>
      <c r="M247" s="136">
        <f t="shared" si="35"/>
        <v>3.09</v>
      </c>
      <c r="N247" s="136">
        <f>ROUND(SUMIFS(repasse_ac!$K:$K,repasse_ac!$A:$A,$A247,repasse_ac!$F:$F,$D247,repasse_ac!$J:$J,"TTC PRÉ"),2)</f>
        <v>2.99</v>
      </c>
      <c r="O247" s="136">
        <f>ROUND(SUMIFS(repasse_ac!$K:$K,repasse_ac!$A:$A,$A247,repasse_ac!$F:$F,$D247,repasse_ac!$J:$J,"TTC PÓS"),2)</f>
        <v>3.09</v>
      </c>
      <c r="P247" s="136">
        <f t="shared" si="30"/>
        <v>9.9999999999999645E-2</v>
      </c>
      <c r="Q247" s="136">
        <f>ROUND(SUMIFS(repasse_ac!$O:$O,repasse_ac!$A:$A,$A247,repasse_ac!$F:$F,$D247,repasse_ac!$J:$J,"TTC PRÉ"),2)</f>
        <v>2.89</v>
      </c>
      <c r="R247" s="136">
        <f>ROUND(SUMIFS(repasse_ac!$O:$O,repasse_ac!$A:$A,$A247,repasse_ac!$F:$F,$D247,repasse_ac!$J:$J,"TTC PÓS"),2)</f>
        <v>3.09</v>
      </c>
      <c r="S247" s="136">
        <f t="shared" si="31"/>
        <v>0.19999999999999973</v>
      </c>
    </row>
    <row r="248" spans="1:19" x14ac:dyDescent="0.25">
      <c r="A248" s="18" t="s">
        <v>157</v>
      </c>
      <c r="B248" s="19" t="s">
        <v>17</v>
      </c>
      <c r="C248" s="19" t="s">
        <v>46</v>
      </c>
      <c r="D248" s="19" t="s">
        <v>51</v>
      </c>
      <c r="E248" s="135">
        <f>_xlfn.XLOOKUP($D248,depara_repasse!E:E,depara_repasse!K:K)</f>
        <v>12</v>
      </c>
      <c r="F248" s="136">
        <f>ROUND(SUMIFS(repasse_ac!$S:$S,repasse_ac!$A:$A,$A248,repasse_ac!$F:$F,$D248,repasse_ac!$J:$J,"TTC PRÉ"),2)</f>
        <v>2.66</v>
      </c>
      <c r="G248" s="136">
        <f>ROUND(SUMIFS(repasse_ac!$S:$S,repasse_ac!$A:$A,$A248,repasse_ac!$F:$F,$D248,repasse_ac!$J:$J,"TTC PÓS"),2)</f>
        <v>2.78</v>
      </c>
      <c r="H248" s="136">
        <f t="shared" si="32"/>
        <v>0.11999999999999966</v>
      </c>
      <c r="I248" s="136">
        <f t="shared" si="33"/>
        <v>3.29</v>
      </c>
      <c r="J248" s="136">
        <f>ROUND(SUMIFS(repasse_ac!$Q:$Q,repasse_ac!$A:$A,$A248,repasse_ac!$F:$F,$D248,repasse_ac!$J:$J,"TTC PRÉ"),2)</f>
        <v>2.4900000000000002</v>
      </c>
      <c r="K248" s="136">
        <f>ROUND(SUMIFS(repasse_ac!$Q:$Q,repasse_ac!$A:$A,$A248,repasse_ac!$F:$F,$D248,repasse_ac!$J:$J,"TTC PÓS"),2)</f>
        <v>2.58</v>
      </c>
      <c r="L248" s="136">
        <f t="shared" si="34"/>
        <v>8.9999999999999858E-2</v>
      </c>
      <c r="M248" s="136">
        <f t="shared" si="35"/>
        <v>3.09</v>
      </c>
      <c r="N248" s="136">
        <f>ROUND(SUMIFS(repasse_ac!$K:$K,repasse_ac!$A:$A,$A248,repasse_ac!$F:$F,$D248,repasse_ac!$J:$J,"TTC PRÉ"),2)</f>
        <v>2.99</v>
      </c>
      <c r="O248" s="136">
        <f>ROUND(SUMIFS(repasse_ac!$K:$K,repasse_ac!$A:$A,$A248,repasse_ac!$F:$F,$D248,repasse_ac!$J:$J,"TTC PÓS"),2)</f>
        <v>2.99</v>
      </c>
      <c r="P248" s="136">
        <f t="shared" si="30"/>
        <v>0</v>
      </c>
      <c r="Q248" s="136">
        <f>ROUND(SUMIFS(repasse_ac!$O:$O,repasse_ac!$A:$A,$A248,repasse_ac!$F:$F,$D248,repasse_ac!$J:$J,"TTC PRÉ"),2)</f>
        <v>2.89</v>
      </c>
      <c r="R248" s="136">
        <f>ROUND(SUMIFS(repasse_ac!$O:$O,repasse_ac!$A:$A,$A248,repasse_ac!$F:$F,$D248,repasse_ac!$J:$J,"TTC PÓS"),2)</f>
        <v>2.99</v>
      </c>
      <c r="S248" s="136">
        <f t="shared" si="31"/>
        <v>0.10000000000000009</v>
      </c>
    </row>
    <row r="249" spans="1:19" x14ac:dyDescent="0.25">
      <c r="A249" s="18" t="s">
        <v>157</v>
      </c>
      <c r="B249" s="26" t="s">
        <v>17</v>
      </c>
      <c r="C249" s="26" t="s">
        <v>46</v>
      </c>
      <c r="D249" s="26" t="s">
        <v>52</v>
      </c>
      <c r="E249" s="135">
        <f>_xlfn.XLOOKUP($D249,depara_repasse!E:E,depara_repasse!K:K)</f>
        <v>12</v>
      </c>
      <c r="F249" s="136">
        <f>ROUND(SUMIFS(repasse_ac!$S:$S,repasse_ac!$A:$A,$A249,repasse_ac!$F:$F,$D249,repasse_ac!$J:$J,"TTC PRÉ"),2)</f>
        <v>3.32</v>
      </c>
      <c r="G249" s="136">
        <f>ROUND(SUMIFS(repasse_ac!$S:$S,repasse_ac!$A:$A,$A249,repasse_ac!$F:$F,$D249,repasse_ac!$J:$J,"TTC PÓS"),2)</f>
        <v>3.32</v>
      </c>
      <c r="H249" s="136">
        <f t="shared" si="32"/>
        <v>0</v>
      </c>
      <c r="I249" s="136">
        <f t="shared" si="33"/>
        <v>3.99</v>
      </c>
      <c r="J249" s="136">
        <f>ROUND(SUMIFS(repasse_ac!$Q:$Q,repasse_ac!$A:$A,$A249,repasse_ac!$F:$F,$D249,repasse_ac!$J:$J,"TTC PRÉ"),2)</f>
        <v>2.91</v>
      </c>
      <c r="K249" s="136">
        <f>ROUND(SUMIFS(repasse_ac!$Q:$Q,repasse_ac!$A:$A,$A249,repasse_ac!$F:$F,$D249,repasse_ac!$J:$J,"TTC PÓS"),2)</f>
        <v>2.91</v>
      </c>
      <c r="L249" s="136">
        <f t="shared" si="34"/>
        <v>0</v>
      </c>
      <c r="M249" s="136">
        <f t="shared" si="35"/>
        <v>3.49</v>
      </c>
      <c r="N249" s="136">
        <f>ROUND(SUMIFS(repasse_ac!$K:$K,repasse_ac!$A:$A,$A249,repasse_ac!$F:$F,$D249,repasse_ac!$J:$J,"TTC PRÉ"),2)</f>
        <v>3.49</v>
      </c>
      <c r="O249" s="136">
        <f>ROUND(SUMIFS(repasse_ac!$K:$K,repasse_ac!$A:$A,$A249,repasse_ac!$F:$F,$D249,repasse_ac!$J:$J,"TTC PÓS"),2)</f>
        <v>3.49</v>
      </c>
      <c r="P249" s="136">
        <f t="shared" si="30"/>
        <v>0</v>
      </c>
      <c r="Q249" s="136">
        <f>ROUND(SUMIFS(repasse_ac!$O:$O,repasse_ac!$A:$A,$A249,repasse_ac!$F:$F,$D249,repasse_ac!$J:$J,"TTC PRÉ"),2)</f>
        <v>3.49</v>
      </c>
      <c r="R249" s="136">
        <f>ROUND(SUMIFS(repasse_ac!$O:$O,repasse_ac!$A:$A,$A249,repasse_ac!$F:$F,$D249,repasse_ac!$J:$J,"TTC PÓS"),2)</f>
        <v>3.49</v>
      </c>
      <c r="S249" s="136">
        <f t="shared" si="31"/>
        <v>0</v>
      </c>
    </row>
    <row r="250" spans="1:19" x14ac:dyDescent="0.25">
      <c r="A250" s="18" t="s">
        <v>157</v>
      </c>
      <c r="B250" s="13" t="s">
        <v>17</v>
      </c>
      <c r="C250" s="13" t="s">
        <v>46</v>
      </c>
      <c r="D250" s="13" t="s">
        <v>53</v>
      </c>
      <c r="E250" s="135">
        <f>_xlfn.XLOOKUP($D250,depara_repasse!E:E,depara_repasse!K:K)</f>
        <v>18</v>
      </c>
      <c r="F250" s="136">
        <f>ROUND(SUMIFS(repasse_ac!$S:$S,repasse_ac!$A:$A,$A250,repasse_ac!$F:$F,$D250,repasse_ac!$J:$J,"TTC PRÉ"),2)</f>
        <v>0</v>
      </c>
      <c r="G250" s="136">
        <f>ROUND(SUMIFS(repasse_ac!$S:$S,repasse_ac!$A:$A,$A250,repasse_ac!$F:$F,$D250,repasse_ac!$J:$J,"TTC PÓS"),2)</f>
        <v>0</v>
      </c>
      <c r="H250" s="136">
        <f t="shared" si="32"/>
        <v>0</v>
      </c>
      <c r="I250" s="136">
        <f t="shared" si="33"/>
        <v>-0.01</v>
      </c>
      <c r="J250" s="136">
        <f>ROUND(SUMIFS(repasse_ac!$Q:$Q,repasse_ac!$A:$A,$A250,repasse_ac!$F:$F,$D250,repasse_ac!$J:$J,"TTC PRÉ"),2)</f>
        <v>0</v>
      </c>
      <c r="K250" s="136">
        <f>ROUND(SUMIFS(repasse_ac!$Q:$Q,repasse_ac!$A:$A,$A250,repasse_ac!$F:$F,$D250,repasse_ac!$J:$J,"TTC PÓS"),2)</f>
        <v>0</v>
      </c>
      <c r="L250" s="136">
        <f t="shared" si="34"/>
        <v>0</v>
      </c>
      <c r="M250" s="136">
        <f t="shared" si="35"/>
        <v>-0.01</v>
      </c>
      <c r="N250" s="136">
        <f>ROUND(SUMIFS(repasse_ac!$K:$K,repasse_ac!$A:$A,$A250,repasse_ac!$F:$F,$D250,repasse_ac!$J:$J,"TTC PRÉ"),2)</f>
        <v>0</v>
      </c>
      <c r="O250" s="136">
        <f>ROUND(SUMIFS(repasse_ac!$K:$K,repasse_ac!$A:$A,$A250,repasse_ac!$F:$F,$D250,repasse_ac!$J:$J,"TTC PÓS"),2)</f>
        <v>0</v>
      </c>
      <c r="P250" s="136">
        <f t="shared" si="30"/>
        <v>0</v>
      </c>
      <c r="Q250" s="136">
        <f>ROUND(SUMIFS(repasse_ac!$O:$O,repasse_ac!$A:$A,$A250,repasse_ac!$F:$F,$D250,repasse_ac!$J:$J,"TTC PRÉ"),2)</f>
        <v>0</v>
      </c>
      <c r="R250" s="136">
        <f>ROUND(SUMIFS(repasse_ac!$O:$O,repasse_ac!$A:$A,$A250,repasse_ac!$F:$F,$D250,repasse_ac!$J:$J,"TTC PÓS"),2)</f>
        <v>0</v>
      </c>
      <c r="S250" s="136">
        <f t="shared" si="31"/>
        <v>0</v>
      </c>
    </row>
    <row r="251" spans="1:19" x14ac:dyDescent="0.25">
      <c r="A251" s="18" t="s">
        <v>157</v>
      </c>
      <c r="B251" s="13" t="s">
        <v>17</v>
      </c>
      <c r="C251" s="13" t="s">
        <v>58</v>
      </c>
      <c r="D251" s="13" t="s">
        <v>61</v>
      </c>
      <c r="E251" s="135">
        <f>_xlfn.XLOOKUP($D251,depara_repasse!E:E,depara_repasse!K:K)</f>
        <v>12</v>
      </c>
      <c r="F251" s="136">
        <f>ROUND(SUMIFS(repasse_ac!$S:$S,repasse_ac!$A:$A,$A251,repasse_ac!$F:$F,$D251,repasse_ac!$J:$J,"TTC PRÉ"),2)</f>
        <v>4.04</v>
      </c>
      <c r="G251" s="136">
        <f>ROUND(SUMIFS(repasse_ac!$S:$S,repasse_ac!$A:$A,$A251,repasse_ac!$F:$F,$D251,repasse_ac!$J:$J,"TTC PÓS"),2)</f>
        <v>4.04</v>
      </c>
      <c r="H251" s="136">
        <f t="shared" si="32"/>
        <v>0</v>
      </c>
      <c r="I251" s="136">
        <f t="shared" si="33"/>
        <v>4.8899999999999997</v>
      </c>
      <c r="J251" s="136">
        <f>ROUND(SUMIFS(repasse_ac!$Q:$Q,repasse_ac!$A:$A,$A251,repasse_ac!$F:$F,$D251,repasse_ac!$J:$J,"TTC PRÉ"),2)</f>
        <v>3.99</v>
      </c>
      <c r="K251" s="136">
        <f>ROUND(SUMIFS(repasse_ac!$Q:$Q,repasse_ac!$A:$A,$A251,repasse_ac!$F:$F,$D251,repasse_ac!$J:$J,"TTC PÓS"),2)</f>
        <v>3.99</v>
      </c>
      <c r="L251" s="136">
        <f t="shared" si="34"/>
        <v>0</v>
      </c>
      <c r="M251" s="136">
        <f t="shared" si="35"/>
        <v>4.79</v>
      </c>
      <c r="N251" s="136">
        <f>ROUND(SUMIFS(repasse_ac!$K:$K,repasse_ac!$A:$A,$A251,repasse_ac!$F:$F,$D251,repasse_ac!$J:$J,"TTC PRÉ"),2)</f>
        <v>4.79</v>
      </c>
      <c r="O251" s="136">
        <f>ROUND(SUMIFS(repasse_ac!$K:$K,repasse_ac!$A:$A,$A251,repasse_ac!$F:$F,$D251,repasse_ac!$J:$J,"TTC PÓS"),2)</f>
        <v>4.79</v>
      </c>
      <c r="P251" s="136">
        <f t="shared" si="30"/>
        <v>0</v>
      </c>
      <c r="Q251" s="136">
        <f>ROUND(SUMIFS(repasse_ac!$O:$O,repasse_ac!$A:$A,$A251,repasse_ac!$F:$F,$D251,repasse_ac!$J:$J,"TTC PRÉ"),2)</f>
        <v>4.49</v>
      </c>
      <c r="R251" s="136">
        <f>ROUND(SUMIFS(repasse_ac!$O:$O,repasse_ac!$A:$A,$A251,repasse_ac!$F:$F,$D251,repasse_ac!$J:$J,"TTC PÓS"),2)</f>
        <v>4.49</v>
      </c>
      <c r="S251" s="136">
        <f t="shared" si="31"/>
        <v>0</v>
      </c>
    </row>
    <row r="252" spans="1:19" x14ac:dyDescent="0.25">
      <c r="A252" s="18" t="s">
        <v>157</v>
      </c>
      <c r="B252" s="13" t="s">
        <v>17</v>
      </c>
      <c r="C252" s="13" t="s">
        <v>62</v>
      </c>
      <c r="D252" s="13" t="s">
        <v>63</v>
      </c>
      <c r="E252" s="135">
        <f>_xlfn.XLOOKUP($D252,depara_repasse!E:E,depara_repasse!K:K)</f>
        <v>12</v>
      </c>
      <c r="F252" s="136">
        <f>ROUND(SUMIFS(repasse_ac!$S:$S,repasse_ac!$A:$A,$A252,repasse_ac!$F:$F,$D252,repasse_ac!$J:$J,"TTC PRÉ"),2)</f>
        <v>3.61</v>
      </c>
      <c r="G252" s="136">
        <f>ROUND(SUMIFS(repasse_ac!$S:$S,repasse_ac!$A:$A,$A252,repasse_ac!$F:$F,$D252,repasse_ac!$J:$J,"TTC PÓS"),2)</f>
        <v>3.77</v>
      </c>
      <c r="H252" s="136">
        <f t="shared" si="32"/>
        <v>0.16000000000000014</v>
      </c>
      <c r="I252" s="136">
        <f t="shared" si="33"/>
        <v>4.49</v>
      </c>
      <c r="J252" s="136">
        <f>ROUND(SUMIFS(repasse_ac!$Q:$Q,repasse_ac!$A:$A,$A252,repasse_ac!$F:$F,$D252,repasse_ac!$J:$J,"TTC PRÉ"),2)</f>
        <v>3.33</v>
      </c>
      <c r="K252" s="136">
        <f>ROUND(SUMIFS(repasse_ac!$Q:$Q,repasse_ac!$A:$A,$A252,repasse_ac!$F:$F,$D252,repasse_ac!$J:$J,"TTC PÓS"),2)</f>
        <v>3.58</v>
      </c>
      <c r="L252" s="136">
        <f t="shared" si="34"/>
        <v>0.25</v>
      </c>
      <c r="M252" s="136">
        <f t="shared" si="35"/>
        <v>4.29</v>
      </c>
      <c r="N252" s="136">
        <f>ROUND(SUMIFS(repasse_ac!$K:$K,repasse_ac!$A:$A,$A252,repasse_ac!$F:$F,$D252,repasse_ac!$J:$J,"TTC PRÉ"),2)</f>
        <v>3.99</v>
      </c>
      <c r="O252" s="136">
        <f>ROUND(SUMIFS(repasse_ac!$K:$K,repasse_ac!$A:$A,$A252,repasse_ac!$F:$F,$D252,repasse_ac!$J:$J,"TTC PÓS"),2)</f>
        <v>4.29</v>
      </c>
      <c r="P252" s="136">
        <f t="shared" si="30"/>
        <v>0.29999999999999982</v>
      </c>
      <c r="Q252" s="136">
        <f>ROUND(SUMIFS(repasse_ac!$O:$O,repasse_ac!$A:$A,$A252,repasse_ac!$F:$F,$D252,repasse_ac!$J:$J,"TTC PRÉ"),2)</f>
        <v>3.79</v>
      </c>
      <c r="R252" s="136">
        <f>ROUND(SUMIFS(repasse_ac!$O:$O,repasse_ac!$A:$A,$A252,repasse_ac!$F:$F,$D252,repasse_ac!$J:$J,"TTC PÓS"),2)</f>
        <v>4.1900000000000004</v>
      </c>
      <c r="S252" s="136">
        <f t="shared" si="31"/>
        <v>0.40000000000000036</v>
      </c>
    </row>
    <row r="253" spans="1:19" x14ac:dyDescent="0.25">
      <c r="A253" s="18" t="s">
        <v>157</v>
      </c>
      <c r="B253" s="13" t="s">
        <v>17</v>
      </c>
      <c r="C253" s="13" t="s">
        <v>62</v>
      </c>
      <c r="D253" s="13" t="s">
        <v>64</v>
      </c>
      <c r="E253" s="135">
        <f>_xlfn.XLOOKUP($D253,depara_repasse!E:E,depara_repasse!K:K)</f>
        <v>12</v>
      </c>
      <c r="F253" s="136">
        <f>ROUND(SUMIFS(repasse_ac!$S:$S,repasse_ac!$A:$A,$A253,repasse_ac!$F:$F,$D253,repasse_ac!$J:$J,"TTC PRÉ"),2)</f>
        <v>3.61</v>
      </c>
      <c r="G253" s="136">
        <f>ROUND(SUMIFS(repasse_ac!$S:$S,repasse_ac!$A:$A,$A253,repasse_ac!$F:$F,$D253,repasse_ac!$J:$J,"TTC PÓS"),2)</f>
        <v>3.77</v>
      </c>
      <c r="H253" s="136">
        <f t="shared" si="32"/>
        <v>0.16000000000000014</v>
      </c>
      <c r="I253" s="136">
        <f t="shared" si="33"/>
        <v>4.49</v>
      </c>
      <c r="J253" s="136">
        <f>ROUND(SUMIFS(repasse_ac!$Q:$Q,repasse_ac!$A:$A,$A253,repasse_ac!$F:$F,$D253,repasse_ac!$J:$J,"TTC PRÉ"),2)</f>
        <v>3.33</v>
      </c>
      <c r="K253" s="136">
        <f>ROUND(SUMIFS(repasse_ac!$Q:$Q,repasse_ac!$A:$A,$A253,repasse_ac!$F:$F,$D253,repasse_ac!$J:$J,"TTC PÓS"),2)</f>
        <v>3.58</v>
      </c>
      <c r="L253" s="136">
        <f t="shared" si="34"/>
        <v>0.25</v>
      </c>
      <c r="M253" s="136">
        <f t="shared" si="35"/>
        <v>4.29</v>
      </c>
      <c r="N253" s="136">
        <f>ROUND(SUMIFS(repasse_ac!$K:$K,repasse_ac!$A:$A,$A253,repasse_ac!$F:$F,$D253,repasse_ac!$J:$J,"TTC PRÉ"),2)</f>
        <v>3.99</v>
      </c>
      <c r="O253" s="136">
        <f>ROUND(SUMIFS(repasse_ac!$K:$K,repasse_ac!$A:$A,$A253,repasse_ac!$F:$F,$D253,repasse_ac!$J:$J,"TTC PÓS"),2)</f>
        <v>4.29</v>
      </c>
      <c r="P253" s="136">
        <f t="shared" si="30"/>
        <v>0.29999999999999982</v>
      </c>
      <c r="Q253" s="136">
        <f>ROUND(SUMIFS(repasse_ac!$O:$O,repasse_ac!$A:$A,$A253,repasse_ac!$F:$F,$D253,repasse_ac!$J:$J,"TTC PRÉ"),2)</f>
        <v>3.79</v>
      </c>
      <c r="R253" s="136">
        <f>ROUND(SUMIFS(repasse_ac!$O:$O,repasse_ac!$A:$A,$A253,repasse_ac!$F:$F,$D253,repasse_ac!$J:$J,"TTC PÓS"),2)</f>
        <v>4.1900000000000004</v>
      </c>
      <c r="S253" s="136">
        <f t="shared" si="31"/>
        <v>0.40000000000000036</v>
      </c>
    </row>
    <row r="254" spans="1:19" x14ac:dyDescent="0.25">
      <c r="A254" s="18" t="s">
        <v>157</v>
      </c>
      <c r="B254" s="19" t="s">
        <v>17</v>
      </c>
      <c r="C254" s="19" t="s">
        <v>62</v>
      </c>
      <c r="D254" s="19" t="s">
        <v>65</v>
      </c>
      <c r="E254" s="135">
        <f>_xlfn.XLOOKUP($D254,depara_repasse!E:E,depara_repasse!K:K)</f>
        <v>12</v>
      </c>
      <c r="F254" s="136">
        <f>ROUND(SUMIFS(repasse_ac!$S:$S,repasse_ac!$A:$A,$A254,repasse_ac!$F:$F,$D254,repasse_ac!$J:$J,"TTC PRÉ"),2)</f>
        <v>3.41</v>
      </c>
      <c r="G254" s="136">
        <f>ROUND(SUMIFS(repasse_ac!$S:$S,repasse_ac!$A:$A,$A254,repasse_ac!$F:$F,$D254,repasse_ac!$J:$J,"TTC PÓS"),2)</f>
        <v>3.5</v>
      </c>
      <c r="H254" s="136">
        <f t="shared" si="32"/>
        <v>8.9999999999999858E-2</v>
      </c>
      <c r="I254" s="136">
        <f t="shared" si="33"/>
        <v>4.1900000000000004</v>
      </c>
      <c r="J254" s="136">
        <f>ROUND(SUMIFS(repasse_ac!$Q:$Q,repasse_ac!$A:$A,$A254,repasse_ac!$F:$F,$D254,repasse_ac!$J:$J,"TTC PRÉ"),2)</f>
        <v>3.16</v>
      </c>
      <c r="K254" s="136">
        <f>ROUND(SUMIFS(repasse_ac!$Q:$Q,repasse_ac!$A:$A,$A254,repasse_ac!$F:$F,$D254,repasse_ac!$J:$J,"TTC PÓS"),2)</f>
        <v>3.33</v>
      </c>
      <c r="L254" s="136">
        <f t="shared" si="34"/>
        <v>0.16999999999999993</v>
      </c>
      <c r="M254" s="136">
        <f t="shared" si="35"/>
        <v>3.99</v>
      </c>
      <c r="N254" s="136">
        <f>ROUND(SUMIFS(repasse_ac!$K:$K,repasse_ac!$A:$A,$A254,repasse_ac!$F:$F,$D254,repasse_ac!$J:$J,"TTC PRÉ"),2)</f>
        <v>3.79</v>
      </c>
      <c r="O254" s="136">
        <f>ROUND(SUMIFS(repasse_ac!$K:$K,repasse_ac!$A:$A,$A254,repasse_ac!$F:$F,$D254,repasse_ac!$J:$J,"TTC PÓS"),2)</f>
        <v>3.99</v>
      </c>
      <c r="P254" s="136">
        <f t="shared" si="30"/>
        <v>0.20000000000000018</v>
      </c>
      <c r="Q254" s="136">
        <f>ROUND(SUMIFS(repasse_ac!$O:$O,repasse_ac!$A:$A,$A254,repasse_ac!$F:$F,$D254,repasse_ac!$J:$J,"TTC PRÉ"),2)</f>
        <v>3.59</v>
      </c>
      <c r="R254" s="136">
        <f>ROUND(SUMIFS(repasse_ac!$O:$O,repasse_ac!$A:$A,$A254,repasse_ac!$F:$F,$D254,repasse_ac!$J:$J,"TTC PÓS"),2)</f>
        <v>3.89</v>
      </c>
      <c r="S254" s="136">
        <f t="shared" si="31"/>
        <v>0.30000000000000027</v>
      </c>
    </row>
    <row r="255" spans="1:19" x14ac:dyDescent="0.25">
      <c r="A255" s="18" t="s">
        <v>157</v>
      </c>
      <c r="B255" s="26" t="s">
        <v>17</v>
      </c>
      <c r="C255" s="26" t="s">
        <v>62</v>
      </c>
      <c r="D255" s="26" t="s">
        <v>66</v>
      </c>
      <c r="E255" s="135">
        <f>_xlfn.XLOOKUP($D255,depara_repasse!E:E,depara_repasse!K:K)</f>
        <v>12</v>
      </c>
      <c r="F255" s="136">
        <f>ROUND(SUMIFS(repasse_ac!$S:$S,repasse_ac!$A:$A,$A255,repasse_ac!$F:$F,$D255,repasse_ac!$J:$J,"TTC PRÉ"),2)</f>
        <v>3.41</v>
      </c>
      <c r="G255" s="136">
        <f>ROUND(SUMIFS(repasse_ac!$S:$S,repasse_ac!$A:$A,$A255,repasse_ac!$F:$F,$D255,repasse_ac!$J:$J,"TTC PÓS"),2)</f>
        <v>3.5</v>
      </c>
      <c r="H255" s="136">
        <f t="shared" si="32"/>
        <v>8.9999999999999858E-2</v>
      </c>
      <c r="I255" s="136">
        <f t="shared" si="33"/>
        <v>4.1900000000000004</v>
      </c>
      <c r="J255" s="136">
        <f>ROUND(SUMIFS(repasse_ac!$Q:$Q,repasse_ac!$A:$A,$A255,repasse_ac!$F:$F,$D255,repasse_ac!$J:$J,"TTC PRÉ"),2)</f>
        <v>3.16</v>
      </c>
      <c r="K255" s="136">
        <f>ROUND(SUMIFS(repasse_ac!$Q:$Q,repasse_ac!$A:$A,$A255,repasse_ac!$F:$F,$D255,repasse_ac!$J:$J,"TTC PÓS"),2)</f>
        <v>3.33</v>
      </c>
      <c r="L255" s="136">
        <f t="shared" si="34"/>
        <v>0.16999999999999993</v>
      </c>
      <c r="M255" s="136">
        <f t="shared" si="35"/>
        <v>3.99</v>
      </c>
      <c r="N255" s="136">
        <f>ROUND(SUMIFS(repasse_ac!$K:$K,repasse_ac!$A:$A,$A255,repasse_ac!$F:$F,$D255,repasse_ac!$J:$J,"TTC PRÉ"),2)</f>
        <v>3.79</v>
      </c>
      <c r="O255" s="136">
        <f>ROUND(SUMIFS(repasse_ac!$K:$K,repasse_ac!$A:$A,$A255,repasse_ac!$F:$F,$D255,repasse_ac!$J:$J,"TTC PÓS"),2)</f>
        <v>3.99</v>
      </c>
      <c r="P255" s="136">
        <f t="shared" si="30"/>
        <v>0.20000000000000018</v>
      </c>
      <c r="Q255" s="136">
        <f>ROUND(SUMIFS(repasse_ac!$O:$O,repasse_ac!$A:$A,$A255,repasse_ac!$F:$F,$D255,repasse_ac!$J:$J,"TTC PRÉ"),2)</f>
        <v>3.59</v>
      </c>
      <c r="R255" s="136">
        <f>ROUND(SUMIFS(repasse_ac!$O:$O,repasse_ac!$A:$A,$A255,repasse_ac!$F:$F,$D255,repasse_ac!$J:$J,"TTC PÓS"),2)</f>
        <v>3.89</v>
      </c>
      <c r="S255" s="136">
        <f t="shared" si="31"/>
        <v>0.30000000000000027</v>
      </c>
    </row>
    <row r="256" spans="1:19" x14ac:dyDescent="0.25">
      <c r="A256" s="18" t="s">
        <v>157</v>
      </c>
      <c r="B256" s="13" t="s">
        <v>17</v>
      </c>
      <c r="C256" s="13" t="s">
        <v>62</v>
      </c>
      <c r="D256" s="13" t="s">
        <v>67</v>
      </c>
      <c r="E256" s="135">
        <f>_xlfn.XLOOKUP($D256,depara_repasse!E:E,depara_repasse!K:K)</f>
        <v>12</v>
      </c>
      <c r="F256" s="136">
        <f>ROUND(SUMIFS(repasse_ac!$S:$S,repasse_ac!$A:$A,$A256,repasse_ac!$F:$F,$D256,repasse_ac!$J:$J,"TTC PRÉ"),2)</f>
        <v>3.41</v>
      </c>
      <c r="G256" s="136">
        <f>ROUND(SUMIFS(repasse_ac!$S:$S,repasse_ac!$A:$A,$A256,repasse_ac!$F:$F,$D256,repasse_ac!$J:$J,"TTC PÓS"),2)</f>
        <v>3.5</v>
      </c>
      <c r="H256" s="136">
        <f t="shared" si="32"/>
        <v>8.9999999999999858E-2</v>
      </c>
      <c r="I256" s="136">
        <f t="shared" si="33"/>
        <v>4.1900000000000004</v>
      </c>
      <c r="J256" s="136">
        <f>ROUND(SUMIFS(repasse_ac!$Q:$Q,repasse_ac!$A:$A,$A256,repasse_ac!$F:$F,$D256,repasse_ac!$J:$J,"TTC PRÉ"),2)</f>
        <v>3.16</v>
      </c>
      <c r="K256" s="136">
        <f>ROUND(SUMIFS(repasse_ac!$Q:$Q,repasse_ac!$A:$A,$A256,repasse_ac!$F:$F,$D256,repasse_ac!$J:$J,"TTC PÓS"),2)</f>
        <v>3.33</v>
      </c>
      <c r="L256" s="136">
        <f t="shared" si="34"/>
        <v>0.16999999999999993</v>
      </c>
      <c r="M256" s="136">
        <f t="shared" si="35"/>
        <v>3.99</v>
      </c>
      <c r="N256" s="136">
        <f>ROUND(SUMIFS(repasse_ac!$K:$K,repasse_ac!$A:$A,$A256,repasse_ac!$F:$F,$D256,repasse_ac!$J:$J,"TTC PRÉ"),2)</f>
        <v>3.79</v>
      </c>
      <c r="O256" s="136">
        <f>ROUND(SUMIFS(repasse_ac!$K:$K,repasse_ac!$A:$A,$A256,repasse_ac!$F:$F,$D256,repasse_ac!$J:$J,"TTC PÓS"),2)</f>
        <v>3.99</v>
      </c>
      <c r="P256" s="136">
        <f t="shared" si="30"/>
        <v>0.20000000000000018</v>
      </c>
      <c r="Q256" s="136">
        <f>ROUND(SUMIFS(repasse_ac!$O:$O,repasse_ac!$A:$A,$A256,repasse_ac!$F:$F,$D256,repasse_ac!$J:$J,"TTC PRÉ"),2)</f>
        <v>3.59</v>
      </c>
      <c r="R256" s="136">
        <f>ROUND(SUMIFS(repasse_ac!$O:$O,repasse_ac!$A:$A,$A256,repasse_ac!$F:$F,$D256,repasse_ac!$J:$J,"TTC PÓS"),2)</f>
        <v>3.89</v>
      </c>
      <c r="S256" s="136">
        <f t="shared" si="31"/>
        <v>0.30000000000000027</v>
      </c>
    </row>
    <row r="257" spans="1:19" x14ac:dyDescent="0.25">
      <c r="A257" s="18" t="s">
        <v>157</v>
      </c>
      <c r="B257" s="13" t="s">
        <v>17</v>
      </c>
      <c r="C257" s="13" t="s">
        <v>68</v>
      </c>
      <c r="D257" s="13" t="s">
        <v>70</v>
      </c>
      <c r="E257" s="135">
        <f>_xlfn.XLOOKUP($D257,depara_repasse!E:E,depara_repasse!K:K)</f>
        <v>6</v>
      </c>
      <c r="F257" s="136">
        <f>ROUND(SUMIFS(repasse_ac!$S:$S,repasse_ac!$A:$A,$A257,repasse_ac!$F:$F,$D257,repasse_ac!$J:$J,"TTC PRÉ"),2)</f>
        <v>4.7699999999999996</v>
      </c>
      <c r="G257" s="136">
        <f>ROUND(SUMIFS(repasse_ac!$S:$S,repasse_ac!$A:$A,$A257,repasse_ac!$F:$F,$D257,repasse_ac!$J:$J,"TTC PÓS"),2)</f>
        <v>4.7699999999999996</v>
      </c>
      <c r="H257" s="136">
        <f t="shared" si="32"/>
        <v>0</v>
      </c>
      <c r="I257" s="136">
        <f t="shared" si="33"/>
        <v>5.69</v>
      </c>
      <c r="J257" s="136">
        <f>ROUND(SUMIFS(repasse_ac!$Q:$Q,repasse_ac!$A:$A,$A257,repasse_ac!$F:$F,$D257,repasse_ac!$J:$J,"TTC PRÉ"),2)</f>
        <v>4.75</v>
      </c>
      <c r="K257" s="136">
        <f>ROUND(SUMIFS(repasse_ac!$Q:$Q,repasse_ac!$A:$A,$A257,repasse_ac!$F:$F,$D257,repasse_ac!$J:$J,"TTC PÓS"),2)</f>
        <v>4.75</v>
      </c>
      <c r="L257" s="136">
        <f t="shared" si="34"/>
        <v>0</v>
      </c>
      <c r="M257" s="136">
        <f t="shared" si="35"/>
        <v>5.69</v>
      </c>
      <c r="N257" s="136">
        <f>ROUND(SUMIFS(repasse_ac!$K:$K,repasse_ac!$A:$A,$A257,repasse_ac!$F:$F,$D257,repasse_ac!$J:$J,"TTC PRÉ"),2)</f>
        <v>5.69</v>
      </c>
      <c r="O257" s="136">
        <f>ROUND(SUMIFS(repasse_ac!$K:$K,repasse_ac!$A:$A,$A257,repasse_ac!$F:$F,$D257,repasse_ac!$J:$J,"TTC PÓS"),2)</f>
        <v>5.69</v>
      </c>
      <c r="P257" s="136">
        <f t="shared" si="30"/>
        <v>0</v>
      </c>
      <c r="Q257" s="136">
        <f>ROUND(SUMIFS(repasse_ac!$O:$O,repasse_ac!$A:$A,$A257,repasse_ac!$F:$F,$D257,repasse_ac!$J:$J,"TTC PRÉ"),2)</f>
        <v>5.19</v>
      </c>
      <c r="R257" s="136">
        <f>ROUND(SUMIFS(repasse_ac!$O:$O,repasse_ac!$A:$A,$A257,repasse_ac!$F:$F,$D257,repasse_ac!$J:$J,"TTC PÓS"),2)</f>
        <v>5.19</v>
      </c>
      <c r="S257" s="136">
        <f t="shared" si="31"/>
        <v>0</v>
      </c>
    </row>
    <row r="258" spans="1:19" x14ac:dyDescent="0.25">
      <c r="A258" s="18" t="s">
        <v>157</v>
      </c>
      <c r="B258" s="13" t="s">
        <v>17</v>
      </c>
      <c r="C258" s="13" t="s">
        <v>68</v>
      </c>
      <c r="D258" s="13" t="s">
        <v>72</v>
      </c>
      <c r="E258" s="135">
        <f>_xlfn.XLOOKUP($D258,depara_repasse!E:E,depara_repasse!K:K)</f>
        <v>12</v>
      </c>
      <c r="F258" s="136">
        <f>ROUND(SUMIFS(repasse_ac!$S:$S,repasse_ac!$A:$A,$A258,repasse_ac!$F:$F,$D258,repasse_ac!$J:$J,"TTC PRÉ"),2)</f>
        <v>4.16</v>
      </c>
      <c r="G258" s="136">
        <f>ROUND(SUMIFS(repasse_ac!$S:$S,repasse_ac!$A:$A,$A258,repasse_ac!$F:$F,$D258,repasse_ac!$J:$J,"TTC PÓS"),2)</f>
        <v>4.16</v>
      </c>
      <c r="H258" s="136">
        <f t="shared" si="32"/>
        <v>0</v>
      </c>
      <c r="I258" s="136">
        <f t="shared" si="33"/>
        <v>4.99</v>
      </c>
      <c r="J258" s="136">
        <f>ROUND(SUMIFS(repasse_ac!$Q:$Q,repasse_ac!$A:$A,$A258,repasse_ac!$F:$F,$D258,repasse_ac!$J:$J,"TTC PRÉ"),2)</f>
        <v>4.16</v>
      </c>
      <c r="K258" s="136">
        <f>ROUND(SUMIFS(repasse_ac!$Q:$Q,repasse_ac!$A:$A,$A258,repasse_ac!$F:$F,$D258,repasse_ac!$J:$J,"TTC PÓS"),2)</f>
        <v>4.41</v>
      </c>
      <c r="L258" s="136">
        <f t="shared" si="34"/>
        <v>0.25</v>
      </c>
      <c r="M258" s="136">
        <f t="shared" si="35"/>
        <v>5.29</v>
      </c>
      <c r="N258" s="136">
        <f>ROUND(SUMIFS(repasse_ac!$K:$K,repasse_ac!$A:$A,$A258,repasse_ac!$F:$F,$D258,repasse_ac!$J:$J,"TTC PRÉ"),2)</f>
        <v>4.99</v>
      </c>
      <c r="O258" s="136">
        <f>ROUND(SUMIFS(repasse_ac!$K:$K,repasse_ac!$A:$A,$A258,repasse_ac!$F:$F,$D258,repasse_ac!$J:$J,"TTC PÓS"),2)</f>
        <v>5.29</v>
      </c>
      <c r="P258" s="136">
        <f t="shared" ref="P258:P321" si="36">O258-N258</f>
        <v>0.29999999999999982</v>
      </c>
      <c r="Q258" s="136">
        <f>ROUND(SUMIFS(repasse_ac!$O:$O,repasse_ac!$A:$A,$A258,repasse_ac!$F:$F,$D258,repasse_ac!$J:$J,"TTC PRÉ"),2)</f>
        <v>4.29</v>
      </c>
      <c r="R258" s="136">
        <f>ROUND(SUMIFS(repasse_ac!$O:$O,repasse_ac!$A:$A,$A258,repasse_ac!$F:$F,$D258,repasse_ac!$J:$J,"TTC PÓS"),2)</f>
        <v>4.29</v>
      </c>
      <c r="S258" s="136">
        <f t="shared" ref="S258:S321" si="37">R258-Q258</f>
        <v>0</v>
      </c>
    </row>
    <row r="259" spans="1:19" x14ac:dyDescent="0.25">
      <c r="A259" s="18" t="s">
        <v>157</v>
      </c>
      <c r="B259" s="19" t="s">
        <v>17</v>
      </c>
      <c r="C259" s="19" t="s">
        <v>68</v>
      </c>
      <c r="D259" s="19" t="s">
        <v>73</v>
      </c>
      <c r="E259" s="135">
        <f>_xlfn.XLOOKUP($D259,depara_repasse!E:E,depara_repasse!K:K)</f>
        <v>6</v>
      </c>
      <c r="F259" s="136">
        <f>ROUND(SUMIFS(repasse_ac!$S:$S,repasse_ac!$A:$A,$A259,repasse_ac!$F:$F,$D259,repasse_ac!$J:$J,"TTC PRÉ"),2)</f>
        <v>3.79</v>
      </c>
      <c r="G259" s="136">
        <f>ROUND(SUMIFS(repasse_ac!$S:$S,repasse_ac!$A:$A,$A259,repasse_ac!$F:$F,$D259,repasse_ac!$J:$J,"TTC PÓS"),2)</f>
        <v>3.79</v>
      </c>
      <c r="H259" s="136">
        <f t="shared" si="32"/>
        <v>0</v>
      </c>
      <c r="I259" s="136">
        <f t="shared" si="33"/>
        <v>4.59</v>
      </c>
      <c r="J259" s="136">
        <f>ROUND(SUMIFS(repasse_ac!$Q:$Q,repasse_ac!$A:$A,$A259,repasse_ac!$F:$F,$D259,repasse_ac!$J:$J,"TTC PRÉ"),2)</f>
        <v>3.58</v>
      </c>
      <c r="K259" s="136">
        <f>ROUND(SUMIFS(repasse_ac!$Q:$Q,repasse_ac!$A:$A,$A259,repasse_ac!$F:$F,$D259,repasse_ac!$J:$J,"TTC PÓS"),2)</f>
        <v>3.58</v>
      </c>
      <c r="L259" s="136">
        <f t="shared" si="34"/>
        <v>0</v>
      </c>
      <c r="M259" s="136">
        <f t="shared" si="35"/>
        <v>4.29</v>
      </c>
      <c r="N259" s="136">
        <f>ROUND(SUMIFS(repasse_ac!$K:$K,repasse_ac!$A:$A,$A259,repasse_ac!$F:$F,$D259,repasse_ac!$J:$J,"TTC PRÉ"),2)</f>
        <v>4.29</v>
      </c>
      <c r="O259" s="136">
        <f>ROUND(SUMIFS(repasse_ac!$K:$K,repasse_ac!$A:$A,$A259,repasse_ac!$F:$F,$D259,repasse_ac!$J:$J,"TTC PÓS"),2)</f>
        <v>4.29</v>
      </c>
      <c r="P259" s="136">
        <f t="shared" si="36"/>
        <v>0</v>
      </c>
      <c r="Q259" s="136">
        <f>ROUND(SUMIFS(repasse_ac!$O:$O,repasse_ac!$A:$A,$A259,repasse_ac!$F:$F,$D259,repasse_ac!$J:$J,"TTC PRÉ"),2)</f>
        <v>3.99</v>
      </c>
      <c r="R259" s="136">
        <f>ROUND(SUMIFS(repasse_ac!$O:$O,repasse_ac!$A:$A,$A259,repasse_ac!$F:$F,$D259,repasse_ac!$J:$J,"TTC PÓS"),2)</f>
        <v>3.99</v>
      </c>
      <c r="S259" s="136">
        <f t="shared" si="37"/>
        <v>0</v>
      </c>
    </row>
    <row r="260" spans="1:19" x14ac:dyDescent="0.25">
      <c r="A260" s="18" t="s">
        <v>157</v>
      </c>
      <c r="B260" s="26" t="s">
        <v>17</v>
      </c>
      <c r="C260" s="26" t="s">
        <v>68</v>
      </c>
      <c r="D260" s="26" t="s">
        <v>74</v>
      </c>
      <c r="E260" s="135">
        <f>_xlfn.XLOOKUP($D260,depara_repasse!E:E,depara_repasse!K:K)</f>
        <v>6</v>
      </c>
      <c r="F260" s="136">
        <f>ROUND(SUMIFS(repasse_ac!$S:$S,repasse_ac!$A:$A,$A260,repasse_ac!$F:$F,$D260,repasse_ac!$J:$J,"TTC PRÉ"),2)</f>
        <v>3.6</v>
      </c>
      <c r="G260" s="136">
        <f>ROUND(SUMIFS(repasse_ac!$S:$S,repasse_ac!$A:$A,$A260,repasse_ac!$F:$F,$D260,repasse_ac!$J:$J,"TTC PÓS"),2)</f>
        <v>3.6</v>
      </c>
      <c r="H260" s="136">
        <f t="shared" si="32"/>
        <v>0</v>
      </c>
      <c r="I260" s="136">
        <f t="shared" si="33"/>
        <v>4.29</v>
      </c>
      <c r="J260" s="136">
        <f>ROUND(SUMIFS(repasse_ac!$Q:$Q,repasse_ac!$A:$A,$A260,repasse_ac!$F:$F,$D260,repasse_ac!$J:$J,"TTC PRÉ"),2)</f>
        <v>3.16</v>
      </c>
      <c r="K260" s="136">
        <f>ROUND(SUMIFS(repasse_ac!$Q:$Q,repasse_ac!$A:$A,$A260,repasse_ac!$F:$F,$D260,repasse_ac!$J:$J,"TTC PÓS"),2)</f>
        <v>3.16</v>
      </c>
      <c r="L260" s="136">
        <f t="shared" si="34"/>
        <v>0</v>
      </c>
      <c r="M260" s="136">
        <f t="shared" si="35"/>
        <v>3.79</v>
      </c>
      <c r="N260" s="136">
        <f>ROUND(SUMIFS(repasse_ac!$K:$K,repasse_ac!$A:$A,$A260,repasse_ac!$F:$F,$D260,repasse_ac!$J:$J,"TTC PRÉ"),2)</f>
        <v>3.79</v>
      </c>
      <c r="O260" s="136">
        <f>ROUND(SUMIFS(repasse_ac!$K:$K,repasse_ac!$A:$A,$A260,repasse_ac!$F:$F,$D260,repasse_ac!$J:$J,"TTC PÓS"),2)</f>
        <v>3.79</v>
      </c>
      <c r="P260" s="136">
        <f t="shared" si="36"/>
        <v>0</v>
      </c>
      <c r="Q260" s="136">
        <f>ROUND(SUMIFS(repasse_ac!$O:$O,repasse_ac!$A:$A,$A260,repasse_ac!$F:$F,$D260,repasse_ac!$J:$J,"TTC PRÉ"),2)</f>
        <v>3.79</v>
      </c>
      <c r="R260" s="136">
        <f>ROUND(SUMIFS(repasse_ac!$O:$O,repasse_ac!$A:$A,$A260,repasse_ac!$F:$F,$D260,repasse_ac!$J:$J,"TTC PÓS"),2)</f>
        <v>3.79</v>
      </c>
      <c r="S260" s="136">
        <f t="shared" si="37"/>
        <v>0</v>
      </c>
    </row>
    <row r="261" spans="1:19" x14ac:dyDescent="0.25">
      <c r="A261" s="18" t="s">
        <v>157</v>
      </c>
      <c r="B261" s="13" t="s">
        <v>17</v>
      </c>
      <c r="C261" s="13" t="s">
        <v>68</v>
      </c>
      <c r="D261" s="13" t="s">
        <v>75</v>
      </c>
      <c r="E261" s="135">
        <f>_xlfn.XLOOKUP($D261,depara_repasse!E:E,depara_repasse!K:K)</f>
        <v>6</v>
      </c>
      <c r="F261" s="136">
        <f>ROUND(SUMIFS(repasse_ac!$S:$S,repasse_ac!$A:$A,$A261,repasse_ac!$F:$F,$D261,repasse_ac!$J:$J,"TTC PRÉ"),2)</f>
        <v>7.11</v>
      </c>
      <c r="G261" s="136">
        <f>ROUND(SUMIFS(repasse_ac!$S:$S,repasse_ac!$A:$A,$A261,repasse_ac!$F:$F,$D261,repasse_ac!$J:$J,"TTC PÓS"),2)</f>
        <v>7.11</v>
      </c>
      <c r="H261" s="136">
        <f t="shared" si="32"/>
        <v>0</v>
      </c>
      <c r="I261" s="136">
        <f t="shared" si="33"/>
        <v>8.49</v>
      </c>
      <c r="J261" s="136">
        <f>ROUND(SUMIFS(repasse_ac!$Q:$Q,repasse_ac!$A:$A,$A261,repasse_ac!$F:$F,$D261,repasse_ac!$J:$J,"TTC PRÉ"),2)</f>
        <v>6.25</v>
      </c>
      <c r="K261" s="136">
        <f>ROUND(SUMIFS(repasse_ac!$Q:$Q,repasse_ac!$A:$A,$A261,repasse_ac!$F:$F,$D261,repasse_ac!$J:$J,"TTC PÓS"),2)</f>
        <v>6.25</v>
      </c>
      <c r="L261" s="136">
        <f t="shared" si="34"/>
        <v>0</v>
      </c>
      <c r="M261" s="136">
        <f t="shared" si="35"/>
        <v>7.49</v>
      </c>
      <c r="N261" s="136">
        <f>ROUND(SUMIFS(repasse_ac!$K:$K,repasse_ac!$A:$A,$A261,repasse_ac!$F:$F,$D261,repasse_ac!$J:$J,"TTC PRÉ"),2)</f>
        <v>7.49</v>
      </c>
      <c r="O261" s="136">
        <f>ROUND(SUMIFS(repasse_ac!$K:$K,repasse_ac!$A:$A,$A261,repasse_ac!$F:$F,$D261,repasse_ac!$J:$J,"TTC PÓS"),2)</f>
        <v>7.49</v>
      </c>
      <c r="P261" s="136">
        <f t="shared" si="36"/>
        <v>0</v>
      </c>
      <c r="Q261" s="136">
        <f>ROUND(SUMIFS(repasse_ac!$O:$O,repasse_ac!$A:$A,$A261,repasse_ac!$F:$F,$D261,repasse_ac!$J:$J,"TTC PRÉ"),2)</f>
        <v>7.49</v>
      </c>
      <c r="R261" s="136">
        <f>ROUND(SUMIFS(repasse_ac!$O:$O,repasse_ac!$A:$A,$A261,repasse_ac!$F:$F,$D261,repasse_ac!$J:$J,"TTC PÓS"),2)</f>
        <v>7.49</v>
      </c>
      <c r="S261" s="136">
        <f t="shared" si="37"/>
        <v>0</v>
      </c>
    </row>
    <row r="262" spans="1:19" x14ac:dyDescent="0.25">
      <c r="A262" s="18" t="s">
        <v>157</v>
      </c>
      <c r="B262" s="13" t="s">
        <v>17</v>
      </c>
      <c r="C262" s="13" t="s">
        <v>68</v>
      </c>
      <c r="D262" s="13" t="s">
        <v>76</v>
      </c>
      <c r="E262" s="135">
        <f>_xlfn.XLOOKUP($D262,depara_repasse!E:E,depara_repasse!K:K)</f>
        <v>2</v>
      </c>
      <c r="F262" s="136">
        <f>ROUND(SUMIFS(repasse_ac!$S:$S,repasse_ac!$A:$A,$A262,repasse_ac!$F:$F,$D262,repasse_ac!$J:$J,"TTC PRÉ"),2)</f>
        <v>0</v>
      </c>
      <c r="G262" s="136">
        <f>ROUND(SUMIFS(repasse_ac!$S:$S,repasse_ac!$A:$A,$A262,repasse_ac!$F:$F,$D262,repasse_ac!$J:$J,"TTC PÓS"),2)</f>
        <v>0</v>
      </c>
      <c r="H262" s="136">
        <f t="shared" si="32"/>
        <v>0</v>
      </c>
      <c r="I262" s="136">
        <f t="shared" si="33"/>
        <v>-0.01</v>
      </c>
      <c r="J262" s="136">
        <f>ROUND(SUMIFS(repasse_ac!$Q:$Q,repasse_ac!$A:$A,$A262,repasse_ac!$F:$F,$D262,repasse_ac!$J:$J,"TTC PRÉ"),2)</f>
        <v>0</v>
      </c>
      <c r="K262" s="136">
        <f>ROUND(SUMIFS(repasse_ac!$Q:$Q,repasse_ac!$A:$A,$A262,repasse_ac!$F:$F,$D262,repasse_ac!$J:$J,"TTC PÓS"),2)</f>
        <v>0</v>
      </c>
      <c r="L262" s="136">
        <f t="shared" si="34"/>
        <v>0</v>
      </c>
      <c r="M262" s="136">
        <f t="shared" si="35"/>
        <v>-0.01</v>
      </c>
      <c r="N262" s="136">
        <f>ROUND(SUMIFS(repasse_ac!$K:$K,repasse_ac!$A:$A,$A262,repasse_ac!$F:$F,$D262,repasse_ac!$J:$J,"TTC PRÉ"),2)</f>
        <v>0</v>
      </c>
      <c r="O262" s="136">
        <f>ROUND(SUMIFS(repasse_ac!$K:$K,repasse_ac!$A:$A,$A262,repasse_ac!$F:$F,$D262,repasse_ac!$J:$J,"TTC PÓS"),2)</f>
        <v>0</v>
      </c>
      <c r="P262" s="136">
        <f t="shared" si="36"/>
        <v>0</v>
      </c>
      <c r="Q262" s="136">
        <f>ROUND(SUMIFS(repasse_ac!$O:$O,repasse_ac!$A:$A,$A262,repasse_ac!$F:$F,$D262,repasse_ac!$J:$J,"TTC PRÉ"),2)</f>
        <v>0</v>
      </c>
      <c r="R262" s="136">
        <f>ROUND(SUMIFS(repasse_ac!$O:$O,repasse_ac!$A:$A,$A262,repasse_ac!$F:$F,$D262,repasse_ac!$J:$J,"TTC PÓS"),2)</f>
        <v>0</v>
      </c>
      <c r="S262" s="136">
        <f t="shared" si="37"/>
        <v>0</v>
      </c>
    </row>
    <row r="263" spans="1:19" x14ac:dyDescent="0.25">
      <c r="A263" s="18" t="s">
        <v>157</v>
      </c>
      <c r="B263" s="26" t="s">
        <v>17</v>
      </c>
      <c r="C263" s="26" t="s">
        <v>81</v>
      </c>
      <c r="D263" s="26" t="s">
        <v>82</v>
      </c>
      <c r="E263" s="135">
        <f>_xlfn.XLOOKUP($D263,depara_repasse!E:E,depara_repasse!K:K)</f>
        <v>6</v>
      </c>
      <c r="F263" s="136">
        <f>ROUND(SUMIFS(repasse_ac!$S:$S,repasse_ac!$A:$A,$A263,repasse_ac!$F:$F,$D263,repasse_ac!$J:$J,"TTC PRÉ"),2)</f>
        <v>5.44</v>
      </c>
      <c r="G263" s="136">
        <f>ROUND(SUMIFS(repasse_ac!$S:$S,repasse_ac!$A:$A,$A263,repasse_ac!$F:$F,$D263,repasse_ac!$J:$J,"TTC PÓS"),2)</f>
        <v>5.44</v>
      </c>
      <c r="H263" s="136">
        <f t="shared" si="32"/>
        <v>0</v>
      </c>
      <c r="I263" s="136">
        <f t="shared" si="33"/>
        <v>6.49</v>
      </c>
      <c r="J263" s="136">
        <f>ROUND(SUMIFS(repasse_ac!$Q:$Q,repasse_ac!$A:$A,$A263,repasse_ac!$F:$F,$D263,repasse_ac!$J:$J,"TTC PRÉ"),2)</f>
        <v>5.41</v>
      </c>
      <c r="K263" s="136">
        <f>ROUND(SUMIFS(repasse_ac!$Q:$Q,repasse_ac!$A:$A,$A263,repasse_ac!$F:$F,$D263,repasse_ac!$J:$J,"TTC PÓS"),2)</f>
        <v>5.66</v>
      </c>
      <c r="L263" s="136">
        <f t="shared" si="34"/>
        <v>0.25</v>
      </c>
      <c r="M263" s="136">
        <f t="shared" si="35"/>
        <v>6.79</v>
      </c>
      <c r="N263" s="136">
        <f>ROUND(SUMIFS(repasse_ac!$K:$K,repasse_ac!$A:$A,$A263,repasse_ac!$F:$F,$D263,repasse_ac!$J:$J,"TTC PRÉ"),2)</f>
        <v>6.49</v>
      </c>
      <c r="O263" s="136">
        <f>ROUND(SUMIFS(repasse_ac!$K:$K,repasse_ac!$A:$A,$A263,repasse_ac!$F:$F,$D263,repasse_ac!$J:$J,"TTC PÓS"),2)</f>
        <v>6.79</v>
      </c>
      <c r="P263" s="136">
        <f t="shared" si="36"/>
        <v>0.29999999999999982</v>
      </c>
      <c r="Q263" s="136">
        <f>ROUND(SUMIFS(repasse_ac!$O:$O,repasse_ac!$A:$A,$A263,repasse_ac!$F:$F,$D263,repasse_ac!$J:$J,"TTC PRÉ"),2)</f>
        <v>5.49</v>
      </c>
      <c r="R263" s="136">
        <f>ROUND(SUMIFS(repasse_ac!$O:$O,repasse_ac!$A:$A,$A263,repasse_ac!$F:$F,$D263,repasse_ac!$J:$J,"TTC PÓS"),2)</f>
        <v>5.99</v>
      </c>
      <c r="S263" s="136">
        <f t="shared" si="37"/>
        <v>0.5</v>
      </c>
    </row>
    <row r="264" spans="1:19" x14ac:dyDescent="0.25">
      <c r="A264" s="18" t="s">
        <v>157</v>
      </c>
      <c r="B264" s="13" t="s">
        <v>17</v>
      </c>
      <c r="C264" s="13" t="s">
        <v>81</v>
      </c>
      <c r="D264" s="13" t="s">
        <v>83</v>
      </c>
      <c r="E264" s="135">
        <f>_xlfn.XLOOKUP($D264,depara_repasse!E:E,depara_repasse!K:K)</f>
        <v>6</v>
      </c>
      <c r="F264" s="136">
        <f>ROUND(SUMIFS(repasse_ac!$S:$S,repasse_ac!$A:$A,$A264,repasse_ac!$F:$F,$D264,repasse_ac!$J:$J,"TTC PRÉ"),2)</f>
        <v>5.33</v>
      </c>
      <c r="G264" s="136">
        <f>ROUND(SUMIFS(repasse_ac!$S:$S,repasse_ac!$A:$A,$A264,repasse_ac!$F:$F,$D264,repasse_ac!$J:$J,"TTC PÓS"),2)</f>
        <v>5.33</v>
      </c>
      <c r="H264" s="136">
        <f t="shared" si="32"/>
        <v>0</v>
      </c>
      <c r="I264" s="136">
        <f t="shared" si="33"/>
        <v>6.39</v>
      </c>
      <c r="J264" s="136">
        <f>ROUND(SUMIFS(repasse_ac!$Q:$Q,repasse_ac!$A:$A,$A264,repasse_ac!$F:$F,$D264,repasse_ac!$J:$J,"TTC PRÉ"),2)</f>
        <v>5.16</v>
      </c>
      <c r="K264" s="136">
        <f>ROUND(SUMIFS(repasse_ac!$Q:$Q,repasse_ac!$A:$A,$A264,repasse_ac!$F:$F,$D264,repasse_ac!$J:$J,"TTC PÓS"),2)</f>
        <v>5.24</v>
      </c>
      <c r="L264" s="136">
        <f t="shared" si="34"/>
        <v>8.0000000000000071E-2</v>
      </c>
      <c r="M264" s="136">
        <f t="shared" si="35"/>
        <v>6.29</v>
      </c>
      <c r="N264" s="136">
        <f>ROUND(SUMIFS(repasse_ac!$K:$K,repasse_ac!$A:$A,$A264,repasse_ac!$F:$F,$D264,repasse_ac!$J:$J,"TTC PRÉ"),2)</f>
        <v>6.19</v>
      </c>
      <c r="O264" s="136">
        <f>ROUND(SUMIFS(repasse_ac!$K:$K,repasse_ac!$A:$A,$A264,repasse_ac!$F:$F,$D264,repasse_ac!$J:$J,"TTC PÓS"),2)</f>
        <v>6.29</v>
      </c>
      <c r="P264" s="136">
        <f t="shared" si="36"/>
        <v>9.9999999999999645E-2</v>
      </c>
      <c r="Q264" s="136">
        <f>ROUND(SUMIFS(repasse_ac!$O:$O,repasse_ac!$A:$A,$A264,repasse_ac!$F:$F,$D264,repasse_ac!$J:$J,"TTC PRÉ"),2)</f>
        <v>5.29</v>
      </c>
      <c r="R264" s="136">
        <f>ROUND(SUMIFS(repasse_ac!$O:$O,repasse_ac!$A:$A,$A264,repasse_ac!$F:$F,$D264,repasse_ac!$J:$J,"TTC PÓS"),2)</f>
        <v>5.49</v>
      </c>
      <c r="S264" s="136">
        <f t="shared" si="37"/>
        <v>0.20000000000000018</v>
      </c>
    </row>
    <row r="265" spans="1:19" x14ac:dyDescent="0.25">
      <c r="A265" s="18" t="s">
        <v>157</v>
      </c>
      <c r="B265" s="13" t="s">
        <v>17</v>
      </c>
      <c r="C265" s="13" t="s">
        <v>81</v>
      </c>
      <c r="D265" s="13" t="s">
        <v>84</v>
      </c>
      <c r="E265" s="135">
        <f>_xlfn.XLOOKUP($D265,depara_repasse!E:E,depara_repasse!K:K)</f>
        <v>6</v>
      </c>
      <c r="F265" s="136">
        <f>ROUND(SUMIFS(repasse_ac!$S:$S,repasse_ac!$A:$A,$A265,repasse_ac!$F:$F,$D265,repasse_ac!$J:$J,"TTC PRÉ"),2)</f>
        <v>6.92</v>
      </c>
      <c r="G265" s="136">
        <f>ROUND(SUMIFS(repasse_ac!$S:$S,repasse_ac!$A:$A,$A265,repasse_ac!$F:$F,$D265,repasse_ac!$J:$J,"TTC PÓS"),2)</f>
        <v>7.1</v>
      </c>
      <c r="H265" s="136">
        <f t="shared" si="32"/>
        <v>0.17999999999999972</v>
      </c>
      <c r="I265" s="136">
        <f t="shared" si="33"/>
        <v>8.49</v>
      </c>
      <c r="J265" s="136">
        <f>ROUND(SUMIFS(repasse_ac!$Q:$Q,repasse_ac!$A:$A,$A265,repasse_ac!$F:$F,$D265,repasse_ac!$J:$J,"TTC PRÉ"),2)</f>
        <v>6.08</v>
      </c>
      <c r="K265" s="136">
        <f>ROUND(SUMIFS(repasse_ac!$Q:$Q,repasse_ac!$A:$A,$A265,repasse_ac!$F:$F,$D265,repasse_ac!$J:$J,"TTC PÓS"),2)</f>
        <v>6.24</v>
      </c>
      <c r="L265" s="136">
        <f t="shared" si="34"/>
        <v>0.16000000000000014</v>
      </c>
      <c r="M265" s="136">
        <f t="shared" si="35"/>
        <v>7.49</v>
      </c>
      <c r="N265" s="136">
        <f>ROUND(SUMIFS(repasse_ac!$K:$K,repasse_ac!$A:$A,$A265,repasse_ac!$F:$F,$D265,repasse_ac!$J:$J,"TTC PRÉ"),2)</f>
        <v>7.29</v>
      </c>
      <c r="O265" s="136">
        <f>ROUND(SUMIFS(repasse_ac!$K:$K,repasse_ac!$A:$A,$A265,repasse_ac!$F:$F,$D265,repasse_ac!$J:$J,"TTC PÓS"),2)</f>
        <v>7.49</v>
      </c>
      <c r="P265" s="136">
        <f t="shared" si="36"/>
        <v>0.20000000000000018</v>
      </c>
      <c r="Q265" s="136">
        <f>ROUND(SUMIFS(repasse_ac!$O:$O,repasse_ac!$A:$A,$A265,repasse_ac!$F:$F,$D265,repasse_ac!$J:$J,"TTC PRÉ"),2)</f>
        <v>7.29</v>
      </c>
      <c r="R265" s="136">
        <f>ROUND(SUMIFS(repasse_ac!$O:$O,repasse_ac!$A:$A,$A265,repasse_ac!$F:$F,$D265,repasse_ac!$J:$J,"TTC PÓS"),2)</f>
        <v>7.89</v>
      </c>
      <c r="S265" s="136">
        <f t="shared" si="37"/>
        <v>0.59999999999999964</v>
      </c>
    </row>
    <row r="266" spans="1:19" x14ac:dyDescent="0.25">
      <c r="A266" s="18" t="s">
        <v>157</v>
      </c>
      <c r="B266" s="13" t="s">
        <v>17</v>
      </c>
      <c r="C266" s="13" t="s">
        <v>85</v>
      </c>
      <c r="D266" s="13" t="s">
        <v>86</v>
      </c>
      <c r="E266" s="135">
        <f>_xlfn.XLOOKUP($D266,depara_repasse!E:E,depara_repasse!K:K)</f>
        <v>6</v>
      </c>
      <c r="F266" s="136">
        <f>ROUND(SUMIFS(repasse_ac!$S:$S,repasse_ac!$A:$A,$A266,repasse_ac!$F:$F,$D266,repasse_ac!$J:$J,"TTC PRÉ"),2)</f>
        <v>8.5399999999999991</v>
      </c>
      <c r="G266" s="136">
        <f>ROUND(SUMIFS(repasse_ac!$S:$S,repasse_ac!$A:$A,$A266,repasse_ac!$F:$F,$D266,repasse_ac!$J:$J,"TTC PÓS"),2)</f>
        <v>8.5399999999999991</v>
      </c>
      <c r="H266" s="136">
        <f t="shared" si="32"/>
        <v>0</v>
      </c>
      <c r="I266" s="136">
        <f t="shared" si="33"/>
        <v>10.29</v>
      </c>
      <c r="J266" s="136">
        <f>ROUND(SUMIFS(repasse_ac!$Q:$Q,repasse_ac!$A:$A,$A266,repasse_ac!$F:$F,$D266,repasse_ac!$J:$J,"TTC PRÉ"),2)</f>
        <v>7.66</v>
      </c>
      <c r="K266" s="136">
        <f>ROUND(SUMIFS(repasse_ac!$Q:$Q,repasse_ac!$A:$A,$A266,repasse_ac!$F:$F,$D266,repasse_ac!$J:$J,"TTC PÓS"),2)</f>
        <v>7.66</v>
      </c>
      <c r="L266" s="136">
        <f t="shared" si="34"/>
        <v>0</v>
      </c>
      <c r="M266" s="136">
        <f t="shared" si="35"/>
        <v>9.19</v>
      </c>
      <c r="N266" s="136">
        <f>ROUND(SUMIFS(repasse_ac!$K:$K,repasse_ac!$A:$A,$A266,repasse_ac!$F:$F,$D266,repasse_ac!$J:$J,"TTC PRÉ"),2)</f>
        <v>9.19</v>
      </c>
      <c r="O266" s="136">
        <f>ROUND(SUMIFS(repasse_ac!$K:$K,repasse_ac!$A:$A,$A266,repasse_ac!$F:$F,$D266,repasse_ac!$J:$J,"TTC PÓS"),2)</f>
        <v>9.19</v>
      </c>
      <c r="P266" s="136">
        <f t="shared" si="36"/>
        <v>0</v>
      </c>
      <c r="Q266" s="136">
        <f>ROUND(SUMIFS(repasse_ac!$O:$O,repasse_ac!$A:$A,$A266,repasse_ac!$F:$F,$D266,repasse_ac!$J:$J,"TTC PRÉ"),2)</f>
        <v>8.99</v>
      </c>
      <c r="R266" s="136">
        <f>ROUND(SUMIFS(repasse_ac!$O:$O,repasse_ac!$A:$A,$A266,repasse_ac!$F:$F,$D266,repasse_ac!$J:$J,"TTC PÓS"),2)</f>
        <v>8.99</v>
      </c>
      <c r="S266" s="136">
        <f t="shared" si="37"/>
        <v>0</v>
      </c>
    </row>
    <row r="267" spans="1:19" x14ac:dyDescent="0.25">
      <c r="A267" s="18" t="s">
        <v>157</v>
      </c>
      <c r="B267" s="19" t="s">
        <v>17</v>
      </c>
      <c r="C267" s="19" t="s">
        <v>85</v>
      </c>
      <c r="D267" s="19" t="s">
        <v>88</v>
      </c>
      <c r="E267" s="135">
        <f>_xlfn.XLOOKUP($D267,depara_repasse!E:E,depara_repasse!K:K)</f>
        <v>6</v>
      </c>
      <c r="F267" s="136">
        <f>ROUND(SUMIFS(repasse_ac!$S:$S,repasse_ac!$A:$A,$A267,repasse_ac!$F:$F,$D267,repasse_ac!$J:$J,"TTC PRÉ"),2)</f>
        <v>7.4</v>
      </c>
      <c r="G267" s="136">
        <f>ROUND(SUMIFS(repasse_ac!$S:$S,repasse_ac!$A:$A,$A267,repasse_ac!$F:$F,$D267,repasse_ac!$J:$J,"TTC PÓS"),2)</f>
        <v>7.4</v>
      </c>
      <c r="H267" s="136">
        <f t="shared" si="32"/>
        <v>0</v>
      </c>
      <c r="I267" s="136">
        <f t="shared" si="33"/>
        <v>8.89</v>
      </c>
      <c r="J267" s="136">
        <f>ROUND(SUMIFS(repasse_ac!$Q:$Q,repasse_ac!$A:$A,$A267,repasse_ac!$F:$F,$D267,repasse_ac!$J:$J,"TTC PRÉ"),2)</f>
        <v>6.83</v>
      </c>
      <c r="K267" s="136">
        <f>ROUND(SUMIFS(repasse_ac!$Q:$Q,repasse_ac!$A:$A,$A267,repasse_ac!$F:$F,$D267,repasse_ac!$J:$J,"TTC PÓS"),2)</f>
        <v>6.83</v>
      </c>
      <c r="L267" s="136">
        <f t="shared" si="34"/>
        <v>0</v>
      </c>
      <c r="M267" s="136">
        <f t="shared" si="35"/>
        <v>8.2899999999999991</v>
      </c>
      <c r="N267" s="136">
        <f>ROUND(SUMIFS(repasse_ac!$K:$K,repasse_ac!$A:$A,$A267,repasse_ac!$F:$F,$D267,repasse_ac!$J:$J,"TTC PRÉ"),2)</f>
        <v>8.19</v>
      </c>
      <c r="O267" s="136">
        <f>ROUND(SUMIFS(repasse_ac!$K:$K,repasse_ac!$A:$A,$A267,repasse_ac!$F:$F,$D267,repasse_ac!$J:$J,"TTC PÓS"),2)</f>
        <v>8.19</v>
      </c>
      <c r="P267" s="136">
        <f t="shared" si="36"/>
        <v>0</v>
      </c>
      <c r="Q267" s="136">
        <f>ROUND(SUMIFS(repasse_ac!$O:$O,repasse_ac!$A:$A,$A267,repasse_ac!$F:$F,$D267,repasse_ac!$J:$J,"TTC PRÉ"),2)</f>
        <v>7.79</v>
      </c>
      <c r="R267" s="136">
        <f>ROUND(SUMIFS(repasse_ac!$O:$O,repasse_ac!$A:$A,$A267,repasse_ac!$F:$F,$D267,repasse_ac!$J:$J,"TTC PÓS"),2)</f>
        <v>7.79</v>
      </c>
      <c r="S267" s="136">
        <f t="shared" si="37"/>
        <v>0</v>
      </c>
    </row>
    <row r="268" spans="1:19" x14ac:dyDescent="0.25">
      <c r="A268" s="18" t="s">
        <v>157</v>
      </c>
      <c r="B268" s="13" t="s">
        <v>17</v>
      </c>
      <c r="C268" s="13" t="s">
        <v>85</v>
      </c>
      <c r="D268" s="13" t="s">
        <v>90</v>
      </c>
      <c r="E268" s="135">
        <f>_xlfn.XLOOKUP($D268,depara_repasse!E:E,depara_repasse!K:K)</f>
        <v>6</v>
      </c>
      <c r="F268" s="136">
        <f>ROUND(SUMIFS(repasse_ac!$S:$S,repasse_ac!$A:$A,$A268,repasse_ac!$F:$F,$D268,repasse_ac!$J:$J,"TTC PRÉ"),2)</f>
        <v>7.38</v>
      </c>
      <c r="G268" s="136">
        <f>ROUND(SUMIFS(repasse_ac!$S:$S,repasse_ac!$A:$A,$A268,repasse_ac!$F:$F,$D268,repasse_ac!$J:$J,"TTC PÓS"),2)</f>
        <v>7.38</v>
      </c>
      <c r="H268" s="136">
        <f t="shared" si="32"/>
        <v>0</v>
      </c>
      <c r="I268" s="136">
        <f t="shared" si="33"/>
        <v>8.89</v>
      </c>
      <c r="J268" s="136">
        <f>ROUND(SUMIFS(repasse_ac!$Q:$Q,repasse_ac!$A:$A,$A268,repasse_ac!$F:$F,$D268,repasse_ac!$J:$J,"TTC PRÉ"),2)</f>
        <v>6.65</v>
      </c>
      <c r="K268" s="136">
        <f>ROUND(SUMIFS(repasse_ac!$Q:$Q,repasse_ac!$A:$A,$A268,repasse_ac!$F:$F,$D268,repasse_ac!$J:$J,"TTC PÓS"),2)</f>
        <v>6.66</v>
      </c>
      <c r="L268" s="136">
        <f t="shared" si="34"/>
        <v>9.9999999999997868E-3</v>
      </c>
      <c r="M268" s="136">
        <f t="shared" si="35"/>
        <v>7.99</v>
      </c>
      <c r="N268" s="136">
        <f>ROUND(SUMIFS(repasse_ac!$K:$K,repasse_ac!$A:$A,$A268,repasse_ac!$F:$F,$D268,repasse_ac!$J:$J,"TTC PRÉ"),2)</f>
        <v>7.99</v>
      </c>
      <c r="O268" s="136">
        <f>ROUND(SUMIFS(repasse_ac!$K:$K,repasse_ac!$A:$A,$A268,repasse_ac!$F:$F,$D268,repasse_ac!$J:$J,"TTC PÓS"),2)</f>
        <v>7.99</v>
      </c>
      <c r="P268" s="136">
        <f t="shared" si="36"/>
        <v>0</v>
      </c>
      <c r="Q268" s="136">
        <f>ROUND(SUMIFS(repasse_ac!$O:$O,repasse_ac!$A:$A,$A268,repasse_ac!$F:$F,$D268,repasse_ac!$J:$J,"TTC PRÉ"),2)</f>
        <v>7.79</v>
      </c>
      <c r="R268" s="136">
        <f>ROUND(SUMIFS(repasse_ac!$O:$O,repasse_ac!$A:$A,$A268,repasse_ac!$F:$F,$D268,repasse_ac!$J:$J,"TTC PÓS"),2)</f>
        <v>7.89</v>
      </c>
      <c r="S268" s="136">
        <f t="shared" si="37"/>
        <v>9.9999999999999645E-2</v>
      </c>
    </row>
    <row r="269" spans="1:19" x14ac:dyDescent="0.25">
      <c r="A269" s="18" t="s">
        <v>157</v>
      </c>
      <c r="B269" s="13" t="s">
        <v>17</v>
      </c>
      <c r="C269" s="13" t="s">
        <v>85</v>
      </c>
      <c r="D269" s="13" t="s">
        <v>91</v>
      </c>
      <c r="E269" s="135">
        <f>_xlfn.XLOOKUP($D269,depara_repasse!E:E,depara_repasse!K:K)</f>
        <v>6</v>
      </c>
      <c r="F269" s="136">
        <f>ROUND(SUMIFS(repasse_ac!$S:$S,repasse_ac!$A:$A,$A269,repasse_ac!$F:$F,$D269,repasse_ac!$J:$J,"TTC PRÉ"),2)</f>
        <v>5.22</v>
      </c>
      <c r="G269" s="136">
        <f>ROUND(SUMIFS(repasse_ac!$S:$S,repasse_ac!$A:$A,$A269,repasse_ac!$F:$F,$D269,repasse_ac!$J:$J,"TTC PÓS"),2)</f>
        <v>5.22</v>
      </c>
      <c r="H269" s="136">
        <f t="shared" si="32"/>
        <v>0</v>
      </c>
      <c r="I269" s="136">
        <f t="shared" si="33"/>
        <v>6.29</v>
      </c>
      <c r="J269" s="136">
        <f>ROUND(SUMIFS(repasse_ac!$Q:$Q,repasse_ac!$A:$A,$A269,repasse_ac!$F:$F,$D269,repasse_ac!$J:$J,"TTC PRÉ"),2)</f>
        <v>5.16</v>
      </c>
      <c r="K269" s="136">
        <f>ROUND(SUMIFS(repasse_ac!$Q:$Q,repasse_ac!$A:$A,$A269,repasse_ac!$F:$F,$D269,repasse_ac!$J:$J,"TTC PÓS"),2)</f>
        <v>5.16</v>
      </c>
      <c r="L269" s="136">
        <f t="shared" si="34"/>
        <v>0</v>
      </c>
      <c r="M269" s="136">
        <f t="shared" si="35"/>
        <v>6.19</v>
      </c>
      <c r="N269" s="136">
        <f>ROUND(SUMIFS(repasse_ac!$K:$K,repasse_ac!$A:$A,$A269,repasse_ac!$F:$F,$D269,repasse_ac!$J:$J,"TTC PRÉ"),2)</f>
        <v>6.19</v>
      </c>
      <c r="O269" s="136">
        <f>ROUND(SUMIFS(repasse_ac!$K:$K,repasse_ac!$A:$A,$A269,repasse_ac!$F:$F,$D269,repasse_ac!$J:$J,"TTC PÓS"),2)</f>
        <v>6.19</v>
      </c>
      <c r="P269" s="136">
        <f t="shared" si="36"/>
        <v>0</v>
      </c>
      <c r="Q269" s="136">
        <f>ROUND(SUMIFS(repasse_ac!$O:$O,repasse_ac!$A:$A,$A269,repasse_ac!$F:$F,$D269,repasse_ac!$J:$J,"TTC PRÉ"),2)</f>
        <v>5.49</v>
      </c>
      <c r="R269" s="136">
        <f>ROUND(SUMIFS(repasse_ac!$O:$O,repasse_ac!$A:$A,$A269,repasse_ac!$F:$F,$D269,repasse_ac!$J:$J,"TTC PÓS"),2)</f>
        <v>5.49</v>
      </c>
      <c r="S269" s="136">
        <f t="shared" si="37"/>
        <v>0</v>
      </c>
    </row>
    <row r="270" spans="1:19" x14ac:dyDescent="0.25">
      <c r="A270" s="18" t="s">
        <v>157</v>
      </c>
      <c r="B270" s="13" t="s">
        <v>17</v>
      </c>
      <c r="C270" s="13" t="s">
        <v>85</v>
      </c>
      <c r="D270" s="13" t="s">
        <v>92</v>
      </c>
      <c r="E270" s="135">
        <f>_xlfn.XLOOKUP($D270,depara_repasse!E:E,depara_repasse!K:K)</f>
        <v>6</v>
      </c>
      <c r="F270" s="136">
        <f>ROUND(SUMIFS(repasse_ac!$S:$S,repasse_ac!$A:$A,$A270,repasse_ac!$F:$F,$D270,repasse_ac!$J:$J,"TTC PRÉ"),2)</f>
        <v>5.22</v>
      </c>
      <c r="G270" s="136">
        <f>ROUND(SUMIFS(repasse_ac!$S:$S,repasse_ac!$A:$A,$A270,repasse_ac!$F:$F,$D270,repasse_ac!$J:$J,"TTC PÓS"),2)</f>
        <v>5.22</v>
      </c>
      <c r="H270" s="136">
        <f t="shared" si="32"/>
        <v>0</v>
      </c>
      <c r="I270" s="136">
        <f t="shared" si="33"/>
        <v>6.29</v>
      </c>
      <c r="J270" s="136">
        <f>ROUND(SUMIFS(repasse_ac!$Q:$Q,repasse_ac!$A:$A,$A270,repasse_ac!$F:$F,$D270,repasse_ac!$J:$J,"TTC PRÉ"),2)</f>
        <v>4.99</v>
      </c>
      <c r="K270" s="136">
        <f>ROUND(SUMIFS(repasse_ac!$Q:$Q,repasse_ac!$A:$A,$A270,repasse_ac!$F:$F,$D270,repasse_ac!$J:$J,"TTC PÓS"),2)</f>
        <v>4.99</v>
      </c>
      <c r="L270" s="136">
        <f t="shared" si="34"/>
        <v>0</v>
      </c>
      <c r="M270" s="136">
        <f t="shared" si="35"/>
        <v>5.99</v>
      </c>
      <c r="N270" s="136">
        <f>ROUND(SUMIFS(repasse_ac!$K:$K,repasse_ac!$A:$A,$A270,repasse_ac!$F:$F,$D270,repasse_ac!$J:$J,"TTC PRÉ"),2)</f>
        <v>5.99</v>
      </c>
      <c r="O270" s="136">
        <f>ROUND(SUMIFS(repasse_ac!$K:$K,repasse_ac!$A:$A,$A270,repasse_ac!$F:$F,$D270,repasse_ac!$J:$J,"TTC PÓS"),2)</f>
        <v>5.99</v>
      </c>
      <c r="P270" s="136">
        <f t="shared" si="36"/>
        <v>0</v>
      </c>
      <c r="Q270" s="136">
        <f>ROUND(SUMIFS(repasse_ac!$O:$O,repasse_ac!$A:$A,$A270,repasse_ac!$F:$F,$D270,repasse_ac!$J:$J,"TTC PRÉ"),2)</f>
        <v>5.49</v>
      </c>
      <c r="R270" s="136">
        <f>ROUND(SUMIFS(repasse_ac!$O:$O,repasse_ac!$A:$A,$A270,repasse_ac!$F:$F,$D270,repasse_ac!$J:$J,"TTC PÓS"),2)</f>
        <v>5.49</v>
      </c>
      <c r="S270" s="136">
        <f t="shared" si="37"/>
        <v>0</v>
      </c>
    </row>
    <row r="271" spans="1:19" x14ac:dyDescent="0.25">
      <c r="A271" s="18" t="s">
        <v>157</v>
      </c>
      <c r="B271" s="19" t="s">
        <v>17</v>
      </c>
      <c r="C271" s="19" t="s">
        <v>85</v>
      </c>
      <c r="D271" s="19" t="s">
        <v>93</v>
      </c>
      <c r="E271" s="135">
        <f>_xlfn.XLOOKUP($D271,depara_repasse!E:E,depara_repasse!K:K)</f>
        <v>6</v>
      </c>
      <c r="F271" s="136">
        <f>ROUND(SUMIFS(repasse_ac!$S:$S,repasse_ac!$A:$A,$A271,repasse_ac!$F:$F,$D271,repasse_ac!$J:$J,"TTC PRÉ"),2)</f>
        <v>0</v>
      </c>
      <c r="G271" s="136">
        <f>ROUND(SUMIFS(repasse_ac!$S:$S,repasse_ac!$A:$A,$A271,repasse_ac!$F:$F,$D271,repasse_ac!$J:$J,"TTC PÓS"),2)</f>
        <v>0</v>
      </c>
      <c r="H271" s="136">
        <f t="shared" si="32"/>
        <v>0</v>
      </c>
      <c r="I271" s="136">
        <f t="shared" si="33"/>
        <v>-0.01</v>
      </c>
      <c r="J271" s="136">
        <f>ROUND(SUMIFS(repasse_ac!$Q:$Q,repasse_ac!$A:$A,$A271,repasse_ac!$F:$F,$D271,repasse_ac!$J:$J,"TTC PRÉ"),2)</f>
        <v>0</v>
      </c>
      <c r="K271" s="136">
        <f>ROUND(SUMIFS(repasse_ac!$Q:$Q,repasse_ac!$A:$A,$A271,repasse_ac!$F:$F,$D271,repasse_ac!$J:$J,"TTC PÓS"),2)</f>
        <v>0</v>
      </c>
      <c r="L271" s="136">
        <f t="shared" si="34"/>
        <v>0</v>
      </c>
      <c r="M271" s="136">
        <f t="shared" si="35"/>
        <v>-0.01</v>
      </c>
      <c r="N271" s="136">
        <f>ROUND(SUMIFS(repasse_ac!$K:$K,repasse_ac!$A:$A,$A271,repasse_ac!$F:$F,$D271,repasse_ac!$J:$J,"TTC PRÉ"),2)</f>
        <v>0</v>
      </c>
      <c r="O271" s="136">
        <f>ROUND(SUMIFS(repasse_ac!$K:$K,repasse_ac!$A:$A,$A271,repasse_ac!$F:$F,$D271,repasse_ac!$J:$J,"TTC PÓS"),2)</f>
        <v>0</v>
      </c>
      <c r="P271" s="136">
        <f t="shared" si="36"/>
        <v>0</v>
      </c>
      <c r="Q271" s="136">
        <f>ROUND(SUMIFS(repasse_ac!$O:$O,repasse_ac!$A:$A,$A271,repasse_ac!$F:$F,$D271,repasse_ac!$J:$J,"TTC PRÉ"),2)</f>
        <v>0</v>
      </c>
      <c r="R271" s="136">
        <f>ROUND(SUMIFS(repasse_ac!$O:$O,repasse_ac!$A:$A,$A271,repasse_ac!$F:$F,$D271,repasse_ac!$J:$J,"TTC PÓS"),2)</f>
        <v>0</v>
      </c>
      <c r="S271" s="136">
        <f t="shared" si="37"/>
        <v>0</v>
      </c>
    </row>
    <row r="272" spans="1:19" x14ac:dyDescent="0.25">
      <c r="A272" s="18" t="s">
        <v>157</v>
      </c>
      <c r="B272" s="19" t="s">
        <v>17</v>
      </c>
      <c r="C272" s="19" t="s">
        <v>99</v>
      </c>
      <c r="D272" s="19" t="s">
        <v>100</v>
      </c>
      <c r="E272" s="135">
        <f>_xlfn.XLOOKUP($D272,depara_repasse!E:E,depara_repasse!K:K)</f>
        <v>6</v>
      </c>
      <c r="F272" s="136">
        <f>ROUND(SUMIFS(repasse_ac!$S:$S,repasse_ac!$A:$A,$A272,repasse_ac!$F:$F,$D272,repasse_ac!$J:$J,"TTC PRÉ"),2)</f>
        <v>9.3000000000000007</v>
      </c>
      <c r="G272" s="136">
        <f>ROUND(SUMIFS(repasse_ac!$S:$S,repasse_ac!$A:$A,$A272,repasse_ac!$F:$F,$D272,repasse_ac!$J:$J,"TTC PÓS"),2)</f>
        <v>9.3000000000000007</v>
      </c>
      <c r="H272" s="136">
        <f t="shared" ref="H272:H296" si="38">G272-F272</f>
        <v>0</v>
      </c>
      <c r="I272" s="136">
        <f t="shared" ref="I272:I296" si="39">(ROUNDDOWN(ROUND(G272*(1+0.2),2)*100/10,0)*10+IF(MOD(ROUND(G272*(1+0.2),2)*100,10)&gt;4,9,-1))/100</f>
        <v>11.19</v>
      </c>
      <c r="J272" s="136">
        <f>ROUND(SUMIFS(repasse_ac!$Q:$Q,repasse_ac!$A:$A,$A272,repasse_ac!$F:$F,$D272,repasse_ac!$J:$J,"TTC PRÉ"),2)</f>
        <v>8.33</v>
      </c>
      <c r="K272" s="136">
        <f>ROUND(SUMIFS(repasse_ac!$Q:$Q,repasse_ac!$A:$A,$A272,repasse_ac!$F:$F,$D272,repasse_ac!$J:$J,"TTC PÓS"),2)</f>
        <v>8.33</v>
      </c>
      <c r="L272" s="136">
        <f t="shared" ref="L272:L296" si="40">K272-J272</f>
        <v>0</v>
      </c>
      <c r="M272" s="136">
        <f t="shared" ref="M272:M296" si="41">(ROUNDDOWN(ROUND(K272*(1+0.2),2)*100/10,0)*10+IF(MOD(ROUND(K272*(1+0.2),2)*100,10)&gt;4,9,-1))/100</f>
        <v>9.99</v>
      </c>
      <c r="N272" s="136">
        <f>ROUND(SUMIFS(repasse_ac!$K:$K,repasse_ac!$A:$A,$A272,repasse_ac!$F:$F,$D272,repasse_ac!$J:$J,"TTC PRÉ"),2)</f>
        <v>9.99</v>
      </c>
      <c r="O272" s="136">
        <f>ROUND(SUMIFS(repasse_ac!$K:$K,repasse_ac!$A:$A,$A272,repasse_ac!$F:$F,$D272,repasse_ac!$J:$J,"TTC PÓS"),2)</f>
        <v>9.99</v>
      </c>
      <c r="P272" s="136">
        <f t="shared" si="36"/>
        <v>0</v>
      </c>
      <c r="Q272" s="136">
        <f>ROUND(SUMIFS(repasse_ac!$O:$O,repasse_ac!$A:$A,$A272,repasse_ac!$F:$F,$D272,repasse_ac!$J:$J,"TTC PRÉ"),2)</f>
        <v>9.7899999999999991</v>
      </c>
      <c r="R272" s="136">
        <f>ROUND(SUMIFS(repasse_ac!$O:$O,repasse_ac!$A:$A,$A272,repasse_ac!$F:$F,$D272,repasse_ac!$J:$J,"TTC PÓS"),2)</f>
        <v>9.7899999999999991</v>
      </c>
      <c r="S272" s="136">
        <f t="shared" si="37"/>
        <v>0</v>
      </c>
    </row>
    <row r="273" spans="1:19" x14ac:dyDescent="0.25">
      <c r="A273" s="18" t="s">
        <v>157</v>
      </c>
      <c r="B273" s="26" t="s">
        <v>17</v>
      </c>
      <c r="C273" s="26" t="s">
        <v>99</v>
      </c>
      <c r="D273" s="26" t="s">
        <v>101</v>
      </c>
      <c r="E273" s="135">
        <f>_xlfn.XLOOKUP($D273,depara_repasse!E:E,depara_repasse!K:K)</f>
        <v>6</v>
      </c>
      <c r="F273" s="136">
        <f>ROUND(SUMIFS(repasse_ac!$S:$S,repasse_ac!$A:$A,$A273,repasse_ac!$F:$F,$D273,repasse_ac!$J:$J,"TTC PRÉ"),2)</f>
        <v>8.07</v>
      </c>
      <c r="G273" s="136">
        <f>ROUND(SUMIFS(repasse_ac!$S:$S,repasse_ac!$A:$A,$A273,repasse_ac!$F:$F,$D273,repasse_ac!$J:$J,"TTC PÓS"),2)</f>
        <v>8.07</v>
      </c>
      <c r="H273" s="136">
        <f t="shared" si="38"/>
        <v>0</v>
      </c>
      <c r="I273" s="136">
        <f t="shared" si="39"/>
        <v>9.69</v>
      </c>
      <c r="J273" s="136">
        <f>ROUND(SUMIFS(repasse_ac!$Q:$Q,repasse_ac!$A:$A,$A273,repasse_ac!$F:$F,$D273,repasse_ac!$J:$J,"TTC PRÉ"),2)</f>
        <v>7.33</v>
      </c>
      <c r="K273" s="136">
        <f>ROUND(SUMIFS(repasse_ac!$Q:$Q,repasse_ac!$A:$A,$A273,repasse_ac!$F:$F,$D273,repasse_ac!$J:$J,"TTC PÓS"),2)</f>
        <v>7.41</v>
      </c>
      <c r="L273" s="136">
        <f t="shared" si="40"/>
        <v>8.0000000000000071E-2</v>
      </c>
      <c r="M273" s="136">
        <f t="shared" si="41"/>
        <v>8.89</v>
      </c>
      <c r="N273" s="136">
        <f>ROUND(SUMIFS(repasse_ac!$K:$K,repasse_ac!$A:$A,$A273,repasse_ac!$F:$F,$D273,repasse_ac!$J:$J,"TTC PRÉ"),2)</f>
        <v>8.7899999999999991</v>
      </c>
      <c r="O273" s="136">
        <f>ROUND(SUMIFS(repasse_ac!$K:$K,repasse_ac!$A:$A,$A273,repasse_ac!$F:$F,$D273,repasse_ac!$J:$J,"TTC PÓS"),2)</f>
        <v>8.89</v>
      </c>
      <c r="P273" s="136">
        <f t="shared" si="36"/>
        <v>0.10000000000000142</v>
      </c>
      <c r="Q273" s="136">
        <f>ROUND(SUMIFS(repasse_ac!$O:$O,repasse_ac!$A:$A,$A273,repasse_ac!$F:$F,$D273,repasse_ac!$J:$J,"TTC PRÉ"),2)</f>
        <v>8.49</v>
      </c>
      <c r="R273" s="136">
        <f>ROUND(SUMIFS(repasse_ac!$O:$O,repasse_ac!$A:$A,$A273,repasse_ac!$F:$F,$D273,repasse_ac!$J:$J,"TTC PÓS"),2)</f>
        <v>8.49</v>
      </c>
      <c r="S273" s="136">
        <f t="shared" si="37"/>
        <v>0</v>
      </c>
    </row>
    <row r="274" spans="1:19" x14ac:dyDescent="0.25">
      <c r="A274" s="18" t="s">
        <v>157</v>
      </c>
      <c r="B274" s="13" t="s">
        <v>17</v>
      </c>
      <c r="C274" s="13" t="s">
        <v>102</v>
      </c>
      <c r="D274" s="13" t="s">
        <v>103</v>
      </c>
      <c r="E274" s="135">
        <f>_xlfn.XLOOKUP($D274,depara_repasse!E:E,depara_repasse!K:K)</f>
        <v>4</v>
      </c>
      <c r="F274" s="136">
        <f>ROUND(SUMIFS(repasse_ac!$S:$S,repasse_ac!$A:$A,$A274,repasse_ac!$F:$F,$D274,repasse_ac!$J:$J,"TTC PRÉ"),2)</f>
        <v>10.44</v>
      </c>
      <c r="G274" s="136">
        <f>ROUND(SUMIFS(repasse_ac!$S:$S,repasse_ac!$A:$A,$A274,repasse_ac!$F:$F,$D274,repasse_ac!$J:$J,"TTC PÓS"),2)</f>
        <v>10.44</v>
      </c>
      <c r="H274" s="136">
        <f t="shared" si="38"/>
        <v>0</v>
      </c>
      <c r="I274" s="136">
        <f t="shared" si="39"/>
        <v>12.49</v>
      </c>
      <c r="J274" s="136">
        <f>ROUND(SUMIFS(repasse_ac!$Q:$Q,repasse_ac!$A:$A,$A274,repasse_ac!$F:$F,$D274,repasse_ac!$J:$J,"TTC PRÉ"),2)</f>
        <v>9.33</v>
      </c>
      <c r="K274" s="136">
        <f>ROUND(SUMIFS(repasse_ac!$Q:$Q,repasse_ac!$A:$A,$A274,repasse_ac!$F:$F,$D274,repasse_ac!$J:$J,"TTC PÓS"),2)</f>
        <v>9.41</v>
      </c>
      <c r="L274" s="136">
        <f t="shared" si="40"/>
        <v>8.0000000000000071E-2</v>
      </c>
      <c r="M274" s="136">
        <f t="shared" si="41"/>
        <v>11.29</v>
      </c>
      <c r="N274" s="136">
        <f>ROUND(SUMIFS(repasse_ac!$K:$K,repasse_ac!$A:$A,$A274,repasse_ac!$F:$F,$D274,repasse_ac!$J:$J,"TTC PRÉ"),2)</f>
        <v>11.19</v>
      </c>
      <c r="O274" s="136">
        <f>ROUND(SUMIFS(repasse_ac!$K:$K,repasse_ac!$A:$A,$A274,repasse_ac!$F:$F,$D274,repasse_ac!$J:$J,"TTC PÓS"),2)</f>
        <v>11.29</v>
      </c>
      <c r="P274" s="136">
        <f t="shared" si="36"/>
        <v>9.9999999999999645E-2</v>
      </c>
      <c r="Q274" s="136">
        <f>ROUND(SUMIFS(repasse_ac!$O:$O,repasse_ac!$A:$A,$A274,repasse_ac!$F:$F,$D274,repasse_ac!$J:$J,"TTC PRÉ"),2)</f>
        <v>10.99</v>
      </c>
      <c r="R274" s="136">
        <f>ROUND(SUMIFS(repasse_ac!$O:$O,repasse_ac!$A:$A,$A274,repasse_ac!$F:$F,$D274,repasse_ac!$J:$J,"TTC PÓS"),2)</f>
        <v>10.99</v>
      </c>
      <c r="S274" s="136">
        <f t="shared" si="37"/>
        <v>0</v>
      </c>
    </row>
    <row r="275" spans="1:19" x14ac:dyDescent="0.25">
      <c r="A275" s="18" t="s">
        <v>157</v>
      </c>
      <c r="B275" s="13" t="s">
        <v>17</v>
      </c>
      <c r="C275" s="13" t="s">
        <v>102</v>
      </c>
      <c r="D275" s="13" t="s">
        <v>104</v>
      </c>
      <c r="E275" s="135">
        <f>_xlfn.XLOOKUP($D275,depara_repasse!E:E,depara_repasse!K:K)</f>
        <v>4</v>
      </c>
      <c r="F275" s="136">
        <f>ROUND(SUMIFS(repasse_ac!$S:$S,repasse_ac!$A:$A,$A275,repasse_ac!$F:$F,$D275,repasse_ac!$J:$J,"TTC PRÉ"),2)</f>
        <v>9.3000000000000007</v>
      </c>
      <c r="G275" s="136">
        <f>ROUND(SUMIFS(repasse_ac!$S:$S,repasse_ac!$A:$A,$A275,repasse_ac!$F:$F,$D275,repasse_ac!$J:$J,"TTC PÓS"),2)</f>
        <v>9.3000000000000007</v>
      </c>
      <c r="H275" s="136">
        <f t="shared" si="38"/>
        <v>0</v>
      </c>
      <c r="I275" s="136">
        <f t="shared" si="39"/>
        <v>11.19</v>
      </c>
      <c r="J275" s="136">
        <f>ROUND(SUMIFS(repasse_ac!$Q:$Q,repasse_ac!$A:$A,$A275,repasse_ac!$F:$F,$D275,repasse_ac!$J:$J,"TTC PRÉ"),2)</f>
        <v>8.5</v>
      </c>
      <c r="K275" s="136">
        <f>ROUND(SUMIFS(repasse_ac!$Q:$Q,repasse_ac!$A:$A,$A275,repasse_ac!$F:$F,$D275,repasse_ac!$J:$J,"TTC PÓS"),2)</f>
        <v>8.75</v>
      </c>
      <c r="L275" s="136">
        <f t="shared" si="40"/>
        <v>0.25</v>
      </c>
      <c r="M275" s="136">
        <f t="shared" si="41"/>
        <v>10.49</v>
      </c>
      <c r="N275" s="136">
        <f>ROUND(SUMIFS(repasse_ac!$K:$K,repasse_ac!$A:$A,$A275,repasse_ac!$F:$F,$D275,repasse_ac!$J:$J,"TTC PRÉ"),2)</f>
        <v>10.19</v>
      </c>
      <c r="O275" s="136">
        <f>ROUND(SUMIFS(repasse_ac!$K:$K,repasse_ac!$A:$A,$A275,repasse_ac!$F:$F,$D275,repasse_ac!$J:$J,"TTC PÓS"),2)</f>
        <v>10.49</v>
      </c>
      <c r="P275" s="136">
        <f t="shared" si="36"/>
        <v>0.30000000000000071</v>
      </c>
      <c r="Q275" s="136">
        <f>ROUND(SUMIFS(repasse_ac!$O:$O,repasse_ac!$A:$A,$A275,repasse_ac!$F:$F,$D275,repasse_ac!$J:$J,"TTC PRÉ"),2)</f>
        <v>9.7899999999999991</v>
      </c>
      <c r="R275" s="136">
        <f>ROUND(SUMIFS(repasse_ac!$O:$O,repasse_ac!$A:$A,$A275,repasse_ac!$F:$F,$D275,repasse_ac!$J:$J,"TTC PÓS"),2)</f>
        <v>9.89</v>
      </c>
      <c r="S275" s="136">
        <f t="shared" si="37"/>
        <v>0.10000000000000142</v>
      </c>
    </row>
    <row r="276" spans="1:19" x14ac:dyDescent="0.25">
      <c r="A276" s="18" t="s">
        <v>157</v>
      </c>
      <c r="B276" s="26" t="s">
        <v>17</v>
      </c>
      <c r="C276" s="26" t="s">
        <v>108</v>
      </c>
      <c r="D276" s="26" t="s">
        <v>108</v>
      </c>
      <c r="E276" s="135" t="e">
        <f>_xlfn.XLOOKUP($D276,depara_repasse!E:E,depara_repasse!K:K)</f>
        <v>#N/A</v>
      </c>
      <c r="F276" s="136">
        <f>ROUND(SUMIFS(repasse_ac!$S:$S,repasse_ac!$A:$A,$A276,repasse_ac!$F:$F,$D276,repasse_ac!$J:$J,"TTC PRÉ"),2)</f>
        <v>288</v>
      </c>
      <c r="G276" s="136">
        <f>ROUND(SUMIFS(repasse_ac!$S:$S,repasse_ac!$A:$A,$A276,repasse_ac!$F:$F,$D276,repasse_ac!$J:$J,"TTC PÓS"),2)</f>
        <v>288</v>
      </c>
      <c r="H276" s="136">
        <f t="shared" si="38"/>
        <v>0</v>
      </c>
      <c r="I276" s="136">
        <f t="shared" si="39"/>
        <v>345.59</v>
      </c>
      <c r="J276" s="136">
        <f>ROUND(SUMIFS(repasse_ac!$Q:$Q,repasse_ac!$A:$A,$A276,repasse_ac!$F:$F,$D276,repasse_ac!$J:$J,"TTC PRÉ"),2)</f>
        <v>288</v>
      </c>
      <c r="K276" s="136">
        <f>ROUND(SUMIFS(repasse_ac!$Q:$Q,repasse_ac!$A:$A,$A276,repasse_ac!$F:$F,$D276,repasse_ac!$J:$J,"TTC PÓS"),2)</f>
        <v>288</v>
      </c>
      <c r="L276" s="136">
        <f t="shared" si="40"/>
        <v>0</v>
      </c>
      <c r="M276" s="136">
        <f t="shared" si="41"/>
        <v>345.59</v>
      </c>
      <c r="N276" s="136">
        <f>ROUND(SUMIFS(repasse_ac!$K:$K,repasse_ac!$A:$A,$A276,repasse_ac!$F:$F,$D276,repasse_ac!$J:$J,"TTC PRÉ"),2)</f>
        <v>334</v>
      </c>
      <c r="O276" s="136">
        <f>ROUND(SUMIFS(repasse_ac!$K:$K,repasse_ac!$A:$A,$A276,repasse_ac!$F:$F,$D276,repasse_ac!$J:$J,"TTC PÓS"),2)</f>
        <v>334</v>
      </c>
      <c r="P276" s="136">
        <f t="shared" si="36"/>
        <v>0</v>
      </c>
      <c r="Q276" s="136">
        <f>ROUND(SUMIFS(repasse_ac!$O:$O,repasse_ac!$A:$A,$A276,repasse_ac!$F:$F,$D276,repasse_ac!$J:$J,"TTC PRÉ"),2)</f>
        <v>334</v>
      </c>
      <c r="R276" s="136">
        <f>ROUND(SUMIFS(repasse_ac!$O:$O,repasse_ac!$A:$A,$A276,repasse_ac!$F:$F,$D276,repasse_ac!$J:$J,"TTC PÓS"),2)</f>
        <v>334</v>
      </c>
      <c r="S276" s="136">
        <f t="shared" si="37"/>
        <v>0</v>
      </c>
    </row>
    <row r="277" spans="1:19" x14ac:dyDescent="0.25">
      <c r="A277" s="18" t="s">
        <v>157</v>
      </c>
      <c r="B277" s="13" t="s">
        <v>17</v>
      </c>
      <c r="C277" s="13" t="s">
        <v>58</v>
      </c>
      <c r="D277" s="13" t="s">
        <v>119</v>
      </c>
      <c r="E277" s="135">
        <f>_xlfn.XLOOKUP($D277,depara_repasse!E:E,depara_repasse!K:K)</f>
        <v>6</v>
      </c>
      <c r="F277" s="136">
        <f>ROUND(SUMIFS(repasse_ac!$S:$S,repasse_ac!$A:$A,$A277,repasse_ac!$F:$F,$D277,repasse_ac!$J:$J,"TTC PRÉ"),2)</f>
        <v>5.22</v>
      </c>
      <c r="G277" s="136">
        <f>ROUND(SUMIFS(repasse_ac!$S:$S,repasse_ac!$A:$A,$A277,repasse_ac!$F:$F,$D277,repasse_ac!$J:$J,"TTC PÓS"),2)</f>
        <v>5.22</v>
      </c>
      <c r="H277" s="136">
        <f t="shared" si="38"/>
        <v>0</v>
      </c>
      <c r="I277" s="136">
        <f t="shared" si="39"/>
        <v>6.29</v>
      </c>
      <c r="J277" s="136">
        <f>ROUND(SUMIFS(repasse_ac!$Q:$Q,repasse_ac!$A:$A,$A277,repasse_ac!$F:$F,$D277,repasse_ac!$J:$J,"TTC PRÉ"),2)</f>
        <v>4.83</v>
      </c>
      <c r="K277" s="136">
        <f>ROUND(SUMIFS(repasse_ac!$Q:$Q,repasse_ac!$A:$A,$A277,repasse_ac!$F:$F,$D277,repasse_ac!$J:$J,"TTC PÓS"),2)</f>
        <v>4.83</v>
      </c>
      <c r="L277" s="136">
        <f t="shared" si="40"/>
        <v>0</v>
      </c>
      <c r="M277" s="136">
        <f t="shared" si="41"/>
        <v>5.79</v>
      </c>
      <c r="N277" s="136">
        <f>ROUND(SUMIFS(repasse_ac!$K:$K,repasse_ac!$A:$A,$A277,repasse_ac!$F:$F,$D277,repasse_ac!$J:$J,"TTC PRÉ"),2)</f>
        <v>5.79</v>
      </c>
      <c r="O277" s="136">
        <f>ROUND(SUMIFS(repasse_ac!$K:$K,repasse_ac!$A:$A,$A277,repasse_ac!$F:$F,$D277,repasse_ac!$J:$J,"TTC PÓS"),2)</f>
        <v>5.79</v>
      </c>
      <c r="P277" s="136">
        <f t="shared" si="36"/>
        <v>0</v>
      </c>
      <c r="Q277" s="136">
        <f>ROUND(SUMIFS(repasse_ac!$O:$O,repasse_ac!$A:$A,$A277,repasse_ac!$F:$F,$D277,repasse_ac!$J:$J,"TTC PRÉ"),2)</f>
        <v>5.49</v>
      </c>
      <c r="R277" s="136">
        <f>ROUND(SUMIFS(repasse_ac!$O:$O,repasse_ac!$A:$A,$A277,repasse_ac!$F:$F,$D277,repasse_ac!$J:$J,"TTC PÓS"),2)</f>
        <v>5.49</v>
      </c>
      <c r="S277" s="136">
        <f t="shared" si="37"/>
        <v>0</v>
      </c>
    </row>
    <row r="278" spans="1:19" x14ac:dyDescent="0.25">
      <c r="A278" s="18" t="s">
        <v>157</v>
      </c>
      <c r="B278" s="13" t="s">
        <v>17</v>
      </c>
      <c r="C278" s="13" t="s">
        <v>123</v>
      </c>
      <c r="D278" s="13" t="s">
        <v>124</v>
      </c>
      <c r="E278" s="135">
        <f>_xlfn.XLOOKUP($D278,depara_repasse!E:E,depara_repasse!K:K)</f>
        <v>12</v>
      </c>
      <c r="F278" s="136">
        <f>ROUND(SUMIFS(repasse_ac!$S:$S,repasse_ac!$A:$A,$A278,repasse_ac!$F:$F,$D278,repasse_ac!$J:$J,"TTC PRÉ"),2)</f>
        <v>2.84</v>
      </c>
      <c r="G278" s="136">
        <f>ROUND(SUMIFS(repasse_ac!$S:$S,repasse_ac!$A:$A,$A278,repasse_ac!$F:$F,$D278,repasse_ac!$J:$J,"TTC PÓS"),2)</f>
        <v>2.84</v>
      </c>
      <c r="H278" s="136">
        <f t="shared" si="38"/>
        <v>0</v>
      </c>
      <c r="I278" s="136">
        <f t="shared" si="39"/>
        <v>3.39</v>
      </c>
      <c r="J278" s="136">
        <f>ROUND(SUMIFS(repasse_ac!$Q:$Q,repasse_ac!$A:$A,$A278,repasse_ac!$F:$F,$D278,repasse_ac!$J:$J,"TTC PRÉ"),2)</f>
        <v>2.66</v>
      </c>
      <c r="K278" s="136">
        <f>ROUND(SUMIFS(repasse_ac!$Q:$Q,repasse_ac!$A:$A,$A278,repasse_ac!$F:$F,$D278,repasse_ac!$J:$J,"TTC PÓS"),2)</f>
        <v>2.66</v>
      </c>
      <c r="L278" s="136">
        <f t="shared" si="40"/>
        <v>0</v>
      </c>
      <c r="M278" s="136">
        <f t="shared" si="41"/>
        <v>3.19</v>
      </c>
      <c r="N278" s="136">
        <f>ROUND(SUMIFS(repasse_ac!$K:$K,repasse_ac!$A:$A,$A278,repasse_ac!$F:$F,$D278,repasse_ac!$J:$J,"TTC PRÉ"),2)</f>
        <v>3.19</v>
      </c>
      <c r="O278" s="136">
        <f>ROUND(SUMIFS(repasse_ac!$K:$K,repasse_ac!$A:$A,$A278,repasse_ac!$F:$F,$D278,repasse_ac!$J:$J,"TTC PÓS"),2)</f>
        <v>3.19</v>
      </c>
      <c r="P278" s="136">
        <f t="shared" si="36"/>
        <v>0</v>
      </c>
      <c r="Q278" s="136">
        <f>ROUND(SUMIFS(repasse_ac!$O:$O,repasse_ac!$A:$A,$A278,repasse_ac!$F:$F,$D278,repasse_ac!$J:$J,"TTC PRÉ"),2)</f>
        <v>2.99</v>
      </c>
      <c r="R278" s="136">
        <f>ROUND(SUMIFS(repasse_ac!$O:$O,repasse_ac!$A:$A,$A278,repasse_ac!$F:$F,$D278,repasse_ac!$J:$J,"TTC PÓS"),2)</f>
        <v>2.99</v>
      </c>
      <c r="S278" s="136">
        <f t="shared" si="37"/>
        <v>0</v>
      </c>
    </row>
    <row r="279" spans="1:19" x14ac:dyDescent="0.25">
      <c r="A279" s="18" t="s">
        <v>157</v>
      </c>
      <c r="B279" s="19" t="s">
        <v>17</v>
      </c>
      <c r="C279" s="19" t="s">
        <v>58</v>
      </c>
      <c r="D279" s="19" t="s">
        <v>125</v>
      </c>
      <c r="E279" s="135">
        <f>_xlfn.XLOOKUP($D279,depara_repasse!E:E,depara_repasse!K:K)</f>
        <v>12</v>
      </c>
      <c r="F279" s="136">
        <f>ROUND(SUMIFS(repasse_ac!$S:$S,repasse_ac!$A:$A,$A279,repasse_ac!$F:$F,$D279,repasse_ac!$J:$J,"TTC PRÉ"),2)</f>
        <v>3.13</v>
      </c>
      <c r="G279" s="136">
        <f>ROUND(SUMIFS(repasse_ac!$S:$S,repasse_ac!$A:$A,$A279,repasse_ac!$F:$F,$D279,repasse_ac!$J:$J,"TTC PÓS"),2)</f>
        <v>3.13</v>
      </c>
      <c r="H279" s="136">
        <f t="shared" si="38"/>
        <v>0</v>
      </c>
      <c r="I279" s="136">
        <f t="shared" si="39"/>
        <v>3.79</v>
      </c>
      <c r="J279" s="136">
        <f>ROUND(SUMIFS(repasse_ac!$Q:$Q,repasse_ac!$A:$A,$A279,repasse_ac!$F:$F,$D279,repasse_ac!$J:$J,"TTC PRÉ"),2)</f>
        <v>2.83</v>
      </c>
      <c r="K279" s="136">
        <f>ROUND(SUMIFS(repasse_ac!$Q:$Q,repasse_ac!$A:$A,$A279,repasse_ac!$F:$F,$D279,repasse_ac!$J:$J,"TTC PÓS"),2)</f>
        <v>2.83</v>
      </c>
      <c r="L279" s="136">
        <f t="shared" si="40"/>
        <v>0</v>
      </c>
      <c r="M279" s="136">
        <f t="shared" si="41"/>
        <v>3.39</v>
      </c>
      <c r="N279" s="136">
        <f>ROUND(SUMIFS(repasse_ac!$K:$K,repasse_ac!$A:$A,$A279,repasse_ac!$F:$F,$D279,repasse_ac!$J:$J,"TTC PRÉ"),2)</f>
        <v>3.39</v>
      </c>
      <c r="O279" s="136">
        <f>ROUND(SUMIFS(repasse_ac!$K:$K,repasse_ac!$A:$A,$A279,repasse_ac!$F:$F,$D279,repasse_ac!$J:$J,"TTC PÓS"),2)</f>
        <v>3.39</v>
      </c>
      <c r="P279" s="136">
        <f t="shared" si="36"/>
        <v>0</v>
      </c>
      <c r="Q279" s="136">
        <f>ROUND(SUMIFS(repasse_ac!$O:$O,repasse_ac!$A:$A,$A279,repasse_ac!$F:$F,$D279,repasse_ac!$J:$J,"TTC PRÉ"),2)</f>
        <v>3.29</v>
      </c>
      <c r="R279" s="136">
        <f>ROUND(SUMIFS(repasse_ac!$O:$O,repasse_ac!$A:$A,$A279,repasse_ac!$F:$F,$D279,repasse_ac!$J:$J,"TTC PÓS"),2)</f>
        <v>3.29</v>
      </c>
      <c r="S279" s="136">
        <f t="shared" si="37"/>
        <v>0</v>
      </c>
    </row>
    <row r="280" spans="1:19" x14ac:dyDescent="0.25">
      <c r="A280" s="18" t="s">
        <v>157</v>
      </c>
      <c r="B280" s="26" t="s">
        <v>17</v>
      </c>
      <c r="C280" s="26" t="s">
        <v>81</v>
      </c>
      <c r="D280" s="26" t="s">
        <v>126</v>
      </c>
      <c r="E280" s="135">
        <f>_xlfn.XLOOKUP($D280,depara_repasse!E:E,depara_repasse!K:K)</f>
        <v>6</v>
      </c>
      <c r="F280" s="136">
        <f>ROUND(SUMIFS(repasse_ac!$S:$S,repasse_ac!$A:$A,$A280,repasse_ac!$F:$F,$D280,repasse_ac!$J:$J,"TTC PRÉ"),2)</f>
        <v>7.29</v>
      </c>
      <c r="G280" s="136">
        <f>ROUND(SUMIFS(repasse_ac!$S:$S,repasse_ac!$A:$A,$A280,repasse_ac!$F:$F,$D280,repasse_ac!$J:$J,"TTC PÓS"),2)</f>
        <v>7.29</v>
      </c>
      <c r="H280" s="136">
        <f t="shared" si="38"/>
        <v>0</v>
      </c>
      <c r="I280" s="136">
        <f t="shared" si="39"/>
        <v>8.7899999999999991</v>
      </c>
      <c r="J280" s="136">
        <f>ROUND(SUMIFS(repasse_ac!$Q:$Q,repasse_ac!$A:$A,$A280,repasse_ac!$F:$F,$D280,repasse_ac!$J:$J,"TTC PRÉ"),2)</f>
        <v>6.33</v>
      </c>
      <c r="K280" s="136">
        <f>ROUND(SUMIFS(repasse_ac!$Q:$Q,repasse_ac!$A:$A,$A280,repasse_ac!$F:$F,$D280,repasse_ac!$J:$J,"TTC PÓS"),2)</f>
        <v>6.33</v>
      </c>
      <c r="L280" s="136">
        <f t="shared" si="40"/>
        <v>0</v>
      </c>
      <c r="M280" s="136">
        <f t="shared" si="41"/>
        <v>7.59</v>
      </c>
      <c r="N280" s="136">
        <f>ROUND(SUMIFS(repasse_ac!$K:$K,repasse_ac!$A:$A,$A280,repasse_ac!$F:$F,$D280,repasse_ac!$J:$J,"TTC PRÉ"),2)</f>
        <v>7.59</v>
      </c>
      <c r="O280" s="136">
        <f>ROUND(SUMIFS(repasse_ac!$K:$K,repasse_ac!$A:$A,$A280,repasse_ac!$F:$F,$D280,repasse_ac!$J:$J,"TTC PÓS"),2)</f>
        <v>7.59</v>
      </c>
      <c r="P280" s="136">
        <f t="shared" si="36"/>
        <v>0</v>
      </c>
      <c r="Q280" s="136">
        <f>ROUND(SUMIFS(repasse_ac!$O:$O,repasse_ac!$A:$A,$A280,repasse_ac!$F:$F,$D280,repasse_ac!$J:$J,"TTC PRÉ"),2)</f>
        <v>7.29</v>
      </c>
      <c r="R280" s="136">
        <f>ROUND(SUMIFS(repasse_ac!$O:$O,repasse_ac!$A:$A,$A280,repasse_ac!$F:$F,$D280,repasse_ac!$J:$J,"TTC PÓS"),2)</f>
        <v>7.29</v>
      </c>
      <c r="S280" s="136">
        <f t="shared" si="37"/>
        <v>0</v>
      </c>
    </row>
    <row r="281" spans="1:19" x14ac:dyDescent="0.25">
      <c r="A281" s="18" t="s">
        <v>157</v>
      </c>
      <c r="B281" s="13" t="s">
        <v>17</v>
      </c>
      <c r="C281" s="13" t="s">
        <v>129</v>
      </c>
      <c r="D281" s="13" t="s">
        <v>131</v>
      </c>
      <c r="E281" s="135">
        <f>_xlfn.XLOOKUP($D281,depara_repasse!E:E,depara_repasse!K:K)</f>
        <v>6</v>
      </c>
      <c r="F281" s="136">
        <f>ROUND(SUMIFS(repasse_ac!$S:$S,repasse_ac!$A:$A,$A281,repasse_ac!$F:$F,$D281,repasse_ac!$J:$J,"TTC PRÉ"),2)</f>
        <v>2.85</v>
      </c>
      <c r="G281" s="136">
        <f>ROUND(SUMIFS(repasse_ac!$S:$S,repasse_ac!$A:$A,$A281,repasse_ac!$F:$F,$D281,repasse_ac!$J:$J,"TTC PÓS"),2)</f>
        <v>2.85</v>
      </c>
      <c r="H281" s="136">
        <f t="shared" si="38"/>
        <v>0</v>
      </c>
      <c r="I281" s="136">
        <f t="shared" si="39"/>
        <v>3.39</v>
      </c>
      <c r="J281" s="136">
        <f>ROUND(SUMIFS(repasse_ac!$Q:$Q,repasse_ac!$A:$A,$A281,repasse_ac!$F:$F,$D281,repasse_ac!$J:$J,"TTC PRÉ"),2)</f>
        <v>2.85</v>
      </c>
      <c r="K281" s="136">
        <f>ROUND(SUMIFS(repasse_ac!$Q:$Q,repasse_ac!$A:$A,$A281,repasse_ac!$F:$F,$D281,repasse_ac!$J:$J,"TTC PÓS"),2)</f>
        <v>2.85</v>
      </c>
      <c r="L281" s="136">
        <f t="shared" si="40"/>
        <v>0</v>
      </c>
      <c r="M281" s="136">
        <f t="shared" si="41"/>
        <v>3.39</v>
      </c>
      <c r="N281" s="136">
        <f>ROUND(SUMIFS(repasse_ac!$K:$K,repasse_ac!$A:$A,$A281,repasse_ac!$F:$F,$D281,repasse_ac!$J:$J,"TTC PRÉ"),2)</f>
        <v>3.99</v>
      </c>
      <c r="O281" s="136">
        <f>ROUND(SUMIFS(repasse_ac!$K:$K,repasse_ac!$A:$A,$A281,repasse_ac!$F:$F,$D281,repasse_ac!$J:$J,"TTC PÓS"),2)</f>
        <v>3.99</v>
      </c>
      <c r="P281" s="136">
        <f t="shared" si="36"/>
        <v>0</v>
      </c>
      <c r="Q281" s="136">
        <f>ROUND(SUMIFS(repasse_ac!$O:$O,repasse_ac!$A:$A,$A281,repasse_ac!$F:$F,$D281,repasse_ac!$J:$J,"TTC PRÉ"),2)</f>
        <v>2.99</v>
      </c>
      <c r="R281" s="136">
        <f>ROUND(SUMIFS(repasse_ac!$O:$O,repasse_ac!$A:$A,$A281,repasse_ac!$F:$F,$D281,repasse_ac!$J:$J,"TTC PÓS"),2)</f>
        <v>2.99</v>
      </c>
      <c r="S281" s="136">
        <f t="shared" si="37"/>
        <v>0</v>
      </c>
    </row>
    <row r="282" spans="1:19" x14ac:dyDescent="0.25">
      <c r="A282" s="18" t="s">
        <v>157</v>
      </c>
      <c r="B282" s="13" t="s">
        <v>17</v>
      </c>
      <c r="C282" s="13" t="s">
        <v>132</v>
      </c>
      <c r="D282" s="13" t="s">
        <v>133</v>
      </c>
      <c r="E282" s="135">
        <f>_xlfn.XLOOKUP($D282,depara_repasse!E:E,depara_repasse!K:K)</f>
        <v>12</v>
      </c>
      <c r="F282" s="136">
        <f>ROUND(SUMIFS(repasse_ac!$S:$S,repasse_ac!$A:$A,$A282,repasse_ac!$F:$F,$D282,repasse_ac!$J:$J,"TTC PRÉ"),2)</f>
        <v>0</v>
      </c>
      <c r="G282" s="136">
        <f>ROUND(SUMIFS(repasse_ac!$S:$S,repasse_ac!$A:$A,$A282,repasse_ac!$F:$F,$D282,repasse_ac!$J:$J,"TTC PÓS"),2)</f>
        <v>0</v>
      </c>
      <c r="H282" s="136">
        <f t="shared" si="38"/>
        <v>0</v>
      </c>
      <c r="I282" s="136">
        <f t="shared" si="39"/>
        <v>-0.01</v>
      </c>
      <c r="J282" s="136">
        <f>ROUND(SUMIFS(repasse_ac!$Q:$Q,repasse_ac!$A:$A,$A282,repasse_ac!$F:$F,$D282,repasse_ac!$J:$J,"TTC PRÉ"),2)</f>
        <v>0</v>
      </c>
      <c r="K282" s="136">
        <f>ROUND(SUMIFS(repasse_ac!$Q:$Q,repasse_ac!$A:$A,$A282,repasse_ac!$F:$F,$D282,repasse_ac!$J:$J,"TTC PÓS"),2)</f>
        <v>0</v>
      </c>
      <c r="L282" s="136">
        <f t="shared" si="40"/>
        <v>0</v>
      </c>
      <c r="M282" s="136">
        <f t="shared" si="41"/>
        <v>-0.01</v>
      </c>
      <c r="N282" s="136">
        <f>ROUND(SUMIFS(repasse_ac!$K:$K,repasse_ac!$A:$A,$A282,repasse_ac!$F:$F,$D282,repasse_ac!$J:$J,"TTC PRÉ"),2)</f>
        <v>0</v>
      </c>
      <c r="O282" s="136">
        <f>ROUND(SUMIFS(repasse_ac!$K:$K,repasse_ac!$A:$A,$A282,repasse_ac!$F:$F,$D282,repasse_ac!$J:$J,"TTC PÓS"),2)</f>
        <v>0</v>
      </c>
      <c r="P282" s="136">
        <f t="shared" si="36"/>
        <v>0</v>
      </c>
      <c r="Q282" s="136">
        <f>ROUND(SUMIFS(repasse_ac!$O:$O,repasse_ac!$A:$A,$A282,repasse_ac!$F:$F,$D282,repasse_ac!$J:$J,"TTC PRÉ"),2)</f>
        <v>0</v>
      </c>
      <c r="R282" s="136">
        <f>ROUND(SUMIFS(repasse_ac!$O:$O,repasse_ac!$A:$A,$A282,repasse_ac!$F:$F,$D282,repasse_ac!$J:$J,"TTC PÓS"),2)</f>
        <v>0</v>
      </c>
      <c r="S282" s="136">
        <f t="shared" si="37"/>
        <v>0</v>
      </c>
    </row>
    <row r="283" spans="1:19" x14ac:dyDescent="0.25">
      <c r="A283" s="18" t="s">
        <v>157</v>
      </c>
      <c r="B283" s="19" t="s">
        <v>17</v>
      </c>
      <c r="C283" s="19" t="s">
        <v>68</v>
      </c>
      <c r="D283" s="19" t="s">
        <v>134</v>
      </c>
      <c r="E283" s="135">
        <f>_xlfn.XLOOKUP($D283,depara_repasse!E:E,depara_repasse!K:K)</f>
        <v>6</v>
      </c>
      <c r="F283" s="136">
        <f>ROUND(SUMIFS(repasse_ac!$S:$S,repasse_ac!$A:$A,$A283,repasse_ac!$F:$F,$D283,repasse_ac!$J:$J,"TTC PRÉ"),2)</f>
        <v>6.74</v>
      </c>
      <c r="G283" s="136">
        <f>ROUND(SUMIFS(repasse_ac!$S:$S,repasse_ac!$A:$A,$A283,repasse_ac!$F:$F,$D283,repasse_ac!$J:$J,"TTC PÓS"),2)</f>
        <v>6.74</v>
      </c>
      <c r="H283" s="136">
        <f t="shared" si="38"/>
        <v>0</v>
      </c>
      <c r="I283" s="136">
        <f t="shared" si="39"/>
        <v>8.09</v>
      </c>
      <c r="J283" s="136">
        <f>ROUND(SUMIFS(repasse_ac!$Q:$Q,repasse_ac!$A:$A,$A283,repasse_ac!$F:$F,$D283,repasse_ac!$J:$J,"TTC PRÉ"),2)</f>
        <v>6.07</v>
      </c>
      <c r="K283" s="136">
        <f>ROUND(SUMIFS(repasse_ac!$Q:$Q,repasse_ac!$A:$A,$A283,repasse_ac!$F:$F,$D283,repasse_ac!$J:$J,"TTC PÓS"),2)</f>
        <v>6.07</v>
      </c>
      <c r="L283" s="136">
        <f t="shared" si="40"/>
        <v>0</v>
      </c>
      <c r="M283" s="136">
        <f t="shared" si="41"/>
        <v>7.29</v>
      </c>
      <c r="N283" s="136">
        <f>ROUND(SUMIFS(repasse_ac!$K:$K,repasse_ac!$A:$A,$A283,repasse_ac!$F:$F,$D283,repasse_ac!$J:$J,"TTC PRÉ"),2)</f>
        <v>8.49</v>
      </c>
      <c r="O283" s="136">
        <f>ROUND(SUMIFS(repasse_ac!$K:$K,repasse_ac!$A:$A,$A283,repasse_ac!$F:$F,$D283,repasse_ac!$J:$J,"TTC PÓS"),2)</f>
        <v>8.49</v>
      </c>
      <c r="P283" s="136">
        <f t="shared" si="36"/>
        <v>0</v>
      </c>
      <c r="Q283" s="136">
        <f>ROUND(SUMIFS(repasse_ac!$O:$O,repasse_ac!$A:$A,$A283,repasse_ac!$F:$F,$D283,repasse_ac!$J:$J,"TTC PRÉ"),2)</f>
        <v>7.49</v>
      </c>
      <c r="R283" s="136">
        <f>ROUND(SUMIFS(repasse_ac!$O:$O,repasse_ac!$A:$A,$A283,repasse_ac!$F:$F,$D283,repasse_ac!$J:$J,"TTC PÓS"),2)</f>
        <v>7.49</v>
      </c>
      <c r="S283" s="136">
        <f t="shared" si="37"/>
        <v>0</v>
      </c>
    </row>
    <row r="284" spans="1:19" x14ac:dyDescent="0.25">
      <c r="A284" s="18" t="s">
        <v>157</v>
      </c>
      <c r="B284" s="26" t="s">
        <v>17</v>
      </c>
      <c r="C284" s="26" t="s">
        <v>85</v>
      </c>
      <c r="D284" s="26" t="s">
        <v>135</v>
      </c>
      <c r="E284" s="135">
        <f>_xlfn.XLOOKUP($D284,depara_repasse!E:E,depara_repasse!K:K)</f>
        <v>6</v>
      </c>
      <c r="F284" s="136">
        <f>ROUND(SUMIFS(repasse_ac!$S:$S,repasse_ac!$A:$A,$A284,repasse_ac!$F:$F,$D284,repasse_ac!$J:$J,"TTC PRÉ"),2)</f>
        <v>8.99</v>
      </c>
      <c r="G284" s="136">
        <f>ROUND(SUMIFS(repasse_ac!$S:$S,repasse_ac!$A:$A,$A284,repasse_ac!$F:$F,$D284,repasse_ac!$J:$J,"TTC PÓS"),2)</f>
        <v>8.99</v>
      </c>
      <c r="H284" s="136">
        <f t="shared" si="38"/>
        <v>0</v>
      </c>
      <c r="I284" s="136">
        <v>10.49</v>
      </c>
      <c r="J284" s="136">
        <f>ROUND(SUMIFS(repasse_ac!$Q:$Q,repasse_ac!$A:$A,$A284,repasse_ac!$F:$F,$D284,repasse_ac!$J:$J,"TTC PRÉ"),2)</f>
        <v>7.49</v>
      </c>
      <c r="K284" s="136">
        <f>ROUND(SUMIFS(repasse_ac!$Q:$Q,repasse_ac!$A:$A,$A284,repasse_ac!$F:$F,$D284,repasse_ac!$J:$J,"TTC PÓS"),2)</f>
        <v>7.49</v>
      </c>
      <c r="L284" s="136">
        <f t="shared" si="40"/>
        <v>0</v>
      </c>
      <c r="M284" s="136">
        <v>9.99</v>
      </c>
      <c r="N284" s="136">
        <f>ROUND(SUMIFS(repasse_ac!$K:$K,repasse_ac!$A:$A,$A284,repasse_ac!$F:$F,$D284,repasse_ac!$J:$J,"TTC PRÉ"),2)</f>
        <v>10.49</v>
      </c>
      <c r="O284" s="136">
        <f>ROUND(SUMIFS(repasse_ac!$K:$K,repasse_ac!$A:$A,$A284,repasse_ac!$F:$F,$D284,repasse_ac!$J:$J,"TTC PÓS"),2)</f>
        <v>10.49</v>
      </c>
      <c r="P284" s="136">
        <f t="shared" si="36"/>
        <v>0</v>
      </c>
      <c r="Q284" s="136">
        <f>ROUND(SUMIFS(repasse_ac!$O:$O,repasse_ac!$A:$A,$A284,repasse_ac!$F:$F,$D284,repasse_ac!$J:$J,"TTC PRÉ"),2)</f>
        <v>9.99</v>
      </c>
      <c r="R284" s="136">
        <f>ROUND(SUMIFS(repasse_ac!$O:$O,repasse_ac!$A:$A,$A284,repasse_ac!$F:$F,$D284,repasse_ac!$J:$J,"TTC PÓS"),2)</f>
        <v>9.99</v>
      </c>
      <c r="S284" s="136">
        <f t="shared" si="37"/>
        <v>0</v>
      </c>
    </row>
    <row r="285" spans="1:19" x14ac:dyDescent="0.25">
      <c r="A285" s="18" t="s">
        <v>157</v>
      </c>
      <c r="B285" s="13" t="s">
        <v>17</v>
      </c>
      <c r="C285" s="13" t="s">
        <v>129</v>
      </c>
      <c r="D285" s="13" t="s">
        <v>151</v>
      </c>
      <c r="E285" s="135">
        <f>_xlfn.XLOOKUP($D285,depara_repasse!E:E,depara_repasse!K:K)</f>
        <v>4</v>
      </c>
      <c r="F285" s="136">
        <f>ROUND(SUMIFS(repasse_ac!$S:$S,repasse_ac!$A:$A,$A285,repasse_ac!$F:$F,$D285,repasse_ac!$J:$J,"TTC PRÉ"),2)</f>
        <v>7.65</v>
      </c>
      <c r="G285" s="136">
        <f>ROUND(SUMIFS(repasse_ac!$S:$S,repasse_ac!$A:$A,$A285,repasse_ac!$F:$F,$D285,repasse_ac!$J:$J,"TTC PÓS"),2)</f>
        <v>8.0500000000000007</v>
      </c>
      <c r="H285" s="136">
        <f t="shared" si="38"/>
        <v>0.40000000000000036</v>
      </c>
      <c r="I285" s="136">
        <f t="shared" si="39"/>
        <v>9.69</v>
      </c>
      <c r="J285" s="136">
        <f>ROUND(SUMIFS(repasse_ac!$Q:$Q,repasse_ac!$A:$A,$A285,repasse_ac!$F:$F,$D285,repasse_ac!$J:$J,"TTC PRÉ"),2)</f>
        <v>7.6</v>
      </c>
      <c r="K285" s="136">
        <f>ROUND(SUMIFS(repasse_ac!$Q:$Q,repasse_ac!$A:$A,$A285,repasse_ac!$F:$F,$D285,repasse_ac!$J:$J,"TTC PÓS"),2)</f>
        <v>7.98</v>
      </c>
      <c r="L285" s="136">
        <f t="shared" si="40"/>
        <v>0.38000000000000078</v>
      </c>
      <c r="M285" s="136">
        <f t="shared" si="41"/>
        <v>9.59</v>
      </c>
      <c r="N285" s="136">
        <f>ROUND(SUMIFS(repasse_ac!$K:$K,repasse_ac!$A:$A,$A285,repasse_ac!$F:$F,$D285,repasse_ac!$J:$J,"TTC PRÉ"),2)</f>
        <v>9.99</v>
      </c>
      <c r="O285" s="136">
        <f>ROUND(SUMIFS(repasse_ac!$K:$K,repasse_ac!$A:$A,$A285,repasse_ac!$F:$F,$D285,repasse_ac!$J:$J,"TTC PÓS"),2)</f>
        <v>9.99</v>
      </c>
      <c r="P285" s="136">
        <f t="shared" si="36"/>
        <v>0</v>
      </c>
      <c r="Q285" s="136">
        <f>ROUND(SUMIFS(repasse_ac!$O:$O,repasse_ac!$A:$A,$A285,repasse_ac!$F:$F,$D285,repasse_ac!$J:$J,"TTC PRÉ"),2)</f>
        <v>9.99</v>
      </c>
      <c r="R285" s="136">
        <f>ROUND(SUMIFS(repasse_ac!$O:$O,repasse_ac!$A:$A,$A285,repasse_ac!$F:$F,$D285,repasse_ac!$J:$J,"TTC PÓS"),2)</f>
        <v>9.99</v>
      </c>
      <c r="S285" s="136">
        <f t="shared" si="37"/>
        <v>0</v>
      </c>
    </row>
    <row r="286" spans="1:19" x14ac:dyDescent="0.25">
      <c r="A286" s="18" t="s">
        <v>157</v>
      </c>
      <c r="B286" s="19" t="s">
        <v>17</v>
      </c>
      <c r="C286" s="19" t="s">
        <v>132</v>
      </c>
      <c r="D286" s="19" t="s">
        <v>152</v>
      </c>
      <c r="E286" s="135">
        <v>6</v>
      </c>
      <c r="F286" s="136">
        <f>ROUND(SUMIFS(repasse_ac!$S:$S,repasse_ac!$A:$A,$A286,repasse_ac!$F:$F,$D286,repasse_ac!$J:$J,"TTC PRÉ"),2)</f>
        <v>9.99</v>
      </c>
      <c r="G286" s="136">
        <f>ROUND(SUMIFS(repasse_ac!$S:$S,repasse_ac!$A:$A,$A286,repasse_ac!$F:$F,$D286,repasse_ac!$J:$J,"TTC PÓS"),2)</f>
        <v>10.25</v>
      </c>
      <c r="H286" s="136">
        <f t="shared" si="38"/>
        <v>0.25999999999999979</v>
      </c>
      <c r="I286" s="136">
        <f t="shared" si="39"/>
        <v>12.29</v>
      </c>
      <c r="J286" s="136">
        <f>ROUND(SUMIFS(repasse_ac!$Q:$Q,repasse_ac!$A:$A,$A286,repasse_ac!$F:$F,$D286,repasse_ac!$J:$J,"TTC PRÉ"),2)</f>
        <v>9.19</v>
      </c>
      <c r="K286" s="136">
        <f>ROUND(SUMIFS(repasse_ac!$Q:$Q,repasse_ac!$A:$A,$A286,repasse_ac!$F:$F,$D286,repasse_ac!$J:$J,"TTC PÓS"),2)</f>
        <v>9.5299999999999994</v>
      </c>
      <c r="L286" s="136">
        <f t="shared" si="40"/>
        <v>0.33999999999999986</v>
      </c>
      <c r="M286" s="136">
        <f t="shared" si="41"/>
        <v>11.39</v>
      </c>
      <c r="N286" s="136">
        <f>ROUND(SUMIFS(repasse_ac!$K:$K,repasse_ac!$A:$A,$A286,repasse_ac!$F:$F,$D286,repasse_ac!$J:$J,"TTC PRÉ"),2)</f>
        <v>11.99</v>
      </c>
      <c r="O286" s="136">
        <f>ROUND(SUMIFS(repasse_ac!$K:$K,repasse_ac!$A:$A,$A286,repasse_ac!$F:$F,$D286,repasse_ac!$J:$J,"TTC PÓS"),2)</f>
        <v>11.99</v>
      </c>
      <c r="P286" s="136">
        <f t="shared" si="36"/>
        <v>0</v>
      </c>
      <c r="Q286" s="136">
        <f>ROUND(SUMIFS(repasse_ac!$O:$O,repasse_ac!$A:$A,$A286,repasse_ac!$F:$F,$D286,repasse_ac!$J:$J,"TTC PRÉ"),2)</f>
        <v>11.99</v>
      </c>
      <c r="R286" s="136">
        <f>ROUND(SUMIFS(repasse_ac!$O:$O,repasse_ac!$A:$A,$A286,repasse_ac!$F:$F,$D286,repasse_ac!$J:$J,"TTC PÓS"),2)</f>
        <v>11.99</v>
      </c>
      <c r="S286" s="136">
        <f t="shared" si="37"/>
        <v>0</v>
      </c>
    </row>
    <row r="287" spans="1:19" x14ac:dyDescent="0.25">
      <c r="A287" s="18" t="s">
        <v>157</v>
      </c>
      <c r="B287" s="26" t="s">
        <v>17</v>
      </c>
      <c r="C287" s="26" t="s">
        <v>19</v>
      </c>
      <c r="D287" s="26" t="s">
        <v>629</v>
      </c>
      <c r="E287" s="135">
        <v>12</v>
      </c>
      <c r="F287" s="136">
        <f>ROUND(SUMIFS(repasse_ac!$S:$S,repasse_ac!$A:$A,$A287,repasse_ac!$F:$F,$D287,repasse_ac!$J:$J,"TTC PRÉ"),2)</f>
        <v>1.52</v>
      </c>
      <c r="G287" s="136">
        <f>ROUND(SUMIFS(repasse_ac!$S:$S,repasse_ac!$A:$A,$A287,repasse_ac!$F:$F,$D287,repasse_ac!$J:$J,"TTC PÓS"),2)</f>
        <v>1.52</v>
      </c>
      <c r="H287" s="136">
        <f t="shared" si="38"/>
        <v>0</v>
      </c>
      <c r="I287" s="136">
        <f t="shared" si="39"/>
        <v>1.79</v>
      </c>
      <c r="J287" s="136">
        <f>ROUND(SUMIFS(repasse_ac!$Q:$Q,repasse_ac!$A:$A,$A287,repasse_ac!$F:$F,$D287,repasse_ac!$J:$J,"TTC PRÉ"),2)</f>
        <v>1.4</v>
      </c>
      <c r="K287" s="136">
        <f>ROUND(SUMIFS(repasse_ac!$Q:$Q,repasse_ac!$A:$A,$A287,repasse_ac!$F:$F,$D287,repasse_ac!$J:$J,"TTC PÓS"),2)</f>
        <v>1.41</v>
      </c>
      <c r="L287" s="136">
        <f t="shared" si="40"/>
        <v>1.0000000000000009E-2</v>
      </c>
      <c r="M287" s="136">
        <f t="shared" si="41"/>
        <v>1.69</v>
      </c>
      <c r="N287" s="136">
        <f>ROUND(SUMIFS(repasse_ac!$K:$K,repasse_ac!$A:$A,$A287,repasse_ac!$F:$F,$D287,repasse_ac!$J:$J,"TTC PRÉ"),2)</f>
        <v>1.69</v>
      </c>
      <c r="O287" s="136">
        <f>ROUND(SUMIFS(repasse_ac!$K:$K,repasse_ac!$A:$A,$A287,repasse_ac!$F:$F,$D287,repasse_ac!$J:$J,"TTC PÓS"),2)</f>
        <v>1.69</v>
      </c>
      <c r="P287" s="136">
        <f t="shared" si="36"/>
        <v>0</v>
      </c>
      <c r="Q287" s="136">
        <f>ROUND(SUMIFS(repasse_ac!$O:$O,repasse_ac!$A:$A,$A287,repasse_ac!$F:$F,$D287,repasse_ac!$J:$J,"TTC PRÉ"),2)</f>
        <v>1.59</v>
      </c>
      <c r="R287" s="136">
        <f>ROUND(SUMIFS(repasse_ac!$O:$O,repasse_ac!$A:$A,$A287,repasse_ac!$F:$F,$D287,repasse_ac!$J:$J,"TTC PÓS"),2)</f>
        <v>1.59</v>
      </c>
      <c r="S287" s="136">
        <f t="shared" si="37"/>
        <v>0</v>
      </c>
    </row>
    <row r="288" spans="1:19" x14ac:dyDescent="0.25">
      <c r="A288" s="18" t="s">
        <v>157</v>
      </c>
      <c r="B288" s="13" t="s">
        <v>17</v>
      </c>
      <c r="C288" s="13" t="s">
        <v>46</v>
      </c>
      <c r="D288" s="13" t="s">
        <v>630</v>
      </c>
      <c r="E288" s="135">
        <v>12</v>
      </c>
      <c r="F288" s="136">
        <f>ROUND(SUMIFS(repasse_ac!$S:$S,repasse_ac!$A:$A,$A288,repasse_ac!$F:$F,$D288,repasse_ac!$J:$J,"TTC PRÉ"),2)</f>
        <v>2.66</v>
      </c>
      <c r="G288" s="136">
        <f>ROUND(SUMIFS(repasse_ac!$S:$S,repasse_ac!$A:$A,$A288,repasse_ac!$F:$F,$D288,repasse_ac!$J:$J,"TTC PÓS"),2)</f>
        <v>2.78</v>
      </c>
      <c r="H288" s="136">
        <f t="shared" si="38"/>
        <v>0.11999999999999966</v>
      </c>
      <c r="I288" s="136">
        <f t="shared" si="39"/>
        <v>3.29</v>
      </c>
      <c r="J288" s="136">
        <f>ROUND(SUMIFS(repasse_ac!$Q:$Q,repasse_ac!$A:$A,$A288,repasse_ac!$F:$F,$D288,repasse_ac!$J:$J,"TTC PRÉ"),2)</f>
        <v>2.4900000000000002</v>
      </c>
      <c r="K288" s="136">
        <f>ROUND(SUMIFS(repasse_ac!$Q:$Q,repasse_ac!$A:$A,$A288,repasse_ac!$F:$F,$D288,repasse_ac!$J:$J,"TTC PÓS"),2)</f>
        <v>2.58</v>
      </c>
      <c r="L288" s="136">
        <f t="shared" si="40"/>
        <v>8.9999999999999858E-2</v>
      </c>
      <c r="M288" s="136">
        <f t="shared" si="41"/>
        <v>3.09</v>
      </c>
      <c r="N288" s="136">
        <f>ROUND(SUMIFS(repasse_ac!$K:$K,repasse_ac!$A:$A,$A288,repasse_ac!$F:$F,$D288,repasse_ac!$J:$J,"TTC PRÉ"),2)</f>
        <v>2.99</v>
      </c>
      <c r="O288" s="136">
        <f>ROUND(SUMIFS(repasse_ac!$K:$K,repasse_ac!$A:$A,$A288,repasse_ac!$F:$F,$D288,repasse_ac!$J:$J,"TTC PÓS"),2)</f>
        <v>3.09</v>
      </c>
      <c r="P288" s="136">
        <f t="shared" si="36"/>
        <v>9.9999999999999645E-2</v>
      </c>
      <c r="Q288" s="136">
        <f>ROUND(SUMIFS(repasse_ac!$O:$O,repasse_ac!$A:$A,$A288,repasse_ac!$F:$F,$D288,repasse_ac!$J:$J,"TTC PRÉ"),2)</f>
        <v>2.89</v>
      </c>
      <c r="R288" s="136">
        <f>ROUND(SUMIFS(repasse_ac!$O:$O,repasse_ac!$A:$A,$A288,repasse_ac!$F:$F,$D288,repasse_ac!$J:$J,"TTC PÓS"),2)</f>
        <v>3.09</v>
      </c>
      <c r="S288" s="136">
        <f t="shared" si="37"/>
        <v>0.19999999999999973</v>
      </c>
    </row>
    <row r="289" spans="1:19" x14ac:dyDescent="0.25">
      <c r="A289" s="18" t="s">
        <v>157</v>
      </c>
      <c r="B289" s="13" t="s">
        <v>17</v>
      </c>
      <c r="C289" s="13" t="s">
        <v>68</v>
      </c>
      <c r="D289" s="13" t="s">
        <v>631</v>
      </c>
      <c r="E289" s="135">
        <v>6</v>
      </c>
      <c r="F289" s="136">
        <f>ROUND(SUMIFS(repasse_ac!$S:$S,repasse_ac!$A:$A,$A289,repasse_ac!$F:$F,$D289,repasse_ac!$J:$J,"TTC PRÉ"),2)</f>
        <v>4.16</v>
      </c>
      <c r="G289" s="136">
        <f>ROUND(SUMIFS(repasse_ac!$S:$S,repasse_ac!$A:$A,$A289,repasse_ac!$F:$F,$D289,repasse_ac!$J:$J,"TTC PÓS"),2)</f>
        <v>4.16</v>
      </c>
      <c r="H289" s="136">
        <f t="shared" si="38"/>
        <v>0</v>
      </c>
      <c r="I289" s="136">
        <f t="shared" si="39"/>
        <v>4.99</v>
      </c>
      <c r="J289" s="136">
        <f>ROUND(SUMIFS(repasse_ac!$Q:$Q,repasse_ac!$A:$A,$A289,repasse_ac!$F:$F,$D289,repasse_ac!$J:$J,"TTC PRÉ"),2)</f>
        <v>4.16</v>
      </c>
      <c r="K289" s="136">
        <f>ROUND(SUMIFS(repasse_ac!$Q:$Q,repasse_ac!$A:$A,$A289,repasse_ac!$F:$F,$D289,repasse_ac!$J:$J,"TTC PÓS"),2)</f>
        <v>4.41</v>
      </c>
      <c r="L289" s="136">
        <f t="shared" si="40"/>
        <v>0.25</v>
      </c>
      <c r="M289" s="136">
        <f t="shared" si="41"/>
        <v>5.29</v>
      </c>
      <c r="N289" s="136">
        <f>ROUND(SUMIFS(repasse_ac!$K:$K,repasse_ac!$A:$A,$A289,repasse_ac!$F:$F,$D289,repasse_ac!$J:$J,"TTC PRÉ"),2)</f>
        <v>4.99</v>
      </c>
      <c r="O289" s="136">
        <f>ROUND(SUMIFS(repasse_ac!$K:$K,repasse_ac!$A:$A,$A289,repasse_ac!$F:$F,$D289,repasse_ac!$J:$J,"TTC PÓS"),2)</f>
        <v>5.29</v>
      </c>
      <c r="P289" s="136">
        <f t="shared" si="36"/>
        <v>0.29999999999999982</v>
      </c>
      <c r="Q289" s="136">
        <f>ROUND(SUMIFS(repasse_ac!$O:$O,repasse_ac!$A:$A,$A289,repasse_ac!$F:$F,$D289,repasse_ac!$J:$J,"TTC PRÉ"),2)</f>
        <v>4.29</v>
      </c>
      <c r="R289" s="136">
        <f>ROUND(SUMIFS(repasse_ac!$O:$O,repasse_ac!$A:$A,$A289,repasse_ac!$F:$F,$D289,repasse_ac!$J:$J,"TTC PÓS"),2)</f>
        <v>4.29</v>
      </c>
      <c r="S289" s="136">
        <f t="shared" si="37"/>
        <v>0</v>
      </c>
    </row>
    <row r="290" spans="1:19" x14ac:dyDescent="0.25">
      <c r="A290" s="18" t="s">
        <v>157</v>
      </c>
      <c r="B290" s="13" t="s">
        <v>17</v>
      </c>
      <c r="C290" s="13" t="s">
        <v>81</v>
      </c>
      <c r="D290" s="13" t="s">
        <v>632</v>
      </c>
      <c r="E290" s="135">
        <v>6</v>
      </c>
      <c r="F290" s="136">
        <f>ROUND(SUMIFS(repasse_ac!$S:$S,repasse_ac!$A:$A,$A290,repasse_ac!$F:$F,$D290,repasse_ac!$J:$J,"TTC PRÉ"),2)</f>
        <v>5.33</v>
      </c>
      <c r="G290" s="136">
        <f>ROUND(SUMIFS(repasse_ac!$S:$S,repasse_ac!$A:$A,$A290,repasse_ac!$F:$F,$D290,repasse_ac!$J:$J,"TTC PÓS"),2)</f>
        <v>5.33</v>
      </c>
      <c r="H290" s="136">
        <f t="shared" si="38"/>
        <v>0</v>
      </c>
      <c r="I290" s="136">
        <f t="shared" si="39"/>
        <v>6.39</v>
      </c>
      <c r="J290" s="136">
        <f>ROUND(SUMIFS(repasse_ac!$Q:$Q,repasse_ac!$A:$A,$A290,repasse_ac!$F:$F,$D290,repasse_ac!$J:$J,"TTC PRÉ"),2)</f>
        <v>5.16</v>
      </c>
      <c r="K290" s="136">
        <f>ROUND(SUMIFS(repasse_ac!$Q:$Q,repasse_ac!$A:$A,$A290,repasse_ac!$F:$F,$D290,repasse_ac!$J:$J,"TTC PÓS"),2)</f>
        <v>5.24</v>
      </c>
      <c r="L290" s="136">
        <f t="shared" si="40"/>
        <v>8.0000000000000071E-2</v>
      </c>
      <c r="M290" s="136">
        <f t="shared" si="41"/>
        <v>6.29</v>
      </c>
      <c r="N290" s="136">
        <f>ROUND(SUMIFS(repasse_ac!$K:$K,repasse_ac!$A:$A,$A290,repasse_ac!$F:$F,$D290,repasse_ac!$J:$J,"TTC PRÉ"),2)</f>
        <v>6.19</v>
      </c>
      <c r="O290" s="136">
        <f>ROUND(SUMIFS(repasse_ac!$K:$K,repasse_ac!$A:$A,$A290,repasse_ac!$F:$F,$D290,repasse_ac!$J:$J,"TTC PÓS"),2)</f>
        <v>6.29</v>
      </c>
      <c r="P290" s="136">
        <f t="shared" si="36"/>
        <v>9.9999999999999645E-2</v>
      </c>
      <c r="Q290" s="136">
        <f>ROUND(SUMIFS(repasse_ac!$O:$O,repasse_ac!$A:$A,$A290,repasse_ac!$F:$F,$D290,repasse_ac!$J:$J,"TTC PRÉ"),2)</f>
        <v>5.29</v>
      </c>
      <c r="R290" s="136">
        <f>ROUND(SUMIFS(repasse_ac!$O:$O,repasse_ac!$A:$A,$A290,repasse_ac!$F:$F,$D290,repasse_ac!$J:$J,"TTC PÓS"),2)</f>
        <v>5.49</v>
      </c>
      <c r="S290" s="136">
        <f t="shared" si="37"/>
        <v>0.20000000000000018</v>
      </c>
    </row>
    <row r="291" spans="1:19" x14ac:dyDescent="0.25">
      <c r="A291" s="18" t="s">
        <v>157</v>
      </c>
      <c r="B291" s="19" t="s">
        <v>17</v>
      </c>
      <c r="C291" s="19" t="s">
        <v>85</v>
      </c>
      <c r="D291" s="19" t="s">
        <v>633</v>
      </c>
      <c r="E291" s="135">
        <v>6</v>
      </c>
      <c r="F291" s="136">
        <f>ROUND(SUMIFS(repasse_ac!$S:$S,repasse_ac!$A:$A,$A291,repasse_ac!$F:$F,$D291,repasse_ac!$J:$J,"TTC PRÉ"),2)</f>
        <v>7.4</v>
      </c>
      <c r="G291" s="136">
        <f>ROUND(SUMIFS(repasse_ac!$S:$S,repasse_ac!$A:$A,$A291,repasse_ac!$F:$F,$D291,repasse_ac!$J:$J,"TTC PÓS"),2)</f>
        <v>7.4</v>
      </c>
      <c r="H291" s="136">
        <f t="shared" si="38"/>
        <v>0</v>
      </c>
      <c r="I291" s="136">
        <f t="shared" si="39"/>
        <v>8.89</v>
      </c>
      <c r="J291" s="136">
        <f>ROUND(SUMIFS(repasse_ac!$Q:$Q,repasse_ac!$A:$A,$A291,repasse_ac!$F:$F,$D291,repasse_ac!$J:$J,"TTC PRÉ"),2)</f>
        <v>6.83</v>
      </c>
      <c r="K291" s="136">
        <f>ROUND(SUMIFS(repasse_ac!$Q:$Q,repasse_ac!$A:$A,$A291,repasse_ac!$F:$F,$D291,repasse_ac!$J:$J,"TTC PÓS"),2)</f>
        <v>6.83</v>
      </c>
      <c r="L291" s="136">
        <f t="shared" si="40"/>
        <v>0</v>
      </c>
      <c r="M291" s="136">
        <f t="shared" si="41"/>
        <v>8.2899999999999991</v>
      </c>
      <c r="N291" s="136">
        <f>ROUND(SUMIFS(repasse_ac!$K:$K,repasse_ac!$A:$A,$A291,repasse_ac!$F:$F,$D291,repasse_ac!$J:$J,"TTC PRÉ"),2)</f>
        <v>8.19</v>
      </c>
      <c r="O291" s="136">
        <f>ROUND(SUMIFS(repasse_ac!$K:$K,repasse_ac!$A:$A,$A291,repasse_ac!$F:$F,$D291,repasse_ac!$J:$J,"TTC PÓS"),2)</f>
        <v>8.19</v>
      </c>
      <c r="P291" s="136">
        <f t="shared" si="36"/>
        <v>0</v>
      </c>
      <c r="Q291" s="136">
        <f>ROUND(SUMIFS(repasse_ac!$O:$O,repasse_ac!$A:$A,$A291,repasse_ac!$F:$F,$D291,repasse_ac!$J:$J,"TTC PRÉ"),2)</f>
        <v>7.79</v>
      </c>
      <c r="R291" s="136">
        <f>ROUND(SUMIFS(repasse_ac!$O:$O,repasse_ac!$A:$A,$A291,repasse_ac!$F:$F,$D291,repasse_ac!$J:$J,"TTC PÓS"),2)</f>
        <v>7.79</v>
      </c>
      <c r="S291" s="136">
        <f t="shared" si="37"/>
        <v>0</v>
      </c>
    </row>
    <row r="292" spans="1:19" x14ac:dyDescent="0.25">
      <c r="A292" s="12" t="s">
        <v>16</v>
      </c>
      <c r="B292" s="13" t="s">
        <v>17</v>
      </c>
      <c r="C292" s="13" t="s">
        <v>81</v>
      </c>
      <c r="D292" s="13" t="s">
        <v>663</v>
      </c>
      <c r="E292" s="135">
        <f>_xlfn.XLOOKUP($D292,depara_repasse!E:E,depara_repasse!K:K)</f>
        <v>0</v>
      </c>
      <c r="F292" s="136">
        <f>ROUND(SUMIFS(repasse_ac!$S:$S,repasse_ac!$A:$A,$A292,repasse_ac!$F:$F,$D292,repasse_ac!$J:$J,"TTC PRÉ"),2)</f>
        <v>5.38</v>
      </c>
      <c r="G292" s="136">
        <f>ROUND(SUMIFS(repasse_ac!$S:$S,repasse_ac!$A:$A,$A292,repasse_ac!$F:$F,$D292,repasse_ac!$J:$J,"TTC PÓS"),2)</f>
        <v>3.95</v>
      </c>
      <c r="H292" s="136">
        <f t="shared" si="38"/>
        <v>-1.4299999999999997</v>
      </c>
      <c r="I292" s="136">
        <f t="shared" si="39"/>
        <v>4.6900000000000004</v>
      </c>
      <c r="J292" s="136">
        <f>ROUND(SUMIFS(repasse_ac!$Q:$Q,repasse_ac!$A:$A,$A292,repasse_ac!$F:$F,$D292,repasse_ac!$J:$J,"TTC PRÉ"),2)</f>
        <v>5.38</v>
      </c>
      <c r="K292" s="136">
        <f>ROUND(SUMIFS(repasse_ac!$Q:$Q,repasse_ac!$A:$A,$A292,repasse_ac!$F:$F,$D292,repasse_ac!$J:$J,"TTC PÓS"),2)</f>
        <v>3.74</v>
      </c>
      <c r="L292" s="136">
        <f t="shared" si="40"/>
        <v>-1.6399999999999997</v>
      </c>
      <c r="M292" s="136">
        <f t="shared" si="41"/>
        <v>4.49</v>
      </c>
      <c r="N292" s="136">
        <f>ROUND(SUMIFS(repasse_ac!$K:$K,repasse_ac!$A:$A,$A292,repasse_ac!$F:$F,$D292,repasse_ac!$J:$J,"TTC PRÉ"),2)</f>
        <v>4.49</v>
      </c>
      <c r="O292" s="136">
        <f>ROUND(SUMIFS(repasse_ac!$K:$K,repasse_ac!$A:$A,$A292,repasse_ac!$F:$F,$D292,repasse_ac!$J:$J,"TTC PÓS"),2)</f>
        <v>4.49</v>
      </c>
      <c r="P292" s="136">
        <f t="shared" si="36"/>
        <v>0</v>
      </c>
      <c r="Q292" s="136">
        <f>ROUND(SUMIFS(repasse_ac!$O:$O,repasse_ac!$A:$A,$A292,repasse_ac!$F:$F,$D292,repasse_ac!$J:$J,"TTC PRÉ"),2)</f>
        <v>4.3899999999999997</v>
      </c>
      <c r="R292" s="136">
        <f>ROUND(SUMIFS(repasse_ac!$O:$O,repasse_ac!$A:$A,$A292,repasse_ac!$F:$F,$D292,repasse_ac!$J:$J,"TTC PÓS"),2)</f>
        <v>4.3899999999999997</v>
      </c>
      <c r="S292" s="136">
        <f t="shared" si="37"/>
        <v>0</v>
      </c>
    </row>
    <row r="293" spans="1:19" x14ac:dyDescent="0.25">
      <c r="A293" s="25" t="s">
        <v>154</v>
      </c>
      <c r="B293" s="26" t="s">
        <v>17</v>
      </c>
      <c r="C293" s="13" t="s">
        <v>81</v>
      </c>
      <c r="D293" s="13" t="s">
        <v>663</v>
      </c>
      <c r="E293" s="135">
        <f>_xlfn.XLOOKUP($D293,depara_repasse!E:E,depara_repasse!K:K)</f>
        <v>0</v>
      </c>
      <c r="F293" s="136">
        <f>ROUND(SUMIFS(repasse_ac!$S:$S,repasse_ac!$A:$A,$A293,repasse_ac!$F:$F,$D293,repasse_ac!$J:$J,"TTC PRÉ"),2)</f>
        <v>5.38</v>
      </c>
      <c r="G293" s="136">
        <f>ROUND(SUMIFS(repasse_ac!$S:$S,repasse_ac!$A:$A,$A293,repasse_ac!$F:$F,$D293,repasse_ac!$J:$J,"TTC PÓS"),2)</f>
        <v>3.95</v>
      </c>
      <c r="H293" s="136">
        <f t="shared" si="38"/>
        <v>-1.4299999999999997</v>
      </c>
      <c r="I293" s="136">
        <f t="shared" si="39"/>
        <v>4.6900000000000004</v>
      </c>
      <c r="J293" s="136">
        <f>ROUND(SUMIFS(repasse_ac!$Q:$Q,repasse_ac!$A:$A,$A293,repasse_ac!$F:$F,$D293,repasse_ac!$J:$J,"TTC PRÉ"),2)</f>
        <v>5.38</v>
      </c>
      <c r="K293" s="136">
        <f>ROUND(SUMIFS(repasse_ac!$Q:$Q,repasse_ac!$A:$A,$A293,repasse_ac!$F:$F,$D293,repasse_ac!$J:$J,"TTC PÓS"),2)</f>
        <v>3.74</v>
      </c>
      <c r="L293" s="136">
        <f t="shared" si="40"/>
        <v>-1.6399999999999997</v>
      </c>
      <c r="M293" s="136">
        <f t="shared" si="41"/>
        <v>4.49</v>
      </c>
      <c r="N293" s="136">
        <f>ROUND(SUMIFS(repasse_ac!$K:$K,repasse_ac!$A:$A,$A293,repasse_ac!$F:$F,$D293,repasse_ac!$J:$J,"TTC PRÉ"),2)</f>
        <v>4.49</v>
      </c>
      <c r="O293" s="136">
        <f>ROUND(SUMIFS(repasse_ac!$K:$K,repasse_ac!$A:$A,$A293,repasse_ac!$F:$F,$D293,repasse_ac!$J:$J,"TTC PÓS"),2)</f>
        <v>4.49</v>
      </c>
      <c r="P293" s="136">
        <f t="shared" si="36"/>
        <v>0</v>
      </c>
      <c r="Q293" s="136">
        <f>ROUND(SUMIFS(repasse_ac!$O:$O,repasse_ac!$A:$A,$A293,repasse_ac!$F:$F,$D293,repasse_ac!$J:$J,"TTC PRÉ"),2)</f>
        <v>4.3899999999999997</v>
      </c>
      <c r="R293" s="136">
        <f>ROUND(SUMIFS(repasse_ac!$O:$O,repasse_ac!$A:$A,$A293,repasse_ac!$F:$F,$D293,repasse_ac!$J:$J,"TTC PÓS"),2)</f>
        <v>4.3899999999999997</v>
      </c>
      <c r="S293" s="136">
        <f t="shared" si="37"/>
        <v>0</v>
      </c>
    </row>
    <row r="294" spans="1:19" x14ac:dyDescent="0.25">
      <c r="A294" s="18" t="s">
        <v>155</v>
      </c>
      <c r="B294" s="19" t="s">
        <v>17</v>
      </c>
      <c r="C294" s="13" t="s">
        <v>81</v>
      </c>
      <c r="D294" s="13" t="s">
        <v>663</v>
      </c>
      <c r="E294" s="135">
        <f>_xlfn.XLOOKUP($D294,depara_repasse!E:E,depara_repasse!K:K)</f>
        <v>0</v>
      </c>
      <c r="F294" s="136">
        <f>ROUND(SUMIFS(repasse_ac!$S:$S,repasse_ac!$A:$A,$A294,repasse_ac!$F:$F,$D294,repasse_ac!$J:$J,"TTC PRÉ"),2)</f>
        <v>5.38</v>
      </c>
      <c r="G294" s="136">
        <f>ROUND(SUMIFS(repasse_ac!$S:$S,repasse_ac!$A:$A,$A294,repasse_ac!$F:$F,$D294,repasse_ac!$J:$J,"TTC PÓS"),2)</f>
        <v>4.04</v>
      </c>
      <c r="H294" s="136">
        <f t="shared" si="38"/>
        <v>-1.3399999999999999</v>
      </c>
      <c r="I294" s="136">
        <f t="shared" si="39"/>
        <v>4.8899999999999997</v>
      </c>
      <c r="J294" s="136">
        <f>ROUND(SUMIFS(repasse_ac!$Q:$Q,repasse_ac!$A:$A,$A294,repasse_ac!$F:$F,$D294,repasse_ac!$J:$J,"TTC PRÉ"),2)</f>
        <v>5.38</v>
      </c>
      <c r="K294" s="136">
        <f>ROUND(SUMIFS(repasse_ac!$Q:$Q,repasse_ac!$A:$A,$A294,repasse_ac!$F:$F,$D294,repasse_ac!$J:$J,"TTC PÓS"),2)</f>
        <v>3.74</v>
      </c>
      <c r="L294" s="136">
        <f t="shared" si="40"/>
        <v>-1.6399999999999997</v>
      </c>
      <c r="M294" s="136">
        <f t="shared" si="41"/>
        <v>4.49</v>
      </c>
      <c r="N294" s="136">
        <f>ROUND(SUMIFS(repasse_ac!$K:$K,repasse_ac!$A:$A,$A294,repasse_ac!$F:$F,$D294,repasse_ac!$J:$J,"TTC PRÉ"),2)</f>
        <v>4.49</v>
      </c>
      <c r="O294" s="136">
        <f>ROUND(SUMIFS(repasse_ac!$K:$K,repasse_ac!$A:$A,$A294,repasse_ac!$F:$F,$D294,repasse_ac!$J:$J,"TTC PÓS"),2)</f>
        <v>4.49</v>
      </c>
      <c r="P294" s="136">
        <f t="shared" si="36"/>
        <v>0</v>
      </c>
      <c r="Q294" s="136">
        <f>ROUND(SUMIFS(repasse_ac!$O:$O,repasse_ac!$A:$A,$A294,repasse_ac!$F:$F,$D294,repasse_ac!$J:$J,"TTC PRÉ"),2)</f>
        <v>4.49</v>
      </c>
      <c r="R294" s="136">
        <f>ROUND(SUMIFS(repasse_ac!$O:$O,repasse_ac!$A:$A,$A294,repasse_ac!$F:$F,$D294,repasse_ac!$J:$J,"TTC PÓS"),2)</f>
        <v>4.49</v>
      </c>
      <c r="S294" s="136">
        <f t="shared" si="37"/>
        <v>0</v>
      </c>
    </row>
    <row r="295" spans="1:19" x14ac:dyDescent="0.25">
      <c r="A295" s="12" t="s">
        <v>156</v>
      </c>
      <c r="B295" s="13" t="s">
        <v>17</v>
      </c>
      <c r="C295" s="13" t="s">
        <v>81</v>
      </c>
      <c r="D295" s="13" t="s">
        <v>663</v>
      </c>
      <c r="E295" s="135">
        <f>_xlfn.XLOOKUP($D295,depara_repasse!E:E,depara_repasse!K:K)</f>
        <v>0</v>
      </c>
      <c r="F295" s="136">
        <f>ROUND(SUMIFS(repasse_ac!$S:$S,repasse_ac!$A:$A,$A295,repasse_ac!$F:$F,$D295,repasse_ac!$J:$J,"TTC PRÉ"),2)</f>
        <v>5.6</v>
      </c>
      <c r="G295" s="136">
        <f>ROUND(SUMIFS(repasse_ac!$S:$S,repasse_ac!$A:$A,$A295,repasse_ac!$F:$F,$D295,repasse_ac!$J:$J,"TTC PÓS"),2)</f>
        <v>4.04</v>
      </c>
      <c r="H295" s="136">
        <f t="shared" si="38"/>
        <v>-1.5599999999999996</v>
      </c>
      <c r="I295" s="136">
        <f t="shared" si="39"/>
        <v>4.8899999999999997</v>
      </c>
      <c r="J295" s="136">
        <f>ROUND(SUMIFS(repasse_ac!$Q:$Q,repasse_ac!$A:$A,$A295,repasse_ac!$F:$F,$D295,repasse_ac!$J:$J,"TTC PRÉ"),2)</f>
        <v>5.6</v>
      </c>
      <c r="K295" s="136">
        <f>ROUND(SUMIFS(repasse_ac!$Q:$Q,repasse_ac!$A:$A,$A295,repasse_ac!$F:$F,$D295,repasse_ac!$J:$J,"TTC PÓS"),2)</f>
        <v>3.74</v>
      </c>
      <c r="L295" s="136">
        <f t="shared" si="40"/>
        <v>-1.8599999999999994</v>
      </c>
      <c r="M295" s="136">
        <f t="shared" si="41"/>
        <v>4.49</v>
      </c>
      <c r="N295" s="136">
        <f>ROUND(SUMIFS(repasse_ac!$K:$K,repasse_ac!$A:$A,$A295,repasse_ac!$F:$F,$D295,repasse_ac!$J:$J,"TTC PRÉ"),2)</f>
        <v>4.49</v>
      </c>
      <c r="O295" s="136">
        <f>ROUND(SUMIFS(repasse_ac!$K:$K,repasse_ac!$A:$A,$A295,repasse_ac!$F:$F,$D295,repasse_ac!$J:$J,"TTC PÓS"),2)</f>
        <v>4.49</v>
      </c>
      <c r="P295" s="136">
        <f t="shared" si="36"/>
        <v>0</v>
      </c>
      <c r="Q295" s="136">
        <f>ROUND(SUMIFS(repasse_ac!$O:$O,repasse_ac!$A:$A,$A295,repasse_ac!$F:$F,$D295,repasse_ac!$J:$J,"TTC PRÉ"),2)</f>
        <v>4.49</v>
      </c>
      <c r="R295" s="136">
        <f>ROUND(SUMIFS(repasse_ac!$O:$O,repasse_ac!$A:$A,$A295,repasse_ac!$F:$F,$D295,repasse_ac!$J:$J,"TTC PÓS"),2)</f>
        <v>4.49</v>
      </c>
      <c r="S295" s="136">
        <f t="shared" si="37"/>
        <v>0</v>
      </c>
    </row>
    <row r="296" spans="1:19" x14ac:dyDescent="0.25">
      <c r="A296" s="18" t="s">
        <v>157</v>
      </c>
      <c r="B296" s="13" t="s">
        <v>17</v>
      </c>
      <c r="C296" s="13" t="s">
        <v>81</v>
      </c>
      <c r="D296" s="13" t="s">
        <v>663</v>
      </c>
      <c r="E296" s="135">
        <f>_xlfn.XLOOKUP($D296,depara_repasse!E:E,depara_repasse!K:K)</f>
        <v>0</v>
      </c>
      <c r="F296" s="136">
        <f>ROUND(SUMIFS(repasse_ac!$S:$S,repasse_ac!$A:$A,$A296,repasse_ac!$F:$F,$D296,repasse_ac!$J:$J,"TTC PRÉ"),2)</f>
        <v>5.93</v>
      </c>
      <c r="G296" s="136">
        <f>ROUND(SUMIFS(repasse_ac!$S:$S,repasse_ac!$A:$A,$A296,repasse_ac!$F:$F,$D296,repasse_ac!$J:$J,"TTC PÓS"),2)</f>
        <v>4.04</v>
      </c>
      <c r="H296" s="136">
        <f t="shared" si="38"/>
        <v>-1.8899999999999997</v>
      </c>
      <c r="I296" s="136">
        <f t="shared" si="39"/>
        <v>4.8899999999999997</v>
      </c>
      <c r="J296" s="136">
        <f>ROUND(SUMIFS(repasse_ac!$Q:$Q,repasse_ac!$A:$A,$A296,repasse_ac!$F:$F,$D296,repasse_ac!$J:$J,"TTC PRÉ"),2)</f>
        <v>5.93</v>
      </c>
      <c r="K296" s="136">
        <f>ROUND(SUMIFS(repasse_ac!$Q:$Q,repasse_ac!$A:$A,$A296,repasse_ac!$F:$F,$D296,repasse_ac!$J:$J,"TTC PÓS"),2)</f>
        <v>4.24</v>
      </c>
      <c r="L296" s="136">
        <f t="shared" si="40"/>
        <v>-1.6899999999999995</v>
      </c>
      <c r="M296" s="136">
        <f t="shared" si="41"/>
        <v>5.09</v>
      </c>
      <c r="N296" s="136">
        <f>ROUND(SUMIFS(repasse_ac!$K:$K,repasse_ac!$A:$A,$A296,repasse_ac!$F:$F,$D296,repasse_ac!$J:$J,"TTC PRÉ"),2)</f>
        <v>5.09</v>
      </c>
      <c r="O296" s="136">
        <f>ROUND(SUMIFS(repasse_ac!$K:$K,repasse_ac!$A:$A,$A296,repasse_ac!$F:$F,$D296,repasse_ac!$J:$J,"TTC PÓS"),2)</f>
        <v>5.09</v>
      </c>
      <c r="P296" s="136">
        <f t="shared" si="36"/>
        <v>0</v>
      </c>
      <c r="Q296" s="136">
        <f>ROUND(SUMIFS(repasse_ac!$O:$O,repasse_ac!$A:$A,$A296,repasse_ac!$F:$F,$D296,repasse_ac!$J:$J,"TTC PRÉ"),2)</f>
        <v>4.49</v>
      </c>
      <c r="R296" s="136">
        <f>ROUND(SUMIFS(repasse_ac!$O:$O,repasse_ac!$A:$A,$A296,repasse_ac!$F:$F,$D296,repasse_ac!$J:$J,"TTC PÓS"),2)</f>
        <v>4.49</v>
      </c>
      <c r="S296" s="136">
        <f t="shared" si="37"/>
        <v>0</v>
      </c>
    </row>
    <row r="297" spans="1:19" x14ac:dyDescent="0.25">
      <c r="A297" s="121" t="s">
        <v>1011</v>
      </c>
      <c r="B297" s="122" t="s">
        <v>17</v>
      </c>
      <c r="C297" s="122" t="s">
        <v>19</v>
      </c>
      <c r="D297" s="122" t="s">
        <v>21</v>
      </c>
      <c r="E297" s="135">
        <f>_xlfn.XLOOKUP($D297,depara_repasse!E:E,depara_repasse!K:K)</f>
        <v>12</v>
      </c>
      <c r="F297" s="136">
        <f>ROUND(SUMIFS(repasse_ac!$S:$S,repasse_ac!$A:$A,$A297,repasse_ac!$F:$F,$D297,repasse_ac!$J:$J,"TTC PRÉ"),2)</f>
        <v>1.61</v>
      </c>
      <c r="G297" s="136">
        <f>ROUND(SUMIFS(repasse_ac!$S:$S,repasse_ac!$A:$A,$A297,repasse_ac!$F:$F,$D297,repasse_ac!$J:$J,"TTC PÓS"),2)</f>
        <v>1.61</v>
      </c>
      <c r="H297" s="136">
        <f>G297-F297</f>
        <v>0</v>
      </c>
      <c r="I297" s="136">
        <f>(ROUNDDOWN(ROUND(G297*(1+0.2),2)*100/10,0)*10+IF(MOD(ROUND(G297*(1+0.2),2)*100,10)&gt;4,9,-1))/100</f>
        <v>1.89</v>
      </c>
      <c r="J297" s="136">
        <f>ROUND(SUMIFS(repasse_ac!$Q:$Q,repasse_ac!$A:$A,$A297,repasse_ac!$F:$F,$D297,repasse_ac!$J:$J,"TTC PRÉ"),2)</f>
        <v>1.41</v>
      </c>
      <c r="K297" s="136">
        <f>ROUND(SUMIFS(repasse_ac!$Q:$Q,repasse_ac!$A:$A,$A297,repasse_ac!$F:$F,$D297,repasse_ac!$J:$J,"TTC PÓS"),2)</f>
        <v>1.41</v>
      </c>
      <c r="L297" s="136">
        <f>K297-J297</f>
        <v>0</v>
      </c>
      <c r="M297" s="136">
        <f>(ROUNDDOWN(ROUND(K297*(1+0.2),2)*100/10,0)*10+IF(MOD(ROUND(K297*(1+0.2),2)*100,10)&gt;4,9,-1))/100</f>
        <v>1.69</v>
      </c>
      <c r="N297" s="136">
        <f>ROUND(SUMIFS(repasse_ac!$K:$K,repasse_ac!$A:$A,$A297,repasse_ac!$F:$F,$D297,repasse_ac!$J:$J,"TTC PRÉ"),2)</f>
        <v>1.69</v>
      </c>
      <c r="O297" s="136">
        <f>ROUND(SUMIFS(repasse_ac!$K:$K,repasse_ac!$A:$A,$A297,repasse_ac!$F:$F,$D297,repasse_ac!$J:$J,"TTC PÓS"),2)</f>
        <v>1.69</v>
      </c>
      <c r="P297" s="136">
        <f t="shared" si="36"/>
        <v>0</v>
      </c>
      <c r="Q297" s="136">
        <f>ROUND(SUMIFS(repasse_ac!$O:$O,repasse_ac!$A:$A,$A297,repasse_ac!$F:$F,$D297,repasse_ac!$J:$J,"TTC PRÉ"),2)</f>
        <v>1.69</v>
      </c>
      <c r="R297" s="136">
        <f>ROUND(SUMIFS(repasse_ac!$O:$O,repasse_ac!$A:$A,$A297,repasse_ac!$F:$F,$D297,repasse_ac!$J:$J,"TTC PÓS"),2)</f>
        <v>1.69</v>
      </c>
      <c r="S297" s="136">
        <f t="shared" si="37"/>
        <v>0</v>
      </c>
    </row>
    <row r="298" spans="1:19" x14ac:dyDescent="0.25">
      <c r="A298" s="121" t="s">
        <v>1011</v>
      </c>
      <c r="B298" s="13" t="s">
        <v>17</v>
      </c>
      <c r="C298" s="13" t="s">
        <v>19</v>
      </c>
      <c r="D298" s="13" t="s">
        <v>27</v>
      </c>
      <c r="E298" s="135">
        <f>_xlfn.XLOOKUP($D298,depara_repasse!E:E,depara_repasse!K:K)</f>
        <v>12</v>
      </c>
      <c r="F298" s="136">
        <f>ROUND(SUMIFS(repasse_ac!$S:$S,repasse_ac!$A:$A,$A298,repasse_ac!$F:$F,$D298,repasse_ac!$J:$J,"TTC PRÉ"),2)</f>
        <v>1.61</v>
      </c>
      <c r="G298" s="136">
        <f>ROUND(SUMIFS(repasse_ac!$S:$S,repasse_ac!$A:$A,$A298,repasse_ac!$F:$F,$D298,repasse_ac!$J:$J,"TTC PÓS"),2)</f>
        <v>1.61</v>
      </c>
      <c r="H298" s="136">
        <f t="shared" ref="H298:H354" si="42">G298-F298</f>
        <v>0</v>
      </c>
      <c r="I298" s="136">
        <f t="shared" ref="I298:I346" si="43">(ROUNDDOWN(ROUND(G298*(1+0.2),2)*100/10,0)*10+IF(MOD(ROUND(G298*(1+0.2),2)*100,10)&gt;4,9,-1))/100</f>
        <v>1.89</v>
      </c>
      <c r="J298" s="136">
        <f>ROUND(SUMIFS(repasse_ac!$Q:$Q,repasse_ac!$A:$A,$A298,repasse_ac!$F:$F,$D298,repasse_ac!$J:$J,"TTC PRÉ"),2)</f>
        <v>1.41</v>
      </c>
      <c r="K298" s="136">
        <f>ROUND(SUMIFS(repasse_ac!$Q:$Q,repasse_ac!$A:$A,$A298,repasse_ac!$F:$F,$D298,repasse_ac!$J:$J,"TTC PÓS"),2)</f>
        <v>1.41</v>
      </c>
      <c r="L298" s="136">
        <f t="shared" ref="L298:L354" si="44">K298-J298</f>
        <v>0</v>
      </c>
      <c r="M298" s="136">
        <f t="shared" ref="M298:M346" si="45">(ROUNDDOWN(ROUND(K298*(1+0.2),2)*100/10,0)*10+IF(MOD(ROUND(K298*(1+0.2),2)*100,10)&gt;4,9,-1))/100</f>
        <v>1.69</v>
      </c>
      <c r="N298" s="136">
        <f>ROUND(SUMIFS(repasse_ac!$K:$K,repasse_ac!$A:$A,$A298,repasse_ac!$F:$F,$D298,repasse_ac!$J:$J,"TTC PRÉ"),2)</f>
        <v>1.69</v>
      </c>
      <c r="O298" s="136">
        <f>ROUND(SUMIFS(repasse_ac!$K:$K,repasse_ac!$A:$A,$A298,repasse_ac!$F:$F,$D298,repasse_ac!$J:$J,"TTC PÓS"),2)</f>
        <v>1.69</v>
      </c>
      <c r="P298" s="136">
        <f t="shared" si="36"/>
        <v>0</v>
      </c>
      <c r="Q298" s="136">
        <f>ROUND(SUMIFS(repasse_ac!$O:$O,repasse_ac!$A:$A,$A298,repasse_ac!$F:$F,$D298,repasse_ac!$J:$J,"TTC PRÉ"),2)</f>
        <v>1.69</v>
      </c>
      <c r="R298" s="136">
        <f>ROUND(SUMIFS(repasse_ac!$O:$O,repasse_ac!$A:$A,$A298,repasse_ac!$F:$F,$D298,repasse_ac!$J:$J,"TTC PÓS"),2)</f>
        <v>1.69</v>
      </c>
      <c r="S298" s="136">
        <f t="shared" si="37"/>
        <v>0</v>
      </c>
    </row>
    <row r="299" spans="1:19" x14ac:dyDescent="0.25">
      <c r="A299" s="121" t="s">
        <v>1011</v>
      </c>
      <c r="B299" s="13" t="s">
        <v>17</v>
      </c>
      <c r="C299" s="13" t="s">
        <v>19</v>
      </c>
      <c r="D299" s="13" t="s">
        <v>28</v>
      </c>
      <c r="E299" s="135">
        <f>_xlfn.XLOOKUP($D299,depara_repasse!E:E,depara_repasse!K:K)</f>
        <v>12</v>
      </c>
      <c r="F299" s="136">
        <f>ROUND(SUMIFS(repasse_ac!$S:$S,repasse_ac!$A:$A,$A299,repasse_ac!$F:$F,$D299,repasse_ac!$J:$J,"TTC PRÉ"),2)</f>
        <v>1.52</v>
      </c>
      <c r="G299" s="136">
        <f>ROUND(SUMIFS(repasse_ac!$S:$S,repasse_ac!$A:$A,$A299,repasse_ac!$F:$F,$D299,repasse_ac!$J:$J,"TTC PÓS"),2)</f>
        <v>1.52</v>
      </c>
      <c r="H299" s="136">
        <f t="shared" si="42"/>
        <v>0</v>
      </c>
      <c r="I299" s="136">
        <f t="shared" si="43"/>
        <v>1.79</v>
      </c>
      <c r="J299" s="136">
        <f>ROUND(SUMIFS(repasse_ac!$Q:$Q,repasse_ac!$A:$A,$A299,repasse_ac!$F:$F,$D299,repasse_ac!$J:$J,"TTC PRÉ"),2)</f>
        <v>1.32</v>
      </c>
      <c r="K299" s="136">
        <f>ROUND(SUMIFS(repasse_ac!$Q:$Q,repasse_ac!$A:$A,$A299,repasse_ac!$F:$F,$D299,repasse_ac!$J:$J,"TTC PÓS"),2)</f>
        <v>1.33</v>
      </c>
      <c r="L299" s="136">
        <f t="shared" si="44"/>
        <v>1.0000000000000009E-2</v>
      </c>
      <c r="M299" s="136">
        <f t="shared" si="45"/>
        <v>1.59</v>
      </c>
      <c r="N299" s="136">
        <f>ROUND(SUMIFS(repasse_ac!$K:$K,repasse_ac!$A:$A,$A299,repasse_ac!$F:$F,$D299,repasse_ac!$J:$J,"TTC PRÉ"),2)</f>
        <v>1.59</v>
      </c>
      <c r="O299" s="136">
        <f>ROUND(SUMIFS(repasse_ac!$K:$K,repasse_ac!$A:$A,$A299,repasse_ac!$F:$F,$D299,repasse_ac!$J:$J,"TTC PÓS"),2)</f>
        <v>1.59</v>
      </c>
      <c r="P299" s="136">
        <f t="shared" si="36"/>
        <v>0</v>
      </c>
      <c r="Q299" s="136">
        <f>ROUND(SUMIFS(repasse_ac!$O:$O,repasse_ac!$A:$A,$A299,repasse_ac!$F:$F,$D299,repasse_ac!$J:$J,"TTC PRÉ"),2)</f>
        <v>1.59</v>
      </c>
      <c r="R299" s="136">
        <f>ROUND(SUMIFS(repasse_ac!$O:$O,repasse_ac!$A:$A,$A299,repasse_ac!$F:$F,$D299,repasse_ac!$J:$J,"TTC PÓS"),2)</f>
        <v>1.59</v>
      </c>
      <c r="S299" s="136">
        <f t="shared" si="37"/>
        <v>0</v>
      </c>
    </row>
    <row r="300" spans="1:19" x14ac:dyDescent="0.25">
      <c r="A300" s="121" t="s">
        <v>1011</v>
      </c>
      <c r="B300" s="13" t="s">
        <v>17</v>
      </c>
      <c r="C300" s="13" t="s">
        <v>19</v>
      </c>
      <c r="D300" s="13" t="s">
        <v>29</v>
      </c>
      <c r="E300" s="135">
        <f>_xlfn.XLOOKUP($D300,depara_repasse!E:E,depara_repasse!K:K)</f>
        <v>12</v>
      </c>
      <c r="F300" s="136">
        <f>ROUND(SUMIFS(repasse_ac!$S:$S,repasse_ac!$A:$A,$A300,repasse_ac!$F:$F,$D300,repasse_ac!$J:$J,"TTC PRÉ"),2)</f>
        <v>1.52</v>
      </c>
      <c r="G300" s="136">
        <f>ROUND(SUMIFS(repasse_ac!$S:$S,repasse_ac!$A:$A,$A300,repasse_ac!$F:$F,$D300,repasse_ac!$J:$J,"TTC PÓS"),2)</f>
        <v>1.52</v>
      </c>
      <c r="H300" s="136">
        <f t="shared" si="42"/>
        <v>0</v>
      </c>
      <c r="I300" s="136">
        <f t="shared" si="43"/>
        <v>1.79</v>
      </c>
      <c r="J300" s="136">
        <f>ROUND(SUMIFS(repasse_ac!$Q:$Q,repasse_ac!$A:$A,$A300,repasse_ac!$F:$F,$D300,repasse_ac!$J:$J,"TTC PRÉ"),2)</f>
        <v>1.32</v>
      </c>
      <c r="K300" s="136">
        <f>ROUND(SUMIFS(repasse_ac!$Q:$Q,repasse_ac!$A:$A,$A300,repasse_ac!$F:$F,$D300,repasse_ac!$J:$J,"TTC PÓS"),2)</f>
        <v>1.33</v>
      </c>
      <c r="L300" s="136">
        <f t="shared" si="44"/>
        <v>1.0000000000000009E-2</v>
      </c>
      <c r="M300" s="136">
        <f t="shared" si="45"/>
        <v>1.59</v>
      </c>
      <c r="N300" s="136">
        <f>ROUND(SUMIFS(repasse_ac!$K:$K,repasse_ac!$A:$A,$A300,repasse_ac!$F:$F,$D300,repasse_ac!$J:$J,"TTC PRÉ"),2)</f>
        <v>1.59</v>
      </c>
      <c r="O300" s="136">
        <f>ROUND(SUMIFS(repasse_ac!$K:$K,repasse_ac!$A:$A,$A300,repasse_ac!$F:$F,$D300,repasse_ac!$J:$J,"TTC PÓS"),2)</f>
        <v>1.59</v>
      </c>
      <c r="P300" s="136">
        <f t="shared" si="36"/>
        <v>0</v>
      </c>
      <c r="Q300" s="136">
        <f>ROUND(SUMIFS(repasse_ac!$O:$O,repasse_ac!$A:$A,$A300,repasse_ac!$F:$F,$D300,repasse_ac!$J:$J,"TTC PRÉ"),2)</f>
        <v>1.59</v>
      </c>
      <c r="R300" s="136">
        <f>ROUND(SUMIFS(repasse_ac!$O:$O,repasse_ac!$A:$A,$A300,repasse_ac!$F:$F,$D300,repasse_ac!$J:$J,"TTC PÓS"),2)</f>
        <v>1.59</v>
      </c>
      <c r="S300" s="136">
        <f t="shared" si="37"/>
        <v>0</v>
      </c>
    </row>
    <row r="301" spans="1:19" x14ac:dyDescent="0.25">
      <c r="A301" s="121" t="s">
        <v>1011</v>
      </c>
      <c r="B301" s="19" t="s">
        <v>17</v>
      </c>
      <c r="C301" s="19" t="s">
        <v>19</v>
      </c>
      <c r="D301" s="19" t="s">
        <v>30</v>
      </c>
      <c r="E301" s="135">
        <f>_xlfn.XLOOKUP($D301,depara_repasse!E:E,depara_repasse!K:K)</f>
        <v>12</v>
      </c>
      <c r="F301" s="136">
        <f>ROUND(SUMIFS(repasse_ac!$S:$S,repasse_ac!$A:$A,$A301,repasse_ac!$F:$F,$D301,repasse_ac!$J:$J,"TTC PRÉ"),2)</f>
        <v>1.52</v>
      </c>
      <c r="G301" s="136">
        <f>ROUND(SUMIFS(repasse_ac!$S:$S,repasse_ac!$A:$A,$A301,repasse_ac!$F:$F,$D301,repasse_ac!$J:$J,"TTC PÓS"),2)</f>
        <v>1.52</v>
      </c>
      <c r="H301" s="136">
        <f t="shared" si="42"/>
        <v>0</v>
      </c>
      <c r="I301" s="136">
        <f t="shared" si="43"/>
        <v>1.79</v>
      </c>
      <c r="J301" s="136">
        <f>ROUND(SUMIFS(repasse_ac!$Q:$Q,repasse_ac!$A:$A,$A301,repasse_ac!$F:$F,$D301,repasse_ac!$J:$J,"TTC PRÉ"),2)</f>
        <v>1.32</v>
      </c>
      <c r="K301" s="136">
        <f>ROUND(SUMIFS(repasse_ac!$Q:$Q,repasse_ac!$A:$A,$A301,repasse_ac!$F:$F,$D301,repasse_ac!$J:$J,"TTC PÓS"),2)</f>
        <v>1.33</v>
      </c>
      <c r="L301" s="136">
        <f t="shared" si="44"/>
        <v>1.0000000000000009E-2</v>
      </c>
      <c r="M301" s="136">
        <f t="shared" si="45"/>
        <v>1.59</v>
      </c>
      <c r="N301" s="136">
        <f>ROUND(SUMIFS(repasse_ac!$K:$K,repasse_ac!$A:$A,$A301,repasse_ac!$F:$F,$D301,repasse_ac!$J:$J,"TTC PRÉ"),2)</f>
        <v>1.59</v>
      </c>
      <c r="O301" s="136">
        <f>ROUND(SUMIFS(repasse_ac!$K:$K,repasse_ac!$A:$A,$A301,repasse_ac!$F:$F,$D301,repasse_ac!$J:$J,"TTC PÓS"),2)</f>
        <v>1.59</v>
      </c>
      <c r="P301" s="136">
        <f t="shared" si="36"/>
        <v>0</v>
      </c>
      <c r="Q301" s="136">
        <f>ROUND(SUMIFS(repasse_ac!$O:$O,repasse_ac!$A:$A,$A301,repasse_ac!$F:$F,$D301,repasse_ac!$J:$J,"TTC PRÉ"),2)</f>
        <v>1.59</v>
      </c>
      <c r="R301" s="136">
        <f>ROUND(SUMIFS(repasse_ac!$O:$O,repasse_ac!$A:$A,$A301,repasse_ac!$F:$F,$D301,repasse_ac!$J:$J,"TTC PÓS"),2)</f>
        <v>1.59</v>
      </c>
      <c r="S301" s="136">
        <f t="shared" si="37"/>
        <v>0</v>
      </c>
    </row>
    <row r="302" spans="1:19" x14ac:dyDescent="0.25">
      <c r="A302" s="121" t="s">
        <v>1011</v>
      </c>
      <c r="B302" s="26" t="s">
        <v>17</v>
      </c>
      <c r="C302" s="26" t="s">
        <v>31</v>
      </c>
      <c r="D302" s="26" t="s">
        <v>32</v>
      </c>
      <c r="E302" s="135">
        <v>15</v>
      </c>
      <c r="F302" s="136">
        <f>ROUND(SUMIFS(repasse_ac!$S:$S,repasse_ac!$A:$A,$A302,repasse_ac!$F:$F,$D302,repasse_ac!$J:$J,"TTC PRÉ"),2)</f>
        <v>1.89</v>
      </c>
      <c r="G302" s="136">
        <f>ROUND(SUMIFS(repasse_ac!$S:$S,repasse_ac!$A:$A,$A302,repasse_ac!$F:$F,$D302,repasse_ac!$J:$J,"TTC PÓS"),2)</f>
        <v>1.97</v>
      </c>
      <c r="H302" s="136">
        <f t="shared" si="42"/>
        <v>8.0000000000000071E-2</v>
      </c>
      <c r="I302" s="136">
        <f t="shared" si="43"/>
        <v>2.39</v>
      </c>
      <c r="J302" s="136">
        <f>ROUND(SUMIFS(repasse_ac!$Q:$Q,repasse_ac!$A:$A,$A302,repasse_ac!$F:$F,$D302,repasse_ac!$J:$J,"TTC PRÉ"),2)</f>
        <v>1.66</v>
      </c>
      <c r="K302" s="136">
        <f>ROUND(SUMIFS(repasse_ac!$Q:$Q,repasse_ac!$A:$A,$A302,repasse_ac!$F:$F,$D302,repasse_ac!$J:$J,"TTC PÓS"),2)</f>
        <v>1.83</v>
      </c>
      <c r="L302" s="136">
        <f t="shared" si="44"/>
        <v>0.17000000000000015</v>
      </c>
      <c r="M302" s="136">
        <f t="shared" si="45"/>
        <v>2.19</v>
      </c>
      <c r="N302" s="136">
        <f>ROUND(SUMIFS(repasse_ac!$K:$K,repasse_ac!$A:$A,$A302,repasse_ac!$F:$F,$D302,repasse_ac!$J:$J,"TTC PRÉ"),2)</f>
        <v>1.99</v>
      </c>
      <c r="O302" s="136">
        <f>ROUND(SUMIFS(repasse_ac!$K:$K,repasse_ac!$A:$A,$A302,repasse_ac!$F:$F,$D302,repasse_ac!$J:$J,"TTC PÓS"),2)</f>
        <v>2.19</v>
      </c>
      <c r="P302" s="136">
        <f t="shared" si="36"/>
        <v>0.19999999999999996</v>
      </c>
      <c r="Q302" s="136">
        <f>ROUND(SUMIFS(repasse_ac!$O:$O,repasse_ac!$A:$A,$A302,repasse_ac!$F:$F,$D302,repasse_ac!$J:$J,"TTC PRÉ"),2)</f>
        <v>1.99</v>
      </c>
      <c r="R302" s="136">
        <f>ROUND(SUMIFS(repasse_ac!$O:$O,repasse_ac!$A:$A,$A302,repasse_ac!$F:$F,$D302,repasse_ac!$J:$J,"TTC PÓS"),2)</f>
        <v>2.19</v>
      </c>
      <c r="S302" s="136">
        <f t="shared" si="37"/>
        <v>0.19999999999999996</v>
      </c>
    </row>
    <row r="303" spans="1:19" x14ac:dyDescent="0.25">
      <c r="A303" s="121" t="s">
        <v>1011</v>
      </c>
      <c r="B303" s="13" t="s">
        <v>17</v>
      </c>
      <c r="C303" s="13" t="s">
        <v>31</v>
      </c>
      <c r="D303" s="13" t="s">
        <v>33</v>
      </c>
      <c r="E303" s="135">
        <f>_xlfn.XLOOKUP($D303,depara_repasse!E:E,depara_repasse!K:K)</f>
        <v>15</v>
      </c>
      <c r="F303" s="136">
        <f>ROUND(SUMIFS(repasse_ac!$S:$S,repasse_ac!$A:$A,$A303,repasse_ac!$F:$F,$D303,repasse_ac!$J:$J,"TTC PRÉ"),2)</f>
        <v>1.89</v>
      </c>
      <c r="G303" s="136">
        <f>ROUND(SUMIFS(repasse_ac!$S:$S,repasse_ac!$A:$A,$A303,repasse_ac!$F:$F,$D303,repasse_ac!$J:$J,"TTC PÓS"),2)</f>
        <v>1.97</v>
      </c>
      <c r="H303" s="136">
        <f t="shared" si="42"/>
        <v>8.0000000000000071E-2</v>
      </c>
      <c r="I303" s="136">
        <f t="shared" si="43"/>
        <v>2.39</v>
      </c>
      <c r="J303" s="136">
        <f>ROUND(SUMIFS(repasse_ac!$Q:$Q,repasse_ac!$A:$A,$A303,repasse_ac!$F:$F,$D303,repasse_ac!$J:$J,"TTC PRÉ"),2)</f>
        <v>1.74</v>
      </c>
      <c r="K303" s="136">
        <f>ROUND(SUMIFS(repasse_ac!$Q:$Q,repasse_ac!$A:$A,$A303,repasse_ac!$F:$F,$D303,repasse_ac!$J:$J,"TTC PÓS"),2)</f>
        <v>1.83</v>
      </c>
      <c r="L303" s="136">
        <f t="shared" si="44"/>
        <v>9.000000000000008E-2</v>
      </c>
      <c r="M303" s="136">
        <f t="shared" si="45"/>
        <v>2.19</v>
      </c>
      <c r="N303" s="136">
        <f>ROUND(SUMIFS(repasse_ac!$K:$K,repasse_ac!$A:$A,$A303,repasse_ac!$F:$F,$D303,repasse_ac!$J:$J,"TTC PRÉ"),2)</f>
        <v>1.99</v>
      </c>
      <c r="O303" s="136">
        <f>ROUND(SUMIFS(repasse_ac!$K:$K,repasse_ac!$A:$A,$A303,repasse_ac!$F:$F,$D303,repasse_ac!$J:$J,"TTC PÓS"),2)</f>
        <v>2.19</v>
      </c>
      <c r="P303" s="136">
        <f t="shared" si="36"/>
        <v>0.19999999999999996</v>
      </c>
      <c r="Q303" s="136">
        <f>ROUND(SUMIFS(repasse_ac!$O:$O,repasse_ac!$A:$A,$A303,repasse_ac!$F:$F,$D303,repasse_ac!$J:$J,"TTC PRÉ"),2)</f>
        <v>1.99</v>
      </c>
      <c r="R303" s="136">
        <f>ROUND(SUMIFS(repasse_ac!$O:$O,repasse_ac!$A:$A,$A303,repasse_ac!$F:$F,$D303,repasse_ac!$J:$J,"TTC PÓS"),2)</f>
        <v>2.19</v>
      </c>
      <c r="S303" s="136">
        <f t="shared" si="37"/>
        <v>0.19999999999999996</v>
      </c>
    </row>
    <row r="304" spans="1:19" x14ac:dyDescent="0.25">
      <c r="A304" s="121" t="s">
        <v>1011</v>
      </c>
      <c r="B304" s="13" t="s">
        <v>17</v>
      </c>
      <c r="C304" s="13" t="s">
        <v>31</v>
      </c>
      <c r="D304" s="13" t="s">
        <v>37</v>
      </c>
      <c r="E304" s="135">
        <f>_xlfn.XLOOKUP($D304,depara_repasse!E:E,depara_repasse!K:K)</f>
        <v>15</v>
      </c>
      <c r="F304" s="136">
        <f>ROUND(SUMIFS(repasse_ac!$S:$S,repasse_ac!$A:$A,$A304,repasse_ac!$F:$F,$D304,repasse_ac!$J:$J,"TTC PRÉ"),2)</f>
        <v>2.08</v>
      </c>
      <c r="G304" s="136">
        <f>ROUND(SUMIFS(repasse_ac!$S:$S,repasse_ac!$A:$A,$A304,repasse_ac!$F:$F,$D304,repasse_ac!$J:$J,"TTC PÓS"),2)</f>
        <v>2.15</v>
      </c>
      <c r="H304" s="136">
        <f t="shared" si="42"/>
        <v>6.999999999999984E-2</v>
      </c>
      <c r="I304" s="136">
        <f t="shared" si="43"/>
        <v>2.59</v>
      </c>
      <c r="J304" s="136">
        <f>ROUND(SUMIFS(repasse_ac!$Q:$Q,repasse_ac!$A:$A,$A304,repasse_ac!$F:$F,$D304,repasse_ac!$J:$J,"TTC PRÉ"),2)</f>
        <v>1.91</v>
      </c>
      <c r="K304" s="136">
        <f>ROUND(SUMIFS(repasse_ac!$Q:$Q,repasse_ac!$A:$A,$A304,repasse_ac!$F:$F,$D304,repasse_ac!$J:$J,"TTC PÓS"),2)</f>
        <v>2.08</v>
      </c>
      <c r="L304" s="136">
        <f t="shared" si="44"/>
        <v>0.17000000000000015</v>
      </c>
      <c r="M304" s="136">
        <f t="shared" si="45"/>
        <v>2.4900000000000002</v>
      </c>
      <c r="N304" s="136">
        <f>ROUND(SUMIFS(repasse_ac!$K:$K,repasse_ac!$A:$A,$A304,repasse_ac!$F:$F,$D304,repasse_ac!$J:$J,"TTC PRÉ"),2)</f>
        <v>2.29</v>
      </c>
      <c r="O304" s="136">
        <f>ROUND(SUMIFS(repasse_ac!$K:$K,repasse_ac!$A:$A,$A304,repasse_ac!$F:$F,$D304,repasse_ac!$J:$J,"TTC PÓS"),2)</f>
        <v>2.4900000000000002</v>
      </c>
      <c r="P304" s="136">
        <f t="shared" si="36"/>
        <v>0.20000000000000018</v>
      </c>
      <c r="Q304" s="136">
        <f>ROUND(SUMIFS(repasse_ac!$O:$O,repasse_ac!$A:$A,$A304,repasse_ac!$F:$F,$D304,repasse_ac!$J:$J,"TTC PRÉ"),2)</f>
        <v>2.19</v>
      </c>
      <c r="R304" s="136">
        <f>ROUND(SUMIFS(repasse_ac!$O:$O,repasse_ac!$A:$A,$A304,repasse_ac!$F:$F,$D304,repasse_ac!$J:$J,"TTC PÓS"),2)</f>
        <v>2.39</v>
      </c>
      <c r="S304" s="136">
        <f t="shared" si="37"/>
        <v>0.20000000000000018</v>
      </c>
    </row>
    <row r="305" spans="1:19" x14ac:dyDescent="0.25">
      <c r="A305" s="121" t="s">
        <v>1011</v>
      </c>
      <c r="B305" s="13" t="s">
        <v>17</v>
      </c>
      <c r="C305" s="13" t="s">
        <v>43</v>
      </c>
      <c r="D305" s="13" t="s">
        <v>44</v>
      </c>
      <c r="E305" s="135">
        <v>12</v>
      </c>
      <c r="F305" s="136">
        <f>ROUND(SUMIFS(repasse_ac!$S:$S,repasse_ac!$A:$A,$A305,repasse_ac!$F:$F,$D305,repasse_ac!$J:$J,"TTC PRÉ"),2)</f>
        <v>2.08</v>
      </c>
      <c r="G305" s="136">
        <f>ROUND(SUMIFS(repasse_ac!$S:$S,repasse_ac!$A:$A,$A305,repasse_ac!$F:$F,$D305,repasse_ac!$J:$J,"TTC PÓS"),2)</f>
        <v>2.08</v>
      </c>
      <c r="H305" s="136">
        <f t="shared" si="42"/>
        <v>0</v>
      </c>
      <c r="I305" s="136">
        <f t="shared" si="43"/>
        <v>2.4900000000000002</v>
      </c>
      <c r="J305" s="136">
        <f>ROUND(SUMIFS(repasse_ac!$Q:$Q,repasse_ac!$A:$A,$A305,repasse_ac!$F:$F,$D305,repasse_ac!$J:$J,"TTC PRÉ"),2)</f>
        <v>1.91</v>
      </c>
      <c r="K305" s="136">
        <f>ROUND(SUMIFS(repasse_ac!$Q:$Q,repasse_ac!$A:$A,$A305,repasse_ac!$F:$F,$D305,repasse_ac!$J:$J,"TTC PÓS"),2)</f>
        <v>1.91</v>
      </c>
      <c r="L305" s="136">
        <f t="shared" si="44"/>
        <v>0</v>
      </c>
      <c r="M305" s="136">
        <f t="shared" si="45"/>
        <v>2.29</v>
      </c>
      <c r="N305" s="136">
        <f>ROUND(SUMIFS(repasse_ac!$K:$K,repasse_ac!$A:$A,$A305,repasse_ac!$F:$F,$D305,repasse_ac!$J:$J,"TTC PRÉ"),2)</f>
        <v>2.29</v>
      </c>
      <c r="O305" s="136">
        <f>ROUND(SUMIFS(repasse_ac!$K:$K,repasse_ac!$A:$A,$A305,repasse_ac!$F:$F,$D305,repasse_ac!$J:$J,"TTC PÓS"),2)</f>
        <v>2.29</v>
      </c>
      <c r="P305" s="136">
        <f t="shared" si="36"/>
        <v>0</v>
      </c>
      <c r="Q305" s="136">
        <f>ROUND(SUMIFS(repasse_ac!$O:$O,repasse_ac!$A:$A,$A305,repasse_ac!$F:$F,$D305,repasse_ac!$J:$J,"TTC PRÉ"),2)</f>
        <v>2.19</v>
      </c>
      <c r="R305" s="136">
        <f>ROUND(SUMIFS(repasse_ac!$O:$O,repasse_ac!$A:$A,$A305,repasse_ac!$F:$F,$D305,repasse_ac!$J:$J,"TTC PÓS"),2)</f>
        <v>2.19</v>
      </c>
      <c r="S305" s="136">
        <f t="shared" si="37"/>
        <v>0</v>
      </c>
    </row>
    <row r="306" spans="1:19" x14ac:dyDescent="0.25">
      <c r="A306" s="121" t="s">
        <v>1011</v>
      </c>
      <c r="B306" s="13" t="s">
        <v>17</v>
      </c>
      <c r="C306" s="13" t="s">
        <v>43</v>
      </c>
      <c r="D306" s="13" t="s">
        <v>45</v>
      </c>
      <c r="E306" s="135">
        <f>_xlfn.XLOOKUP($D306,depara_repasse!E:E,depara_repasse!K:K)</f>
        <v>15</v>
      </c>
      <c r="F306" s="136">
        <f>ROUND(SUMIFS(repasse_ac!$S:$S,repasse_ac!$A:$A,$A306,repasse_ac!$F:$F,$D306,repasse_ac!$J:$J,"TTC PRÉ"),2)</f>
        <v>2.08</v>
      </c>
      <c r="G306" s="136">
        <f>ROUND(SUMIFS(repasse_ac!$S:$S,repasse_ac!$A:$A,$A306,repasse_ac!$F:$F,$D306,repasse_ac!$J:$J,"TTC PÓS"),2)</f>
        <v>2.08</v>
      </c>
      <c r="H306" s="136">
        <f t="shared" si="42"/>
        <v>0</v>
      </c>
      <c r="I306" s="136">
        <f t="shared" si="43"/>
        <v>2.4900000000000002</v>
      </c>
      <c r="J306" s="136">
        <f>ROUND(SUMIFS(repasse_ac!$Q:$Q,repasse_ac!$A:$A,$A306,repasse_ac!$F:$F,$D306,repasse_ac!$J:$J,"TTC PRÉ"),2)</f>
        <v>1.91</v>
      </c>
      <c r="K306" s="136">
        <f>ROUND(SUMIFS(repasse_ac!$Q:$Q,repasse_ac!$A:$A,$A306,repasse_ac!$F:$F,$D306,repasse_ac!$J:$J,"TTC PÓS"),2)</f>
        <v>1.91</v>
      </c>
      <c r="L306" s="136">
        <f t="shared" si="44"/>
        <v>0</v>
      </c>
      <c r="M306" s="136">
        <f t="shared" si="45"/>
        <v>2.29</v>
      </c>
      <c r="N306" s="136">
        <f>ROUND(SUMIFS(repasse_ac!$K:$K,repasse_ac!$A:$A,$A306,repasse_ac!$F:$F,$D306,repasse_ac!$J:$J,"TTC PRÉ"),2)</f>
        <v>2.29</v>
      </c>
      <c r="O306" s="136">
        <f>ROUND(SUMIFS(repasse_ac!$K:$K,repasse_ac!$A:$A,$A306,repasse_ac!$F:$F,$D306,repasse_ac!$J:$J,"TTC PÓS"),2)</f>
        <v>2.29</v>
      </c>
      <c r="P306" s="136">
        <f t="shared" si="36"/>
        <v>0</v>
      </c>
      <c r="Q306" s="136">
        <f>ROUND(SUMIFS(repasse_ac!$O:$O,repasse_ac!$A:$A,$A306,repasse_ac!$F:$F,$D306,repasse_ac!$J:$J,"TTC PRÉ"),2)</f>
        <v>2.19</v>
      </c>
      <c r="R306" s="136">
        <f>ROUND(SUMIFS(repasse_ac!$O:$O,repasse_ac!$A:$A,$A306,repasse_ac!$F:$F,$D306,repasse_ac!$J:$J,"TTC PÓS"),2)</f>
        <v>2.19</v>
      </c>
      <c r="S306" s="136">
        <f t="shared" si="37"/>
        <v>0</v>
      </c>
    </row>
    <row r="307" spans="1:19" x14ac:dyDescent="0.25">
      <c r="A307" s="121" t="s">
        <v>1011</v>
      </c>
      <c r="B307" s="19" t="s">
        <v>17</v>
      </c>
      <c r="C307" s="19" t="s">
        <v>46</v>
      </c>
      <c r="D307" s="19" t="s">
        <v>47</v>
      </c>
      <c r="E307" s="135">
        <f>_xlfn.XLOOKUP($D307,depara_repasse!E:E,depara_repasse!K:K)</f>
        <v>12</v>
      </c>
      <c r="F307" s="136">
        <f>ROUND(SUMIFS(repasse_ac!$S:$S,repasse_ac!$A:$A,$A307,repasse_ac!$F:$F,$D307,repasse_ac!$J:$J,"TTC PRÉ"),2)</f>
        <v>2.84</v>
      </c>
      <c r="G307" s="136">
        <f>ROUND(SUMIFS(repasse_ac!$S:$S,repasse_ac!$A:$A,$A307,repasse_ac!$F:$F,$D307,repasse_ac!$J:$J,"TTC PÓS"),2)</f>
        <v>2.87</v>
      </c>
      <c r="H307" s="136">
        <f t="shared" si="42"/>
        <v>3.0000000000000249E-2</v>
      </c>
      <c r="I307" s="136">
        <f t="shared" si="43"/>
        <v>3.39</v>
      </c>
      <c r="J307" s="136">
        <f>ROUND(SUMIFS(repasse_ac!$Q:$Q,repasse_ac!$A:$A,$A307,repasse_ac!$F:$F,$D307,repasse_ac!$J:$J,"TTC PRÉ"),2)</f>
        <v>2.4900000000000002</v>
      </c>
      <c r="K307" s="136">
        <f>ROUND(SUMIFS(repasse_ac!$Q:$Q,repasse_ac!$A:$A,$A307,repasse_ac!$F:$F,$D307,repasse_ac!$J:$J,"TTC PÓS"),2)</f>
        <v>2.74</v>
      </c>
      <c r="L307" s="136">
        <f t="shared" si="44"/>
        <v>0.25</v>
      </c>
      <c r="M307" s="136">
        <f t="shared" si="45"/>
        <v>3.29</v>
      </c>
      <c r="N307" s="136">
        <f>ROUND(SUMIFS(repasse_ac!$K:$K,repasse_ac!$A:$A,$A307,repasse_ac!$F:$F,$D307,repasse_ac!$J:$J,"TTC PRÉ"),2)</f>
        <v>2.99</v>
      </c>
      <c r="O307" s="136">
        <f>ROUND(SUMIFS(repasse_ac!$K:$K,repasse_ac!$A:$A,$A307,repasse_ac!$F:$F,$D307,repasse_ac!$J:$J,"TTC PÓS"),2)</f>
        <v>3.29</v>
      </c>
      <c r="P307" s="136">
        <f t="shared" si="36"/>
        <v>0.29999999999999982</v>
      </c>
      <c r="Q307" s="136">
        <f>ROUND(SUMIFS(repasse_ac!$O:$O,repasse_ac!$A:$A,$A307,repasse_ac!$F:$F,$D307,repasse_ac!$J:$J,"TTC PRÉ"),2)</f>
        <v>2.99</v>
      </c>
      <c r="R307" s="136">
        <f>ROUND(SUMIFS(repasse_ac!$O:$O,repasse_ac!$A:$A,$A307,repasse_ac!$F:$F,$D307,repasse_ac!$J:$J,"TTC PÓS"),2)</f>
        <v>3.19</v>
      </c>
      <c r="S307" s="136">
        <f t="shared" si="37"/>
        <v>0.19999999999999973</v>
      </c>
    </row>
    <row r="308" spans="1:19" x14ac:dyDescent="0.25">
      <c r="A308" s="121" t="s">
        <v>1011</v>
      </c>
      <c r="B308" s="26" t="s">
        <v>17</v>
      </c>
      <c r="C308" s="26" t="s">
        <v>46</v>
      </c>
      <c r="D308" s="26" t="s">
        <v>48</v>
      </c>
      <c r="E308" s="135">
        <f>_xlfn.XLOOKUP($D308,depara_repasse!E:E,depara_repasse!K:K)</f>
        <v>12</v>
      </c>
      <c r="F308" s="136">
        <f>ROUND(SUMIFS(repasse_ac!$S:$S,repasse_ac!$A:$A,$A308,repasse_ac!$F:$F,$D308,repasse_ac!$J:$J,"TTC PRÉ"),2)</f>
        <v>2.84</v>
      </c>
      <c r="G308" s="136">
        <f>ROUND(SUMIFS(repasse_ac!$S:$S,repasse_ac!$A:$A,$A308,repasse_ac!$F:$F,$D308,repasse_ac!$J:$J,"TTC PÓS"),2)</f>
        <v>2.87</v>
      </c>
      <c r="H308" s="136">
        <f t="shared" si="42"/>
        <v>3.0000000000000249E-2</v>
      </c>
      <c r="I308" s="136">
        <f t="shared" si="43"/>
        <v>3.39</v>
      </c>
      <c r="J308" s="136">
        <f>ROUND(SUMIFS(repasse_ac!$Q:$Q,repasse_ac!$A:$A,$A308,repasse_ac!$F:$F,$D308,repasse_ac!$J:$J,"TTC PRÉ"),2)</f>
        <v>2.4900000000000002</v>
      </c>
      <c r="K308" s="136">
        <f>ROUND(SUMIFS(repasse_ac!$Q:$Q,repasse_ac!$A:$A,$A308,repasse_ac!$F:$F,$D308,repasse_ac!$J:$J,"TTC PÓS"),2)</f>
        <v>2.74</v>
      </c>
      <c r="L308" s="136">
        <f t="shared" si="44"/>
        <v>0.25</v>
      </c>
      <c r="M308" s="136">
        <f t="shared" si="45"/>
        <v>3.29</v>
      </c>
      <c r="N308" s="136">
        <f>ROUND(SUMIFS(repasse_ac!$K:$K,repasse_ac!$A:$A,$A308,repasse_ac!$F:$F,$D308,repasse_ac!$J:$J,"TTC PRÉ"),2)</f>
        <v>2.99</v>
      </c>
      <c r="O308" s="136">
        <f>ROUND(SUMIFS(repasse_ac!$K:$K,repasse_ac!$A:$A,$A308,repasse_ac!$F:$F,$D308,repasse_ac!$J:$J,"TTC PÓS"),2)</f>
        <v>3.29</v>
      </c>
      <c r="P308" s="136">
        <f t="shared" si="36"/>
        <v>0.29999999999999982</v>
      </c>
      <c r="Q308" s="136">
        <f>ROUND(SUMIFS(repasse_ac!$O:$O,repasse_ac!$A:$A,$A308,repasse_ac!$F:$F,$D308,repasse_ac!$J:$J,"TTC PRÉ"),2)</f>
        <v>2.99</v>
      </c>
      <c r="R308" s="136">
        <f>ROUND(SUMIFS(repasse_ac!$O:$O,repasse_ac!$A:$A,$A308,repasse_ac!$F:$F,$D308,repasse_ac!$J:$J,"TTC PÓS"),2)</f>
        <v>3.19</v>
      </c>
      <c r="S308" s="136">
        <f t="shared" si="37"/>
        <v>0.19999999999999973</v>
      </c>
    </row>
    <row r="309" spans="1:19" x14ac:dyDescent="0.25">
      <c r="A309" s="121" t="s">
        <v>1011</v>
      </c>
      <c r="B309" s="13" t="s">
        <v>17</v>
      </c>
      <c r="C309" s="13" t="s">
        <v>46</v>
      </c>
      <c r="D309" s="13" t="s">
        <v>49</v>
      </c>
      <c r="E309" s="135">
        <f>_xlfn.XLOOKUP($D309,depara_repasse!E:E,depara_repasse!K:K)</f>
        <v>12</v>
      </c>
      <c r="F309" s="136">
        <f>ROUND(SUMIFS(repasse_ac!$S:$S,repasse_ac!$A:$A,$A309,repasse_ac!$F:$F,$D309,repasse_ac!$J:$J,"TTC PRÉ"),2)</f>
        <v>2.56</v>
      </c>
      <c r="G309" s="136">
        <f>ROUND(SUMIFS(repasse_ac!$S:$S,repasse_ac!$A:$A,$A309,repasse_ac!$F:$F,$D309,repasse_ac!$J:$J,"TTC PÓS"),2)</f>
        <v>2.69</v>
      </c>
      <c r="H309" s="136">
        <f t="shared" si="42"/>
        <v>0.12999999999999989</v>
      </c>
      <c r="I309" s="136">
        <f t="shared" si="43"/>
        <v>3.19</v>
      </c>
      <c r="J309" s="136">
        <f>ROUND(SUMIFS(repasse_ac!$Q:$Q,repasse_ac!$A:$A,$A309,repasse_ac!$F:$F,$D309,repasse_ac!$J:$J,"TTC PRÉ"),2)</f>
        <v>2.33</v>
      </c>
      <c r="K309" s="136">
        <f>ROUND(SUMIFS(repasse_ac!$Q:$Q,repasse_ac!$A:$A,$A309,repasse_ac!$F:$F,$D309,repasse_ac!$J:$J,"TTC PÓS"),2)</f>
        <v>2.58</v>
      </c>
      <c r="L309" s="136">
        <f t="shared" si="44"/>
        <v>0.25</v>
      </c>
      <c r="M309" s="136">
        <f t="shared" si="45"/>
        <v>3.09</v>
      </c>
      <c r="N309" s="136">
        <f>ROUND(SUMIFS(repasse_ac!$K:$K,repasse_ac!$A:$A,$A309,repasse_ac!$F:$F,$D309,repasse_ac!$J:$J,"TTC PRÉ"),2)</f>
        <v>2.79</v>
      </c>
      <c r="O309" s="136">
        <f>ROUND(SUMIFS(repasse_ac!$K:$K,repasse_ac!$A:$A,$A309,repasse_ac!$F:$F,$D309,repasse_ac!$J:$J,"TTC PÓS"),2)</f>
        <v>3.09</v>
      </c>
      <c r="P309" s="136">
        <f t="shared" si="36"/>
        <v>0.29999999999999982</v>
      </c>
      <c r="Q309" s="136">
        <f>ROUND(SUMIFS(repasse_ac!$O:$O,repasse_ac!$A:$A,$A309,repasse_ac!$F:$F,$D309,repasse_ac!$J:$J,"TTC PRÉ"),2)</f>
        <v>2.69</v>
      </c>
      <c r="R309" s="136">
        <f>ROUND(SUMIFS(repasse_ac!$O:$O,repasse_ac!$A:$A,$A309,repasse_ac!$F:$F,$D309,repasse_ac!$J:$J,"TTC PÓS"),2)</f>
        <v>2.99</v>
      </c>
      <c r="S309" s="136">
        <f t="shared" si="37"/>
        <v>0.30000000000000027</v>
      </c>
    </row>
    <row r="310" spans="1:19" x14ac:dyDescent="0.25">
      <c r="A310" s="121" t="s">
        <v>1011</v>
      </c>
      <c r="B310" s="13" t="s">
        <v>17</v>
      </c>
      <c r="C310" s="13" t="s">
        <v>46</v>
      </c>
      <c r="D310" s="13" t="s">
        <v>50</v>
      </c>
      <c r="E310" s="135">
        <f>_xlfn.XLOOKUP($D310,depara_repasse!E:E,depara_repasse!K:K)</f>
        <v>12</v>
      </c>
      <c r="F310" s="136">
        <f>ROUND(SUMIFS(repasse_ac!$S:$S,repasse_ac!$A:$A,$A310,repasse_ac!$F:$F,$D310,repasse_ac!$J:$J,"TTC PRÉ"),2)</f>
        <v>2.56</v>
      </c>
      <c r="G310" s="136">
        <f>ROUND(SUMIFS(repasse_ac!$S:$S,repasse_ac!$A:$A,$A310,repasse_ac!$F:$F,$D310,repasse_ac!$J:$J,"TTC PÓS"),2)</f>
        <v>2.69</v>
      </c>
      <c r="H310" s="136">
        <f t="shared" si="42"/>
        <v>0.12999999999999989</v>
      </c>
      <c r="I310" s="136">
        <f t="shared" si="43"/>
        <v>3.19</v>
      </c>
      <c r="J310" s="136">
        <f>ROUND(SUMIFS(repasse_ac!$Q:$Q,repasse_ac!$A:$A,$A310,repasse_ac!$F:$F,$D310,repasse_ac!$J:$J,"TTC PRÉ"),2)</f>
        <v>2.33</v>
      </c>
      <c r="K310" s="136">
        <f>ROUND(SUMIFS(repasse_ac!$Q:$Q,repasse_ac!$A:$A,$A310,repasse_ac!$F:$F,$D310,repasse_ac!$J:$J,"TTC PÓS"),2)</f>
        <v>2.58</v>
      </c>
      <c r="L310" s="136">
        <f t="shared" si="44"/>
        <v>0.25</v>
      </c>
      <c r="M310" s="136">
        <f t="shared" si="45"/>
        <v>3.09</v>
      </c>
      <c r="N310" s="136">
        <f>ROUND(SUMIFS(repasse_ac!$K:$K,repasse_ac!$A:$A,$A310,repasse_ac!$F:$F,$D310,repasse_ac!$J:$J,"TTC PRÉ"),2)</f>
        <v>2.79</v>
      </c>
      <c r="O310" s="136">
        <f>ROUND(SUMIFS(repasse_ac!$K:$K,repasse_ac!$A:$A,$A310,repasse_ac!$F:$F,$D310,repasse_ac!$J:$J,"TTC PÓS"),2)</f>
        <v>3.09</v>
      </c>
      <c r="P310" s="136">
        <f t="shared" si="36"/>
        <v>0.29999999999999982</v>
      </c>
      <c r="Q310" s="136">
        <f>ROUND(SUMIFS(repasse_ac!$O:$O,repasse_ac!$A:$A,$A310,repasse_ac!$F:$F,$D310,repasse_ac!$J:$J,"TTC PRÉ"),2)</f>
        <v>2.69</v>
      </c>
      <c r="R310" s="136">
        <f>ROUND(SUMIFS(repasse_ac!$O:$O,repasse_ac!$A:$A,$A310,repasse_ac!$F:$F,$D310,repasse_ac!$J:$J,"TTC PÓS"),2)</f>
        <v>2.99</v>
      </c>
      <c r="S310" s="136">
        <f t="shared" si="37"/>
        <v>0.30000000000000027</v>
      </c>
    </row>
    <row r="311" spans="1:19" x14ac:dyDescent="0.25">
      <c r="A311" s="121" t="s">
        <v>1011</v>
      </c>
      <c r="B311" s="13" t="s">
        <v>17</v>
      </c>
      <c r="C311" s="13" t="s">
        <v>46</v>
      </c>
      <c r="D311" s="13" t="s">
        <v>51</v>
      </c>
      <c r="E311" s="135">
        <f>_xlfn.XLOOKUP($D311,depara_repasse!E:E,depara_repasse!K:K)</f>
        <v>12</v>
      </c>
      <c r="F311" s="136">
        <f>ROUND(SUMIFS(repasse_ac!$S:$S,repasse_ac!$A:$A,$A311,repasse_ac!$F:$F,$D311,repasse_ac!$J:$J,"TTC PRÉ"),2)</f>
        <v>2.56</v>
      </c>
      <c r="G311" s="136">
        <f>ROUND(SUMIFS(repasse_ac!$S:$S,repasse_ac!$A:$A,$A311,repasse_ac!$F:$F,$D311,repasse_ac!$J:$J,"TTC PÓS"),2)</f>
        <v>2.69</v>
      </c>
      <c r="H311" s="136">
        <f t="shared" si="42"/>
        <v>0.12999999999999989</v>
      </c>
      <c r="I311" s="136">
        <f t="shared" si="43"/>
        <v>3.19</v>
      </c>
      <c r="J311" s="136">
        <f>ROUND(SUMIFS(repasse_ac!$Q:$Q,repasse_ac!$A:$A,$A311,repasse_ac!$F:$F,$D311,repasse_ac!$J:$J,"TTC PRÉ"),2)</f>
        <v>2.33</v>
      </c>
      <c r="K311" s="136">
        <f>ROUND(SUMIFS(repasse_ac!$Q:$Q,repasse_ac!$A:$A,$A311,repasse_ac!$F:$F,$D311,repasse_ac!$J:$J,"TTC PÓS"),2)</f>
        <v>2.58</v>
      </c>
      <c r="L311" s="136">
        <f t="shared" si="44"/>
        <v>0.25</v>
      </c>
      <c r="M311" s="136">
        <f t="shared" si="45"/>
        <v>3.09</v>
      </c>
      <c r="N311" s="136">
        <f>ROUND(SUMIFS(repasse_ac!$K:$K,repasse_ac!$A:$A,$A311,repasse_ac!$F:$F,$D311,repasse_ac!$J:$J,"TTC PRÉ"),2)</f>
        <v>2.79</v>
      </c>
      <c r="O311" s="136">
        <f>ROUND(SUMIFS(repasse_ac!$K:$K,repasse_ac!$A:$A,$A311,repasse_ac!$F:$F,$D311,repasse_ac!$J:$J,"TTC PÓS"),2)</f>
        <v>2.99</v>
      </c>
      <c r="P311" s="136">
        <f t="shared" si="36"/>
        <v>0.20000000000000018</v>
      </c>
      <c r="Q311" s="136">
        <f>ROUND(SUMIFS(repasse_ac!$O:$O,repasse_ac!$A:$A,$A311,repasse_ac!$F:$F,$D311,repasse_ac!$J:$J,"TTC PRÉ"),2)</f>
        <v>2.69</v>
      </c>
      <c r="R311" s="136">
        <f>ROUND(SUMIFS(repasse_ac!$O:$O,repasse_ac!$A:$A,$A311,repasse_ac!$F:$F,$D311,repasse_ac!$J:$J,"TTC PÓS"),2)</f>
        <v>2.99</v>
      </c>
      <c r="S311" s="136">
        <f t="shared" si="37"/>
        <v>0.30000000000000027</v>
      </c>
    </row>
    <row r="312" spans="1:19" x14ac:dyDescent="0.25">
      <c r="A312" s="121" t="s">
        <v>1011</v>
      </c>
      <c r="B312" s="19" t="s">
        <v>17</v>
      </c>
      <c r="C312" s="19" t="s">
        <v>46</v>
      </c>
      <c r="D312" s="19" t="s">
        <v>52</v>
      </c>
      <c r="E312" s="135">
        <f>_xlfn.XLOOKUP($D312,depara_repasse!E:E,depara_repasse!K:K)</f>
        <v>12</v>
      </c>
      <c r="F312" s="136">
        <f>ROUND(SUMIFS(repasse_ac!$S:$S,repasse_ac!$A:$A,$A312,repasse_ac!$F:$F,$D312,repasse_ac!$J:$J,"TTC PRÉ"),2)</f>
        <v>3.32</v>
      </c>
      <c r="G312" s="136">
        <f>ROUND(SUMIFS(repasse_ac!$S:$S,repasse_ac!$A:$A,$A312,repasse_ac!$F:$F,$D312,repasse_ac!$J:$J,"TTC PÓS"),2)</f>
        <v>3.32</v>
      </c>
      <c r="H312" s="136">
        <f t="shared" si="42"/>
        <v>0</v>
      </c>
      <c r="I312" s="136">
        <f t="shared" si="43"/>
        <v>3.99</v>
      </c>
      <c r="J312" s="136">
        <f>ROUND(SUMIFS(repasse_ac!$Q:$Q,repasse_ac!$A:$A,$A312,repasse_ac!$F:$F,$D312,repasse_ac!$J:$J,"TTC PRÉ"),2)</f>
        <v>2.91</v>
      </c>
      <c r="K312" s="136">
        <f>ROUND(SUMIFS(repasse_ac!$Q:$Q,repasse_ac!$A:$A,$A312,repasse_ac!$F:$F,$D312,repasse_ac!$J:$J,"TTC PÓS"),2)</f>
        <v>2.91</v>
      </c>
      <c r="L312" s="136">
        <f t="shared" si="44"/>
        <v>0</v>
      </c>
      <c r="M312" s="136">
        <f t="shared" si="45"/>
        <v>3.49</v>
      </c>
      <c r="N312" s="136">
        <f>ROUND(SUMIFS(repasse_ac!$K:$K,repasse_ac!$A:$A,$A312,repasse_ac!$F:$F,$D312,repasse_ac!$J:$J,"TTC PRÉ"),2)</f>
        <v>3.49</v>
      </c>
      <c r="O312" s="136">
        <f>ROUND(SUMIFS(repasse_ac!$K:$K,repasse_ac!$A:$A,$A312,repasse_ac!$F:$F,$D312,repasse_ac!$J:$J,"TTC PÓS"),2)</f>
        <v>3.49</v>
      </c>
      <c r="P312" s="136">
        <f t="shared" si="36"/>
        <v>0</v>
      </c>
      <c r="Q312" s="136">
        <f>ROUND(SUMIFS(repasse_ac!$O:$O,repasse_ac!$A:$A,$A312,repasse_ac!$F:$F,$D312,repasse_ac!$J:$J,"TTC PRÉ"),2)</f>
        <v>3.49</v>
      </c>
      <c r="R312" s="136">
        <f>ROUND(SUMIFS(repasse_ac!$O:$O,repasse_ac!$A:$A,$A312,repasse_ac!$F:$F,$D312,repasse_ac!$J:$J,"TTC PÓS"),2)</f>
        <v>3.49</v>
      </c>
      <c r="S312" s="136">
        <f t="shared" si="37"/>
        <v>0</v>
      </c>
    </row>
    <row r="313" spans="1:19" x14ac:dyDescent="0.25">
      <c r="A313" s="121" t="s">
        <v>1011</v>
      </c>
      <c r="B313" s="26" t="s">
        <v>17</v>
      </c>
      <c r="C313" s="26" t="s">
        <v>46</v>
      </c>
      <c r="D313" s="26" t="s">
        <v>53</v>
      </c>
      <c r="E313" s="135">
        <f>_xlfn.XLOOKUP($D313,depara_repasse!E:E,depara_repasse!K:K)</f>
        <v>18</v>
      </c>
      <c r="F313" s="136">
        <f>ROUND(SUMIFS(repasse_ac!$S:$S,repasse_ac!$A:$A,$A313,repasse_ac!$F:$F,$D313,repasse_ac!$J:$J,"TTC PRÉ"),2)</f>
        <v>0</v>
      </c>
      <c r="G313" s="136">
        <f>ROUND(SUMIFS(repasse_ac!$S:$S,repasse_ac!$A:$A,$A313,repasse_ac!$F:$F,$D313,repasse_ac!$J:$J,"TTC PÓS"),2)</f>
        <v>0</v>
      </c>
      <c r="H313" s="136">
        <f t="shared" si="42"/>
        <v>0</v>
      </c>
      <c r="I313" s="136">
        <f t="shared" si="43"/>
        <v>-0.01</v>
      </c>
      <c r="J313" s="136">
        <f>ROUND(SUMIFS(repasse_ac!$Q:$Q,repasse_ac!$A:$A,$A313,repasse_ac!$F:$F,$D313,repasse_ac!$J:$J,"TTC PRÉ"),2)</f>
        <v>0</v>
      </c>
      <c r="K313" s="136">
        <f>ROUND(SUMIFS(repasse_ac!$Q:$Q,repasse_ac!$A:$A,$A313,repasse_ac!$F:$F,$D313,repasse_ac!$J:$J,"TTC PÓS"),2)</f>
        <v>0</v>
      </c>
      <c r="L313" s="136">
        <f t="shared" si="44"/>
        <v>0</v>
      </c>
      <c r="M313" s="136">
        <f t="shared" si="45"/>
        <v>-0.01</v>
      </c>
      <c r="N313" s="136">
        <f>ROUND(SUMIFS(repasse_ac!$K:$K,repasse_ac!$A:$A,$A313,repasse_ac!$F:$F,$D313,repasse_ac!$J:$J,"TTC PRÉ"),2)</f>
        <v>0</v>
      </c>
      <c r="O313" s="136">
        <f>ROUND(SUMIFS(repasse_ac!$K:$K,repasse_ac!$A:$A,$A313,repasse_ac!$F:$F,$D313,repasse_ac!$J:$J,"TTC PÓS"),2)</f>
        <v>0</v>
      </c>
      <c r="P313" s="136">
        <f t="shared" si="36"/>
        <v>0</v>
      </c>
      <c r="Q313" s="136">
        <f>ROUND(SUMIFS(repasse_ac!$O:$O,repasse_ac!$A:$A,$A313,repasse_ac!$F:$F,$D313,repasse_ac!$J:$J,"TTC PRÉ"),2)</f>
        <v>0</v>
      </c>
      <c r="R313" s="136">
        <f>ROUND(SUMIFS(repasse_ac!$O:$O,repasse_ac!$A:$A,$A313,repasse_ac!$F:$F,$D313,repasse_ac!$J:$J,"TTC PÓS"),2)</f>
        <v>0</v>
      </c>
      <c r="S313" s="136">
        <f t="shared" si="37"/>
        <v>0</v>
      </c>
    </row>
    <row r="314" spans="1:19" x14ac:dyDescent="0.25">
      <c r="A314" s="121" t="s">
        <v>1011</v>
      </c>
      <c r="B314" s="26" t="s">
        <v>17</v>
      </c>
      <c r="C314" s="26" t="s">
        <v>58</v>
      </c>
      <c r="D314" s="26" t="s">
        <v>61</v>
      </c>
      <c r="E314" s="135">
        <f>_xlfn.XLOOKUP($D314,depara_repasse!E:E,depara_repasse!K:K)</f>
        <v>12</v>
      </c>
      <c r="F314" s="136">
        <f>ROUND(SUMIFS(repasse_ac!$S:$S,repasse_ac!$A:$A,$A314,repasse_ac!$F:$F,$D314,repasse_ac!$J:$J,"TTC PRÉ"),2)</f>
        <v>3.98</v>
      </c>
      <c r="G314" s="136">
        <f>ROUND(SUMIFS(repasse_ac!$S:$S,repasse_ac!$A:$A,$A314,repasse_ac!$F:$F,$D314,repasse_ac!$J:$J,"TTC PÓS"),2)</f>
        <v>3.98</v>
      </c>
      <c r="H314" s="136">
        <f t="shared" si="42"/>
        <v>0</v>
      </c>
      <c r="I314" s="136">
        <f t="shared" si="43"/>
        <v>4.79</v>
      </c>
      <c r="J314" s="136">
        <f>ROUND(SUMIFS(repasse_ac!$Q:$Q,repasse_ac!$A:$A,$A314,repasse_ac!$F:$F,$D314,repasse_ac!$J:$J,"TTC PRÉ"),2)</f>
        <v>3.74</v>
      </c>
      <c r="K314" s="136">
        <f>ROUND(SUMIFS(repasse_ac!$Q:$Q,repasse_ac!$A:$A,$A314,repasse_ac!$F:$F,$D314,repasse_ac!$J:$J,"TTC PÓS"),2)</f>
        <v>3.74</v>
      </c>
      <c r="L314" s="136">
        <f t="shared" si="44"/>
        <v>0</v>
      </c>
      <c r="M314" s="136">
        <f t="shared" si="45"/>
        <v>4.49</v>
      </c>
      <c r="N314" s="136">
        <f>ROUND(SUMIFS(repasse_ac!$K:$K,repasse_ac!$A:$A,$A314,repasse_ac!$F:$F,$D314,repasse_ac!$J:$J,"TTC PRÉ"),2)</f>
        <v>4.49</v>
      </c>
      <c r="O314" s="136">
        <f>ROUND(SUMIFS(repasse_ac!$K:$K,repasse_ac!$A:$A,$A314,repasse_ac!$F:$F,$D314,repasse_ac!$J:$J,"TTC PÓS"),2)</f>
        <v>4.49</v>
      </c>
      <c r="P314" s="136">
        <f t="shared" si="36"/>
        <v>0</v>
      </c>
      <c r="Q314" s="136">
        <f>ROUND(SUMIFS(repasse_ac!$O:$O,repasse_ac!$A:$A,$A314,repasse_ac!$F:$F,$D314,repasse_ac!$J:$J,"TTC PRÉ"),2)</f>
        <v>4.1900000000000004</v>
      </c>
      <c r="R314" s="136">
        <f>ROUND(SUMIFS(repasse_ac!$O:$O,repasse_ac!$A:$A,$A314,repasse_ac!$F:$F,$D314,repasse_ac!$J:$J,"TTC PÓS"),2)</f>
        <v>4.29</v>
      </c>
      <c r="S314" s="136">
        <f t="shared" si="37"/>
        <v>9.9999999999999645E-2</v>
      </c>
    </row>
    <row r="315" spans="1:19" x14ac:dyDescent="0.25">
      <c r="A315" s="121" t="s">
        <v>1011</v>
      </c>
      <c r="B315" s="13" t="s">
        <v>17</v>
      </c>
      <c r="C315" s="13" t="s">
        <v>62</v>
      </c>
      <c r="D315" s="13" t="s">
        <v>63</v>
      </c>
      <c r="E315" s="135">
        <f>_xlfn.XLOOKUP($D315,depara_repasse!E:E,depara_repasse!K:K)</f>
        <v>12</v>
      </c>
      <c r="F315" s="136">
        <f>ROUND(SUMIFS(repasse_ac!$S:$S,repasse_ac!$A:$A,$A315,repasse_ac!$F:$F,$D315,repasse_ac!$J:$J,"TTC PRÉ"),2)</f>
        <v>3.6</v>
      </c>
      <c r="G315" s="136">
        <f>ROUND(SUMIFS(repasse_ac!$S:$S,repasse_ac!$A:$A,$A315,repasse_ac!$F:$F,$D315,repasse_ac!$J:$J,"TTC PÓS"),2)</f>
        <v>3.6</v>
      </c>
      <c r="H315" s="136">
        <f t="shared" si="42"/>
        <v>0</v>
      </c>
      <c r="I315" s="136">
        <f t="shared" si="43"/>
        <v>4.29</v>
      </c>
      <c r="J315" s="136">
        <f>ROUND(SUMIFS(repasse_ac!$Q:$Q,repasse_ac!$A:$A,$A315,repasse_ac!$F:$F,$D315,repasse_ac!$J:$J,"TTC PRÉ"),2)</f>
        <v>3.24</v>
      </c>
      <c r="K315" s="136">
        <f>ROUND(SUMIFS(repasse_ac!$Q:$Q,repasse_ac!$A:$A,$A315,repasse_ac!$F:$F,$D315,repasse_ac!$J:$J,"TTC PÓS"),2)</f>
        <v>3.49</v>
      </c>
      <c r="L315" s="136">
        <f t="shared" si="44"/>
        <v>0.25</v>
      </c>
      <c r="M315" s="136">
        <f t="shared" si="45"/>
        <v>4.1900000000000004</v>
      </c>
      <c r="N315" s="136">
        <f>ROUND(SUMIFS(repasse_ac!$K:$K,repasse_ac!$A:$A,$A315,repasse_ac!$F:$F,$D315,repasse_ac!$J:$J,"TTC PRÉ"),2)</f>
        <v>3.89</v>
      </c>
      <c r="O315" s="136">
        <f>ROUND(SUMIFS(repasse_ac!$K:$K,repasse_ac!$A:$A,$A315,repasse_ac!$F:$F,$D315,repasse_ac!$J:$J,"TTC PÓS"),2)</f>
        <v>4.1900000000000004</v>
      </c>
      <c r="P315" s="136">
        <f t="shared" si="36"/>
        <v>0.30000000000000027</v>
      </c>
      <c r="Q315" s="136">
        <f>ROUND(SUMIFS(repasse_ac!$O:$O,repasse_ac!$A:$A,$A315,repasse_ac!$F:$F,$D315,repasse_ac!$J:$J,"TTC PRÉ"),2)</f>
        <v>3.79</v>
      </c>
      <c r="R315" s="136">
        <f>ROUND(SUMIFS(repasse_ac!$O:$O,repasse_ac!$A:$A,$A315,repasse_ac!$F:$F,$D315,repasse_ac!$J:$J,"TTC PÓS"),2)</f>
        <v>3.99</v>
      </c>
      <c r="S315" s="136">
        <f t="shared" si="37"/>
        <v>0.20000000000000018</v>
      </c>
    </row>
    <row r="316" spans="1:19" x14ac:dyDescent="0.25">
      <c r="A316" s="121" t="s">
        <v>1011</v>
      </c>
      <c r="B316" s="13" t="s">
        <v>17</v>
      </c>
      <c r="C316" s="13" t="s">
        <v>62</v>
      </c>
      <c r="D316" s="13" t="s">
        <v>64</v>
      </c>
      <c r="E316" s="135">
        <f>_xlfn.XLOOKUP($D316,depara_repasse!E:E,depara_repasse!K:K)</f>
        <v>12</v>
      </c>
      <c r="F316" s="136">
        <f>ROUND(SUMIFS(repasse_ac!$S:$S,repasse_ac!$A:$A,$A316,repasse_ac!$F:$F,$D316,repasse_ac!$J:$J,"TTC PRÉ"),2)</f>
        <v>3.6</v>
      </c>
      <c r="G316" s="136">
        <f>ROUND(SUMIFS(repasse_ac!$S:$S,repasse_ac!$A:$A,$A316,repasse_ac!$F:$F,$D316,repasse_ac!$J:$J,"TTC PÓS"),2)</f>
        <v>3.6</v>
      </c>
      <c r="H316" s="136">
        <f t="shared" si="42"/>
        <v>0</v>
      </c>
      <c r="I316" s="136">
        <f t="shared" si="43"/>
        <v>4.29</v>
      </c>
      <c r="J316" s="136">
        <f>ROUND(SUMIFS(repasse_ac!$Q:$Q,repasse_ac!$A:$A,$A316,repasse_ac!$F:$F,$D316,repasse_ac!$J:$J,"TTC PRÉ"),2)</f>
        <v>3.24</v>
      </c>
      <c r="K316" s="136">
        <f>ROUND(SUMIFS(repasse_ac!$Q:$Q,repasse_ac!$A:$A,$A316,repasse_ac!$F:$F,$D316,repasse_ac!$J:$J,"TTC PÓS"),2)</f>
        <v>3.49</v>
      </c>
      <c r="L316" s="136">
        <f t="shared" si="44"/>
        <v>0.25</v>
      </c>
      <c r="M316" s="136">
        <f t="shared" si="45"/>
        <v>4.1900000000000004</v>
      </c>
      <c r="N316" s="136">
        <f>ROUND(SUMIFS(repasse_ac!$K:$K,repasse_ac!$A:$A,$A316,repasse_ac!$F:$F,$D316,repasse_ac!$J:$J,"TTC PRÉ"),2)</f>
        <v>3.89</v>
      </c>
      <c r="O316" s="136">
        <f>ROUND(SUMIFS(repasse_ac!$K:$K,repasse_ac!$A:$A,$A316,repasse_ac!$F:$F,$D316,repasse_ac!$J:$J,"TTC PÓS"),2)</f>
        <v>4.1900000000000004</v>
      </c>
      <c r="P316" s="136">
        <f t="shared" si="36"/>
        <v>0.30000000000000027</v>
      </c>
      <c r="Q316" s="136">
        <f>ROUND(SUMIFS(repasse_ac!$O:$O,repasse_ac!$A:$A,$A316,repasse_ac!$F:$F,$D316,repasse_ac!$J:$J,"TTC PRÉ"),2)</f>
        <v>3.79</v>
      </c>
      <c r="R316" s="136">
        <f>ROUND(SUMIFS(repasse_ac!$O:$O,repasse_ac!$A:$A,$A316,repasse_ac!$F:$F,$D316,repasse_ac!$J:$J,"TTC PÓS"),2)</f>
        <v>3.99</v>
      </c>
      <c r="S316" s="136">
        <f t="shared" si="37"/>
        <v>0.20000000000000018</v>
      </c>
    </row>
    <row r="317" spans="1:19" x14ac:dyDescent="0.25">
      <c r="A317" s="121" t="s">
        <v>1011</v>
      </c>
      <c r="B317" s="13" t="s">
        <v>17</v>
      </c>
      <c r="C317" s="13" t="s">
        <v>62</v>
      </c>
      <c r="D317" s="13" t="s">
        <v>65</v>
      </c>
      <c r="E317" s="135">
        <f>_xlfn.XLOOKUP($D317,depara_repasse!E:E,depara_repasse!K:K)</f>
        <v>12</v>
      </c>
      <c r="F317" s="136">
        <f>ROUND(SUMIFS(repasse_ac!$S:$S,repasse_ac!$A:$A,$A317,repasse_ac!$F:$F,$D317,repasse_ac!$J:$J,"TTC PRÉ"),2)</f>
        <v>3.51</v>
      </c>
      <c r="G317" s="136">
        <f>ROUND(SUMIFS(repasse_ac!$S:$S,repasse_ac!$A:$A,$A317,repasse_ac!$F:$F,$D317,repasse_ac!$J:$J,"TTC PÓS"),2)</f>
        <v>3.51</v>
      </c>
      <c r="H317" s="136">
        <f t="shared" si="42"/>
        <v>0</v>
      </c>
      <c r="I317" s="136">
        <f t="shared" si="43"/>
        <v>4.1900000000000004</v>
      </c>
      <c r="J317" s="136">
        <f>ROUND(SUMIFS(repasse_ac!$Q:$Q,repasse_ac!$A:$A,$A317,repasse_ac!$F:$F,$D317,repasse_ac!$J:$J,"TTC PRÉ"),2)</f>
        <v>3.16</v>
      </c>
      <c r="K317" s="136">
        <f>ROUND(SUMIFS(repasse_ac!$Q:$Q,repasse_ac!$A:$A,$A317,repasse_ac!$F:$F,$D317,repasse_ac!$J:$J,"TTC PÓS"),2)</f>
        <v>3.16</v>
      </c>
      <c r="L317" s="136">
        <f t="shared" si="44"/>
        <v>0</v>
      </c>
      <c r="M317" s="136">
        <f t="shared" si="45"/>
        <v>3.79</v>
      </c>
      <c r="N317" s="136">
        <f>ROUND(SUMIFS(repasse_ac!$K:$K,repasse_ac!$A:$A,$A317,repasse_ac!$F:$F,$D317,repasse_ac!$J:$J,"TTC PRÉ"),2)</f>
        <v>3.79</v>
      </c>
      <c r="O317" s="136">
        <f>ROUND(SUMIFS(repasse_ac!$K:$K,repasse_ac!$A:$A,$A317,repasse_ac!$F:$F,$D317,repasse_ac!$J:$J,"TTC PÓS"),2)</f>
        <v>3.79</v>
      </c>
      <c r="P317" s="136">
        <f t="shared" si="36"/>
        <v>0</v>
      </c>
      <c r="Q317" s="136">
        <f>ROUND(SUMIFS(repasse_ac!$O:$O,repasse_ac!$A:$A,$A317,repasse_ac!$F:$F,$D317,repasse_ac!$J:$J,"TTC PRÉ"),2)</f>
        <v>3.69</v>
      </c>
      <c r="R317" s="136">
        <f>ROUND(SUMIFS(repasse_ac!$O:$O,repasse_ac!$A:$A,$A317,repasse_ac!$F:$F,$D317,repasse_ac!$J:$J,"TTC PÓS"),2)</f>
        <v>3.79</v>
      </c>
      <c r="S317" s="136">
        <f t="shared" si="37"/>
        <v>0.10000000000000009</v>
      </c>
    </row>
    <row r="318" spans="1:19" x14ac:dyDescent="0.25">
      <c r="A318" s="121" t="s">
        <v>1011</v>
      </c>
      <c r="B318" s="19" t="s">
        <v>17</v>
      </c>
      <c r="C318" s="19" t="s">
        <v>62</v>
      </c>
      <c r="D318" s="19" t="s">
        <v>66</v>
      </c>
      <c r="E318" s="135">
        <f>_xlfn.XLOOKUP($D318,depara_repasse!E:E,depara_repasse!K:K)</f>
        <v>12</v>
      </c>
      <c r="F318" s="136">
        <f>ROUND(SUMIFS(repasse_ac!$S:$S,repasse_ac!$A:$A,$A318,repasse_ac!$F:$F,$D318,repasse_ac!$J:$J,"TTC PRÉ"),2)</f>
        <v>3.51</v>
      </c>
      <c r="G318" s="136">
        <f>ROUND(SUMIFS(repasse_ac!$S:$S,repasse_ac!$A:$A,$A318,repasse_ac!$F:$F,$D318,repasse_ac!$J:$J,"TTC PÓS"),2)</f>
        <v>3.51</v>
      </c>
      <c r="H318" s="136">
        <f t="shared" si="42"/>
        <v>0</v>
      </c>
      <c r="I318" s="136">
        <f t="shared" si="43"/>
        <v>4.1900000000000004</v>
      </c>
      <c r="J318" s="136">
        <f>ROUND(SUMIFS(repasse_ac!$Q:$Q,repasse_ac!$A:$A,$A318,repasse_ac!$F:$F,$D318,repasse_ac!$J:$J,"TTC PRÉ"),2)</f>
        <v>3.16</v>
      </c>
      <c r="K318" s="136">
        <f>ROUND(SUMIFS(repasse_ac!$Q:$Q,repasse_ac!$A:$A,$A318,repasse_ac!$F:$F,$D318,repasse_ac!$J:$J,"TTC PÓS"),2)</f>
        <v>3.16</v>
      </c>
      <c r="L318" s="136">
        <f t="shared" si="44"/>
        <v>0</v>
      </c>
      <c r="M318" s="136">
        <f t="shared" si="45"/>
        <v>3.79</v>
      </c>
      <c r="N318" s="136">
        <f>ROUND(SUMIFS(repasse_ac!$K:$K,repasse_ac!$A:$A,$A318,repasse_ac!$F:$F,$D318,repasse_ac!$J:$J,"TTC PRÉ"),2)</f>
        <v>3.79</v>
      </c>
      <c r="O318" s="136">
        <f>ROUND(SUMIFS(repasse_ac!$K:$K,repasse_ac!$A:$A,$A318,repasse_ac!$F:$F,$D318,repasse_ac!$J:$J,"TTC PÓS"),2)</f>
        <v>3.79</v>
      </c>
      <c r="P318" s="136">
        <f t="shared" si="36"/>
        <v>0</v>
      </c>
      <c r="Q318" s="136">
        <f>ROUND(SUMIFS(repasse_ac!$O:$O,repasse_ac!$A:$A,$A318,repasse_ac!$F:$F,$D318,repasse_ac!$J:$J,"TTC PRÉ"),2)</f>
        <v>3.69</v>
      </c>
      <c r="R318" s="136">
        <f>ROUND(SUMIFS(repasse_ac!$O:$O,repasse_ac!$A:$A,$A318,repasse_ac!$F:$F,$D318,repasse_ac!$J:$J,"TTC PÓS"),2)</f>
        <v>3.79</v>
      </c>
      <c r="S318" s="136">
        <f t="shared" si="37"/>
        <v>0.10000000000000009</v>
      </c>
    </row>
    <row r="319" spans="1:19" x14ac:dyDescent="0.25">
      <c r="A319" s="121" t="s">
        <v>1011</v>
      </c>
      <c r="B319" s="26" t="s">
        <v>17</v>
      </c>
      <c r="C319" s="26" t="s">
        <v>62</v>
      </c>
      <c r="D319" s="26" t="s">
        <v>67</v>
      </c>
      <c r="E319" s="135">
        <f>_xlfn.XLOOKUP($D319,depara_repasse!E:E,depara_repasse!K:K)</f>
        <v>12</v>
      </c>
      <c r="F319" s="136">
        <f>ROUND(SUMIFS(repasse_ac!$S:$S,repasse_ac!$A:$A,$A319,repasse_ac!$F:$F,$D319,repasse_ac!$J:$J,"TTC PRÉ"),2)</f>
        <v>3.51</v>
      </c>
      <c r="G319" s="136">
        <f>ROUND(SUMIFS(repasse_ac!$S:$S,repasse_ac!$A:$A,$A319,repasse_ac!$F:$F,$D319,repasse_ac!$J:$J,"TTC PÓS"),2)</f>
        <v>3.51</v>
      </c>
      <c r="H319" s="136">
        <f t="shared" si="42"/>
        <v>0</v>
      </c>
      <c r="I319" s="136">
        <f t="shared" si="43"/>
        <v>4.1900000000000004</v>
      </c>
      <c r="J319" s="136">
        <f>ROUND(SUMIFS(repasse_ac!$Q:$Q,repasse_ac!$A:$A,$A319,repasse_ac!$F:$F,$D319,repasse_ac!$J:$J,"TTC PRÉ"),2)</f>
        <v>3.16</v>
      </c>
      <c r="K319" s="136">
        <f>ROUND(SUMIFS(repasse_ac!$Q:$Q,repasse_ac!$A:$A,$A319,repasse_ac!$F:$F,$D319,repasse_ac!$J:$J,"TTC PÓS"),2)</f>
        <v>3.16</v>
      </c>
      <c r="L319" s="136">
        <f t="shared" si="44"/>
        <v>0</v>
      </c>
      <c r="M319" s="136">
        <f t="shared" si="45"/>
        <v>3.79</v>
      </c>
      <c r="N319" s="136">
        <f>ROUND(SUMIFS(repasse_ac!$K:$K,repasse_ac!$A:$A,$A319,repasse_ac!$F:$F,$D319,repasse_ac!$J:$J,"TTC PRÉ"),2)</f>
        <v>3.79</v>
      </c>
      <c r="O319" s="136">
        <f>ROUND(SUMIFS(repasse_ac!$K:$K,repasse_ac!$A:$A,$A319,repasse_ac!$F:$F,$D319,repasse_ac!$J:$J,"TTC PÓS"),2)</f>
        <v>3.79</v>
      </c>
      <c r="P319" s="136">
        <f t="shared" si="36"/>
        <v>0</v>
      </c>
      <c r="Q319" s="136">
        <f>ROUND(SUMIFS(repasse_ac!$O:$O,repasse_ac!$A:$A,$A319,repasse_ac!$F:$F,$D319,repasse_ac!$J:$J,"TTC PRÉ"),2)</f>
        <v>3.69</v>
      </c>
      <c r="R319" s="136">
        <f>ROUND(SUMIFS(repasse_ac!$O:$O,repasse_ac!$A:$A,$A319,repasse_ac!$F:$F,$D319,repasse_ac!$J:$J,"TTC PÓS"),2)</f>
        <v>3.79</v>
      </c>
      <c r="S319" s="136">
        <f t="shared" si="37"/>
        <v>0.10000000000000009</v>
      </c>
    </row>
    <row r="320" spans="1:19" x14ac:dyDescent="0.25">
      <c r="A320" s="121" t="s">
        <v>1011</v>
      </c>
      <c r="B320" s="13" t="s">
        <v>17</v>
      </c>
      <c r="C320" s="13" t="s">
        <v>68</v>
      </c>
      <c r="D320" s="13" t="s">
        <v>70</v>
      </c>
      <c r="E320" s="135">
        <f>_xlfn.XLOOKUP($D320,depara_repasse!E:E,depara_repasse!K:K)</f>
        <v>6</v>
      </c>
      <c r="F320" s="136">
        <f>ROUND(SUMIFS(repasse_ac!$S:$S,repasse_ac!$A:$A,$A320,repasse_ac!$F:$F,$D320,repasse_ac!$J:$J,"TTC PRÉ"),2)</f>
        <v>4.5599999999999996</v>
      </c>
      <c r="G320" s="136">
        <f>ROUND(SUMIFS(repasse_ac!$S:$S,repasse_ac!$A:$A,$A320,repasse_ac!$F:$F,$D320,repasse_ac!$J:$J,"TTC PÓS"),2)</f>
        <v>4.5599999999999996</v>
      </c>
      <c r="H320" s="136">
        <f t="shared" si="42"/>
        <v>0</v>
      </c>
      <c r="I320" s="136">
        <f t="shared" si="43"/>
        <v>5.49</v>
      </c>
      <c r="J320" s="136">
        <f>ROUND(SUMIFS(repasse_ac!$Q:$Q,repasse_ac!$A:$A,$A320,repasse_ac!$F:$F,$D320,repasse_ac!$J:$J,"TTC PRÉ"),2)</f>
        <v>4.16</v>
      </c>
      <c r="K320" s="136">
        <f>ROUND(SUMIFS(repasse_ac!$Q:$Q,repasse_ac!$A:$A,$A320,repasse_ac!$F:$F,$D320,repasse_ac!$J:$J,"TTC PÓS"),2)</f>
        <v>4.16</v>
      </c>
      <c r="L320" s="136">
        <f t="shared" si="44"/>
        <v>0</v>
      </c>
      <c r="M320" s="136">
        <f t="shared" si="45"/>
        <v>4.99</v>
      </c>
      <c r="N320" s="136">
        <f>ROUND(SUMIFS(repasse_ac!$K:$K,repasse_ac!$A:$A,$A320,repasse_ac!$F:$F,$D320,repasse_ac!$J:$J,"TTC PRÉ"),2)</f>
        <v>4.99</v>
      </c>
      <c r="O320" s="136">
        <f>ROUND(SUMIFS(repasse_ac!$K:$K,repasse_ac!$A:$A,$A320,repasse_ac!$F:$F,$D320,repasse_ac!$J:$J,"TTC PÓS"),2)</f>
        <v>4.99</v>
      </c>
      <c r="P320" s="136">
        <f t="shared" si="36"/>
        <v>0</v>
      </c>
      <c r="Q320" s="136">
        <f>ROUND(SUMIFS(repasse_ac!$O:$O,repasse_ac!$A:$A,$A320,repasse_ac!$F:$F,$D320,repasse_ac!$J:$J,"TTC PRÉ"),2)</f>
        <v>4.79</v>
      </c>
      <c r="R320" s="136">
        <f>ROUND(SUMIFS(repasse_ac!$O:$O,repasse_ac!$A:$A,$A320,repasse_ac!$F:$F,$D320,repasse_ac!$J:$J,"TTC PÓS"),2)</f>
        <v>4.79</v>
      </c>
      <c r="S320" s="136">
        <f t="shared" si="37"/>
        <v>0</v>
      </c>
    </row>
    <row r="321" spans="1:19" x14ac:dyDescent="0.25">
      <c r="A321" s="121" t="s">
        <v>1011</v>
      </c>
      <c r="B321" s="13" t="s">
        <v>17</v>
      </c>
      <c r="C321" s="13" t="s">
        <v>68</v>
      </c>
      <c r="D321" s="13" t="s">
        <v>72</v>
      </c>
      <c r="E321" s="135">
        <f>_xlfn.XLOOKUP($D321,depara_repasse!E:E,depara_repasse!K:K)</f>
        <v>12</v>
      </c>
      <c r="F321" s="136">
        <f>ROUND(SUMIFS(repasse_ac!$S:$S,repasse_ac!$A:$A,$A321,repasse_ac!$F:$F,$D321,repasse_ac!$J:$J,"TTC PRÉ"),2)</f>
        <v>3.98</v>
      </c>
      <c r="G321" s="136">
        <f>ROUND(SUMIFS(repasse_ac!$S:$S,repasse_ac!$A:$A,$A321,repasse_ac!$F:$F,$D321,repasse_ac!$J:$J,"TTC PÓS"),2)</f>
        <v>3.98</v>
      </c>
      <c r="H321" s="136">
        <f t="shared" si="42"/>
        <v>0</v>
      </c>
      <c r="I321" s="136">
        <f t="shared" si="43"/>
        <v>4.79</v>
      </c>
      <c r="J321" s="136">
        <f>ROUND(SUMIFS(repasse_ac!$Q:$Q,repasse_ac!$A:$A,$A321,repasse_ac!$F:$F,$D321,repasse_ac!$J:$J,"TTC PRÉ"),2)</f>
        <v>3.58</v>
      </c>
      <c r="K321" s="136">
        <f>ROUND(SUMIFS(repasse_ac!$Q:$Q,repasse_ac!$A:$A,$A321,repasse_ac!$F:$F,$D321,repasse_ac!$J:$J,"TTC PÓS"),2)</f>
        <v>3.58</v>
      </c>
      <c r="L321" s="136">
        <f t="shared" si="44"/>
        <v>0</v>
      </c>
      <c r="M321" s="136">
        <f t="shared" si="45"/>
        <v>4.29</v>
      </c>
      <c r="N321" s="136">
        <f>ROUND(SUMIFS(repasse_ac!$K:$K,repasse_ac!$A:$A,$A321,repasse_ac!$F:$F,$D321,repasse_ac!$J:$J,"TTC PRÉ"),2)</f>
        <v>4.29</v>
      </c>
      <c r="O321" s="136">
        <f>ROUND(SUMIFS(repasse_ac!$K:$K,repasse_ac!$A:$A,$A321,repasse_ac!$F:$F,$D321,repasse_ac!$J:$J,"TTC PÓS"),2)</f>
        <v>4.29</v>
      </c>
      <c r="P321" s="136">
        <f t="shared" si="36"/>
        <v>0</v>
      </c>
      <c r="Q321" s="136">
        <f>ROUND(SUMIFS(repasse_ac!$O:$O,repasse_ac!$A:$A,$A321,repasse_ac!$F:$F,$D321,repasse_ac!$J:$J,"TTC PRÉ"),2)</f>
        <v>4.1900000000000004</v>
      </c>
      <c r="R321" s="136">
        <f>ROUND(SUMIFS(repasse_ac!$O:$O,repasse_ac!$A:$A,$A321,repasse_ac!$F:$F,$D321,repasse_ac!$J:$J,"TTC PÓS"),2)</f>
        <v>4.1900000000000004</v>
      </c>
      <c r="S321" s="136">
        <f t="shared" si="37"/>
        <v>0</v>
      </c>
    </row>
    <row r="322" spans="1:19" x14ac:dyDescent="0.25">
      <c r="A322" s="121" t="s">
        <v>1011</v>
      </c>
      <c r="B322" s="13" t="s">
        <v>17</v>
      </c>
      <c r="C322" s="13" t="s">
        <v>68</v>
      </c>
      <c r="D322" s="13" t="s">
        <v>73</v>
      </c>
      <c r="E322" s="135">
        <f>_xlfn.XLOOKUP($D322,depara_repasse!E:E,depara_repasse!K:K)</f>
        <v>6</v>
      </c>
      <c r="F322" s="136">
        <f>ROUND(SUMIFS(repasse_ac!$S:$S,repasse_ac!$A:$A,$A322,repasse_ac!$F:$F,$D322,repasse_ac!$J:$J,"TTC PRÉ"),2)</f>
        <v>3.79</v>
      </c>
      <c r="G322" s="136">
        <f>ROUND(SUMIFS(repasse_ac!$S:$S,repasse_ac!$A:$A,$A322,repasse_ac!$F:$F,$D322,repasse_ac!$J:$J,"TTC PÓS"),2)</f>
        <v>3.79</v>
      </c>
      <c r="H322" s="136">
        <f t="shared" si="42"/>
        <v>0</v>
      </c>
      <c r="I322" s="136">
        <f t="shared" si="43"/>
        <v>4.59</v>
      </c>
      <c r="J322" s="136">
        <f>ROUND(SUMIFS(repasse_ac!$Q:$Q,repasse_ac!$A:$A,$A322,repasse_ac!$F:$F,$D322,repasse_ac!$J:$J,"TTC PRÉ"),2)</f>
        <v>3.5</v>
      </c>
      <c r="K322" s="136">
        <f>ROUND(SUMIFS(repasse_ac!$Q:$Q,repasse_ac!$A:$A,$A322,repasse_ac!$F:$F,$D322,repasse_ac!$J:$J,"TTC PÓS"),2)</f>
        <v>3.5</v>
      </c>
      <c r="L322" s="136">
        <f t="shared" si="44"/>
        <v>0</v>
      </c>
      <c r="M322" s="136">
        <f t="shared" si="45"/>
        <v>4.1900000000000004</v>
      </c>
      <c r="N322" s="136">
        <f>ROUND(SUMIFS(repasse_ac!$K:$K,repasse_ac!$A:$A,$A322,repasse_ac!$F:$F,$D322,repasse_ac!$J:$J,"TTC PRÉ"),2)</f>
        <v>4.1900000000000004</v>
      </c>
      <c r="O322" s="136">
        <f>ROUND(SUMIFS(repasse_ac!$K:$K,repasse_ac!$A:$A,$A322,repasse_ac!$F:$F,$D322,repasse_ac!$J:$J,"TTC PÓS"),2)</f>
        <v>4.1900000000000004</v>
      </c>
      <c r="P322" s="136">
        <f t="shared" ref="P322:P354" si="46">O322-N322</f>
        <v>0</v>
      </c>
      <c r="Q322" s="136">
        <f>ROUND(SUMIFS(repasse_ac!$O:$O,repasse_ac!$A:$A,$A322,repasse_ac!$F:$F,$D322,repasse_ac!$J:$J,"TTC PRÉ"),2)</f>
        <v>3.99</v>
      </c>
      <c r="R322" s="136">
        <f>ROUND(SUMIFS(repasse_ac!$O:$O,repasse_ac!$A:$A,$A322,repasse_ac!$F:$F,$D322,repasse_ac!$J:$J,"TTC PÓS"),2)</f>
        <v>3.99</v>
      </c>
      <c r="S322" s="136">
        <f t="shared" ref="S322:S354" si="47">R322-Q322</f>
        <v>0</v>
      </c>
    </row>
    <row r="323" spans="1:19" x14ac:dyDescent="0.25">
      <c r="A323" s="121" t="s">
        <v>1011</v>
      </c>
      <c r="B323" s="19" t="s">
        <v>17</v>
      </c>
      <c r="C323" s="19" t="s">
        <v>68</v>
      </c>
      <c r="D323" s="19" t="s">
        <v>74</v>
      </c>
      <c r="E323" s="135">
        <f>_xlfn.XLOOKUP($D323,depara_repasse!E:E,depara_repasse!K:K)</f>
        <v>6</v>
      </c>
      <c r="F323" s="136">
        <f>ROUND(SUMIFS(repasse_ac!$S:$S,repasse_ac!$A:$A,$A323,repasse_ac!$F:$F,$D323,repasse_ac!$J:$J,"TTC PRÉ"),2)</f>
        <v>3.13</v>
      </c>
      <c r="G323" s="136">
        <f>ROUND(SUMIFS(repasse_ac!$S:$S,repasse_ac!$A:$A,$A323,repasse_ac!$F:$F,$D323,repasse_ac!$J:$J,"TTC PÓS"),2)</f>
        <v>3.13</v>
      </c>
      <c r="H323" s="136">
        <f t="shared" si="42"/>
        <v>0</v>
      </c>
      <c r="I323" s="136">
        <f t="shared" si="43"/>
        <v>3.79</v>
      </c>
      <c r="J323" s="136">
        <f>ROUND(SUMIFS(repasse_ac!$Q:$Q,repasse_ac!$A:$A,$A323,repasse_ac!$F:$F,$D323,repasse_ac!$J:$J,"TTC PRÉ"),2)</f>
        <v>2.91</v>
      </c>
      <c r="K323" s="136">
        <f>ROUND(SUMIFS(repasse_ac!$Q:$Q,repasse_ac!$A:$A,$A323,repasse_ac!$F:$F,$D323,repasse_ac!$J:$J,"TTC PÓS"),2)</f>
        <v>2.91</v>
      </c>
      <c r="L323" s="136">
        <f t="shared" si="44"/>
        <v>0</v>
      </c>
      <c r="M323" s="136">
        <f t="shared" si="45"/>
        <v>3.49</v>
      </c>
      <c r="N323" s="136">
        <f>ROUND(SUMIFS(repasse_ac!$K:$K,repasse_ac!$A:$A,$A323,repasse_ac!$F:$F,$D323,repasse_ac!$J:$J,"TTC PRÉ"),2)</f>
        <v>3.49</v>
      </c>
      <c r="O323" s="136">
        <f>ROUND(SUMIFS(repasse_ac!$K:$K,repasse_ac!$A:$A,$A323,repasse_ac!$F:$F,$D323,repasse_ac!$J:$J,"TTC PÓS"),2)</f>
        <v>3.49</v>
      </c>
      <c r="P323" s="136">
        <f t="shared" si="46"/>
        <v>0</v>
      </c>
      <c r="Q323" s="136">
        <f>ROUND(SUMIFS(repasse_ac!$O:$O,repasse_ac!$A:$A,$A323,repasse_ac!$F:$F,$D323,repasse_ac!$J:$J,"TTC PRÉ"),2)</f>
        <v>3.29</v>
      </c>
      <c r="R323" s="136">
        <f>ROUND(SUMIFS(repasse_ac!$O:$O,repasse_ac!$A:$A,$A323,repasse_ac!$F:$F,$D323,repasse_ac!$J:$J,"TTC PÓS"),2)</f>
        <v>3.29</v>
      </c>
      <c r="S323" s="136">
        <f t="shared" si="47"/>
        <v>0</v>
      </c>
    </row>
    <row r="324" spans="1:19" x14ac:dyDescent="0.25">
      <c r="A324" s="121" t="s">
        <v>1011</v>
      </c>
      <c r="B324" s="26" t="s">
        <v>17</v>
      </c>
      <c r="C324" s="26" t="s">
        <v>68</v>
      </c>
      <c r="D324" s="26" t="s">
        <v>75</v>
      </c>
      <c r="E324" s="135">
        <f>_xlfn.XLOOKUP($D324,depara_repasse!E:E,depara_repasse!K:K)</f>
        <v>6</v>
      </c>
      <c r="F324" s="136">
        <f>ROUND(SUMIFS(repasse_ac!$S:$S,repasse_ac!$A:$A,$A324,repasse_ac!$F:$F,$D324,repasse_ac!$J:$J,"TTC PRÉ"),2)</f>
        <v>7.11</v>
      </c>
      <c r="G324" s="136">
        <f>ROUND(SUMIFS(repasse_ac!$S:$S,repasse_ac!$A:$A,$A324,repasse_ac!$F:$F,$D324,repasse_ac!$J:$J,"TTC PÓS"),2)</f>
        <v>7.11</v>
      </c>
      <c r="H324" s="136">
        <f t="shared" si="42"/>
        <v>0</v>
      </c>
      <c r="I324" s="136">
        <f t="shared" si="43"/>
        <v>8.49</v>
      </c>
      <c r="J324" s="136">
        <f>ROUND(SUMIFS(repasse_ac!$Q:$Q,repasse_ac!$A:$A,$A324,repasse_ac!$F:$F,$D324,repasse_ac!$J:$J,"TTC PRÉ"),2)</f>
        <v>6.25</v>
      </c>
      <c r="K324" s="136">
        <f>ROUND(SUMIFS(repasse_ac!$Q:$Q,repasse_ac!$A:$A,$A324,repasse_ac!$F:$F,$D324,repasse_ac!$J:$J,"TTC PÓS"),2)</f>
        <v>6.25</v>
      </c>
      <c r="L324" s="136">
        <f t="shared" si="44"/>
        <v>0</v>
      </c>
      <c r="M324" s="136">
        <f t="shared" si="45"/>
        <v>7.49</v>
      </c>
      <c r="N324" s="136">
        <f>ROUND(SUMIFS(repasse_ac!$K:$K,repasse_ac!$A:$A,$A324,repasse_ac!$F:$F,$D324,repasse_ac!$J:$J,"TTC PRÉ"),2)</f>
        <v>7.49</v>
      </c>
      <c r="O324" s="136">
        <f>ROUND(SUMIFS(repasse_ac!$K:$K,repasse_ac!$A:$A,$A324,repasse_ac!$F:$F,$D324,repasse_ac!$J:$J,"TTC PÓS"),2)</f>
        <v>7.49</v>
      </c>
      <c r="P324" s="136">
        <f t="shared" si="46"/>
        <v>0</v>
      </c>
      <c r="Q324" s="136">
        <f>ROUND(SUMIFS(repasse_ac!$O:$O,repasse_ac!$A:$A,$A324,repasse_ac!$F:$F,$D324,repasse_ac!$J:$J,"TTC PRÉ"),2)</f>
        <v>7.49</v>
      </c>
      <c r="R324" s="136">
        <f>ROUND(SUMIFS(repasse_ac!$O:$O,repasse_ac!$A:$A,$A324,repasse_ac!$F:$F,$D324,repasse_ac!$J:$J,"TTC PÓS"),2)</f>
        <v>7.49</v>
      </c>
      <c r="S324" s="136">
        <f t="shared" si="47"/>
        <v>0</v>
      </c>
    </row>
    <row r="325" spans="1:19" x14ac:dyDescent="0.25">
      <c r="A325" s="121" t="s">
        <v>1011</v>
      </c>
      <c r="B325" s="13" t="s">
        <v>17</v>
      </c>
      <c r="C325" s="13" t="s">
        <v>68</v>
      </c>
      <c r="D325" s="13" t="s">
        <v>76</v>
      </c>
      <c r="E325" s="135">
        <f>_xlfn.XLOOKUP($D325,depara_repasse!E:E,depara_repasse!K:K)</f>
        <v>2</v>
      </c>
      <c r="F325" s="136">
        <f>ROUND(SUMIFS(repasse_ac!$S:$S,repasse_ac!$A:$A,$A325,repasse_ac!$F:$F,$D325,repasse_ac!$J:$J,"TTC PRÉ"),2)</f>
        <v>0</v>
      </c>
      <c r="G325" s="136">
        <f>ROUND(SUMIFS(repasse_ac!$S:$S,repasse_ac!$A:$A,$A325,repasse_ac!$F:$F,$D325,repasse_ac!$J:$J,"TTC PÓS"),2)</f>
        <v>0</v>
      </c>
      <c r="H325" s="136">
        <f t="shared" si="42"/>
        <v>0</v>
      </c>
      <c r="I325" s="136">
        <f t="shared" si="43"/>
        <v>-0.01</v>
      </c>
      <c r="J325" s="136">
        <f>ROUND(SUMIFS(repasse_ac!$Q:$Q,repasse_ac!$A:$A,$A325,repasse_ac!$F:$F,$D325,repasse_ac!$J:$J,"TTC PRÉ"),2)</f>
        <v>0</v>
      </c>
      <c r="K325" s="136">
        <f>ROUND(SUMIFS(repasse_ac!$Q:$Q,repasse_ac!$A:$A,$A325,repasse_ac!$F:$F,$D325,repasse_ac!$J:$J,"TTC PÓS"),2)</f>
        <v>0</v>
      </c>
      <c r="L325" s="136">
        <f t="shared" si="44"/>
        <v>0</v>
      </c>
      <c r="M325" s="136">
        <f t="shared" si="45"/>
        <v>-0.01</v>
      </c>
      <c r="N325" s="136">
        <f>ROUND(SUMIFS(repasse_ac!$K:$K,repasse_ac!$A:$A,$A325,repasse_ac!$F:$F,$D325,repasse_ac!$J:$J,"TTC PRÉ"),2)</f>
        <v>0</v>
      </c>
      <c r="O325" s="136">
        <f>ROUND(SUMIFS(repasse_ac!$K:$K,repasse_ac!$A:$A,$A325,repasse_ac!$F:$F,$D325,repasse_ac!$J:$J,"TTC PÓS"),2)</f>
        <v>0</v>
      </c>
      <c r="P325" s="136">
        <f t="shared" si="46"/>
        <v>0</v>
      </c>
      <c r="Q325" s="136">
        <f>ROUND(SUMIFS(repasse_ac!$O:$O,repasse_ac!$A:$A,$A325,repasse_ac!$F:$F,$D325,repasse_ac!$J:$J,"TTC PRÉ"),2)</f>
        <v>0</v>
      </c>
      <c r="R325" s="136">
        <f>ROUND(SUMIFS(repasse_ac!$O:$O,repasse_ac!$A:$A,$A325,repasse_ac!$F:$F,$D325,repasse_ac!$J:$J,"TTC PÓS"),2)</f>
        <v>0</v>
      </c>
      <c r="S325" s="136">
        <f t="shared" si="47"/>
        <v>0</v>
      </c>
    </row>
    <row r="326" spans="1:19" x14ac:dyDescent="0.25">
      <c r="A326" s="121" t="s">
        <v>1011</v>
      </c>
      <c r="B326" s="19" t="s">
        <v>17</v>
      </c>
      <c r="C326" s="19" t="s">
        <v>81</v>
      </c>
      <c r="D326" s="19" t="s">
        <v>82</v>
      </c>
      <c r="E326" s="135">
        <f>_xlfn.XLOOKUP($D326,depara_repasse!E:E,depara_repasse!K:K)</f>
        <v>6</v>
      </c>
      <c r="F326" s="136">
        <f>ROUND(SUMIFS(repasse_ac!$S:$S,repasse_ac!$A:$A,$A326,repasse_ac!$F:$F,$D326,repasse_ac!$J:$J,"TTC PRÉ"),2)</f>
        <v>5.4</v>
      </c>
      <c r="G326" s="136">
        <f>ROUND(SUMIFS(repasse_ac!$S:$S,repasse_ac!$A:$A,$A326,repasse_ac!$F:$F,$D326,repasse_ac!$J:$J,"TTC PÓS"),2)</f>
        <v>5.4</v>
      </c>
      <c r="H326" s="136">
        <f t="shared" si="42"/>
        <v>0</v>
      </c>
      <c r="I326" s="136">
        <f t="shared" si="43"/>
        <v>6.49</v>
      </c>
      <c r="J326" s="136">
        <f>ROUND(SUMIFS(repasse_ac!$Q:$Q,repasse_ac!$A:$A,$A326,repasse_ac!$F:$F,$D326,repasse_ac!$J:$J,"TTC PRÉ"),2)</f>
        <v>4.99</v>
      </c>
      <c r="K326" s="136">
        <f>ROUND(SUMIFS(repasse_ac!$Q:$Q,repasse_ac!$A:$A,$A326,repasse_ac!$F:$F,$D326,repasse_ac!$J:$J,"TTC PÓS"),2)</f>
        <v>4.99</v>
      </c>
      <c r="L326" s="136">
        <f t="shared" si="44"/>
        <v>0</v>
      </c>
      <c r="M326" s="136">
        <f t="shared" si="45"/>
        <v>5.99</v>
      </c>
      <c r="N326" s="136">
        <f>ROUND(SUMIFS(repasse_ac!$K:$K,repasse_ac!$A:$A,$A326,repasse_ac!$F:$F,$D326,repasse_ac!$J:$J,"TTC PRÉ"),2)</f>
        <v>5.99</v>
      </c>
      <c r="O326" s="136">
        <f>ROUND(SUMIFS(repasse_ac!$K:$K,repasse_ac!$A:$A,$A326,repasse_ac!$F:$F,$D326,repasse_ac!$J:$J,"TTC PÓS"),2)</f>
        <v>6.29</v>
      </c>
      <c r="P326" s="136">
        <f t="shared" si="46"/>
        <v>0.29999999999999982</v>
      </c>
      <c r="Q326" s="136">
        <f>ROUND(SUMIFS(repasse_ac!$O:$O,repasse_ac!$A:$A,$A326,repasse_ac!$F:$F,$D326,repasse_ac!$J:$J,"TTC PRÉ"),2)</f>
        <v>5.69</v>
      </c>
      <c r="R326" s="136">
        <f>ROUND(SUMIFS(repasse_ac!$O:$O,repasse_ac!$A:$A,$A326,repasse_ac!$F:$F,$D326,repasse_ac!$J:$J,"TTC PÓS"),2)</f>
        <v>5.99</v>
      </c>
      <c r="S326" s="136">
        <f t="shared" si="47"/>
        <v>0.29999999999999982</v>
      </c>
    </row>
    <row r="327" spans="1:19" x14ac:dyDescent="0.25">
      <c r="A327" s="121" t="s">
        <v>1011</v>
      </c>
      <c r="B327" s="26" t="s">
        <v>17</v>
      </c>
      <c r="C327" s="26" t="s">
        <v>81</v>
      </c>
      <c r="D327" s="26" t="s">
        <v>83</v>
      </c>
      <c r="E327" s="135">
        <f>_xlfn.XLOOKUP($D327,depara_repasse!E:E,depara_repasse!K:K)</f>
        <v>6</v>
      </c>
      <c r="F327" s="136">
        <f>ROUND(SUMIFS(repasse_ac!$S:$S,repasse_ac!$A:$A,$A327,repasse_ac!$F:$F,$D327,repasse_ac!$J:$J,"TTC PRÉ"),2)</f>
        <v>4.76</v>
      </c>
      <c r="G327" s="136">
        <f>ROUND(SUMIFS(repasse_ac!$S:$S,repasse_ac!$A:$A,$A327,repasse_ac!$F:$F,$D327,repasse_ac!$J:$J,"TTC PÓS"),2)</f>
        <v>4.8499999999999996</v>
      </c>
      <c r="H327" s="136">
        <f t="shared" si="42"/>
        <v>8.9999999999999858E-2</v>
      </c>
      <c r="I327" s="136">
        <f t="shared" si="43"/>
        <v>5.79</v>
      </c>
      <c r="J327" s="136">
        <f>ROUND(SUMIFS(repasse_ac!$Q:$Q,repasse_ac!$A:$A,$A327,repasse_ac!$F:$F,$D327,repasse_ac!$J:$J,"TTC PRÉ"),2)</f>
        <v>4.58</v>
      </c>
      <c r="K327" s="136">
        <f>ROUND(SUMIFS(repasse_ac!$Q:$Q,repasse_ac!$A:$A,$A327,repasse_ac!$F:$F,$D327,repasse_ac!$J:$J,"TTC PÓS"),2)</f>
        <v>4.58</v>
      </c>
      <c r="L327" s="136">
        <f t="shared" si="44"/>
        <v>0</v>
      </c>
      <c r="M327" s="136">
        <f t="shared" si="45"/>
        <v>5.49</v>
      </c>
      <c r="N327" s="136">
        <f>ROUND(SUMIFS(repasse_ac!$K:$K,repasse_ac!$A:$A,$A327,repasse_ac!$F:$F,$D327,repasse_ac!$J:$J,"TTC PRÉ"),2)</f>
        <v>5.49</v>
      </c>
      <c r="O327" s="136">
        <f>ROUND(SUMIFS(repasse_ac!$K:$K,repasse_ac!$A:$A,$A327,repasse_ac!$F:$F,$D327,repasse_ac!$J:$J,"TTC PÓS"),2)</f>
        <v>5.49</v>
      </c>
      <c r="P327" s="136">
        <f t="shared" si="46"/>
        <v>0</v>
      </c>
      <c r="Q327" s="136">
        <f>ROUND(SUMIFS(repasse_ac!$O:$O,repasse_ac!$A:$A,$A327,repasse_ac!$F:$F,$D327,repasse_ac!$J:$J,"TTC PRÉ"),2)</f>
        <v>4.99</v>
      </c>
      <c r="R327" s="136">
        <f>ROUND(SUMIFS(repasse_ac!$O:$O,repasse_ac!$A:$A,$A327,repasse_ac!$F:$F,$D327,repasse_ac!$J:$J,"TTC PÓS"),2)</f>
        <v>5.39</v>
      </c>
      <c r="S327" s="136">
        <f t="shared" si="47"/>
        <v>0.39999999999999947</v>
      </c>
    </row>
    <row r="328" spans="1:19" x14ac:dyDescent="0.25">
      <c r="A328" s="121" t="s">
        <v>1011</v>
      </c>
      <c r="B328" s="13" t="s">
        <v>17</v>
      </c>
      <c r="C328" s="13" t="s">
        <v>81</v>
      </c>
      <c r="D328" s="13" t="s">
        <v>84</v>
      </c>
      <c r="E328" s="135">
        <f>_xlfn.XLOOKUP($D328,depara_repasse!E:E,depara_repasse!K:K)</f>
        <v>6</v>
      </c>
      <c r="F328" s="136">
        <f>ROUND(SUMIFS(repasse_ac!$S:$S,repasse_ac!$A:$A,$A328,repasse_ac!$F:$F,$D328,repasse_ac!$J:$J,"TTC PRÉ"),2)</f>
        <v>6.92</v>
      </c>
      <c r="G328" s="136">
        <f>ROUND(SUMIFS(repasse_ac!$S:$S,repasse_ac!$A:$A,$A328,repasse_ac!$F:$F,$D328,repasse_ac!$J:$J,"TTC PÓS"),2)</f>
        <v>6.92</v>
      </c>
      <c r="H328" s="136">
        <f t="shared" si="42"/>
        <v>0</v>
      </c>
      <c r="I328" s="136">
        <f t="shared" si="43"/>
        <v>8.2899999999999991</v>
      </c>
      <c r="J328" s="136">
        <f>ROUND(SUMIFS(repasse_ac!$Q:$Q,repasse_ac!$A:$A,$A328,repasse_ac!$F:$F,$D328,repasse_ac!$J:$J,"TTC PRÉ"),2)</f>
        <v>6.08</v>
      </c>
      <c r="K328" s="136">
        <f>ROUND(SUMIFS(repasse_ac!$Q:$Q,repasse_ac!$A:$A,$A328,repasse_ac!$F:$F,$D328,repasse_ac!$J:$J,"TTC PÓS"),2)</f>
        <v>6.24</v>
      </c>
      <c r="L328" s="136">
        <f t="shared" si="44"/>
        <v>0.16000000000000014</v>
      </c>
      <c r="M328" s="136">
        <f t="shared" si="45"/>
        <v>7.49</v>
      </c>
      <c r="N328" s="136">
        <f>ROUND(SUMIFS(repasse_ac!$K:$K,repasse_ac!$A:$A,$A328,repasse_ac!$F:$F,$D328,repasse_ac!$J:$J,"TTC PRÉ"),2)</f>
        <v>7.29</v>
      </c>
      <c r="O328" s="136">
        <f>ROUND(SUMIFS(repasse_ac!$K:$K,repasse_ac!$A:$A,$A328,repasse_ac!$F:$F,$D328,repasse_ac!$J:$J,"TTC PÓS"),2)</f>
        <v>7.49</v>
      </c>
      <c r="P328" s="136">
        <f t="shared" si="46"/>
        <v>0.20000000000000018</v>
      </c>
      <c r="Q328" s="136">
        <f>ROUND(SUMIFS(repasse_ac!$O:$O,repasse_ac!$A:$A,$A328,repasse_ac!$F:$F,$D328,repasse_ac!$J:$J,"TTC PRÉ"),2)</f>
        <v>7.29</v>
      </c>
      <c r="R328" s="136">
        <f>ROUND(SUMIFS(repasse_ac!$O:$O,repasse_ac!$A:$A,$A328,repasse_ac!$F:$F,$D328,repasse_ac!$J:$J,"TTC PÓS"),2)</f>
        <v>7.29</v>
      </c>
      <c r="S328" s="136">
        <f t="shared" si="47"/>
        <v>0</v>
      </c>
    </row>
    <row r="329" spans="1:19" x14ac:dyDescent="0.25">
      <c r="A329" s="121" t="s">
        <v>1011</v>
      </c>
      <c r="B329" s="13" t="s">
        <v>17</v>
      </c>
      <c r="C329" s="13" t="s">
        <v>85</v>
      </c>
      <c r="D329" s="13" t="s">
        <v>86</v>
      </c>
      <c r="E329" s="135">
        <f>_xlfn.XLOOKUP($D329,depara_repasse!E:E,depara_repasse!K:K)</f>
        <v>6</v>
      </c>
      <c r="F329" s="136">
        <f>ROUND(SUMIFS(repasse_ac!$S:$S,repasse_ac!$A:$A,$A329,repasse_ac!$F:$F,$D329,repasse_ac!$J:$J,"TTC PRÉ"),2)</f>
        <v>7.83</v>
      </c>
      <c r="G329" s="136">
        <f>ROUND(SUMIFS(repasse_ac!$S:$S,repasse_ac!$A:$A,$A329,repasse_ac!$F:$F,$D329,repasse_ac!$J:$J,"TTC PÓS"),2)</f>
        <v>7.83</v>
      </c>
      <c r="H329" s="136">
        <f t="shared" si="42"/>
        <v>0</v>
      </c>
      <c r="I329" s="136">
        <f t="shared" si="43"/>
        <v>9.39</v>
      </c>
      <c r="J329" s="136">
        <f>ROUND(SUMIFS(repasse_ac!$Q:$Q,repasse_ac!$A:$A,$A329,repasse_ac!$F:$F,$D329,repasse_ac!$J:$J,"TTC PRÉ"),2)</f>
        <v>7.08</v>
      </c>
      <c r="K329" s="136">
        <f>ROUND(SUMIFS(repasse_ac!$Q:$Q,repasse_ac!$A:$A,$A329,repasse_ac!$F:$F,$D329,repasse_ac!$J:$J,"TTC PÓS"),2)</f>
        <v>7.08</v>
      </c>
      <c r="L329" s="136">
        <f t="shared" si="44"/>
        <v>0</v>
      </c>
      <c r="M329" s="136">
        <f t="shared" si="45"/>
        <v>8.49</v>
      </c>
      <c r="N329" s="136">
        <f>ROUND(SUMIFS(repasse_ac!$K:$K,repasse_ac!$A:$A,$A329,repasse_ac!$F:$F,$D329,repasse_ac!$J:$J,"TTC PRÉ"),2)</f>
        <v>8.49</v>
      </c>
      <c r="O329" s="136">
        <f>ROUND(SUMIFS(repasse_ac!$K:$K,repasse_ac!$A:$A,$A329,repasse_ac!$F:$F,$D329,repasse_ac!$J:$J,"TTC PÓS"),2)</f>
        <v>8.49</v>
      </c>
      <c r="P329" s="136">
        <f t="shared" si="46"/>
        <v>0</v>
      </c>
      <c r="Q329" s="136">
        <f>ROUND(SUMIFS(repasse_ac!$O:$O,repasse_ac!$A:$A,$A329,repasse_ac!$F:$F,$D329,repasse_ac!$J:$J,"TTC PRÉ"),2)</f>
        <v>8.19</v>
      </c>
      <c r="R329" s="136">
        <f>ROUND(SUMIFS(repasse_ac!$O:$O,repasse_ac!$A:$A,$A329,repasse_ac!$F:$F,$D329,repasse_ac!$J:$J,"TTC PÓS"),2)</f>
        <v>8.19</v>
      </c>
      <c r="S329" s="136">
        <f t="shared" si="47"/>
        <v>0</v>
      </c>
    </row>
    <row r="330" spans="1:19" x14ac:dyDescent="0.25">
      <c r="A330" s="121" t="s">
        <v>1011</v>
      </c>
      <c r="B330" s="13" t="s">
        <v>17</v>
      </c>
      <c r="C330" s="13" t="s">
        <v>85</v>
      </c>
      <c r="D330" s="13" t="s">
        <v>88</v>
      </c>
      <c r="E330" s="135">
        <f>_xlfn.XLOOKUP($D330,depara_repasse!E:E,depara_repasse!K:K)</f>
        <v>6</v>
      </c>
      <c r="F330" s="136">
        <f>ROUND(SUMIFS(repasse_ac!$S:$S,repasse_ac!$A:$A,$A330,repasse_ac!$F:$F,$D330,repasse_ac!$J:$J,"TTC PRÉ"),2)</f>
        <v>7.11</v>
      </c>
      <c r="G330" s="136">
        <f>ROUND(SUMIFS(repasse_ac!$S:$S,repasse_ac!$A:$A,$A330,repasse_ac!$F:$F,$D330,repasse_ac!$J:$J,"TTC PÓS"),2)</f>
        <v>7.11</v>
      </c>
      <c r="H330" s="136">
        <f t="shared" si="42"/>
        <v>0</v>
      </c>
      <c r="I330" s="136">
        <f t="shared" si="43"/>
        <v>8.49</v>
      </c>
      <c r="J330" s="136">
        <f>ROUND(SUMIFS(repasse_ac!$Q:$Q,repasse_ac!$A:$A,$A330,repasse_ac!$F:$F,$D330,repasse_ac!$J:$J,"TTC PRÉ"),2)</f>
        <v>6.24</v>
      </c>
      <c r="K330" s="136">
        <f>ROUND(SUMIFS(repasse_ac!$Q:$Q,repasse_ac!$A:$A,$A330,repasse_ac!$F:$F,$D330,repasse_ac!$J:$J,"TTC PÓS"),2)</f>
        <v>6.24</v>
      </c>
      <c r="L330" s="136">
        <f t="shared" si="44"/>
        <v>0</v>
      </c>
      <c r="M330" s="136">
        <f t="shared" si="45"/>
        <v>7.49</v>
      </c>
      <c r="N330" s="136">
        <f>ROUND(SUMIFS(repasse_ac!$K:$K,repasse_ac!$A:$A,$A330,repasse_ac!$F:$F,$D330,repasse_ac!$J:$J,"TTC PRÉ"),2)</f>
        <v>7.49</v>
      </c>
      <c r="O330" s="136">
        <f>ROUND(SUMIFS(repasse_ac!$K:$K,repasse_ac!$A:$A,$A330,repasse_ac!$F:$F,$D330,repasse_ac!$J:$J,"TTC PÓS"),2)</f>
        <v>7.49</v>
      </c>
      <c r="P330" s="136">
        <f t="shared" si="46"/>
        <v>0</v>
      </c>
      <c r="Q330" s="136">
        <f>ROUND(SUMIFS(repasse_ac!$O:$O,repasse_ac!$A:$A,$A330,repasse_ac!$F:$F,$D330,repasse_ac!$J:$J,"TTC PRÉ"),2)</f>
        <v>7.49</v>
      </c>
      <c r="R330" s="136">
        <f>ROUND(SUMIFS(repasse_ac!$O:$O,repasse_ac!$A:$A,$A330,repasse_ac!$F:$F,$D330,repasse_ac!$J:$J,"TTC PÓS"),2)</f>
        <v>7.49</v>
      </c>
      <c r="S330" s="136">
        <f t="shared" si="47"/>
        <v>0</v>
      </c>
    </row>
    <row r="331" spans="1:19" x14ac:dyDescent="0.25">
      <c r="A331" s="121" t="s">
        <v>1011</v>
      </c>
      <c r="B331" s="26" t="s">
        <v>17</v>
      </c>
      <c r="C331" s="26" t="s">
        <v>85</v>
      </c>
      <c r="D331" s="26" t="s">
        <v>90</v>
      </c>
      <c r="E331" s="135">
        <f>_xlfn.XLOOKUP($D331,depara_repasse!E:E,depara_repasse!K:K)</f>
        <v>6</v>
      </c>
      <c r="F331" s="136">
        <f>ROUND(SUMIFS(repasse_ac!$S:$S,repasse_ac!$A:$A,$A331,repasse_ac!$F:$F,$D331,repasse_ac!$J:$J,"TTC PRÉ"),2)</f>
        <v>6.46</v>
      </c>
      <c r="G331" s="136">
        <f>ROUND(SUMIFS(repasse_ac!$S:$S,repasse_ac!$A:$A,$A331,repasse_ac!$F:$F,$D331,repasse_ac!$J:$J,"TTC PÓS"),2)</f>
        <v>6.46</v>
      </c>
      <c r="H331" s="136">
        <f t="shared" si="42"/>
        <v>0</v>
      </c>
      <c r="I331" s="136">
        <f t="shared" si="43"/>
        <v>7.79</v>
      </c>
      <c r="J331" s="136">
        <f>ROUND(SUMIFS(repasse_ac!$Q:$Q,repasse_ac!$A:$A,$A331,repasse_ac!$F:$F,$D331,repasse_ac!$J:$J,"TTC PRÉ"),2)</f>
        <v>5.66</v>
      </c>
      <c r="K331" s="136">
        <f>ROUND(SUMIFS(repasse_ac!$Q:$Q,repasse_ac!$A:$A,$A331,repasse_ac!$F:$F,$D331,repasse_ac!$J:$J,"TTC PÓS"),2)</f>
        <v>5.83</v>
      </c>
      <c r="L331" s="136">
        <f t="shared" si="44"/>
        <v>0.16999999999999993</v>
      </c>
      <c r="M331" s="136">
        <f t="shared" si="45"/>
        <v>6.99</v>
      </c>
      <c r="N331" s="136">
        <f>ROUND(SUMIFS(repasse_ac!$K:$K,repasse_ac!$A:$A,$A331,repasse_ac!$F:$F,$D331,repasse_ac!$J:$J,"TTC PRÉ"),2)</f>
        <v>6.79</v>
      </c>
      <c r="O331" s="136">
        <f>ROUND(SUMIFS(repasse_ac!$K:$K,repasse_ac!$A:$A,$A331,repasse_ac!$F:$F,$D331,repasse_ac!$J:$J,"TTC PÓS"),2)</f>
        <v>6.99</v>
      </c>
      <c r="P331" s="136">
        <f t="shared" si="46"/>
        <v>0.20000000000000018</v>
      </c>
      <c r="Q331" s="136">
        <f>ROUND(SUMIFS(repasse_ac!$O:$O,repasse_ac!$A:$A,$A331,repasse_ac!$F:$F,$D331,repasse_ac!$J:$J,"TTC PRÉ"),2)</f>
        <v>6.79</v>
      </c>
      <c r="R331" s="136">
        <f>ROUND(SUMIFS(repasse_ac!$O:$O,repasse_ac!$A:$A,$A331,repasse_ac!$F:$F,$D331,repasse_ac!$J:$J,"TTC PÓS"),2)</f>
        <v>6.79</v>
      </c>
      <c r="S331" s="136">
        <f t="shared" si="47"/>
        <v>0</v>
      </c>
    </row>
    <row r="332" spans="1:19" x14ac:dyDescent="0.25">
      <c r="A332" s="121" t="s">
        <v>1011</v>
      </c>
      <c r="B332" s="13" t="s">
        <v>17</v>
      </c>
      <c r="C332" s="13" t="s">
        <v>85</v>
      </c>
      <c r="D332" s="13" t="s">
        <v>91</v>
      </c>
      <c r="E332" s="135">
        <f>_xlfn.XLOOKUP($D332,depara_repasse!E:E,depara_repasse!K:K)</f>
        <v>6</v>
      </c>
      <c r="F332" s="136">
        <f>ROUND(SUMIFS(repasse_ac!$S:$S,repasse_ac!$A:$A,$A332,repasse_ac!$F:$F,$D332,repasse_ac!$J:$J,"TTC PRÉ"),2)</f>
        <v>5.03</v>
      </c>
      <c r="G332" s="136">
        <f>ROUND(SUMIFS(repasse_ac!$S:$S,repasse_ac!$A:$A,$A332,repasse_ac!$F:$F,$D332,repasse_ac!$J:$J,"TTC PÓS"),2)</f>
        <v>5.03</v>
      </c>
      <c r="H332" s="136">
        <f t="shared" si="42"/>
        <v>0</v>
      </c>
      <c r="I332" s="136">
        <f t="shared" si="43"/>
        <v>5.99</v>
      </c>
      <c r="J332" s="136">
        <f>ROUND(SUMIFS(repasse_ac!$Q:$Q,repasse_ac!$A:$A,$A332,repasse_ac!$F:$F,$D332,repasse_ac!$J:$J,"TTC PRÉ"),2)</f>
        <v>4.58</v>
      </c>
      <c r="K332" s="136">
        <f>ROUND(SUMIFS(repasse_ac!$Q:$Q,repasse_ac!$A:$A,$A332,repasse_ac!$F:$F,$D332,repasse_ac!$J:$J,"TTC PÓS"),2)</f>
        <v>4.58</v>
      </c>
      <c r="L332" s="136">
        <f t="shared" si="44"/>
        <v>0</v>
      </c>
      <c r="M332" s="136">
        <f t="shared" si="45"/>
        <v>5.49</v>
      </c>
      <c r="N332" s="136">
        <f>ROUND(SUMIFS(repasse_ac!$K:$K,repasse_ac!$A:$A,$A332,repasse_ac!$F:$F,$D332,repasse_ac!$J:$J,"TTC PRÉ"),2)</f>
        <v>5.49</v>
      </c>
      <c r="O332" s="136">
        <f>ROUND(SUMIFS(repasse_ac!$K:$K,repasse_ac!$A:$A,$A332,repasse_ac!$F:$F,$D332,repasse_ac!$J:$J,"TTC PÓS"),2)</f>
        <v>5.49</v>
      </c>
      <c r="P332" s="136">
        <f t="shared" si="46"/>
        <v>0</v>
      </c>
      <c r="Q332" s="136">
        <f>ROUND(SUMIFS(repasse_ac!$O:$O,repasse_ac!$A:$A,$A332,repasse_ac!$F:$F,$D332,repasse_ac!$J:$J,"TTC PRÉ"),2)</f>
        <v>5.29</v>
      </c>
      <c r="R332" s="136">
        <f>ROUND(SUMIFS(repasse_ac!$O:$O,repasse_ac!$A:$A,$A332,repasse_ac!$F:$F,$D332,repasse_ac!$J:$J,"TTC PÓS"),2)</f>
        <v>5.29</v>
      </c>
      <c r="S332" s="136">
        <f t="shared" si="47"/>
        <v>0</v>
      </c>
    </row>
    <row r="333" spans="1:19" x14ac:dyDescent="0.25">
      <c r="A333" s="121" t="s">
        <v>1011</v>
      </c>
      <c r="B333" s="13" t="s">
        <v>17</v>
      </c>
      <c r="C333" s="13" t="s">
        <v>85</v>
      </c>
      <c r="D333" s="13" t="s">
        <v>92</v>
      </c>
      <c r="E333" s="135">
        <f>_xlfn.XLOOKUP($D333,depara_repasse!E:E,depara_repasse!K:K)</f>
        <v>6</v>
      </c>
      <c r="F333" s="136">
        <f>ROUND(SUMIFS(repasse_ac!$S:$S,repasse_ac!$A:$A,$A333,repasse_ac!$F:$F,$D333,repasse_ac!$J:$J,"TTC PRÉ"),2)</f>
        <v>4.93</v>
      </c>
      <c r="G333" s="136">
        <f>ROUND(SUMIFS(repasse_ac!$S:$S,repasse_ac!$A:$A,$A333,repasse_ac!$F:$F,$D333,repasse_ac!$J:$J,"TTC PÓS"),2)</f>
        <v>4.93</v>
      </c>
      <c r="H333" s="136">
        <f t="shared" si="42"/>
        <v>0</v>
      </c>
      <c r="I333" s="136">
        <f t="shared" si="43"/>
        <v>5.89</v>
      </c>
      <c r="J333" s="136">
        <f>ROUND(SUMIFS(repasse_ac!$Q:$Q,repasse_ac!$A:$A,$A333,repasse_ac!$F:$F,$D333,repasse_ac!$J:$J,"TTC PRÉ"),2)</f>
        <v>4.58</v>
      </c>
      <c r="K333" s="136">
        <f>ROUND(SUMIFS(repasse_ac!$Q:$Q,repasse_ac!$A:$A,$A333,repasse_ac!$F:$F,$D333,repasse_ac!$J:$J,"TTC PÓS"),2)</f>
        <v>4.58</v>
      </c>
      <c r="L333" s="136">
        <f t="shared" si="44"/>
        <v>0</v>
      </c>
      <c r="M333" s="136">
        <f t="shared" si="45"/>
        <v>5.49</v>
      </c>
      <c r="N333" s="136">
        <f>ROUND(SUMIFS(repasse_ac!$K:$K,repasse_ac!$A:$A,$A333,repasse_ac!$F:$F,$D333,repasse_ac!$J:$J,"TTC PRÉ"),2)</f>
        <v>5.29</v>
      </c>
      <c r="O333" s="136">
        <f>ROUND(SUMIFS(repasse_ac!$K:$K,repasse_ac!$A:$A,$A333,repasse_ac!$F:$F,$D333,repasse_ac!$J:$J,"TTC PÓS"),2)</f>
        <v>5.49</v>
      </c>
      <c r="P333" s="136">
        <f t="shared" si="46"/>
        <v>0.20000000000000018</v>
      </c>
      <c r="Q333" s="136">
        <f>ROUND(SUMIFS(repasse_ac!$O:$O,repasse_ac!$A:$A,$A333,repasse_ac!$F:$F,$D333,repasse_ac!$J:$J,"TTC PRÉ"),2)</f>
        <v>5.19</v>
      </c>
      <c r="R333" s="136">
        <f>ROUND(SUMIFS(repasse_ac!$O:$O,repasse_ac!$A:$A,$A333,repasse_ac!$F:$F,$D333,repasse_ac!$J:$J,"TTC PÓS"),2)</f>
        <v>5.19</v>
      </c>
      <c r="S333" s="136">
        <f t="shared" si="47"/>
        <v>0</v>
      </c>
    </row>
    <row r="334" spans="1:19" x14ac:dyDescent="0.25">
      <c r="A334" s="121" t="s">
        <v>1011</v>
      </c>
      <c r="B334" s="13" t="s">
        <v>17</v>
      </c>
      <c r="C334" s="13" t="s">
        <v>85</v>
      </c>
      <c r="D334" s="13" t="s">
        <v>93</v>
      </c>
      <c r="E334" s="135">
        <f>_xlfn.XLOOKUP($D334,depara_repasse!E:E,depara_repasse!K:K)</f>
        <v>6</v>
      </c>
      <c r="F334" s="136">
        <f>ROUND(SUMIFS(repasse_ac!$S:$S,repasse_ac!$A:$A,$A334,repasse_ac!$F:$F,$D334,repasse_ac!$J:$J,"TTC PRÉ"),2)</f>
        <v>0</v>
      </c>
      <c r="G334" s="136">
        <f>ROUND(SUMIFS(repasse_ac!$S:$S,repasse_ac!$A:$A,$A334,repasse_ac!$F:$F,$D334,repasse_ac!$J:$J,"TTC PÓS"),2)</f>
        <v>0</v>
      </c>
      <c r="H334" s="136">
        <f t="shared" si="42"/>
        <v>0</v>
      </c>
      <c r="I334" s="136">
        <f t="shared" si="43"/>
        <v>-0.01</v>
      </c>
      <c r="J334" s="136">
        <f>ROUND(SUMIFS(repasse_ac!$Q:$Q,repasse_ac!$A:$A,$A334,repasse_ac!$F:$F,$D334,repasse_ac!$J:$J,"TTC PRÉ"),2)</f>
        <v>0</v>
      </c>
      <c r="K334" s="136">
        <f>ROUND(SUMIFS(repasse_ac!$Q:$Q,repasse_ac!$A:$A,$A334,repasse_ac!$F:$F,$D334,repasse_ac!$J:$J,"TTC PÓS"),2)</f>
        <v>0</v>
      </c>
      <c r="L334" s="136">
        <f t="shared" si="44"/>
        <v>0</v>
      </c>
      <c r="M334" s="136">
        <f t="shared" si="45"/>
        <v>-0.01</v>
      </c>
      <c r="N334" s="136">
        <f>ROUND(SUMIFS(repasse_ac!$K:$K,repasse_ac!$A:$A,$A334,repasse_ac!$F:$F,$D334,repasse_ac!$J:$J,"TTC PRÉ"),2)</f>
        <v>0</v>
      </c>
      <c r="O334" s="136">
        <f>ROUND(SUMIFS(repasse_ac!$K:$K,repasse_ac!$A:$A,$A334,repasse_ac!$F:$F,$D334,repasse_ac!$J:$J,"TTC PÓS"),2)</f>
        <v>0</v>
      </c>
      <c r="P334" s="136">
        <f t="shared" si="46"/>
        <v>0</v>
      </c>
      <c r="Q334" s="136">
        <f>ROUND(SUMIFS(repasse_ac!$O:$O,repasse_ac!$A:$A,$A334,repasse_ac!$F:$F,$D334,repasse_ac!$J:$J,"TTC PRÉ"),2)</f>
        <v>0</v>
      </c>
      <c r="R334" s="136">
        <f>ROUND(SUMIFS(repasse_ac!$O:$O,repasse_ac!$A:$A,$A334,repasse_ac!$F:$F,$D334,repasse_ac!$J:$J,"TTC PÓS"),2)</f>
        <v>0</v>
      </c>
      <c r="S334" s="136">
        <f t="shared" si="47"/>
        <v>0</v>
      </c>
    </row>
    <row r="335" spans="1:19" x14ac:dyDescent="0.25">
      <c r="A335" s="121" t="s">
        <v>1011</v>
      </c>
      <c r="B335" s="13" t="s">
        <v>17</v>
      </c>
      <c r="C335" s="13" t="s">
        <v>99</v>
      </c>
      <c r="D335" s="13" t="s">
        <v>100</v>
      </c>
      <c r="E335" s="135">
        <f>_xlfn.XLOOKUP($D335,depara_repasse!E:E,depara_repasse!K:K)</f>
        <v>6</v>
      </c>
      <c r="F335" s="136">
        <f>ROUND(SUMIFS(repasse_ac!$S:$S,repasse_ac!$A:$A,$A335,repasse_ac!$F:$F,$D335,repasse_ac!$J:$J,"TTC PRÉ"),2)</f>
        <v>8.26</v>
      </c>
      <c r="G335" s="136">
        <f>ROUND(SUMIFS(repasse_ac!$S:$S,repasse_ac!$A:$A,$A335,repasse_ac!$F:$F,$D335,repasse_ac!$J:$J,"TTC PÓS"),2)</f>
        <v>8.26</v>
      </c>
      <c r="H335" s="136">
        <f t="shared" si="42"/>
        <v>0</v>
      </c>
      <c r="I335" s="136">
        <f t="shared" si="43"/>
        <v>9.89</v>
      </c>
      <c r="J335" s="136">
        <f>ROUND(SUMIFS(repasse_ac!$Q:$Q,repasse_ac!$A:$A,$A335,repasse_ac!$F:$F,$D335,repasse_ac!$J:$J,"TTC PRÉ"),2)</f>
        <v>7.49</v>
      </c>
      <c r="K335" s="136">
        <f>ROUND(SUMIFS(repasse_ac!$Q:$Q,repasse_ac!$A:$A,$A335,repasse_ac!$F:$F,$D335,repasse_ac!$J:$J,"TTC PÓS"),2)</f>
        <v>7.49</v>
      </c>
      <c r="L335" s="136">
        <f t="shared" si="44"/>
        <v>0</v>
      </c>
      <c r="M335" s="136">
        <f t="shared" si="45"/>
        <v>8.99</v>
      </c>
      <c r="N335" s="136">
        <f>ROUND(SUMIFS(repasse_ac!$K:$K,repasse_ac!$A:$A,$A335,repasse_ac!$F:$F,$D335,repasse_ac!$J:$J,"TTC PRÉ"),2)</f>
        <v>8.99</v>
      </c>
      <c r="O335" s="136">
        <f>ROUND(SUMIFS(repasse_ac!$K:$K,repasse_ac!$A:$A,$A335,repasse_ac!$F:$F,$D335,repasse_ac!$J:$J,"TTC PÓS"),2)</f>
        <v>8.99</v>
      </c>
      <c r="P335" s="136">
        <f t="shared" si="46"/>
        <v>0</v>
      </c>
      <c r="Q335" s="136">
        <f>ROUND(SUMIFS(repasse_ac!$O:$O,repasse_ac!$A:$A,$A335,repasse_ac!$F:$F,$D335,repasse_ac!$J:$J,"TTC PRÉ"),2)</f>
        <v>8.69</v>
      </c>
      <c r="R335" s="136">
        <f>ROUND(SUMIFS(repasse_ac!$O:$O,repasse_ac!$A:$A,$A335,repasse_ac!$F:$F,$D335,repasse_ac!$J:$J,"TTC PÓS"),2)</f>
        <v>8.69</v>
      </c>
      <c r="S335" s="136">
        <f t="shared" si="47"/>
        <v>0</v>
      </c>
    </row>
    <row r="336" spans="1:19" x14ac:dyDescent="0.25">
      <c r="A336" s="121" t="s">
        <v>1011</v>
      </c>
      <c r="B336" s="19" t="s">
        <v>17</v>
      </c>
      <c r="C336" s="19" t="s">
        <v>99</v>
      </c>
      <c r="D336" s="19" t="s">
        <v>101</v>
      </c>
      <c r="E336" s="135">
        <f>_xlfn.XLOOKUP($D336,depara_repasse!E:E,depara_repasse!K:K)</f>
        <v>6</v>
      </c>
      <c r="F336" s="136">
        <f>ROUND(SUMIFS(repasse_ac!$S:$S,repasse_ac!$A:$A,$A336,repasse_ac!$F:$F,$D336,repasse_ac!$J:$J,"TTC PRÉ"),2)</f>
        <v>7.24</v>
      </c>
      <c r="G336" s="136">
        <f>ROUND(SUMIFS(repasse_ac!$S:$S,repasse_ac!$A:$A,$A336,repasse_ac!$F:$F,$D336,repasse_ac!$J:$J,"TTC PÓS"),2)</f>
        <v>7.24</v>
      </c>
      <c r="H336" s="136">
        <f t="shared" si="42"/>
        <v>0</v>
      </c>
      <c r="I336" s="136">
        <f t="shared" si="43"/>
        <v>8.69</v>
      </c>
      <c r="J336" s="136">
        <f>ROUND(SUMIFS(repasse_ac!$Q:$Q,repasse_ac!$A:$A,$A336,repasse_ac!$F:$F,$D336,repasse_ac!$J:$J,"TTC PRÉ"),2)</f>
        <v>7.24</v>
      </c>
      <c r="K336" s="136">
        <f>ROUND(SUMIFS(repasse_ac!$Q:$Q,repasse_ac!$A:$A,$A336,repasse_ac!$F:$F,$D336,repasse_ac!$J:$J,"TTC PÓS"),2)</f>
        <v>7.24</v>
      </c>
      <c r="L336" s="136">
        <f t="shared" si="44"/>
        <v>0</v>
      </c>
      <c r="M336" s="136">
        <f t="shared" si="45"/>
        <v>8.69</v>
      </c>
      <c r="N336" s="136">
        <f>ROUND(SUMIFS(repasse_ac!$K:$K,repasse_ac!$A:$A,$A336,repasse_ac!$F:$F,$D336,repasse_ac!$J:$J,"TTC PRÉ"),2)</f>
        <v>8.69</v>
      </c>
      <c r="O336" s="136">
        <f>ROUND(SUMIFS(repasse_ac!$K:$K,repasse_ac!$A:$A,$A336,repasse_ac!$F:$F,$D336,repasse_ac!$J:$J,"TTC PÓS"),2)</f>
        <v>8.69</v>
      </c>
      <c r="P336" s="136">
        <f t="shared" si="46"/>
        <v>0</v>
      </c>
      <c r="Q336" s="136">
        <f>ROUND(SUMIFS(repasse_ac!$O:$O,repasse_ac!$A:$A,$A336,repasse_ac!$F:$F,$D336,repasse_ac!$J:$J,"TTC PRÉ"),2)</f>
        <v>7.29</v>
      </c>
      <c r="R336" s="136">
        <f>ROUND(SUMIFS(repasse_ac!$O:$O,repasse_ac!$A:$A,$A336,repasse_ac!$F:$F,$D336,repasse_ac!$J:$J,"TTC PÓS"),2)</f>
        <v>7.99</v>
      </c>
      <c r="S336" s="136">
        <f t="shared" si="47"/>
        <v>0.70000000000000018</v>
      </c>
    </row>
    <row r="337" spans="1:19" x14ac:dyDescent="0.25">
      <c r="A337" s="121" t="s">
        <v>1011</v>
      </c>
      <c r="B337" s="26" t="s">
        <v>17</v>
      </c>
      <c r="C337" s="26" t="s">
        <v>102</v>
      </c>
      <c r="D337" s="26" t="s">
        <v>103</v>
      </c>
      <c r="E337" s="135">
        <f>_xlfn.XLOOKUP($D337,depara_repasse!E:E,depara_repasse!K:K)</f>
        <v>4</v>
      </c>
      <c r="F337" s="136">
        <f>ROUND(SUMIFS(repasse_ac!$S:$S,repasse_ac!$A:$A,$A337,repasse_ac!$F:$F,$D337,repasse_ac!$J:$J,"TTC PRÉ"),2)</f>
        <v>8.3800000000000008</v>
      </c>
      <c r="G337" s="136">
        <f>ROUND(SUMIFS(repasse_ac!$S:$S,repasse_ac!$A:$A,$A337,repasse_ac!$F:$F,$D337,repasse_ac!$J:$J,"TTC PÓS"),2)</f>
        <v>8.5399999999999991</v>
      </c>
      <c r="H337" s="136">
        <f t="shared" si="42"/>
        <v>0.15999999999999837</v>
      </c>
      <c r="I337" s="136">
        <f t="shared" si="43"/>
        <v>10.29</v>
      </c>
      <c r="J337" s="136">
        <f>ROUND(SUMIFS(repasse_ac!$Q:$Q,repasse_ac!$A:$A,$A337,repasse_ac!$F:$F,$D337,repasse_ac!$J:$J,"TTC PRÉ"),2)</f>
        <v>7.74</v>
      </c>
      <c r="K337" s="136">
        <f>ROUND(SUMIFS(repasse_ac!$Q:$Q,repasse_ac!$A:$A,$A337,repasse_ac!$F:$F,$D337,repasse_ac!$J:$J,"TTC PÓS"),2)</f>
        <v>8.32</v>
      </c>
      <c r="L337" s="136">
        <f t="shared" si="44"/>
        <v>0.58000000000000007</v>
      </c>
      <c r="M337" s="136">
        <f t="shared" si="45"/>
        <v>9.99</v>
      </c>
      <c r="N337" s="136">
        <f>ROUND(SUMIFS(repasse_ac!$K:$K,repasse_ac!$A:$A,$A337,repasse_ac!$F:$F,$D337,repasse_ac!$J:$J,"TTC PRÉ"),2)</f>
        <v>9.2899999999999991</v>
      </c>
      <c r="O337" s="136">
        <f>ROUND(SUMIFS(repasse_ac!$K:$K,repasse_ac!$A:$A,$A337,repasse_ac!$F:$F,$D337,repasse_ac!$J:$J,"TTC PÓS"),2)</f>
        <v>9.99</v>
      </c>
      <c r="P337" s="136">
        <f t="shared" si="46"/>
        <v>0.70000000000000107</v>
      </c>
      <c r="Q337" s="136">
        <f>ROUND(SUMIFS(repasse_ac!$O:$O,repasse_ac!$A:$A,$A337,repasse_ac!$F:$F,$D337,repasse_ac!$J:$J,"TTC PRÉ"),2)</f>
        <v>8.99</v>
      </c>
      <c r="R337" s="136">
        <f>ROUND(SUMIFS(repasse_ac!$O:$O,repasse_ac!$A:$A,$A337,repasse_ac!$F:$F,$D337,repasse_ac!$J:$J,"TTC PÓS"),2)</f>
        <v>9.49</v>
      </c>
      <c r="S337" s="136">
        <f t="shared" si="47"/>
        <v>0.5</v>
      </c>
    </row>
    <row r="338" spans="1:19" x14ac:dyDescent="0.25">
      <c r="A338" s="121" t="s">
        <v>1011</v>
      </c>
      <c r="B338" s="13" t="s">
        <v>17</v>
      </c>
      <c r="C338" s="13" t="s">
        <v>102</v>
      </c>
      <c r="D338" s="13" t="s">
        <v>104</v>
      </c>
      <c r="E338" s="135">
        <f>_xlfn.XLOOKUP($D338,depara_repasse!E:E,depara_repasse!K:K)</f>
        <v>4</v>
      </c>
      <c r="F338" s="136">
        <f>ROUND(SUMIFS(repasse_ac!$S:$S,repasse_ac!$A:$A,$A338,repasse_ac!$F:$F,$D338,repasse_ac!$J:$J,"TTC PRÉ"),2)</f>
        <v>8.07</v>
      </c>
      <c r="G338" s="136">
        <f>ROUND(SUMIFS(repasse_ac!$S:$S,repasse_ac!$A:$A,$A338,repasse_ac!$F:$F,$D338,repasse_ac!$J:$J,"TTC PÓS"),2)</f>
        <v>8.07</v>
      </c>
      <c r="H338" s="136">
        <f t="shared" si="42"/>
        <v>0</v>
      </c>
      <c r="I338" s="136">
        <f t="shared" si="43"/>
        <v>9.69</v>
      </c>
      <c r="J338" s="136">
        <f>ROUND(SUMIFS(repasse_ac!$Q:$Q,repasse_ac!$A:$A,$A338,repasse_ac!$F:$F,$D338,repasse_ac!$J:$J,"TTC PRÉ"),2)</f>
        <v>7.74</v>
      </c>
      <c r="K338" s="136">
        <f>ROUND(SUMIFS(repasse_ac!$Q:$Q,repasse_ac!$A:$A,$A338,repasse_ac!$F:$F,$D338,repasse_ac!$J:$J,"TTC PÓS"),2)</f>
        <v>8.32</v>
      </c>
      <c r="L338" s="136">
        <f t="shared" si="44"/>
        <v>0.58000000000000007</v>
      </c>
      <c r="M338" s="136">
        <f t="shared" si="45"/>
        <v>9.99</v>
      </c>
      <c r="N338" s="136">
        <f>ROUND(SUMIFS(repasse_ac!$K:$K,repasse_ac!$A:$A,$A338,repasse_ac!$F:$F,$D338,repasse_ac!$J:$J,"TTC PRÉ"),2)</f>
        <v>9.2899999999999991</v>
      </c>
      <c r="O338" s="136">
        <f>ROUND(SUMIFS(repasse_ac!$K:$K,repasse_ac!$A:$A,$A338,repasse_ac!$F:$F,$D338,repasse_ac!$J:$J,"TTC PÓS"),2)</f>
        <v>9.99</v>
      </c>
      <c r="P338" s="136">
        <f t="shared" si="46"/>
        <v>0.70000000000000107</v>
      </c>
      <c r="Q338" s="136">
        <f>ROUND(SUMIFS(repasse_ac!$O:$O,repasse_ac!$A:$A,$A338,repasse_ac!$F:$F,$D338,repasse_ac!$J:$J,"TTC PRÉ"),2)</f>
        <v>8.49</v>
      </c>
      <c r="R338" s="136">
        <f>ROUND(SUMIFS(repasse_ac!$O:$O,repasse_ac!$A:$A,$A338,repasse_ac!$F:$F,$D338,repasse_ac!$J:$J,"TTC PÓS"),2)</f>
        <v>8.89</v>
      </c>
      <c r="S338" s="136">
        <f t="shared" si="47"/>
        <v>0.40000000000000036</v>
      </c>
    </row>
    <row r="339" spans="1:19" x14ac:dyDescent="0.25">
      <c r="A339" s="121" t="s">
        <v>1011</v>
      </c>
      <c r="B339" s="19" t="s">
        <v>17</v>
      </c>
      <c r="C339" s="19" t="s">
        <v>108</v>
      </c>
      <c r="D339" s="19" t="s">
        <v>108</v>
      </c>
      <c r="E339" s="135" t="e">
        <f>_xlfn.XLOOKUP($D339,depara_repasse!E:E,depara_repasse!K:K)</f>
        <v>#N/A</v>
      </c>
      <c r="F339" s="136">
        <f>ROUND(SUMIFS(repasse_ac!$S:$S,repasse_ac!$A:$A,$A339,repasse_ac!$F:$F,$D339,repasse_ac!$J:$J,"TTC PRÉ"),2)</f>
        <v>288</v>
      </c>
      <c r="G339" s="136">
        <f>ROUND(SUMIFS(repasse_ac!$S:$S,repasse_ac!$A:$A,$A339,repasse_ac!$F:$F,$D339,repasse_ac!$J:$J,"TTC PÓS"),2)</f>
        <v>288</v>
      </c>
      <c r="H339" s="136">
        <f t="shared" si="42"/>
        <v>0</v>
      </c>
      <c r="I339" s="136">
        <f t="shared" si="43"/>
        <v>345.59</v>
      </c>
      <c r="J339" s="136">
        <f>ROUND(SUMIFS(repasse_ac!$Q:$Q,repasse_ac!$A:$A,$A339,repasse_ac!$F:$F,$D339,repasse_ac!$J:$J,"TTC PRÉ"),2)</f>
        <v>288</v>
      </c>
      <c r="K339" s="136">
        <f>ROUND(SUMIFS(repasse_ac!$Q:$Q,repasse_ac!$A:$A,$A339,repasse_ac!$F:$F,$D339,repasse_ac!$J:$J,"TTC PÓS"),2)</f>
        <v>288</v>
      </c>
      <c r="L339" s="136">
        <f t="shared" si="44"/>
        <v>0</v>
      </c>
      <c r="M339" s="136">
        <f t="shared" si="45"/>
        <v>345.59</v>
      </c>
      <c r="N339" s="136">
        <f>ROUND(SUMIFS(repasse_ac!$K:$K,repasse_ac!$A:$A,$A339,repasse_ac!$F:$F,$D339,repasse_ac!$J:$J,"TTC PRÉ"),2)</f>
        <v>334</v>
      </c>
      <c r="O339" s="136">
        <f>ROUND(SUMIFS(repasse_ac!$K:$K,repasse_ac!$A:$A,$A339,repasse_ac!$F:$F,$D339,repasse_ac!$J:$J,"TTC PÓS"),2)</f>
        <v>334</v>
      </c>
      <c r="P339" s="136">
        <f t="shared" si="46"/>
        <v>0</v>
      </c>
      <c r="Q339" s="136">
        <f>ROUND(SUMIFS(repasse_ac!$O:$O,repasse_ac!$A:$A,$A339,repasse_ac!$F:$F,$D339,repasse_ac!$J:$J,"TTC PRÉ"),2)</f>
        <v>334</v>
      </c>
      <c r="R339" s="136">
        <f>ROUND(SUMIFS(repasse_ac!$O:$O,repasse_ac!$A:$A,$A339,repasse_ac!$F:$F,$D339,repasse_ac!$J:$J,"TTC PÓS"),2)</f>
        <v>334</v>
      </c>
      <c r="S339" s="136">
        <f t="shared" si="47"/>
        <v>0</v>
      </c>
    </row>
    <row r="340" spans="1:19" x14ac:dyDescent="0.25">
      <c r="A340" s="121" t="s">
        <v>1011</v>
      </c>
      <c r="B340" s="26" t="s">
        <v>17</v>
      </c>
      <c r="C340" s="26" t="s">
        <v>58</v>
      </c>
      <c r="D340" s="26" t="s">
        <v>119</v>
      </c>
      <c r="E340" s="135">
        <f>_xlfn.XLOOKUP($D340,depara_repasse!E:E,depara_repasse!K:K)</f>
        <v>6</v>
      </c>
      <c r="F340" s="136">
        <f>ROUND(SUMIFS(repasse_ac!$S:$S,repasse_ac!$A:$A,$A340,repasse_ac!$F:$F,$D340,repasse_ac!$J:$J,"TTC PRÉ"),2)</f>
        <v>5.22</v>
      </c>
      <c r="G340" s="136">
        <f>ROUND(SUMIFS(repasse_ac!$S:$S,repasse_ac!$A:$A,$A340,repasse_ac!$F:$F,$D340,repasse_ac!$J:$J,"TTC PÓS"),2)</f>
        <v>5.22</v>
      </c>
      <c r="H340" s="136">
        <f t="shared" si="42"/>
        <v>0</v>
      </c>
      <c r="I340" s="136">
        <f t="shared" si="43"/>
        <v>6.29</v>
      </c>
      <c r="J340" s="136">
        <f>ROUND(SUMIFS(repasse_ac!$Q:$Q,repasse_ac!$A:$A,$A340,repasse_ac!$F:$F,$D340,repasse_ac!$J:$J,"TTC PRÉ"),2)</f>
        <v>4.83</v>
      </c>
      <c r="K340" s="136">
        <f>ROUND(SUMIFS(repasse_ac!$Q:$Q,repasse_ac!$A:$A,$A340,repasse_ac!$F:$F,$D340,repasse_ac!$J:$J,"TTC PÓS"),2)</f>
        <v>4.83</v>
      </c>
      <c r="L340" s="136">
        <f t="shared" si="44"/>
        <v>0</v>
      </c>
      <c r="M340" s="136">
        <f t="shared" si="45"/>
        <v>5.79</v>
      </c>
      <c r="N340" s="136">
        <f>ROUND(SUMIFS(repasse_ac!$K:$K,repasse_ac!$A:$A,$A340,repasse_ac!$F:$F,$D340,repasse_ac!$J:$J,"TTC PRÉ"),2)</f>
        <v>5.79</v>
      </c>
      <c r="O340" s="136">
        <f>ROUND(SUMIFS(repasse_ac!$K:$K,repasse_ac!$A:$A,$A340,repasse_ac!$F:$F,$D340,repasse_ac!$J:$J,"TTC PÓS"),2)</f>
        <v>5.79</v>
      </c>
      <c r="P340" s="136">
        <f t="shared" si="46"/>
        <v>0</v>
      </c>
      <c r="Q340" s="136">
        <f>ROUND(SUMIFS(repasse_ac!$O:$O,repasse_ac!$A:$A,$A340,repasse_ac!$F:$F,$D340,repasse_ac!$J:$J,"TTC PRÉ"),2)</f>
        <v>5.49</v>
      </c>
      <c r="R340" s="136">
        <f>ROUND(SUMIFS(repasse_ac!$O:$O,repasse_ac!$A:$A,$A340,repasse_ac!$F:$F,$D340,repasse_ac!$J:$J,"TTC PÓS"),2)</f>
        <v>5.49</v>
      </c>
      <c r="S340" s="136">
        <f t="shared" si="47"/>
        <v>0</v>
      </c>
    </row>
    <row r="341" spans="1:19" x14ac:dyDescent="0.25">
      <c r="A341" s="121" t="s">
        <v>1011</v>
      </c>
      <c r="B341" s="13" t="s">
        <v>17</v>
      </c>
      <c r="C341" s="13" t="s">
        <v>123</v>
      </c>
      <c r="D341" s="13" t="s">
        <v>124</v>
      </c>
      <c r="E341" s="135">
        <f>_xlfn.XLOOKUP($D341,depara_repasse!E:E,depara_repasse!K:K)</f>
        <v>12</v>
      </c>
      <c r="F341" s="136">
        <f>ROUND(SUMIFS(repasse_ac!$S:$S,repasse_ac!$A:$A,$A341,repasse_ac!$F:$F,$D341,repasse_ac!$J:$J,"TTC PRÉ"),2)</f>
        <v>2.84</v>
      </c>
      <c r="G341" s="136">
        <f>ROUND(SUMIFS(repasse_ac!$S:$S,repasse_ac!$A:$A,$A341,repasse_ac!$F:$F,$D341,repasse_ac!$J:$J,"TTC PÓS"),2)</f>
        <v>2.84</v>
      </c>
      <c r="H341" s="136">
        <f t="shared" si="42"/>
        <v>0</v>
      </c>
      <c r="I341" s="136">
        <f t="shared" si="43"/>
        <v>3.39</v>
      </c>
      <c r="J341" s="136">
        <f>ROUND(SUMIFS(repasse_ac!$Q:$Q,repasse_ac!$A:$A,$A341,repasse_ac!$F:$F,$D341,repasse_ac!$J:$J,"TTC PRÉ"),2)</f>
        <v>2.4900000000000002</v>
      </c>
      <c r="K341" s="136">
        <f>ROUND(SUMIFS(repasse_ac!$Q:$Q,repasse_ac!$A:$A,$A341,repasse_ac!$F:$F,$D341,repasse_ac!$J:$J,"TTC PÓS"),2)</f>
        <v>2.4900000000000002</v>
      </c>
      <c r="L341" s="136">
        <f t="shared" si="44"/>
        <v>0</v>
      </c>
      <c r="M341" s="136">
        <f t="shared" si="45"/>
        <v>2.99</v>
      </c>
      <c r="N341" s="136">
        <f>ROUND(SUMIFS(repasse_ac!$K:$K,repasse_ac!$A:$A,$A341,repasse_ac!$F:$F,$D341,repasse_ac!$J:$J,"TTC PRÉ"),2)</f>
        <v>2.99</v>
      </c>
      <c r="O341" s="136">
        <f>ROUND(SUMIFS(repasse_ac!$K:$K,repasse_ac!$A:$A,$A341,repasse_ac!$F:$F,$D341,repasse_ac!$J:$J,"TTC PÓS"),2)</f>
        <v>2.99</v>
      </c>
      <c r="P341" s="136">
        <f t="shared" si="46"/>
        <v>0</v>
      </c>
      <c r="Q341" s="136">
        <f>ROUND(SUMIFS(repasse_ac!$O:$O,repasse_ac!$A:$A,$A341,repasse_ac!$F:$F,$D341,repasse_ac!$J:$J,"TTC PRÉ"),2)</f>
        <v>2.99</v>
      </c>
      <c r="R341" s="136">
        <f>ROUND(SUMIFS(repasse_ac!$O:$O,repasse_ac!$A:$A,$A341,repasse_ac!$F:$F,$D341,repasse_ac!$J:$J,"TTC PÓS"),2)</f>
        <v>2.99</v>
      </c>
      <c r="S341" s="136">
        <f t="shared" si="47"/>
        <v>0</v>
      </c>
    </row>
    <row r="342" spans="1:19" x14ac:dyDescent="0.25">
      <c r="A342" s="121" t="s">
        <v>1011</v>
      </c>
      <c r="B342" s="13" t="s">
        <v>17</v>
      </c>
      <c r="C342" s="13" t="s">
        <v>58</v>
      </c>
      <c r="D342" s="13" t="s">
        <v>125</v>
      </c>
      <c r="E342" s="135">
        <f>_xlfn.XLOOKUP($D342,depara_repasse!E:E,depara_repasse!K:K)</f>
        <v>12</v>
      </c>
      <c r="F342" s="136">
        <f>ROUND(SUMIFS(repasse_ac!$S:$S,repasse_ac!$A:$A,$A342,repasse_ac!$F:$F,$D342,repasse_ac!$J:$J,"TTC PRÉ"),2)</f>
        <v>3.13</v>
      </c>
      <c r="G342" s="136">
        <f>ROUND(SUMIFS(repasse_ac!$S:$S,repasse_ac!$A:$A,$A342,repasse_ac!$F:$F,$D342,repasse_ac!$J:$J,"TTC PÓS"),2)</f>
        <v>3.13</v>
      </c>
      <c r="H342" s="136">
        <f t="shared" si="42"/>
        <v>0</v>
      </c>
      <c r="I342" s="136">
        <f t="shared" si="43"/>
        <v>3.79</v>
      </c>
      <c r="J342" s="136">
        <f>ROUND(SUMIFS(repasse_ac!$Q:$Q,repasse_ac!$A:$A,$A342,repasse_ac!$F:$F,$D342,repasse_ac!$J:$J,"TTC PRÉ"),2)</f>
        <v>2.83</v>
      </c>
      <c r="K342" s="136">
        <f>ROUND(SUMIFS(repasse_ac!$Q:$Q,repasse_ac!$A:$A,$A342,repasse_ac!$F:$F,$D342,repasse_ac!$J:$J,"TTC PÓS"),2)</f>
        <v>2.83</v>
      </c>
      <c r="L342" s="136">
        <f t="shared" si="44"/>
        <v>0</v>
      </c>
      <c r="M342" s="136">
        <f t="shared" si="45"/>
        <v>3.39</v>
      </c>
      <c r="N342" s="136">
        <f>ROUND(SUMIFS(repasse_ac!$K:$K,repasse_ac!$A:$A,$A342,repasse_ac!$F:$F,$D342,repasse_ac!$J:$J,"TTC PRÉ"),2)</f>
        <v>3.39</v>
      </c>
      <c r="O342" s="136">
        <f>ROUND(SUMIFS(repasse_ac!$K:$K,repasse_ac!$A:$A,$A342,repasse_ac!$F:$F,$D342,repasse_ac!$J:$J,"TTC PÓS"),2)</f>
        <v>3.39</v>
      </c>
      <c r="P342" s="136">
        <f t="shared" si="46"/>
        <v>0</v>
      </c>
      <c r="Q342" s="136">
        <f>ROUND(SUMIFS(repasse_ac!$O:$O,repasse_ac!$A:$A,$A342,repasse_ac!$F:$F,$D342,repasse_ac!$J:$J,"TTC PRÉ"),2)</f>
        <v>3.29</v>
      </c>
      <c r="R342" s="136">
        <f>ROUND(SUMIFS(repasse_ac!$O:$O,repasse_ac!$A:$A,$A342,repasse_ac!$F:$F,$D342,repasse_ac!$J:$J,"TTC PÓS"),2)</f>
        <v>3.29</v>
      </c>
      <c r="S342" s="136">
        <f t="shared" si="47"/>
        <v>0</v>
      </c>
    </row>
    <row r="343" spans="1:19" x14ac:dyDescent="0.25">
      <c r="A343" s="121" t="s">
        <v>1011</v>
      </c>
      <c r="B343" s="19" t="s">
        <v>17</v>
      </c>
      <c r="C343" s="19" t="s">
        <v>81</v>
      </c>
      <c r="D343" s="19" t="s">
        <v>126</v>
      </c>
      <c r="E343" s="135">
        <f>_xlfn.XLOOKUP($D343,depara_repasse!E:E,depara_repasse!K:K)</f>
        <v>6</v>
      </c>
      <c r="F343" s="136">
        <f>ROUND(SUMIFS(repasse_ac!$S:$S,repasse_ac!$A:$A,$A343,repasse_ac!$F:$F,$D343,repasse_ac!$J:$J,"TTC PRÉ"),2)</f>
        <v>7.29</v>
      </c>
      <c r="G343" s="136">
        <f>ROUND(SUMIFS(repasse_ac!$S:$S,repasse_ac!$A:$A,$A343,repasse_ac!$F:$F,$D343,repasse_ac!$J:$J,"TTC PÓS"),2)</f>
        <v>7.29</v>
      </c>
      <c r="H343" s="136">
        <f t="shared" si="42"/>
        <v>0</v>
      </c>
      <c r="I343" s="136">
        <f t="shared" si="43"/>
        <v>8.7899999999999991</v>
      </c>
      <c r="J343" s="136">
        <f>ROUND(SUMIFS(repasse_ac!$Q:$Q,repasse_ac!$A:$A,$A343,repasse_ac!$F:$F,$D343,repasse_ac!$J:$J,"TTC PRÉ"),2)</f>
        <v>6.33</v>
      </c>
      <c r="K343" s="136">
        <f>ROUND(SUMIFS(repasse_ac!$Q:$Q,repasse_ac!$A:$A,$A343,repasse_ac!$F:$F,$D343,repasse_ac!$J:$J,"TTC PÓS"),2)</f>
        <v>6.33</v>
      </c>
      <c r="L343" s="136">
        <f t="shared" si="44"/>
        <v>0</v>
      </c>
      <c r="M343" s="136">
        <f t="shared" si="45"/>
        <v>7.59</v>
      </c>
      <c r="N343" s="136">
        <f>ROUND(SUMIFS(repasse_ac!$K:$K,repasse_ac!$A:$A,$A343,repasse_ac!$F:$F,$D343,repasse_ac!$J:$J,"TTC PRÉ"),2)</f>
        <v>7.59</v>
      </c>
      <c r="O343" s="136">
        <f>ROUND(SUMIFS(repasse_ac!$K:$K,repasse_ac!$A:$A,$A343,repasse_ac!$F:$F,$D343,repasse_ac!$J:$J,"TTC PÓS"),2)</f>
        <v>7.59</v>
      </c>
      <c r="P343" s="136">
        <f t="shared" si="46"/>
        <v>0</v>
      </c>
      <c r="Q343" s="136">
        <f>ROUND(SUMIFS(repasse_ac!$O:$O,repasse_ac!$A:$A,$A343,repasse_ac!$F:$F,$D343,repasse_ac!$J:$J,"TTC PRÉ"),2)</f>
        <v>7.29</v>
      </c>
      <c r="R343" s="136">
        <f>ROUND(SUMIFS(repasse_ac!$O:$O,repasse_ac!$A:$A,$A343,repasse_ac!$F:$F,$D343,repasse_ac!$J:$J,"TTC PÓS"),2)</f>
        <v>7.29</v>
      </c>
      <c r="S343" s="136">
        <f t="shared" si="47"/>
        <v>0</v>
      </c>
    </row>
    <row r="344" spans="1:19" x14ac:dyDescent="0.25">
      <c r="A344" s="121" t="s">
        <v>1011</v>
      </c>
      <c r="B344" s="13" t="s">
        <v>17</v>
      </c>
      <c r="C344" s="13" t="s">
        <v>129</v>
      </c>
      <c r="D344" s="13" t="s">
        <v>131</v>
      </c>
      <c r="E344" s="135">
        <f>_xlfn.XLOOKUP($D344,depara_repasse!E:E,depara_repasse!K:K)</f>
        <v>6</v>
      </c>
      <c r="F344" s="136">
        <f>ROUND(SUMIFS(repasse_ac!$S:$S,repasse_ac!$A:$A,$A344,repasse_ac!$F:$F,$D344,repasse_ac!$J:$J,"TTC PRÉ"),2)</f>
        <v>2.85</v>
      </c>
      <c r="G344" s="136">
        <f>ROUND(SUMIFS(repasse_ac!$S:$S,repasse_ac!$A:$A,$A344,repasse_ac!$F:$F,$D344,repasse_ac!$J:$J,"TTC PÓS"),2)</f>
        <v>2.85</v>
      </c>
      <c r="H344" s="136">
        <f t="shared" si="42"/>
        <v>0</v>
      </c>
      <c r="I344" s="136">
        <f t="shared" si="43"/>
        <v>3.39</v>
      </c>
      <c r="J344" s="136">
        <f>ROUND(SUMIFS(repasse_ac!$Q:$Q,repasse_ac!$A:$A,$A344,repasse_ac!$F:$F,$D344,repasse_ac!$J:$J,"TTC PRÉ"),2)</f>
        <v>2.85</v>
      </c>
      <c r="K344" s="136">
        <f>ROUND(SUMIFS(repasse_ac!$Q:$Q,repasse_ac!$A:$A,$A344,repasse_ac!$F:$F,$D344,repasse_ac!$J:$J,"TTC PÓS"),2)</f>
        <v>2.85</v>
      </c>
      <c r="L344" s="136">
        <f t="shared" si="44"/>
        <v>0</v>
      </c>
      <c r="M344" s="136">
        <f t="shared" si="45"/>
        <v>3.39</v>
      </c>
      <c r="N344" s="136">
        <f>ROUND(SUMIFS(repasse_ac!$K:$K,repasse_ac!$A:$A,$A344,repasse_ac!$F:$F,$D344,repasse_ac!$J:$J,"TTC PRÉ"),2)</f>
        <v>3.99</v>
      </c>
      <c r="O344" s="136">
        <f>ROUND(SUMIFS(repasse_ac!$K:$K,repasse_ac!$A:$A,$A344,repasse_ac!$F:$F,$D344,repasse_ac!$J:$J,"TTC PÓS"),2)</f>
        <v>3.99</v>
      </c>
      <c r="P344" s="136">
        <f t="shared" si="46"/>
        <v>0</v>
      </c>
      <c r="Q344" s="136">
        <f>ROUND(SUMIFS(repasse_ac!$O:$O,repasse_ac!$A:$A,$A344,repasse_ac!$F:$F,$D344,repasse_ac!$J:$J,"TTC PRÉ"),2)</f>
        <v>2.99</v>
      </c>
      <c r="R344" s="136">
        <f>ROUND(SUMIFS(repasse_ac!$O:$O,repasse_ac!$A:$A,$A344,repasse_ac!$F:$F,$D344,repasse_ac!$J:$J,"TTC PÓS"),2)</f>
        <v>2.99</v>
      </c>
      <c r="S344" s="136">
        <f t="shared" si="47"/>
        <v>0</v>
      </c>
    </row>
    <row r="345" spans="1:19" x14ac:dyDescent="0.25">
      <c r="A345" s="121" t="s">
        <v>1011</v>
      </c>
      <c r="B345" s="13" t="s">
        <v>17</v>
      </c>
      <c r="C345" s="13" t="s">
        <v>132</v>
      </c>
      <c r="D345" s="13" t="s">
        <v>133</v>
      </c>
      <c r="E345" s="135">
        <f>_xlfn.XLOOKUP($D345,depara_repasse!E:E,depara_repasse!K:K)</f>
        <v>12</v>
      </c>
      <c r="F345" s="136">
        <f>ROUND(SUMIFS(repasse_ac!$S:$S,repasse_ac!$A:$A,$A345,repasse_ac!$F:$F,$D345,repasse_ac!$J:$J,"TTC PRÉ"),2)</f>
        <v>0</v>
      </c>
      <c r="G345" s="136">
        <f>ROUND(SUMIFS(repasse_ac!$S:$S,repasse_ac!$A:$A,$A345,repasse_ac!$F:$F,$D345,repasse_ac!$J:$J,"TTC PÓS"),2)</f>
        <v>0</v>
      </c>
      <c r="H345" s="136">
        <f t="shared" si="42"/>
        <v>0</v>
      </c>
      <c r="I345" s="136">
        <f t="shared" si="43"/>
        <v>-0.01</v>
      </c>
      <c r="J345" s="136">
        <f>ROUND(SUMIFS(repasse_ac!$Q:$Q,repasse_ac!$A:$A,$A345,repasse_ac!$F:$F,$D345,repasse_ac!$J:$J,"TTC PRÉ"),2)</f>
        <v>0</v>
      </c>
      <c r="K345" s="136">
        <f>ROUND(SUMIFS(repasse_ac!$Q:$Q,repasse_ac!$A:$A,$A345,repasse_ac!$F:$F,$D345,repasse_ac!$J:$J,"TTC PÓS"),2)</f>
        <v>0</v>
      </c>
      <c r="L345" s="136">
        <f t="shared" si="44"/>
        <v>0</v>
      </c>
      <c r="M345" s="136">
        <f t="shared" si="45"/>
        <v>-0.01</v>
      </c>
      <c r="N345" s="136">
        <f>ROUND(SUMIFS(repasse_ac!$K:$K,repasse_ac!$A:$A,$A345,repasse_ac!$F:$F,$D345,repasse_ac!$J:$J,"TTC PRÉ"),2)</f>
        <v>0</v>
      </c>
      <c r="O345" s="136">
        <f>ROUND(SUMIFS(repasse_ac!$K:$K,repasse_ac!$A:$A,$A345,repasse_ac!$F:$F,$D345,repasse_ac!$J:$J,"TTC PÓS"),2)</f>
        <v>0</v>
      </c>
      <c r="P345" s="136">
        <f t="shared" si="46"/>
        <v>0</v>
      </c>
      <c r="Q345" s="136">
        <f>ROUND(SUMIFS(repasse_ac!$O:$O,repasse_ac!$A:$A,$A345,repasse_ac!$F:$F,$D345,repasse_ac!$J:$J,"TTC PRÉ"),2)</f>
        <v>0</v>
      </c>
      <c r="R345" s="136">
        <f>ROUND(SUMIFS(repasse_ac!$O:$O,repasse_ac!$A:$A,$A345,repasse_ac!$F:$F,$D345,repasse_ac!$J:$J,"TTC PÓS"),2)</f>
        <v>0</v>
      </c>
      <c r="S345" s="136">
        <f t="shared" si="47"/>
        <v>0</v>
      </c>
    </row>
    <row r="346" spans="1:19" x14ac:dyDescent="0.25">
      <c r="A346" s="121" t="s">
        <v>1011</v>
      </c>
      <c r="B346" s="13" t="s">
        <v>17</v>
      </c>
      <c r="C346" s="13" t="s">
        <v>68</v>
      </c>
      <c r="D346" s="13" t="s">
        <v>134</v>
      </c>
      <c r="E346" s="135">
        <f>_xlfn.XLOOKUP($D346,depara_repasse!E:E,depara_repasse!K:K)</f>
        <v>6</v>
      </c>
      <c r="F346" s="136">
        <f>ROUND(SUMIFS(repasse_ac!$S:$S,repasse_ac!$A:$A,$A346,repasse_ac!$F:$F,$D346,repasse_ac!$J:$J,"TTC PRÉ"),2)</f>
        <v>6.74</v>
      </c>
      <c r="G346" s="136">
        <f>ROUND(SUMIFS(repasse_ac!$S:$S,repasse_ac!$A:$A,$A346,repasse_ac!$F:$F,$D346,repasse_ac!$J:$J,"TTC PÓS"),2)</f>
        <v>6.74</v>
      </c>
      <c r="H346" s="136">
        <f t="shared" si="42"/>
        <v>0</v>
      </c>
      <c r="I346" s="136">
        <f t="shared" si="43"/>
        <v>8.09</v>
      </c>
      <c r="J346" s="136">
        <f>ROUND(SUMIFS(repasse_ac!$Q:$Q,repasse_ac!$A:$A,$A346,repasse_ac!$F:$F,$D346,repasse_ac!$J:$J,"TTC PRÉ"),2)</f>
        <v>6.07</v>
      </c>
      <c r="K346" s="136">
        <f>ROUND(SUMIFS(repasse_ac!$Q:$Q,repasse_ac!$A:$A,$A346,repasse_ac!$F:$F,$D346,repasse_ac!$J:$J,"TTC PÓS"),2)</f>
        <v>6.07</v>
      </c>
      <c r="L346" s="136">
        <f t="shared" si="44"/>
        <v>0</v>
      </c>
      <c r="M346" s="136">
        <f t="shared" si="45"/>
        <v>7.29</v>
      </c>
      <c r="N346" s="136">
        <f>ROUND(SUMIFS(repasse_ac!$K:$K,repasse_ac!$A:$A,$A346,repasse_ac!$F:$F,$D346,repasse_ac!$J:$J,"TTC PRÉ"),2)</f>
        <v>8.49</v>
      </c>
      <c r="O346" s="136">
        <f>ROUND(SUMIFS(repasse_ac!$K:$K,repasse_ac!$A:$A,$A346,repasse_ac!$F:$F,$D346,repasse_ac!$J:$J,"TTC PÓS"),2)</f>
        <v>8.49</v>
      </c>
      <c r="P346" s="136">
        <f t="shared" si="46"/>
        <v>0</v>
      </c>
      <c r="Q346" s="136">
        <f>ROUND(SUMIFS(repasse_ac!$O:$O,repasse_ac!$A:$A,$A346,repasse_ac!$F:$F,$D346,repasse_ac!$J:$J,"TTC PRÉ"),2)</f>
        <v>7.49</v>
      </c>
      <c r="R346" s="136">
        <f>ROUND(SUMIFS(repasse_ac!$O:$O,repasse_ac!$A:$A,$A346,repasse_ac!$F:$F,$D346,repasse_ac!$J:$J,"TTC PÓS"),2)</f>
        <v>7.49</v>
      </c>
      <c r="S346" s="136">
        <f t="shared" si="47"/>
        <v>0</v>
      </c>
    </row>
    <row r="347" spans="1:19" x14ac:dyDescent="0.25">
      <c r="A347" s="121" t="s">
        <v>1011</v>
      </c>
      <c r="B347" s="19" t="s">
        <v>17</v>
      </c>
      <c r="C347" s="19" t="s">
        <v>85</v>
      </c>
      <c r="D347" s="19" t="s">
        <v>135</v>
      </c>
      <c r="E347" s="135">
        <f>_xlfn.XLOOKUP($D347,depara_repasse!E:E,depara_repasse!K:K)</f>
        <v>6</v>
      </c>
      <c r="F347" s="136">
        <f>ROUND(SUMIFS(repasse_ac!$S:$S,repasse_ac!$A:$A,$A347,repasse_ac!$F:$F,$D347,repasse_ac!$J:$J,"TTC PRÉ"),2)</f>
        <v>8.99</v>
      </c>
      <c r="G347" s="136">
        <f>ROUND(SUMIFS(repasse_ac!$S:$S,repasse_ac!$A:$A,$A347,repasse_ac!$F:$F,$D347,repasse_ac!$J:$J,"TTC PÓS"),2)</f>
        <v>8.99</v>
      </c>
      <c r="H347" s="136">
        <f t="shared" si="42"/>
        <v>0</v>
      </c>
      <c r="I347" s="136">
        <v>10.49</v>
      </c>
      <c r="J347" s="136">
        <f>ROUND(SUMIFS(repasse_ac!$Q:$Q,repasse_ac!$A:$A,$A347,repasse_ac!$F:$F,$D347,repasse_ac!$J:$J,"TTC PRÉ"),2)</f>
        <v>7.49</v>
      </c>
      <c r="K347" s="136">
        <f>ROUND(SUMIFS(repasse_ac!$Q:$Q,repasse_ac!$A:$A,$A347,repasse_ac!$F:$F,$D347,repasse_ac!$J:$J,"TTC PÓS"),2)</f>
        <v>7.49</v>
      </c>
      <c r="L347" s="136">
        <f t="shared" si="44"/>
        <v>0</v>
      </c>
      <c r="M347" s="136">
        <v>9.99</v>
      </c>
      <c r="N347" s="136">
        <f>ROUND(SUMIFS(repasse_ac!$K:$K,repasse_ac!$A:$A,$A347,repasse_ac!$F:$F,$D347,repasse_ac!$J:$J,"TTC PRÉ"),2)</f>
        <v>10.49</v>
      </c>
      <c r="O347" s="136">
        <f>ROUND(SUMIFS(repasse_ac!$K:$K,repasse_ac!$A:$A,$A347,repasse_ac!$F:$F,$D347,repasse_ac!$J:$J,"TTC PÓS"),2)</f>
        <v>10.49</v>
      </c>
      <c r="P347" s="136">
        <f t="shared" si="46"/>
        <v>0</v>
      </c>
      <c r="Q347" s="136">
        <f>ROUND(SUMIFS(repasse_ac!$O:$O,repasse_ac!$A:$A,$A347,repasse_ac!$F:$F,$D347,repasse_ac!$J:$J,"TTC PRÉ"),2)</f>
        <v>9.99</v>
      </c>
      <c r="R347" s="136">
        <f>ROUND(SUMIFS(repasse_ac!$O:$O,repasse_ac!$A:$A,$A347,repasse_ac!$F:$F,$D347,repasse_ac!$J:$J,"TTC PÓS"),2)</f>
        <v>9.99</v>
      </c>
      <c r="S347" s="136">
        <f t="shared" si="47"/>
        <v>0</v>
      </c>
    </row>
    <row r="348" spans="1:19" x14ac:dyDescent="0.25">
      <c r="A348" s="121" t="s">
        <v>1011</v>
      </c>
      <c r="B348" s="13" t="s">
        <v>17</v>
      </c>
      <c r="C348" s="13" t="s">
        <v>129</v>
      </c>
      <c r="D348" s="13" t="s">
        <v>151</v>
      </c>
      <c r="E348" s="135">
        <f>_xlfn.XLOOKUP($D348,depara_repasse!E:E,depara_repasse!K:K)</f>
        <v>4</v>
      </c>
      <c r="F348" s="136">
        <f>ROUND(SUMIFS(repasse_ac!$S:$S,repasse_ac!$A:$A,$A348,repasse_ac!$F:$F,$D348,repasse_ac!$J:$J,"TTC PRÉ"),2)</f>
        <v>7.65</v>
      </c>
      <c r="G348" s="136">
        <f>ROUND(SUMIFS(repasse_ac!$S:$S,repasse_ac!$A:$A,$A348,repasse_ac!$F:$F,$D348,repasse_ac!$J:$J,"TTC PÓS"),2)</f>
        <v>8.0500000000000007</v>
      </c>
      <c r="H348" s="136">
        <f t="shared" si="42"/>
        <v>0.40000000000000036</v>
      </c>
      <c r="I348" s="136">
        <f t="shared" ref="I348:I354" si="48">(ROUNDDOWN(ROUND(G348*(1+0.2),2)*100/10,0)*10+IF(MOD(ROUND(G348*(1+0.2),2)*100,10)&gt;4,9,-1))/100</f>
        <v>9.69</v>
      </c>
      <c r="J348" s="136">
        <f>ROUND(SUMIFS(repasse_ac!$Q:$Q,repasse_ac!$A:$A,$A348,repasse_ac!$F:$F,$D348,repasse_ac!$J:$J,"TTC PRÉ"),2)</f>
        <v>7.6</v>
      </c>
      <c r="K348" s="136">
        <f>ROUND(SUMIFS(repasse_ac!$Q:$Q,repasse_ac!$A:$A,$A348,repasse_ac!$F:$F,$D348,repasse_ac!$J:$J,"TTC PÓS"),2)</f>
        <v>7.98</v>
      </c>
      <c r="L348" s="136">
        <f t="shared" si="44"/>
        <v>0.38000000000000078</v>
      </c>
      <c r="M348" s="136">
        <f t="shared" ref="M348:M354" si="49">(ROUNDDOWN(ROUND(K348*(1+0.2),2)*100/10,0)*10+IF(MOD(ROUND(K348*(1+0.2),2)*100,10)&gt;4,9,-1))/100</f>
        <v>9.59</v>
      </c>
      <c r="N348" s="136">
        <f>ROUND(SUMIFS(repasse_ac!$K:$K,repasse_ac!$A:$A,$A348,repasse_ac!$F:$F,$D348,repasse_ac!$J:$J,"TTC PRÉ"),2)</f>
        <v>9.99</v>
      </c>
      <c r="O348" s="136">
        <f>ROUND(SUMIFS(repasse_ac!$K:$K,repasse_ac!$A:$A,$A348,repasse_ac!$F:$F,$D348,repasse_ac!$J:$J,"TTC PÓS"),2)</f>
        <v>9.99</v>
      </c>
      <c r="P348" s="136">
        <f t="shared" si="46"/>
        <v>0</v>
      </c>
      <c r="Q348" s="136">
        <f>ROUND(SUMIFS(repasse_ac!$O:$O,repasse_ac!$A:$A,$A348,repasse_ac!$F:$F,$D348,repasse_ac!$J:$J,"TTC PRÉ"),2)</f>
        <v>9.99</v>
      </c>
      <c r="R348" s="136">
        <f>ROUND(SUMIFS(repasse_ac!$O:$O,repasse_ac!$A:$A,$A348,repasse_ac!$F:$F,$D348,repasse_ac!$J:$J,"TTC PÓS"),2)</f>
        <v>9.99</v>
      </c>
      <c r="S348" s="136">
        <f t="shared" si="47"/>
        <v>0</v>
      </c>
    </row>
    <row r="349" spans="1:19" x14ac:dyDescent="0.25">
      <c r="A349" s="121" t="s">
        <v>1011</v>
      </c>
      <c r="B349" s="13" t="s">
        <v>17</v>
      </c>
      <c r="C349" s="13" t="s">
        <v>132</v>
      </c>
      <c r="D349" s="13" t="s">
        <v>152</v>
      </c>
      <c r="E349" s="135">
        <f>_xlfn.XLOOKUP($D349,depara_repasse!E:E,depara_repasse!K:K)</f>
        <v>4</v>
      </c>
      <c r="F349" s="136">
        <f>ROUND(SUMIFS(repasse_ac!$S:$S,repasse_ac!$A:$A,$A349,repasse_ac!$F:$F,$D349,repasse_ac!$J:$J,"TTC PRÉ"),2)</f>
        <v>9.99</v>
      </c>
      <c r="G349" s="136">
        <f>ROUND(SUMIFS(repasse_ac!$S:$S,repasse_ac!$A:$A,$A349,repasse_ac!$F:$F,$D349,repasse_ac!$J:$J,"TTC PÓS"),2)</f>
        <v>10.25</v>
      </c>
      <c r="H349" s="136">
        <f t="shared" si="42"/>
        <v>0.25999999999999979</v>
      </c>
      <c r="I349" s="136">
        <f t="shared" si="48"/>
        <v>12.29</v>
      </c>
      <c r="J349" s="136">
        <f>ROUND(SUMIFS(repasse_ac!$Q:$Q,repasse_ac!$A:$A,$A349,repasse_ac!$F:$F,$D349,repasse_ac!$J:$J,"TTC PRÉ"),2)</f>
        <v>9.19</v>
      </c>
      <c r="K349" s="136">
        <f>ROUND(SUMIFS(repasse_ac!$Q:$Q,repasse_ac!$A:$A,$A349,repasse_ac!$F:$F,$D349,repasse_ac!$J:$J,"TTC PÓS"),2)</f>
        <v>9.5299999999999994</v>
      </c>
      <c r="L349" s="136">
        <f t="shared" si="44"/>
        <v>0.33999999999999986</v>
      </c>
      <c r="M349" s="136">
        <f t="shared" si="49"/>
        <v>11.39</v>
      </c>
      <c r="N349" s="136">
        <f>ROUND(SUMIFS(repasse_ac!$K:$K,repasse_ac!$A:$A,$A349,repasse_ac!$F:$F,$D349,repasse_ac!$J:$J,"TTC PRÉ"),2)</f>
        <v>11.99</v>
      </c>
      <c r="O349" s="136">
        <f>ROUND(SUMIFS(repasse_ac!$K:$K,repasse_ac!$A:$A,$A349,repasse_ac!$F:$F,$D349,repasse_ac!$J:$J,"TTC PÓS"),2)</f>
        <v>11.99</v>
      </c>
      <c r="P349" s="136">
        <f t="shared" si="46"/>
        <v>0</v>
      </c>
      <c r="Q349" s="136">
        <f>ROUND(SUMIFS(repasse_ac!$O:$O,repasse_ac!$A:$A,$A349,repasse_ac!$F:$F,$D349,repasse_ac!$J:$J,"TTC PRÉ"),2)</f>
        <v>11.99</v>
      </c>
      <c r="R349" s="136">
        <f>ROUND(SUMIFS(repasse_ac!$O:$O,repasse_ac!$A:$A,$A349,repasse_ac!$F:$F,$D349,repasse_ac!$J:$J,"TTC PÓS"),2)</f>
        <v>11.99</v>
      </c>
      <c r="S349" s="136">
        <f t="shared" si="47"/>
        <v>0</v>
      </c>
    </row>
    <row r="350" spans="1:19" x14ac:dyDescent="0.25">
      <c r="A350" s="121" t="s">
        <v>1011</v>
      </c>
      <c r="B350" s="19" t="s">
        <v>17</v>
      </c>
      <c r="C350" s="19" t="s">
        <v>19</v>
      </c>
      <c r="D350" s="19" t="s">
        <v>629</v>
      </c>
      <c r="E350" s="135">
        <v>12</v>
      </c>
      <c r="F350" s="136">
        <f>ROUND(SUMIFS(repasse_ac!$S:$S,repasse_ac!$A:$A,$A350,repasse_ac!$F:$F,$D350,repasse_ac!$J:$J,"TTC PRÉ"),2)</f>
        <v>1.52</v>
      </c>
      <c r="G350" s="136">
        <f>ROUND(SUMIFS(repasse_ac!$S:$S,repasse_ac!$A:$A,$A350,repasse_ac!$F:$F,$D350,repasse_ac!$J:$J,"TTC PÓS"),2)</f>
        <v>1.52</v>
      </c>
      <c r="H350" s="136">
        <f t="shared" si="42"/>
        <v>0</v>
      </c>
      <c r="I350" s="136">
        <f t="shared" si="48"/>
        <v>1.79</v>
      </c>
      <c r="J350" s="136">
        <f>ROUND(SUMIFS(repasse_ac!$Q:$Q,repasse_ac!$A:$A,$A350,repasse_ac!$F:$F,$D350,repasse_ac!$J:$J,"TTC PRÉ"),2)</f>
        <v>1.32</v>
      </c>
      <c r="K350" s="136">
        <f>ROUND(SUMIFS(repasse_ac!$Q:$Q,repasse_ac!$A:$A,$A350,repasse_ac!$F:$F,$D350,repasse_ac!$J:$J,"TTC PÓS"),2)</f>
        <v>1.33</v>
      </c>
      <c r="L350" s="136">
        <f t="shared" si="44"/>
        <v>1.0000000000000009E-2</v>
      </c>
      <c r="M350" s="136">
        <f t="shared" si="49"/>
        <v>1.59</v>
      </c>
      <c r="N350" s="136">
        <f>ROUND(SUMIFS(repasse_ac!$K:$K,repasse_ac!$A:$A,$A350,repasse_ac!$F:$F,$D350,repasse_ac!$J:$J,"TTC PRÉ"),2)</f>
        <v>1.59</v>
      </c>
      <c r="O350" s="136">
        <f>ROUND(SUMIFS(repasse_ac!$K:$K,repasse_ac!$A:$A,$A350,repasse_ac!$F:$F,$D350,repasse_ac!$J:$J,"TTC PÓS"),2)</f>
        <v>1.59</v>
      </c>
      <c r="P350" s="136">
        <f t="shared" si="46"/>
        <v>0</v>
      </c>
      <c r="Q350" s="136">
        <f>ROUND(SUMIFS(repasse_ac!$O:$O,repasse_ac!$A:$A,$A350,repasse_ac!$F:$F,$D350,repasse_ac!$J:$J,"TTC PRÉ"),2)</f>
        <v>1.59</v>
      </c>
      <c r="R350" s="136">
        <f>ROUND(SUMIFS(repasse_ac!$O:$O,repasse_ac!$A:$A,$A350,repasse_ac!$F:$F,$D350,repasse_ac!$J:$J,"TTC PÓS"),2)</f>
        <v>1.59</v>
      </c>
      <c r="S350" s="136">
        <f t="shared" si="47"/>
        <v>0</v>
      </c>
    </row>
    <row r="351" spans="1:19" x14ac:dyDescent="0.25">
      <c r="A351" s="121" t="s">
        <v>1011</v>
      </c>
      <c r="B351" s="26" t="s">
        <v>17</v>
      </c>
      <c r="C351" s="26" t="s">
        <v>46</v>
      </c>
      <c r="D351" s="26" t="s">
        <v>630</v>
      </c>
      <c r="E351" s="135">
        <v>12</v>
      </c>
      <c r="F351" s="136">
        <f>ROUND(SUMIFS(repasse_ac!$S:$S,repasse_ac!$A:$A,$A351,repasse_ac!$F:$F,$D351,repasse_ac!$J:$J,"TTC PRÉ"),2)</f>
        <v>2.56</v>
      </c>
      <c r="G351" s="136">
        <f>ROUND(SUMIFS(repasse_ac!$S:$S,repasse_ac!$A:$A,$A351,repasse_ac!$F:$F,$D351,repasse_ac!$J:$J,"TTC PÓS"),2)</f>
        <v>2.69</v>
      </c>
      <c r="H351" s="136">
        <f t="shared" si="42"/>
        <v>0.12999999999999989</v>
      </c>
      <c r="I351" s="136">
        <f t="shared" si="48"/>
        <v>3.19</v>
      </c>
      <c r="J351" s="136">
        <f>ROUND(SUMIFS(repasse_ac!$Q:$Q,repasse_ac!$A:$A,$A351,repasse_ac!$F:$F,$D351,repasse_ac!$J:$J,"TTC PRÉ"),2)</f>
        <v>2.33</v>
      </c>
      <c r="K351" s="136">
        <f>ROUND(SUMIFS(repasse_ac!$Q:$Q,repasse_ac!$A:$A,$A351,repasse_ac!$F:$F,$D351,repasse_ac!$J:$J,"TTC PÓS"),2)</f>
        <v>2.58</v>
      </c>
      <c r="L351" s="136">
        <f t="shared" si="44"/>
        <v>0.25</v>
      </c>
      <c r="M351" s="136">
        <f t="shared" si="49"/>
        <v>3.09</v>
      </c>
      <c r="N351" s="136">
        <f>ROUND(SUMIFS(repasse_ac!$K:$K,repasse_ac!$A:$A,$A351,repasse_ac!$F:$F,$D351,repasse_ac!$J:$J,"TTC PRÉ"),2)</f>
        <v>2.79</v>
      </c>
      <c r="O351" s="136">
        <f>ROUND(SUMIFS(repasse_ac!$K:$K,repasse_ac!$A:$A,$A351,repasse_ac!$F:$F,$D351,repasse_ac!$J:$J,"TTC PÓS"),2)</f>
        <v>3.09</v>
      </c>
      <c r="P351" s="136">
        <f t="shared" si="46"/>
        <v>0.29999999999999982</v>
      </c>
      <c r="Q351" s="136">
        <f>ROUND(SUMIFS(repasse_ac!$O:$O,repasse_ac!$A:$A,$A351,repasse_ac!$F:$F,$D351,repasse_ac!$J:$J,"TTC PRÉ"),2)</f>
        <v>2.69</v>
      </c>
      <c r="R351" s="136">
        <f>ROUND(SUMIFS(repasse_ac!$O:$O,repasse_ac!$A:$A,$A351,repasse_ac!$F:$F,$D351,repasse_ac!$J:$J,"TTC PÓS"),2)</f>
        <v>2.99</v>
      </c>
      <c r="S351" s="136">
        <f t="shared" si="47"/>
        <v>0.30000000000000027</v>
      </c>
    </row>
    <row r="352" spans="1:19" x14ac:dyDescent="0.25">
      <c r="A352" s="121" t="s">
        <v>1011</v>
      </c>
      <c r="B352" s="13" t="s">
        <v>17</v>
      </c>
      <c r="C352" s="13" t="s">
        <v>68</v>
      </c>
      <c r="D352" s="13" t="s">
        <v>631</v>
      </c>
      <c r="E352" s="135">
        <v>6</v>
      </c>
      <c r="F352" s="136">
        <f>ROUND(SUMIFS(repasse_ac!$S:$S,repasse_ac!$A:$A,$A352,repasse_ac!$F:$F,$D352,repasse_ac!$J:$J,"TTC PRÉ"),2)</f>
        <v>3.98</v>
      </c>
      <c r="G352" s="136">
        <f>ROUND(SUMIFS(repasse_ac!$S:$S,repasse_ac!$A:$A,$A352,repasse_ac!$F:$F,$D352,repasse_ac!$J:$J,"TTC PÓS"),2)</f>
        <v>3.98</v>
      </c>
      <c r="H352" s="136">
        <f t="shared" si="42"/>
        <v>0</v>
      </c>
      <c r="I352" s="136">
        <f t="shared" si="48"/>
        <v>4.79</v>
      </c>
      <c r="J352" s="136">
        <f>ROUND(SUMIFS(repasse_ac!$Q:$Q,repasse_ac!$A:$A,$A352,repasse_ac!$F:$F,$D352,repasse_ac!$J:$J,"TTC PRÉ"),2)</f>
        <v>3.58</v>
      </c>
      <c r="K352" s="136">
        <f>ROUND(SUMIFS(repasse_ac!$Q:$Q,repasse_ac!$A:$A,$A352,repasse_ac!$F:$F,$D352,repasse_ac!$J:$J,"TTC PÓS"),2)</f>
        <v>3.58</v>
      </c>
      <c r="L352" s="136">
        <f t="shared" si="44"/>
        <v>0</v>
      </c>
      <c r="M352" s="136">
        <f t="shared" si="49"/>
        <v>4.29</v>
      </c>
      <c r="N352" s="136">
        <f>ROUND(SUMIFS(repasse_ac!$K:$K,repasse_ac!$A:$A,$A352,repasse_ac!$F:$F,$D352,repasse_ac!$J:$J,"TTC PRÉ"),2)</f>
        <v>4.29</v>
      </c>
      <c r="O352" s="136">
        <f>ROUND(SUMIFS(repasse_ac!$K:$K,repasse_ac!$A:$A,$A352,repasse_ac!$F:$F,$D352,repasse_ac!$J:$J,"TTC PÓS"),2)</f>
        <v>4.29</v>
      </c>
      <c r="P352" s="136">
        <f t="shared" si="46"/>
        <v>0</v>
      </c>
      <c r="Q352" s="136">
        <f>ROUND(SUMIFS(repasse_ac!$O:$O,repasse_ac!$A:$A,$A352,repasse_ac!$F:$F,$D352,repasse_ac!$J:$J,"TTC PRÉ"),2)</f>
        <v>4.1900000000000004</v>
      </c>
      <c r="R352" s="136">
        <f>ROUND(SUMIFS(repasse_ac!$O:$O,repasse_ac!$A:$A,$A352,repasse_ac!$F:$F,$D352,repasse_ac!$J:$J,"TTC PÓS"),2)</f>
        <v>4.1900000000000004</v>
      </c>
      <c r="S352" s="136">
        <f t="shared" si="47"/>
        <v>0</v>
      </c>
    </row>
    <row r="353" spans="1:19" x14ac:dyDescent="0.25">
      <c r="A353" s="121" t="s">
        <v>1011</v>
      </c>
      <c r="B353" s="13" t="s">
        <v>17</v>
      </c>
      <c r="C353" s="13" t="s">
        <v>81</v>
      </c>
      <c r="D353" s="13" t="s">
        <v>632</v>
      </c>
      <c r="E353" s="135">
        <v>6</v>
      </c>
      <c r="F353" s="136">
        <f>ROUND(SUMIFS(repasse_ac!$S:$S,repasse_ac!$A:$A,$A353,repasse_ac!$F:$F,$D353,repasse_ac!$J:$J,"TTC PRÉ"),2)</f>
        <v>4.76</v>
      </c>
      <c r="G353" s="136">
        <f>ROUND(SUMIFS(repasse_ac!$S:$S,repasse_ac!$A:$A,$A353,repasse_ac!$F:$F,$D353,repasse_ac!$J:$J,"TTC PÓS"),2)</f>
        <v>4.8499999999999996</v>
      </c>
      <c r="H353" s="136">
        <f t="shared" si="42"/>
        <v>8.9999999999999858E-2</v>
      </c>
      <c r="I353" s="136">
        <f t="shared" si="48"/>
        <v>5.79</v>
      </c>
      <c r="J353" s="136">
        <f>ROUND(SUMIFS(repasse_ac!$Q:$Q,repasse_ac!$A:$A,$A353,repasse_ac!$F:$F,$D353,repasse_ac!$J:$J,"TTC PRÉ"),2)</f>
        <v>4.58</v>
      </c>
      <c r="K353" s="136">
        <f>ROUND(SUMIFS(repasse_ac!$Q:$Q,repasse_ac!$A:$A,$A353,repasse_ac!$F:$F,$D353,repasse_ac!$J:$J,"TTC PÓS"),2)</f>
        <v>4.58</v>
      </c>
      <c r="L353" s="136">
        <f t="shared" si="44"/>
        <v>0</v>
      </c>
      <c r="M353" s="136">
        <f t="shared" si="49"/>
        <v>5.49</v>
      </c>
      <c r="N353" s="136">
        <f>ROUND(SUMIFS(repasse_ac!$K:$K,repasse_ac!$A:$A,$A353,repasse_ac!$F:$F,$D353,repasse_ac!$J:$J,"TTC PRÉ"),2)</f>
        <v>5.49</v>
      </c>
      <c r="O353" s="136">
        <f>ROUND(SUMIFS(repasse_ac!$K:$K,repasse_ac!$A:$A,$A353,repasse_ac!$F:$F,$D353,repasse_ac!$J:$J,"TTC PÓS"),2)</f>
        <v>5.49</v>
      </c>
      <c r="P353" s="136">
        <f t="shared" si="46"/>
        <v>0</v>
      </c>
      <c r="Q353" s="136">
        <f>ROUND(SUMIFS(repasse_ac!$O:$O,repasse_ac!$A:$A,$A353,repasse_ac!$F:$F,$D353,repasse_ac!$J:$J,"TTC PRÉ"),2)</f>
        <v>4.99</v>
      </c>
      <c r="R353" s="136">
        <f>ROUND(SUMIFS(repasse_ac!$O:$O,repasse_ac!$A:$A,$A353,repasse_ac!$F:$F,$D353,repasse_ac!$J:$J,"TTC PÓS"),2)</f>
        <v>5.39</v>
      </c>
      <c r="S353" s="136">
        <f t="shared" si="47"/>
        <v>0.39999999999999947</v>
      </c>
    </row>
    <row r="354" spans="1:19" x14ac:dyDescent="0.25">
      <c r="A354" s="121" t="s">
        <v>1011</v>
      </c>
      <c r="B354" s="13" t="s">
        <v>17</v>
      </c>
      <c r="C354" s="13" t="s">
        <v>85</v>
      </c>
      <c r="D354" s="13" t="s">
        <v>633</v>
      </c>
      <c r="E354" s="135">
        <v>6</v>
      </c>
      <c r="F354" s="136">
        <f>ROUND(SUMIFS(repasse_ac!$S:$S,repasse_ac!$A:$A,$A354,repasse_ac!$F:$F,$D354,repasse_ac!$J:$J,"TTC PRÉ"),2)</f>
        <v>7.11</v>
      </c>
      <c r="G354" s="136">
        <f>ROUND(SUMIFS(repasse_ac!$S:$S,repasse_ac!$A:$A,$A354,repasse_ac!$F:$F,$D354,repasse_ac!$J:$J,"TTC PÓS"),2)</f>
        <v>7.11</v>
      </c>
      <c r="H354" s="136">
        <f t="shared" si="42"/>
        <v>0</v>
      </c>
      <c r="I354" s="136">
        <f t="shared" si="48"/>
        <v>8.49</v>
      </c>
      <c r="J354" s="136">
        <f>ROUND(SUMIFS(repasse_ac!$Q:$Q,repasse_ac!$A:$A,$A354,repasse_ac!$F:$F,$D354,repasse_ac!$J:$J,"TTC PRÉ"),2)</f>
        <v>6.24</v>
      </c>
      <c r="K354" s="136">
        <f>ROUND(SUMIFS(repasse_ac!$Q:$Q,repasse_ac!$A:$A,$A354,repasse_ac!$F:$F,$D354,repasse_ac!$J:$J,"TTC PÓS"),2)</f>
        <v>6.24</v>
      </c>
      <c r="L354" s="136">
        <f t="shared" si="44"/>
        <v>0</v>
      </c>
      <c r="M354" s="136">
        <f t="shared" si="49"/>
        <v>7.49</v>
      </c>
      <c r="N354" s="136">
        <f>ROUND(SUMIFS(repasse_ac!$K:$K,repasse_ac!$A:$A,$A354,repasse_ac!$F:$F,$D354,repasse_ac!$J:$J,"TTC PRÉ"),2)</f>
        <v>7.49</v>
      </c>
      <c r="O354" s="136">
        <f>ROUND(SUMIFS(repasse_ac!$K:$K,repasse_ac!$A:$A,$A354,repasse_ac!$F:$F,$D354,repasse_ac!$J:$J,"TTC PÓS"),2)</f>
        <v>7.49</v>
      </c>
      <c r="P354" s="136">
        <f t="shared" si="46"/>
        <v>0</v>
      </c>
      <c r="Q354" s="136">
        <f>ROUND(SUMIFS(repasse_ac!$O:$O,repasse_ac!$A:$A,$A354,repasse_ac!$F:$F,$D354,repasse_ac!$J:$J,"TTC PRÉ"),2)</f>
        <v>7.49</v>
      </c>
      <c r="R354" s="136">
        <f>ROUND(SUMIFS(repasse_ac!$O:$O,repasse_ac!$A:$A,$A354,repasse_ac!$F:$F,$D354,repasse_ac!$J:$J,"TTC PÓS"),2)</f>
        <v>7.49</v>
      </c>
      <c r="S354" s="136">
        <f t="shared" si="47"/>
        <v>0</v>
      </c>
    </row>
    <row r="355" spans="1:19" x14ac:dyDescent="0.25">
      <c r="A355"/>
      <c r="B355"/>
      <c r="C355"/>
      <c r="D355"/>
    </row>
    <row r="356" spans="1:19" x14ac:dyDescent="0.25">
      <c r="A356"/>
      <c r="B356"/>
      <c r="C356"/>
      <c r="D356"/>
    </row>
    <row r="357" spans="1:19" x14ac:dyDescent="0.25">
      <c r="A357"/>
      <c r="B357"/>
      <c r="C357"/>
      <c r="D357"/>
    </row>
    <row r="358" spans="1:19" x14ac:dyDescent="0.25">
      <c r="A358"/>
      <c r="B358"/>
      <c r="C358"/>
      <c r="D358"/>
    </row>
    <row r="359" spans="1:19" x14ac:dyDescent="0.25">
      <c r="A359"/>
      <c r="B359"/>
      <c r="C359"/>
      <c r="D359"/>
    </row>
    <row r="360" spans="1:19" x14ac:dyDescent="0.25">
      <c r="A360"/>
      <c r="B360"/>
      <c r="C360"/>
      <c r="D360"/>
    </row>
    <row r="361" spans="1:19" x14ac:dyDescent="0.25">
      <c r="A361"/>
      <c r="B361"/>
      <c r="C361"/>
      <c r="D361"/>
    </row>
    <row r="362" spans="1:19" x14ac:dyDescent="0.25">
      <c r="A362"/>
      <c r="B362"/>
      <c r="C362"/>
      <c r="D362"/>
    </row>
    <row r="363" spans="1:19" x14ac:dyDescent="0.25">
      <c r="A363"/>
      <c r="B363"/>
      <c r="C363"/>
      <c r="D363"/>
    </row>
    <row r="364" spans="1:19" x14ac:dyDescent="0.25">
      <c r="A364"/>
      <c r="B364"/>
      <c r="C364"/>
      <c r="D364"/>
    </row>
    <row r="365" spans="1:19" x14ac:dyDescent="0.25">
      <c r="A365"/>
      <c r="B365"/>
      <c r="C365"/>
      <c r="D365"/>
    </row>
    <row r="366" spans="1:19" x14ac:dyDescent="0.25">
      <c r="A366"/>
      <c r="B366"/>
      <c r="C366"/>
      <c r="D366"/>
    </row>
    <row r="367" spans="1:19" x14ac:dyDescent="0.25">
      <c r="A367"/>
      <c r="B367"/>
      <c r="C367"/>
      <c r="D367"/>
    </row>
    <row r="368" spans="1:19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  <row r="482" spans="1:4" x14ac:dyDescent="0.25">
      <c r="A482"/>
      <c r="B482"/>
      <c r="C482"/>
      <c r="D482"/>
    </row>
    <row r="483" spans="1:4" x14ac:dyDescent="0.25">
      <c r="A483"/>
      <c r="B483"/>
      <c r="C483"/>
      <c r="D483"/>
    </row>
    <row r="484" spans="1:4" x14ac:dyDescent="0.25">
      <c r="A484"/>
      <c r="B484"/>
      <c r="C484"/>
      <c r="D484"/>
    </row>
    <row r="485" spans="1:4" x14ac:dyDescent="0.25">
      <c r="A485"/>
      <c r="B485"/>
      <c r="C485"/>
      <c r="D485"/>
    </row>
    <row r="486" spans="1:4" x14ac:dyDescent="0.25">
      <c r="A486"/>
      <c r="B486"/>
      <c r="C486"/>
      <c r="D486"/>
    </row>
    <row r="487" spans="1:4" x14ac:dyDescent="0.25">
      <c r="A487"/>
      <c r="B487"/>
      <c r="C487"/>
      <c r="D487"/>
    </row>
    <row r="488" spans="1:4" x14ac:dyDescent="0.25">
      <c r="A488"/>
      <c r="B488"/>
      <c r="C488"/>
      <c r="D488"/>
    </row>
    <row r="489" spans="1:4" x14ac:dyDescent="0.25">
      <c r="A489"/>
      <c r="B489"/>
      <c r="C489"/>
      <c r="D489"/>
    </row>
    <row r="490" spans="1:4" x14ac:dyDescent="0.25">
      <c r="A490"/>
      <c r="B490"/>
      <c r="C490"/>
      <c r="D490"/>
    </row>
    <row r="491" spans="1:4" x14ac:dyDescent="0.25">
      <c r="A491"/>
      <c r="B491"/>
      <c r="C491"/>
      <c r="D491"/>
    </row>
    <row r="492" spans="1:4" x14ac:dyDescent="0.25">
      <c r="A492"/>
      <c r="B492"/>
      <c r="C492"/>
      <c r="D492"/>
    </row>
    <row r="493" spans="1:4" x14ac:dyDescent="0.25">
      <c r="A493"/>
      <c r="B493"/>
      <c r="C493"/>
      <c r="D493"/>
    </row>
    <row r="494" spans="1:4" x14ac:dyDescent="0.25">
      <c r="A494"/>
      <c r="B494"/>
      <c r="C494"/>
      <c r="D494"/>
    </row>
    <row r="495" spans="1:4" x14ac:dyDescent="0.25">
      <c r="A495"/>
      <c r="B495"/>
      <c r="C495"/>
      <c r="D495"/>
    </row>
    <row r="496" spans="1:4" x14ac:dyDescent="0.25">
      <c r="A496"/>
      <c r="B496"/>
      <c r="C496"/>
      <c r="D496"/>
    </row>
    <row r="497" spans="1:4" x14ac:dyDescent="0.25">
      <c r="A497"/>
      <c r="B497"/>
      <c r="C497"/>
      <c r="D497"/>
    </row>
    <row r="498" spans="1:4" x14ac:dyDescent="0.25">
      <c r="A498"/>
      <c r="B498"/>
      <c r="C498"/>
      <c r="D498"/>
    </row>
    <row r="499" spans="1:4" x14ac:dyDescent="0.25">
      <c r="A499"/>
      <c r="B499"/>
      <c r="C499"/>
      <c r="D499"/>
    </row>
    <row r="500" spans="1:4" x14ac:dyDescent="0.25">
      <c r="A500"/>
      <c r="B500"/>
      <c r="C500"/>
      <c r="D500"/>
    </row>
    <row r="501" spans="1:4" x14ac:dyDescent="0.25">
      <c r="A501"/>
      <c r="B501"/>
      <c r="C501"/>
      <c r="D501"/>
    </row>
    <row r="502" spans="1:4" x14ac:dyDescent="0.25">
      <c r="A502"/>
      <c r="B502"/>
      <c r="C502"/>
      <c r="D502"/>
    </row>
    <row r="503" spans="1:4" x14ac:dyDescent="0.25">
      <c r="A503"/>
      <c r="B503"/>
      <c r="C503"/>
      <c r="D503"/>
    </row>
    <row r="504" spans="1:4" x14ac:dyDescent="0.25">
      <c r="A504"/>
      <c r="B504"/>
      <c r="C504"/>
      <c r="D504"/>
    </row>
    <row r="505" spans="1:4" x14ac:dyDescent="0.25">
      <c r="A505"/>
      <c r="B505"/>
      <c r="C505"/>
      <c r="D505"/>
    </row>
    <row r="506" spans="1:4" x14ac:dyDescent="0.25">
      <c r="A506"/>
      <c r="B506"/>
      <c r="C506"/>
      <c r="D506"/>
    </row>
    <row r="507" spans="1:4" x14ac:dyDescent="0.25">
      <c r="A507"/>
      <c r="B507"/>
      <c r="C507"/>
      <c r="D507"/>
    </row>
    <row r="508" spans="1:4" x14ac:dyDescent="0.25">
      <c r="A508"/>
      <c r="B508"/>
      <c r="C508"/>
      <c r="D508"/>
    </row>
    <row r="509" spans="1:4" x14ac:dyDescent="0.25">
      <c r="A509"/>
      <c r="B509"/>
      <c r="C509"/>
      <c r="D509"/>
    </row>
    <row r="510" spans="1:4" x14ac:dyDescent="0.25">
      <c r="A510"/>
      <c r="B510"/>
      <c r="C510"/>
      <c r="D510"/>
    </row>
    <row r="511" spans="1:4" x14ac:dyDescent="0.25">
      <c r="A511"/>
      <c r="B511"/>
      <c r="C511"/>
      <c r="D511"/>
    </row>
    <row r="512" spans="1:4" x14ac:dyDescent="0.25">
      <c r="A512"/>
      <c r="B512"/>
      <c r="C512"/>
      <c r="D512"/>
    </row>
    <row r="513" spans="1:4" x14ac:dyDescent="0.25">
      <c r="A513"/>
      <c r="B513"/>
      <c r="C513"/>
      <c r="D513"/>
    </row>
    <row r="514" spans="1:4" x14ac:dyDescent="0.25">
      <c r="A514"/>
      <c r="B514"/>
      <c r="C514"/>
      <c r="D514"/>
    </row>
    <row r="515" spans="1:4" x14ac:dyDescent="0.25">
      <c r="A515"/>
      <c r="B515"/>
      <c r="C515"/>
      <c r="D515"/>
    </row>
    <row r="516" spans="1:4" x14ac:dyDescent="0.25">
      <c r="A516"/>
      <c r="B516"/>
      <c r="C516"/>
      <c r="D516"/>
    </row>
    <row r="517" spans="1:4" x14ac:dyDescent="0.25">
      <c r="A517"/>
      <c r="B517"/>
      <c r="C517"/>
      <c r="D517"/>
    </row>
    <row r="518" spans="1:4" x14ac:dyDescent="0.25">
      <c r="A518"/>
      <c r="B518"/>
      <c r="C518"/>
      <c r="D518"/>
    </row>
    <row r="519" spans="1:4" x14ac:dyDescent="0.25">
      <c r="A519"/>
      <c r="B519"/>
      <c r="C519"/>
      <c r="D519"/>
    </row>
    <row r="520" spans="1:4" x14ac:dyDescent="0.25">
      <c r="A520"/>
      <c r="B520"/>
      <c r="C520"/>
      <c r="D520"/>
    </row>
    <row r="521" spans="1:4" x14ac:dyDescent="0.25">
      <c r="A521"/>
      <c r="B521"/>
      <c r="C521"/>
      <c r="D521"/>
    </row>
    <row r="522" spans="1:4" x14ac:dyDescent="0.25">
      <c r="A522"/>
      <c r="B522"/>
      <c r="C522"/>
      <c r="D522"/>
    </row>
    <row r="523" spans="1:4" x14ac:dyDescent="0.25">
      <c r="A523"/>
      <c r="B523"/>
      <c r="C523"/>
      <c r="D523"/>
    </row>
    <row r="524" spans="1:4" x14ac:dyDescent="0.25">
      <c r="A524"/>
      <c r="B524"/>
      <c r="C524"/>
      <c r="D524"/>
    </row>
    <row r="525" spans="1:4" x14ac:dyDescent="0.25">
      <c r="A525"/>
      <c r="B525"/>
      <c r="C525"/>
      <c r="D525"/>
    </row>
    <row r="526" spans="1:4" x14ac:dyDescent="0.25">
      <c r="A526"/>
      <c r="B526"/>
      <c r="C526"/>
      <c r="D526"/>
    </row>
    <row r="527" spans="1:4" x14ac:dyDescent="0.25">
      <c r="A527"/>
      <c r="B527"/>
      <c r="C527"/>
      <c r="D527"/>
    </row>
    <row r="528" spans="1:4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A535"/>
      <c r="B535"/>
      <c r="C535"/>
      <c r="D535"/>
    </row>
    <row r="536" spans="1:4" x14ac:dyDescent="0.25">
      <c r="A536"/>
      <c r="B536"/>
      <c r="C536"/>
      <c r="D536"/>
    </row>
    <row r="537" spans="1:4" x14ac:dyDescent="0.25">
      <c r="A537"/>
      <c r="B537"/>
      <c r="C537"/>
      <c r="D537"/>
    </row>
    <row r="538" spans="1:4" x14ac:dyDescent="0.25">
      <c r="A538"/>
      <c r="B538"/>
      <c r="C538"/>
      <c r="D538"/>
    </row>
    <row r="539" spans="1:4" x14ac:dyDescent="0.25">
      <c r="A539"/>
      <c r="B539"/>
      <c r="C539"/>
      <c r="D539"/>
    </row>
    <row r="540" spans="1:4" x14ac:dyDescent="0.25">
      <c r="A540"/>
      <c r="B540"/>
      <c r="C540"/>
      <c r="D540"/>
    </row>
    <row r="541" spans="1:4" x14ac:dyDescent="0.25">
      <c r="A541"/>
      <c r="B541"/>
      <c r="C541"/>
      <c r="D541"/>
    </row>
    <row r="542" spans="1:4" x14ac:dyDescent="0.25">
      <c r="A542"/>
      <c r="B542"/>
      <c r="C542"/>
      <c r="D542"/>
    </row>
    <row r="543" spans="1:4" x14ac:dyDescent="0.25">
      <c r="A543"/>
      <c r="B543"/>
      <c r="C543"/>
      <c r="D543"/>
    </row>
    <row r="544" spans="1:4" x14ac:dyDescent="0.25">
      <c r="A544"/>
      <c r="B544"/>
      <c r="C544"/>
      <c r="D544"/>
    </row>
    <row r="545" spans="1:4" x14ac:dyDescent="0.25">
      <c r="A545"/>
      <c r="B545"/>
      <c r="C545"/>
      <c r="D545"/>
    </row>
    <row r="546" spans="1:4" x14ac:dyDescent="0.25">
      <c r="A546"/>
      <c r="B546"/>
      <c r="C546"/>
      <c r="D546"/>
    </row>
    <row r="547" spans="1:4" x14ac:dyDescent="0.25">
      <c r="A547"/>
      <c r="B547"/>
      <c r="C547"/>
      <c r="D547"/>
    </row>
    <row r="548" spans="1:4" x14ac:dyDescent="0.25">
      <c r="A548"/>
      <c r="B548"/>
      <c r="C548"/>
      <c r="D548"/>
    </row>
    <row r="549" spans="1:4" x14ac:dyDescent="0.25">
      <c r="A549"/>
      <c r="B549"/>
      <c r="C549"/>
      <c r="D549"/>
    </row>
    <row r="550" spans="1:4" x14ac:dyDescent="0.25">
      <c r="A550"/>
      <c r="B550"/>
      <c r="C550"/>
      <c r="D550"/>
    </row>
    <row r="551" spans="1:4" x14ac:dyDescent="0.25">
      <c r="A551"/>
      <c r="B551"/>
      <c r="C551"/>
      <c r="D551"/>
    </row>
    <row r="552" spans="1:4" x14ac:dyDescent="0.25">
      <c r="A552"/>
      <c r="B552"/>
      <c r="C552"/>
      <c r="D552"/>
    </row>
    <row r="553" spans="1:4" x14ac:dyDescent="0.25">
      <c r="A553"/>
      <c r="B553"/>
      <c r="C553"/>
      <c r="D553"/>
    </row>
    <row r="554" spans="1:4" x14ac:dyDescent="0.25">
      <c r="A554"/>
      <c r="B554"/>
      <c r="C554"/>
      <c r="D554"/>
    </row>
    <row r="555" spans="1:4" x14ac:dyDescent="0.25">
      <c r="A555"/>
      <c r="B555"/>
      <c r="C555"/>
      <c r="D555"/>
    </row>
    <row r="556" spans="1:4" x14ac:dyDescent="0.25">
      <c r="A556"/>
      <c r="B556"/>
      <c r="C556"/>
      <c r="D556"/>
    </row>
    <row r="557" spans="1:4" x14ac:dyDescent="0.25">
      <c r="A557"/>
      <c r="B557"/>
      <c r="C557"/>
      <c r="D557"/>
    </row>
    <row r="558" spans="1:4" x14ac:dyDescent="0.25">
      <c r="A558"/>
      <c r="B558"/>
      <c r="C558"/>
      <c r="D558"/>
    </row>
    <row r="559" spans="1:4" x14ac:dyDescent="0.25">
      <c r="A559"/>
      <c r="B559"/>
      <c r="C559"/>
      <c r="D559"/>
    </row>
    <row r="560" spans="1:4" x14ac:dyDescent="0.25">
      <c r="A560"/>
      <c r="B560"/>
      <c r="C560"/>
      <c r="D560"/>
    </row>
    <row r="561" spans="1:4" x14ac:dyDescent="0.25">
      <c r="A561"/>
      <c r="B561"/>
      <c r="C561"/>
      <c r="D561"/>
    </row>
    <row r="562" spans="1:4" x14ac:dyDescent="0.25">
      <c r="A562"/>
      <c r="B562"/>
      <c r="C562"/>
      <c r="D562"/>
    </row>
    <row r="563" spans="1:4" x14ac:dyDescent="0.25">
      <c r="A563"/>
      <c r="B563"/>
      <c r="C563"/>
      <c r="D563"/>
    </row>
    <row r="564" spans="1:4" x14ac:dyDescent="0.25">
      <c r="A564"/>
      <c r="B564"/>
      <c r="C564"/>
      <c r="D564"/>
    </row>
    <row r="565" spans="1:4" x14ac:dyDescent="0.25">
      <c r="A565"/>
      <c r="B565"/>
      <c r="C565"/>
      <c r="D565"/>
    </row>
    <row r="566" spans="1:4" x14ac:dyDescent="0.25">
      <c r="A566"/>
      <c r="B566"/>
      <c r="C566"/>
      <c r="D566"/>
    </row>
    <row r="567" spans="1:4" x14ac:dyDescent="0.25">
      <c r="A567"/>
      <c r="B567"/>
      <c r="C567"/>
      <c r="D567"/>
    </row>
    <row r="568" spans="1:4" x14ac:dyDescent="0.25">
      <c r="A568"/>
      <c r="B568"/>
      <c r="C568"/>
      <c r="D568"/>
    </row>
    <row r="569" spans="1:4" x14ac:dyDescent="0.25">
      <c r="A569"/>
      <c r="B569"/>
      <c r="C569"/>
      <c r="D569"/>
    </row>
    <row r="570" spans="1:4" x14ac:dyDescent="0.25">
      <c r="A570"/>
      <c r="B570"/>
      <c r="C570"/>
      <c r="D570"/>
    </row>
    <row r="571" spans="1:4" x14ac:dyDescent="0.25">
      <c r="A571"/>
      <c r="B571"/>
      <c r="C571"/>
      <c r="D571"/>
    </row>
    <row r="572" spans="1:4" x14ac:dyDescent="0.25">
      <c r="A572"/>
      <c r="B572"/>
      <c r="C572"/>
      <c r="D572"/>
    </row>
    <row r="573" spans="1:4" x14ac:dyDescent="0.25">
      <c r="A573"/>
      <c r="B573"/>
      <c r="C573"/>
      <c r="D573"/>
    </row>
    <row r="574" spans="1:4" x14ac:dyDescent="0.25">
      <c r="A574"/>
      <c r="B574"/>
      <c r="C574"/>
      <c r="D574"/>
    </row>
    <row r="575" spans="1:4" x14ac:dyDescent="0.25">
      <c r="A575"/>
      <c r="B575"/>
      <c r="C575"/>
      <c r="D575"/>
    </row>
    <row r="576" spans="1:4" x14ac:dyDescent="0.25">
      <c r="A576"/>
      <c r="B576"/>
      <c r="C576"/>
      <c r="D576"/>
    </row>
    <row r="577" spans="1:4" x14ac:dyDescent="0.25">
      <c r="A577"/>
      <c r="B577"/>
      <c r="C577"/>
      <c r="D577"/>
    </row>
    <row r="578" spans="1:4" x14ac:dyDescent="0.25">
      <c r="A578"/>
      <c r="B578"/>
      <c r="C578"/>
      <c r="D578"/>
    </row>
    <row r="579" spans="1:4" x14ac:dyDescent="0.25">
      <c r="A579"/>
      <c r="B579"/>
      <c r="C579"/>
      <c r="D579"/>
    </row>
    <row r="580" spans="1:4" x14ac:dyDescent="0.25">
      <c r="A580"/>
      <c r="B580"/>
      <c r="C580"/>
      <c r="D580"/>
    </row>
    <row r="581" spans="1:4" x14ac:dyDescent="0.25">
      <c r="A581"/>
      <c r="B581"/>
      <c r="C581"/>
      <c r="D581"/>
    </row>
    <row r="582" spans="1:4" x14ac:dyDescent="0.25">
      <c r="A582"/>
      <c r="B582"/>
      <c r="C582"/>
      <c r="D582"/>
    </row>
    <row r="583" spans="1:4" x14ac:dyDescent="0.25">
      <c r="A583"/>
      <c r="B583"/>
      <c r="C583"/>
      <c r="D583"/>
    </row>
    <row r="584" spans="1:4" x14ac:dyDescent="0.25">
      <c r="A584"/>
      <c r="B584"/>
      <c r="C584"/>
      <c r="D584"/>
    </row>
    <row r="585" spans="1:4" x14ac:dyDescent="0.25">
      <c r="A585"/>
      <c r="B585"/>
      <c r="C585"/>
      <c r="D585"/>
    </row>
    <row r="586" spans="1:4" x14ac:dyDescent="0.25">
      <c r="A586"/>
      <c r="B586"/>
      <c r="C586"/>
      <c r="D586"/>
    </row>
    <row r="587" spans="1:4" x14ac:dyDescent="0.25">
      <c r="A587"/>
      <c r="B587"/>
      <c r="C587"/>
      <c r="D587"/>
    </row>
    <row r="588" spans="1:4" x14ac:dyDescent="0.25">
      <c r="A588"/>
      <c r="B588"/>
      <c r="C588"/>
      <c r="D588"/>
    </row>
    <row r="589" spans="1:4" x14ac:dyDescent="0.25">
      <c r="A589"/>
      <c r="B589"/>
      <c r="C589"/>
      <c r="D589"/>
    </row>
    <row r="590" spans="1:4" x14ac:dyDescent="0.25">
      <c r="A590"/>
      <c r="B590"/>
      <c r="C590"/>
      <c r="D590"/>
    </row>
    <row r="591" spans="1:4" x14ac:dyDescent="0.25">
      <c r="A591"/>
      <c r="B591"/>
      <c r="C591"/>
      <c r="D591"/>
    </row>
    <row r="592" spans="1:4" x14ac:dyDescent="0.25">
      <c r="A592"/>
      <c r="B592"/>
      <c r="C592"/>
      <c r="D592"/>
    </row>
    <row r="593" spans="1:4" x14ac:dyDescent="0.25">
      <c r="A593"/>
      <c r="B593"/>
      <c r="C593"/>
      <c r="D593"/>
    </row>
    <row r="594" spans="1:4" x14ac:dyDescent="0.25">
      <c r="A594"/>
      <c r="B594"/>
      <c r="C594"/>
      <c r="D594"/>
    </row>
    <row r="595" spans="1:4" x14ac:dyDescent="0.25">
      <c r="A595"/>
      <c r="B595"/>
      <c r="C595"/>
      <c r="D595"/>
    </row>
    <row r="596" spans="1:4" x14ac:dyDescent="0.25">
      <c r="A596"/>
      <c r="B596"/>
      <c r="C596"/>
      <c r="D596"/>
    </row>
    <row r="597" spans="1:4" x14ac:dyDescent="0.25">
      <c r="A597"/>
      <c r="B597"/>
      <c r="C597"/>
      <c r="D597"/>
    </row>
    <row r="598" spans="1:4" x14ac:dyDescent="0.25">
      <c r="A598"/>
      <c r="B598"/>
      <c r="C598"/>
      <c r="D598"/>
    </row>
    <row r="599" spans="1:4" x14ac:dyDescent="0.25">
      <c r="A599"/>
      <c r="B599"/>
      <c r="C599"/>
      <c r="D599"/>
    </row>
    <row r="600" spans="1:4" x14ac:dyDescent="0.25">
      <c r="A600"/>
      <c r="B600"/>
      <c r="C600"/>
      <c r="D600"/>
    </row>
    <row r="601" spans="1:4" x14ac:dyDescent="0.25">
      <c r="A601"/>
      <c r="B601"/>
      <c r="C601"/>
      <c r="D601"/>
    </row>
    <row r="602" spans="1:4" x14ac:dyDescent="0.25">
      <c r="A602"/>
      <c r="B602"/>
      <c r="C602"/>
      <c r="D602"/>
    </row>
    <row r="603" spans="1:4" x14ac:dyDescent="0.25">
      <c r="A603"/>
      <c r="B603"/>
      <c r="C603"/>
      <c r="D603"/>
    </row>
    <row r="604" spans="1:4" x14ac:dyDescent="0.25">
      <c r="A604"/>
      <c r="B604"/>
      <c r="C604"/>
      <c r="D604"/>
    </row>
    <row r="605" spans="1:4" x14ac:dyDescent="0.25">
      <c r="A605"/>
      <c r="B605"/>
      <c r="C605"/>
      <c r="D605"/>
    </row>
    <row r="606" spans="1:4" x14ac:dyDescent="0.25">
      <c r="A606"/>
      <c r="B606"/>
      <c r="C606"/>
      <c r="D606"/>
    </row>
    <row r="607" spans="1:4" x14ac:dyDescent="0.25">
      <c r="A607"/>
      <c r="B607"/>
      <c r="C607"/>
      <c r="D607"/>
    </row>
    <row r="608" spans="1:4" x14ac:dyDescent="0.25">
      <c r="A608"/>
      <c r="B608"/>
      <c r="C608"/>
      <c r="D608"/>
    </row>
    <row r="609" spans="1:4" x14ac:dyDescent="0.25">
      <c r="A609"/>
      <c r="B609"/>
      <c r="C609"/>
      <c r="D609"/>
    </row>
    <row r="610" spans="1:4" x14ac:dyDescent="0.25">
      <c r="A610"/>
      <c r="B610"/>
      <c r="C610"/>
      <c r="D610"/>
    </row>
    <row r="611" spans="1:4" x14ac:dyDescent="0.25">
      <c r="A611"/>
      <c r="B611"/>
      <c r="C611"/>
      <c r="D611"/>
    </row>
    <row r="612" spans="1:4" x14ac:dyDescent="0.25">
      <c r="A612"/>
      <c r="B612"/>
      <c r="C612"/>
      <c r="D612"/>
    </row>
    <row r="613" spans="1:4" x14ac:dyDescent="0.25">
      <c r="A613"/>
      <c r="B613"/>
      <c r="C613"/>
      <c r="D613"/>
    </row>
    <row r="614" spans="1:4" x14ac:dyDescent="0.25">
      <c r="A614"/>
      <c r="B614"/>
      <c r="C614"/>
      <c r="D614"/>
    </row>
    <row r="615" spans="1:4" x14ac:dyDescent="0.25">
      <c r="A615"/>
      <c r="B615"/>
      <c r="C615"/>
      <c r="D615"/>
    </row>
    <row r="616" spans="1:4" x14ac:dyDescent="0.25">
      <c r="A616"/>
      <c r="B616"/>
      <c r="C616"/>
      <c r="D616"/>
    </row>
    <row r="617" spans="1:4" x14ac:dyDescent="0.25">
      <c r="A617"/>
      <c r="B617"/>
      <c r="C617"/>
      <c r="D617"/>
    </row>
    <row r="618" spans="1:4" x14ac:dyDescent="0.25">
      <c r="A618"/>
      <c r="B618"/>
      <c r="C618"/>
      <c r="D618"/>
    </row>
    <row r="619" spans="1:4" x14ac:dyDescent="0.25">
      <c r="A619"/>
      <c r="B619"/>
      <c r="C619"/>
      <c r="D619"/>
    </row>
    <row r="620" spans="1:4" x14ac:dyDescent="0.25">
      <c r="A620"/>
      <c r="B620"/>
      <c r="C620"/>
      <c r="D620"/>
    </row>
    <row r="621" spans="1:4" x14ac:dyDescent="0.25">
      <c r="A621"/>
      <c r="B621"/>
      <c r="C621"/>
      <c r="D621"/>
    </row>
    <row r="622" spans="1:4" x14ac:dyDescent="0.25">
      <c r="A622"/>
      <c r="B622"/>
      <c r="C622"/>
      <c r="D622"/>
    </row>
    <row r="623" spans="1:4" x14ac:dyDescent="0.25">
      <c r="A623"/>
      <c r="B623"/>
      <c r="C623"/>
      <c r="D623"/>
    </row>
    <row r="624" spans="1:4" x14ac:dyDescent="0.25">
      <c r="A624"/>
      <c r="B624"/>
      <c r="C624"/>
      <c r="D624"/>
    </row>
    <row r="625" spans="1:4" x14ac:dyDescent="0.25">
      <c r="A625"/>
      <c r="B625"/>
      <c r="C625"/>
      <c r="D625"/>
    </row>
    <row r="626" spans="1:4" x14ac:dyDescent="0.25">
      <c r="A626"/>
      <c r="B626"/>
      <c r="C626"/>
      <c r="D626"/>
    </row>
    <row r="627" spans="1:4" x14ac:dyDescent="0.25">
      <c r="A627"/>
      <c r="B627"/>
      <c r="C627"/>
      <c r="D627"/>
    </row>
    <row r="628" spans="1:4" x14ac:dyDescent="0.25">
      <c r="A628"/>
      <c r="B628"/>
      <c r="C628"/>
      <c r="D628"/>
    </row>
    <row r="629" spans="1:4" x14ac:dyDescent="0.25">
      <c r="A629"/>
      <c r="B629"/>
      <c r="C629"/>
      <c r="D629"/>
    </row>
    <row r="630" spans="1:4" x14ac:dyDescent="0.25">
      <c r="A630"/>
      <c r="B630"/>
      <c r="C630"/>
      <c r="D630"/>
    </row>
    <row r="631" spans="1:4" x14ac:dyDescent="0.25">
      <c r="A631"/>
      <c r="B631"/>
      <c r="C631"/>
      <c r="D631"/>
    </row>
    <row r="632" spans="1:4" x14ac:dyDescent="0.25">
      <c r="A632"/>
      <c r="B632"/>
      <c r="C632"/>
      <c r="D632"/>
    </row>
    <row r="633" spans="1:4" x14ac:dyDescent="0.25">
      <c r="A633"/>
      <c r="B633"/>
      <c r="C633"/>
      <c r="D633"/>
    </row>
    <row r="634" spans="1:4" x14ac:dyDescent="0.25">
      <c r="A634"/>
      <c r="B634"/>
      <c r="C634"/>
      <c r="D634"/>
    </row>
    <row r="635" spans="1:4" x14ac:dyDescent="0.25">
      <c r="A635"/>
      <c r="B635"/>
      <c r="C635"/>
      <c r="D635"/>
    </row>
    <row r="636" spans="1:4" x14ac:dyDescent="0.25">
      <c r="A636"/>
      <c r="B636"/>
      <c r="C636"/>
      <c r="D636"/>
    </row>
    <row r="637" spans="1:4" x14ac:dyDescent="0.25">
      <c r="A637"/>
      <c r="B637"/>
      <c r="C637"/>
      <c r="D637"/>
    </row>
    <row r="638" spans="1:4" x14ac:dyDescent="0.25">
      <c r="A638"/>
      <c r="B638"/>
      <c r="C638"/>
      <c r="D638"/>
    </row>
    <row r="639" spans="1:4" x14ac:dyDescent="0.25">
      <c r="A639"/>
      <c r="B639"/>
      <c r="C639"/>
      <c r="D639"/>
    </row>
    <row r="640" spans="1:4" x14ac:dyDescent="0.25">
      <c r="A640"/>
      <c r="B640"/>
      <c r="C640"/>
      <c r="D640"/>
    </row>
    <row r="641" spans="1:4" x14ac:dyDescent="0.25">
      <c r="A641"/>
      <c r="B641"/>
      <c r="C641"/>
      <c r="D641"/>
    </row>
    <row r="642" spans="1:4" x14ac:dyDescent="0.25">
      <c r="A642"/>
      <c r="B642"/>
      <c r="C642"/>
      <c r="D642"/>
    </row>
    <row r="643" spans="1:4" x14ac:dyDescent="0.25">
      <c r="A643"/>
      <c r="B643"/>
      <c r="C643"/>
      <c r="D643"/>
    </row>
    <row r="644" spans="1:4" x14ac:dyDescent="0.25">
      <c r="A644"/>
      <c r="B644"/>
      <c r="C644"/>
      <c r="D644"/>
    </row>
    <row r="645" spans="1:4" x14ac:dyDescent="0.25">
      <c r="A645"/>
      <c r="B645"/>
      <c r="C645"/>
      <c r="D645"/>
    </row>
    <row r="646" spans="1:4" x14ac:dyDescent="0.25">
      <c r="A646"/>
      <c r="B646"/>
      <c r="C646"/>
      <c r="D646"/>
    </row>
    <row r="647" spans="1:4" x14ac:dyDescent="0.25">
      <c r="A647"/>
      <c r="B647"/>
      <c r="C647"/>
      <c r="D647"/>
    </row>
    <row r="648" spans="1:4" x14ac:dyDescent="0.25">
      <c r="A648"/>
      <c r="B648"/>
      <c r="C648"/>
      <c r="D648"/>
    </row>
    <row r="649" spans="1:4" x14ac:dyDescent="0.25">
      <c r="A649"/>
      <c r="B649"/>
      <c r="C649"/>
      <c r="D649"/>
    </row>
    <row r="650" spans="1:4" x14ac:dyDescent="0.25">
      <c r="A650"/>
      <c r="B650"/>
      <c r="C650"/>
      <c r="D650"/>
    </row>
    <row r="651" spans="1:4" x14ac:dyDescent="0.25">
      <c r="A651"/>
      <c r="B651"/>
      <c r="C651"/>
      <c r="D651"/>
    </row>
    <row r="652" spans="1:4" x14ac:dyDescent="0.25">
      <c r="A652"/>
      <c r="B652"/>
      <c r="C652"/>
      <c r="D652"/>
    </row>
    <row r="653" spans="1:4" x14ac:dyDescent="0.25">
      <c r="A653"/>
      <c r="B653"/>
      <c r="C653"/>
      <c r="D653"/>
    </row>
    <row r="654" spans="1:4" x14ac:dyDescent="0.25">
      <c r="A654"/>
      <c r="B654"/>
      <c r="C654"/>
      <c r="D654"/>
    </row>
    <row r="655" spans="1:4" x14ac:dyDescent="0.25">
      <c r="A655"/>
      <c r="B655"/>
      <c r="C655"/>
      <c r="D655"/>
    </row>
    <row r="656" spans="1:4" x14ac:dyDescent="0.25">
      <c r="A656"/>
      <c r="B656"/>
      <c r="C656"/>
      <c r="D656"/>
    </row>
    <row r="657" spans="1:4" x14ac:dyDescent="0.25">
      <c r="A657"/>
      <c r="B657"/>
      <c r="C657"/>
      <c r="D657"/>
    </row>
    <row r="658" spans="1:4" x14ac:dyDescent="0.25">
      <c r="A658"/>
      <c r="B658"/>
      <c r="C658"/>
      <c r="D658"/>
    </row>
    <row r="659" spans="1:4" x14ac:dyDescent="0.25">
      <c r="A659"/>
      <c r="B659"/>
      <c r="C659"/>
      <c r="D659"/>
    </row>
    <row r="660" spans="1:4" x14ac:dyDescent="0.25">
      <c r="A660"/>
      <c r="B660"/>
      <c r="C660"/>
      <c r="D660"/>
    </row>
    <row r="661" spans="1:4" x14ac:dyDescent="0.25">
      <c r="A661"/>
      <c r="B661"/>
      <c r="C661"/>
      <c r="D661"/>
    </row>
    <row r="662" spans="1:4" x14ac:dyDescent="0.25">
      <c r="A662"/>
      <c r="B662"/>
      <c r="C662"/>
      <c r="D662"/>
    </row>
    <row r="663" spans="1:4" x14ac:dyDescent="0.25">
      <c r="A663"/>
      <c r="B663"/>
      <c r="C663"/>
      <c r="D663"/>
    </row>
    <row r="664" spans="1:4" x14ac:dyDescent="0.25">
      <c r="A664"/>
      <c r="B664"/>
      <c r="C664"/>
      <c r="D664"/>
    </row>
    <row r="665" spans="1:4" x14ac:dyDescent="0.25">
      <c r="A665"/>
      <c r="B665"/>
      <c r="C665"/>
      <c r="D665"/>
    </row>
    <row r="666" spans="1:4" x14ac:dyDescent="0.25">
      <c r="A666"/>
      <c r="B666"/>
      <c r="C666"/>
      <c r="D666"/>
    </row>
    <row r="667" spans="1:4" x14ac:dyDescent="0.25">
      <c r="A667"/>
      <c r="B667"/>
      <c r="C667"/>
      <c r="D667"/>
    </row>
    <row r="668" spans="1:4" x14ac:dyDescent="0.25">
      <c r="A668"/>
      <c r="B668"/>
      <c r="C668"/>
      <c r="D668"/>
    </row>
    <row r="669" spans="1:4" x14ac:dyDescent="0.25">
      <c r="A669"/>
      <c r="B669"/>
      <c r="C669"/>
      <c r="D669"/>
    </row>
    <row r="670" spans="1:4" x14ac:dyDescent="0.25">
      <c r="A670"/>
      <c r="B670"/>
      <c r="C670"/>
      <c r="D670"/>
    </row>
    <row r="671" spans="1:4" x14ac:dyDescent="0.25">
      <c r="A671"/>
      <c r="B671"/>
      <c r="C671"/>
      <c r="D671"/>
    </row>
    <row r="672" spans="1:4" x14ac:dyDescent="0.25">
      <c r="A672"/>
      <c r="B672"/>
      <c r="C672"/>
      <c r="D672"/>
    </row>
    <row r="673" spans="1:4" x14ac:dyDescent="0.25">
      <c r="A673"/>
      <c r="B673"/>
      <c r="C673"/>
      <c r="D673"/>
    </row>
    <row r="674" spans="1:4" x14ac:dyDescent="0.25">
      <c r="A674"/>
      <c r="B674"/>
      <c r="C674"/>
      <c r="D674"/>
    </row>
    <row r="675" spans="1:4" x14ac:dyDescent="0.25">
      <c r="A675"/>
      <c r="B675"/>
      <c r="C675"/>
      <c r="D675"/>
    </row>
    <row r="676" spans="1:4" x14ac:dyDescent="0.25">
      <c r="A676"/>
      <c r="B676"/>
      <c r="C676"/>
      <c r="D676"/>
    </row>
    <row r="677" spans="1:4" x14ac:dyDescent="0.25">
      <c r="A677"/>
      <c r="B677"/>
      <c r="C677"/>
      <c r="D677"/>
    </row>
    <row r="678" spans="1:4" x14ac:dyDescent="0.25">
      <c r="A678"/>
      <c r="B678"/>
      <c r="C678"/>
      <c r="D678"/>
    </row>
    <row r="679" spans="1:4" x14ac:dyDescent="0.25">
      <c r="A679"/>
      <c r="B679"/>
      <c r="C679"/>
      <c r="D679"/>
    </row>
    <row r="680" spans="1:4" x14ac:dyDescent="0.25">
      <c r="A680"/>
      <c r="B680"/>
      <c r="C680"/>
      <c r="D680"/>
    </row>
    <row r="681" spans="1:4" x14ac:dyDescent="0.25">
      <c r="A681"/>
      <c r="B681"/>
      <c r="C681"/>
      <c r="D681"/>
    </row>
    <row r="682" spans="1:4" x14ac:dyDescent="0.25">
      <c r="A682"/>
      <c r="B682"/>
      <c r="C682"/>
      <c r="D682"/>
    </row>
    <row r="683" spans="1:4" x14ac:dyDescent="0.25">
      <c r="A683"/>
      <c r="B683"/>
      <c r="C683"/>
      <c r="D683"/>
    </row>
    <row r="684" spans="1:4" x14ac:dyDescent="0.25">
      <c r="A684"/>
      <c r="B684"/>
      <c r="C684"/>
      <c r="D684"/>
    </row>
    <row r="685" spans="1:4" x14ac:dyDescent="0.25">
      <c r="A685"/>
      <c r="B685"/>
      <c r="C685"/>
      <c r="D685"/>
    </row>
    <row r="686" spans="1:4" x14ac:dyDescent="0.25">
      <c r="A686"/>
      <c r="B686"/>
      <c r="C686"/>
      <c r="D686"/>
    </row>
    <row r="687" spans="1:4" x14ac:dyDescent="0.25">
      <c r="A687"/>
      <c r="B687"/>
      <c r="C687"/>
      <c r="D687"/>
    </row>
    <row r="688" spans="1:4" x14ac:dyDescent="0.25">
      <c r="A688"/>
      <c r="B688"/>
      <c r="C688"/>
      <c r="D688"/>
    </row>
    <row r="689" spans="1:4" x14ac:dyDescent="0.25">
      <c r="A689"/>
      <c r="B689"/>
      <c r="C689"/>
      <c r="D689"/>
    </row>
    <row r="690" spans="1:4" x14ac:dyDescent="0.25">
      <c r="A690"/>
      <c r="B690"/>
      <c r="C690"/>
      <c r="D690"/>
    </row>
    <row r="691" spans="1:4" x14ac:dyDescent="0.25">
      <c r="A691"/>
      <c r="B691"/>
      <c r="C691"/>
      <c r="D691"/>
    </row>
    <row r="692" spans="1:4" x14ac:dyDescent="0.25">
      <c r="A692"/>
      <c r="B692"/>
      <c r="C692"/>
      <c r="D692"/>
    </row>
    <row r="693" spans="1:4" x14ac:dyDescent="0.25">
      <c r="A693"/>
      <c r="B693"/>
      <c r="C693"/>
      <c r="D693"/>
    </row>
    <row r="694" spans="1:4" x14ac:dyDescent="0.25">
      <c r="A694"/>
      <c r="B694"/>
      <c r="C694"/>
      <c r="D694"/>
    </row>
    <row r="695" spans="1:4" x14ac:dyDescent="0.25">
      <c r="A695"/>
      <c r="B695"/>
      <c r="C695"/>
      <c r="D695"/>
    </row>
    <row r="696" spans="1:4" x14ac:dyDescent="0.25">
      <c r="A696"/>
      <c r="B696"/>
      <c r="C696"/>
      <c r="D696"/>
    </row>
    <row r="697" spans="1:4" x14ac:dyDescent="0.25">
      <c r="A697"/>
      <c r="B697"/>
      <c r="C697"/>
      <c r="D697"/>
    </row>
    <row r="698" spans="1:4" x14ac:dyDescent="0.25">
      <c r="A698"/>
      <c r="B698"/>
      <c r="C698"/>
      <c r="D698"/>
    </row>
    <row r="699" spans="1:4" x14ac:dyDescent="0.25">
      <c r="A699"/>
      <c r="B699"/>
      <c r="C699"/>
      <c r="D699"/>
    </row>
    <row r="700" spans="1:4" x14ac:dyDescent="0.25">
      <c r="A700"/>
      <c r="B700"/>
      <c r="C700"/>
      <c r="D700"/>
    </row>
    <row r="701" spans="1:4" x14ac:dyDescent="0.25">
      <c r="A701"/>
      <c r="B701"/>
      <c r="C701"/>
      <c r="D701"/>
    </row>
    <row r="702" spans="1:4" x14ac:dyDescent="0.25">
      <c r="A702"/>
      <c r="B702"/>
      <c r="C702"/>
      <c r="D702"/>
    </row>
    <row r="703" spans="1:4" x14ac:dyDescent="0.25">
      <c r="A703"/>
      <c r="B703"/>
      <c r="C703"/>
      <c r="D703"/>
    </row>
    <row r="704" spans="1:4" x14ac:dyDescent="0.25">
      <c r="A704"/>
      <c r="B704"/>
      <c r="C704"/>
      <c r="D704"/>
    </row>
    <row r="705" spans="1:4" x14ac:dyDescent="0.25">
      <c r="A705"/>
      <c r="B705"/>
      <c r="C705"/>
      <c r="D705"/>
    </row>
    <row r="706" spans="1:4" x14ac:dyDescent="0.25">
      <c r="A706"/>
      <c r="B706"/>
      <c r="C706"/>
      <c r="D706"/>
    </row>
    <row r="707" spans="1:4" x14ac:dyDescent="0.25">
      <c r="A707"/>
      <c r="B707"/>
      <c r="C707"/>
      <c r="D707"/>
    </row>
    <row r="708" spans="1:4" x14ac:dyDescent="0.25">
      <c r="A708"/>
      <c r="B708"/>
      <c r="C708"/>
      <c r="D708"/>
    </row>
    <row r="709" spans="1:4" x14ac:dyDescent="0.25">
      <c r="A709"/>
      <c r="B709"/>
      <c r="C709"/>
      <c r="D709"/>
    </row>
    <row r="710" spans="1:4" x14ac:dyDescent="0.25">
      <c r="A710"/>
      <c r="B710"/>
      <c r="C710"/>
      <c r="D710"/>
    </row>
    <row r="711" spans="1:4" x14ac:dyDescent="0.25">
      <c r="A711"/>
      <c r="B711"/>
      <c r="C711"/>
      <c r="D711"/>
    </row>
    <row r="712" spans="1:4" x14ac:dyDescent="0.25">
      <c r="A712"/>
      <c r="B712"/>
      <c r="C712"/>
      <c r="D712"/>
    </row>
    <row r="713" spans="1:4" x14ac:dyDescent="0.25">
      <c r="A713"/>
      <c r="B713"/>
      <c r="C713"/>
      <c r="D713"/>
    </row>
    <row r="714" spans="1:4" x14ac:dyDescent="0.25">
      <c r="A714"/>
      <c r="B714"/>
      <c r="C714"/>
      <c r="D714"/>
    </row>
    <row r="715" spans="1:4" x14ac:dyDescent="0.25">
      <c r="A715"/>
      <c r="B715"/>
      <c r="C715"/>
      <c r="D715"/>
    </row>
    <row r="716" spans="1:4" x14ac:dyDescent="0.25">
      <c r="A716"/>
      <c r="B716"/>
      <c r="C716"/>
      <c r="D716"/>
    </row>
    <row r="717" spans="1:4" x14ac:dyDescent="0.25">
      <c r="A717"/>
      <c r="B717"/>
      <c r="C717"/>
      <c r="D717"/>
    </row>
    <row r="718" spans="1:4" x14ac:dyDescent="0.25">
      <c r="A718"/>
      <c r="B718"/>
      <c r="C718"/>
      <c r="D718"/>
    </row>
    <row r="719" spans="1:4" x14ac:dyDescent="0.25">
      <c r="A719"/>
      <c r="B719"/>
      <c r="C719"/>
      <c r="D719"/>
    </row>
    <row r="720" spans="1:4" x14ac:dyDescent="0.25">
      <c r="A720"/>
      <c r="B720"/>
      <c r="C720"/>
      <c r="D720"/>
    </row>
    <row r="721" spans="1:4" x14ac:dyDescent="0.25">
      <c r="A721"/>
      <c r="B721"/>
      <c r="C721"/>
      <c r="D721"/>
    </row>
    <row r="722" spans="1:4" x14ac:dyDescent="0.25">
      <c r="A722"/>
      <c r="B722"/>
      <c r="C722"/>
      <c r="D722"/>
    </row>
    <row r="723" spans="1:4" x14ac:dyDescent="0.25">
      <c r="A723"/>
      <c r="B723"/>
      <c r="C723"/>
      <c r="D723"/>
    </row>
    <row r="724" spans="1:4" x14ac:dyDescent="0.25">
      <c r="A724"/>
      <c r="B724"/>
      <c r="C724"/>
      <c r="D724"/>
    </row>
    <row r="725" spans="1:4" x14ac:dyDescent="0.25">
      <c r="A725"/>
      <c r="B725"/>
      <c r="C725"/>
      <c r="D725"/>
    </row>
    <row r="726" spans="1:4" x14ac:dyDescent="0.25">
      <c r="A726"/>
      <c r="B726"/>
      <c r="C726"/>
      <c r="D726"/>
    </row>
    <row r="727" spans="1:4" x14ac:dyDescent="0.25">
      <c r="A727"/>
      <c r="B727"/>
      <c r="C727"/>
      <c r="D727"/>
    </row>
    <row r="728" spans="1:4" x14ac:dyDescent="0.25">
      <c r="A728"/>
      <c r="B728"/>
      <c r="C728"/>
      <c r="D728"/>
    </row>
    <row r="729" spans="1:4" x14ac:dyDescent="0.25">
      <c r="A729"/>
      <c r="B729"/>
      <c r="C729"/>
      <c r="D729"/>
    </row>
    <row r="730" spans="1:4" x14ac:dyDescent="0.25">
      <c r="A730"/>
      <c r="B730"/>
      <c r="C730"/>
      <c r="D730"/>
    </row>
    <row r="731" spans="1:4" x14ac:dyDescent="0.25">
      <c r="A731"/>
      <c r="B731"/>
      <c r="C731"/>
      <c r="D731"/>
    </row>
    <row r="732" spans="1:4" x14ac:dyDescent="0.25">
      <c r="A732"/>
      <c r="B732"/>
      <c r="C732"/>
      <c r="D732"/>
    </row>
    <row r="733" spans="1:4" x14ac:dyDescent="0.25">
      <c r="A733"/>
      <c r="B733"/>
      <c r="C733"/>
      <c r="D733"/>
    </row>
    <row r="734" spans="1:4" x14ac:dyDescent="0.25">
      <c r="A734"/>
      <c r="B734"/>
      <c r="C734"/>
      <c r="D734"/>
    </row>
    <row r="735" spans="1:4" x14ac:dyDescent="0.25">
      <c r="A735"/>
      <c r="B735"/>
      <c r="C735"/>
      <c r="D735"/>
    </row>
    <row r="736" spans="1:4" x14ac:dyDescent="0.25">
      <c r="A736"/>
      <c r="B736"/>
      <c r="C736"/>
      <c r="D736"/>
    </row>
    <row r="737" spans="1:4" x14ac:dyDescent="0.25">
      <c r="A737"/>
      <c r="B737"/>
      <c r="C737"/>
      <c r="D737"/>
    </row>
    <row r="738" spans="1:4" x14ac:dyDescent="0.25">
      <c r="A738"/>
      <c r="B738"/>
      <c r="C738"/>
      <c r="D738"/>
    </row>
    <row r="739" spans="1:4" x14ac:dyDescent="0.25">
      <c r="A739"/>
      <c r="B739"/>
      <c r="C739"/>
      <c r="D739"/>
    </row>
    <row r="740" spans="1:4" x14ac:dyDescent="0.25">
      <c r="A740"/>
      <c r="B740"/>
      <c r="C740"/>
      <c r="D740"/>
    </row>
    <row r="741" spans="1:4" x14ac:dyDescent="0.25">
      <c r="A741"/>
      <c r="B741"/>
      <c r="C741"/>
      <c r="D741"/>
    </row>
    <row r="742" spans="1:4" x14ac:dyDescent="0.25">
      <c r="A742"/>
      <c r="B742"/>
      <c r="C742"/>
      <c r="D742"/>
    </row>
    <row r="743" spans="1:4" x14ac:dyDescent="0.25">
      <c r="A743"/>
      <c r="B743"/>
      <c r="C743"/>
      <c r="D743"/>
    </row>
    <row r="744" spans="1:4" x14ac:dyDescent="0.25">
      <c r="A744"/>
      <c r="B744"/>
      <c r="C744"/>
      <c r="D744"/>
    </row>
    <row r="745" spans="1:4" x14ac:dyDescent="0.25">
      <c r="A745"/>
      <c r="B745"/>
      <c r="C745"/>
      <c r="D745"/>
    </row>
    <row r="746" spans="1:4" x14ac:dyDescent="0.25">
      <c r="A746"/>
      <c r="B746"/>
      <c r="C746"/>
      <c r="D746"/>
    </row>
    <row r="747" spans="1:4" x14ac:dyDescent="0.25">
      <c r="A747"/>
      <c r="B747"/>
      <c r="C747"/>
      <c r="D747"/>
    </row>
    <row r="748" spans="1:4" x14ac:dyDescent="0.25">
      <c r="A748"/>
      <c r="B748"/>
      <c r="C748"/>
      <c r="D748"/>
    </row>
    <row r="749" spans="1:4" x14ac:dyDescent="0.25">
      <c r="A749"/>
      <c r="B749"/>
      <c r="C749"/>
      <c r="D749"/>
    </row>
    <row r="750" spans="1:4" x14ac:dyDescent="0.25">
      <c r="A750"/>
      <c r="B750"/>
      <c r="C750"/>
      <c r="D750"/>
    </row>
    <row r="751" spans="1:4" x14ac:dyDescent="0.25">
      <c r="A751"/>
      <c r="B751"/>
      <c r="C751"/>
      <c r="D751"/>
    </row>
    <row r="752" spans="1:4" x14ac:dyDescent="0.25">
      <c r="A752"/>
      <c r="B752"/>
      <c r="C752"/>
      <c r="D752"/>
    </row>
    <row r="753" spans="1:4" x14ac:dyDescent="0.25">
      <c r="A753"/>
      <c r="B753"/>
      <c r="C753"/>
      <c r="D753"/>
    </row>
    <row r="754" spans="1:4" x14ac:dyDescent="0.25">
      <c r="A754"/>
      <c r="B754"/>
      <c r="C754"/>
      <c r="D754"/>
    </row>
    <row r="755" spans="1:4" x14ac:dyDescent="0.25">
      <c r="A755"/>
      <c r="B755"/>
      <c r="C755"/>
      <c r="D755"/>
    </row>
    <row r="756" spans="1:4" x14ac:dyDescent="0.25">
      <c r="A756"/>
      <c r="B756"/>
      <c r="C756"/>
      <c r="D756"/>
    </row>
    <row r="757" spans="1:4" x14ac:dyDescent="0.25">
      <c r="A757"/>
      <c r="B757"/>
      <c r="C757"/>
      <c r="D757"/>
    </row>
    <row r="758" spans="1:4" x14ac:dyDescent="0.25">
      <c r="A758"/>
      <c r="B758"/>
      <c r="C758"/>
      <c r="D758"/>
    </row>
    <row r="759" spans="1:4" x14ac:dyDescent="0.25">
      <c r="A759"/>
      <c r="B759"/>
      <c r="C759"/>
      <c r="D759"/>
    </row>
    <row r="760" spans="1:4" x14ac:dyDescent="0.25">
      <c r="A760"/>
      <c r="B760"/>
      <c r="C760"/>
      <c r="D760"/>
    </row>
    <row r="761" spans="1:4" x14ac:dyDescent="0.25">
      <c r="A761"/>
      <c r="B761"/>
      <c r="C761"/>
      <c r="D761"/>
    </row>
    <row r="762" spans="1:4" x14ac:dyDescent="0.25">
      <c r="A762"/>
      <c r="B762"/>
      <c r="C762"/>
      <c r="D762"/>
    </row>
    <row r="763" spans="1:4" x14ac:dyDescent="0.25">
      <c r="A763"/>
      <c r="B763"/>
      <c r="C763"/>
      <c r="D763"/>
    </row>
    <row r="764" spans="1:4" x14ac:dyDescent="0.25">
      <c r="A764"/>
      <c r="B764"/>
      <c r="C764"/>
      <c r="D764"/>
    </row>
    <row r="765" spans="1:4" x14ac:dyDescent="0.25">
      <c r="A765"/>
      <c r="B765"/>
      <c r="C765"/>
      <c r="D765"/>
    </row>
    <row r="766" spans="1:4" x14ac:dyDescent="0.25">
      <c r="A766"/>
      <c r="B766"/>
      <c r="C766"/>
      <c r="D766"/>
    </row>
    <row r="767" spans="1:4" x14ac:dyDescent="0.25">
      <c r="A767"/>
      <c r="B767"/>
      <c r="C767"/>
      <c r="D767"/>
    </row>
    <row r="768" spans="1:4" x14ac:dyDescent="0.25">
      <c r="A768"/>
      <c r="B768"/>
      <c r="C768"/>
      <c r="D768"/>
    </row>
    <row r="769" spans="1:4" x14ac:dyDescent="0.25">
      <c r="A769"/>
      <c r="B769"/>
      <c r="C769"/>
      <c r="D769"/>
    </row>
    <row r="770" spans="1:4" x14ac:dyDescent="0.25">
      <c r="A770"/>
      <c r="B770"/>
      <c r="C770"/>
      <c r="D770"/>
    </row>
    <row r="771" spans="1:4" x14ac:dyDescent="0.25">
      <c r="A771"/>
      <c r="B771"/>
      <c r="C771"/>
      <c r="D771"/>
    </row>
    <row r="772" spans="1:4" x14ac:dyDescent="0.25">
      <c r="A772"/>
      <c r="B772"/>
      <c r="C772"/>
      <c r="D772"/>
    </row>
    <row r="773" spans="1:4" x14ac:dyDescent="0.25">
      <c r="A773"/>
      <c r="B773"/>
      <c r="C773"/>
      <c r="D773"/>
    </row>
    <row r="774" spans="1:4" x14ac:dyDescent="0.25">
      <c r="A774"/>
      <c r="B774"/>
      <c r="C774"/>
      <c r="D774"/>
    </row>
    <row r="775" spans="1:4" x14ac:dyDescent="0.25">
      <c r="A775"/>
      <c r="B775"/>
      <c r="C775"/>
      <c r="D775"/>
    </row>
    <row r="776" spans="1:4" x14ac:dyDescent="0.25">
      <c r="A776"/>
      <c r="B776"/>
      <c r="C776"/>
      <c r="D776"/>
    </row>
    <row r="777" spans="1:4" x14ac:dyDescent="0.25">
      <c r="A777"/>
      <c r="B777"/>
      <c r="C777"/>
      <c r="D777"/>
    </row>
    <row r="778" spans="1:4" x14ac:dyDescent="0.25">
      <c r="A778"/>
      <c r="B778"/>
      <c r="C778"/>
      <c r="D778"/>
    </row>
    <row r="779" spans="1:4" x14ac:dyDescent="0.25">
      <c r="A779"/>
      <c r="B779"/>
      <c r="C779"/>
      <c r="D779"/>
    </row>
    <row r="780" spans="1:4" x14ac:dyDescent="0.25">
      <c r="A780"/>
      <c r="B780"/>
      <c r="C780"/>
      <c r="D780"/>
    </row>
    <row r="781" spans="1:4" x14ac:dyDescent="0.25">
      <c r="A781"/>
      <c r="B781"/>
      <c r="C781"/>
      <c r="D781"/>
    </row>
    <row r="782" spans="1:4" x14ac:dyDescent="0.25">
      <c r="A782"/>
      <c r="B782"/>
      <c r="C782"/>
      <c r="D782"/>
    </row>
    <row r="783" spans="1:4" x14ac:dyDescent="0.25">
      <c r="A783"/>
      <c r="B783"/>
      <c r="C783"/>
      <c r="D783"/>
    </row>
    <row r="784" spans="1:4" x14ac:dyDescent="0.25">
      <c r="A784"/>
      <c r="B784"/>
      <c r="C784"/>
      <c r="D784"/>
    </row>
    <row r="785" spans="1:4" x14ac:dyDescent="0.25">
      <c r="A785"/>
      <c r="B785"/>
      <c r="C785"/>
      <c r="D785"/>
    </row>
    <row r="786" spans="1:4" x14ac:dyDescent="0.25">
      <c r="A786"/>
      <c r="B786"/>
      <c r="C786"/>
      <c r="D786"/>
    </row>
    <row r="787" spans="1:4" x14ac:dyDescent="0.25">
      <c r="A787"/>
      <c r="B787"/>
      <c r="C787"/>
      <c r="D787"/>
    </row>
    <row r="788" spans="1:4" x14ac:dyDescent="0.25">
      <c r="A788"/>
      <c r="B788"/>
      <c r="C788"/>
      <c r="D788"/>
    </row>
    <row r="789" spans="1:4" x14ac:dyDescent="0.25">
      <c r="A789"/>
      <c r="B789"/>
      <c r="C789"/>
      <c r="D789"/>
    </row>
    <row r="790" spans="1:4" x14ac:dyDescent="0.25">
      <c r="A790"/>
      <c r="B790"/>
      <c r="C790"/>
      <c r="D790"/>
    </row>
    <row r="791" spans="1:4" x14ac:dyDescent="0.25">
      <c r="A791"/>
      <c r="B791"/>
      <c r="C791"/>
      <c r="D791"/>
    </row>
    <row r="792" spans="1:4" x14ac:dyDescent="0.25">
      <c r="A792"/>
      <c r="B792"/>
      <c r="C792"/>
      <c r="D792"/>
    </row>
    <row r="793" spans="1:4" x14ac:dyDescent="0.25">
      <c r="A793"/>
      <c r="B793"/>
      <c r="C793"/>
      <c r="D793"/>
    </row>
    <row r="794" spans="1:4" x14ac:dyDescent="0.25">
      <c r="A794"/>
      <c r="B794"/>
      <c r="C794"/>
      <c r="D794"/>
    </row>
    <row r="795" spans="1:4" x14ac:dyDescent="0.25">
      <c r="A795"/>
      <c r="B795"/>
      <c r="C795"/>
      <c r="D795"/>
    </row>
    <row r="796" spans="1:4" x14ac:dyDescent="0.25">
      <c r="A796"/>
      <c r="B796"/>
      <c r="C796"/>
      <c r="D796"/>
    </row>
    <row r="797" spans="1:4" x14ac:dyDescent="0.25">
      <c r="A797"/>
      <c r="B797"/>
      <c r="C797"/>
      <c r="D797"/>
    </row>
    <row r="798" spans="1:4" x14ac:dyDescent="0.25">
      <c r="A798"/>
      <c r="B798"/>
      <c r="C798"/>
      <c r="D798"/>
    </row>
    <row r="799" spans="1:4" x14ac:dyDescent="0.25">
      <c r="A799"/>
      <c r="B799"/>
      <c r="C799"/>
      <c r="D799"/>
    </row>
    <row r="800" spans="1:4" x14ac:dyDescent="0.25">
      <c r="A800"/>
      <c r="B800"/>
      <c r="C800"/>
      <c r="D800"/>
    </row>
    <row r="801" spans="1:4" x14ac:dyDescent="0.25">
      <c r="A801"/>
      <c r="B801"/>
      <c r="C801"/>
      <c r="D801"/>
    </row>
    <row r="802" spans="1:4" x14ac:dyDescent="0.25">
      <c r="A802"/>
      <c r="B802"/>
      <c r="C802"/>
      <c r="D802"/>
    </row>
    <row r="803" spans="1:4" x14ac:dyDescent="0.25">
      <c r="A803"/>
      <c r="B803"/>
      <c r="C803"/>
      <c r="D803"/>
    </row>
    <row r="804" spans="1:4" x14ac:dyDescent="0.25">
      <c r="A804"/>
      <c r="B804"/>
      <c r="C804"/>
      <c r="D804"/>
    </row>
    <row r="805" spans="1:4" x14ac:dyDescent="0.25">
      <c r="A805"/>
      <c r="B805"/>
      <c r="C805"/>
      <c r="D805"/>
    </row>
    <row r="806" spans="1:4" x14ac:dyDescent="0.25">
      <c r="A806"/>
      <c r="B806"/>
      <c r="C806"/>
      <c r="D806"/>
    </row>
    <row r="807" spans="1:4" x14ac:dyDescent="0.25">
      <c r="A807"/>
      <c r="B807"/>
      <c r="C807"/>
      <c r="D807"/>
    </row>
    <row r="808" spans="1:4" x14ac:dyDescent="0.25">
      <c r="A808"/>
      <c r="B808"/>
      <c r="C808"/>
      <c r="D808"/>
    </row>
    <row r="809" spans="1:4" x14ac:dyDescent="0.25">
      <c r="A809"/>
      <c r="B809"/>
      <c r="C809"/>
      <c r="D809"/>
    </row>
    <row r="810" spans="1:4" x14ac:dyDescent="0.25">
      <c r="A810"/>
      <c r="B810"/>
      <c r="C810"/>
      <c r="D810"/>
    </row>
    <row r="811" spans="1:4" x14ac:dyDescent="0.25">
      <c r="A811"/>
      <c r="B811"/>
      <c r="C811"/>
      <c r="D811"/>
    </row>
    <row r="812" spans="1:4" x14ac:dyDescent="0.25">
      <c r="A812"/>
      <c r="B812"/>
      <c r="C812"/>
      <c r="D812"/>
    </row>
    <row r="813" spans="1:4" x14ac:dyDescent="0.25">
      <c r="A813"/>
      <c r="B813"/>
      <c r="C813"/>
      <c r="D813"/>
    </row>
    <row r="814" spans="1:4" x14ac:dyDescent="0.25">
      <c r="A814"/>
      <c r="B814"/>
      <c r="C814"/>
      <c r="D814"/>
    </row>
    <row r="815" spans="1:4" x14ac:dyDescent="0.25">
      <c r="A815"/>
      <c r="B815"/>
      <c r="C815"/>
      <c r="D815"/>
    </row>
    <row r="816" spans="1:4" x14ac:dyDescent="0.25">
      <c r="A816"/>
      <c r="B816"/>
      <c r="C816"/>
      <c r="D816"/>
    </row>
    <row r="817" spans="1:4" x14ac:dyDescent="0.25">
      <c r="A817"/>
      <c r="B817"/>
      <c r="C817"/>
      <c r="D817"/>
    </row>
    <row r="818" spans="1:4" x14ac:dyDescent="0.25">
      <c r="A818"/>
      <c r="B818"/>
      <c r="C818"/>
      <c r="D818"/>
    </row>
    <row r="819" spans="1:4" x14ac:dyDescent="0.25">
      <c r="A819"/>
      <c r="B819"/>
      <c r="C819"/>
      <c r="D819"/>
    </row>
    <row r="820" spans="1:4" x14ac:dyDescent="0.25">
      <c r="A820"/>
      <c r="B820"/>
      <c r="C820"/>
      <c r="D820"/>
    </row>
    <row r="821" spans="1:4" x14ac:dyDescent="0.25">
      <c r="A821"/>
      <c r="B821"/>
      <c r="C821"/>
      <c r="D821"/>
    </row>
    <row r="822" spans="1:4" x14ac:dyDescent="0.25">
      <c r="A822"/>
      <c r="B822"/>
      <c r="C822"/>
      <c r="D822"/>
    </row>
    <row r="823" spans="1:4" x14ac:dyDescent="0.25">
      <c r="A823"/>
      <c r="B823"/>
      <c r="C823"/>
      <c r="D823"/>
    </row>
    <row r="824" spans="1:4" x14ac:dyDescent="0.25">
      <c r="A824"/>
      <c r="B824"/>
      <c r="C824"/>
      <c r="D824"/>
    </row>
    <row r="825" spans="1:4" x14ac:dyDescent="0.25">
      <c r="A825"/>
      <c r="B825"/>
      <c r="C825"/>
      <c r="D825"/>
    </row>
    <row r="826" spans="1:4" x14ac:dyDescent="0.25">
      <c r="A826"/>
      <c r="B826"/>
      <c r="C826"/>
      <c r="D826"/>
    </row>
    <row r="827" spans="1:4" x14ac:dyDescent="0.25">
      <c r="A827"/>
      <c r="B827"/>
      <c r="C827"/>
      <c r="D827"/>
    </row>
    <row r="828" spans="1:4" x14ac:dyDescent="0.25">
      <c r="A828"/>
      <c r="B828"/>
      <c r="C828"/>
      <c r="D828"/>
    </row>
    <row r="829" spans="1:4" x14ac:dyDescent="0.25">
      <c r="A829"/>
      <c r="B829"/>
      <c r="C829"/>
      <c r="D829"/>
    </row>
    <row r="830" spans="1:4" x14ac:dyDescent="0.25">
      <c r="A830"/>
      <c r="B830"/>
      <c r="C830"/>
      <c r="D830"/>
    </row>
    <row r="831" spans="1:4" x14ac:dyDescent="0.25">
      <c r="A831"/>
      <c r="B831"/>
      <c r="C831"/>
      <c r="D831"/>
    </row>
    <row r="832" spans="1:4" x14ac:dyDescent="0.25">
      <c r="A832"/>
      <c r="B832"/>
      <c r="C832"/>
      <c r="D832"/>
    </row>
    <row r="833" spans="1:4" x14ac:dyDescent="0.25">
      <c r="A833"/>
      <c r="B833"/>
      <c r="C833"/>
      <c r="D833"/>
    </row>
    <row r="834" spans="1:4" x14ac:dyDescent="0.25">
      <c r="A834"/>
      <c r="B834"/>
      <c r="C834"/>
      <c r="D834"/>
    </row>
    <row r="835" spans="1:4" x14ac:dyDescent="0.25">
      <c r="A835"/>
      <c r="B835"/>
      <c r="C835"/>
      <c r="D835"/>
    </row>
    <row r="836" spans="1:4" x14ac:dyDescent="0.25">
      <c r="A836"/>
      <c r="B836"/>
      <c r="C836"/>
      <c r="D836"/>
    </row>
    <row r="837" spans="1:4" x14ac:dyDescent="0.25">
      <c r="A837"/>
      <c r="B837"/>
      <c r="C837"/>
      <c r="D837"/>
    </row>
    <row r="838" spans="1:4" x14ac:dyDescent="0.25">
      <c r="A838"/>
      <c r="B838"/>
      <c r="C838"/>
      <c r="D838"/>
    </row>
    <row r="839" spans="1:4" x14ac:dyDescent="0.25">
      <c r="A839"/>
      <c r="B839"/>
      <c r="C839"/>
      <c r="D839"/>
    </row>
    <row r="840" spans="1:4" x14ac:dyDescent="0.25">
      <c r="A840"/>
      <c r="B840"/>
      <c r="C840"/>
      <c r="D840"/>
    </row>
    <row r="841" spans="1:4" x14ac:dyDescent="0.25">
      <c r="A841"/>
      <c r="B841"/>
      <c r="C841"/>
      <c r="D841"/>
    </row>
    <row r="842" spans="1:4" x14ac:dyDescent="0.25">
      <c r="A842"/>
      <c r="B842"/>
      <c r="C842"/>
      <c r="D842"/>
    </row>
    <row r="843" spans="1:4" x14ac:dyDescent="0.25">
      <c r="A843"/>
      <c r="B843"/>
      <c r="C843"/>
      <c r="D843"/>
    </row>
    <row r="844" spans="1:4" x14ac:dyDescent="0.25">
      <c r="A844"/>
      <c r="B844"/>
      <c r="C844"/>
      <c r="D844"/>
    </row>
    <row r="845" spans="1:4" x14ac:dyDescent="0.25">
      <c r="A845"/>
      <c r="B845"/>
      <c r="C845"/>
      <c r="D845"/>
    </row>
    <row r="846" spans="1:4" x14ac:dyDescent="0.25">
      <c r="A846"/>
      <c r="B846"/>
      <c r="C846"/>
      <c r="D846"/>
    </row>
    <row r="847" spans="1:4" x14ac:dyDescent="0.25">
      <c r="A847"/>
      <c r="B847"/>
      <c r="C847"/>
      <c r="D847"/>
    </row>
    <row r="848" spans="1:4" x14ac:dyDescent="0.25">
      <c r="A848"/>
      <c r="B848"/>
      <c r="C848"/>
      <c r="D848"/>
    </row>
    <row r="849" spans="1:4" x14ac:dyDescent="0.25">
      <c r="A849"/>
      <c r="B849"/>
      <c r="C849"/>
      <c r="D849"/>
    </row>
    <row r="850" spans="1:4" x14ac:dyDescent="0.25">
      <c r="A850"/>
      <c r="B850"/>
      <c r="C850"/>
      <c r="D850"/>
    </row>
    <row r="851" spans="1:4" x14ac:dyDescent="0.25">
      <c r="A851"/>
      <c r="B851"/>
      <c r="C851"/>
      <c r="D851"/>
    </row>
    <row r="852" spans="1:4" x14ac:dyDescent="0.25">
      <c r="A852"/>
      <c r="B852"/>
      <c r="C852"/>
      <c r="D852"/>
    </row>
    <row r="853" spans="1:4" x14ac:dyDescent="0.25">
      <c r="A853"/>
      <c r="B853"/>
      <c r="C853"/>
      <c r="D853"/>
    </row>
    <row r="854" spans="1:4" x14ac:dyDescent="0.25">
      <c r="A854"/>
      <c r="B854"/>
      <c r="C854"/>
      <c r="D854"/>
    </row>
    <row r="855" spans="1:4" x14ac:dyDescent="0.25">
      <c r="A855"/>
      <c r="B855"/>
      <c r="C855"/>
      <c r="D855"/>
    </row>
    <row r="856" spans="1:4" x14ac:dyDescent="0.25">
      <c r="A856"/>
      <c r="B856"/>
      <c r="C856"/>
      <c r="D856"/>
    </row>
    <row r="857" spans="1:4" x14ac:dyDescent="0.25">
      <c r="A857"/>
      <c r="B857"/>
      <c r="C857"/>
      <c r="D857"/>
    </row>
    <row r="858" spans="1:4" x14ac:dyDescent="0.25">
      <c r="A858"/>
      <c r="B858"/>
      <c r="C858"/>
      <c r="D858"/>
    </row>
    <row r="859" spans="1:4" x14ac:dyDescent="0.25">
      <c r="A859"/>
      <c r="B859"/>
      <c r="C859"/>
      <c r="D859"/>
    </row>
    <row r="860" spans="1:4" x14ac:dyDescent="0.25">
      <c r="A860"/>
      <c r="B860"/>
      <c r="C860"/>
      <c r="D860"/>
    </row>
    <row r="861" spans="1:4" x14ac:dyDescent="0.25">
      <c r="A861"/>
      <c r="B861"/>
      <c r="C861"/>
      <c r="D861"/>
    </row>
    <row r="862" spans="1:4" x14ac:dyDescent="0.25">
      <c r="A862"/>
      <c r="B862"/>
      <c r="C862"/>
      <c r="D862"/>
    </row>
    <row r="863" spans="1:4" x14ac:dyDescent="0.25">
      <c r="A863"/>
      <c r="B863"/>
      <c r="C863"/>
      <c r="D863"/>
    </row>
    <row r="864" spans="1:4" x14ac:dyDescent="0.25">
      <c r="A864"/>
      <c r="B864"/>
      <c r="C864"/>
      <c r="D864"/>
    </row>
    <row r="865" spans="1:4" x14ac:dyDescent="0.25">
      <c r="A865"/>
      <c r="B865"/>
      <c r="C865"/>
      <c r="D865"/>
    </row>
    <row r="866" spans="1:4" x14ac:dyDescent="0.25">
      <c r="A866"/>
      <c r="B866"/>
      <c r="C866"/>
      <c r="D866"/>
    </row>
    <row r="867" spans="1:4" x14ac:dyDescent="0.25">
      <c r="A867"/>
      <c r="B867"/>
      <c r="C867"/>
      <c r="D867"/>
    </row>
    <row r="868" spans="1:4" x14ac:dyDescent="0.25">
      <c r="A868"/>
      <c r="B868"/>
      <c r="C868"/>
      <c r="D868"/>
    </row>
    <row r="869" spans="1:4" x14ac:dyDescent="0.25">
      <c r="A869"/>
      <c r="B869"/>
      <c r="C869"/>
      <c r="D869"/>
    </row>
    <row r="870" spans="1:4" x14ac:dyDescent="0.25">
      <c r="A870"/>
      <c r="B870"/>
      <c r="C870"/>
      <c r="D870"/>
    </row>
    <row r="871" spans="1:4" x14ac:dyDescent="0.25">
      <c r="A871"/>
      <c r="B871"/>
      <c r="C871"/>
      <c r="D871"/>
    </row>
    <row r="872" spans="1:4" x14ac:dyDescent="0.25">
      <c r="A872"/>
      <c r="B872"/>
      <c r="C872"/>
      <c r="D872"/>
    </row>
    <row r="873" spans="1:4" x14ac:dyDescent="0.25">
      <c r="A873"/>
      <c r="B873"/>
      <c r="C873"/>
      <c r="D873"/>
    </row>
    <row r="874" spans="1:4" x14ac:dyDescent="0.25">
      <c r="A874"/>
      <c r="B874"/>
      <c r="C874"/>
      <c r="D874"/>
    </row>
    <row r="875" spans="1:4" x14ac:dyDescent="0.25">
      <c r="A875"/>
      <c r="B875"/>
      <c r="C875"/>
      <c r="D875"/>
    </row>
    <row r="876" spans="1:4" x14ac:dyDescent="0.25">
      <c r="A876"/>
      <c r="B876"/>
      <c r="C876"/>
      <c r="D876"/>
    </row>
    <row r="877" spans="1:4" x14ac:dyDescent="0.25">
      <c r="A877"/>
      <c r="B877"/>
      <c r="C877"/>
      <c r="D877"/>
    </row>
    <row r="878" spans="1:4" x14ac:dyDescent="0.25">
      <c r="A878"/>
      <c r="B878"/>
      <c r="C878"/>
      <c r="D878"/>
    </row>
    <row r="879" spans="1:4" x14ac:dyDescent="0.25">
      <c r="A879"/>
      <c r="B879"/>
      <c r="C879"/>
      <c r="D879"/>
    </row>
    <row r="880" spans="1:4" x14ac:dyDescent="0.25">
      <c r="A880"/>
      <c r="B880"/>
      <c r="C880"/>
      <c r="D880"/>
    </row>
    <row r="881" spans="1:4" x14ac:dyDescent="0.25">
      <c r="A881"/>
      <c r="B881"/>
      <c r="C881"/>
      <c r="D881"/>
    </row>
    <row r="882" spans="1:4" x14ac:dyDescent="0.25">
      <c r="A882"/>
      <c r="B882"/>
      <c r="C882"/>
      <c r="D882"/>
    </row>
    <row r="883" spans="1:4" x14ac:dyDescent="0.25">
      <c r="A883"/>
      <c r="B883"/>
      <c r="C883"/>
      <c r="D883"/>
    </row>
    <row r="884" spans="1:4" x14ac:dyDescent="0.25">
      <c r="A884"/>
      <c r="B884"/>
      <c r="C884"/>
      <c r="D884"/>
    </row>
    <row r="885" spans="1:4" x14ac:dyDescent="0.25">
      <c r="A885"/>
      <c r="B885"/>
      <c r="C885"/>
      <c r="D885"/>
    </row>
    <row r="886" spans="1:4" x14ac:dyDescent="0.25">
      <c r="A886"/>
      <c r="B886"/>
      <c r="C886"/>
      <c r="D886"/>
    </row>
    <row r="887" spans="1:4" x14ac:dyDescent="0.25">
      <c r="A887"/>
      <c r="B887"/>
      <c r="C887"/>
      <c r="D887"/>
    </row>
    <row r="888" spans="1:4" x14ac:dyDescent="0.25">
      <c r="A888"/>
      <c r="B888"/>
      <c r="C888"/>
      <c r="D888"/>
    </row>
    <row r="889" spans="1:4" x14ac:dyDescent="0.25">
      <c r="A889"/>
      <c r="B889"/>
      <c r="C889"/>
      <c r="D889"/>
    </row>
    <row r="890" spans="1:4" x14ac:dyDescent="0.25">
      <c r="A890"/>
      <c r="B890"/>
      <c r="C890"/>
      <c r="D890"/>
    </row>
    <row r="891" spans="1:4" x14ac:dyDescent="0.25">
      <c r="A891"/>
      <c r="B891"/>
      <c r="C891"/>
      <c r="D891"/>
    </row>
    <row r="892" spans="1:4" x14ac:dyDescent="0.25">
      <c r="A892"/>
      <c r="B892"/>
      <c r="C892"/>
      <c r="D892"/>
    </row>
    <row r="893" spans="1:4" x14ac:dyDescent="0.25">
      <c r="A893"/>
      <c r="B893"/>
      <c r="C893"/>
      <c r="D893"/>
    </row>
    <row r="894" spans="1:4" x14ac:dyDescent="0.25">
      <c r="A894"/>
      <c r="B894"/>
      <c r="C894"/>
      <c r="D894"/>
    </row>
    <row r="895" spans="1:4" x14ac:dyDescent="0.25">
      <c r="A895"/>
      <c r="B895"/>
      <c r="C895"/>
      <c r="D895"/>
    </row>
    <row r="896" spans="1:4" x14ac:dyDescent="0.25">
      <c r="A896"/>
      <c r="B896"/>
      <c r="C896"/>
      <c r="D896"/>
    </row>
    <row r="897" spans="1:4" x14ac:dyDescent="0.25">
      <c r="A897"/>
      <c r="B897"/>
      <c r="C897"/>
      <c r="D897"/>
    </row>
    <row r="898" spans="1:4" x14ac:dyDescent="0.25">
      <c r="A898"/>
      <c r="B898"/>
      <c r="C898"/>
      <c r="D898"/>
    </row>
    <row r="899" spans="1:4" x14ac:dyDescent="0.25">
      <c r="A899"/>
      <c r="B899"/>
      <c r="C899"/>
      <c r="D899"/>
    </row>
    <row r="900" spans="1:4" x14ac:dyDescent="0.25">
      <c r="A900"/>
      <c r="B900"/>
      <c r="C900"/>
      <c r="D900"/>
    </row>
    <row r="901" spans="1:4" x14ac:dyDescent="0.25">
      <c r="A901"/>
      <c r="B901"/>
      <c r="C901"/>
      <c r="D901"/>
    </row>
    <row r="902" spans="1:4" x14ac:dyDescent="0.25">
      <c r="A902"/>
      <c r="B902"/>
      <c r="C902"/>
      <c r="D902"/>
    </row>
    <row r="903" spans="1:4" x14ac:dyDescent="0.25">
      <c r="A903"/>
      <c r="B903"/>
      <c r="C903"/>
      <c r="D903"/>
    </row>
    <row r="904" spans="1:4" x14ac:dyDescent="0.25">
      <c r="A904"/>
      <c r="B904"/>
      <c r="C904"/>
      <c r="D904"/>
    </row>
    <row r="905" spans="1:4" x14ac:dyDescent="0.25">
      <c r="A905"/>
      <c r="B905"/>
      <c r="C905"/>
      <c r="D905"/>
    </row>
    <row r="906" spans="1:4" x14ac:dyDescent="0.25">
      <c r="A906"/>
      <c r="B906"/>
      <c r="C906"/>
      <c r="D906"/>
    </row>
    <row r="907" spans="1:4" x14ac:dyDescent="0.25">
      <c r="A907"/>
      <c r="B907"/>
      <c r="C907"/>
      <c r="D907"/>
    </row>
    <row r="908" spans="1:4" x14ac:dyDescent="0.25">
      <c r="A908"/>
      <c r="B908"/>
      <c r="C908"/>
      <c r="D908"/>
    </row>
    <row r="909" spans="1:4" x14ac:dyDescent="0.25">
      <c r="A909"/>
      <c r="B909"/>
      <c r="C909"/>
      <c r="D909"/>
    </row>
    <row r="910" spans="1:4" x14ac:dyDescent="0.25">
      <c r="A910"/>
      <c r="B910"/>
      <c r="C910"/>
      <c r="D910"/>
    </row>
    <row r="911" spans="1:4" x14ac:dyDescent="0.25">
      <c r="A911"/>
      <c r="B911"/>
      <c r="C911"/>
      <c r="D911"/>
    </row>
    <row r="912" spans="1:4" x14ac:dyDescent="0.25">
      <c r="A912"/>
      <c r="B912"/>
      <c r="C912"/>
      <c r="D912"/>
    </row>
    <row r="913" spans="1:4" x14ac:dyDescent="0.25">
      <c r="A913"/>
      <c r="B913"/>
      <c r="C913"/>
      <c r="D913"/>
    </row>
    <row r="914" spans="1:4" x14ac:dyDescent="0.25">
      <c r="A914"/>
      <c r="B914"/>
      <c r="C914"/>
      <c r="D914"/>
    </row>
    <row r="915" spans="1:4" x14ac:dyDescent="0.25">
      <c r="A915"/>
      <c r="B915"/>
      <c r="C915"/>
      <c r="D915"/>
    </row>
    <row r="916" spans="1:4" x14ac:dyDescent="0.25">
      <c r="A916"/>
      <c r="B916"/>
      <c r="C916"/>
      <c r="D916"/>
    </row>
    <row r="917" spans="1:4" x14ac:dyDescent="0.25">
      <c r="A917"/>
      <c r="B917"/>
      <c r="C917"/>
      <c r="D917"/>
    </row>
    <row r="918" spans="1:4" x14ac:dyDescent="0.25">
      <c r="A918"/>
      <c r="B918"/>
      <c r="C918"/>
      <c r="D918"/>
    </row>
    <row r="919" spans="1:4" x14ac:dyDescent="0.25">
      <c r="A919"/>
      <c r="B919"/>
      <c r="C919"/>
      <c r="D919"/>
    </row>
    <row r="920" spans="1:4" x14ac:dyDescent="0.25">
      <c r="A920"/>
      <c r="B920"/>
      <c r="C920"/>
      <c r="D920"/>
    </row>
    <row r="921" spans="1:4" x14ac:dyDescent="0.25">
      <c r="A921"/>
      <c r="B921"/>
      <c r="C921"/>
      <c r="D921"/>
    </row>
    <row r="922" spans="1:4" x14ac:dyDescent="0.25">
      <c r="A922"/>
      <c r="B922"/>
      <c r="C922"/>
      <c r="D922"/>
    </row>
    <row r="923" spans="1:4" x14ac:dyDescent="0.25">
      <c r="A923"/>
      <c r="B923"/>
      <c r="C923"/>
      <c r="D923"/>
    </row>
    <row r="924" spans="1:4" x14ac:dyDescent="0.25">
      <c r="A924"/>
      <c r="B924"/>
      <c r="C924"/>
      <c r="D924"/>
    </row>
    <row r="925" spans="1:4" x14ac:dyDescent="0.25">
      <c r="A925"/>
      <c r="B925"/>
      <c r="C925"/>
      <c r="D925"/>
    </row>
    <row r="926" spans="1:4" x14ac:dyDescent="0.25">
      <c r="A926"/>
      <c r="B926"/>
      <c r="C926"/>
      <c r="D926"/>
    </row>
    <row r="927" spans="1:4" x14ac:dyDescent="0.25">
      <c r="A927"/>
      <c r="B927"/>
      <c r="C927"/>
      <c r="D927"/>
    </row>
    <row r="928" spans="1:4" x14ac:dyDescent="0.25">
      <c r="A928"/>
      <c r="B928"/>
      <c r="C928"/>
      <c r="D928"/>
    </row>
    <row r="929" spans="1:4" x14ac:dyDescent="0.25">
      <c r="A929"/>
      <c r="B929"/>
      <c r="C929"/>
      <c r="D929"/>
    </row>
    <row r="930" spans="1:4" x14ac:dyDescent="0.25">
      <c r="A930"/>
      <c r="B930"/>
      <c r="C930"/>
      <c r="D930"/>
    </row>
    <row r="931" spans="1:4" x14ac:dyDescent="0.25">
      <c r="A931"/>
      <c r="B931"/>
      <c r="C931"/>
      <c r="D931"/>
    </row>
    <row r="932" spans="1:4" x14ac:dyDescent="0.25">
      <c r="A932"/>
      <c r="B932"/>
      <c r="C932"/>
      <c r="D932"/>
    </row>
    <row r="933" spans="1:4" x14ac:dyDescent="0.25">
      <c r="A933"/>
      <c r="B933"/>
      <c r="C933"/>
      <c r="D933"/>
    </row>
    <row r="934" spans="1:4" x14ac:dyDescent="0.25">
      <c r="A934"/>
      <c r="B934"/>
      <c r="C934"/>
      <c r="D934"/>
    </row>
    <row r="935" spans="1:4" x14ac:dyDescent="0.25">
      <c r="A935"/>
      <c r="B935"/>
      <c r="C935"/>
      <c r="D935"/>
    </row>
    <row r="936" spans="1:4" x14ac:dyDescent="0.25">
      <c r="A936"/>
      <c r="B936"/>
      <c r="C936"/>
      <c r="D936"/>
    </row>
    <row r="937" spans="1:4" x14ac:dyDescent="0.25">
      <c r="A937"/>
      <c r="B937"/>
      <c r="C937"/>
      <c r="D937"/>
    </row>
    <row r="938" spans="1:4" x14ac:dyDescent="0.25">
      <c r="A938"/>
      <c r="B938"/>
      <c r="C938"/>
      <c r="D938"/>
    </row>
    <row r="939" spans="1:4" x14ac:dyDescent="0.25">
      <c r="A939"/>
      <c r="B939"/>
      <c r="C939"/>
      <c r="D939"/>
    </row>
    <row r="940" spans="1:4" x14ac:dyDescent="0.25">
      <c r="A940"/>
      <c r="B940"/>
      <c r="C940"/>
      <c r="D940"/>
    </row>
    <row r="941" spans="1:4" x14ac:dyDescent="0.25">
      <c r="A941"/>
      <c r="B941"/>
      <c r="C941"/>
      <c r="D941"/>
    </row>
    <row r="942" spans="1:4" x14ac:dyDescent="0.25">
      <c r="A942"/>
      <c r="B942"/>
      <c r="C942"/>
      <c r="D942"/>
    </row>
    <row r="943" spans="1:4" x14ac:dyDescent="0.25">
      <c r="A943"/>
      <c r="B943"/>
      <c r="C943"/>
      <c r="D943"/>
    </row>
    <row r="944" spans="1:4" x14ac:dyDescent="0.25">
      <c r="A944"/>
      <c r="B944"/>
      <c r="C944"/>
      <c r="D944"/>
    </row>
    <row r="945" spans="1:4" x14ac:dyDescent="0.25">
      <c r="A945"/>
      <c r="B945"/>
      <c r="C945"/>
      <c r="D945"/>
    </row>
    <row r="946" spans="1:4" x14ac:dyDescent="0.25">
      <c r="A946"/>
      <c r="B946"/>
      <c r="C946"/>
      <c r="D946"/>
    </row>
    <row r="947" spans="1:4" x14ac:dyDescent="0.25">
      <c r="A947"/>
      <c r="B947"/>
      <c r="C947"/>
      <c r="D947"/>
    </row>
    <row r="948" spans="1:4" x14ac:dyDescent="0.25">
      <c r="A948"/>
      <c r="B948"/>
      <c r="C948"/>
      <c r="D948"/>
    </row>
    <row r="949" spans="1:4" x14ac:dyDescent="0.25">
      <c r="A949"/>
      <c r="B949"/>
      <c r="C949"/>
      <c r="D949"/>
    </row>
    <row r="950" spans="1:4" x14ac:dyDescent="0.25">
      <c r="A950"/>
      <c r="B950"/>
      <c r="C950"/>
      <c r="D950"/>
    </row>
    <row r="951" spans="1:4" x14ac:dyDescent="0.25">
      <c r="A951"/>
      <c r="B951"/>
      <c r="C951"/>
      <c r="D951"/>
    </row>
    <row r="952" spans="1:4" x14ac:dyDescent="0.25">
      <c r="A952"/>
      <c r="B952"/>
      <c r="C952"/>
      <c r="D952"/>
    </row>
    <row r="953" spans="1:4" x14ac:dyDescent="0.25">
      <c r="A953"/>
      <c r="B953"/>
      <c r="C953"/>
      <c r="D953"/>
    </row>
    <row r="954" spans="1:4" x14ac:dyDescent="0.25">
      <c r="A954"/>
      <c r="B954"/>
      <c r="C954"/>
      <c r="D954"/>
    </row>
    <row r="955" spans="1:4" x14ac:dyDescent="0.25">
      <c r="A955"/>
      <c r="B955"/>
      <c r="C955"/>
      <c r="D955"/>
    </row>
    <row r="956" spans="1:4" x14ac:dyDescent="0.25">
      <c r="A956"/>
      <c r="B956"/>
      <c r="C956"/>
      <c r="D956"/>
    </row>
    <row r="957" spans="1:4" x14ac:dyDescent="0.25">
      <c r="A957"/>
      <c r="B957"/>
      <c r="C957"/>
      <c r="D957"/>
    </row>
    <row r="958" spans="1:4" x14ac:dyDescent="0.25">
      <c r="A958"/>
      <c r="B958"/>
      <c r="C958"/>
      <c r="D958"/>
    </row>
    <row r="959" spans="1:4" x14ac:dyDescent="0.25">
      <c r="A959"/>
      <c r="B959"/>
      <c r="C959"/>
      <c r="D959"/>
    </row>
    <row r="960" spans="1:4" x14ac:dyDescent="0.25">
      <c r="A960"/>
      <c r="B960"/>
      <c r="C960"/>
      <c r="D960"/>
    </row>
    <row r="961" spans="1:4" x14ac:dyDescent="0.25">
      <c r="A961"/>
      <c r="B961"/>
      <c r="C961"/>
      <c r="D961"/>
    </row>
    <row r="962" spans="1:4" x14ac:dyDescent="0.25">
      <c r="A962"/>
      <c r="B962"/>
      <c r="C962"/>
      <c r="D962"/>
    </row>
    <row r="963" spans="1:4" x14ac:dyDescent="0.25">
      <c r="A963"/>
      <c r="B963"/>
      <c r="C963"/>
      <c r="D963"/>
    </row>
    <row r="964" spans="1:4" x14ac:dyDescent="0.25">
      <c r="A964"/>
      <c r="B964"/>
      <c r="C964"/>
      <c r="D964"/>
    </row>
    <row r="965" spans="1:4" x14ac:dyDescent="0.25">
      <c r="A965"/>
      <c r="B965"/>
      <c r="C965"/>
      <c r="D965"/>
    </row>
    <row r="966" spans="1:4" x14ac:dyDescent="0.25">
      <c r="A966"/>
      <c r="B966"/>
      <c r="C966"/>
      <c r="D966"/>
    </row>
    <row r="967" spans="1:4" x14ac:dyDescent="0.25">
      <c r="A967"/>
      <c r="B967"/>
      <c r="C967"/>
      <c r="D967"/>
    </row>
    <row r="968" spans="1:4" x14ac:dyDescent="0.25">
      <c r="A968"/>
      <c r="B968"/>
      <c r="C968"/>
      <c r="D968"/>
    </row>
    <row r="969" spans="1:4" x14ac:dyDescent="0.25">
      <c r="A969"/>
      <c r="B969"/>
      <c r="C969"/>
      <c r="D969"/>
    </row>
    <row r="970" spans="1:4" x14ac:dyDescent="0.25">
      <c r="A970"/>
      <c r="B970"/>
      <c r="C970"/>
      <c r="D970"/>
    </row>
    <row r="971" spans="1:4" x14ac:dyDescent="0.25">
      <c r="A971"/>
      <c r="B971"/>
      <c r="C971"/>
      <c r="D971"/>
    </row>
    <row r="972" spans="1:4" x14ac:dyDescent="0.25">
      <c r="A972"/>
      <c r="B972"/>
      <c r="C972"/>
      <c r="D972"/>
    </row>
    <row r="973" spans="1:4" x14ac:dyDescent="0.25">
      <c r="A973"/>
      <c r="B973"/>
      <c r="C973"/>
      <c r="D973"/>
    </row>
    <row r="974" spans="1:4" x14ac:dyDescent="0.25">
      <c r="A974"/>
      <c r="B974"/>
      <c r="C974"/>
      <c r="D974"/>
    </row>
    <row r="975" spans="1:4" x14ac:dyDescent="0.25">
      <c r="A975"/>
      <c r="B975"/>
      <c r="C975"/>
      <c r="D975"/>
    </row>
    <row r="976" spans="1:4" x14ac:dyDescent="0.25">
      <c r="A976"/>
      <c r="B976"/>
      <c r="C976"/>
      <c r="D976"/>
    </row>
    <row r="977" spans="1:4" x14ac:dyDescent="0.25">
      <c r="A977"/>
      <c r="B977"/>
      <c r="C977"/>
      <c r="D977"/>
    </row>
    <row r="978" spans="1:4" x14ac:dyDescent="0.25">
      <c r="A978"/>
      <c r="B978"/>
      <c r="C978"/>
      <c r="D978"/>
    </row>
    <row r="979" spans="1:4" x14ac:dyDescent="0.25">
      <c r="A979"/>
      <c r="B979"/>
      <c r="C979"/>
      <c r="D979"/>
    </row>
    <row r="980" spans="1:4" x14ac:dyDescent="0.25">
      <c r="A980"/>
      <c r="B980"/>
      <c r="C980"/>
      <c r="D980"/>
    </row>
    <row r="981" spans="1:4" x14ac:dyDescent="0.25">
      <c r="A981"/>
      <c r="B981"/>
      <c r="C981"/>
      <c r="D981"/>
    </row>
    <row r="982" spans="1:4" x14ac:dyDescent="0.25">
      <c r="A982"/>
      <c r="B982"/>
      <c r="C982"/>
      <c r="D982"/>
    </row>
    <row r="983" spans="1:4" x14ac:dyDescent="0.25">
      <c r="A983"/>
      <c r="B983"/>
      <c r="C983"/>
      <c r="D983"/>
    </row>
    <row r="984" spans="1:4" x14ac:dyDescent="0.25">
      <c r="A984"/>
      <c r="B984"/>
      <c r="C984"/>
      <c r="D984"/>
    </row>
    <row r="985" spans="1:4" x14ac:dyDescent="0.25">
      <c r="A985"/>
      <c r="B985"/>
      <c r="C985"/>
      <c r="D985"/>
    </row>
    <row r="986" spans="1:4" x14ac:dyDescent="0.25">
      <c r="A986"/>
      <c r="B986"/>
      <c r="C986"/>
      <c r="D986"/>
    </row>
    <row r="987" spans="1:4" x14ac:dyDescent="0.25">
      <c r="A987"/>
      <c r="B987"/>
      <c r="C987"/>
      <c r="D987"/>
    </row>
    <row r="988" spans="1:4" x14ac:dyDescent="0.25">
      <c r="A988"/>
      <c r="B988"/>
      <c r="C988"/>
      <c r="D988"/>
    </row>
    <row r="989" spans="1:4" x14ac:dyDescent="0.25">
      <c r="A989"/>
      <c r="B989"/>
      <c r="C989"/>
      <c r="D989"/>
    </row>
    <row r="990" spans="1:4" x14ac:dyDescent="0.25">
      <c r="A990"/>
      <c r="B990"/>
      <c r="C990"/>
      <c r="D990"/>
    </row>
    <row r="991" spans="1:4" x14ac:dyDescent="0.25">
      <c r="A991"/>
      <c r="B991"/>
      <c r="C991"/>
      <c r="D991"/>
    </row>
    <row r="992" spans="1:4" x14ac:dyDescent="0.25">
      <c r="A992"/>
      <c r="B992"/>
      <c r="C992"/>
      <c r="D992"/>
    </row>
    <row r="993" spans="1:4" x14ac:dyDescent="0.25">
      <c r="A993"/>
      <c r="B993"/>
      <c r="C993"/>
      <c r="D993"/>
    </row>
    <row r="994" spans="1:4" x14ac:dyDescent="0.25">
      <c r="A994"/>
      <c r="B994"/>
      <c r="C994"/>
      <c r="D994"/>
    </row>
    <row r="995" spans="1:4" x14ac:dyDescent="0.25">
      <c r="A995"/>
      <c r="B995"/>
      <c r="C995"/>
      <c r="D995"/>
    </row>
    <row r="996" spans="1:4" x14ac:dyDescent="0.25">
      <c r="A996"/>
      <c r="B996"/>
      <c r="C996"/>
      <c r="D996"/>
    </row>
    <row r="997" spans="1:4" x14ac:dyDescent="0.25">
      <c r="A997"/>
      <c r="B997"/>
      <c r="C997"/>
      <c r="D997"/>
    </row>
    <row r="998" spans="1:4" x14ac:dyDescent="0.25">
      <c r="A998"/>
      <c r="B998"/>
      <c r="C998"/>
      <c r="D998"/>
    </row>
    <row r="999" spans="1:4" x14ac:dyDescent="0.25">
      <c r="A999"/>
      <c r="B999"/>
      <c r="C999"/>
      <c r="D999"/>
    </row>
    <row r="1000" spans="1:4" x14ac:dyDescent="0.25">
      <c r="A1000"/>
      <c r="B1000"/>
      <c r="C1000"/>
      <c r="D1000"/>
    </row>
    <row r="1001" spans="1:4" x14ac:dyDescent="0.25">
      <c r="A1001"/>
      <c r="B1001"/>
      <c r="C1001"/>
      <c r="D1001"/>
    </row>
    <row r="1002" spans="1:4" x14ac:dyDescent="0.25">
      <c r="A1002"/>
      <c r="B1002"/>
      <c r="C1002"/>
      <c r="D1002"/>
    </row>
    <row r="1003" spans="1:4" x14ac:dyDescent="0.25">
      <c r="A1003"/>
      <c r="B1003"/>
      <c r="C1003"/>
      <c r="D1003"/>
    </row>
    <row r="1004" spans="1:4" x14ac:dyDescent="0.25">
      <c r="A1004"/>
      <c r="B1004"/>
      <c r="C1004"/>
      <c r="D1004"/>
    </row>
    <row r="1005" spans="1:4" x14ac:dyDescent="0.25">
      <c r="A1005"/>
      <c r="B1005"/>
      <c r="C1005"/>
      <c r="D1005"/>
    </row>
    <row r="1006" spans="1:4" x14ac:dyDescent="0.25">
      <c r="A1006"/>
      <c r="B1006"/>
      <c r="C1006"/>
      <c r="D1006"/>
    </row>
    <row r="1007" spans="1:4" x14ac:dyDescent="0.25">
      <c r="A1007"/>
      <c r="B1007"/>
      <c r="C1007"/>
      <c r="D1007"/>
    </row>
    <row r="1008" spans="1:4" x14ac:dyDescent="0.25">
      <c r="A1008"/>
      <c r="B1008"/>
      <c r="C1008"/>
      <c r="D1008"/>
    </row>
    <row r="1009" spans="1:4" x14ac:dyDescent="0.25">
      <c r="A1009"/>
      <c r="B1009"/>
      <c r="C1009"/>
      <c r="D1009"/>
    </row>
    <row r="1010" spans="1:4" x14ac:dyDescent="0.25">
      <c r="A1010"/>
      <c r="B1010"/>
      <c r="C1010"/>
      <c r="D1010"/>
    </row>
    <row r="1011" spans="1:4" x14ac:dyDescent="0.25">
      <c r="A1011"/>
      <c r="B1011"/>
      <c r="C1011"/>
      <c r="D1011"/>
    </row>
    <row r="1012" spans="1:4" x14ac:dyDescent="0.25">
      <c r="A1012"/>
      <c r="B1012"/>
      <c r="C1012"/>
      <c r="D1012"/>
    </row>
    <row r="1013" spans="1:4" x14ac:dyDescent="0.25">
      <c r="A1013"/>
      <c r="B1013"/>
      <c r="C1013"/>
      <c r="D1013"/>
    </row>
    <row r="1014" spans="1:4" x14ac:dyDescent="0.25">
      <c r="A1014"/>
      <c r="B1014"/>
      <c r="C1014"/>
      <c r="D1014"/>
    </row>
    <row r="1015" spans="1:4" x14ac:dyDescent="0.25">
      <c r="A1015"/>
      <c r="B1015"/>
      <c r="C1015"/>
      <c r="D1015"/>
    </row>
    <row r="1016" spans="1:4" x14ac:dyDescent="0.25">
      <c r="A1016"/>
      <c r="B1016"/>
      <c r="C1016"/>
      <c r="D1016"/>
    </row>
    <row r="1017" spans="1:4" x14ac:dyDescent="0.25">
      <c r="A1017"/>
      <c r="B1017"/>
      <c r="C1017"/>
      <c r="D1017"/>
    </row>
    <row r="1018" spans="1:4" x14ac:dyDescent="0.25">
      <c r="A1018"/>
      <c r="B1018"/>
      <c r="C1018"/>
      <c r="D1018"/>
    </row>
    <row r="1019" spans="1:4" x14ac:dyDescent="0.25">
      <c r="A1019"/>
      <c r="B1019"/>
      <c r="C1019"/>
      <c r="D1019"/>
    </row>
    <row r="1020" spans="1:4" x14ac:dyDescent="0.25">
      <c r="A1020"/>
      <c r="B1020"/>
      <c r="C1020"/>
      <c r="D1020"/>
    </row>
    <row r="1021" spans="1:4" x14ac:dyDescent="0.25">
      <c r="A1021"/>
      <c r="B1021"/>
      <c r="C1021"/>
      <c r="D1021"/>
    </row>
    <row r="1022" spans="1:4" x14ac:dyDescent="0.25">
      <c r="A1022"/>
      <c r="B1022"/>
      <c r="C1022"/>
      <c r="D1022"/>
    </row>
    <row r="1023" spans="1:4" x14ac:dyDescent="0.25">
      <c r="A1023"/>
      <c r="B1023"/>
      <c r="C1023"/>
      <c r="D1023"/>
    </row>
    <row r="1024" spans="1:4" x14ac:dyDescent="0.25">
      <c r="A1024"/>
      <c r="B1024"/>
      <c r="C1024"/>
      <c r="D1024"/>
    </row>
    <row r="1025" spans="1:4" x14ac:dyDescent="0.25">
      <c r="A1025"/>
      <c r="B1025"/>
      <c r="C1025"/>
      <c r="D1025"/>
    </row>
    <row r="1026" spans="1:4" x14ac:dyDescent="0.25">
      <c r="A1026"/>
      <c r="B1026"/>
      <c r="C1026"/>
      <c r="D1026"/>
    </row>
    <row r="1027" spans="1:4" x14ac:dyDescent="0.25">
      <c r="A1027"/>
      <c r="B1027"/>
      <c r="C1027"/>
      <c r="D1027"/>
    </row>
    <row r="1028" spans="1:4" x14ac:dyDescent="0.25">
      <c r="A1028"/>
      <c r="B1028"/>
      <c r="C1028"/>
      <c r="D1028"/>
    </row>
    <row r="1029" spans="1:4" x14ac:dyDescent="0.25">
      <c r="A1029"/>
      <c r="B1029"/>
      <c r="C1029"/>
      <c r="D1029"/>
    </row>
    <row r="1030" spans="1:4" x14ac:dyDescent="0.25">
      <c r="A1030"/>
      <c r="B1030"/>
      <c r="C1030"/>
      <c r="D1030"/>
    </row>
    <row r="1031" spans="1:4" x14ac:dyDescent="0.25">
      <c r="A1031"/>
      <c r="B1031"/>
      <c r="C1031"/>
      <c r="D1031"/>
    </row>
    <row r="1032" spans="1:4" x14ac:dyDescent="0.25">
      <c r="A1032"/>
      <c r="B1032"/>
      <c r="C1032"/>
      <c r="D1032"/>
    </row>
    <row r="1033" spans="1:4" x14ac:dyDescent="0.25">
      <c r="A1033"/>
      <c r="B1033"/>
      <c r="C1033"/>
      <c r="D1033"/>
    </row>
    <row r="1034" spans="1:4" x14ac:dyDescent="0.25">
      <c r="A1034"/>
      <c r="B1034"/>
      <c r="C1034"/>
      <c r="D1034"/>
    </row>
    <row r="1035" spans="1:4" x14ac:dyDescent="0.25">
      <c r="A1035"/>
      <c r="B1035"/>
      <c r="C1035"/>
      <c r="D1035"/>
    </row>
    <row r="1036" spans="1:4" x14ac:dyDescent="0.25">
      <c r="A1036"/>
      <c r="B1036"/>
      <c r="C1036"/>
      <c r="D1036"/>
    </row>
    <row r="1037" spans="1:4" x14ac:dyDescent="0.25">
      <c r="A1037"/>
      <c r="B1037"/>
      <c r="C1037"/>
      <c r="D1037"/>
    </row>
    <row r="1038" spans="1:4" x14ac:dyDescent="0.25">
      <c r="A1038"/>
      <c r="B1038"/>
      <c r="C1038"/>
      <c r="D1038"/>
    </row>
    <row r="1039" spans="1:4" x14ac:dyDescent="0.25">
      <c r="A1039"/>
      <c r="B1039"/>
      <c r="C1039"/>
      <c r="D1039"/>
    </row>
    <row r="1040" spans="1:4" x14ac:dyDescent="0.25">
      <c r="A1040"/>
      <c r="B1040"/>
      <c r="C1040"/>
      <c r="D1040"/>
    </row>
    <row r="1041" spans="1:4" x14ac:dyDescent="0.25">
      <c r="A1041"/>
      <c r="B1041"/>
      <c r="C1041"/>
      <c r="D1041"/>
    </row>
    <row r="1042" spans="1:4" x14ac:dyDescent="0.25">
      <c r="A1042"/>
      <c r="B1042"/>
      <c r="C1042"/>
      <c r="D1042"/>
    </row>
    <row r="1043" spans="1:4" x14ac:dyDescent="0.25">
      <c r="A1043"/>
      <c r="B1043"/>
      <c r="C1043"/>
      <c r="D1043"/>
    </row>
    <row r="1044" spans="1:4" x14ac:dyDescent="0.25">
      <c r="A1044"/>
      <c r="B1044"/>
      <c r="C1044"/>
      <c r="D1044"/>
    </row>
    <row r="1045" spans="1:4" x14ac:dyDescent="0.25">
      <c r="A1045"/>
      <c r="B1045"/>
      <c r="C1045"/>
      <c r="D1045"/>
    </row>
    <row r="1046" spans="1:4" x14ac:dyDescent="0.25">
      <c r="A1046"/>
      <c r="B1046"/>
      <c r="C1046"/>
      <c r="D1046"/>
    </row>
    <row r="1047" spans="1:4" x14ac:dyDescent="0.25">
      <c r="A1047"/>
      <c r="B1047"/>
      <c r="C1047"/>
      <c r="D1047"/>
    </row>
    <row r="1048" spans="1:4" x14ac:dyDescent="0.25">
      <c r="A1048"/>
      <c r="B1048"/>
      <c r="C1048"/>
      <c r="D1048"/>
    </row>
    <row r="1049" spans="1:4" x14ac:dyDescent="0.25">
      <c r="A1049"/>
      <c r="B1049"/>
      <c r="C1049"/>
      <c r="D1049"/>
    </row>
    <row r="1050" spans="1:4" x14ac:dyDescent="0.25">
      <c r="A1050"/>
      <c r="B1050"/>
      <c r="C1050"/>
      <c r="D1050"/>
    </row>
    <row r="1051" spans="1:4" x14ac:dyDescent="0.25">
      <c r="A1051"/>
      <c r="B1051"/>
      <c r="C1051"/>
      <c r="D1051"/>
    </row>
    <row r="1052" spans="1:4" x14ac:dyDescent="0.25">
      <c r="A1052"/>
      <c r="B1052"/>
      <c r="C1052"/>
      <c r="D1052"/>
    </row>
    <row r="1053" spans="1:4" x14ac:dyDescent="0.25">
      <c r="A1053"/>
      <c r="B1053"/>
      <c r="C1053"/>
      <c r="D1053"/>
    </row>
    <row r="1054" spans="1:4" x14ac:dyDescent="0.25">
      <c r="A1054"/>
      <c r="B1054"/>
      <c r="C1054"/>
      <c r="D1054"/>
    </row>
    <row r="1055" spans="1:4" x14ac:dyDescent="0.25">
      <c r="A1055"/>
      <c r="B1055"/>
      <c r="C1055"/>
      <c r="D1055"/>
    </row>
    <row r="1056" spans="1:4" x14ac:dyDescent="0.25">
      <c r="A1056"/>
      <c r="B1056"/>
      <c r="C1056"/>
      <c r="D1056"/>
    </row>
    <row r="1057" spans="1:4" x14ac:dyDescent="0.25">
      <c r="A1057"/>
      <c r="B1057"/>
      <c r="C1057"/>
      <c r="D1057"/>
    </row>
    <row r="1058" spans="1:4" x14ac:dyDescent="0.25">
      <c r="A1058"/>
      <c r="B1058"/>
      <c r="C1058"/>
      <c r="D1058"/>
    </row>
    <row r="1059" spans="1:4" x14ac:dyDescent="0.25">
      <c r="A1059"/>
      <c r="B1059"/>
      <c r="C1059"/>
      <c r="D1059"/>
    </row>
    <row r="1060" spans="1:4" x14ac:dyDescent="0.25">
      <c r="A1060"/>
      <c r="B1060"/>
      <c r="C1060"/>
      <c r="D1060"/>
    </row>
    <row r="1061" spans="1:4" x14ac:dyDescent="0.25">
      <c r="A1061"/>
      <c r="B1061"/>
      <c r="C1061"/>
      <c r="D1061"/>
    </row>
    <row r="1062" spans="1:4" x14ac:dyDescent="0.25">
      <c r="A1062"/>
      <c r="B1062"/>
      <c r="C1062"/>
      <c r="D1062"/>
    </row>
    <row r="1063" spans="1:4" x14ac:dyDescent="0.25">
      <c r="A1063"/>
      <c r="B1063"/>
      <c r="C1063"/>
      <c r="D1063"/>
    </row>
    <row r="1064" spans="1:4" x14ac:dyDescent="0.25">
      <c r="A1064"/>
      <c r="B1064"/>
      <c r="C1064"/>
      <c r="D1064"/>
    </row>
    <row r="1065" spans="1:4" x14ac:dyDescent="0.25">
      <c r="A1065"/>
      <c r="B1065"/>
      <c r="C1065"/>
      <c r="D1065"/>
    </row>
    <row r="1066" spans="1:4" x14ac:dyDescent="0.25">
      <c r="A1066"/>
      <c r="B1066"/>
      <c r="C1066"/>
      <c r="D1066"/>
    </row>
    <row r="1067" spans="1:4" x14ac:dyDescent="0.25">
      <c r="A1067"/>
      <c r="B1067"/>
      <c r="C1067"/>
      <c r="D1067"/>
    </row>
    <row r="1068" spans="1:4" x14ac:dyDescent="0.25">
      <c r="A1068"/>
      <c r="B1068"/>
      <c r="C1068"/>
      <c r="D1068"/>
    </row>
    <row r="1069" spans="1:4" x14ac:dyDescent="0.25">
      <c r="A1069"/>
      <c r="B1069"/>
      <c r="C1069"/>
      <c r="D1069"/>
    </row>
    <row r="1070" spans="1:4" x14ac:dyDescent="0.25">
      <c r="A1070"/>
      <c r="B1070"/>
      <c r="C1070"/>
      <c r="D1070"/>
    </row>
    <row r="1071" spans="1:4" x14ac:dyDescent="0.25">
      <c r="A1071"/>
      <c r="B1071"/>
      <c r="C1071"/>
      <c r="D1071"/>
    </row>
    <row r="1072" spans="1:4" x14ac:dyDescent="0.25">
      <c r="A1072"/>
      <c r="B1072"/>
      <c r="C1072"/>
      <c r="D1072"/>
    </row>
    <row r="1073" spans="1:4" x14ac:dyDescent="0.25">
      <c r="A1073"/>
      <c r="B1073"/>
      <c r="C1073"/>
      <c r="D1073"/>
    </row>
    <row r="1074" spans="1:4" x14ac:dyDescent="0.25">
      <c r="A1074"/>
      <c r="B1074"/>
      <c r="C1074"/>
      <c r="D1074"/>
    </row>
    <row r="1075" spans="1:4" x14ac:dyDescent="0.25">
      <c r="A1075"/>
      <c r="B1075"/>
      <c r="C1075"/>
      <c r="D1075"/>
    </row>
    <row r="1076" spans="1:4" x14ac:dyDescent="0.25">
      <c r="A1076"/>
      <c r="B1076"/>
      <c r="C1076"/>
      <c r="D1076"/>
    </row>
    <row r="1077" spans="1:4" x14ac:dyDescent="0.25">
      <c r="A1077"/>
      <c r="B1077"/>
      <c r="C1077"/>
      <c r="D1077"/>
    </row>
    <row r="1078" spans="1:4" x14ac:dyDescent="0.25">
      <c r="A1078"/>
      <c r="B1078"/>
      <c r="C1078"/>
      <c r="D1078"/>
    </row>
    <row r="1079" spans="1:4" x14ac:dyDescent="0.25">
      <c r="A1079"/>
      <c r="B1079"/>
      <c r="C1079"/>
      <c r="D1079"/>
    </row>
    <row r="1080" spans="1:4" x14ac:dyDescent="0.25">
      <c r="A1080"/>
      <c r="B1080"/>
      <c r="C1080"/>
      <c r="D1080"/>
    </row>
    <row r="1081" spans="1:4" x14ac:dyDescent="0.25">
      <c r="A1081"/>
      <c r="B1081"/>
      <c r="C1081"/>
      <c r="D1081"/>
    </row>
    <row r="1082" spans="1:4" x14ac:dyDescent="0.25">
      <c r="A1082"/>
      <c r="B1082"/>
      <c r="C1082"/>
      <c r="D1082"/>
    </row>
    <row r="1083" spans="1:4" x14ac:dyDescent="0.25">
      <c r="A1083"/>
      <c r="B1083"/>
      <c r="C1083"/>
      <c r="D1083"/>
    </row>
    <row r="1084" spans="1:4" x14ac:dyDescent="0.25">
      <c r="A1084"/>
      <c r="B1084"/>
      <c r="C1084"/>
      <c r="D1084"/>
    </row>
    <row r="1085" spans="1:4" x14ac:dyDescent="0.25">
      <c r="A1085"/>
      <c r="B1085"/>
      <c r="C1085"/>
      <c r="D1085"/>
    </row>
    <row r="1086" spans="1:4" x14ac:dyDescent="0.25">
      <c r="A1086"/>
      <c r="B1086"/>
      <c r="C1086"/>
      <c r="D1086"/>
    </row>
    <row r="1087" spans="1:4" x14ac:dyDescent="0.25">
      <c r="A1087"/>
      <c r="B1087"/>
      <c r="C1087"/>
      <c r="D1087"/>
    </row>
    <row r="1088" spans="1:4" x14ac:dyDescent="0.25">
      <c r="A1088"/>
      <c r="B1088"/>
      <c r="C1088"/>
      <c r="D1088"/>
    </row>
    <row r="1089" spans="1:4" x14ac:dyDescent="0.25">
      <c r="A1089"/>
      <c r="B1089"/>
      <c r="C1089"/>
      <c r="D1089"/>
    </row>
    <row r="1090" spans="1:4" x14ac:dyDescent="0.25">
      <c r="A1090"/>
      <c r="B1090"/>
      <c r="C1090"/>
      <c r="D1090"/>
    </row>
    <row r="1091" spans="1:4" x14ac:dyDescent="0.25">
      <c r="A1091"/>
      <c r="B1091"/>
      <c r="C1091"/>
      <c r="D1091"/>
    </row>
    <row r="1092" spans="1:4" x14ac:dyDescent="0.25">
      <c r="A1092"/>
      <c r="B1092"/>
      <c r="C1092"/>
      <c r="D1092"/>
    </row>
    <row r="1093" spans="1:4" x14ac:dyDescent="0.25">
      <c r="A1093"/>
      <c r="B1093"/>
      <c r="C1093"/>
      <c r="D1093"/>
    </row>
    <row r="1094" spans="1:4" x14ac:dyDescent="0.25">
      <c r="A1094"/>
      <c r="B1094"/>
      <c r="C1094"/>
      <c r="D1094"/>
    </row>
    <row r="1095" spans="1:4" x14ac:dyDescent="0.25">
      <c r="A1095"/>
      <c r="B1095"/>
      <c r="C1095"/>
      <c r="D1095"/>
    </row>
    <row r="1096" spans="1:4" x14ac:dyDescent="0.25">
      <c r="A1096"/>
      <c r="B1096"/>
      <c r="C1096"/>
      <c r="D1096"/>
    </row>
    <row r="1097" spans="1:4" x14ac:dyDescent="0.25">
      <c r="A1097"/>
      <c r="B1097"/>
      <c r="C1097"/>
      <c r="D1097"/>
    </row>
    <row r="1098" spans="1:4" x14ac:dyDescent="0.25">
      <c r="A1098"/>
      <c r="B1098"/>
      <c r="C1098"/>
      <c r="D1098"/>
    </row>
    <row r="1099" spans="1:4" x14ac:dyDescent="0.25">
      <c r="A1099"/>
      <c r="B1099"/>
      <c r="C1099"/>
      <c r="D1099"/>
    </row>
    <row r="1100" spans="1:4" x14ac:dyDescent="0.25">
      <c r="A1100"/>
      <c r="B1100"/>
      <c r="C1100"/>
      <c r="D1100"/>
    </row>
    <row r="1101" spans="1:4" x14ac:dyDescent="0.25">
      <c r="A1101"/>
      <c r="B1101"/>
      <c r="C1101"/>
      <c r="D1101"/>
    </row>
    <row r="1102" spans="1:4" x14ac:dyDescent="0.25">
      <c r="A1102"/>
      <c r="B1102"/>
      <c r="C1102"/>
      <c r="D1102"/>
    </row>
    <row r="1103" spans="1:4" x14ac:dyDescent="0.25">
      <c r="A1103"/>
      <c r="B1103"/>
      <c r="C1103"/>
      <c r="D1103"/>
    </row>
    <row r="1104" spans="1:4" x14ac:dyDescent="0.25">
      <c r="A1104"/>
      <c r="B1104"/>
      <c r="C1104"/>
      <c r="D1104"/>
    </row>
    <row r="1105" spans="1:4" x14ac:dyDescent="0.25">
      <c r="A1105"/>
      <c r="B1105"/>
      <c r="C1105"/>
      <c r="D1105"/>
    </row>
    <row r="1106" spans="1:4" x14ac:dyDescent="0.25">
      <c r="A1106"/>
      <c r="B1106"/>
      <c r="C1106"/>
      <c r="D1106"/>
    </row>
    <row r="1107" spans="1:4" x14ac:dyDescent="0.25">
      <c r="A1107"/>
      <c r="B1107"/>
      <c r="C1107"/>
      <c r="D1107"/>
    </row>
    <row r="1108" spans="1:4" x14ac:dyDescent="0.25">
      <c r="A1108"/>
      <c r="B1108"/>
      <c r="C1108"/>
      <c r="D1108"/>
    </row>
    <row r="1109" spans="1:4" x14ac:dyDescent="0.25">
      <c r="A1109"/>
      <c r="B1109"/>
      <c r="C1109"/>
      <c r="D1109"/>
    </row>
    <row r="1110" spans="1:4" x14ac:dyDescent="0.25">
      <c r="A1110"/>
      <c r="B1110"/>
      <c r="C1110"/>
      <c r="D1110"/>
    </row>
    <row r="1111" spans="1:4" x14ac:dyDescent="0.25">
      <c r="A1111"/>
      <c r="B1111"/>
      <c r="C1111"/>
      <c r="D1111"/>
    </row>
    <row r="1112" spans="1:4" x14ac:dyDescent="0.25">
      <c r="A1112"/>
      <c r="B1112"/>
      <c r="C1112"/>
      <c r="D1112"/>
    </row>
    <row r="1113" spans="1:4" x14ac:dyDescent="0.25">
      <c r="A1113"/>
      <c r="B1113"/>
      <c r="C1113"/>
      <c r="D1113"/>
    </row>
    <row r="1114" spans="1:4" x14ac:dyDescent="0.25">
      <c r="A1114"/>
      <c r="B1114"/>
      <c r="C1114"/>
      <c r="D1114"/>
    </row>
    <row r="1115" spans="1:4" x14ac:dyDescent="0.25">
      <c r="A1115"/>
      <c r="B1115"/>
      <c r="C1115"/>
      <c r="D1115"/>
    </row>
    <row r="1116" spans="1:4" x14ac:dyDescent="0.25">
      <c r="A1116"/>
      <c r="B1116"/>
      <c r="C1116"/>
      <c r="D1116"/>
    </row>
    <row r="1117" spans="1:4" x14ac:dyDescent="0.25">
      <c r="A1117"/>
      <c r="B1117"/>
      <c r="C1117"/>
      <c r="D1117"/>
    </row>
    <row r="1118" spans="1:4" x14ac:dyDescent="0.25">
      <c r="A1118"/>
      <c r="B1118"/>
      <c r="C1118"/>
      <c r="D1118"/>
    </row>
    <row r="1119" spans="1:4" x14ac:dyDescent="0.25">
      <c r="A1119"/>
      <c r="B1119"/>
      <c r="C1119"/>
      <c r="D1119"/>
    </row>
    <row r="1120" spans="1:4" x14ac:dyDescent="0.25">
      <c r="A1120"/>
      <c r="B1120"/>
      <c r="C1120"/>
      <c r="D1120"/>
    </row>
    <row r="1121" spans="1:4" x14ac:dyDescent="0.25">
      <c r="A1121"/>
      <c r="B1121"/>
      <c r="C1121"/>
      <c r="D1121"/>
    </row>
    <row r="1122" spans="1:4" x14ac:dyDescent="0.25">
      <c r="A1122"/>
      <c r="B1122"/>
      <c r="C1122"/>
      <c r="D1122"/>
    </row>
    <row r="1123" spans="1:4" x14ac:dyDescent="0.25">
      <c r="A1123"/>
      <c r="B1123"/>
      <c r="C1123"/>
      <c r="D1123"/>
    </row>
    <row r="1124" spans="1:4" x14ac:dyDescent="0.25">
      <c r="A1124"/>
      <c r="B1124"/>
      <c r="C1124"/>
      <c r="D1124"/>
    </row>
    <row r="1125" spans="1:4" x14ac:dyDescent="0.25">
      <c r="A1125"/>
      <c r="B1125"/>
      <c r="C1125"/>
      <c r="D1125"/>
    </row>
    <row r="1126" spans="1:4" x14ac:dyDescent="0.25">
      <c r="A1126"/>
      <c r="B1126"/>
      <c r="C1126"/>
      <c r="D1126"/>
    </row>
    <row r="1127" spans="1:4" x14ac:dyDescent="0.25">
      <c r="A1127"/>
      <c r="B1127"/>
      <c r="C1127"/>
      <c r="D1127"/>
    </row>
    <row r="1128" spans="1:4" x14ac:dyDescent="0.25">
      <c r="A1128"/>
      <c r="B1128"/>
      <c r="C1128"/>
      <c r="D1128"/>
    </row>
    <row r="1129" spans="1:4" x14ac:dyDescent="0.25">
      <c r="A1129"/>
      <c r="B1129"/>
      <c r="C1129"/>
      <c r="D1129"/>
    </row>
    <row r="1130" spans="1:4" x14ac:dyDescent="0.25">
      <c r="A1130"/>
      <c r="B1130"/>
      <c r="C1130"/>
      <c r="D1130"/>
    </row>
    <row r="1131" spans="1:4" x14ac:dyDescent="0.25">
      <c r="A1131"/>
      <c r="B1131"/>
      <c r="C1131"/>
      <c r="D1131"/>
    </row>
    <row r="1132" spans="1:4" x14ac:dyDescent="0.25">
      <c r="A1132"/>
      <c r="B1132"/>
      <c r="C1132"/>
      <c r="D1132"/>
    </row>
    <row r="1133" spans="1:4" x14ac:dyDescent="0.25">
      <c r="A1133"/>
      <c r="B1133"/>
      <c r="C1133"/>
      <c r="D1133"/>
    </row>
    <row r="1134" spans="1:4" x14ac:dyDescent="0.25">
      <c r="A1134"/>
      <c r="B1134"/>
      <c r="C1134"/>
      <c r="D1134"/>
    </row>
    <row r="1135" spans="1:4" x14ac:dyDescent="0.25">
      <c r="A1135"/>
      <c r="B1135"/>
      <c r="C1135"/>
      <c r="D1135"/>
    </row>
    <row r="1136" spans="1:4" x14ac:dyDescent="0.25">
      <c r="A1136"/>
      <c r="B1136"/>
      <c r="C1136"/>
      <c r="D1136"/>
    </row>
    <row r="1137" spans="1:4" x14ac:dyDescent="0.25">
      <c r="A1137"/>
      <c r="B1137"/>
      <c r="C1137"/>
      <c r="D1137"/>
    </row>
    <row r="1138" spans="1:4" x14ac:dyDescent="0.25">
      <c r="A1138"/>
      <c r="B1138"/>
      <c r="C1138"/>
      <c r="D1138"/>
    </row>
    <row r="1139" spans="1:4" x14ac:dyDescent="0.25">
      <c r="A1139"/>
      <c r="B1139"/>
      <c r="C1139"/>
      <c r="D1139"/>
    </row>
    <row r="1140" spans="1:4" x14ac:dyDescent="0.25">
      <c r="A1140"/>
      <c r="B1140"/>
      <c r="C1140"/>
      <c r="D1140"/>
    </row>
    <row r="1141" spans="1:4" x14ac:dyDescent="0.25">
      <c r="A1141"/>
      <c r="B1141"/>
      <c r="C1141"/>
      <c r="D1141"/>
    </row>
    <row r="1142" spans="1:4" x14ac:dyDescent="0.25">
      <c r="A1142"/>
      <c r="B1142"/>
      <c r="C1142"/>
      <c r="D1142"/>
    </row>
    <row r="1143" spans="1:4" x14ac:dyDescent="0.25">
      <c r="A1143"/>
      <c r="B1143"/>
      <c r="C1143"/>
      <c r="D1143"/>
    </row>
    <row r="1144" spans="1:4" x14ac:dyDescent="0.25">
      <c r="A1144"/>
      <c r="B1144"/>
      <c r="C1144"/>
      <c r="D1144"/>
    </row>
    <row r="1145" spans="1:4" x14ac:dyDescent="0.25">
      <c r="A1145"/>
      <c r="B1145"/>
      <c r="C1145"/>
      <c r="D1145"/>
    </row>
    <row r="1146" spans="1:4" x14ac:dyDescent="0.25">
      <c r="A1146"/>
      <c r="B1146"/>
      <c r="C1146"/>
      <c r="D1146"/>
    </row>
    <row r="1147" spans="1:4" x14ac:dyDescent="0.25">
      <c r="A1147"/>
      <c r="B1147"/>
      <c r="C1147"/>
      <c r="D1147"/>
    </row>
    <row r="1148" spans="1:4" x14ac:dyDescent="0.25">
      <c r="A1148"/>
      <c r="B1148"/>
      <c r="C1148"/>
      <c r="D1148"/>
    </row>
    <row r="1149" spans="1:4" x14ac:dyDescent="0.25">
      <c r="A1149"/>
      <c r="B1149"/>
      <c r="C1149"/>
      <c r="D1149"/>
    </row>
    <row r="1150" spans="1:4" x14ac:dyDescent="0.25">
      <c r="A1150"/>
      <c r="B1150"/>
      <c r="C1150"/>
      <c r="D1150"/>
    </row>
    <row r="1151" spans="1:4" x14ac:dyDescent="0.25">
      <c r="A1151"/>
      <c r="B1151"/>
      <c r="C1151"/>
      <c r="D1151"/>
    </row>
    <row r="1152" spans="1:4" x14ac:dyDescent="0.25">
      <c r="A1152"/>
      <c r="B1152"/>
      <c r="C1152"/>
      <c r="D1152"/>
    </row>
    <row r="1153" spans="1:4" x14ac:dyDescent="0.25">
      <c r="A1153"/>
      <c r="B1153"/>
      <c r="C1153"/>
      <c r="D1153"/>
    </row>
    <row r="1154" spans="1:4" x14ac:dyDescent="0.25">
      <c r="A1154"/>
      <c r="B1154"/>
      <c r="C1154"/>
      <c r="D1154"/>
    </row>
    <row r="1155" spans="1:4" x14ac:dyDescent="0.25">
      <c r="A1155"/>
      <c r="B1155"/>
      <c r="C1155"/>
      <c r="D1155"/>
    </row>
    <row r="1156" spans="1:4" x14ac:dyDescent="0.25">
      <c r="A1156"/>
      <c r="B1156"/>
      <c r="C1156"/>
      <c r="D1156"/>
    </row>
    <row r="1157" spans="1:4" x14ac:dyDescent="0.25">
      <c r="A1157"/>
      <c r="B1157"/>
      <c r="C1157"/>
      <c r="D1157"/>
    </row>
    <row r="1158" spans="1:4" x14ac:dyDescent="0.25">
      <c r="A1158"/>
      <c r="B1158"/>
      <c r="C1158"/>
      <c r="D1158"/>
    </row>
    <row r="1159" spans="1:4" x14ac:dyDescent="0.25">
      <c r="A1159"/>
      <c r="B1159"/>
      <c r="C1159"/>
      <c r="D1159"/>
    </row>
    <row r="1160" spans="1:4" x14ac:dyDescent="0.25">
      <c r="A1160"/>
      <c r="B1160"/>
      <c r="C1160"/>
      <c r="D1160"/>
    </row>
    <row r="1161" spans="1:4" x14ac:dyDescent="0.25">
      <c r="A1161"/>
      <c r="B1161"/>
      <c r="C1161"/>
      <c r="D1161"/>
    </row>
    <row r="1162" spans="1:4" x14ac:dyDescent="0.25">
      <c r="A1162"/>
      <c r="B1162"/>
      <c r="C1162"/>
      <c r="D1162"/>
    </row>
    <row r="1163" spans="1:4" x14ac:dyDescent="0.25">
      <c r="A1163"/>
      <c r="B1163"/>
      <c r="C1163"/>
      <c r="D1163"/>
    </row>
    <row r="1164" spans="1:4" x14ac:dyDescent="0.25">
      <c r="A1164"/>
      <c r="B1164"/>
      <c r="C1164"/>
      <c r="D1164"/>
    </row>
    <row r="1165" spans="1:4" x14ac:dyDescent="0.25">
      <c r="A1165"/>
      <c r="B1165"/>
      <c r="C1165"/>
      <c r="D1165"/>
    </row>
    <row r="1166" spans="1:4" x14ac:dyDescent="0.25">
      <c r="A1166"/>
      <c r="B1166"/>
      <c r="C1166"/>
      <c r="D1166"/>
    </row>
    <row r="1167" spans="1:4" x14ac:dyDescent="0.25">
      <c r="A1167"/>
      <c r="B1167"/>
      <c r="C1167"/>
      <c r="D1167"/>
    </row>
    <row r="1168" spans="1:4" x14ac:dyDescent="0.25">
      <c r="A1168"/>
      <c r="B1168"/>
      <c r="C1168"/>
      <c r="D1168"/>
    </row>
    <row r="1169" spans="1:4" x14ac:dyDescent="0.25">
      <c r="A1169"/>
      <c r="B1169"/>
      <c r="C1169"/>
      <c r="D1169"/>
    </row>
    <row r="1170" spans="1:4" x14ac:dyDescent="0.25">
      <c r="A1170"/>
      <c r="B1170"/>
      <c r="C1170"/>
      <c r="D1170"/>
    </row>
    <row r="1171" spans="1:4" x14ac:dyDescent="0.25">
      <c r="A1171"/>
      <c r="B1171"/>
      <c r="C1171"/>
      <c r="D1171"/>
    </row>
    <row r="1172" spans="1:4" x14ac:dyDescent="0.25">
      <c r="A1172"/>
      <c r="B1172"/>
      <c r="C1172"/>
      <c r="D1172"/>
    </row>
    <row r="1173" spans="1:4" x14ac:dyDescent="0.25">
      <c r="A1173"/>
      <c r="B1173"/>
      <c r="C1173"/>
      <c r="D1173"/>
    </row>
    <row r="1174" spans="1:4" x14ac:dyDescent="0.25">
      <c r="A1174"/>
      <c r="B1174"/>
      <c r="C1174"/>
      <c r="D1174"/>
    </row>
    <row r="1175" spans="1:4" x14ac:dyDescent="0.25">
      <c r="A1175"/>
      <c r="B1175"/>
      <c r="C1175"/>
      <c r="D1175"/>
    </row>
    <row r="1176" spans="1:4" x14ac:dyDescent="0.25">
      <c r="A1176"/>
      <c r="B1176"/>
      <c r="C1176"/>
      <c r="D1176"/>
    </row>
    <row r="1177" spans="1:4" x14ac:dyDescent="0.25">
      <c r="A1177"/>
      <c r="B1177"/>
      <c r="C1177"/>
      <c r="D1177"/>
    </row>
    <row r="1178" spans="1:4" x14ac:dyDescent="0.25">
      <c r="A1178"/>
      <c r="B1178"/>
      <c r="C1178"/>
      <c r="D1178"/>
    </row>
    <row r="1179" spans="1:4" x14ac:dyDescent="0.25">
      <c r="A1179"/>
      <c r="B1179"/>
      <c r="C1179"/>
      <c r="D1179"/>
    </row>
    <row r="1180" spans="1:4" x14ac:dyDescent="0.25">
      <c r="A1180"/>
      <c r="B1180"/>
      <c r="C1180"/>
      <c r="D1180"/>
    </row>
    <row r="1181" spans="1:4" x14ac:dyDescent="0.25">
      <c r="A1181"/>
      <c r="B1181"/>
      <c r="C1181"/>
      <c r="D1181"/>
    </row>
    <row r="1182" spans="1:4" x14ac:dyDescent="0.25">
      <c r="A1182"/>
      <c r="B1182"/>
      <c r="C1182"/>
      <c r="D1182"/>
    </row>
    <row r="1183" spans="1:4" x14ac:dyDescent="0.25">
      <c r="A1183"/>
      <c r="B1183"/>
      <c r="C1183"/>
      <c r="D1183"/>
    </row>
    <row r="1184" spans="1:4" x14ac:dyDescent="0.25">
      <c r="A1184"/>
      <c r="B1184"/>
      <c r="C1184"/>
      <c r="D1184"/>
    </row>
    <row r="1185" spans="1:4" x14ac:dyDescent="0.25">
      <c r="A1185"/>
      <c r="B1185"/>
      <c r="C1185"/>
      <c r="D1185"/>
    </row>
    <row r="1186" spans="1:4" x14ac:dyDescent="0.25">
      <c r="A1186"/>
      <c r="B1186"/>
      <c r="C1186"/>
      <c r="D1186"/>
    </row>
    <row r="1187" spans="1:4" x14ac:dyDescent="0.25">
      <c r="A1187"/>
      <c r="B1187"/>
      <c r="C1187"/>
      <c r="D1187"/>
    </row>
    <row r="1188" spans="1:4" x14ac:dyDescent="0.25">
      <c r="A1188"/>
      <c r="B1188"/>
      <c r="C1188"/>
      <c r="D1188"/>
    </row>
    <row r="1189" spans="1:4" x14ac:dyDescent="0.25">
      <c r="A1189"/>
      <c r="B1189"/>
      <c r="C1189"/>
      <c r="D1189"/>
    </row>
    <row r="1190" spans="1:4" x14ac:dyDescent="0.25">
      <c r="A1190"/>
      <c r="B1190"/>
      <c r="C1190"/>
      <c r="D1190"/>
    </row>
    <row r="1191" spans="1:4" x14ac:dyDescent="0.25">
      <c r="A1191"/>
      <c r="B1191"/>
      <c r="C1191"/>
      <c r="D1191"/>
    </row>
    <row r="1192" spans="1:4" x14ac:dyDescent="0.25">
      <c r="A1192"/>
      <c r="B1192"/>
      <c r="C1192"/>
      <c r="D1192"/>
    </row>
    <row r="1193" spans="1:4" x14ac:dyDescent="0.25">
      <c r="A1193"/>
      <c r="B1193"/>
      <c r="C1193"/>
      <c r="D1193"/>
    </row>
    <row r="1194" spans="1:4" x14ac:dyDescent="0.25">
      <c r="A1194"/>
      <c r="B1194"/>
      <c r="C1194"/>
      <c r="D1194"/>
    </row>
    <row r="1195" spans="1:4" x14ac:dyDescent="0.25">
      <c r="A1195"/>
      <c r="B1195"/>
      <c r="C1195"/>
      <c r="D1195"/>
    </row>
    <row r="1196" spans="1:4" x14ac:dyDescent="0.25">
      <c r="A1196"/>
      <c r="B1196"/>
      <c r="C1196"/>
      <c r="D1196"/>
    </row>
    <row r="1197" spans="1:4" x14ac:dyDescent="0.25">
      <c r="A1197"/>
      <c r="B1197"/>
      <c r="C1197"/>
      <c r="D1197"/>
    </row>
    <row r="1198" spans="1:4" x14ac:dyDescent="0.25">
      <c r="A1198"/>
      <c r="B1198"/>
      <c r="C1198"/>
      <c r="D1198"/>
    </row>
    <row r="1199" spans="1:4" x14ac:dyDescent="0.25">
      <c r="A1199"/>
      <c r="B1199"/>
      <c r="C1199"/>
      <c r="D1199"/>
    </row>
    <row r="1200" spans="1:4" x14ac:dyDescent="0.25">
      <c r="A1200"/>
      <c r="B1200"/>
      <c r="C1200"/>
      <c r="D1200"/>
    </row>
    <row r="1201" spans="1:4" x14ac:dyDescent="0.25">
      <c r="A1201"/>
      <c r="B1201"/>
      <c r="C1201"/>
      <c r="D1201"/>
    </row>
    <row r="1202" spans="1:4" x14ac:dyDescent="0.25">
      <c r="A1202"/>
      <c r="B1202"/>
      <c r="C1202"/>
      <c r="D1202"/>
    </row>
    <row r="1203" spans="1:4" x14ac:dyDescent="0.25">
      <c r="A1203"/>
      <c r="B1203"/>
      <c r="C1203"/>
      <c r="D1203"/>
    </row>
    <row r="1204" spans="1:4" x14ac:dyDescent="0.25">
      <c r="A1204"/>
      <c r="B1204"/>
      <c r="C1204"/>
      <c r="D1204"/>
    </row>
    <row r="1205" spans="1:4" x14ac:dyDescent="0.25">
      <c r="A1205"/>
      <c r="B1205"/>
      <c r="C1205"/>
      <c r="D1205"/>
    </row>
    <row r="1206" spans="1:4" x14ac:dyDescent="0.25">
      <c r="A1206"/>
      <c r="B1206"/>
      <c r="C1206"/>
      <c r="D1206"/>
    </row>
    <row r="1207" spans="1:4" x14ac:dyDescent="0.25">
      <c r="A1207"/>
      <c r="B1207"/>
      <c r="C1207"/>
      <c r="D1207"/>
    </row>
    <row r="1208" spans="1:4" x14ac:dyDescent="0.25">
      <c r="A1208"/>
      <c r="B1208"/>
      <c r="C1208"/>
      <c r="D1208"/>
    </row>
    <row r="1209" spans="1:4" x14ac:dyDescent="0.25">
      <c r="A1209"/>
      <c r="B1209"/>
      <c r="C1209"/>
      <c r="D1209"/>
    </row>
    <row r="1210" spans="1:4" x14ac:dyDescent="0.25">
      <c r="A1210"/>
      <c r="B1210"/>
      <c r="C1210"/>
      <c r="D1210"/>
    </row>
    <row r="1211" spans="1:4" x14ac:dyDescent="0.25">
      <c r="A1211"/>
      <c r="B1211"/>
      <c r="C1211"/>
      <c r="D1211"/>
    </row>
    <row r="1212" spans="1:4" x14ac:dyDescent="0.25">
      <c r="A1212"/>
      <c r="B1212"/>
      <c r="C1212"/>
      <c r="D1212"/>
    </row>
    <row r="1213" spans="1:4" x14ac:dyDescent="0.25">
      <c r="A1213"/>
      <c r="B1213"/>
      <c r="C1213"/>
      <c r="D1213"/>
    </row>
    <row r="1214" spans="1:4" x14ac:dyDescent="0.25">
      <c r="A1214"/>
      <c r="B1214"/>
      <c r="C1214"/>
      <c r="D1214"/>
    </row>
    <row r="1215" spans="1:4" x14ac:dyDescent="0.25">
      <c r="A1215"/>
      <c r="B1215"/>
      <c r="C1215"/>
      <c r="D1215"/>
    </row>
    <row r="1216" spans="1:4" x14ac:dyDescent="0.25">
      <c r="A1216"/>
      <c r="B1216"/>
      <c r="C1216"/>
      <c r="D1216"/>
    </row>
    <row r="1217" spans="1:4" x14ac:dyDescent="0.25">
      <c r="A1217"/>
      <c r="B1217"/>
      <c r="C1217"/>
      <c r="D1217"/>
    </row>
    <row r="1218" spans="1:4" x14ac:dyDescent="0.25">
      <c r="A1218"/>
      <c r="B1218"/>
      <c r="C1218"/>
      <c r="D1218"/>
    </row>
    <row r="1219" spans="1:4" x14ac:dyDescent="0.25">
      <c r="A1219"/>
      <c r="B1219"/>
      <c r="C1219"/>
      <c r="D1219"/>
    </row>
    <row r="1220" spans="1:4" x14ac:dyDescent="0.25">
      <c r="A1220"/>
      <c r="B1220"/>
      <c r="C1220"/>
      <c r="D1220"/>
    </row>
    <row r="1221" spans="1:4" x14ac:dyDescent="0.25">
      <c r="A1221"/>
      <c r="B1221"/>
      <c r="C1221"/>
      <c r="D1221"/>
    </row>
    <row r="1222" spans="1:4" x14ac:dyDescent="0.25">
      <c r="A1222"/>
      <c r="B1222"/>
      <c r="C1222"/>
      <c r="D1222"/>
    </row>
    <row r="1223" spans="1:4" x14ac:dyDescent="0.25">
      <c r="A1223"/>
      <c r="B1223"/>
      <c r="C1223"/>
      <c r="D1223"/>
    </row>
    <row r="1224" spans="1:4" x14ac:dyDescent="0.25">
      <c r="A1224"/>
      <c r="B1224"/>
      <c r="C1224"/>
      <c r="D1224"/>
    </row>
    <row r="1225" spans="1:4" x14ac:dyDescent="0.25">
      <c r="A1225"/>
      <c r="B1225"/>
      <c r="C1225"/>
      <c r="D1225"/>
    </row>
    <row r="1226" spans="1:4" x14ac:dyDescent="0.25">
      <c r="A1226"/>
      <c r="B1226"/>
      <c r="C1226"/>
      <c r="D1226"/>
    </row>
    <row r="1227" spans="1:4" x14ac:dyDescent="0.25">
      <c r="A1227"/>
      <c r="B1227"/>
      <c r="C1227"/>
      <c r="D1227"/>
    </row>
    <row r="1228" spans="1:4" x14ac:dyDescent="0.25">
      <c r="A1228"/>
      <c r="B1228"/>
      <c r="C1228"/>
      <c r="D1228"/>
    </row>
    <row r="1229" spans="1:4" x14ac:dyDescent="0.25">
      <c r="A1229"/>
      <c r="B1229"/>
      <c r="C1229"/>
      <c r="D1229"/>
    </row>
    <row r="1230" spans="1:4" x14ac:dyDescent="0.25">
      <c r="A1230"/>
      <c r="B1230"/>
      <c r="C1230"/>
      <c r="D1230"/>
    </row>
    <row r="1231" spans="1:4" x14ac:dyDescent="0.25">
      <c r="A1231"/>
      <c r="B1231"/>
      <c r="C1231"/>
      <c r="D1231"/>
    </row>
    <row r="1232" spans="1:4" x14ac:dyDescent="0.25">
      <c r="A1232"/>
      <c r="B1232"/>
      <c r="C1232"/>
      <c r="D1232"/>
    </row>
    <row r="1233" spans="1:4" x14ac:dyDescent="0.25">
      <c r="A1233"/>
      <c r="B1233"/>
      <c r="C1233"/>
      <c r="D1233"/>
    </row>
    <row r="1234" spans="1:4" x14ac:dyDescent="0.25">
      <c r="A1234"/>
      <c r="B1234"/>
      <c r="C1234"/>
      <c r="D1234"/>
    </row>
    <row r="1235" spans="1:4" x14ac:dyDescent="0.25">
      <c r="A1235"/>
      <c r="B1235"/>
      <c r="C1235"/>
      <c r="D1235"/>
    </row>
    <row r="1236" spans="1:4" x14ac:dyDescent="0.25">
      <c r="A1236"/>
      <c r="B1236"/>
      <c r="C1236"/>
      <c r="D1236"/>
    </row>
    <row r="1237" spans="1:4" x14ac:dyDescent="0.25">
      <c r="A1237"/>
      <c r="B1237"/>
      <c r="C1237"/>
      <c r="D1237"/>
    </row>
    <row r="1238" spans="1:4" x14ac:dyDescent="0.25">
      <c r="A1238"/>
      <c r="B1238"/>
      <c r="C1238"/>
      <c r="D1238"/>
    </row>
    <row r="1239" spans="1:4" x14ac:dyDescent="0.25">
      <c r="A1239"/>
      <c r="B1239"/>
      <c r="C1239"/>
      <c r="D1239"/>
    </row>
    <row r="1240" spans="1:4" x14ac:dyDescent="0.25">
      <c r="A1240"/>
      <c r="B1240"/>
      <c r="C1240"/>
      <c r="D1240"/>
    </row>
    <row r="1241" spans="1:4" x14ac:dyDescent="0.25">
      <c r="A1241"/>
      <c r="B1241"/>
      <c r="C1241"/>
      <c r="D1241"/>
    </row>
    <row r="1242" spans="1:4" x14ac:dyDescent="0.25">
      <c r="A1242"/>
      <c r="B1242"/>
      <c r="C1242"/>
      <c r="D1242"/>
    </row>
    <row r="1243" spans="1:4" x14ac:dyDescent="0.25">
      <c r="A1243"/>
      <c r="B1243"/>
      <c r="C1243"/>
      <c r="D1243"/>
    </row>
    <row r="1244" spans="1:4" x14ac:dyDescent="0.25">
      <c r="A1244"/>
      <c r="B1244"/>
      <c r="C1244"/>
      <c r="D1244"/>
    </row>
    <row r="1245" spans="1:4" x14ac:dyDescent="0.25">
      <c r="A1245"/>
      <c r="B1245"/>
      <c r="C1245"/>
      <c r="D1245"/>
    </row>
    <row r="1246" spans="1:4" x14ac:dyDescent="0.25">
      <c r="A1246"/>
      <c r="B1246"/>
      <c r="C1246"/>
      <c r="D1246"/>
    </row>
    <row r="1247" spans="1:4" x14ac:dyDescent="0.25">
      <c r="A1247"/>
      <c r="B1247"/>
      <c r="C1247"/>
      <c r="D1247"/>
    </row>
    <row r="1248" spans="1:4" x14ac:dyDescent="0.25">
      <c r="A1248"/>
      <c r="B1248"/>
      <c r="C1248"/>
      <c r="D1248"/>
    </row>
    <row r="1249" spans="1:4" x14ac:dyDescent="0.25">
      <c r="A1249"/>
      <c r="B1249"/>
      <c r="C1249"/>
      <c r="D1249"/>
    </row>
    <row r="1250" spans="1:4" x14ac:dyDescent="0.25">
      <c r="A1250"/>
      <c r="B1250"/>
      <c r="C1250"/>
      <c r="D1250"/>
    </row>
    <row r="1251" spans="1:4" x14ac:dyDescent="0.25">
      <c r="A1251"/>
      <c r="B1251"/>
      <c r="C1251"/>
      <c r="D1251"/>
    </row>
    <row r="1252" spans="1:4" x14ac:dyDescent="0.25">
      <c r="A1252"/>
      <c r="B1252"/>
      <c r="C1252"/>
      <c r="D1252"/>
    </row>
    <row r="1253" spans="1:4" x14ac:dyDescent="0.25">
      <c r="A1253"/>
      <c r="B1253"/>
      <c r="C1253"/>
      <c r="D1253"/>
    </row>
    <row r="1254" spans="1:4" x14ac:dyDescent="0.25">
      <c r="A1254"/>
      <c r="B1254"/>
      <c r="C1254"/>
      <c r="D1254"/>
    </row>
    <row r="1255" spans="1:4" x14ac:dyDescent="0.25">
      <c r="A1255"/>
      <c r="B1255"/>
      <c r="C1255"/>
      <c r="D1255"/>
    </row>
    <row r="1256" spans="1:4" x14ac:dyDescent="0.25">
      <c r="A1256"/>
      <c r="B1256"/>
      <c r="C1256"/>
      <c r="D1256"/>
    </row>
    <row r="1257" spans="1:4" x14ac:dyDescent="0.25">
      <c r="A1257"/>
      <c r="B1257"/>
      <c r="C1257"/>
      <c r="D1257"/>
    </row>
    <row r="1258" spans="1:4" x14ac:dyDescent="0.25">
      <c r="A1258"/>
      <c r="B1258"/>
      <c r="C1258"/>
      <c r="D1258"/>
    </row>
    <row r="1259" spans="1:4" x14ac:dyDescent="0.25">
      <c r="A1259"/>
      <c r="B1259"/>
      <c r="C1259"/>
      <c r="D1259"/>
    </row>
    <row r="1260" spans="1:4" x14ac:dyDescent="0.25">
      <c r="A1260"/>
      <c r="B1260"/>
      <c r="C1260"/>
      <c r="D1260"/>
    </row>
    <row r="1261" spans="1:4" x14ac:dyDescent="0.25">
      <c r="A1261"/>
      <c r="B1261"/>
      <c r="C1261"/>
      <c r="D1261"/>
    </row>
    <row r="1262" spans="1:4" x14ac:dyDescent="0.25">
      <c r="A1262"/>
      <c r="B1262"/>
      <c r="C1262"/>
      <c r="D1262"/>
    </row>
    <row r="1263" spans="1:4" x14ac:dyDescent="0.25">
      <c r="A1263"/>
      <c r="B1263"/>
      <c r="C1263"/>
      <c r="D1263"/>
    </row>
    <row r="1264" spans="1:4" x14ac:dyDescent="0.25">
      <c r="A1264"/>
      <c r="B1264"/>
      <c r="C1264"/>
      <c r="D1264"/>
    </row>
    <row r="1265" spans="1:4" x14ac:dyDescent="0.25">
      <c r="A1265"/>
      <c r="B1265"/>
      <c r="C1265"/>
      <c r="D1265"/>
    </row>
    <row r="1266" spans="1:4" x14ac:dyDescent="0.25">
      <c r="A1266"/>
      <c r="B1266"/>
      <c r="C1266"/>
      <c r="D1266"/>
    </row>
    <row r="1267" spans="1:4" x14ac:dyDescent="0.25">
      <c r="A1267"/>
      <c r="B1267"/>
      <c r="C1267"/>
      <c r="D1267"/>
    </row>
    <row r="1268" spans="1:4" x14ac:dyDescent="0.25">
      <c r="A1268"/>
      <c r="B1268"/>
      <c r="C1268"/>
      <c r="D1268"/>
    </row>
    <row r="1269" spans="1:4" x14ac:dyDescent="0.25">
      <c r="A1269"/>
      <c r="B1269"/>
      <c r="C1269"/>
      <c r="D1269"/>
    </row>
    <row r="1270" spans="1:4" x14ac:dyDescent="0.25">
      <c r="A1270"/>
      <c r="B1270"/>
      <c r="C1270"/>
      <c r="D1270"/>
    </row>
    <row r="1271" spans="1:4" x14ac:dyDescent="0.25">
      <c r="A1271"/>
      <c r="B1271"/>
      <c r="C1271"/>
      <c r="D1271"/>
    </row>
    <row r="1272" spans="1:4" x14ac:dyDescent="0.25">
      <c r="A1272"/>
      <c r="B1272"/>
      <c r="C1272"/>
      <c r="D1272"/>
    </row>
    <row r="1273" spans="1:4" x14ac:dyDescent="0.25">
      <c r="A1273"/>
      <c r="B1273"/>
      <c r="C1273"/>
      <c r="D1273"/>
    </row>
    <row r="1274" spans="1:4" x14ac:dyDescent="0.25">
      <c r="A1274"/>
      <c r="B1274"/>
      <c r="C1274"/>
      <c r="D1274"/>
    </row>
    <row r="1275" spans="1:4" x14ac:dyDescent="0.25">
      <c r="A1275"/>
      <c r="B1275"/>
      <c r="C1275"/>
      <c r="D1275"/>
    </row>
    <row r="1276" spans="1:4" x14ac:dyDescent="0.25">
      <c r="A1276"/>
      <c r="B1276"/>
      <c r="C1276"/>
      <c r="D1276"/>
    </row>
    <row r="1277" spans="1:4" x14ac:dyDescent="0.25">
      <c r="A1277"/>
      <c r="B1277"/>
      <c r="C1277"/>
      <c r="D1277"/>
    </row>
    <row r="1278" spans="1:4" x14ac:dyDescent="0.25">
      <c r="A1278"/>
      <c r="B1278"/>
      <c r="C1278"/>
      <c r="D1278"/>
    </row>
    <row r="1279" spans="1:4" x14ac:dyDescent="0.25">
      <c r="A1279"/>
      <c r="B1279"/>
      <c r="C1279"/>
      <c r="D1279"/>
    </row>
    <row r="1280" spans="1:4" x14ac:dyDescent="0.25">
      <c r="A1280"/>
      <c r="B1280"/>
      <c r="C1280"/>
      <c r="D1280"/>
    </row>
    <row r="1281" spans="1:4" x14ac:dyDescent="0.25">
      <c r="A1281"/>
      <c r="B1281"/>
      <c r="C1281"/>
      <c r="D1281"/>
    </row>
    <row r="1282" spans="1:4" x14ac:dyDescent="0.25">
      <c r="A1282"/>
      <c r="B1282"/>
      <c r="C1282"/>
      <c r="D1282"/>
    </row>
    <row r="1283" spans="1:4" x14ac:dyDescent="0.25">
      <c r="A1283"/>
      <c r="B1283"/>
      <c r="C1283"/>
      <c r="D1283"/>
    </row>
    <row r="1284" spans="1:4" x14ac:dyDescent="0.25">
      <c r="A1284"/>
      <c r="B1284"/>
      <c r="C1284"/>
      <c r="D1284"/>
    </row>
    <row r="1285" spans="1:4" x14ac:dyDescent="0.25">
      <c r="A1285"/>
      <c r="B1285"/>
      <c r="C1285"/>
      <c r="D1285"/>
    </row>
    <row r="1286" spans="1:4" x14ac:dyDescent="0.25">
      <c r="A1286"/>
      <c r="B1286"/>
      <c r="C1286"/>
      <c r="D1286"/>
    </row>
    <row r="1287" spans="1:4" x14ac:dyDescent="0.25">
      <c r="A1287"/>
      <c r="B1287"/>
      <c r="C1287"/>
      <c r="D1287"/>
    </row>
    <row r="1288" spans="1:4" x14ac:dyDescent="0.25">
      <c r="A1288"/>
      <c r="B1288"/>
      <c r="C1288"/>
      <c r="D1288"/>
    </row>
    <row r="1289" spans="1:4" x14ac:dyDescent="0.25">
      <c r="A1289"/>
      <c r="B1289"/>
      <c r="C1289"/>
      <c r="D1289"/>
    </row>
    <row r="1290" spans="1:4" x14ac:dyDescent="0.25">
      <c r="A1290"/>
      <c r="B1290"/>
      <c r="C1290"/>
      <c r="D1290"/>
    </row>
    <row r="1291" spans="1:4" x14ac:dyDescent="0.25">
      <c r="A1291"/>
      <c r="B1291"/>
      <c r="C1291"/>
      <c r="D1291"/>
    </row>
    <row r="1292" spans="1:4" x14ac:dyDescent="0.25">
      <c r="A1292"/>
      <c r="B1292"/>
      <c r="C1292"/>
      <c r="D1292"/>
    </row>
    <row r="1293" spans="1:4" x14ac:dyDescent="0.25">
      <c r="A1293"/>
      <c r="B1293"/>
      <c r="C1293"/>
      <c r="D1293"/>
    </row>
    <row r="1294" spans="1:4" x14ac:dyDescent="0.25">
      <c r="A1294"/>
      <c r="B1294"/>
      <c r="C1294"/>
      <c r="D1294"/>
    </row>
    <row r="1295" spans="1:4" x14ac:dyDescent="0.25">
      <c r="A1295"/>
      <c r="B1295"/>
      <c r="C1295"/>
      <c r="D1295"/>
    </row>
    <row r="1296" spans="1:4" x14ac:dyDescent="0.25">
      <c r="A1296"/>
      <c r="B1296"/>
      <c r="C1296"/>
      <c r="D1296"/>
    </row>
    <row r="1297" spans="1:4" x14ac:dyDescent="0.25">
      <c r="A1297"/>
      <c r="B1297"/>
      <c r="C1297"/>
      <c r="D1297"/>
    </row>
    <row r="1298" spans="1:4" x14ac:dyDescent="0.25">
      <c r="A1298"/>
      <c r="B1298"/>
      <c r="C1298"/>
      <c r="D1298"/>
    </row>
    <row r="1299" spans="1:4" x14ac:dyDescent="0.25">
      <c r="A1299"/>
      <c r="B1299"/>
      <c r="C1299"/>
      <c r="D1299"/>
    </row>
    <row r="1300" spans="1:4" x14ac:dyDescent="0.25">
      <c r="A1300"/>
      <c r="B1300"/>
      <c r="C1300"/>
      <c r="D1300"/>
    </row>
    <row r="1301" spans="1:4" x14ac:dyDescent="0.25">
      <c r="A1301"/>
      <c r="B1301"/>
      <c r="C1301"/>
      <c r="D1301"/>
    </row>
    <row r="1302" spans="1:4" x14ac:dyDescent="0.25">
      <c r="A1302"/>
      <c r="B1302"/>
      <c r="C1302"/>
      <c r="D1302"/>
    </row>
    <row r="1303" spans="1:4" x14ac:dyDescent="0.25">
      <c r="A1303"/>
      <c r="B1303"/>
      <c r="C1303"/>
      <c r="D1303"/>
    </row>
    <row r="1304" spans="1:4" x14ac:dyDescent="0.25">
      <c r="A1304"/>
      <c r="B1304"/>
      <c r="C1304"/>
      <c r="D1304"/>
    </row>
    <row r="1305" spans="1:4" x14ac:dyDescent="0.25">
      <c r="A1305"/>
      <c r="B1305"/>
      <c r="C1305"/>
      <c r="D1305"/>
    </row>
    <row r="1306" spans="1:4" x14ac:dyDescent="0.25">
      <c r="A1306"/>
      <c r="B1306"/>
      <c r="C1306"/>
      <c r="D1306"/>
    </row>
    <row r="1307" spans="1:4" x14ac:dyDescent="0.25">
      <c r="A1307"/>
      <c r="B1307"/>
      <c r="C1307"/>
      <c r="D1307"/>
    </row>
    <row r="1308" spans="1:4" x14ac:dyDescent="0.25">
      <c r="A1308"/>
      <c r="B1308"/>
      <c r="C1308"/>
      <c r="D1308"/>
    </row>
    <row r="1309" spans="1:4" x14ac:dyDescent="0.25">
      <c r="A1309"/>
      <c r="B1309"/>
      <c r="C1309"/>
      <c r="D1309"/>
    </row>
    <row r="1310" spans="1:4" x14ac:dyDescent="0.25">
      <c r="A1310"/>
      <c r="B1310"/>
      <c r="C1310"/>
      <c r="D1310"/>
    </row>
    <row r="1311" spans="1:4" x14ac:dyDescent="0.25">
      <c r="A1311"/>
      <c r="B1311"/>
      <c r="C1311"/>
      <c r="D1311"/>
    </row>
    <row r="1312" spans="1:4" x14ac:dyDescent="0.25">
      <c r="A1312"/>
      <c r="B1312"/>
      <c r="C1312"/>
      <c r="D1312"/>
    </row>
    <row r="1313" spans="1:4" x14ac:dyDescent="0.25">
      <c r="A1313"/>
      <c r="B1313"/>
      <c r="C1313"/>
      <c r="D1313"/>
    </row>
    <row r="1314" spans="1:4" x14ac:dyDescent="0.25">
      <c r="A1314"/>
      <c r="B1314"/>
      <c r="C1314"/>
      <c r="D1314"/>
    </row>
    <row r="1315" spans="1:4" x14ac:dyDescent="0.25">
      <c r="A1315"/>
      <c r="B1315"/>
      <c r="C1315"/>
      <c r="D1315"/>
    </row>
    <row r="1316" spans="1:4" x14ac:dyDescent="0.25">
      <c r="A1316"/>
      <c r="B1316"/>
      <c r="C1316"/>
      <c r="D1316"/>
    </row>
    <row r="1317" spans="1:4" x14ac:dyDescent="0.25">
      <c r="A1317"/>
      <c r="B1317"/>
      <c r="C1317"/>
      <c r="D1317"/>
    </row>
    <row r="1318" spans="1:4" x14ac:dyDescent="0.25">
      <c r="A1318"/>
      <c r="B1318"/>
      <c r="C1318"/>
      <c r="D1318"/>
    </row>
    <row r="1319" spans="1:4" x14ac:dyDescent="0.25">
      <c r="A1319"/>
      <c r="B1319"/>
      <c r="C1319"/>
      <c r="D1319"/>
    </row>
    <row r="1320" spans="1:4" x14ac:dyDescent="0.25">
      <c r="A1320"/>
      <c r="B1320"/>
      <c r="C1320"/>
      <c r="D1320"/>
    </row>
    <row r="1321" spans="1:4" x14ac:dyDescent="0.25">
      <c r="A1321"/>
      <c r="B1321"/>
      <c r="C1321"/>
      <c r="D1321"/>
    </row>
    <row r="1322" spans="1:4" x14ac:dyDescent="0.25">
      <c r="A1322"/>
      <c r="B1322"/>
      <c r="C1322"/>
      <c r="D1322"/>
    </row>
    <row r="1323" spans="1:4" x14ac:dyDescent="0.25">
      <c r="A1323"/>
      <c r="B1323"/>
      <c r="C1323"/>
      <c r="D1323"/>
    </row>
    <row r="1324" spans="1:4" x14ac:dyDescent="0.25">
      <c r="A1324"/>
      <c r="B1324"/>
      <c r="C1324"/>
      <c r="D1324"/>
    </row>
    <row r="1325" spans="1:4" x14ac:dyDescent="0.25">
      <c r="A1325"/>
      <c r="B1325"/>
      <c r="C1325"/>
      <c r="D1325"/>
    </row>
    <row r="1326" spans="1:4" x14ac:dyDescent="0.25">
      <c r="A1326"/>
      <c r="B1326"/>
      <c r="C1326"/>
      <c r="D1326"/>
    </row>
    <row r="1327" spans="1:4" x14ac:dyDescent="0.25">
      <c r="A1327"/>
      <c r="B1327"/>
      <c r="C1327"/>
      <c r="D1327"/>
    </row>
    <row r="1328" spans="1:4" x14ac:dyDescent="0.25">
      <c r="A1328"/>
      <c r="B1328"/>
      <c r="C1328"/>
      <c r="D1328"/>
    </row>
    <row r="1329" spans="1:4" x14ac:dyDescent="0.25">
      <c r="A1329"/>
      <c r="B1329"/>
      <c r="C1329"/>
      <c r="D1329"/>
    </row>
    <row r="1330" spans="1:4" x14ac:dyDescent="0.25">
      <c r="A1330"/>
      <c r="B1330"/>
      <c r="C1330"/>
      <c r="D1330"/>
    </row>
    <row r="1331" spans="1:4" x14ac:dyDescent="0.25">
      <c r="A1331"/>
      <c r="B1331"/>
      <c r="C1331"/>
      <c r="D1331"/>
    </row>
    <row r="1332" spans="1:4" x14ac:dyDescent="0.25">
      <c r="A1332"/>
      <c r="B1332"/>
      <c r="C1332"/>
      <c r="D1332"/>
    </row>
    <row r="1333" spans="1:4" x14ac:dyDescent="0.25">
      <c r="A1333"/>
      <c r="B1333"/>
      <c r="C1333"/>
      <c r="D1333"/>
    </row>
    <row r="1334" spans="1:4" x14ac:dyDescent="0.25">
      <c r="A1334"/>
      <c r="B1334"/>
      <c r="C1334"/>
      <c r="D1334"/>
    </row>
    <row r="1335" spans="1:4" x14ac:dyDescent="0.25">
      <c r="A1335"/>
      <c r="B1335"/>
      <c r="C1335"/>
      <c r="D1335"/>
    </row>
    <row r="1336" spans="1:4" x14ac:dyDescent="0.25">
      <c r="A1336"/>
      <c r="B1336"/>
      <c r="C1336"/>
      <c r="D1336"/>
    </row>
    <row r="1337" spans="1:4" x14ac:dyDescent="0.25">
      <c r="A1337"/>
      <c r="B1337"/>
      <c r="C1337"/>
      <c r="D1337"/>
    </row>
    <row r="1338" spans="1:4" x14ac:dyDescent="0.25">
      <c r="A1338"/>
      <c r="B1338"/>
      <c r="C1338"/>
      <c r="D1338"/>
    </row>
    <row r="1339" spans="1:4" x14ac:dyDescent="0.25">
      <c r="A1339"/>
      <c r="B1339"/>
      <c r="C1339"/>
      <c r="D1339"/>
    </row>
    <row r="1340" spans="1:4" x14ac:dyDescent="0.25">
      <c r="A1340"/>
      <c r="B1340"/>
      <c r="C1340"/>
      <c r="D1340"/>
    </row>
    <row r="1341" spans="1:4" x14ac:dyDescent="0.25">
      <c r="A1341"/>
      <c r="B1341"/>
      <c r="C1341"/>
      <c r="D1341"/>
    </row>
    <row r="1342" spans="1:4" x14ac:dyDescent="0.25">
      <c r="A1342"/>
      <c r="B1342"/>
      <c r="C1342"/>
      <c r="D1342"/>
    </row>
    <row r="1343" spans="1:4" x14ac:dyDescent="0.25">
      <c r="A1343"/>
      <c r="B1343"/>
      <c r="C1343"/>
      <c r="D1343"/>
    </row>
    <row r="1344" spans="1:4" x14ac:dyDescent="0.25">
      <c r="A1344"/>
      <c r="B1344"/>
      <c r="C1344"/>
      <c r="D1344"/>
    </row>
    <row r="1345" spans="1:4" x14ac:dyDescent="0.25">
      <c r="A1345"/>
      <c r="B1345"/>
      <c r="C1345"/>
      <c r="D1345"/>
    </row>
    <row r="1346" spans="1:4" x14ac:dyDescent="0.25">
      <c r="A1346"/>
      <c r="B1346"/>
      <c r="C1346"/>
      <c r="D1346"/>
    </row>
    <row r="1347" spans="1:4" x14ac:dyDescent="0.25">
      <c r="A1347"/>
      <c r="B1347"/>
      <c r="C1347"/>
      <c r="D1347"/>
    </row>
    <row r="1348" spans="1:4" x14ac:dyDescent="0.25">
      <c r="A1348"/>
      <c r="B1348"/>
      <c r="C1348"/>
      <c r="D1348"/>
    </row>
    <row r="1349" spans="1:4" x14ac:dyDescent="0.25">
      <c r="A1349"/>
      <c r="B1349"/>
      <c r="C1349"/>
      <c r="D1349"/>
    </row>
    <row r="1350" spans="1:4" x14ac:dyDescent="0.25">
      <c r="A1350"/>
      <c r="B1350"/>
      <c r="C1350"/>
      <c r="D1350"/>
    </row>
    <row r="1351" spans="1:4" x14ac:dyDescent="0.25">
      <c r="A1351"/>
      <c r="B1351"/>
      <c r="C1351"/>
      <c r="D1351"/>
    </row>
    <row r="1352" spans="1:4" x14ac:dyDescent="0.25">
      <c r="A1352"/>
      <c r="B1352"/>
      <c r="C1352"/>
      <c r="D1352"/>
    </row>
    <row r="1353" spans="1:4" x14ac:dyDescent="0.25">
      <c r="A1353"/>
      <c r="B1353"/>
      <c r="C1353"/>
      <c r="D1353"/>
    </row>
    <row r="1354" spans="1:4" x14ac:dyDescent="0.25">
      <c r="A1354"/>
      <c r="B1354"/>
      <c r="C1354"/>
      <c r="D1354"/>
    </row>
    <row r="1355" spans="1:4" x14ac:dyDescent="0.25">
      <c r="A1355"/>
      <c r="B1355"/>
      <c r="C1355"/>
      <c r="D1355"/>
    </row>
    <row r="1356" spans="1:4" x14ac:dyDescent="0.25">
      <c r="A1356"/>
      <c r="B1356"/>
      <c r="C1356"/>
      <c r="D1356"/>
    </row>
    <row r="1357" spans="1:4" x14ac:dyDescent="0.25">
      <c r="A1357"/>
      <c r="B1357"/>
      <c r="C1357"/>
      <c r="D1357"/>
    </row>
    <row r="1358" spans="1:4" x14ac:dyDescent="0.25">
      <c r="A1358"/>
      <c r="B1358"/>
      <c r="C1358"/>
      <c r="D1358"/>
    </row>
    <row r="1359" spans="1:4" x14ac:dyDescent="0.25">
      <c r="A1359"/>
      <c r="B1359"/>
      <c r="C1359"/>
      <c r="D1359"/>
    </row>
    <row r="1360" spans="1:4" x14ac:dyDescent="0.25">
      <c r="A1360"/>
      <c r="B1360"/>
      <c r="C1360"/>
      <c r="D1360"/>
    </row>
    <row r="1361" spans="1:4" x14ac:dyDescent="0.25">
      <c r="A1361"/>
      <c r="B1361"/>
      <c r="C1361"/>
      <c r="D1361"/>
    </row>
    <row r="1362" spans="1:4" x14ac:dyDescent="0.25">
      <c r="A1362"/>
      <c r="B1362"/>
      <c r="C1362"/>
      <c r="D1362"/>
    </row>
    <row r="1363" spans="1:4" x14ac:dyDescent="0.25">
      <c r="A1363"/>
      <c r="B1363"/>
      <c r="C1363"/>
      <c r="D1363"/>
    </row>
    <row r="1364" spans="1:4" x14ac:dyDescent="0.25">
      <c r="A1364"/>
      <c r="B1364"/>
      <c r="C1364"/>
      <c r="D1364"/>
    </row>
    <row r="1365" spans="1:4" x14ac:dyDescent="0.25">
      <c r="A1365"/>
      <c r="B1365"/>
      <c r="C1365"/>
      <c r="D1365"/>
    </row>
    <row r="1366" spans="1:4" x14ac:dyDescent="0.25">
      <c r="A1366"/>
      <c r="B1366"/>
      <c r="C1366"/>
      <c r="D1366"/>
    </row>
    <row r="1367" spans="1:4" x14ac:dyDescent="0.25">
      <c r="A1367"/>
      <c r="B1367"/>
      <c r="C1367"/>
      <c r="D1367"/>
    </row>
    <row r="1368" spans="1:4" x14ac:dyDescent="0.25">
      <c r="A1368"/>
      <c r="B1368"/>
      <c r="C1368"/>
      <c r="D1368"/>
    </row>
    <row r="1369" spans="1:4" x14ac:dyDescent="0.25">
      <c r="A1369"/>
      <c r="B1369"/>
      <c r="C1369"/>
      <c r="D1369"/>
    </row>
    <row r="1370" spans="1:4" x14ac:dyDescent="0.25">
      <c r="A1370"/>
      <c r="B1370"/>
      <c r="C1370"/>
      <c r="D1370"/>
    </row>
    <row r="1371" spans="1:4" x14ac:dyDescent="0.25">
      <c r="A1371"/>
      <c r="B1371"/>
      <c r="C1371"/>
      <c r="D1371"/>
    </row>
    <row r="1372" spans="1:4" x14ac:dyDescent="0.25">
      <c r="A1372"/>
      <c r="B1372"/>
      <c r="C1372"/>
      <c r="D1372"/>
    </row>
    <row r="1373" spans="1:4" x14ac:dyDescent="0.25">
      <c r="A1373"/>
      <c r="B1373"/>
      <c r="C1373"/>
      <c r="D1373"/>
    </row>
    <row r="1374" spans="1:4" x14ac:dyDescent="0.25">
      <c r="A1374"/>
      <c r="B1374"/>
      <c r="C1374"/>
      <c r="D1374"/>
    </row>
    <row r="1375" spans="1:4" x14ac:dyDescent="0.25">
      <c r="A1375"/>
      <c r="B1375"/>
      <c r="C1375"/>
      <c r="D1375"/>
    </row>
    <row r="1376" spans="1:4" x14ac:dyDescent="0.25">
      <c r="A1376"/>
      <c r="B1376"/>
      <c r="C1376"/>
      <c r="D1376"/>
    </row>
    <row r="1377" spans="1:4" x14ac:dyDescent="0.25">
      <c r="A1377"/>
      <c r="B1377"/>
      <c r="C1377"/>
      <c r="D1377"/>
    </row>
    <row r="1378" spans="1:4" x14ac:dyDescent="0.25">
      <c r="A1378"/>
      <c r="B1378"/>
      <c r="C1378"/>
      <c r="D1378"/>
    </row>
    <row r="1379" spans="1:4" x14ac:dyDescent="0.25">
      <c r="A1379"/>
      <c r="B1379"/>
      <c r="C1379"/>
      <c r="D1379"/>
    </row>
    <row r="1380" spans="1:4" x14ac:dyDescent="0.25">
      <c r="A1380"/>
      <c r="B1380"/>
      <c r="C1380"/>
      <c r="D1380"/>
    </row>
    <row r="1381" spans="1:4" x14ac:dyDescent="0.25">
      <c r="A1381"/>
      <c r="B1381"/>
      <c r="C1381"/>
      <c r="D1381"/>
    </row>
    <row r="1382" spans="1:4" x14ac:dyDescent="0.25">
      <c r="A1382"/>
      <c r="B1382"/>
      <c r="C1382"/>
      <c r="D1382"/>
    </row>
    <row r="1383" spans="1:4" x14ac:dyDescent="0.25">
      <c r="A1383"/>
      <c r="B1383"/>
      <c r="C1383"/>
      <c r="D1383"/>
    </row>
    <row r="1384" spans="1:4" x14ac:dyDescent="0.25">
      <c r="A1384"/>
      <c r="B1384"/>
      <c r="C1384"/>
      <c r="D1384"/>
    </row>
    <row r="1385" spans="1:4" x14ac:dyDescent="0.25">
      <c r="A1385"/>
      <c r="B1385"/>
      <c r="C1385"/>
      <c r="D1385"/>
    </row>
    <row r="1386" spans="1:4" x14ac:dyDescent="0.25">
      <c r="A1386"/>
      <c r="B1386"/>
      <c r="C1386"/>
      <c r="D1386"/>
    </row>
    <row r="1387" spans="1:4" x14ac:dyDescent="0.25">
      <c r="A1387"/>
      <c r="B1387"/>
      <c r="C1387"/>
      <c r="D1387"/>
    </row>
    <row r="1388" spans="1:4" x14ac:dyDescent="0.25">
      <c r="A1388"/>
      <c r="B1388"/>
      <c r="C1388"/>
      <c r="D1388"/>
    </row>
    <row r="1389" spans="1:4" x14ac:dyDescent="0.25">
      <c r="A1389"/>
      <c r="B1389"/>
      <c r="C1389"/>
      <c r="D1389"/>
    </row>
    <row r="1390" spans="1:4" x14ac:dyDescent="0.25">
      <c r="A1390"/>
      <c r="B1390"/>
      <c r="C1390"/>
      <c r="D1390"/>
    </row>
    <row r="1391" spans="1:4" x14ac:dyDescent="0.25">
      <c r="A1391"/>
      <c r="B1391"/>
      <c r="C1391"/>
      <c r="D1391"/>
    </row>
    <row r="1392" spans="1:4" x14ac:dyDescent="0.25">
      <c r="A1392"/>
      <c r="B1392"/>
      <c r="C1392"/>
      <c r="D1392"/>
    </row>
    <row r="1393" spans="1:4" x14ac:dyDescent="0.25">
      <c r="A1393"/>
      <c r="B1393"/>
      <c r="C1393"/>
      <c r="D1393"/>
    </row>
    <row r="1394" spans="1:4" x14ac:dyDescent="0.25">
      <c r="A1394"/>
      <c r="B1394"/>
      <c r="C1394"/>
      <c r="D1394"/>
    </row>
    <row r="1395" spans="1:4" x14ac:dyDescent="0.25">
      <c r="A1395"/>
      <c r="B1395"/>
      <c r="C1395"/>
      <c r="D1395"/>
    </row>
    <row r="1396" spans="1:4" x14ac:dyDescent="0.25">
      <c r="A1396"/>
      <c r="B1396"/>
      <c r="C1396"/>
      <c r="D1396"/>
    </row>
    <row r="1397" spans="1:4" x14ac:dyDescent="0.25">
      <c r="A1397"/>
      <c r="B1397"/>
      <c r="C1397"/>
      <c r="D1397"/>
    </row>
    <row r="1398" spans="1:4" x14ac:dyDescent="0.25">
      <c r="A1398"/>
      <c r="B1398"/>
      <c r="C1398"/>
      <c r="D1398"/>
    </row>
    <row r="1399" spans="1:4" x14ac:dyDescent="0.25">
      <c r="A1399"/>
      <c r="B1399"/>
      <c r="C1399"/>
      <c r="D1399"/>
    </row>
    <row r="1400" spans="1:4" x14ac:dyDescent="0.25">
      <c r="A1400"/>
      <c r="B1400"/>
      <c r="C1400"/>
      <c r="D1400"/>
    </row>
    <row r="1401" spans="1:4" x14ac:dyDescent="0.25">
      <c r="A1401"/>
      <c r="B1401"/>
      <c r="C1401"/>
      <c r="D1401"/>
    </row>
    <row r="1402" spans="1:4" x14ac:dyDescent="0.25">
      <c r="A1402"/>
      <c r="B1402"/>
      <c r="C1402"/>
      <c r="D1402"/>
    </row>
    <row r="1403" spans="1:4" x14ac:dyDescent="0.25">
      <c r="A1403"/>
      <c r="B1403"/>
      <c r="C1403"/>
      <c r="D1403"/>
    </row>
    <row r="1404" spans="1:4" x14ac:dyDescent="0.25">
      <c r="A1404"/>
      <c r="B1404"/>
      <c r="C1404"/>
      <c r="D1404"/>
    </row>
    <row r="1405" spans="1:4" x14ac:dyDescent="0.25">
      <c r="A1405"/>
      <c r="B1405"/>
      <c r="C1405"/>
      <c r="D1405"/>
    </row>
    <row r="1406" spans="1:4" x14ac:dyDescent="0.25">
      <c r="A1406"/>
      <c r="B1406"/>
      <c r="C1406"/>
      <c r="D1406"/>
    </row>
    <row r="1407" spans="1:4" x14ac:dyDescent="0.25">
      <c r="A1407"/>
      <c r="B1407"/>
      <c r="C1407"/>
      <c r="D1407"/>
    </row>
    <row r="1408" spans="1:4" x14ac:dyDescent="0.25">
      <c r="A1408"/>
      <c r="B1408"/>
      <c r="C1408"/>
      <c r="D1408"/>
    </row>
    <row r="1409" spans="1:4" x14ac:dyDescent="0.25">
      <c r="A1409"/>
      <c r="B1409"/>
      <c r="C1409"/>
      <c r="D1409"/>
    </row>
    <row r="1410" spans="1:4" x14ac:dyDescent="0.25">
      <c r="A1410"/>
      <c r="B1410"/>
      <c r="C1410"/>
      <c r="D1410"/>
    </row>
    <row r="1411" spans="1:4" x14ac:dyDescent="0.25">
      <c r="A1411"/>
      <c r="B1411"/>
      <c r="C1411"/>
      <c r="D1411"/>
    </row>
    <row r="1412" spans="1:4" x14ac:dyDescent="0.25">
      <c r="A1412"/>
      <c r="B1412"/>
      <c r="C1412"/>
      <c r="D1412"/>
    </row>
    <row r="1413" spans="1:4" x14ac:dyDescent="0.25">
      <c r="A1413"/>
      <c r="B1413"/>
      <c r="C1413"/>
      <c r="D1413"/>
    </row>
    <row r="1414" spans="1:4" x14ac:dyDescent="0.25">
      <c r="A1414"/>
      <c r="B1414"/>
      <c r="C1414"/>
      <c r="D1414"/>
    </row>
    <row r="1415" spans="1:4" x14ac:dyDescent="0.25">
      <c r="A1415"/>
      <c r="B1415"/>
      <c r="C1415"/>
      <c r="D1415"/>
    </row>
    <row r="1416" spans="1:4" x14ac:dyDescent="0.25">
      <c r="A1416"/>
      <c r="B1416"/>
      <c r="C1416"/>
      <c r="D1416"/>
    </row>
    <row r="1417" spans="1:4" x14ac:dyDescent="0.25">
      <c r="A1417"/>
      <c r="B1417"/>
      <c r="C1417"/>
      <c r="D1417"/>
    </row>
    <row r="1418" spans="1:4" x14ac:dyDescent="0.25">
      <c r="A1418"/>
      <c r="B1418"/>
      <c r="C1418"/>
      <c r="D1418"/>
    </row>
    <row r="1419" spans="1:4" x14ac:dyDescent="0.25">
      <c r="A1419"/>
      <c r="B1419"/>
      <c r="C1419"/>
      <c r="D1419"/>
    </row>
    <row r="1420" spans="1:4" x14ac:dyDescent="0.25">
      <c r="A1420"/>
      <c r="B1420"/>
      <c r="C1420"/>
      <c r="D1420"/>
    </row>
    <row r="1421" spans="1:4" x14ac:dyDescent="0.25">
      <c r="A1421"/>
      <c r="B1421"/>
      <c r="C1421"/>
      <c r="D1421"/>
    </row>
    <row r="1422" spans="1:4" x14ac:dyDescent="0.25">
      <c r="A1422"/>
      <c r="B1422"/>
      <c r="C1422"/>
      <c r="D1422"/>
    </row>
    <row r="1423" spans="1:4" x14ac:dyDescent="0.25">
      <c r="A1423"/>
      <c r="B1423"/>
      <c r="C1423"/>
      <c r="D1423"/>
    </row>
    <row r="1424" spans="1:4" x14ac:dyDescent="0.25">
      <c r="A1424"/>
      <c r="B1424"/>
      <c r="C1424"/>
      <c r="D1424"/>
    </row>
    <row r="1425" spans="1:4" x14ac:dyDescent="0.25">
      <c r="A1425"/>
      <c r="B1425"/>
      <c r="C1425"/>
      <c r="D1425"/>
    </row>
    <row r="1426" spans="1:4" x14ac:dyDescent="0.25">
      <c r="A1426"/>
      <c r="B1426"/>
      <c r="C1426"/>
      <c r="D1426"/>
    </row>
    <row r="1427" spans="1:4" x14ac:dyDescent="0.25">
      <c r="A1427"/>
      <c r="B1427"/>
      <c r="C1427"/>
      <c r="D1427"/>
    </row>
    <row r="1428" spans="1:4" x14ac:dyDescent="0.25">
      <c r="A1428"/>
      <c r="B1428"/>
      <c r="C1428"/>
      <c r="D1428"/>
    </row>
    <row r="1429" spans="1:4" x14ac:dyDescent="0.25">
      <c r="A1429"/>
      <c r="B1429"/>
      <c r="C1429"/>
      <c r="D1429"/>
    </row>
    <row r="1430" spans="1:4" x14ac:dyDescent="0.25">
      <c r="A1430"/>
      <c r="B1430"/>
      <c r="C1430"/>
      <c r="D1430"/>
    </row>
    <row r="1431" spans="1:4" x14ac:dyDescent="0.25">
      <c r="A1431"/>
      <c r="B1431"/>
      <c r="C1431"/>
      <c r="D1431"/>
    </row>
    <row r="1432" spans="1:4" x14ac:dyDescent="0.25">
      <c r="A1432"/>
      <c r="B1432"/>
      <c r="C1432"/>
      <c r="D1432"/>
    </row>
    <row r="1433" spans="1:4" x14ac:dyDescent="0.25">
      <c r="A1433"/>
      <c r="B1433"/>
      <c r="C1433"/>
      <c r="D1433"/>
    </row>
    <row r="1434" spans="1:4" x14ac:dyDescent="0.25">
      <c r="A1434"/>
      <c r="B1434"/>
      <c r="C1434"/>
      <c r="D1434"/>
    </row>
    <row r="1435" spans="1:4" x14ac:dyDescent="0.25">
      <c r="A1435"/>
      <c r="B1435"/>
      <c r="C1435"/>
      <c r="D1435"/>
    </row>
    <row r="1436" spans="1:4" x14ac:dyDescent="0.25">
      <c r="A1436"/>
      <c r="B1436"/>
      <c r="C1436"/>
      <c r="D1436"/>
    </row>
    <row r="1437" spans="1:4" x14ac:dyDescent="0.25">
      <c r="A1437"/>
      <c r="B1437"/>
      <c r="C1437"/>
      <c r="D1437"/>
    </row>
    <row r="1438" spans="1:4" x14ac:dyDescent="0.25">
      <c r="A1438"/>
      <c r="B1438"/>
      <c r="C1438"/>
      <c r="D1438"/>
    </row>
    <row r="1439" spans="1:4" x14ac:dyDescent="0.25">
      <c r="A1439"/>
      <c r="B1439"/>
      <c r="C1439"/>
      <c r="D1439"/>
    </row>
    <row r="1440" spans="1:4" x14ac:dyDescent="0.25">
      <c r="A1440"/>
      <c r="B1440"/>
      <c r="C1440"/>
      <c r="D1440"/>
    </row>
    <row r="1441" spans="1:4" x14ac:dyDescent="0.25">
      <c r="A1441"/>
      <c r="B1441"/>
      <c r="C1441"/>
      <c r="D1441"/>
    </row>
    <row r="1442" spans="1:4" x14ac:dyDescent="0.25">
      <c r="A1442"/>
      <c r="B1442"/>
      <c r="C1442"/>
      <c r="D1442"/>
    </row>
    <row r="1443" spans="1:4" x14ac:dyDescent="0.25">
      <c r="A1443"/>
      <c r="B1443"/>
      <c r="C1443"/>
      <c r="D1443"/>
    </row>
    <row r="1444" spans="1:4" x14ac:dyDescent="0.25">
      <c r="A1444"/>
      <c r="B1444"/>
      <c r="C1444"/>
      <c r="D1444"/>
    </row>
    <row r="1445" spans="1:4" x14ac:dyDescent="0.25">
      <c r="A1445"/>
      <c r="B1445"/>
      <c r="C1445"/>
      <c r="D1445"/>
    </row>
    <row r="1446" spans="1:4" x14ac:dyDescent="0.25">
      <c r="A1446"/>
      <c r="B1446"/>
      <c r="C1446"/>
      <c r="D1446"/>
    </row>
    <row r="1447" spans="1:4" x14ac:dyDescent="0.25">
      <c r="A1447"/>
      <c r="B1447"/>
      <c r="C1447"/>
      <c r="D1447"/>
    </row>
    <row r="1448" spans="1:4" x14ac:dyDescent="0.25">
      <c r="A1448"/>
      <c r="B1448"/>
      <c r="C1448"/>
      <c r="D1448"/>
    </row>
    <row r="1449" spans="1:4" x14ac:dyDescent="0.25">
      <c r="A1449"/>
      <c r="B1449"/>
      <c r="C1449"/>
      <c r="D1449"/>
    </row>
    <row r="1450" spans="1:4" x14ac:dyDescent="0.25">
      <c r="A1450"/>
      <c r="B1450"/>
      <c r="C1450"/>
      <c r="D1450"/>
    </row>
    <row r="1451" spans="1:4" x14ac:dyDescent="0.25">
      <c r="A1451"/>
      <c r="B1451"/>
      <c r="C1451"/>
      <c r="D1451"/>
    </row>
    <row r="1452" spans="1:4" x14ac:dyDescent="0.25">
      <c r="A1452"/>
      <c r="B1452"/>
      <c r="C1452"/>
      <c r="D1452"/>
    </row>
    <row r="1453" spans="1:4" x14ac:dyDescent="0.25">
      <c r="A1453"/>
      <c r="B1453"/>
      <c r="C1453"/>
      <c r="D1453"/>
    </row>
    <row r="1454" spans="1:4" x14ac:dyDescent="0.25">
      <c r="A1454"/>
      <c r="B1454"/>
      <c r="C1454"/>
      <c r="D1454"/>
    </row>
    <row r="1455" spans="1:4" x14ac:dyDescent="0.25">
      <c r="A1455"/>
      <c r="B1455"/>
      <c r="C1455"/>
      <c r="D1455"/>
    </row>
    <row r="1456" spans="1:4" x14ac:dyDescent="0.25">
      <c r="A1456"/>
      <c r="B1456"/>
      <c r="C1456"/>
      <c r="D1456"/>
    </row>
    <row r="1457" spans="1:4" x14ac:dyDescent="0.25">
      <c r="A1457"/>
      <c r="B1457"/>
      <c r="C1457"/>
      <c r="D1457"/>
    </row>
    <row r="1458" spans="1:4" x14ac:dyDescent="0.25">
      <c r="A1458"/>
      <c r="B1458"/>
      <c r="C1458"/>
      <c r="D1458"/>
    </row>
    <row r="1459" spans="1:4" x14ac:dyDescent="0.25">
      <c r="A1459"/>
      <c r="B1459"/>
      <c r="C1459"/>
      <c r="D1459"/>
    </row>
    <row r="1460" spans="1:4" x14ac:dyDescent="0.25">
      <c r="A1460"/>
      <c r="B1460"/>
      <c r="C1460"/>
      <c r="D1460"/>
    </row>
    <row r="1461" spans="1:4" x14ac:dyDescent="0.25">
      <c r="A1461"/>
      <c r="B1461"/>
      <c r="C1461"/>
      <c r="D1461"/>
    </row>
    <row r="1462" spans="1:4" x14ac:dyDescent="0.25">
      <c r="A1462"/>
      <c r="B1462"/>
      <c r="C1462"/>
      <c r="D1462"/>
    </row>
    <row r="1463" spans="1:4" x14ac:dyDescent="0.25">
      <c r="A1463"/>
      <c r="B1463"/>
      <c r="C1463"/>
      <c r="D1463"/>
    </row>
    <row r="1464" spans="1:4" x14ac:dyDescent="0.25">
      <c r="A1464"/>
      <c r="B1464"/>
      <c r="C1464"/>
      <c r="D1464"/>
    </row>
    <row r="1465" spans="1:4" x14ac:dyDescent="0.25">
      <c r="A1465"/>
      <c r="B1465"/>
      <c r="C1465"/>
      <c r="D1465"/>
    </row>
    <row r="1466" spans="1:4" x14ac:dyDescent="0.25">
      <c r="A1466"/>
      <c r="B1466"/>
      <c r="C1466"/>
      <c r="D1466"/>
    </row>
    <row r="1467" spans="1:4" x14ac:dyDescent="0.25">
      <c r="A1467"/>
      <c r="B1467"/>
      <c r="C1467"/>
      <c r="D1467"/>
    </row>
    <row r="1468" spans="1:4" x14ac:dyDescent="0.25">
      <c r="A1468"/>
      <c r="B1468"/>
      <c r="C1468"/>
      <c r="D1468"/>
    </row>
    <row r="1469" spans="1:4" x14ac:dyDescent="0.25">
      <c r="A1469"/>
      <c r="B1469"/>
      <c r="C1469"/>
      <c r="D1469"/>
    </row>
    <row r="1470" spans="1:4" x14ac:dyDescent="0.25">
      <c r="A1470"/>
      <c r="B1470"/>
      <c r="C1470"/>
      <c r="D1470"/>
    </row>
    <row r="1471" spans="1:4" x14ac:dyDescent="0.25">
      <c r="A1471"/>
      <c r="B1471"/>
      <c r="C1471"/>
      <c r="D1471"/>
    </row>
    <row r="1472" spans="1:4" x14ac:dyDescent="0.25">
      <c r="A1472"/>
      <c r="B1472"/>
      <c r="C1472"/>
      <c r="D1472"/>
    </row>
    <row r="1473" spans="1:4" x14ac:dyDescent="0.25">
      <c r="A1473"/>
      <c r="B1473"/>
      <c r="C1473"/>
      <c r="D1473"/>
    </row>
    <row r="1474" spans="1:4" x14ac:dyDescent="0.25">
      <c r="A1474"/>
      <c r="B1474"/>
      <c r="C1474"/>
      <c r="D1474"/>
    </row>
    <row r="1475" spans="1:4" x14ac:dyDescent="0.25">
      <c r="A1475"/>
      <c r="B1475"/>
      <c r="C1475"/>
      <c r="D1475"/>
    </row>
    <row r="1476" spans="1:4" x14ac:dyDescent="0.25">
      <c r="A1476"/>
      <c r="B1476"/>
      <c r="C1476"/>
      <c r="D1476"/>
    </row>
    <row r="1477" spans="1:4" x14ac:dyDescent="0.25">
      <c r="A1477"/>
      <c r="B1477"/>
      <c r="C1477"/>
      <c r="D1477"/>
    </row>
    <row r="1478" spans="1:4" x14ac:dyDescent="0.25">
      <c r="A1478"/>
      <c r="B1478"/>
      <c r="C1478"/>
      <c r="D1478"/>
    </row>
    <row r="1479" spans="1:4" x14ac:dyDescent="0.25">
      <c r="A1479"/>
      <c r="B1479"/>
      <c r="C1479"/>
      <c r="D1479"/>
    </row>
    <row r="1480" spans="1:4" x14ac:dyDescent="0.25">
      <c r="A1480"/>
      <c r="B1480"/>
      <c r="C1480"/>
      <c r="D1480"/>
    </row>
    <row r="1481" spans="1:4" x14ac:dyDescent="0.25">
      <c r="A1481"/>
      <c r="B1481"/>
      <c r="C1481"/>
      <c r="D1481"/>
    </row>
    <row r="1482" spans="1:4" x14ac:dyDescent="0.25">
      <c r="A1482"/>
      <c r="B1482"/>
      <c r="C1482"/>
      <c r="D1482"/>
    </row>
    <row r="1483" spans="1:4" x14ac:dyDescent="0.25">
      <c r="A1483"/>
      <c r="B1483"/>
      <c r="C1483"/>
      <c r="D1483"/>
    </row>
    <row r="1484" spans="1:4" x14ac:dyDescent="0.25">
      <c r="A1484"/>
      <c r="B1484"/>
      <c r="C1484"/>
      <c r="D1484"/>
    </row>
    <row r="1485" spans="1:4" x14ac:dyDescent="0.25">
      <c r="A1485"/>
      <c r="B1485"/>
      <c r="C1485"/>
      <c r="D1485"/>
    </row>
    <row r="1486" spans="1:4" x14ac:dyDescent="0.25">
      <c r="A1486"/>
      <c r="B1486"/>
      <c r="C1486"/>
      <c r="D1486"/>
    </row>
    <row r="1487" spans="1:4" x14ac:dyDescent="0.25">
      <c r="A1487"/>
      <c r="B1487"/>
      <c r="C1487"/>
      <c r="D1487"/>
    </row>
    <row r="1488" spans="1:4" x14ac:dyDescent="0.25">
      <c r="A1488"/>
      <c r="B1488"/>
      <c r="C1488"/>
      <c r="D1488"/>
    </row>
    <row r="1489" spans="1:4" x14ac:dyDescent="0.25">
      <c r="A1489"/>
      <c r="B1489"/>
      <c r="C1489"/>
      <c r="D1489"/>
    </row>
    <row r="1490" spans="1:4" x14ac:dyDescent="0.25">
      <c r="A1490"/>
      <c r="B1490"/>
      <c r="C1490"/>
      <c r="D1490"/>
    </row>
    <row r="1491" spans="1:4" x14ac:dyDescent="0.25">
      <c r="A1491"/>
      <c r="B1491"/>
      <c r="C1491"/>
      <c r="D1491"/>
    </row>
    <row r="1492" spans="1:4" x14ac:dyDescent="0.25">
      <c r="A1492"/>
      <c r="B1492"/>
      <c r="C1492"/>
      <c r="D1492"/>
    </row>
    <row r="1493" spans="1:4" x14ac:dyDescent="0.25">
      <c r="A1493"/>
      <c r="B1493"/>
      <c r="C1493"/>
      <c r="D1493"/>
    </row>
    <row r="1494" spans="1:4" x14ac:dyDescent="0.25">
      <c r="A1494"/>
      <c r="B1494"/>
      <c r="C1494"/>
      <c r="D1494"/>
    </row>
    <row r="1495" spans="1:4" x14ac:dyDescent="0.25">
      <c r="A1495"/>
      <c r="B1495"/>
      <c r="C1495"/>
      <c r="D1495"/>
    </row>
    <row r="1496" spans="1:4" x14ac:dyDescent="0.25">
      <c r="A1496"/>
      <c r="B1496"/>
      <c r="C1496"/>
      <c r="D1496"/>
    </row>
    <row r="1497" spans="1:4" x14ac:dyDescent="0.25">
      <c r="A1497"/>
      <c r="B1497"/>
      <c r="C1497"/>
      <c r="D1497"/>
    </row>
    <row r="1498" spans="1:4" x14ac:dyDescent="0.25">
      <c r="A1498"/>
      <c r="B1498"/>
      <c r="C1498"/>
      <c r="D1498"/>
    </row>
    <row r="1499" spans="1:4" x14ac:dyDescent="0.25">
      <c r="A1499"/>
      <c r="B1499"/>
      <c r="C1499"/>
      <c r="D1499"/>
    </row>
    <row r="1500" spans="1:4" x14ac:dyDescent="0.25">
      <c r="A1500"/>
      <c r="B1500"/>
      <c r="C1500"/>
      <c r="D1500"/>
    </row>
    <row r="1501" spans="1:4" x14ac:dyDescent="0.25">
      <c r="A1501"/>
      <c r="B1501"/>
      <c r="C1501"/>
      <c r="D1501"/>
    </row>
    <row r="1502" spans="1:4" x14ac:dyDescent="0.25">
      <c r="A1502"/>
      <c r="B1502"/>
      <c r="C1502"/>
      <c r="D1502"/>
    </row>
    <row r="1503" spans="1:4" x14ac:dyDescent="0.25">
      <c r="A1503"/>
      <c r="B1503"/>
      <c r="C1503"/>
      <c r="D1503"/>
    </row>
    <row r="1504" spans="1:4" x14ac:dyDescent="0.25">
      <c r="A1504"/>
      <c r="B1504"/>
      <c r="C1504"/>
      <c r="D1504"/>
    </row>
    <row r="1505" spans="1:4" x14ac:dyDescent="0.25">
      <c r="A1505"/>
      <c r="B1505"/>
      <c r="C1505"/>
      <c r="D1505"/>
    </row>
    <row r="1506" spans="1:4" x14ac:dyDescent="0.25">
      <c r="A1506"/>
      <c r="B1506"/>
      <c r="C1506"/>
      <c r="D1506"/>
    </row>
    <row r="1507" spans="1:4" x14ac:dyDescent="0.25">
      <c r="A1507"/>
      <c r="B1507"/>
      <c r="C1507"/>
      <c r="D1507"/>
    </row>
    <row r="1508" spans="1:4" x14ac:dyDescent="0.25">
      <c r="A1508"/>
      <c r="B1508"/>
      <c r="C1508"/>
      <c r="D1508"/>
    </row>
    <row r="1509" spans="1:4" x14ac:dyDescent="0.25">
      <c r="A1509"/>
      <c r="B1509"/>
      <c r="C1509"/>
      <c r="D1509"/>
    </row>
    <row r="1510" spans="1:4" x14ac:dyDescent="0.25">
      <c r="A1510"/>
      <c r="B1510"/>
      <c r="C1510"/>
      <c r="D1510"/>
    </row>
    <row r="1511" spans="1:4" x14ac:dyDescent="0.25">
      <c r="A1511"/>
      <c r="B1511"/>
      <c r="C1511"/>
      <c r="D1511"/>
    </row>
    <row r="1512" spans="1:4" x14ac:dyDescent="0.25">
      <c r="A1512"/>
      <c r="B1512"/>
      <c r="C1512"/>
      <c r="D1512"/>
    </row>
    <row r="1513" spans="1:4" x14ac:dyDescent="0.25">
      <c r="A1513"/>
      <c r="B1513"/>
      <c r="C1513"/>
      <c r="D1513"/>
    </row>
    <row r="1514" spans="1:4" x14ac:dyDescent="0.25">
      <c r="A1514"/>
      <c r="B1514"/>
      <c r="C1514"/>
      <c r="D1514"/>
    </row>
    <row r="1515" spans="1:4" x14ac:dyDescent="0.25">
      <c r="A1515"/>
      <c r="B1515"/>
      <c r="C1515"/>
      <c r="D1515"/>
    </row>
    <row r="1516" spans="1:4" x14ac:dyDescent="0.25">
      <c r="A1516"/>
      <c r="B1516"/>
      <c r="C1516"/>
      <c r="D1516"/>
    </row>
    <row r="1517" spans="1:4" x14ac:dyDescent="0.25">
      <c r="A1517"/>
      <c r="B1517"/>
      <c r="C1517"/>
      <c r="D1517"/>
    </row>
    <row r="1518" spans="1:4" x14ac:dyDescent="0.25">
      <c r="A1518"/>
      <c r="B1518"/>
      <c r="C1518"/>
      <c r="D1518"/>
    </row>
    <row r="1519" spans="1:4" x14ac:dyDescent="0.25">
      <c r="A1519"/>
      <c r="B1519"/>
      <c r="C1519"/>
      <c r="D1519"/>
    </row>
    <row r="1520" spans="1:4" x14ac:dyDescent="0.25">
      <c r="A1520"/>
      <c r="B1520"/>
      <c r="C1520"/>
      <c r="D1520"/>
    </row>
    <row r="1521" spans="1:4" x14ac:dyDescent="0.25">
      <c r="A1521"/>
      <c r="B1521"/>
      <c r="C1521"/>
      <c r="D1521"/>
    </row>
    <row r="1522" spans="1:4" x14ac:dyDescent="0.25">
      <c r="A1522"/>
      <c r="B1522"/>
      <c r="C1522"/>
      <c r="D1522"/>
    </row>
    <row r="1523" spans="1:4" x14ac:dyDescent="0.25">
      <c r="A1523"/>
      <c r="B1523"/>
      <c r="C1523"/>
      <c r="D1523"/>
    </row>
    <row r="1524" spans="1:4" x14ac:dyDescent="0.25">
      <c r="A1524"/>
      <c r="B1524"/>
      <c r="C1524"/>
      <c r="D1524"/>
    </row>
    <row r="1525" spans="1:4" x14ac:dyDescent="0.25">
      <c r="A1525"/>
      <c r="B1525"/>
      <c r="C1525"/>
      <c r="D1525"/>
    </row>
    <row r="1526" spans="1:4" x14ac:dyDescent="0.25">
      <c r="A1526"/>
      <c r="B1526"/>
      <c r="C1526"/>
      <c r="D1526"/>
    </row>
    <row r="1527" spans="1:4" x14ac:dyDescent="0.25">
      <c r="A1527"/>
      <c r="B1527"/>
      <c r="C1527"/>
      <c r="D1527"/>
    </row>
    <row r="1528" spans="1:4" x14ac:dyDescent="0.25">
      <c r="A1528"/>
      <c r="B1528"/>
      <c r="C1528"/>
      <c r="D1528"/>
    </row>
    <row r="1529" spans="1:4" x14ac:dyDescent="0.25">
      <c r="A1529"/>
      <c r="B1529"/>
      <c r="C1529"/>
      <c r="D1529"/>
    </row>
    <row r="1530" spans="1:4" x14ac:dyDescent="0.25">
      <c r="A1530"/>
      <c r="B1530"/>
      <c r="C1530"/>
      <c r="D1530"/>
    </row>
    <row r="1531" spans="1:4" x14ac:dyDescent="0.25">
      <c r="A1531"/>
      <c r="B1531"/>
      <c r="C1531"/>
      <c r="D1531"/>
    </row>
    <row r="1532" spans="1:4" x14ac:dyDescent="0.25">
      <c r="A1532"/>
      <c r="B1532"/>
      <c r="C1532"/>
      <c r="D1532"/>
    </row>
    <row r="1533" spans="1:4" x14ac:dyDescent="0.25">
      <c r="A1533"/>
      <c r="B1533"/>
      <c r="C1533"/>
      <c r="D1533"/>
    </row>
    <row r="1534" spans="1:4" x14ac:dyDescent="0.25">
      <c r="A1534"/>
      <c r="B1534"/>
      <c r="C1534"/>
      <c r="D1534"/>
    </row>
    <row r="1535" spans="1:4" x14ac:dyDescent="0.25">
      <c r="A1535"/>
      <c r="B1535"/>
      <c r="C1535"/>
      <c r="D1535"/>
    </row>
    <row r="1536" spans="1:4" x14ac:dyDescent="0.25">
      <c r="A1536"/>
      <c r="B1536"/>
      <c r="C1536"/>
      <c r="D1536"/>
    </row>
    <row r="1537" spans="1:4" x14ac:dyDescent="0.25">
      <c r="A1537"/>
      <c r="B1537"/>
      <c r="C1537"/>
      <c r="D1537"/>
    </row>
    <row r="1538" spans="1:4" x14ac:dyDescent="0.25">
      <c r="A1538"/>
      <c r="B1538"/>
      <c r="C1538"/>
      <c r="D1538"/>
    </row>
    <row r="1539" spans="1:4" x14ac:dyDescent="0.25">
      <c r="A1539"/>
      <c r="B1539"/>
      <c r="C1539"/>
      <c r="D1539"/>
    </row>
    <row r="1540" spans="1:4" x14ac:dyDescent="0.25">
      <c r="A1540"/>
      <c r="B1540"/>
      <c r="C1540"/>
      <c r="D1540"/>
    </row>
    <row r="1541" spans="1:4" x14ac:dyDescent="0.25">
      <c r="A1541"/>
      <c r="B1541"/>
      <c r="C1541"/>
      <c r="D1541"/>
    </row>
    <row r="1542" spans="1:4" x14ac:dyDescent="0.25">
      <c r="A1542"/>
      <c r="B1542"/>
      <c r="C1542"/>
      <c r="D1542"/>
    </row>
    <row r="1543" spans="1:4" x14ac:dyDescent="0.25">
      <c r="A1543"/>
      <c r="B1543"/>
      <c r="C1543"/>
      <c r="D1543"/>
    </row>
    <row r="1544" spans="1:4" x14ac:dyDescent="0.25">
      <c r="A1544"/>
      <c r="B1544"/>
      <c r="C1544"/>
      <c r="D1544"/>
    </row>
    <row r="1545" spans="1:4" x14ac:dyDescent="0.25">
      <c r="A1545"/>
      <c r="B1545"/>
      <c r="C1545"/>
      <c r="D1545"/>
    </row>
    <row r="1546" spans="1:4" x14ac:dyDescent="0.25">
      <c r="A1546"/>
      <c r="B1546"/>
      <c r="C1546"/>
      <c r="D1546"/>
    </row>
    <row r="1547" spans="1:4" x14ac:dyDescent="0.25">
      <c r="A1547"/>
      <c r="B1547"/>
      <c r="C1547"/>
      <c r="D1547"/>
    </row>
    <row r="1548" spans="1:4" x14ac:dyDescent="0.25">
      <c r="A1548"/>
      <c r="B1548"/>
      <c r="C1548"/>
      <c r="D1548"/>
    </row>
    <row r="1549" spans="1:4" x14ac:dyDescent="0.25">
      <c r="A1549"/>
      <c r="B1549"/>
      <c r="C1549"/>
      <c r="D1549"/>
    </row>
    <row r="1550" spans="1:4" x14ac:dyDescent="0.25">
      <c r="A1550"/>
      <c r="B1550"/>
      <c r="C1550"/>
      <c r="D1550"/>
    </row>
    <row r="1551" spans="1:4" x14ac:dyDescent="0.25">
      <c r="A1551"/>
      <c r="B1551"/>
      <c r="C1551"/>
      <c r="D1551"/>
    </row>
    <row r="1552" spans="1:4" x14ac:dyDescent="0.25">
      <c r="A1552"/>
      <c r="B1552"/>
      <c r="C1552"/>
      <c r="D1552"/>
    </row>
    <row r="1553" spans="1:4" x14ac:dyDescent="0.25">
      <c r="A1553"/>
      <c r="B1553"/>
      <c r="C1553"/>
      <c r="D1553"/>
    </row>
    <row r="1554" spans="1:4" x14ac:dyDescent="0.25">
      <c r="A1554"/>
      <c r="B1554"/>
      <c r="C1554"/>
      <c r="D1554"/>
    </row>
    <row r="1555" spans="1:4" x14ac:dyDescent="0.25">
      <c r="A1555"/>
      <c r="B1555"/>
      <c r="C1555"/>
      <c r="D1555"/>
    </row>
    <row r="1556" spans="1:4" x14ac:dyDescent="0.25">
      <c r="A1556"/>
      <c r="B1556"/>
      <c r="C1556"/>
      <c r="D1556"/>
    </row>
    <row r="1557" spans="1:4" x14ac:dyDescent="0.25">
      <c r="A1557"/>
      <c r="B1557"/>
      <c r="C1557"/>
      <c r="D1557"/>
    </row>
    <row r="1558" spans="1:4" x14ac:dyDescent="0.25">
      <c r="A1558"/>
      <c r="B1558"/>
      <c r="C1558"/>
      <c r="D1558"/>
    </row>
    <row r="1559" spans="1:4" x14ac:dyDescent="0.25">
      <c r="A1559"/>
      <c r="B1559"/>
      <c r="C1559"/>
      <c r="D1559"/>
    </row>
    <row r="1560" spans="1:4" x14ac:dyDescent="0.25">
      <c r="A1560"/>
      <c r="B1560"/>
      <c r="C1560"/>
      <c r="D1560"/>
    </row>
    <row r="1561" spans="1:4" x14ac:dyDescent="0.25">
      <c r="A1561"/>
      <c r="B1561"/>
      <c r="C1561"/>
      <c r="D1561"/>
    </row>
    <row r="1562" spans="1:4" x14ac:dyDescent="0.25">
      <c r="A1562"/>
      <c r="B1562"/>
      <c r="C1562"/>
      <c r="D1562"/>
    </row>
    <row r="1563" spans="1:4" x14ac:dyDescent="0.25">
      <c r="A1563"/>
      <c r="B1563"/>
      <c r="C1563"/>
      <c r="D1563"/>
    </row>
    <row r="1564" spans="1:4" x14ac:dyDescent="0.25">
      <c r="A1564"/>
      <c r="B1564"/>
      <c r="C1564"/>
      <c r="D1564"/>
    </row>
    <row r="1565" spans="1:4" x14ac:dyDescent="0.25">
      <c r="A1565"/>
      <c r="B1565"/>
      <c r="C1565"/>
      <c r="D1565"/>
    </row>
    <row r="1566" spans="1:4" x14ac:dyDescent="0.25">
      <c r="A1566"/>
      <c r="B1566"/>
      <c r="C1566"/>
      <c r="D1566"/>
    </row>
    <row r="1567" spans="1:4" x14ac:dyDescent="0.25">
      <c r="A1567"/>
      <c r="B1567"/>
      <c r="C1567"/>
      <c r="D1567"/>
    </row>
    <row r="1568" spans="1:4" x14ac:dyDescent="0.25">
      <c r="A1568"/>
      <c r="B1568"/>
      <c r="C1568"/>
      <c r="D1568"/>
    </row>
    <row r="1569" spans="1:4" x14ac:dyDescent="0.25">
      <c r="A1569"/>
      <c r="B1569"/>
      <c r="C1569"/>
      <c r="D1569"/>
    </row>
    <row r="1570" spans="1:4" x14ac:dyDescent="0.25">
      <c r="A1570"/>
      <c r="B1570"/>
      <c r="C1570"/>
      <c r="D1570"/>
    </row>
    <row r="1571" spans="1:4" x14ac:dyDescent="0.25">
      <c r="A1571"/>
      <c r="B1571"/>
      <c r="C1571"/>
      <c r="D1571"/>
    </row>
    <row r="1572" spans="1:4" x14ac:dyDescent="0.25">
      <c r="A1572"/>
      <c r="B1572"/>
      <c r="C1572"/>
      <c r="D1572"/>
    </row>
    <row r="1573" spans="1:4" x14ac:dyDescent="0.25">
      <c r="A1573"/>
      <c r="B1573"/>
      <c r="C1573"/>
      <c r="D1573"/>
    </row>
    <row r="1574" spans="1:4" x14ac:dyDescent="0.25">
      <c r="A1574"/>
      <c r="B1574"/>
      <c r="C1574"/>
      <c r="D1574"/>
    </row>
    <row r="1575" spans="1:4" x14ac:dyDescent="0.25">
      <c r="A1575"/>
      <c r="B1575"/>
      <c r="C1575"/>
      <c r="D1575"/>
    </row>
    <row r="1576" spans="1:4" x14ac:dyDescent="0.25">
      <c r="A1576"/>
      <c r="B1576"/>
      <c r="C1576"/>
      <c r="D1576"/>
    </row>
    <row r="1577" spans="1:4" x14ac:dyDescent="0.25">
      <c r="A1577"/>
      <c r="B1577"/>
      <c r="C1577"/>
      <c r="D1577"/>
    </row>
    <row r="1578" spans="1:4" x14ac:dyDescent="0.25">
      <c r="A1578"/>
      <c r="B1578"/>
      <c r="C1578"/>
      <c r="D1578"/>
    </row>
    <row r="1579" spans="1:4" x14ac:dyDescent="0.25">
      <c r="A1579"/>
      <c r="B1579"/>
      <c r="C1579"/>
      <c r="D1579"/>
    </row>
    <row r="1580" spans="1:4" x14ac:dyDescent="0.25">
      <c r="A1580"/>
      <c r="B1580"/>
      <c r="C1580"/>
      <c r="D1580"/>
    </row>
    <row r="1581" spans="1:4" x14ac:dyDescent="0.25">
      <c r="A1581"/>
      <c r="B1581"/>
      <c r="C1581"/>
      <c r="D1581"/>
    </row>
    <row r="1582" spans="1:4" x14ac:dyDescent="0.25">
      <c r="A1582"/>
      <c r="B1582"/>
      <c r="C1582"/>
      <c r="D1582"/>
    </row>
    <row r="1583" spans="1:4" x14ac:dyDescent="0.25">
      <c r="A1583"/>
      <c r="B1583"/>
      <c r="C1583"/>
      <c r="D1583"/>
    </row>
    <row r="1584" spans="1:4" x14ac:dyDescent="0.25">
      <c r="A1584"/>
      <c r="B1584"/>
      <c r="C1584"/>
      <c r="D1584"/>
    </row>
    <row r="1585" spans="1:4" x14ac:dyDescent="0.25">
      <c r="A1585"/>
      <c r="B1585"/>
      <c r="C1585"/>
      <c r="D1585"/>
    </row>
    <row r="1586" spans="1:4" x14ac:dyDescent="0.25">
      <c r="A1586"/>
      <c r="B1586"/>
      <c r="C1586"/>
      <c r="D1586"/>
    </row>
    <row r="1587" spans="1:4" x14ac:dyDescent="0.25">
      <c r="A1587"/>
      <c r="B1587"/>
      <c r="C1587"/>
      <c r="D1587"/>
    </row>
    <row r="1588" spans="1:4" x14ac:dyDescent="0.25">
      <c r="A1588"/>
      <c r="B1588"/>
      <c r="C1588"/>
      <c r="D1588"/>
    </row>
    <row r="1589" spans="1:4" x14ac:dyDescent="0.25">
      <c r="A1589"/>
      <c r="B1589"/>
      <c r="C1589"/>
      <c r="D1589"/>
    </row>
    <row r="1590" spans="1:4" x14ac:dyDescent="0.25">
      <c r="A1590"/>
      <c r="B1590"/>
      <c r="C1590"/>
      <c r="D1590"/>
    </row>
    <row r="1591" spans="1:4" x14ac:dyDescent="0.25">
      <c r="A1591"/>
      <c r="B1591"/>
      <c r="C1591"/>
      <c r="D1591"/>
    </row>
    <row r="1592" spans="1:4" x14ac:dyDescent="0.25">
      <c r="A1592"/>
      <c r="B1592"/>
      <c r="C1592"/>
      <c r="D1592"/>
    </row>
    <row r="1593" spans="1:4" x14ac:dyDescent="0.25">
      <c r="A1593"/>
      <c r="B1593"/>
      <c r="C1593"/>
      <c r="D1593"/>
    </row>
    <row r="1594" spans="1:4" x14ac:dyDescent="0.25">
      <c r="A1594"/>
      <c r="B1594"/>
      <c r="C1594"/>
      <c r="D1594"/>
    </row>
    <row r="1595" spans="1:4" x14ac:dyDescent="0.25">
      <c r="A1595"/>
      <c r="B1595"/>
      <c r="C1595"/>
      <c r="D1595"/>
    </row>
    <row r="1596" spans="1:4" x14ac:dyDescent="0.25">
      <c r="A1596"/>
      <c r="B1596"/>
      <c r="C1596"/>
      <c r="D1596"/>
    </row>
    <row r="1597" spans="1:4" x14ac:dyDescent="0.25">
      <c r="A1597"/>
      <c r="B1597"/>
      <c r="C1597"/>
      <c r="D1597"/>
    </row>
    <row r="1598" spans="1:4" x14ac:dyDescent="0.25">
      <c r="A1598"/>
      <c r="B1598"/>
      <c r="C1598"/>
      <c r="D1598"/>
    </row>
    <row r="1599" spans="1:4" x14ac:dyDescent="0.25">
      <c r="A1599"/>
      <c r="B1599"/>
      <c r="C1599"/>
      <c r="D1599"/>
    </row>
    <row r="1600" spans="1:4" x14ac:dyDescent="0.25">
      <c r="A1600"/>
      <c r="B1600"/>
      <c r="C1600"/>
      <c r="D1600"/>
    </row>
    <row r="1601" spans="1:4" x14ac:dyDescent="0.25">
      <c r="A1601"/>
      <c r="B1601"/>
      <c r="C1601"/>
      <c r="D1601"/>
    </row>
    <row r="1602" spans="1:4" x14ac:dyDescent="0.25">
      <c r="A1602"/>
      <c r="B1602"/>
      <c r="C1602"/>
      <c r="D1602"/>
    </row>
    <row r="1603" spans="1:4" x14ac:dyDescent="0.25">
      <c r="A1603"/>
      <c r="B1603"/>
      <c r="C1603"/>
      <c r="D1603"/>
    </row>
    <row r="1604" spans="1:4" x14ac:dyDescent="0.25">
      <c r="A1604"/>
      <c r="B1604"/>
      <c r="C1604"/>
      <c r="D1604"/>
    </row>
    <row r="1605" spans="1:4" x14ac:dyDescent="0.25">
      <c r="A1605"/>
      <c r="B1605"/>
      <c r="C1605"/>
      <c r="D1605"/>
    </row>
    <row r="1606" spans="1:4" x14ac:dyDescent="0.25">
      <c r="A1606"/>
      <c r="B1606"/>
      <c r="C1606"/>
      <c r="D1606"/>
    </row>
    <row r="1607" spans="1:4" x14ac:dyDescent="0.25">
      <c r="A1607"/>
      <c r="B1607"/>
      <c r="C1607"/>
      <c r="D1607"/>
    </row>
    <row r="1608" spans="1:4" x14ac:dyDescent="0.25">
      <c r="A1608"/>
      <c r="B1608"/>
      <c r="C1608"/>
      <c r="D1608"/>
    </row>
    <row r="1609" spans="1:4" x14ac:dyDescent="0.25">
      <c r="A1609"/>
      <c r="B1609"/>
      <c r="C1609"/>
      <c r="D1609"/>
    </row>
    <row r="1610" spans="1:4" x14ac:dyDescent="0.25">
      <c r="A1610"/>
      <c r="B1610"/>
      <c r="C1610"/>
      <c r="D1610"/>
    </row>
    <row r="1611" spans="1:4" x14ac:dyDescent="0.25">
      <c r="A1611"/>
      <c r="B1611"/>
      <c r="C1611"/>
      <c r="D1611"/>
    </row>
    <row r="1612" spans="1:4" x14ac:dyDescent="0.25">
      <c r="A1612"/>
      <c r="B1612"/>
      <c r="C1612"/>
      <c r="D1612"/>
    </row>
    <row r="1613" spans="1:4" x14ac:dyDescent="0.25">
      <c r="A1613"/>
      <c r="B1613"/>
      <c r="C1613"/>
      <c r="D1613"/>
    </row>
    <row r="1614" spans="1:4" x14ac:dyDescent="0.25">
      <c r="A1614"/>
      <c r="B1614"/>
      <c r="C1614"/>
      <c r="D1614"/>
    </row>
    <row r="1615" spans="1:4" x14ac:dyDescent="0.25">
      <c r="A1615"/>
      <c r="B1615"/>
      <c r="C1615"/>
      <c r="D1615"/>
    </row>
    <row r="1616" spans="1:4" x14ac:dyDescent="0.25">
      <c r="A1616"/>
      <c r="B1616"/>
      <c r="C1616"/>
      <c r="D1616"/>
    </row>
    <row r="1617" spans="1:4" x14ac:dyDescent="0.25">
      <c r="A1617"/>
      <c r="B1617"/>
      <c r="C1617"/>
      <c r="D1617"/>
    </row>
    <row r="1618" spans="1:4" x14ac:dyDescent="0.25">
      <c r="A1618"/>
      <c r="B1618"/>
      <c r="C1618"/>
      <c r="D1618"/>
    </row>
    <row r="1619" spans="1:4" x14ac:dyDescent="0.25">
      <c r="A1619"/>
      <c r="B1619"/>
      <c r="C1619"/>
      <c r="D1619"/>
    </row>
    <row r="1620" spans="1:4" x14ac:dyDescent="0.25">
      <c r="A1620"/>
      <c r="B1620"/>
      <c r="C1620"/>
      <c r="D1620"/>
    </row>
    <row r="1621" spans="1:4" x14ac:dyDescent="0.25">
      <c r="A1621"/>
      <c r="B1621"/>
      <c r="C1621"/>
      <c r="D1621"/>
    </row>
    <row r="1622" spans="1:4" x14ac:dyDescent="0.25">
      <c r="A1622"/>
      <c r="B1622"/>
      <c r="C1622"/>
      <c r="D1622"/>
    </row>
    <row r="1623" spans="1:4" x14ac:dyDescent="0.25">
      <c r="A1623"/>
      <c r="B1623"/>
      <c r="C1623"/>
      <c r="D1623"/>
    </row>
    <row r="1624" spans="1:4" x14ac:dyDescent="0.25">
      <c r="A1624"/>
      <c r="B1624"/>
      <c r="C1624"/>
      <c r="D1624"/>
    </row>
    <row r="1625" spans="1:4" x14ac:dyDescent="0.25">
      <c r="A1625"/>
      <c r="B1625"/>
      <c r="C1625"/>
      <c r="D1625"/>
    </row>
    <row r="1626" spans="1:4" x14ac:dyDescent="0.25">
      <c r="A1626"/>
      <c r="B1626"/>
      <c r="C1626"/>
      <c r="D1626"/>
    </row>
    <row r="1627" spans="1:4" x14ac:dyDescent="0.25">
      <c r="A1627"/>
      <c r="B1627"/>
      <c r="C1627"/>
      <c r="D1627"/>
    </row>
    <row r="1628" spans="1:4" x14ac:dyDescent="0.25">
      <c r="A1628"/>
      <c r="B1628"/>
      <c r="C1628"/>
      <c r="D1628"/>
    </row>
    <row r="1629" spans="1:4" x14ac:dyDescent="0.25">
      <c r="A1629"/>
      <c r="B1629"/>
      <c r="C1629"/>
      <c r="D1629"/>
    </row>
    <row r="1630" spans="1:4" x14ac:dyDescent="0.25">
      <c r="A1630"/>
      <c r="B1630"/>
      <c r="C1630"/>
      <c r="D1630"/>
    </row>
    <row r="1631" spans="1:4" x14ac:dyDescent="0.25">
      <c r="A1631"/>
      <c r="B1631"/>
      <c r="C1631"/>
      <c r="D1631"/>
    </row>
    <row r="1632" spans="1:4" x14ac:dyDescent="0.25">
      <c r="A1632"/>
      <c r="B1632"/>
      <c r="C1632"/>
      <c r="D1632"/>
    </row>
    <row r="1633" spans="1:4" x14ac:dyDescent="0.25">
      <c r="A1633"/>
      <c r="B1633"/>
      <c r="C1633"/>
      <c r="D1633"/>
    </row>
    <row r="1634" spans="1:4" x14ac:dyDescent="0.25">
      <c r="A1634"/>
      <c r="B1634"/>
      <c r="C1634"/>
      <c r="D1634"/>
    </row>
    <row r="1635" spans="1:4" x14ac:dyDescent="0.25">
      <c r="A1635"/>
      <c r="B1635"/>
      <c r="C1635"/>
      <c r="D1635"/>
    </row>
    <row r="1636" spans="1:4" x14ac:dyDescent="0.25">
      <c r="A1636"/>
      <c r="B1636"/>
      <c r="C1636"/>
      <c r="D1636"/>
    </row>
    <row r="1637" spans="1:4" x14ac:dyDescent="0.25">
      <c r="A1637"/>
      <c r="B1637"/>
      <c r="C1637"/>
      <c r="D1637"/>
    </row>
    <row r="1638" spans="1:4" x14ac:dyDescent="0.25">
      <c r="A1638"/>
      <c r="B1638"/>
      <c r="C1638"/>
      <c r="D1638"/>
    </row>
    <row r="1639" spans="1:4" x14ac:dyDescent="0.25">
      <c r="A1639"/>
      <c r="B1639"/>
      <c r="C1639"/>
      <c r="D1639"/>
    </row>
    <row r="1640" spans="1:4" x14ac:dyDescent="0.25">
      <c r="A1640"/>
      <c r="B1640"/>
      <c r="C1640"/>
      <c r="D1640"/>
    </row>
    <row r="1641" spans="1:4" x14ac:dyDescent="0.25">
      <c r="A1641"/>
      <c r="B1641"/>
      <c r="C1641"/>
      <c r="D1641"/>
    </row>
    <row r="1642" spans="1:4" x14ac:dyDescent="0.25">
      <c r="A1642"/>
      <c r="B1642"/>
      <c r="C1642"/>
      <c r="D1642"/>
    </row>
    <row r="1643" spans="1:4" x14ac:dyDescent="0.25">
      <c r="A1643"/>
      <c r="B1643"/>
      <c r="C1643"/>
      <c r="D1643"/>
    </row>
    <row r="1644" spans="1:4" x14ac:dyDescent="0.25">
      <c r="A1644"/>
      <c r="B1644"/>
      <c r="C1644"/>
      <c r="D1644"/>
    </row>
    <row r="1645" spans="1:4" x14ac:dyDescent="0.25">
      <c r="A1645"/>
      <c r="B1645"/>
      <c r="C1645"/>
      <c r="D1645"/>
    </row>
    <row r="1646" spans="1:4" x14ac:dyDescent="0.25">
      <c r="A1646"/>
      <c r="B1646"/>
      <c r="C1646"/>
      <c r="D1646"/>
    </row>
    <row r="1647" spans="1:4" x14ac:dyDescent="0.25">
      <c r="A1647"/>
      <c r="B1647"/>
      <c r="C1647"/>
      <c r="D1647"/>
    </row>
    <row r="1648" spans="1:4" x14ac:dyDescent="0.25">
      <c r="A1648"/>
      <c r="B1648"/>
      <c r="C1648"/>
      <c r="D1648"/>
    </row>
    <row r="1649" spans="1:4" x14ac:dyDescent="0.25">
      <c r="A1649"/>
      <c r="B1649"/>
      <c r="C1649"/>
      <c r="D1649"/>
    </row>
    <row r="1650" spans="1:4" x14ac:dyDescent="0.25">
      <c r="A1650"/>
      <c r="B1650"/>
      <c r="C1650"/>
      <c r="D1650"/>
    </row>
    <row r="1651" spans="1:4" x14ac:dyDescent="0.25">
      <c r="A1651"/>
      <c r="B1651"/>
      <c r="C1651"/>
      <c r="D1651"/>
    </row>
    <row r="1652" spans="1:4" x14ac:dyDescent="0.25">
      <c r="A1652"/>
      <c r="B1652"/>
      <c r="C1652"/>
      <c r="D1652"/>
    </row>
    <row r="1653" spans="1:4" x14ac:dyDescent="0.25">
      <c r="A1653"/>
      <c r="B1653"/>
      <c r="C1653"/>
      <c r="D1653"/>
    </row>
    <row r="1654" spans="1:4" x14ac:dyDescent="0.25">
      <c r="A1654"/>
      <c r="B1654"/>
      <c r="C1654"/>
      <c r="D1654"/>
    </row>
    <row r="1655" spans="1:4" x14ac:dyDescent="0.25">
      <c r="A1655"/>
      <c r="B1655"/>
      <c r="C1655"/>
      <c r="D1655"/>
    </row>
    <row r="1656" spans="1:4" x14ac:dyDescent="0.25">
      <c r="A1656"/>
      <c r="B1656"/>
      <c r="C1656"/>
      <c r="D1656"/>
    </row>
    <row r="1657" spans="1:4" x14ac:dyDescent="0.25">
      <c r="A1657"/>
      <c r="B1657"/>
      <c r="C1657"/>
      <c r="D1657"/>
    </row>
    <row r="1658" spans="1:4" x14ac:dyDescent="0.25">
      <c r="A1658"/>
      <c r="B1658"/>
      <c r="C1658"/>
      <c r="D1658"/>
    </row>
    <row r="1659" spans="1:4" x14ac:dyDescent="0.25">
      <c r="A1659"/>
      <c r="B1659"/>
      <c r="C1659"/>
      <c r="D1659"/>
    </row>
    <row r="1660" spans="1:4" x14ac:dyDescent="0.25">
      <c r="A1660"/>
      <c r="B1660"/>
      <c r="C1660"/>
      <c r="D1660"/>
    </row>
    <row r="1661" spans="1:4" x14ac:dyDescent="0.25">
      <c r="A1661"/>
      <c r="B1661"/>
      <c r="C1661"/>
      <c r="D1661"/>
    </row>
    <row r="1662" spans="1:4" x14ac:dyDescent="0.25">
      <c r="A1662"/>
      <c r="B1662"/>
      <c r="C1662"/>
      <c r="D1662"/>
    </row>
    <row r="1663" spans="1:4" x14ac:dyDescent="0.25">
      <c r="A1663"/>
      <c r="B1663"/>
      <c r="C1663"/>
      <c r="D1663"/>
    </row>
    <row r="1664" spans="1:4" x14ac:dyDescent="0.25">
      <c r="A1664"/>
      <c r="B1664"/>
      <c r="C1664"/>
      <c r="D1664"/>
    </row>
    <row r="1665" spans="1:4" x14ac:dyDescent="0.25">
      <c r="A1665"/>
      <c r="B1665"/>
      <c r="C1665"/>
      <c r="D1665"/>
    </row>
    <row r="1666" spans="1:4" x14ac:dyDescent="0.25">
      <c r="A1666"/>
      <c r="B1666"/>
      <c r="C1666"/>
      <c r="D1666"/>
    </row>
    <row r="1667" spans="1:4" x14ac:dyDescent="0.25">
      <c r="A1667"/>
      <c r="B1667"/>
      <c r="C1667"/>
      <c r="D1667"/>
    </row>
    <row r="1668" spans="1:4" x14ac:dyDescent="0.25">
      <c r="A1668"/>
      <c r="B1668"/>
      <c r="C1668"/>
      <c r="D1668"/>
    </row>
    <row r="1669" spans="1:4" x14ac:dyDescent="0.25">
      <c r="A1669"/>
      <c r="B1669"/>
      <c r="C1669"/>
      <c r="D1669"/>
    </row>
    <row r="1670" spans="1:4" x14ac:dyDescent="0.25">
      <c r="A1670"/>
      <c r="B1670"/>
      <c r="C1670"/>
      <c r="D1670"/>
    </row>
    <row r="1671" spans="1:4" x14ac:dyDescent="0.25">
      <c r="A1671"/>
      <c r="B1671"/>
      <c r="C1671"/>
      <c r="D1671"/>
    </row>
    <row r="1672" spans="1:4" x14ac:dyDescent="0.25">
      <c r="A1672"/>
      <c r="B1672"/>
      <c r="C1672"/>
      <c r="D1672"/>
    </row>
    <row r="1673" spans="1:4" x14ac:dyDescent="0.25">
      <c r="A1673"/>
      <c r="B1673"/>
      <c r="C1673"/>
      <c r="D1673"/>
    </row>
    <row r="1674" spans="1:4" x14ac:dyDescent="0.25">
      <c r="A1674"/>
      <c r="B1674"/>
      <c r="C1674"/>
      <c r="D1674"/>
    </row>
    <row r="1675" spans="1:4" x14ac:dyDescent="0.25">
      <c r="A1675"/>
      <c r="B1675"/>
      <c r="C1675"/>
      <c r="D1675"/>
    </row>
    <row r="1676" spans="1:4" x14ac:dyDescent="0.25">
      <c r="A1676"/>
      <c r="B1676"/>
      <c r="C1676"/>
      <c r="D1676"/>
    </row>
    <row r="1677" spans="1:4" x14ac:dyDescent="0.25">
      <c r="A1677"/>
      <c r="B1677"/>
      <c r="C1677"/>
      <c r="D1677"/>
    </row>
    <row r="1678" spans="1:4" x14ac:dyDescent="0.25">
      <c r="A1678"/>
      <c r="B1678"/>
      <c r="C1678"/>
      <c r="D1678"/>
    </row>
    <row r="1679" spans="1:4" x14ac:dyDescent="0.25">
      <c r="A1679"/>
      <c r="B1679"/>
      <c r="C1679"/>
      <c r="D1679"/>
    </row>
    <row r="1680" spans="1:4" x14ac:dyDescent="0.25">
      <c r="A1680"/>
      <c r="B1680"/>
      <c r="C1680"/>
      <c r="D1680"/>
    </row>
    <row r="1681" spans="1:4" x14ac:dyDescent="0.25">
      <c r="A1681"/>
      <c r="B1681"/>
      <c r="C1681"/>
      <c r="D1681"/>
    </row>
    <row r="1682" spans="1:4" x14ac:dyDescent="0.25">
      <c r="A1682"/>
      <c r="B1682"/>
      <c r="C1682"/>
      <c r="D1682"/>
    </row>
    <row r="1683" spans="1:4" x14ac:dyDescent="0.25">
      <c r="A1683"/>
      <c r="B1683"/>
      <c r="C1683"/>
      <c r="D1683"/>
    </row>
    <row r="1684" spans="1:4" x14ac:dyDescent="0.25">
      <c r="A1684"/>
      <c r="B1684"/>
      <c r="C1684"/>
      <c r="D1684"/>
    </row>
    <row r="1685" spans="1:4" x14ac:dyDescent="0.25">
      <c r="A1685"/>
      <c r="B1685"/>
      <c r="C1685"/>
      <c r="D1685"/>
    </row>
    <row r="1686" spans="1:4" x14ac:dyDescent="0.25">
      <c r="A1686"/>
      <c r="B1686"/>
      <c r="C1686"/>
      <c r="D1686"/>
    </row>
    <row r="1687" spans="1:4" x14ac:dyDescent="0.25">
      <c r="A1687"/>
      <c r="B1687"/>
      <c r="C1687"/>
      <c r="D1687"/>
    </row>
    <row r="1688" spans="1:4" x14ac:dyDescent="0.25">
      <c r="A1688"/>
      <c r="B1688"/>
      <c r="C1688"/>
      <c r="D1688"/>
    </row>
    <row r="1689" spans="1:4" x14ac:dyDescent="0.25">
      <c r="A1689"/>
      <c r="B1689"/>
      <c r="C1689"/>
      <c r="D1689"/>
    </row>
    <row r="1690" spans="1:4" x14ac:dyDescent="0.25">
      <c r="A1690"/>
      <c r="B1690"/>
      <c r="C1690"/>
      <c r="D1690"/>
    </row>
    <row r="1691" spans="1:4" x14ac:dyDescent="0.25">
      <c r="A1691"/>
      <c r="B1691"/>
      <c r="C1691"/>
      <c r="D1691"/>
    </row>
    <row r="1692" spans="1:4" x14ac:dyDescent="0.25">
      <c r="A1692"/>
      <c r="B1692"/>
      <c r="C1692"/>
      <c r="D1692"/>
    </row>
    <row r="1693" spans="1:4" x14ac:dyDescent="0.25">
      <c r="A1693"/>
      <c r="B1693"/>
      <c r="C1693"/>
      <c r="D1693"/>
    </row>
    <row r="1694" spans="1:4" x14ac:dyDescent="0.25">
      <c r="A1694"/>
      <c r="B1694"/>
      <c r="C1694"/>
      <c r="D1694"/>
    </row>
    <row r="1695" spans="1:4" x14ac:dyDescent="0.25">
      <c r="A1695"/>
      <c r="B1695"/>
      <c r="C1695"/>
      <c r="D1695"/>
    </row>
    <row r="1696" spans="1:4" x14ac:dyDescent="0.25">
      <c r="A1696"/>
      <c r="B1696"/>
      <c r="C1696"/>
      <c r="D1696"/>
    </row>
    <row r="1697" spans="1:4" x14ac:dyDescent="0.25">
      <c r="A1697"/>
      <c r="B1697"/>
      <c r="C1697"/>
      <c r="D1697"/>
    </row>
    <row r="1698" spans="1:4" x14ac:dyDescent="0.25">
      <c r="A1698"/>
      <c r="B1698"/>
      <c r="C1698"/>
      <c r="D1698"/>
    </row>
    <row r="1699" spans="1:4" x14ac:dyDescent="0.25">
      <c r="A1699"/>
      <c r="B1699"/>
      <c r="C1699"/>
      <c r="D1699"/>
    </row>
    <row r="1700" spans="1:4" x14ac:dyDescent="0.25">
      <c r="A1700"/>
      <c r="B1700"/>
      <c r="C1700"/>
      <c r="D1700"/>
    </row>
    <row r="1701" spans="1:4" x14ac:dyDescent="0.25">
      <c r="A1701"/>
      <c r="B1701"/>
      <c r="C1701"/>
      <c r="D1701"/>
    </row>
    <row r="1702" spans="1:4" x14ac:dyDescent="0.25">
      <c r="A1702"/>
      <c r="B1702"/>
      <c r="C1702"/>
      <c r="D1702"/>
    </row>
    <row r="1703" spans="1:4" x14ac:dyDescent="0.25">
      <c r="A1703"/>
      <c r="B1703"/>
      <c r="C1703"/>
      <c r="D1703"/>
    </row>
    <row r="1704" spans="1:4" x14ac:dyDescent="0.25">
      <c r="A1704"/>
      <c r="B1704"/>
      <c r="C1704"/>
      <c r="D1704"/>
    </row>
    <row r="1705" spans="1:4" x14ac:dyDescent="0.25">
      <c r="A1705"/>
      <c r="B1705"/>
      <c r="C1705"/>
      <c r="D1705"/>
    </row>
    <row r="1706" spans="1:4" x14ac:dyDescent="0.25">
      <c r="A1706"/>
      <c r="B1706"/>
      <c r="C1706"/>
      <c r="D1706"/>
    </row>
    <row r="1707" spans="1:4" x14ac:dyDescent="0.25">
      <c r="A1707"/>
      <c r="B1707"/>
      <c r="C1707"/>
      <c r="D1707"/>
    </row>
    <row r="1708" spans="1:4" x14ac:dyDescent="0.25">
      <c r="A1708"/>
      <c r="B1708"/>
      <c r="C1708"/>
      <c r="D1708"/>
    </row>
    <row r="1709" spans="1:4" x14ac:dyDescent="0.25">
      <c r="A1709"/>
      <c r="B1709"/>
      <c r="C1709"/>
      <c r="D1709"/>
    </row>
    <row r="1710" spans="1:4" x14ac:dyDescent="0.25">
      <c r="A1710"/>
      <c r="B1710"/>
      <c r="C1710"/>
      <c r="D1710"/>
    </row>
    <row r="1711" spans="1:4" x14ac:dyDescent="0.25">
      <c r="A1711"/>
      <c r="B1711"/>
      <c r="C1711"/>
      <c r="D1711"/>
    </row>
    <row r="1712" spans="1:4" x14ac:dyDescent="0.25">
      <c r="A1712"/>
      <c r="B1712"/>
      <c r="C1712"/>
      <c r="D1712"/>
    </row>
    <row r="1713" spans="1:4" x14ac:dyDescent="0.25">
      <c r="A1713"/>
      <c r="B1713"/>
      <c r="C1713"/>
      <c r="D1713"/>
    </row>
    <row r="1714" spans="1:4" x14ac:dyDescent="0.25">
      <c r="A1714"/>
      <c r="B1714"/>
      <c r="C1714"/>
      <c r="D1714"/>
    </row>
    <row r="1715" spans="1:4" x14ac:dyDescent="0.25">
      <c r="A1715"/>
      <c r="B1715"/>
      <c r="C1715"/>
      <c r="D1715"/>
    </row>
    <row r="1716" spans="1:4" x14ac:dyDescent="0.25">
      <c r="A1716"/>
      <c r="B1716"/>
      <c r="C1716"/>
      <c r="D1716"/>
    </row>
    <row r="1717" spans="1:4" x14ac:dyDescent="0.25">
      <c r="A1717"/>
      <c r="B1717"/>
      <c r="C1717"/>
      <c r="D1717"/>
    </row>
    <row r="1718" spans="1:4" x14ac:dyDescent="0.25">
      <c r="A1718"/>
      <c r="B1718"/>
      <c r="C1718"/>
      <c r="D1718"/>
    </row>
    <row r="1719" spans="1:4" x14ac:dyDescent="0.25">
      <c r="A1719"/>
      <c r="B1719"/>
      <c r="C1719"/>
      <c r="D1719"/>
    </row>
    <row r="1720" spans="1:4" x14ac:dyDescent="0.25">
      <c r="A1720"/>
      <c r="B1720"/>
      <c r="C1720"/>
      <c r="D1720"/>
    </row>
    <row r="1721" spans="1:4" x14ac:dyDescent="0.25">
      <c r="A1721"/>
      <c r="B1721"/>
      <c r="C1721"/>
      <c r="D1721"/>
    </row>
    <row r="1722" spans="1:4" x14ac:dyDescent="0.25">
      <c r="A1722"/>
      <c r="B1722"/>
      <c r="C1722"/>
      <c r="D1722"/>
    </row>
    <row r="1723" spans="1:4" x14ac:dyDescent="0.25">
      <c r="A1723"/>
      <c r="B1723"/>
      <c r="C1723"/>
      <c r="D1723"/>
    </row>
    <row r="1724" spans="1:4" x14ac:dyDescent="0.25">
      <c r="A1724"/>
      <c r="B1724"/>
      <c r="C1724"/>
      <c r="D1724"/>
    </row>
    <row r="1725" spans="1:4" x14ac:dyDescent="0.25">
      <c r="A1725"/>
      <c r="B1725"/>
      <c r="C1725"/>
      <c r="D1725"/>
    </row>
    <row r="1726" spans="1:4" x14ac:dyDescent="0.25">
      <c r="A1726"/>
      <c r="B1726"/>
      <c r="C1726"/>
      <c r="D1726"/>
    </row>
    <row r="1727" spans="1:4" x14ac:dyDescent="0.25">
      <c r="A1727"/>
      <c r="B1727"/>
      <c r="C1727"/>
      <c r="D1727"/>
    </row>
    <row r="1728" spans="1:4" x14ac:dyDescent="0.25">
      <c r="A1728"/>
      <c r="B1728"/>
      <c r="C1728"/>
      <c r="D1728"/>
    </row>
    <row r="1729" spans="1:4" x14ac:dyDescent="0.25">
      <c r="A1729"/>
      <c r="B1729"/>
      <c r="C1729"/>
      <c r="D1729"/>
    </row>
    <row r="1730" spans="1:4" x14ac:dyDescent="0.25">
      <c r="A1730"/>
      <c r="B1730"/>
      <c r="C1730"/>
      <c r="D1730"/>
    </row>
    <row r="1731" spans="1:4" x14ac:dyDescent="0.25">
      <c r="A1731"/>
      <c r="B1731"/>
      <c r="C1731"/>
      <c r="D1731"/>
    </row>
    <row r="1732" spans="1:4" x14ac:dyDescent="0.25">
      <c r="A1732"/>
      <c r="B1732"/>
      <c r="C1732"/>
      <c r="D1732"/>
    </row>
    <row r="1733" spans="1:4" x14ac:dyDescent="0.25">
      <c r="A1733"/>
      <c r="B1733"/>
      <c r="C1733"/>
      <c r="D1733"/>
    </row>
    <row r="1734" spans="1:4" x14ac:dyDescent="0.25">
      <c r="A1734"/>
      <c r="B1734"/>
      <c r="C1734"/>
      <c r="D1734"/>
    </row>
    <row r="1735" spans="1:4" x14ac:dyDescent="0.25">
      <c r="A1735"/>
      <c r="B1735"/>
      <c r="C1735"/>
      <c r="D1735"/>
    </row>
    <row r="1736" spans="1:4" x14ac:dyDescent="0.25">
      <c r="A1736"/>
      <c r="B1736"/>
      <c r="C1736"/>
      <c r="D1736"/>
    </row>
    <row r="1737" spans="1:4" x14ac:dyDescent="0.25">
      <c r="A1737"/>
      <c r="B1737"/>
      <c r="C1737"/>
      <c r="D1737"/>
    </row>
    <row r="1738" spans="1:4" x14ac:dyDescent="0.25">
      <c r="A1738"/>
      <c r="B1738"/>
      <c r="C1738"/>
      <c r="D1738"/>
    </row>
    <row r="1739" spans="1:4" x14ac:dyDescent="0.25">
      <c r="A1739"/>
      <c r="B1739"/>
      <c r="C1739"/>
      <c r="D1739"/>
    </row>
    <row r="1740" spans="1:4" x14ac:dyDescent="0.25">
      <c r="A1740"/>
      <c r="B1740"/>
      <c r="C1740"/>
      <c r="D1740"/>
    </row>
    <row r="1741" spans="1:4" x14ac:dyDescent="0.25">
      <c r="A1741"/>
      <c r="B1741"/>
      <c r="C1741"/>
      <c r="D1741"/>
    </row>
    <row r="1742" spans="1:4" x14ac:dyDescent="0.25">
      <c r="A1742"/>
      <c r="B1742"/>
      <c r="C1742"/>
      <c r="D1742"/>
    </row>
    <row r="1743" spans="1:4" x14ac:dyDescent="0.25">
      <c r="A1743"/>
      <c r="B1743"/>
      <c r="C1743"/>
      <c r="D1743"/>
    </row>
    <row r="1744" spans="1:4" x14ac:dyDescent="0.25">
      <c r="A1744"/>
      <c r="B1744"/>
      <c r="C1744"/>
      <c r="D1744"/>
    </row>
    <row r="1745" spans="1:4" x14ac:dyDescent="0.25">
      <c r="A1745"/>
      <c r="B1745"/>
      <c r="C1745"/>
      <c r="D1745"/>
    </row>
    <row r="1746" spans="1:4" x14ac:dyDescent="0.25">
      <c r="A1746"/>
      <c r="B1746"/>
      <c r="C1746"/>
      <c r="D1746"/>
    </row>
    <row r="1747" spans="1:4" x14ac:dyDescent="0.25">
      <c r="A1747"/>
      <c r="B1747"/>
      <c r="C1747"/>
      <c r="D1747"/>
    </row>
    <row r="1748" spans="1:4" x14ac:dyDescent="0.25">
      <c r="A1748"/>
      <c r="B1748"/>
      <c r="C1748"/>
      <c r="D1748"/>
    </row>
    <row r="1749" spans="1:4" x14ac:dyDescent="0.25">
      <c r="A1749"/>
      <c r="B1749"/>
      <c r="C1749"/>
      <c r="D1749"/>
    </row>
    <row r="1750" spans="1:4" x14ac:dyDescent="0.25">
      <c r="A1750"/>
      <c r="B1750"/>
      <c r="C1750"/>
      <c r="D1750"/>
    </row>
    <row r="1751" spans="1:4" x14ac:dyDescent="0.25">
      <c r="A1751"/>
      <c r="B1751"/>
      <c r="C1751"/>
      <c r="D1751"/>
    </row>
    <row r="1752" spans="1:4" x14ac:dyDescent="0.25">
      <c r="A1752"/>
      <c r="B1752"/>
      <c r="C1752"/>
      <c r="D1752"/>
    </row>
    <row r="1753" spans="1:4" x14ac:dyDescent="0.25">
      <c r="A1753"/>
      <c r="B1753"/>
      <c r="C1753"/>
      <c r="D1753"/>
    </row>
    <row r="1754" spans="1:4" x14ac:dyDescent="0.25">
      <c r="A1754"/>
      <c r="B1754"/>
      <c r="C1754"/>
      <c r="D1754"/>
    </row>
    <row r="1755" spans="1:4" x14ac:dyDescent="0.25">
      <c r="A1755"/>
      <c r="B1755"/>
      <c r="C1755"/>
      <c r="D1755"/>
    </row>
    <row r="1756" spans="1:4" x14ac:dyDescent="0.25">
      <c r="A1756"/>
      <c r="B1756"/>
      <c r="C1756"/>
      <c r="D1756"/>
    </row>
    <row r="1757" spans="1:4" x14ac:dyDescent="0.25">
      <c r="A1757"/>
      <c r="B1757"/>
      <c r="C1757"/>
      <c r="D1757"/>
    </row>
    <row r="1758" spans="1:4" x14ac:dyDescent="0.25">
      <c r="A1758"/>
      <c r="B1758"/>
      <c r="C1758"/>
      <c r="D1758"/>
    </row>
    <row r="1759" spans="1:4" x14ac:dyDescent="0.25">
      <c r="A1759"/>
      <c r="B1759"/>
      <c r="C1759"/>
      <c r="D1759"/>
    </row>
    <row r="1760" spans="1:4" x14ac:dyDescent="0.25">
      <c r="A1760"/>
      <c r="B1760"/>
      <c r="C1760"/>
      <c r="D1760"/>
    </row>
    <row r="1761" spans="1:4" x14ac:dyDescent="0.25">
      <c r="A1761"/>
      <c r="B1761"/>
      <c r="C1761"/>
      <c r="D1761"/>
    </row>
    <row r="1762" spans="1:4" x14ac:dyDescent="0.25">
      <c r="A1762"/>
      <c r="B1762"/>
      <c r="C1762"/>
      <c r="D1762"/>
    </row>
    <row r="1763" spans="1:4" x14ac:dyDescent="0.25">
      <c r="A1763"/>
      <c r="B1763"/>
      <c r="C1763"/>
      <c r="D1763"/>
    </row>
    <row r="1764" spans="1:4" x14ac:dyDescent="0.25">
      <c r="A1764"/>
      <c r="B1764"/>
      <c r="C1764"/>
      <c r="D1764"/>
    </row>
    <row r="1765" spans="1:4" x14ac:dyDescent="0.25">
      <c r="A1765"/>
      <c r="B1765"/>
      <c r="C1765"/>
      <c r="D1765"/>
    </row>
    <row r="1766" spans="1:4" x14ac:dyDescent="0.25">
      <c r="A1766"/>
      <c r="B1766"/>
      <c r="C1766"/>
      <c r="D1766"/>
    </row>
    <row r="1767" spans="1:4" x14ac:dyDescent="0.25">
      <c r="A1767"/>
      <c r="B1767"/>
      <c r="C1767"/>
      <c r="D1767"/>
    </row>
    <row r="1768" spans="1:4" x14ac:dyDescent="0.25">
      <c r="A1768"/>
      <c r="B1768"/>
      <c r="C1768"/>
      <c r="D1768"/>
    </row>
    <row r="1769" spans="1:4" x14ac:dyDescent="0.25">
      <c r="A1769"/>
      <c r="B1769"/>
      <c r="C1769"/>
      <c r="D1769"/>
    </row>
    <row r="1770" spans="1:4" x14ac:dyDescent="0.25">
      <c r="A1770"/>
      <c r="B1770"/>
      <c r="C1770"/>
      <c r="D1770"/>
    </row>
    <row r="1771" spans="1:4" x14ac:dyDescent="0.25">
      <c r="A1771"/>
      <c r="B1771"/>
      <c r="C1771"/>
      <c r="D1771"/>
    </row>
    <row r="1772" spans="1:4" x14ac:dyDescent="0.25">
      <c r="A1772"/>
      <c r="B1772"/>
      <c r="C1772"/>
      <c r="D1772"/>
    </row>
    <row r="1773" spans="1:4" x14ac:dyDescent="0.25">
      <c r="A1773"/>
      <c r="B1773"/>
      <c r="C1773"/>
      <c r="D1773"/>
    </row>
    <row r="1774" spans="1:4" x14ac:dyDescent="0.25">
      <c r="A1774"/>
      <c r="B1774"/>
      <c r="C1774"/>
      <c r="D1774"/>
    </row>
    <row r="1775" spans="1:4" x14ac:dyDescent="0.25">
      <c r="A1775"/>
      <c r="B1775"/>
      <c r="C1775"/>
      <c r="D1775"/>
    </row>
    <row r="1776" spans="1:4" x14ac:dyDescent="0.25">
      <c r="A1776"/>
      <c r="B1776"/>
      <c r="C1776"/>
      <c r="D1776"/>
    </row>
    <row r="1777" spans="1:4" x14ac:dyDescent="0.25">
      <c r="A1777"/>
      <c r="B1777"/>
      <c r="C1777"/>
      <c r="D1777"/>
    </row>
    <row r="1778" spans="1:4" x14ac:dyDescent="0.25">
      <c r="A1778"/>
      <c r="B1778"/>
      <c r="C1778"/>
      <c r="D1778"/>
    </row>
    <row r="1779" spans="1:4" x14ac:dyDescent="0.25">
      <c r="A1779"/>
      <c r="B1779"/>
      <c r="C1779"/>
      <c r="D1779"/>
    </row>
    <row r="1780" spans="1:4" x14ac:dyDescent="0.25">
      <c r="A1780"/>
      <c r="B1780"/>
      <c r="C1780"/>
      <c r="D1780"/>
    </row>
    <row r="1781" spans="1:4" x14ac:dyDescent="0.25">
      <c r="A1781"/>
      <c r="B1781"/>
      <c r="C1781"/>
      <c r="D1781"/>
    </row>
    <row r="1782" spans="1:4" x14ac:dyDescent="0.25">
      <c r="A1782"/>
      <c r="B1782"/>
      <c r="C1782"/>
      <c r="D1782"/>
    </row>
    <row r="1783" spans="1:4" x14ac:dyDescent="0.25">
      <c r="A1783"/>
      <c r="B1783"/>
      <c r="C1783"/>
      <c r="D1783"/>
    </row>
    <row r="1784" spans="1:4" x14ac:dyDescent="0.25">
      <c r="A1784"/>
      <c r="B1784"/>
      <c r="C1784"/>
      <c r="D1784"/>
    </row>
    <row r="1785" spans="1:4" x14ac:dyDescent="0.25">
      <c r="A1785"/>
      <c r="B1785"/>
      <c r="C1785"/>
      <c r="D1785"/>
    </row>
    <row r="1786" spans="1:4" x14ac:dyDescent="0.25">
      <c r="A1786"/>
      <c r="B1786"/>
      <c r="C1786"/>
      <c r="D1786"/>
    </row>
    <row r="1787" spans="1:4" x14ac:dyDescent="0.25">
      <c r="A1787"/>
      <c r="B1787"/>
      <c r="C1787"/>
      <c r="D1787"/>
    </row>
    <row r="1788" spans="1:4" x14ac:dyDescent="0.25">
      <c r="A1788"/>
      <c r="B1788"/>
      <c r="C1788"/>
      <c r="D1788"/>
    </row>
    <row r="1789" spans="1:4" x14ac:dyDescent="0.25">
      <c r="A1789"/>
      <c r="B1789"/>
      <c r="C1789"/>
      <c r="D1789"/>
    </row>
    <row r="1790" spans="1:4" x14ac:dyDescent="0.25">
      <c r="A1790"/>
      <c r="B1790"/>
      <c r="C1790"/>
      <c r="D1790"/>
    </row>
    <row r="1791" spans="1:4" x14ac:dyDescent="0.25">
      <c r="A1791"/>
      <c r="B1791"/>
      <c r="C1791"/>
      <c r="D1791"/>
    </row>
    <row r="1792" spans="1:4" x14ac:dyDescent="0.25">
      <c r="A1792"/>
      <c r="B1792"/>
      <c r="C1792"/>
      <c r="D1792"/>
    </row>
    <row r="1793" spans="1:4" x14ac:dyDescent="0.25">
      <c r="A1793"/>
      <c r="B1793"/>
      <c r="C1793"/>
      <c r="D1793"/>
    </row>
    <row r="1794" spans="1:4" x14ac:dyDescent="0.25">
      <c r="A1794"/>
      <c r="B1794"/>
      <c r="C1794"/>
      <c r="D1794"/>
    </row>
    <row r="1795" spans="1:4" x14ac:dyDescent="0.25">
      <c r="A1795"/>
      <c r="B1795"/>
      <c r="C1795"/>
      <c r="D1795"/>
    </row>
    <row r="1796" spans="1:4" x14ac:dyDescent="0.25">
      <c r="A1796"/>
      <c r="B1796"/>
      <c r="C1796"/>
      <c r="D1796"/>
    </row>
    <row r="1797" spans="1:4" x14ac:dyDescent="0.25">
      <c r="A1797"/>
      <c r="B1797"/>
      <c r="C1797"/>
      <c r="D1797"/>
    </row>
    <row r="1798" spans="1:4" x14ac:dyDescent="0.25">
      <c r="A1798"/>
      <c r="B1798"/>
      <c r="C1798"/>
      <c r="D1798"/>
    </row>
    <row r="1799" spans="1:4" x14ac:dyDescent="0.25">
      <c r="A1799"/>
      <c r="B1799"/>
      <c r="C1799"/>
      <c r="D1799"/>
    </row>
    <row r="1800" spans="1:4" x14ac:dyDescent="0.25">
      <c r="A1800"/>
      <c r="B1800"/>
      <c r="C1800"/>
      <c r="D1800"/>
    </row>
    <row r="1801" spans="1:4" x14ac:dyDescent="0.25">
      <c r="A1801"/>
      <c r="B1801"/>
      <c r="C1801"/>
      <c r="D1801"/>
    </row>
    <row r="1802" spans="1:4" x14ac:dyDescent="0.25">
      <c r="A1802"/>
      <c r="B1802"/>
      <c r="C1802"/>
      <c r="D1802"/>
    </row>
    <row r="1803" spans="1:4" x14ac:dyDescent="0.25">
      <c r="A1803"/>
      <c r="B1803"/>
      <c r="C1803"/>
      <c r="D1803"/>
    </row>
    <row r="1804" spans="1:4" x14ac:dyDescent="0.25">
      <c r="A1804"/>
      <c r="B1804"/>
      <c r="C1804"/>
      <c r="D1804"/>
    </row>
    <row r="1805" spans="1:4" x14ac:dyDescent="0.25">
      <c r="A1805"/>
      <c r="B1805"/>
      <c r="C1805"/>
      <c r="D1805"/>
    </row>
    <row r="1806" spans="1:4" x14ac:dyDescent="0.25">
      <c r="A1806"/>
      <c r="B1806"/>
      <c r="C1806"/>
      <c r="D1806"/>
    </row>
    <row r="1807" spans="1:4" x14ac:dyDescent="0.25">
      <c r="A1807"/>
      <c r="B1807"/>
      <c r="C1807"/>
      <c r="D1807"/>
    </row>
    <row r="1808" spans="1:4" x14ac:dyDescent="0.25">
      <c r="A1808"/>
      <c r="B1808"/>
      <c r="C1808"/>
      <c r="D1808"/>
    </row>
    <row r="1809" spans="1:4" x14ac:dyDescent="0.25">
      <c r="A1809"/>
      <c r="B1809"/>
      <c r="C1809"/>
      <c r="D1809"/>
    </row>
    <row r="1810" spans="1:4" x14ac:dyDescent="0.25">
      <c r="A1810"/>
      <c r="B1810"/>
      <c r="C1810"/>
      <c r="D1810"/>
    </row>
    <row r="1811" spans="1:4" x14ac:dyDescent="0.25">
      <c r="A1811"/>
      <c r="B1811"/>
      <c r="C1811"/>
      <c r="D1811"/>
    </row>
    <row r="1812" spans="1:4" x14ac:dyDescent="0.25">
      <c r="A1812"/>
      <c r="B1812"/>
      <c r="C1812"/>
      <c r="D1812"/>
    </row>
    <row r="1813" spans="1:4" x14ac:dyDescent="0.25">
      <c r="A1813"/>
      <c r="B1813"/>
      <c r="C1813"/>
      <c r="D1813"/>
    </row>
    <row r="1814" spans="1:4" x14ac:dyDescent="0.25">
      <c r="A1814"/>
      <c r="B1814"/>
      <c r="C1814"/>
      <c r="D1814"/>
    </row>
    <row r="1815" spans="1:4" x14ac:dyDescent="0.25">
      <c r="A1815"/>
      <c r="B1815"/>
      <c r="C1815"/>
      <c r="D1815"/>
    </row>
    <row r="1816" spans="1:4" x14ac:dyDescent="0.25">
      <c r="A1816"/>
      <c r="B1816"/>
      <c r="C1816"/>
      <c r="D1816"/>
    </row>
    <row r="1817" spans="1:4" x14ac:dyDescent="0.25">
      <c r="A1817"/>
      <c r="B1817"/>
      <c r="C1817"/>
      <c r="D1817"/>
    </row>
    <row r="1818" spans="1:4" x14ac:dyDescent="0.25">
      <c r="A1818"/>
      <c r="B1818"/>
      <c r="C1818"/>
      <c r="D1818"/>
    </row>
    <row r="1819" spans="1:4" x14ac:dyDescent="0.25">
      <c r="A1819"/>
      <c r="B1819"/>
      <c r="C1819"/>
      <c r="D1819"/>
    </row>
    <row r="1820" spans="1:4" x14ac:dyDescent="0.25">
      <c r="A1820"/>
      <c r="B1820"/>
      <c r="C1820"/>
      <c r="D1820"/>
    </row>
    <row r="1821" spans="1:4" x14ac:dyDescent="0.25">
      <c r="A1821"/>
      <c r="B1821"/>
      <c r="C1821"/>
      <c r="D1821"/>
    </row>
    <row r="1822" spans="1:4" x14ac:dyDescent="0.25">
      <c r="A1822"/>
      <c r="B1822"/>
      <c r="C1822"/>
      <c r="D1822"/>
    </row>
    <row r="1823" spans="1:4" x14ac:dyDescent="0.25">
      <c r="A1823"/>
      <c r="B1823"/>
      <c r="C1823"/>
      <c r="D1823"/>
    </row>
    <row r="1824" spans="1:4" x14ac:dyDescent="0.25">
      <c r="A1824"/>
      <c r="B1824"/>
      <c r="C1824"/>
      <c r="D1824"/>
    </row>
    <row r="1825" spans="1:4" x14ac:dyDescent="0.25">
      <c r="A1825"/>
      <c r="B1825"/>
      <c r="C1825"/>
      <c r="D1825"/>
    </row>
    <row r="1826" spans="1:4" x14ac:dyDescent="0.25">
      <c r="A1826"/>
      <c r="B1826"/>
      <c r="C1826"/>
      <c r="D1826"/>
    </row>
    <row r="1827" spans="1:4" x14ac:dyDescent="0.25">
      <c r="A1827"/>
      <c r="B1827"/>
      <c r="C1827"/>
      <c r="D1827"/>
    </row>
    <row r="1828" spans="1:4" x14ac:dyDescent="0.25">
      <c r="A1828"/>
      <c r="B1828"/>
      <c r="C1828"/>
      <c r="D1828"/>
    </row>
    <row r="1829" spans="1:4" x14ac:dyDescent="0.25">
      <c r="A1829"/>
      <c r="B1829"/>
      <c r="C1829"/>
      <c r="D1829"/>
    </row>
    <row r="1830" spans="1:4" x14ac:dyDescent="0.25">
      <c r="A1830"/>
      <c r="B1830"/>
      <c r="C1830"/>
      <c r="D1830"/>
    </row>
    <row r="1831" spans="1:4" x14ac:dyDescent="0.25">
      <c r="A1831"/>
      <c r="B1831"/>
      <c r="C1831"/>
      <c r="D1831"/>
    </row>
    <row r="1832" spans="1:4" x14ac:dyDescent="0.25">
      <c r="A1832"/>
      <c r="B1832"/>
      <c r="C1832"/>
      <c r="D1832"/>
    </row>
    <row r="1833" spans="1:4" x14ac:dyDescent="0.25">
      <c r="A1833"/>
      <c r="B1833"/>
      <c r="C1833"/>
      <c r="D1833"/>
    </row>
    <row r="1834" spans="1:4" x14ac:dyDescent="0.25">
      <c r="A1834"/>
      <c r="B1834"/>
      <c r="C1834"/>
      <c r="D1834"/>
    </row>
    <row r="1835" spans="1:4" x14ac:dyDescent="0.25">
      <c r="A1835"/>
      <c r="B1835"/>
      <c r="C1835"/>
      <c r="D1835"/>
    </row>
    <row r="1836" spans="1:4" x14ac:dyDescent="0.25">
      <c r="A1836"/>
      <c r="B1836"/>
      <c r="C1836"/>
      <c r="D1836"/>
    </row>
    <row r="1837" spans="1:4" x14ac:dyDescent="0.25">
      <c r="A1837"/>
      <c r="B1837"/>
      <c r="C1837"/>
      <c r="D1837"/>
    </row>
    <row r="1838" spans="1:4" x14ac:dyDescent="0.25">
      <c r="A1838"/>
      <c r="B1838"/>
      <c r="C1838"/>
      <c r="D1838"/>
    </row>
    <row r="1839" spans="1:4" x14ac:dyDescent="0.25">
      <c r="A1839"/>
      <c r="B1839"/>
      <c r="C1839"/>
      <c r="D1839"/>
    </row>
    <row r="1840" spans="1:4" x14ac:dyDescent="0.25">
      <c r="A1840"/>
      <c r="B1840"/>
      <c r="C1840"/>
      <c r="D1840"/>
    </row>
    <row r="1841" spans="1:4" x14ac:dyDescent="0.25">
      <c r="A1841"/>
      <c r="B1841"/>
      <c r="C1841"/>
      <c r="D1841"/>
    </row>
    <row r="1842" spans="1:4" x14ac:dyDescent="0.25">
      <c r="A1842"/>
      <c r="B1842"/>
      <c r="C1842"/>
      <c r="D1842"/>
    </row>
    <row r="1843" spans="1:4" x14ac:dyDescent="0.25">
      <c r="A1843"/>
      <c r="B1843"/>
      <c r="C1843"/>
      <c r="D1843"/>
    </row>
    <row r="1844" spans="1:4" x14ac:dyDescent="0.25">
      <c r="A1844"/>
      <c r="B1844"/>
      <c r="C1844"/>
      <c r="D1844"/>
    </row>
    <row r="1845" spans="1:4" x14ac:dyDescent="0.25">
      <c r="A1845"/>
      <c r="B1845"/>
      <c r="C1845"/>
      <c r="D1845"/>
    </row>
    <row r="1846" spans="1:4" x14ac:dyDescent="0.25">
      <c r="A1846"/>
      <c r="B1846"/>
      <c r="C1846"/>
      <c r="D1846"/>
    </row>
    <row r="1847" spans="1:4" x14ac:dyDescent="0.25">
      <c r="A1847"/>
      <c r="B1847"/>
      <c r="C1847"/>
      <c r="D1847"/>
    </row>
    <row r="1848" spans="1:4" x14ac:dyDescent="0.25">
      <c r="A1848"/>
      <c r="B1848"/>
      <c r="C1848"/>
      <c r="D1848"/>
    </row>
    <row r="1849" spans="1:4" x14ac:dyDescent="0.25">
      <c r="A1849"/>
      <c r="B1849"/>
      <c r="C1849"/>
      <c r="D1849"/>
    </row>
    <row r="1850" spans="1:4" x14ac:dyDescent="0.25">
      <c r="A1850"/>
      <c r="B1850"/>
      <c r="C1850"/>
      <c r="D1850"/>
    </row>
    <row r="1851" spans="1:4" x14ac:dyDescent="0.25">
      <c r="A1851"/>
      <c r="B1851"/>
      <c r="C1851"/>
      <c r="D1851"/>
    </row>
    <row r="1852" spans="1:4" x14ac:dyDescent="0.25">
      <c r="A1852"/>
      <c r="B1852"/>
      <c r="C1852"/>
      <c r="D1852"/>
    </row>
    <row r="1853" spans="1:4" x14ac:dyDescent="0.25">
      <c r="A1853"/>
      <c r="B1853"/>
      <c r="C1853"/>
      <c r="D1853"/>
    </row>
    <row r="1854" spans="1:4" x14ac:dyDescent="0.25">
      <c r="A1854"/>
      <c r="B1854"/>
      <c r="C1854"/>
      <c r="D1854"/>
    </row>
    <row r="1855" spans="1:4" x14ac:dyDescent="0.25">
      <c r="A1855"/>
      <c r="B1855"/>
      <c r="C1855"/>
      <c r="D1855"/>
    </row>
    <row r="1856" spans="1:4" x14ac:dyDescent="0.25">
      <c r="A1856"/>
      <c r="B1856"/>
      <c r="C1856"/>
      <c r="D1856"/>
    </row>
    <row r="1857" spans="1:4" x14ac:dyDescent="0.25">
      <c r="A1857"/>
      <c r="B1857"/>
      <c r="C1857"/>
      <c r="D1857"/>
    </row>
    <row r="1858" spans="1:4" x14ac:dyDescent="0.25">
      <c r="A1858"/>
      <c r="B1858"/>
      <c r="C1858"/>
      <c r="D1858"/>
    </row>
    <row r="1859" spans="1:4" x14ac:dyDescent="0.25">
      <c r="A1859"/>
      <c r="B1859"/>
      <c r="C1859"/>
      <c r="D1859"/>
    </row>
    <row r="1860" spans="1:4" x14ac:dyDescent="0.25">
      <c r="A1860"/>
      <c r="B1860"/>
      <c r="C1860"/>
      <c r="D1860"/>
    </row>
    <row r="1861" spans="1:4" x14ac:dyDescent="0.25">
      <c r="A1861"/>
      <c r="B1861"/>
      <c r="C1861"/>
      <c r="D1861"/>
    </row>
    <row r="1862" spans="1:4" x14ac:dyDescent="0.25">
      <c r="A1862"/>
      <c r="B1862"/>
      <c r="C1862"/>
      <c r="D1862"/>
    </row>
    <row r="1863" spans="1:4" x14ac:dyDescent="0.25">
      <c r="A1863"/>
      <c r="B1863"/>
      <c r="C1863"/>
      <c r="D1863"/>
    </row>
    <row r="1864" spans="1:4" x14ac:dyDescent="0.25">
      <c r="A1864"/>
      <c r="B1864"/>
      <c r="C1864"/>
      <c r="D1864"/>
    </row>
    <row r="1865" spans="1:4" x14ac:dyDescent="0.25">
      <c r="A1865"/>
      <c r="B1865"/>
      <c r="C1865"/>
      <c r="D1865"/>
    </row>
    <row r="1866" spans="1:4" x14ac:dyDescent="0.25">
      <c r="A1866"/>
      <c r="B1866"/>
      <c r="C1866"/>
      <c r="D1866"/>
    </row>
    <row r="1867" spans="1:4" x14ac:dyDescent="0.25">
      <c r="A1867"/>
      <c r="B1867"/>
      <c r="C1867"/>
      <c r="D1867"/>
    </row>
    <row r="1868" spans="1:4" x14ac:dyDescent="0.25">
      <c r="A1868"/>
      <c r="B1868"/>
      <c r="C1868"/>
      <c r="D1868"/>
    </row>
    <row r="1869" spans="1:4" x14ac:dyDescent="0.25">
      <c r="A1869"/>
      <c r="B1869"/>
      <c r="C1869"/>
      <c r="D1869"/>
    </row>
    <row r="1870" spans="1:4" x14ac:dyDescent="0.25">
      <c r="A1870"/>
      <c r="B1870"/>
      <c r="C1870"/>
      <c r="D1870"/>
    </row>
    <row r="1871" spans="1:4" x14ac:dyDescent="0.25">
      <c r="A1871"/>
      <c r="B1871"/>
      <c r="C1871"/>
      <c r="D1871"/>
    </row>
    <row r="1872" spans="1:4" x14ac:dyDescent="0.25">
      <c r="A1872"/>
      <c r="B1872"/>
      <c r="C1872"/>
      <c r="D1872"/>
    </row>
    <row r="1873" spans="1:4" x14ac:dyDescent="0.25">
      <c r="A1873"/>
      <c r="B1873"/>
      <c r="C1873"/>
      <c r="D1873"/>
    </row>
    <row r="1874" spans="1:4" x14ac:dyDescent="0.25">
      <c r="A1874"/>
      <c r="B1874"/>
      <c r="C1874"/>
      <c r="D1874"/>
    </row>
    <row r="1875" spans="1:4" x14ac:dyDescent="0.25">
      <c r="A1875"/>
      <c r="B1875"/>
      <c r="C1875"/>
      <c r="D1875"/>
    </row>
    <row r="1876" spans="1:4" x14ac:dyDescent="0.25">
      <c r="A1876"/>
      <c r="B1876"/>
      <c r="C1876"/>
      <c r="D1876"/>
    </row>
    <row r="1877" spans="1:4" x14ac:dyDescent="0.25">
      <c r="A1877"/>
      <c r="B1877"/>
      <c r="C1877"/>
      <c r="D1877"/>
    </row>
    <row r="1878" spans="1:4" x14ac:dyDescent="0.25">
      <c r="A1878"/>
      <c r="B1878"/>
      <c r="C1878"/>
      <c r="D1878"/>
    </row>
    <row r="1879" spans="1:4" x14ac:dyDescent="0.25">
      <c r="A1879"/>
      <c r="B1879"/>
      <c r="C1879"/>
      <c r="D1879"/>
    </row>
    <row r="1880" spans="1:4" x14ac:dyDescent="0.25">
      <c r="A1880"/>
      <c r="B1880"/>
      <c r="C1880"/>
      <c r="D1880"/>
    </row>
    <row r="1881" spans="1:4" x14ac:dyDescent="0.25">
      <c r="A1881"/>
      <c r="B1881"/>
      <c r="C1881"/>
      <c r="D1881"/>
    </row>
    <row r="1882" spans="1:4" x14ac:dyDescent="0.25">
      <c r="A1882"/>
      <c r="B1882"/>
      <c r="C1882"/>
      <c r="D1882"/>
    </row>
    <row r="1883" spans="1:4" x14ac:dyDescent="0.25">
      <c r="A1883"/>
      <c r="B1883"/>
      <c r="C1883"/>
      <c r="D1883"/>
    </row>
    <row r="1884" spans="1:4" x14ac:dyDescent="0.25">
      <c r="A1884"/>
      <c r="B1884"/>
      <c r="C1884"/>
      <c r="D1884"/>
    </row>
    <row r="1885" spans="1:4" x14ac:dyDescent="0.25">
      <c r="A1885"/>
      <c r="B1885"/>
      <c r="C1885"/>
      <c r="D1885"/>
    </row>
    <row r="1886" spans="1:4" x14ac:dyDescent="0.25">
      <c r="A1886"/>
      <c r="B1886"/>
      <c r="C1886"/>
      <c r="D1886"/>
    </row>
    <row r="1887" spans="1:4" x14ac:dyDescent="0.25">
      <c r="A1887"/>
      <c r="B1887"/>
      <c r="C1887"/>
      <c r="D1887"/>
    </row>
    <row r="1888" spans="1:4" x14ac:dyDescent="0.25">
      <c r="A1888"/>
      <c r="B1888"/>
      <c r="C1888"/>
      <c r="D1888"/>
    </row>
    <row r="1889" spans="1:4" x14ac:dyDescent="0.25">
      <c r="A1889"/>
      <c r="B1889"/>
      <c r="C1889"/>
      <c r="D1889"/>
    </row>
    <row r="1890" spans="1:4" x14ac:dyDescent="0.25">
      <c r="A1890"/>
      <c r="B1890"/>
      <c r="C1890"/>
      <c r="D1890"/>
    </row>
    <row r="1891" spans="1:4" x14ac:dyDescent="0.25">
      <c r="A1891"/>
      <c r="B1891"/>
      <c r="C1891"/>
      <c r="D1891"/>
    </row>
    <row r="1892" spans="1:4" x14ac:dyDescent="0.25">
      <c r="A1892"/>
      <c r="B1892"/>
      <c r="C1892"/>
      <c r="D1892"/>
    </row>
    <row r="1893" spans="1:4" x14ac:dyDescent="0.25">
      <c r="A1893"/>
      <c r="B1893"/>
      <c r="C1893"/>
      <c r="D1893"/>
    </row>
    <row r="1894" spans="1:4" x14ac:dyDescent="0.25">
      <c r="A1894"/>
      <c r="B1894"/>
      <c r="C1894"/>
      <c r="D1894"/>
    </row>
    <row r="1895" spans="1:4" x14ac:dyDescent="0.25">
      <c r="A1895"/>
      <c r="B1895"/>
      <c r="C1895"/>
      <c r="D1895"/>
    </row>
    <row r="1896" spans="1:4" x14ac:dyDescent="0.25">
      <c r="A1896"/>
      <c r="B1896"/>
      <c r="C1896"/>
      <c r="D1896"/>
    </row>
    <row r="1897" spans="1:4" x14ac:dyDescent="0.25">
      <c r="A1897"/>
      <c r="B1897"/>
      <c r="C1897"/>
      <c r="D1897"/>
    </row>
    <row r="1898" spans="1:4" x14ac:dyDescent="0.25">
      <c r="A1898"/>
      <c r="B1898"/>
      <c r="C1898"/>
      <c r="D1898"/>
    </row>
    <row r="1899" spans="1:4" x14ac:dyDescent="0.25">
      <c r="A1899"/>
      <c r="B1899"/>
      <c r="C1899"/>
      <c r="D1899"/>
    </row>
    <row r="1900" spans="1:4" x14ac:dyDescent="0.25">
      <c r="A1900"/>
      <c r="B1900"/>
      <c r="C1900"/>
      <c r="D1900"/>
    </row>
    <row r="1901" spans="1:4" x14ac:dyDescent="0.25">
      <c r="A1901"/>
      <c r="B1901"/>
      <c r="C1901"/>
      <c r="D1901"/>
    </row>
    <row r="1902" spans="1:4" x14ac:dyDescent="0.25">
      <c r="A1902"/>
      <c r="B1902"/>
      <c r="C1902"/>
      <c r="D1902"/>
    </row>
    <row r="1903" spans="1:4" x14ac:dyDescent="0.25">
      <c r="A1903"/>
      <c r="B1903"/>
      <c r="C1903"/>
      <c r="D1903"/>
    </row>
    <row r="1904" spans="1:4" x14ac:dyDescent="0.25">
      <c r="A1904"/>
      <c r="B1904"/>
      <c r="C1904"/>
      <c r="D1904"/>
    </row>
    <row r="1905" spans="1:4" x14ac:dyDescent="0.25">
      <c r="A1905"/>
      <c r="B1905"/>
      <c r="C1905"/>
      <c r="D1905"/>
    </row>
    <row r="1906" spans="1:4" x14ac:dyDescent="0.25">
      <c r="A1906"/>
      <c r="B1906"/>
      <c r="C1906"/>
      <c r="D1906"/>
    </row>
    <row r="1907" spans="1:4" x14ac:dyDescent="0.25">
      <c r="A1907"/>
      <c r="B1907"/>
      <c r="C1907"/>
      <c r="D1907"/>
    </row>
    <row r="1908" spans="1:4" x14ac:dyDescent="0.25">
      <c r="A1908"/>
      <c r="B1908"/>
      <c r="C1908"/>
      <c r="D1908"/>
    </row>
    <row r="1909" spans="1:4" x14ac:dyDescent="0.25">
      <c r="A1909"/>
      <c r="B1909"/>
      <c r="C1909"/>
      <c r="D1909"/>
    </row>
    <row r="1910" spans="1:4" x14ac:dyDescent="0.25">
      <c r="A1910"/>
      <c r="B1910"/>
      <c r="C1910"/>
      <c r="D1910"/>
    </row>
    <row r="1911" spans="1:4" x14ac:dyDescent="0.25">
      <c r="A1911"/>
      <c r="B1911"/>
      <c r="C1911"/>
      <c r="D1911"/>
    </row>
    <row r="1912" spans="1:4" x14ac:dyDescent="0.25">
      <c r="A1912"/>
      <c r="B1912"/>
      <c r="C1912"/>
      <c r="D1912"/>
    </row>
    <row r="1913" spans="1:4" x14ac:dyDescent="0.25">
      <c r="A1913"/>
      <c r="B1913"/>
      <c r="C1913"/>
      <c r="D1913"/>
    </row>
    <row r="1914" spans="1:4" x14ac:dyDescent="0.25">
      <c r="A1914"/>
      <c r="B1914"/>
      <c r="C1914"/>
      <c r="D1914"/>
    </row>
    <row r="1915" spans="1:4" x14ac:dyDescent="0.25">
      <c r="A1915"/>
      <c r="B1915"/>
      <c r="C1915"/>
      <c r="D1915"/>
    </row>
    <row r="1916" spans="1:4" x14ac:dyDescent="0.25">
      <c r="A1916"/>
      <c r="B1916"/>
      <c r="C1916"/>
      <c r="D1916"/>
    </row>
    <row r="1917" spans="1:4" x14ac:dyDescent="0.25">
      <c r="A1917"/>
      <c r="B1917"/>
      <c r="C1917"/>
      <c r="D1917"/>
    </row>
    <row r="1918" spans="1:4" x14ac:dyDescent="0.25">
      <c r="A1918"/>
      <c r="B1918"/>
      <c r="C1918"/>
      <c r="D1918"/>
    </row>
    <row r="1919" spans="1:4" x14ac:dyDescent="0.25">
      <c r="A1919"/>
      <c r="B1919"/>
      <c r="C1919"/>
      <c r="D1919"/>
    </row>
    <row r="1920" spans="1:4" x14ac:dyDescent="0.25">
      <c r="A1920"/>
      <c r="B1920"/>
      <c r="C1920"/>
      <c r="D1920"/>
    </row>
    <row r="1921" spans="1:4" x14ac:dyDescent="0.25">
      <c r="A1921"/>
      <c r="B1921"/>
      <c r="C1921"/>
      <c r="D1921"/>
    </row>
    <row r="1922" spans="1:4" x14ac:dyDescent="0.25">
      <c r="A1922"/>
      <c r="B1922"/>
      <c r="C1922"/>
      <c r="D1922"/>
    </row>
    <row r="1923" spans="1:4" x14ac:dyDescent="0.25">
      <c r="A1923"/>
      <c r="B1923"/>
      <c r="C1923"/>
      <c r="D1923"/>
    </row>
    <row r="1924" spans="1:4" x14ac:dyDescent="0.25">
      <c r="A1924"/>
      <c r="B1924"/>
      <c r="C1924"/>
      <c r="D1924"/>
    </row>
    <row r="1925" spans="1:4" x14ac:dyDescent="0.25">
      <c r="A1925"/>
      <c r="B1925"/>
      <c r="C1925"/>
      <c r="D1925"/>
    </row>
    <row r="1926" spans="1:4" x14ac:dyDescent="0.25">
      <c r="A1926"/>
      <c r="B1926"/>
      <c r="C1926"/>
      <c r="D1926"/>
    </row>
    <row r="1927" spans="1:4" x14ac:dyDescent="0.25">
      <c r="A1927"/>
      <c r="B1927"/>
      <c r="C1927"/>
      <c r="D1927"/>
    </row>
    <row r="1928" spans="1:4" x14ac:dyDescent="0.25">
      <c r="A1928"/>
      <c r="B1928"/>
      <c r="C1928"/>
      <c r="D1928"/>
    </row>
    <row r="1929" spans="1:4" x14ac:dyDescent="0.25">
      <c r="A1929"/>
      <c r="B1929"/>
      <c r="C1929"/>
      <c r="D1929"/>
    </row>
    <row r="1930" spans="1:4" x14ac:dyDescent="0.25">
      <c r="A1930"/>
      <c r="B1930"/>
      <c r="C1930"/>
      <c r="D1930"/>
    </row>
    <row r="1931" spans="1:4" x14ac:dyDescent="0.25">
      <c r="A1931"/>
      <c r="B1931"/>
      <c r="C1931"/>
      <c r="D1931"/>
    </row>
    <row r="1932" spans="1:4" x14ac:dyDescent="0.25">
      <c r="A1932"/>
      <c r="B1932"/>
      <c r="C1932"/>
      <c r="D1932"/>
    </row>
    <row r="1933" spans="1:4" x14ac:dyDescent="0.25">
      <c r="A1933"/>
      <c r="B1933"/>
      <c r="C1933"/>
      <c r="D1933"/>
    </row>
    <row r="1934" spans="1:4" x14ac:dyDescent="0.25">
      <c r="A1934"/>
      <c r="B1934"/>
      <c r="C1934"/>
      <c r="D1934"/>
    </row>
    <row r="1935" spans="1:4" x14ac:dyDescent="0.25">
      <c r="A1935"/>
      <c r="B1935"/>
      <c r="C1935"/>
      <c r="D1935"/>
    </row>
    <row r="1936" spans="1:4" x14ac:dyDescent="0.25">
      <c r="A1936"/>
      <c r="B1936"/>
      <c r="C1936"/>
      <c r="D1936"/>
    </row>
    <row r="1937" spans="1:4" x14ac:dyDescent="0.25">
      <c r="A1937"/>
      <c r="B1937"/>
      <c r="C1937"/>
      <c r="D1937"/>
    </row>
    <row r="1938" spans="1:4" x14ac:dyDescent="0.25">
      <c r="A1938"/>
      <c r="B1938"/>
      <c r="C1938"/>
      <c r="D1938"/>
    </row>
    <row r="1939" spans="1:4" x14ac:dyDescent="0.25">
      <c r="A1939"/>
      <c r="B1939"/>
      <c r="C1939"/>
      <c r="D1939"/>
    </row>
    <row r="1940" spans="1:4" x14ac:dyDescent="0.25">
      <c r="A1940"/>
      <c r="B1940"/>
      <c r="C1940"/>
      <c r="D1940"/>
    </row>
    <row r="1941" spans="1:4" x14ac:dyDescent="0.25">
      <c r="A1941"/>
      <c r="B1941"/>
      <c r="C1941"/>
      <c r="D1941"/>
    </row>
    <row r="1942" spans="1:4" x14ac:dyDescent="0.25">
      <c r="A1942"/>
      <c r="B1942"/>
      <c r="C1942"/>
      <c r="D1942"/>
    </row>
    <row r="1943" spans="1:4" x14ac:dyDescent="0.25">
      <c r="A1943"/>
      <c r="B1943"/>
      <c r="C1943"/>
      <c r="D1943"/>
    </row>
    <row r="1944" spans="1:4" x14ac:dyDescent="0.25">
      <c r="A1944"/>
      <c r="B1944"/>
      <c r="C1944"/>
      <c r="D1944"/>
    </row>
    <row r="1945" spans="1:4" x14ac:dyDescent="0.25">
      <c r="A1945"/>
      <c r="B1945"/>
      <c r="C1945"/>
      <c r="D1945"/>
    </row>
    <row r="1946" spans="1:4" x14ac:dyDescent="0.25">
      <c r="A1946"/>
      <c r="B1946"/>
      <c r="C1946"/>
      <c r="D1946"/>
    </row>
    <row r="1947" spans="1:4" x14ac:dyDescent="0.25">
      <c r="A1947"/>
      <c r="B1947"/>
      <c r="C1947"/>
      <c r="D1947"/>
    </row>
    <row r="1948" spans="1:4" x14ac:dyDescent="0.25">
      <c r="A1948"/>
      <c r="B1948"/>
      <c r="C1948"/>
      <c r="D1948"/>
    </row>
    <row r="1949" spans="1:4" x14ac:dyDescent="0.25">
      <c r="A1949"/>
      <c r="B1949"/>
      <c r="C1949"/>
      <c r="D1949"/>
    </row>
    <row r="1950" spans="1:4" x14ac:dyDescent="0.25">
      <c r="A1950"/>
      <c r="B1950"/>
      <c r="C1950"/>
      <c r="D1950"/>
    </row>
    <row r="1951" spans="1:4" x14ac:dyDescent="0.25">
      <c r="A1951"/>
      <c r="B1951"/>
      <c r="C1951"/>
      <c r="D1951"/>
    </row>
    <row r="1952" spans="1:4" x14ac:dyDescent="0.25">
      <c r="A1952"/>
      <c r="B1952"/>
      <c r="C1952"/>
      <c r="D1952"/>
    </row>
    <row r="1953" spans="1:4" x14ac:dyDescent="0.25">
      <c r="A1953"/>
      <c r="B1953"/>
      <c r="C1953"/>
      <c r="D1953"/>
    </row>
    <row r="1954" spans="1:4" x14ac:dyDescent="0.25">
      <c r="A1954"/>
      <c r="B1954"/>
      <c r="C1954"/>
      <c r="D1954"/>
    </row>
    <row r="1955" spans="1:4" x14ac:dyDescent="0.25">
      <c r="A1955"/>
      <c r="B1955"/>
      <c r="C1955"/>
      <c r="D1955"/>
    </row>
    <row r="1956" spans="1:4" x14ac:dyDescent="0.25">
      <c r="A1956"/>
      <c r="B1956"/>
      <c r="C1956"/>
      <c r="D1956"/>
    </row>
    <row r="1957" spans="1:4" x14ac:dyDescent="0.25">
      <c r="A1957"/>
      <c r="B1957"/>
      <c r="C1957"/>
      <c r="D1957"/>
    </row>
    <row r="1958" spans="1:4" x14ac:dyDescent="0.25">
      <c r="A1958"/>
      <c r="B1958"/>
      <c r="C1958"/>
      <c r="D1958"/>
    </row>
    <row r="1959" spans="1:4" x14ac:dyDescent="0.25">
      <c r="A1959"/>
      <c r="B1959"/>
      <c r="C1959"/>
      <c r="D1959"/>
    </row>
    <row r="1960" spans="1:4" x14ac:dyDescent="0.25">
      <c r="A1960"/>
      <c r="B1960"/>
      <c r="C1960"/>
      <c r="D1960"/>
    </row>
    <row r="1961" spans="1:4" x14ac:dyDescent="0.25">
      <c r="A1961"/>
      <c r="B1961"/>
      <c r="C1961"/>
      <c r="D1961"/>
    </row>
    <row r="1962" spans="1:4" x14ac:dyDescent="0.25">
      <c r="A1962"/>
      <c r="B1962"/>
      <c r="C1962"/>
      <c r="D1962"/>
    </row>
    <row r="1963" spans="1:4" x14ac:dyDescent="0.25">
      <c r="A1963"/>
      <c r="B1963"/>
      <c r="C1963"/>
      <c r="D1963"/>
    </row>
    <row r="1964" spans="1:4" x14ac:dyDescent="0.25">
      <c r="A1964"/>
      <c r="B1964"/>
      <c r="C1964"/>
      <c r="D1964"/>
    </row>
    <row r="1965" spans="1:4" x14ac:dyDescent="0.25">
      <c r="A1965"/>
      <c r="B1965"/>
      <c r="C1965"/>
      <c r="D1965"/>
    </row>
    <row r="1966" spans="1:4" x14ac:dyDescent="0.25">
      <c r="A1966"/>
      <c r="B1966"/>
      <c r="C1966"/>
      <c r="D1966"/>
    </row>
    <row r="1967" spans="1:4" x14ac:dyDescent="0.25">
      <c r="A1967"/>
      <c r="B1967"/>
      <c r="C1967"/>
      <c r="D1967"/>
    </row>
    <row r="1968" spans="1:4" x14ac:dyDescent="0.25">
      <c r="A1968"/>
      <c r="B1968"/>
      <c r="C1968"/>
      <c r="D1968"/>
    </row>
    <row r="1969" spans="1:4" x14ac:dyDescent="0.25">
      <c r="A1969"/>
      <c r="B1969"/>
      <c r="C1969"/>
      <c r="D1969"/>
    </row>
    <row r="1970" spans="1:4" x14ac:dyDescent="0.25">
      <c r="A1970"/>
      <c r="B1970"/>
      <c r="C1970"/>
      <c r="D1970"/>
    </row>
    <row r="1971" spans="1:4" x14ac:dyDescent="0.25">
      <c r="A1971"/>
      <c r="B1971"/>
      <c r="C1971"/>
      <c r="D1971"/>
    </row>
    <row r="1972" spans="1:4" x14ac:dyDescent="0.25">
      <c r="A1972"/>
      <c r="B1972"/>
      <c r="C1972"/>
      <c r="D1972"/>
    </row>
    <row r="1973" spans="1:4" x14ac:dyDescent="0.25">
      <c r="A1973"/>
      <c r="B1973"/>
      <c r="C1973"/>
      <c r="D1973"/>
    </row>
    <row r="1974" spans="1:4" x14ac:dyDescent="0.25">
      <c r="A1974"/>
      <c r="B1974"/>
      <c r="C1974"/>
      <c r="D1974"/>
    </row>
    <row r="1975" spans="1:4" x14ac:dyDescent="0.25">
      <c r="A1975"/>
      <c r="B1975"/>
      <c r="C1975"/>
      <c r="D1975"/>
    </row>
    <row r="1976" spans="1:4" x14ac:dyDescent="0.25">
      <c r="A1976"/>
      <c r="B1976"/>
      <c r="C1976"/>
      <c r="D1976"/>
    </row>
    <row r="1977" spans="1:4" x14ac:dyDescent="0.25">
      <c r="A1977"/>
      <c r="B1977"/>
      <c r="C1977"/>
      <c r="D1977"/>
    </row>
    <row r="1978" spans="1:4" x14ac:dyDescent="0.25">
      <c r="A1978"/>
      <c r="B1978"/>
      <c r="C1978"/>
      <c r="D1978"/>
    </row>
    <row r="1979" spans="1:4" x14ac:dyDescent="0.25">
      <c r="A1979"/>
      <c r="B1979"/>
      <c r="C1979"/>
      <c r="D1979"/>
    </row>
    <row r="1980" spans="1:4" x14ac:dyDescent="0.25">
      <c r="A1980"/>
      <c r="B1980"/>
      <c r="C1980"/>
      <c r="D1980"/>
    </row>
    <row r="1981" spans="1:4" x14ac:dyDescent="0.25">
      <c r="A1981"/>
      <c r="B1981"/>
      <c r="C1981"/>
      <c r="D1981"/>
    </row>
    <row r="1982" spans="1:4" x14ac:dyDescent="0.25">
      <c r="A1982"/>
      <c r="B1982"/>
      <c r="C1982"/>
      <c r="D1982"/>
    </row>
    <row r="1983" spans="1:4" x14ac:dyDescent="0.25">
      <c r="A1983"/>
      <c r="B1983"/>
      <c r="C1983"/>
      <c r="D1983"/>
    </row>
    <row r="1984" spans="1:4" x14ac:dyDescent="0.25">
      <c r="A1984"/>
      <c r="B1984"/>
      <c r="C1984"/>
      <c r="D1984"/>
    </row>
    <row r="1985" spans="1:4" x14ac:dyDescent="0.25">
      <c r="A1985"/>
      <c r="B1985"/>
      <c r="C1985"/>
      <c r="D1985"/>
    </row>
    <row r="1986" spans="1:4" x14ac:dyDescent="0.25">
      <c r="A1986"/>
      <c r="B1986"/>
      <c r="C1986"/>
      <c r="D1986"/>
    </row>
    <row r="1987" spans="1:4" x14ac:dyDescent="0.25">
      <c r="A1987"/>
      <c r="B1987"/>
      <c r="C1987"/>
      <c r="D1987"/>
    </row>
    <row r="1988" spans="1:4" x14ac:dyDescent="0.25">
      <c r="A1988"/>
      <c r="B1988"/>
      <c r="C1988"/>
      <c r="D1988"/>
    </row>
    <row r="1989" spans="1:4" x14ac:dyDescent="0.25">
      <c r="A1989"/>
      <c r="B1989"/>
      <c r="C1989"/>
      <c r="D1989"/>
    </row>
    <row r="1990" spans="1:4" x14ac:dyDescent="0.25">
      <c r="A1990"/>
      <c r="B1990"/>
      <c r="C1990"/>
      <c r="D1990"/>
    </row>
    <row r="1991" spans="1:4" x14ac:dyDescent="0.25">
      <c r="A1991"/>
      <c r="B1991"/>
      <c r="C1991"/>
      <c r="D1991"/>
    </row>
    <row r="1992" spans="1:4" x14ac:dyDescent="0.25">
      <c r="A1992"/>
      <c r="B1992"/>
      <c r="C1992"/>
      <c r="D1992"/>
    </row>
    <row r="1993" spans="1:4" x14ac:dyDescent="0.25">
      <c r="A1993"/>
      <c r="B1993"/>
      <c r="C1993"/>
      <c r="D1993"/>
    </row>
    <row r="1994" spans="1:4" x14ac:dyDescent="0.25">
      <c r="A1994"/>
      <c r="B1994"/>
      <c r="C1994"/>
      <c r="D1994"/>
    </row>
    <row r="1995" spans="1:4" x14ac:dyDescent="0.25">
      <c r="A1995"/>
      <c r="B1995"/>
      <c r="C1995"/>
      <c r="D1995"/>
    </row>
    <row r="1996" spans="1:4" x14ac:dyDescent="0.25">
      <c r="A1996"/>
      <c r="B1996"/>
      <c r="C1996"/>
      <c r="D1996"/>
    </row>
    <row r="1997" spans="1:4" x14ac:dyDescent="0.25">
      <c r="A1997"/>
      <c r="B1997"/>
      <c r="C1997"/>
      <c r="D1997"/>
    </row>
    <row r="1998" spans="1:4" x14ac:dyDescent="0.25">
      <c r="A1998"/>
      <c r="B1998"/>
      <c r="C1998"/>
      <c r="D1998"/>
    </row>
    <row r="1999" spans="1:4" x14ac:dyDescent="0.25">
      <c r="A1999"/>
      <c r="B1999"/>
      <c r="C1999"/>
      <c r="D1999"/>
    </row>
    <row r="2000" spans="1:4" x14ac:dyDescent="0.25">
      <c r="A2000"/>
      <c r="B2000"/>
      <c r="C2000"/>
      <c r="D2000"/>
    </row>
    <row r="2001" spans="1:4" x14ac:dyDescent="0.25">
      <c r="A2001"/>
      <c r="B2001"/>
      <c r="C2001"/>
      <c r="D2001"/>
    </row>
    <row r="2002" spans="1:4" x14ac:dyDescent="0.25">
      <c r="A2002"/>
      <c r="B2002"/>
      <c r="C2002"/>
      <c r="D2002"/>
    </row>
    <row r="2003" spans="1:4" x14ac:dyDescent="0.25">
      <c r="A2003"/>
      <c r="B2003"/>
      <c r="C2003"/>
      <c r="D2003"/>
    </row>
    <row r="2004" spans="1:4" x14ac:dyDescent="0.25">
      <c r="A2004"/>
      <c r="B2004"/>
      <c r="C2004"/>
      <c r="D2004"/>
    </row>
    <row r="2005" spans="1:4" x14ac:dyDescent="0.25">
      <c r="A2005"/>
      <c r="B2005"/>
      <c r="C2005"/>
      <c r="D2005"/>
    </row>
    <row r="2006" spans="1:4" x14ac:dyDescent="0.25">
      <c r="A2006"/>
      <c r="B2006"/>
      <c r="C2006"/>
      <c r="D2006"/>
    </row>
    <row r="2007" spans="1:4" x14ac:dyDescent="0.25">
      <c r="A2007"/>
      <c r="B2007"/>
      <c r="C2007"/>
      <c r="D2007"/>
    </row>
    <row r="2008" spans="1:4" x14ac:dyDescent="0.25">
      <c r="A2008"/>
      <c r="B2008"/>
      <c r="C2008"/>
      <c r="D2008"/>
    </row>
    <row r="2009" spans="1:4" x14ac:dyDescent="0.25">
      <c r="A2009"/>
      <c r="B2009"/>
      <c r="C2009"/>
      <c r="D2009"/>
    </row>
    <row r="2010" spans="1:4" x14ac:dyDescent="0.25">
      <c r="A2010"/>
      <c r="B2010"/>
      <c r="C2010"/>
      <c r="D2010"/>
    </row>
    <row r="2011" spans="1:4" x14ac:dyDescent="0.25">
      <c r="A2011"/>
      <c r="B2011"/>
      <c r="C2011"/>
      <c r="D2011"/>
    </row>
    <row r="2012" spans="1:4" x14ac:dyDescent="0.25">
      <c r="A2012"/>
      <c r="B2012"/>
      <c r="C2012"/>
      <c r="D2012"/>
    </row>
    <row r="2013" spans="1:4" x14ac:dyDescent="0.25">
      <c r="A2013"/>
      <c r="B2013"/>
      <c r="C2013"/>
      <c r="D2013"/>
    </row>
    <row r="2014" spans="1:4" x14ac:dyDescent="0.25">
      <c r="A2014"/>
      <c r="B2014"/>
      <c r="C2014"/>
      <c r="D2014"/>
    </row>
    <row r="2015" spans="1:4" x14ac:dyDescent="0.25">
      <c r="A2015"/>
      <c r="B2015"/>
      <c r="C2015"/>
      <c r="D2015"/>
    </row>
    <row r="2016" spans="1:4" x14ac:dyDescent="0.25">
      <c r="A2016"/>
      <c r="B2016"/>
      <c r="C2016"/>
      <c r="D2016"/>
    </row>
    <row r="2017" spans="1:4" x14ac:dyDescent="0.25">
      <c r="A2017"/>
      <c r="B2017"/>
      <c r="C2017"/>
      <c r="D2017"/>
    </row>
    <row r="2018" spans="1:4" x14ac:dyDescent="0.25">
      <c r="A2018"/>
      <c r="B2018"/>
      <c r="C2018"/>
      <c r="D2018"/>
    </row>
    <row r="2019" spans="1:4" x14ac:dyDescent="0.25">
      <c r="A2019"/>
      <c r="B2019"/>
      <c r="C2019"/>
      <c r="D2019"/>
    </row>
    <row r="2020" spans="1:4" x14ac:dyDescent="0.25">
      <c r="A2020"/>
      <c r="B2020"/>
      <c r="C2020"/>
      <c r="D2020"/>
    </row>
    <row r="2021" spans="1:4" x14ac:dyDescent="0.25">
      <c r="A2021"/>
      <c r="B2021"/>
      <c r="C2021"/>
      <c r="D2021"/>
    </row>
    <row r="2022" spans="1:4" x14ac:dyDescent="0.25">
      <c r="A2022"/>
      <c r="B2022"/>
      <c r="C2022"/>
      <c r="D2022"/>
    </row>
    <row r="2023" spans="1:4" x14ac:dyDescent="0.25">
      <c r="A2023"/>
      <c r="B2023"/>
      <c r="C2023"/>
      <c r="D2023"/>
    </row>
    <row r="2024" spans="1:4" x14ac:dyDescent="0.25">
      <c r="A2024"/>
      <c r="B2024"/>
      <c r="C2024"/>
      <c r="D2024"/>
    </row>
    <row r="2025" spans="1:4" x14ac:dyDescent="0.25">
      <c r="A2025"/>
      <c r="B2025"/>
      <c r="C2025"/>
      <c r="D2025"/>
    </row>
    <row r="2026" spans="1:4" x14ac:dyDescent="0.25">
      <c r="A2026"/>
      <c r="B2026"/>
      <c r="C2026"/>
      <c r="D2026"/>
    </row>
    <row r="2027" spans="1:4" x14ac:dyDescent="0.25">
      <c r="A2027"/>
      <c r="B2027"/>
      <c r="C2027"/>
      <c r="D2027"/>
    </row>
    <row r="2028" spans="1:4" x14ac:dyDescent="0.25">
      <c r="A2028"/>
      <c r="B2028"/>
      <c r="C2028"/>
      <c r="D2028"/>
    </row>
    <row r="2029" spans="1:4" x14ac:dyDescent="0.25">
      <c r="A2029"/>
      <c r="B2029"/>
      <c r="C2029"/>
      <c r="D2029"/>
    </row>
    <row r="2030" spans="1:4" x14ac:dyDescent="0.25">
      <c r="A2030"/>
      <c r="B2030"/>
      <c r="C2030"/>
      <c r="D2030"/>
    </row>
    <row r="2031" spans="1:4" x14ac:dyDescent="0.25">
      <c r="A2031"/>
      <c r="B2031"/>
      <c r="C2031"/>
      <c r="D2031"/>
    </row>
    <row r="2032" spans="1:4" x14ac:dyDescent="0.25">
      <c r="A2032"/>
      <c r="B2032"/>
      <c r="C2032"/>
      <c r="D2032"/>
    </row>
    <row r="2033" spans="1:4" x14ac:dyDescent="0.25">
      <c r="A2033"/>
      <c r="B2033"/>
      <c r="C2033"/>
      <c r="D2033"/>
    </row>
    <row r="2034" spans="1:4" x14ac:dyDescent="0.25">
      <c r="A2034"/>
      <c r="B2034"/>
      <c r="C2034"/>
      <c r="D2034"/>
    </row>
    <row r="2035" spans="1:4" x14ac:dyDescent="0.25">
      <c r="A2035"/>
      <c r="B2035"/>
      <c r="C2035"/>
      <c r="D2035"/>
    </row>
    <row r="2036" spans="1:4" x14ac:dyDescent="0.25">
      <c r="A2036"/>
      <c r="B2036"/>
      <c r="C2036"/>
      <c r="D2036"/>
    </row>
    <row r="2037" spans="1:4" x14ac:dyDescent="0.25">
      <c r="A2037"/>
      <c r="B2037"/>
      <c r="C2037"/>
      <c r="D2037"/>
    </row>
    <row r="2038" spans="1:4" x14ac:dyDescent="0.25">
      <c r="A2038"/>
      <c r="B2038"/>
      <c r="C2038"/>
      <c r="D2038"/>
    </row>
    <row r="2039" spans="1:4" x14ac:dyDescent="0.25">
      <c r="A2039"/>
      <c r="B2039"/>
      <c r="C2039"/>
      <c r="D2039"/>
    </row>
    <row r="2040" spans="1:4" x14ac:dyDescent="0.25">
      <c r="A2040"/>
      <c r="B2040"/>
      <c r="C2040"/>
      <c r="D2040"/>
    </row>
    <row r="2041" spans="1:4" x14ac:dyDescent="0.25">
      <c r="A2041"/>
      <c r="B2041"/>
      <c r="C2041"/>
      <c r="D2041"/>
    </row>
    <row r="2042" spans="1:4" x14ac:dyDescent="0.25">
      <c r="A2042"/>
      <c r="B2042"/>
      <c r="C2042"/>
      <c r="D2042"/>
    </row>
    <row r="2043" spans="1:4" x14ac:dyDescent="0.25">
      <c r="A2043"/>
      <c r="B2043"/>
      <c r="C2043"/>
      <c r="D2043"/>
    </row>
    <row r="2044" spans="1:4" x14ac:dyDescent="0.25">
      <c r="A2044"/>
      <c r="B2044"/>
      <c r="C2044"/>
      <c r="D2044"/>
    </row>
    <row r="2045" spans="1:4" x14ac:dyDescent="0.25">
      <c r="A2045"/>
      <c r="B2045"/>
      <c r="C2045"/>
      <c r="D2045"/>
    </row>
    <row r="2046" spans="1:4" x14ac:dyDescent="0.25">
      <c r="A2046"/>
      <c r="B2046"/>
      <c r="C2046"/>
      <c r="D2046"/>
    </row>
    <row r="2047" spans="1:4" x14ac:dyDescent="0.25">
      <c r="A2047"/>
      <c r="B2047"/>
      <c r="C2047"/>
      <c r="D2047"/>
    </row>
    <row r="2048" spans="1:4" x14ac:dyDescent="0.25">
      <c r="A2048"/>
      <c r="B2048"/>
      <c r="C2048"/>
      <c r="D2048"/>
    </row>
    <row r="2049" spans="1:4" x14ac:dyDescent="0.25">
      <c r="A2049"/>
      <c r="B2049"/>
      <c r="C2049"/>
      <c r="D2049"/>
    </row>
    <row r="2050" spans="1:4" x14ac:dyDescent="0.25">
      <c r="A2050"/>
      <c r="B2050"/>
      <c r="C2050"/>
      <c r="D2050"/>
    </row>
    <row r="2051" spans="1:4" x14ac:dyDescent="0.25">
      <c r="A2051"/>
      <c r="B2051"/>
      <c r="C2051"/>
      <c r="D2051"/>
    </row>
    <row r="2052" spans="1:4" x14ac:dyDescent="0.25">
      <c r="A2052"/>
      <c r="B2052"/>
      <c r="C2052"/>
      <c r="D2052"/>
    </row>
    <row r="2053" spans="1:4" x14ac:dyDescent="0.25">
      <c r="A2053"/>
      <c r="B2053"/>
      <c r="C2053"/>
      <c r="D2053"/>
    </row>
    <row r="2054" spans="1:4" x14ac:dyDescent="0.25">
      <c r="A2054"/>
      <c r="B2054"/>
      <c r="C2054"/>
      <c r="D2054"/>
    </row>
    <row r="2055" spans="1:4" x14ac:dyDescent="0.25">
      <c r="A2055"/>
      <c r="B2055"/>
      <c r="C2055"/>
      <c r="D2055"/>
    </row>
    <row r="2056" spans="1:4" x14ac:dyDescent="0.25">
      <c r="A2056"/>
      <c r="B2056"/>
      <c r="C2056"/>
      <c r="D2056"/>
    </row>
    <row r="2057" spans="1:4" x14ac:dyDescent="0.25">
      <c r="A2057"/>
      <c r="B2057"/>
      <c r="C2057"/>
      <c r="D2057"/>
    </row>
    <row r="2058" spans="1:4" x14ac:dyDescent="0.25">
      <c r="A2058"/>
      <c r="B2058"/>
      <c r="C2058"/>
      <c r="D2058"/>
    </row>
    <row r="2059" spans="1:4" x14ac:dyDescent="0.25">
      <c r="A2059"/>
      <c r="B2059"/>
      <c r="C2059"/>
      <c r="D2059"/>
    </row>
    <row r="2060" spans="1:4" x14ac:dyDescent="0.25">
      <c r="A2060"/>
      <c r="B2060"/>
      <c r="C2060"/>
      <c r="D2060"/>
    </row>
    <row r="2061" spans="1:4" x14ac:dyDescent="0.25">
      <c r="A2061"/>
      <c r="B2061"/>
      <c r="C2061"/>
      <c r="D2061"/>
    </row>
    <row r="2062" spans="1:4" x14ac:dyDescent="0.25">
      <c r="A2062"/>
      <c r="B2062"/>
      <c r="C2062"/>
      <c r="D2062"/>
    </row>
    <row r="2063" spans="1:4" x14ac:dyDescent="0.25">
      <c r="A2063"/>
      <c r="B2063"/>
      <c r="C2063"/>
      <c r="D2063"/>
    </row>
    <row r="2064" spans="1:4" x14ac:dyDescent="0.25">
      <c r="A2064"/>
      <c r="B2064"/>
      <c r="C2064"/>
      <c r="D2064"/>
    </row>
    <row r="2065" spans="1:4" x14ac:dyDescent="0.25">
      <c r="A2065"/>
      <c r="B2065"/>
      <c r="C2065"/>
      <c r="D2065"/>
    </row>
    <row r="2066" spans="1:4" x14ac:dyDescent="0.25">
      <c r="A2066"/>
      <c r="B2066"/>
      <c r="C2066"/>
      <c r="D2066"/>
    </row>
    <row r="2067" spans="1:4" x14ac:dyDescent="0.25">
      <c r="A2067"/>
      <c r="B2067"/>
      <c r="C2067"/>
      <c r="D2067"/>
    </row>
    <row r="2068" spans="1:4" x14ac:dyDescent="0.25">
      <c r="A2068"/>
      <c r="B2068"/>
      <c r="C2068"/>
      <c r="D2068"/>
    </row>
    <row r="2069" spans="1:4" x14ac:dyDescent="0.25">
      <c r="A2069"/>
      <c r="B2069"/>
      <c r="C2069"/>
      <c r="D2069"/>
    </row>
    <row r="2070" spans="1:4" x14ac:dyDescent="0.25">
      <c r="A2070"/>
      <c r="B2070"/>
      <c r="C2070"/>
      <c r="D2070"/>
    </row>
    <row r="2071" spans="1:4" x14ac:dyDescent="0.25">
      <c r="A2071"/>
      <c r="B2071"/>
      <c r="C2071"/>
      <c r="D2071"/>
    </row>
    <row r="2072" spans="1:4" x14ac:dyDescent="0.25">
      <c r="A2072"/>
      <c r="B2072"/>
      <c r="C2072"/>
      <c r="D2072"/>
    </row>
    <row r="2073" spans="1:4" x14ac:dyDescent="0.25">
      <c r="A2073"/>
      <c r="B2073"/>
      <c r="C2073"/>
      <c r="D2073"/>
    </row>
    <row r="2074" spans="1:4" x14ac:dyDescent="0.25">
      <c r="A2074"/>
      <c r="B2074"/>
      <c r="C2074"/>
      <c r="D2074"/>
    </row>
    <row r="2075" spans="1:4" x14ac:dyDescent="0.25">
      <c r="A2075"/>
      <c r="B2075"/>
      <c r="C2075"/>
      <c r="D2075"/>
    </row>
    <row r="2076" spans="1:4" x14ac:dyDescent="0.25">
      <c r="A2076"/>
      <c r="B2076"/>
      <c r="C2076"/>
      <c r="D2076"/>
    </row>
    <row r="2077" spans="1:4" x14ac:dyDescent="0.25">
      <c r="A2077"/>
      <c r="B2077"/>
      <c r="C2077"/>
      <c r="D2077"/>
    </row>
    <row r="2078" spans="1:4" x14ac:dyDescent="0.25">
      <c r="A2078"/>
      <c r="B2078"/>
      <c r="C2078"/>
      <c r="D2078"/>
    </row>
    <row r="2079" spans="1:4" x14ac:dyDescent="0.25">
      <c r="A2079"/>
      <c r="B2079"/>
      <c r="C2079"/>
      <c r="D2079"/>
    </row>
    <row r="2080" spans="1:4" x14ac:dyDescent="0.25">
      <c r="A2080"/>
      <c r="B2080"/>
      <c r="C2080"/>
      <c r="D2080"/>
    </row>
    <row r="2081" spans="1:4" x14ac:dyDescent="0.25">
      <c r="A2081"/>
      <c r="B2081"/>
      <c r="C2081"/>
      <c r="D2081"/>
    </row>
    <row r="2082" spans="1:4" x14ac:dyDescent="0.25">
      <c r="A2082"/>
      <c r="B2082"/>
      <c r="C2082"/>
      <c r="D2082"/>
    </row>
    <row r="2083" spans="1:4" x14ac:dyDescent="0.25">
      <c r="A2083"/>
      <c r="B2083"/>
      <c r="C2083"/>
      <c r="D2083"/>
    </row>
    <row r="2084" spans="1:4" x14ac:dyDescent="0.25">
      <c r="A2084"/>
      <c r="B2084"/>
      <c r="C2084"/>
      <c r="D2084"/>
    </row>
    <row r="2085" spans="1:4" x14ac:dyDescent="0.25">
      <c r="A2085"/>
      <c r="B2085"/>
      <c r="C2085"/>
      <c r="D2085"/>
    </row>
    <row r="2086" spans="1:4" x14ac:dyDescent="0.25">
      <c r="A2086"/>
      <c r="B2086"/>
      <c r="C2086"/>
      <c r="D2086"/>
    </row>
    <row r="2087" spans="1:4" x14ac:dyDescent="0.25">
      <c r="A2087"/>
      <c r="B2087"/>
      <c r="C2087"/>
      <c r="D2087"/>
    </row>
    <row r="2088" spans="1:4" x14ac:dyDescent="0.25">
      <c r="A2088"/>
      <c r="B2088"/>
      <c r="C2088"/>
      <c r="D2088"/>
    </row>
    <row r="2089" spans="1:4" x14ac:dyDescent="0.25">
      <c r="A2089"/>
      <c r="B2089"/>
      <c r="C2089"/>
      <c r="D2089"/>
    </row>
    <row r="2090" spans="1:4" x14ac:dyDescent="0.25">
      <c r="A2090"/>
      <c r="B2090"/>
      <c r="C2090"/>
      <c r="D2090"/>
    </row>
    <row r="2091" spans="1:4" x14ac:dyDescent="0.25">
      <c r="A2091"/>
      <c r="B2091"/>
      <c r="C2091"/>
      <c r="D2091"/>
    </row>
    <row r="2092" spans="1:4" x14ac:dyDescent="0.25">
      <c r="A2092"/>
      <c r="B2092"/>
      <c r="C2092"/>
      <c r="D2092"/>
    </row>
    <row r="2093" spans="1:4" x14ac:dyDescent="0.25">
      <c r="A2093"/>
      <c r="B2093"/>
      <c r="C2093"/>
      <c r="D2093"/>
    </row>
    <row r="2094" spans="1:4" x14ac:dyDescent="0.25">
      <c r="A2094"/>
      <c r="B2094"/>
      <c r="C2094"/>
      <c r="D2094"/>
    </row>
    <row r="2095" spans="1:4" x14ac:dyDescent="0.25">
      <c r="A2095"/>
      <c r="B2095"/>
      <c r="C2095"/>
      <c r="D2095"/>
    </row>
    <row r="2096" spans="1:4" x14ac:dyDescent="0.25">
      <c r="A2096"/>
      <c r="B2096"/>
      <c r="C2096"/>
      <c r="D2096"/>
    </row>
    <row r="2097" spans="1:4" x14ac:dyDescent="0.25">
      <c r="A2097"/>
      <c r="B2097"/>
      <c r="C2097"/>
      <c r="D2097"/>
    </row>
    <row r="2098" spans="1:4" x14ac:dyDescent="0.25">
      <c r="A2098"/>
      <c r="B2098"/>
      <c r="C2098"/>
      <c r="D2098"/>
    </row>
    <row r="2099" spans="1:4" x14ac:dyDescent="0.25">
      <c r="A2099"/>
      <c r="B2099"/>
      <c r="C2099"/>
      <c r="D2099"/>
    </row>
    <row r="2100" spans="1:4" x14ac:dyDescent="0.25">
      <c r="A2100"/>
      <c r="B2100"/>
      <c r="C2100"/>
      <c r="D2100"/>
    </row>
    <row r="2101" spans="1:4" x14ac:dyDescent="0.25">
      <c r="A2101"/>
      <c r="B2101"/>
      <c r="C2101"/>
      <c r="D2101"/>
    </row>
    <row r="2102" spans="1:4" x14ac:dyDescent="0.25">
      <c r="A2102"/>
      <c r="B2102"/>
      <c r="C2102"/>
      <c r="D2102"/>
    </row>
    <row r="2103" spans="1:4" x14ac:dyDescent="0.25">
      <c r="A2103"/>
      <c r="B2103"/>
      <c r="C2103"/>
      <c r="D2103"/>
    </row>
    <row r="2104" spans="1:4" x14ac:dyDescent="0.25">
      <c r="A2104"/>
      <c r="B2104"/>
      <c r="C2104"/>
      <c r="D2104"/>
    </row>
    <row r="2105" spans="1:4" x14ac:dyDescent="0.25">
      <c r="A2105"/>
      <c r="B2105"/>
      <c r="C2105"/>
      <c r="D2105"/>
    </row>
    <row r="2106" spans="1:4" x14ac:dyDescent="0.25">
      <c r="A2106"/>
      <c r="B2106"/>
      <c r="C2106"/>
      <c r="D2106"/>
    </row>
    <row r="2107" spans="1:4" x14ac:dyDescent="0.25">
      <c r="A2107"/>
      <c r="B2107"/>
      <c r="C2107"/>
      <c r="D2107"/>
    </row>
    <row r="2108" spans="1:4" x14ac:dyDescent="0.25">
      <c r="A2108"/>
      <c r="B2108"/>
      <c r="C2108"/>
      <c r="D2108"/>
    </row>
    <row r="2109" spans="1:4" x14ac:dyDescent="0.25">
      <c r="A2109"/>
      <c r="B2109"/>
      <c r="C2109"/>
      <c r="D2109"/>
    </row>
    <row r="2110" spans="1:4" x14ac:dyDescent="0.25">
      <c r="A2110"/>
      <c r="B2110"/>
      <c r="C2110"/>
      <c r="D2110"/>
    </row>
    <row r="2111" spans="1:4" x14ac:dyDescent="0.25">
      <c r="A2111"/>
      <c r="B2111"/>
      <c r="C2111"/>
      <c r="D2111"/>
    </row>
    <row r="2112" spans="1:4" x14ac:dyDescent="0.25">
      <c r="A2112"/>
      <c r="B2112"/>
      <c r="C2112"/>
      <c r="D2112"/>
    </row>
    <row r="2113" spans="1:4" x14ac:dyDescent="0.25">
      <c r="A2113"/>
      <c r="B2113"/>
      <c r="C2113"/>
      <c r="D2113"/>
    </row>
    <row r="2114" spans="1:4" x14ac:dyDescent="0.25">
      <c r="A2114"/>
      <c r="B2114"/>
      <c r="C2114"/>
      <c r="D2114"/>
    </row>
    <row r="2115" spans="1:4" x14ac:dyDescent="0.25">
      <c r="A2115"/>
      <c r="B2115"/>
      <c r="C2115"/>
      <c r="D2115"/>
    </row>
    <row r="2116" spans="1:4" x14ac:dyDescent="0.25">
      <c r="A2116"/>
      <c r="B2116"/>
      <c r="C2116"/>
      <c r="D2116"/>
    </row>
    <row r="2117" spans="1:4" x14ac:dyDescent="0.25">
      <c r="A2117"/>
      <c r="B2117"/>
      <c r="C2117"/>
      <c r="D2117"/>
    </row>
    <row r="2118" spans="1:4" x14ac:dyDescent="0.25">
      <c r="A2118"/>
      <c r="B2118"/>
      <c r="C2118"/>
      <c r="D2118"/>
    </row>
    <row r="2119" spans="1:4" x14ac:dyDescent="0.25">
      <c r="A2119"/>
      <c r="B2119"/>
      <c r="C2119"/>
      <c r="D2119"/>
    </row>
    <row r="2120" spans="1:4" x14ac:dyDescent="0.25">
      <c r="A2120"/>
      <c r="B2120"/>
      <c r="C2120"/>
      <c r="D2120"/>
    </row>
    <row r="2121" spans="1:4" x14ac:dyDescent="0.25">
      <c r="A2121"/>
      <c r="B2121"/>
      <c r="C2121"/>
      <c r="D2121"/>
    </row>
    <row r="2122" spans="1:4" x14ac:dyDescent="0.25">
      <c r="A2122"/>
      <c r="B2122"/>
      <c r="C2122"/>
      <c r="D2122"/>
    </row>
    <row r="2123" spans="1:4" x14ac:dyDescent="0.25">
      <c r="A2123"/>
      <c r="B2123"/>
      <c r="C2123"/>
      <c r="D2123"/>
    </row>
    <row r="2124" spans="1:4" x14ac:dyDescent="0.25">
      <c r="A2124"/>
      <c r="B2124"/>
      <c r="C2124"/>
      <c r="D2124"/>
    </row>
    <row r="2125" spans="1:4" x14ac:dyDescent="0.25">
      <c r="A2125"/>
      <c r="B2125"/>
      <c r="C2125"/>
      <c r="D2125"/>
    </row>
    <row r="2126" spans="1:4" x14ac:dyDescent="0.25">
      <c r="A2126"/>
      <c r="B2126"/>
      <c r="C2126"/>
      <c r="D2126"/>
    </row>
    <row r="2127" spans="1:4" x14ac:dyDescent="0.25">
      <c r="A2127"/>
      <c r="B2127"/>
      <c r="C2127"/>
      <c r="D2127"/>
    </row>
    <row r="2128" spans="1:4" x14ac:dyDescent="0.25">
      <c r="A2128"/>
      <c r="B2128"/>
      <c r="C2128"/>
      <c r="D2128"/>
    </row>
    <row r="2129" spans="1:4" x14ac:dyDescent="0.25">
      <c r="A2129"/>
      <c r="B2129"/>
      <c r="C2129"/>
      <c r="D2129"/>
    </row>
    <row r="2130" spans="1:4" x14ac:dyDescent="0.25">
      <c r="A2130"/>
      <c r="B2130"/>
      <c r="C2130"/>
      <c r="D2130"/>
    </row>
    <row r="2131" spans="1:4" x14ac:dyDescent="0.25">
      <c r="A2131"/>
      <c r="B2131"/>
      <c r="C2131"/>
      <c r="D2131"/>
    </row>
    <row r="2132" spans="1:4" x14ac:dyDescent="0.25">
      <c r="A2132"/>
      <c r="B2132"/>
      <c r="C2132"/>
      <c r="D2132"/>
    </row>
    <row r="2133" spans="1:4" x14ac:dyDescent="0.25">
      <c r="A2133"/>
      <c r="B2133"/>
      <c r="C2133"/>
      <c r="D2133"/>
    </row>
    <row r="2134" spans="1:4" x14ac:dyDescent="0.25">
      <c r="A2134"/>
      <c r="B2134"/>
      <c r="C2134"/>
      <c r="D2134"/>
    </row>
    <row r="2135" spans="1:4" x14ac:dyDescent="0.25">
      <c r="A2135"/>
      <c r="B2135"/>
      <c r="C2135"/>
      <c r="D2135"/>
    </row>
    <row r="2136" spans="1:4" x14ac:dyDescent="0.25">
      <c r="A2136"/>
      <c r="B2136"/>
      <c r="C2136"/>
      <c r="D2136"/>
    </row>
    <row r="2137" spans="1:4" x14ac:dyDescent="0.25">
      <c r="A2137"/>
      <c r="B2137"/>
      <c r="C2137"/>
      <c r="D2137"/>
    </row>
    <row r="2138" spans="1:4" x14ac:dyDescent="0.25">
      <c r="A2138"/>
      <c r="B2138"/>
      <c r="C2138"/>
      <c r="D2138"/>
    </row>
    <row r="2139" spans="1:4" x14ac:dyDescent="0.25">
      <c r="A2139"/>
      <c r="B2139"/>
      <c r="C2139"/>
      <c r="D2139"/>
    </row>
    <row r="2140" spans="1:4" x14ac:dyDescent="0.25">
      <c r="A2140"/>
      <c r="B2140"/>
      <c r="C2140"/>
      <c r="D2140"/>
    </row>
    <row r="2141" spans="1:4" x14ac:dyDescent="0.25">
      <c r="A2141"/>
      <c r="B2141"/>
      <c r="C2141"/>
      <c r="D2141"/>
    </row>
    <row r="2142" spans="1:4" x14ac:dyDescent="0.25">
      <c r="A2142"/>
      <c r="B2142"/>
      <c r="C2142"/>
      <c r="D2142"/>
    </row>
    <row r="2143" spans="1:4" x14ac:dyDescent="0.25">
      <c r="A2143"/>
      <c r="B2143"/>
      <c r="C2143"/>
      <c r="D2143"/>
    </row>
    <row r="2144" spans="1:4" x14ac:dyDescent="0.25">
      <c r="A2144"/>
      <c r="B2144"/>
      <c r="C2144"/>
      <c r="D2144"/>
    </row>
    <row r="2145" spans="1:4" x14ac:dyDescent="0.25">
      <c r="A2145"/>
      <c r="B2145"/>
      <c r="C2145"/>
      <c r="D2145"/>
    </row>
    <row r="2146" spans="1:4" x14ac:dyDescent="0.25">
      <c r="A2146"/>
      <c r="B2146"/>
      <c r="C2146"/>
      <c r="D2146"/>
    </row>
    <row r="2147" spans="1:4" x14ac:dyDescent="0.25">
      <c r="A2147"/>
      <c r="B2147"/>
      <c r="C2147"/>
      <c r="D2147"/>
    </row>
    <row r="2148" spans="1:4" x14ac:dyDescent="0.25">
      <c r="A2148"/>
      <c r="B2148"/>
      <c r="C2148"/>
      <c r="D2148"/>
    </row>
    <row r="2149" spans="1:4" x14ac:dyDescent="0.25">
      <c r="A2149"/>
      <c r="B2149"/>
      <c r="C2149"/>
      <c r="D2149"/>
    </row>
    <row r="2150" spans="1:4" x14ac:dyDescent="0.25">
      <c r="A2150"/>
      <c r="B2150"/>
      <c r="C2150"/>
      <c r="D2150"/>
    </row>
    <row r="2151" spans="1:4" x14ac:dyDescent="0.25">
      <c r="A2151"/>
      <c r="B2151"/>
      <c r="C2151"/>
      <c r="D2151"/>
    </row>
    <row r="2152" spans="1:4" x14ac:dyDescent="0.25">
      <c r="A2152"/>
      <c r="B2152"/>
      <c r="C2152"/>
      <c r="D2152"/>
    </row>
    <row r="2153" spans="1:4" x14ac:dyDescent="0.25">
      <c r="A2153"/>
      <c r="B2153"/>
      <c r="C2153"/>
      <c r="D2153"/>
    </row>
    <row r="2154" spans="1:4" x14ac:dyDescent="0.25">
      <c r="A2154"/>
      <c r="B2154"/>
      <c r="C2154"/>
      <c r="D2154"/>
    </row>
    <row r="2155" spans="1:4" x14ac:dyDescent="0.25">
      <c r="A2155"/>
      <c r="B2155"/>
      <c r="C2155"/>
      <c r="D2155"/>
    </row>
    <row r="2156" spans="1:4" x14ac:dyDescent="0.25">
      <c r="A2156"/>
      <c r="B2156"/>
      <c r="C2156"/>
      <c r="D2156"/>
    </row>
    <row r="2157" spans="1:4" x14ac:dyDescent="0.25">
      <c r="A2157"/>
      <c r="B2157"/>
      <c r="C2157"/>
      <c r="D2157"/>
    </row>
    <row r="2158" spans="1:4" x14ac:dyDescent="0.25">
      <c r="A2158"/>
      <c r="B2158"/>
      <c r="C2158"/>
      <c r="D2158"/>
    </row>
    <row r="2159" spans="1:4" x14ac:dyDescent="0.25">
      <c r="A2159"/>
      <c r="B2159"/>
      <c r="C2159"/>
      <c r="D2159"/>
    </row>
    <row r="2160" spans="1:4" x14ac:dyDescent="0.25">
      <c r="A2160"/>
      <c r="B2160"/>
      <c r="C2160"/>
      <c r="D2160"/>
    </row>
    <row r="2161" spans="1:4" x14ac:dyDescent="0.25">
      <c r="A2161"/>
      <c r="B2161"/>
      <c r="C2161"/>
      <c r="D2161"/>
    </row>
    <row r="2162" spans="1:4" x14ac:dyDescent="0.25">
      <c r="A2162"/>
      <c r="B2162"/>
      <c r="C2162"/>
      <c r="D2162"/>
    </row>
    <row r="2163" spans="1:4" x14ac:dyDescent="0.25">
      <c r="A2163"/>
      <c r="B2163"/>
      <c r="C2163"/>
      <c r="D2163"/>
    </row>
    <row r="2164" spans="1:4" x14ac:dyDescent="0.25">
      <c r="A2164"/>
      <c r="B2164"/>
      <c r="C2164"/>
      <c r="D2164"/>
    </row>
    <row r="2165" spans="1:4" x14ac:dyDescent="0.25">
      <c r="A2165"/>
      <c r="B2165"/>
      <c r="C2165"/>
      <c r="D2165"/>
    </row>
    <row r="2166" spans="1:4" x14ac:dyDescent="0.25">
      <c r="A2166"/>
      <c r="B2166"/>
      <c r="C2166"/>
      <c r="D2166"/>
    </row>
    <row r="2167" spans="1:4" x14ac:dyDescent="0.25">
      <c r="A2167"/>
      <c r="B2167"/>
      <c r="C2167"/>
      <c r="D2167"/>
    </row>
    <row r="2168" spans="1:4" x14ac:dyDescent="0.25">
      <c r="A2168"/>
      <c r="B2168"/>
      <c r="C2168"/>
      <c r="D2168"/>
    </row>
    <row r="2169" spans="1:4" x14ac:dyDescent="0.25">
      <c r="A2169"/>
      <c r="B2169"/>
      <c r="C2169"/>
      <c r="D2169"/>
    </row>
    <row r="2170" spans="1:4" x14ac:dyDescent="0.25">
      <c r="A2170"/>
      <c r="B2170"/>
      <c r="C2170"/>
      <c r="D2170"/>
    </row>
    <row r="2171" spans="1:4" x14ac:dyDescent="0.25">
      <c r="A2171"/>
      <c r="B2171"/>
      <c r="C2171"/>
      <c r="D2171"/>
    </row>
    <row r="2172" spans="1:4" x14ac:dyDescent="0.25">
      <c r="A2172"/>
      <c r="B2172"/>
      <c r="C2172"/>
      <c r="D2172"/>
    </row>
    <row r="2173" spans="1:4" x14ac:dyDescent="0.25">
      <c r="A2173"/>
      <c r="B2173"/>
      <c r="C2173"/>
      <c r="D2173"/>
    </row>
    <row r="2174" spans="1:4" x14ac:dyDescent="0.25">
      <c r="A2174"/>
      <c r="B2174"/>
      <c r="C2174"/>
      <c r="D2174"/>
    </row>
    <row r="2175" spans="1:4" x14ac:dyDescent="0.25">
      <c r="A2175"/>
      <c r="B2175"/>
      <c r="C2175"/>
      <c r="D2175"/>
    </row>
    <row r="2176" spans="1:4" x14ac:dyDescent="0.25">
      <c r="A2176"/>
      <c r="B2176"/>
      <c r="C2176"/>
      <c r="D2176"/>
    </row>
    <row r="2177" spans="1:4" x14ac:dyDescent="0.25">
      <c r="A2177"/>
      <c r="B2177"/>
      <c r="C2177"/>
      <c r="D2177"/>
    </row>
    <row r="2178" spans="1:4" x14ac:dyDescent="0.25">
      <c r="A2178"/>
      <c r="B2178"/>
      <c r="C2178"/>
      <c r="D2178"/>
    </row>
    <row r="2179" spans="1:4" x14ac:dyDescent="0.25">
      <c r="A2179"/>
      <c r="B2179"/>
      <c r="C2179"/>
      <c r="D2179"/>
    </row>
    <row r="2180" spans="1:4" x14ac:dyDescent="0.25">
      <c r="A2180"/>
      <c r="B2180"/>
      <c r="C2180"/>
      <c r="D2180"/>
    </row>
    <row r="2181" spans="1:4" x14ac:dyDescent="0.25">
      <c r="A2181"/>
      <c r="B2181"/>
      <c r="C2181"/>
      <c r="D2181"/>
    </row>
    <row r="2182" spans="1:4" x14ac:dyDescent="0.25">
      <c r="A2182"/>
      <c r="B2182"/>
      <c r="C2182"/>
      <c r="D2182"/>
    </row>
    <row r="2183" spans="1:4" x14ac:dyDescent="0.25">
      <c r="A2183"/>
      <c r="B2183"/>
      <c r="C2183"/>
      <c r="D2183"/>
    </row>
    <row r="2184" spans="1:4" x14ac:dyDescent="0.25">
      <c r="A2184"/>
      <c r="B2184"/>
      <c r="C2184"/>
      <c r="D2184"/>
    </row>
    <row r="2185" spans="1:4" x14ac:dyDescent="0.25">
      <c r="A2185"/>
      <c r="B2185"/>
      <c r="C2185"/>
      <c r="D2185"/>
    </row>
    <row r="2186" spans="1:4" x14ac:dyDescent="0.25">
      <c r="A2186"/>
      <c r="B2186"/>
      <c r="C2186"/>
      <c r="D2186"/>
    </row>
    <row r="2187" spans="1:4" x14ac:dyDescent="0.25">
      <c r="A2187"/>
      <c r="B2187"/>
      <c r="C2187"/>
      <c r="D2187"/>
    </row>
    <row r="2188" spans="1:4" x14ac:dyDescent="0.25">
      <c r="A2188"/>
      <c r="B2188"/>
      <c r="C2188"/>
      <c r="D2188"/>
    </row>
    <row r="2189" spans="1:4" x14ac:dyDescent="0.25">
      <c r="A2189"/>
      <c r="B2189"/>
      <c r="C2189"/>
      <c r="D2189"/>
    </row>
    <row r="2190" spans="1:4" x14ac:dyDescent="0.25">
      <c r="A2190"/>
      <c r="B2190"/>
      <c r="C2190"/>
      <c r="D2190"/>
    </row>
    <row r="2191" spans="1:4" x14ac:dyDescent="0.25">
      <c r="A2191"/>
      <c r="B2191"/>
      <c r="C2191"/>
      <c r="D2191"/>
    </row>
    <row r="2192" spans="1:4" x14ac:dyDescent="0.25">
      <c r="A2192"/>
      <c r="B2192"/>
      <c r="C2192"/>
      <c r="D2192"/>
    </row>
    <row r="2193" spans="1:4" x14ac:dyDescent="0.25">
      <c r="A2193"/>
      <c r="B2193"/>
      <c r="C2193"/>
      <c r="D2193"/>
    </row>
    <row r="2194" spans="1:4" x14ac:dyDescent="0.25">
      <c r="A2194"/>
      <c r="B2194"/>
      <c r="C2194"/>
      <c r="D2194"/>
    </row>
    <row r="2195" spans="1:4" x14ac:dyDescent="0.25">
      <c r="A2195"/>
      <c r="B2195"/>
      <c r="C2195"/>
      <c r="D2195"/>
    </row>
    <row r="2196" spans="1:4" x14ac:dyDescent="0.25">
      <c r="A2196"/>
      <c r="B2196"/>
      <c r="C2196"/>
      <c r="D2196"/>
    </row>
    <row r="2197" spans="1:4" x14ac:dyDescent="0.25">
      <c r="A2197"/>
      <c r="B2197"/>
      <c r="C2197"/>
      <c r="D2197"/>
    </row>
    <row r="2198" spans="1:4" x14ac:dyDescent="0.25">
      <c r="A2198"/>
      <c r="B2198"/>
      <c r="C2198"/>
      <c r="D2198"/>
    </row>
    <row r="2199" spans="1:4" x14ac:dyDescent="0.25">
      <c r="A2199"/>
      <c r="B2199"/>
      <c r="C2199"/>
      <c r="D2199"/>
    </row>
    <row r="2200" spans="1:4" x14ac:dyDescent="0.25">
      <c r="A2200"/>
      <c r="B2200"/>
      <c r="C2200"/>
      <c r="D2200"/>
    </row>
    <row r="2201" spans="1:4" x14ac:dyDescent="0.25">
      <c r="A2201"/>
      <c r="B2201"/>
      <c r="C2201"/>
      <c r="D2201"/>
    </row>
    <row r="2202" spans="1:4" x14ac:dyDescent="0.25">
      <c r="A2202"/>
      <c r="B2202"/>
      <c r="C2202"/>
      <c r="D2202"/>
    </row>
    <row r="2203" spans="1:4" x14ac:dyDescent="0.25">
      <c r="A2203"/>
      <c r="B2203"/>
      <c r="C2203"/>
      <c r="D2203"/>
    </row>
    <row r="2204" spans="1:4" x14ac:dyDescent="0.25">
      <c r="A2204"/>
      <c r="B2204"/>
      <c r="C2204"/>
      <c r="D2204"/>
    </row>
    <row r="2205" spans="1:4" x14ac:dyDescent="0.25">
      <c r="A2205"/>
      <c r="B2205"/>
      <c r="C2205"/>
      <c r="D2205"/>
    </row>
    <row r="2206" spans="1:4" x14ac:dyDescent="0.25">
      <c r="A2206"/>
      <c r="B2206"/>
      <c r="C2206"/>
      <c r="D2206"/>
    </row>
    <row r="2207" spans="1:4" x14ac:dyDescent="0.25">
      <c r="A2207"/>
      <c r="B2207"/>
      <c r="C2207"/>
      <c r="D2207"/>
    </row>
    <row r="2208" spans="1:4" x14ac:dyDescent="0.25">
      <c r="A2208"/>
      <c r="B2208"/>
      <c r="C2208"/>
      <c r="D2208"/>
    </row>
    <row r="2209" spans="1:4" x14ac:dyDescent="0.25">
      <c r="A2209"/>
      <c r="B2209"/>
      <c r="C2209"/>
      <c r="D2209"/>
    </row>
    <row r="2210" spans="1:4" x14ac:dyDescent="0.25">
      <c r="A2210"/>
      <c r="B2210"/>
      <c r="C2210"/>
      <c r="D2210"/>
    </row>
    <row r="2211" spans="1:4" x14ac:dyDescent="0.25">
      <c r="A2211"/>
      <c r="B2211"/>
      <c r="C2211"/>
      <c r="D2211"/>
    </row>
    <row r="2212" spans="1:4" x14ac:dyDescent="0.25">
      <c r="A2212"/>
      <c r="B2212"/>
      <c r="C2212"/>
      <c r="D2212"/>
    </row>
    <row r="2213" spans="1:4" x14ac:dyDescent="0.25">
      <c r="A2213"/>
      <c r="B2213"/>
      <c r="C2213"/>
      <c r="D2213"/>
    </row>
  </sheetData>
  <autoFilter ref="A1:S354" xr:uid="{F5DFB5A9-C143-48E9-A9F6-411A5D7A934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4E20-EEDD-4735-8921-9ADA55500A5D}">
  <dimension ref="A1:H56"/>
  <sheetViews>
    <sheetView zoomScale="60" zoomScaleNormal="60" workbookViewId="0">
      <pane xSplit="3" ySplit="1" topLeftCell="D2" activePane="bottomRight" state="frozen"/>
      <selection pane="topRight" activeCell="L1" sqref="L1"/>
      <selection pane="bottomLeft" activeCell="A4" sqref="A4"/>
      <selection pane="bottomRight" activeCell="E14" sqref="E14"/>
    </sheetView>
  </sheetViews>
  <sheetFormatPr defaultColWidth="8.7109375" defaultRowHeight="15" x14ac:dyDescent="0.25"/>
  <cols>
    <col min="1" max="1" width="13.28515625" style="104" bestFit="1" customWidth="1"/>
    <col min="2" max="2" width="13.7109375" style="104" bestFit="1" customWidth="1"/>
    <col min="3" max="3" width="13" style="104" bestFit="1" customWidth="1"/>
    <col min="4" max="4" width="11.42578125" style="104" customWidth="1"/>
    <col min="5" max="5" width="12.5703125" style="127" bestFit="1" customWidth="1"/>
    <col min="6" max="6" width="11.140625" style="127" customWidth="1"/>
    <col min="7" max="7" width="10.140625" style="127" bestFit="1" customWidth="1"/>
    <col min="8" max="8" width="10.42578125" style="127" bestFit="1" customWidth="1"/>
    <col min="9" max="16384" width="8.7109375" style="104"/>
  </cols>
  <sheetData>
    <row r="1" spans="1:8" x14ac:dyDescent="0.25">
      <c r="A1" s="123" t="s">
        <v>1</v>
      </c>
      <c r="B1" s="123" t="s">
        <v>2</v>
      </c>
      <c r="C1" s="123" t="s">
        <v>4</v>
      </c>
      <c r="D1" s="124" t="s">
        <v>644</v>
      </c>
      <c r="E1" s="125" t="s">
        <v>983</v>
      </c>
      <c r="F1" s="125" t="s">
        <v>984</v>
      </c>
      <c r="G1" s="125" t="s">
        <v>985</v>
      </c>
      <c r="H1" s="125" t="s">
        <v>986</v>
      </c>
    </row>
    <row r="2" spans="1:8" x14ac:dyDescent="0.25">
      <c r="A2" s="122" t="s">
        <v>17</v>
      </c>
      <c r="B2" s="122" t="s">
        <v>19</v>
      </c>
      <c r="C2" s="122" t="s">
        <v>21</v>
      </c>
      <c r="D2" s="128">
        <f>_xlfn.XLOOKUP($C2,depara_repasse!E:E,depara_repasse!K:K)</f>
        <v>12</v>
      </c>
      <c r="E2" s="127">
        <f>ROUND(_xlfn.XLOOKUP($C2,'[1]Canais Estados'!$B:$B,'[1]Canais Estados'!$BJ:$BJ),2)</f>
        <v>1.34</v>
      </c>
      <c r="F2" s="127">
        <f>ROUND(_xlfn.XLOOKUP($C2,'[1]Canais Estados'!$B:$B,'[1]Canais Estados'!$BN:$BN),2)</f>
        <v>1.34</v>
      </c>
      <c r="G2" s="127">
        <f>F2-E2</f>
        <v>0</v>
      </c>
      <c r="H2" s="127">
        <f>ROUND((F2/E2)-1,4)</f>
        <v>0</v>
      </c>
    </row>
    <row r="3" spans="1:8" x14ac:dyDescent="0.25">
      <c r="A3" s="13" t="s">
        <v>17</v>
      </c>
      <c r="B3" s="13" t="s">
        <v>19</v>
      </c>
      <c r="C3" s="13" t="s">
        <v>27</v>
      </c>
      <c r="D3" s="128">
        <f>_xlfn.XLOOKUP($C3,depara_repasse!E:E,depara_repasse!K:K)</f>
        <v>12</v>
      </c>
      <c r="E3" s="127">
        <f>ROUND(_xlfn.XLOOKUP($C3,'[1]Canais Estados'!$B:$B,'[1]Canais Estados'!$BJ:$BJ),2)</f>
        <v>1.34</v>
      </c>
      <c r="F3" s="127">
        <f>ROUND(_xlfn.XLOOKUP($C3,'[1]Canais Estados'!$B:$B,'[1]Canais Estados'!$BN:$BN),2)</f>
        <v>1.34</v>
      </c>
      <c r="G3" s="127">
        <f t="shared" ref="G3:G56" si="0">F3-E3</f>
        <v>0</v>
      </c>
      <c r="H3" s="127">
        <f t="shared" ref="H3:H56" si="1">ROUND((F3/E3)-1,4)</f>
        <v>0</v>
      </c>
    </row>
    <row r="4" spans="1:8" x14ac:dyDescent="0.25">
      <c r="A4" s="13" t="s">
        <v>17</v>
      </c>
      <c r="B4" s="13" t="s">
        <v>19</v>
      </c>
      <c r="C4" s="13" t="s">
        <v>28</v>
      </c>
      <c r="D4" s="128">
        <f>_xlfn.XLOOKUP($C4,depara_repasse!E:E,depara_repasse!K:K)</f>
        <v>12</v>
      </c>
      <c r="E4" s="127">
        <f>ROUND(_xlfn.XLOOKUP($C4,'[1]Canais Estados'!$B:$B,'[1]Canais Estados'!$BJ:$BJ),2)</f>
        <v>1.24</v>
      </c>
      <c r="F4" s="127">
        <f>ROUND(_xlfn.XLOOKUP($C4,'[1]Canais Estados'!$B:$B,'[1]Canais Estados'!$BN:$BN),2)</f>
        <v>1.24</v>
      </c>
      <c r="G4" s="127">
        <f t="shared" si="0"/>
        <v>0</v>
      </c>
      <c r="H4" s="127">
        <f t="shared" si="1"/>
        <v>0</v>
      </c>
    </row>
    <row r="5" spans="1:8" x14ac:dyDescent="0.25">
      <c r="A5" s="13" t="s">
        <v>17</v>
      </c>
      <c r="B5" s="13" t="s">
        <v>19</v>
      </c>
      <c r="C5" s="13" t="s">
        <v>29</v>
      </c>
      <c r="D5" s="128">
        <f>_xlfn.XLOOKUP($C5,depara_repasse!E:E,depara_repasse!K:K)</f>
        <v>12</v>
      </c>
      <c r="E5" s="127">
        <f>ROUND(_xlfn.XLOOKUP($C5,'[1]Canais Estados'!$B:$B,'[1]Canais Estados'!$BJ:$BJ),2)</f>
        <v>1.24</v>
      </c>
      <c r="F5" s="127">
        <f>ROUND(_xlfn.XLOOKUP($C5,'[1]Canais Estados'!$B:$B,'[1]Canais Estados'!$BN:$BN),2)</f>
        <v>1.24</v>
      </c>
      <c r="G5" s="127">
        <f t="shared" si="0"/>
        <v>0</v>
      </c>
      <c r="H5" s="127">
        <f t="shared" si="1"/>
        <v>0</v>
      </c>
    </row>
    <row r="6" spans="1:8" x14ac:dyDescent="0.25">
      <c r="A6" s="19" t="s">
        <v>17</v>
      </c>
      <c r="B6" s="19" t="s">
        <v>19</v>
      </c>
      <c r="C6" s="19" t="s">
        <v>30</v>
      </c>
      <c r="D6" s="128">
        <f>_xlfn.XLOOKUP($C6,depara_repasse!E:E,depara_repasse!K:K)</f>
        <v>12</v>
      </c>
      <c r="E6" s="127">
        <f>ROUND(_xlfn.XLOOKUP($C6,'[1]Canais Estados'!$B:$B,'[1]Canais Estados'!$BJ:$BJ),2)</f>
        <v>1.24</v>
      </c>
      <c r="F6" s="127">
        <f>ROUND(_xlfn.XLOOKUP($C6,'[1]Canais Estados'!$B:$B,'[1]Canais Estados'!$BN:$BN),2)</f>
        <v>1.24</v>
      </c>
      <c r="G6" s="127">
        <f t="shared" si="0"/>
        <v>0</v>
      </c>
      <c r="H6" s="127">
        <f t="shared" si="1"/>
        <v>0</v>
      </c>
    </row>
    <row r="7" spans="1:8" x14ac:dyDescent="0.25">
      <c r="A7" s="26" t="s">
        <v>17</v>
      </c>
      <c r="B7" s="26" t="s">
        <v>31</v>
      </c>
      <c r="C7" s="26" t="s">
        <v>32</v>
      </c>
      <c r="D7" s="128">
        <v>15</v>
      </c>
      <c r="E7" s="127">
        <f>ROUND(_xlfn.XLOOKUP($C7,'[1]Canais Estados'!$B:$B,'[1]Canais Estados'!$BJ:$BJ),2)</f>
        <v>1.83</v>
      </c>
      <c r="F7" s="127">
        <f>ROUND(_xlfn.XLOOKUP($C7,'[1]Canais Estados'!$B:$B,'[1]Canais Estados'!$BN:$BN),2)</f>
        <v>1.83</v>
      </c>
      <c r="G7" s="127">
        <f t="shared" si="0"/>
        <v>0</v>
      </c>
      <c r="H7" s="127">
        <f t="shared" si="1"/>
        <v>0</v>
      </c>
    </row>
    <row r="8" spans="1:8" x14ac:dyDescent="0.25">
      <c r="A8" s="13" t="s">
        <v>17</v>
      </c>
      <c r="B8" s="13" t="s">
        <v>31</v>
      </c>
      <c r="C8" s="13" t="s">
        <v>33</v>
      </c>
      <c r="D8" s="128">
        <f>_xlfn.XLOOKUP($C8,depara_repasse!E:E,depara_repasse!K:K)</f>
        <v>15</v>
      </c>
      <c r="E8" s="127">
        <f>ROUND(_xlfn.XLOOKUP($C8,'[1]Canais Estados'!$B:$B,'[1]Canais Estados'!$BJ:$BJ),2)</f>
        <v>1.83</v>
      </c>
      <c r="F8" s="127">
        <f>ROUND(_xlfn.XLOOKUP($C8,'[1]Canais Estados'!$B:$B,'[1]Canais Estados'!$BN:$BN),2)</f>
        <v>1.83</v>
      </c>
      <c r="G8" s="127">
        <f t="shared" si="0"/>
        <v>0</v>
      </c>
      <c r="H8" s="127">
        <f t="shared" si="1"/>
        <v>0</v>
      </c>
    </row>
    <row r="9" spans="1:8" x14ac:dyDescent="0.25">
      <c r="A9" s="13" t="s">
        <v>17</v>
      </c>
      <c r="B9" s="13" t="s">
        <v>31</v>
      </c>
      <c r="C9" s="13" t="s">
        <v>37</v>
      </c>
      <c r="D9" s="128">
        <f>_xlfn.XLOOKUP($C9,depara_repasse!E:E,depara_repasse!K:K)</f>
        <v>15</v>
      </c>
      <c r="E9" s="127">
        <f>ROUND(_xlfn.XLOOKUP($C9,'[1]Canais Estados'!$B:$B,'[1]Canais Estados'!$BJ:$BJ),2)</f>
        <v>1.66</v>
      </c>
      <c r="F9" s="127">
        <f>ROUND(_xlfn.XLOOKUP($C9,'[1]Canais Estados'!$B:$B,'[1]Canais Estados'!$BN:$BN),2)</f>
        <v>1.66</v>
      </c>
      <c r="G9" s="127">
        <f t="shared" si="0"/>
        <v>0</v>
      </c>
      <c r="H9" s="127">
        <f t="shared" si="1"/>
        <v>0</v>
      </c>
    </row>
    <row r="10" spans="1:8" x14ac:dyDescent="0.25">
      <c r="A10" s="13" t="s">
        <v>17</v>
      </c>
      <c r="B10" s="13" t="s">
        <v>43</v>
      </c>
      <c r="C10" s="13" t="s">
        <v>44</v>
      </c>
      <c r="D10" s="128">
        <v>12</v>
      </c>
      <c r="E10" s="127">
        <f>ROUND(_xlfn.XLOOKUP($C10,'[1]Canais Estados'!$B:$B,'[1]Canais Estados'!$BJ:$BJ),2)</f>
        <v>1.93</v>
      </c>
      <c r="F10" s="127">
        <f>ROUND(_xlfn.XLOOKUP($C10,'[1]Canais Estados'!$B:$B,'[1]Canais Estados'!$BN:$BN),2)</f>
        <v>1.93</v>
      </c>
      <c r="G10" s="127">
        <f t="shared" si="0"/>
        <v>0</v>
      </c>
      <c r="H10" s="127">
        <f t="shared" si="1"/>
        <v>0</v>
      </c>
    </row>
    <row r="11" spans="1:8" x14ac:dyDescent="0.25">
      <c r="A11" s="13" t="s">
        <v>17</v>
      </c>
      <c r="B11" s="13" t="s">
        <v>43</v>
      </c>
      <c r="C11" s="13" t="s">
        <v>45</v>
      </c>
      <c r="D11" s="128">
        <f>_xlfn.XLOOKUP($C11,depara_repasse!E:E,depara_repasse!K:K)</f>
        <v>15</v>
      </c>
      <c r="E11" s="127">
        <f>ROUND(_xlfn.XLOOKUP($C11,'[1]Canais Estados'!$B:$B,'[1]Canais Estados'!$BJ:$BJ),2)</f>
        <v>1.91</v>
      </c>
      <c r="F11" s="127">
        <f>ROUND(_xlfn.XLOOKUP($C11,'[1]Canais Estados'!$B:$B,'[1]Canais Estados'!$BN:$BN),2)</f>
        <v>1.91</v>
      </c>
      <c r="G11" s="127">
        <f t="shared" si="0"/>
        <v>0</v>
      </c>
      <c r="H11" s="127">
        <f t="shared" si="1"/>
        <v>0</v>
      </c>
    </row>
    <row r="12" spans="1:8" x14ac:dyDescent="0.25">
      <c r="A12" s="19" t="s">
        <v>17</v>
      </c>
      <c r="B12" s="19" t="s">
        <v>46</v>
      </c>
      <c r="C12" s="19" t="s">
        <v>47</v>
      </c>
      <c r="D12" s="128">
        <f>_xlfn.XLOOKUP($C12,depara_repasse!E:E,depara_repasse!K:K)</f>
        <v>12</v>
      </c>
      <c r="E12" s="127">
        <f>ROUND(_xlfn.XLOOKUP($C12,'[1]Canais Estados'!$B:$B,'[1]Canais Estados'!$BJ:$BJ),2)</f>
        <v>2.29</v>
      </c>
      <c r="F12" s="127">
        <f>ROUND(_xlfn.XLOOKUP($C12,'[1]Canais Estados'!$B:$B,'[1]Canais Estados'!$BN:$BN),2)</f>
        <v>2.36</v>
      </c>
      <c r="G12" s="127">
        <f t="shared" si="0"/>
        <v>6.999999999999984E-2</v>
      </c>
      <c r="H12" s="127">
        <f t="shared" si="1"/>
        <v>3.0599999999999999E-2</v>
      </c>
    </row>
    <row r="13" spans="1:8" x14ac:dyDescent="0.25">
      <c r="A13" s="26" t="s">
        <v>17</v>
      </c>
      <c r="B13" s="26" t="s">
        <v>46</v>
      </c>
      <c r="C13" s="26" t="s">
        <v>48</v>
      </c>
      <c r="D13" s="128">
        <f>_xlfn.XLOOKUP($C13,depara_repasse!E:E,depara_repasse!K:K)</f>
        <v>12</v>
      </c>
      <c r="E13" s="127">
        <f>ROUND(_xlfn.XLOOKUP($C13,'[1]Canais Estados'!$B:$B,'[1]Canais Estados'!$BJ:$BJ),2)</f>
        <v>2.29</v>
      </c>
      <c r="F13" s="127">
        <f>ROUND(_xlfn.XLOOKUP($C13,'[1]Canais Estados'!$B:$B,'[1]Canais Estados'!$BN:$BN),2)</f>
        <v>2.37</v>
      </c>
      <c r="G13" s="127">
        <f t="shared" si="0"/>
        <v>8.0000000000000071E-2</v>
      </c>
      <c r="H13" s="127">
        <f t="shared" si="1"/>
        <v>3.49E-2</v>
      </c>
    </row>
    <row r="14" spans="1:8" x14ac:dyDescent="0.25">
      <c r="A14" s="13" t="s">
        <v>17</v>
      </c>
      <c r="B14" s="13" t="s">
        <v>46</v>
      </c>
      <c r="C14" s="13" t="s">
        <v>49</v>
      </c>
      <c r="D14" s="128">
        <f>_xlfn.XLOOKUP($C14,depara_repasse!E:E,depara_repasse!K:K)</f>
        <v>12</v>
      </c>
      <c r="E14" s="127">
        <f>ROUND(_xlfn.XLOOKUP($C14,'[1]Canais Estados'!$B:$B,'[1]Canais Estados'!$BJ:$BJ),2)</f>
        <v>2.08</v>
      </c>
      <c r="F14" s="127">
        <f>ROUND(_xlfn.XLOOKUP($C14,'[1]Canais Estados'!$B:$B,'[1]Canais Estados'!$BN:$BN),2)</f>
        <v>2.1800000000000002</v>
      </c>
      <c r="G14" s="127">
        <f t="shared" si="0"/>
        <v>0.10000000000000009</v>
      </c>
      <c r="H14" s="127">
        <f t="shared" si="1"/>
        <v>4.8099999999999997E-2</v>
      </c>
    </row>
    <row r="15" spans="1:8" x14ac:dyDescent="0.25">
      <c r="A15" s="13" t="s">
        <v>17</v>
      </c>
      <c r="B15" s="13" t="s">
        <v>46</v>
      </c>
      <c r="C15" s="13" t="s">
        <v>50</v>
      </c>
      <c r="D15" s="128">
        <f>_xlfn.XLOOKUP($C15,depara_repasse!E:E,depara_repasse!K:K)</f>
        <v>12</v>
      </c>
      <c r="E15" s="127">
        <f>ROUND(_xlfn.XLOOKUP($C15,'[1]Canais Estados'!$B:$B,'[1]Canais Estados'!$BJ:$BJ),2)</f>
        <v>2.08</v>
      </c>
      <c r="F15" s="127">
        <f>ROUND(_xlfn.XLOOKUP($C15,'[1]Canais Estados'!$B:$B,'[1]Canais Estados'!$BN:$BN),2)</f>
        <v>2.1800000000000002</v>
      </c>
      <c r="G15" s="127">
        <f t="shared" si="0"/>
        <v>0.10000000000000009</v>
      </c>
      <c r="H15" s="127">
        <f t="shared" si="1"/>
        <v>4.8099999999999997E-2</v>
      </c>
    </row>
    <row r="16" spans="1:8" x14ac:dyDescent="0.25">
      <c r="A16" s="13" t="s">
        <v>17</v>
      </c>
      <c r="B16" s="13" t="s">
        <v>46</v>
      </c>
      <c r="C16" s="13" t="s">
        <v>51</v>
      </c>
      <c r="D16" s="128">
        <f>_xlfn.XLOOKUP($C16,depara_repasse!E:E,depara_repasse!K:K)</f>
        <v>12</v>
      </c>
      <c r="E16" s="127">
        <f>ROUND(_xlfn.XLOOKUP($C16,'[1]Canais Estados'!$B:$B,'[1]Canais Estados'!$BJ:$BJ),2)</f>
        <v>2.08</v>
      </c>
      <c r="F16" s="127">
        <f>ROUND(_xlfn.XLOOKUP($C16,'[1]Canais Estados'!$B:$B,'[1]Canais Estados'!$BN:$BN),2)</f>
        <v>2.1800000000000002</v>
      </c>
      <c r="G16" s="127">
        <f t="shared" si="0"/>
        <v>0.10000000000000009</v>
      </c>
      <c r="H16" s="127">
        <f t="shared" si="1"/>
        <v>4.8099999999999997E-2</v>
      </c>
    </row>
    <row r="17" spans="1:8" x14ac:dyDescent="0.25">
      <c r="A17" s="19" t="s">
        <v>17</v>
      </c>
      <c r="B17" s="19" t="s">
        <v>46</v>
      </c>
      <c r="C17" s="19" t="s">
        <v>52</v>
      </c>
      <c r="D17" s="128">
        <f>_xlfn.XLOOKUP($C17,depara_repasse!E:E,depara_repasse!K:K)</f>
        <v>12</v>
      </c>
      <c r="E17" s="127">
        <f>ROUND(_xlfn.XLOOKUP($C17,'[1]Canais Estados'!$B:$B,'[1]Canais Estados'!$BJ:$BJ),2)</f>
        <v>2.6</v>
      </c>
      <c r="F17" s="127">
        <f>ROUND(_xlfn.XLOOKUP($C17,'[1]Canais Estados'!$B:$B,'[1]Canais Estados'!$BN:$BN),2)</f>
        <v>2.65</v>
      </c>
      <c r="G17" s="127">
        <f t="shared" si="0"/>
        <v>4.9999999999999822E-2</v>
      </c>
      <c r="H17" s="127">
        <f t="shared" si="1"/>
        <v>1.9199999999999998E-2</v>
      </c>
    </row>
    <row r="18" spans="1:8" x14ac:dyDescent="0.25">
      <c r="A18" s="26" t="s">
        <v>17</v>
      </c>
      <c r="B18" s="26" t="s">
        <v>46</v>
      </c>
      <c r="C18" s="26" t="s">
        <v>53</v>
      </c>
      <c r="D18" s="128">
        <f>_xlfn.XLOOKUP($C18,depara_repasse!E:E,depara_repasse!K:K)</f>
        <v>18</v>
      </c>
      <c r="E18" s="127">
        <f>ROUND(_xlfn.XLOOKUP($C18,'[1]Canais Estados'!$B:$B,'[1]Canais Estados'!$BJ:$BJ),2)</f>
        <v>1.99</v>
      </c>
      <c r="F18" s="127">
        <f>ROUND(_xlfn.XLOOKUP($C18,'[1]Canais Estados'!$B:$B,'[1]Canais Estados'!$BN:$BN),2)</f>
        <v>2.6</v>
      </c>
      <c r="G18" s="127">
        <f t="shared" si="0"/>
        <v>0.6100000000000001</v>
      </c>
      <c r="H18" s="127">
        <f t="shared" si="1"/>
        <v>0.30649999999999999</v>
      </c>
    </row>
    <row r="19" spans="1:8" x14ac:dyDescent="0.25">
      <c r="A19" s="26" t="s">
        <v>17</v>
      </c>
      <c r="B19" s="26" t="s">
        <v>58</v>
      </c>
      <c r="C19" s="26" t="s">
        <v>61</v>
      </c>
      <c r="D19" s="128">
        <f>_xlfn.XLOOKUP($C19,depara_repasse!E:E,depara_repasse!K:K)</f>
        <v>12</v>
      </c>
      <c r="E19" s="127">
        <f>ROUND(_xlfn.XLOOKUP($C19,'[1]Canais Estados'!$B:$B,'[1]Canais Estados'!$BJ:$BJ),2)</f>
        <v>2.99</v>
      </c>
      <c r="F19" s="127">
        <f>ROUND(_xlfn.XLOOKUP($C19,'[1]Canais Estados'!$B:$B,'[1]Canais Estados'!$BN:$BN),2)</f>
        <v>3.07</v>
      </c>
      <c r="G19" s="127">
        <f t="shared" si="0"/>
        <v>7.9999999999999627E-2</v>
      </c>
      <c r="H19" s="127">
        <f t="shared" si="1"/>
        <v>2.6800000000000001E-2</v>
      </c>
    </row>
    <row r="20" spans="1:8" x14ac:dyDescent="0.25">
      <c r="A20" s="13" t="s">
        <v>17</v>
      </c>
      <c r="B20" s="13" t="s">
        <v>62</v>
      </c>
      <c r="C20" s="13" t="s">
        <v>63</v>
      </c>
      <c r="D20" s="128">
        <f>_xlfn.XLOOKUP($C20,depara_repasse!E:E,depara_repasse!K:K)</f>
        <v>12</v>
      </c>
      <c r="E20" s="127">
        <f>ROUND(_xlfn.XLOOKUP($C20,'[1]Canais Estados'!$B:$B,'[1]Canais Estados'!$BJ:$BJ),2)</f>
        <v>3.29</v>
      </c>
      <c r="F20" s="127">
        <f>ROUND(_xlfn.XLOOKUP($C20,'[1]Canais Estados'!$B:$B,'[1]Canais Estados'!$BN:$BN),2)</f>
        <v>3.29</v>
      </c>
      <c r="G20" s="127">
        <f t="shared" si="0"/>
        <v>0</v>
      </c>
      <c r="H20" s="127">
        <f t="shared" si="1"/>
        <v>0</v>
      </c>
    </row>
    <row r="21" spans="1:8" x14ac:dyDescent="0.25">
      <c r="A21" s="13" t="s">
        <v>17</v>
      </c>
      <c r="B21" s="13" t="s">
        <v>62</v>
      </c>
      <c r="C21" s="13" t="s">
        <v>64</v>
      </c>
      <c r="D21" s="128">
        <f>_xlfn.XLOOKUP($C21,depara_repasse!E:E,depara_repasse!K:K)</f>
        <v>12</v>
      </c>
      <c r="E21" s="127">
        <f>ROUND(_xlfn.XLOOKUP($C21,'[1]Canais Estados'!$B:$B,'[1]Canais Estados'!$BJ:$BJ),2)</f>
        <v>3.28</v>
      </c>
      <c r="F21" s="127">
        <f>ROUND(_xlfn.XLOOKUP($C21,'[1]Canais Estados'!$B:$B,'[1]Canais Estados'!$BN:$BN),2)</f>
        <v>3.28</v>
      </c>
      <c r="G21" s="127">
        <f t="shared" si="0"/>
        <v>0</v>
      </c>
      <c r="H21" s="127">
        <f t="shared" si="1"/>
        <v>0</v>
      </c>
    </row>
    <row r="22" spans="1:8" x14ac:dyDescent="0.25">
      <c r="A22" s="13" t="s">
        <v>17</v>
      </c>
      <c r="B22" s="13" t="s">
        <v>62</v>
      </c>
      <c r="C22" s="13" t="s">
        <v>65</v>
      </c>
      <c r="D22" s="128">
        <f>_xlfn.XLOOKUP($C22,depara_repasse!E:E,depara_repasse!K:K)</f>
        <v>12</v>
      </c>
      <c r="E22" s="127">
        <f>ROUND(_xlfn.XLOOKUP($C22,'[1]Canais Estados'!$B:$B,'[1]Canais Estados'!$BJ:$BJ),2)</f>
        <v>3.16</v>
      </c>
      <c r="F22" s="127">
        <f>ROUND(_xlfn.XLOOKUP($C22,'[1]Canais Estados'!$B:$B,'[1]Canais Estados'!$BN:$BN),2)</f>
        <v>3.16</v>
      </c>
      <c r="G22" s="127">
        <f t="shared" si="0"/>
        <v>0</v>
      </c>
      <c r="H22" s="127">
        <f t="shared" si="1"/>
        <v>0</v>
      </c>
    </row>
    <row r="23" spans="1:8" x14ac:dyDescent="0.25">
      <c r="A23" s="19" t="s">
        <v>17</v>
      </c>
      <c r="B23" s="19" t="s">
        <v>62</v>
      </c>
      <c r="C23" s="19" t="s">
        <v>66</v>
      </c>
      <c r="D23" s="128">
        <f>_xlfn.XLOOKUP($C23,depara_repasse!E:E,depara_repasse!K:K)</f>
        <v>12</v>
      </c>
      <c r="E23" s="127">
        <f>ROUND(_xlfn.XLOOKUP($C23,'[1]Canais Estados'!$B:$B,'[1]Canais Estados'!$BJ:$BJ),2)</f>
        <v>3.16</v>
      </c>
      <c r="F23" s="127">
        <f>ROUND(_xlfn.XLOOKUP($C23,'[1]Canais Estados'!$B:$B,'[1]Canais Estados'!$BN:$BN),2)</f>
        <v>3.16</v>
      </c>
      <c r="G23" s="127">
        <f t="shared" si="0"/>
        <v>0</v>
      </c>
      <c r="H23" s="127">
        <f t="shared" si="1"/>
        <v>0</v>
      </c>
    </row>
    <row r="24" spans="1:8" x14ac:dyDescent="0.25">
      <c r="A24" s="26" t="s">
        <v>17</v>
      </c>
      <c r="B24" s="26" t="s">
        <v>62</v>
      </c>
      <c r="C24" s="26" t="s">
        <v>67</v>
      </c>
      <c r="D24" s="128">
        <f>_xlfn.XLOOKUP($C24,depara_repasse!E:E,depara_repasse!K:K)</f>
        <v>12</v>
      </c>
      <c r="E24" s="127">
        <f>ROUND(_xlfn.XLOOKUP($C24,'[1]Canais Estados'!$B:$B,'[1]Canais Estados'!$BJ:$BJ),2)</f>
        <v>3.22</v>
      </c>
      <c r="F24" s="127">
        <f>ROUND(_xlfn.XLOOKUP($C24,'[1]Canais Estados'!$B:$B,'[1]Canais Estados'!$BN:$BN),2)</f>
        <v>3.22</v>
      </c>
      <c r="G24" s="127">
        <f t="shared" si="0"/>
        <v>0</v>
      </c>
      <c r="H24" s="127">
        <f t="shared" si="1"/>
        <v>0</v>
      </c>
    </row>
    <row r="25" spans="1:8" x14ac:dyDescent="0.25">
      <c r="A25" s="13" t="s">
        <v>17</v>
      </c>
      <c r="B25" s="13" t="s">
        <v>68</v>
      </c>
      <c r="C25" s="13" t="s">
        <v>70</v>
      </c>
      <c r="D25" s="128">
        <f>_xlfn.XLOOKUP($C25,depara_repasse!E:E,depara_repasse!K:K)</f>
        <v>6</v>
      </c>
      <c r="E25" s="127">
        <f>ROUND(_xlfn.XLOOKUP($C25,'[1]Canais Estados'!$B:$B,'[1]Canais Estados'!$BJ:$BJ),2)</f>
        <v>3.44</v>
      </c>
      <c r="F25" s="127">
        <f>ROUND(_xlfn.XLOOKUP($C25,'[1]Canais Estados'!$B:$B,'[1]Canais Estados'!$BN:$BN),2)</f>
        <v>3.61</v>
      </c>
      <c r="G25" s="127">
        <f t="shared" si="0"/>
        <v>0.16999999999999993</v>
      </c>
      <c r="H25" s="127">
        <f t="shared" si="1"/>
        <v>4.9399999999999999E-2</v>
      </c>
    </row>
    <row r="26" spans="1:8" x14ac:dyDescent="0.25">
      <c r="A26" s="13" t="s">
        <v>17</v>
      </c>
      <c r="B26" s="13" t="s">
        <v>68</v>
      </c>
      <c r="C26" s="13" t="s">
        <v>72</v>
      </c>
      <c r="D26" s="128">
        <f>_xlfn.XLOOKUP($C26,depara_repasse!E:E,depara_repasse!K:K)</f>
        <v>12</v>
      </c>
      <c r="E26" s="127">
        <f>ROUND(_xlfn.XLOOKUP($C26,'[1]Canais Estados'!$B:$B,'[1]Canais Estados'!$BJ:$BJ),2)</f>
        <v>3.25</v>
      </c>
      <c r="F26" s="127">
        <f>ROUND(_xlfn.XLOOKUP($C26,'[1]Canais Estados'!$B:$B,'[1]Canais Estados'!$BN:$BN),2)</f>
        <v>3.25</v>
      </c>
      <c r="G26" s="127">
        <f t="shared" si="0"/>
        <v>0</v>
      </c>
      <c r="H26" s="127">
        <f t="shared" si="1"/>
        <v>0</v>
      </c>
    </row>
    <row r="27" spans="1:8" x14ac:dyDescent="0.25">
      <c r="A27" s="13" t="s">
        <v>17</v>
      </c>
      <c r="B27" s="13" t="s">
        <v>68</v>
      </c>
      <c r="C27" s="13" t="s">
        <v>73</v>
      </c>
      <c r="D27" s="128">
        <f>_xlfn.XLOOKUP($C27,depara_repasse!E:E,depara_repasse!K:K)</f>
        <v>6</v>
      </c>
      <c r="E27" s="127">
        <f>ROUND(_xlfn.XLOOKUP($C27,'[1]Canais Estados'!$B:$B,'[1]Canais Estados'!$BJ:$BJ),2)</f>
        <v>3.26</v>
      </c>
      <c r="F27" s="127">
        <f>ROUND(_xlfn.XLOOKUP($C27,'[1]Canais Estados'!$B:$B,'[1]Canais Estados'!$BN:$BN),2)</f>
        <v>3.32</v>
      </c>
      <c r="G27" s="127">
        <f t="shared" si="0"/>
        <v>6.0000000000000053E-2</v>
      </c>
      <c r="H27" s="127">
        <f t="shared" si="1"/>
        <v>1.84E-2</v>
      </c>
    </row>
    <row r="28" spans="1:8" x14ac:dyDescent="0.25">
      <c r="A28" s="19" t="s">
        <v>17</v>
      </c>
      <c r="B28" s="19" t="s">
        <v>68</v>
      </c>
      <c r="C28" s="19" t="s">
        <v>74</v>
      </c>
      <c r="D28" s="128">
        <f>_xlfn.XLOOKUP($C28,depara_repasse!E:E,depara_repasse!K:K)</f>
        <v>6</v>
      </c>
      <c r="E28" s="127">
        <f>ROUND(_xlfn.XLOOKUP($C28,'[1]Canais Estados'!$B:$B,'[1]Canais Estados'!$BJ:$BJ),2)</f>
        <v>2.33</v>
      </c>
      <c r="F28" s="127">
        <f>ROUND(_xlfn.XLOOKUP($C28,'[1]Canais Estados'!$B:$B,'[1]Canais Estados'!$BN:$BN),2)</f>
        <v>2.33</v>
      </c>
      <c r="G28" s="127">
        <f t="shared" si="0"/>
        <v>0</v>
      </c>
      <c r="H28" s="127">
        <f t="shared" si="1"/>
        <v>0</v>
      </c>
    </row>
    <row r="29" spans="1:8" x14ac:dyDescent="0.25">
      <c r="A29" s="26" t="s">
        <v>17</v>
      </c>
      <c r="B29" s="26" t="s">
        <v>68</v>
      </c>
      <c r="C29" s="26" t="s">
        <v>75</v>
      </c>
      <c r="D29" s="128">
        <f>_xlfn.XLOOKUP($C29,depara_repasse!E:E,depara_repasse!K:K)</f>
        <v>6</v>
      </c>
      <c r="E29" s="127">
        <f>ROUND(_xlfn.XLOOKUP($C29,'[1]Canais Estados'!$B:$B,'[1]Canais Estados'!$BJ:$BJ),2)</f>
        <v>5.83</v>
      </c>
      <c r="F29" s="127">
        <f>ROUND(_xlfn.XLOOKUP($C29,'[1]Canais Estados'!$B:$B,'[1]Canais Estados'!$BN:$BN),2)</f>
        <v>5.83</v>
      </c>
      <c r="G29" s="127">
        <f t="shared" si="0"/>
        <v>0</v>
      </c>
      <c r="H29" s="127">
        <f t="shared" si="1"/>
        <v>0</v>
      </c>
    </row>
    <row r="30" spans="1:8" x14ac:dyDescent="0.25">
      <c r="A30" s="19" t="s">
        <v>17</v>
      </c>
      <c r="B30" s="19" t="s">
        <v>81</v>
      </c>
      <c r="C30" s="19" t="s">
        <v>82</v>
      </c>
      <c r="D30" s="128">
        <f>_xlfn.XLOOKUP($C30,depara_repasse!E:E,depara_repasse!K:K)</f>
        <v>6</v>
      </c>
      <c r="E30" s="127">
        <f>ROUND(_xlfn.XLOOKUP($C30,'[1]Canais Estados'!$B:$B,'[1]Canais Estados'!$BJ:$BJ),2)</f>
        <v>3.99</v>
      </c>
      <c r="F30" s="127">
        <f>ROUND(_xlfn.XLOOKUP($C30,'[1]Canais Estados'!$B:$B,'[1]Canais Estados'!$BN:$BN),2)</f>
        <v>3.99</v>
      </c>
      <c r="G30" s="127">
        <f t="shared" si="0"/>
        <v>0</v>
      </c>
      <c r="H30" s="127">
        <f t="shared" si="1"/>
        <v>0</v>
      </c>
    </row>
    <row r="31" spans="1:8" x14ac:dyDescent="0.25">
      <c r="A31" s="26" t="s">
        <v>17</v>
      </c>
      <c r="B31" s="26" t="s">
        <v>81</v>
      </c>
      <c r="C31" s="26" t="s">
        <v>83</v>
      </c>
      <c r="D31" s="128">
        <f>_xlfn.XLOOKUP($C31,depara_repasse!E:E,depara_repasse!K:K)</f>
        <v>6</v>
      </c>
      <c r="E31" s="127">
        <f>ROUND(_xlfn.XLOOKUP($C31,'[1]Canais Estados'!$B:$B,'[1]Canais Estados'!$BJ:$BJ),2)</f>
        <v>3.99</v>
      </c>
      <c r="F31" s="127">
        <f>ROUND(_xlfn.XLOOKUP($C31,'[1]Canais Estados'!$B:$B,'[1]Canais Estados'!$BN:$BN),2)</f>
        <v>3.99</v>
      </c>
      <c r="G31" s="127">
        <f t="shared" si="0"/>
        <v>0</v>
      </c>
      <c r="H31" s="127">
        <f t="shared" si="1"/>
        <v>0</v>
      </c>
    </row>
    <row r="32" spans="1:8" x14ac:dyDescent="0.25">
      <c r="A32" s="13" t="s">
        <v>17</v>
      </c>
      <c r="B32" s="13" t="s">
        <v>81</v>
      </c>
      <c r="C32" s="13" t="s">
        <v>84</v>
      </c>
      <c r="D32" s="128">
        <f>_xlfn.XLOOKUP($C32,depara_repasse!E:E,depara_repasse!K:K)</f>
        <v>6</v>
      </c>
      <c r="E32" s="127">
        <f>ROUND(_xlfn.XLOOKUP($C32,'[1]Canais Estados'!$B:$B,'[1]Canais Estados'!$BJ:$BJ),2)</f>
        <v>4.92</v>
      </c>
      <c r="F32" s="127">
        <f>ROUND(_xlfn.XLOOKUP($C32,'[1]Canais Estados'!$B:$B,'[1]Canais Estados'!$BN:$BN),2)</f>
        <v>5.27</v>
      </c>
      <c r="G32" s="127">
        <f t="shared" si="0"/>
        <v>0.34999999999999964</v>
      </c>
      <c r="H32" s="127">
        <f t="shared" si="1"/>
        <v>7.1099999999999997E-2</v>
      </c>
    </row>
    <row r="33" spans="1:8" x14ac:dyDescent="0.25">
      <c r="A33" s="13" t="s">
        <v>17</v>
      </c>
      <c r="B33" s="13" t="s">
        <v>85</v>
      </c>
      <c r="C33" s="13" t="s">
        <v>86</v>
      </c>
      <c r="D33" s="128">
        <f>_xlfn.XLOOKUP($C33,depara_repasse!E:E,depara_repasse!K:K)</f>
        <v>6</v>
      </c>
      <c r="E33" s="127">
        <f>ROUND(_xlfn.XLOOKUP($C33,'[1]Canais Estados'!$B:$B,'[1]Canais Estados'!$BJ:$BJ),2)</f>
        <v>6.13</v>
      </c>
      <c r="F33" s="127">
        <f>ROUND(_xlfn.XLOOKUP($C33,'[1]Canais Estados'!$B:$B,'[1]Canais Estados'!$BN:$BN),2)</f>
        <v>6.19</v>
      </c>
      <c r="G33" s="127">
        <f t="shared" si="0"/>
        <v>6.0000000000000497E-2</v>
      </c>
      <c r="H33" s="127">
        <f t="shared" si="1"/>
        <v>9.7999999999999997E-3</v>
      </c>
    </row>
    <row r="34" spans="1:8" x14ac:dyDescent="0.25">
      <c r="A34" s="13" t="s">
        <v>17</v>
      </c>
      <c r="B34" s="13" t="s">
        <v>85</v>
      </c>
      <c r="C34" s="13" t="s">
        <v>88</v>
      </c>
      <c r="D34" s="128">
        <f>_xlfn.XLOOKUP($C34,depara_repasse!E:E,depara_repasse!K:K)</f>
        <v>6</v>
      </c>
      <c r="E34" s="127">
        <f>ROUND(_xlfn.XLOOKUP($C34,'[1]Canais Estados'!$B:$B,'[1]Canais Estados'!$BJ:$BJ),2)</f>
        <v>5.64</v>
      </c>
      <c r="F34" s="127">
        <f>ROUND(_xlfn.XLOOKUP($C34,'[1]Canais Estados'!$B:$B,'[1]Canais Estados'!$BN:$BN),2)</f>
        <v>5.92</v>
      </c>
      <c r="G34" s="127">
        <f t="shared" si="0"/>
        <v>0.28000000000000025</v>
      </c>
      <c r="H34" s="127">
        <f t="shared" si="1"/>
        <v>4.9599999999999998E-2</v>
      </c>
    </row>
    <row r="35" spans="1:8" x14ac:dyDescent="0.25">
      <c r="A35" s="26" t="s">
        <v>17</v>
      </c>
      <c r="B35" s="26" t="s">
        <v>85</v>
      </c>
      <c r="C35" s="26" t="s">
        <v>90</v>
      </c>
      <c r="D35" s="128">
        <f>_xlfn.XLOOKUP($C35,depara_repasse!E:E,depara_repasse!K:K)</f>
        <v>6</v>
      </c>
      <c r="E35" s="127">
        <f>ROUND(_xlfn.XLOOKUP($C35,'[1]Canais Estados'!$B:$B,'[1]Canais Estados'!$BJ:$BJ),2)</f>
        <v>4.55</v>
      </c>
      <c r="F35" s="127">
        <f>ROUND(_xlfn.XLOOKUP($C35,'[1]Canais Estados'!$B:$B,'[1]Canais Estados'!$BN:$BN),2)</f>
        <v>4.92</v>
      </c>
      <c r="G35" s="127">
        <f t="shared" si="0"/>
        <v>0.37000000000000011</v>
      </c>
      <c r="H35" s="127">
        <f t="shared" si="1"/>
        <v>8.1299999999999997E-2</v>
      </c>
    </row>
    <row r="36" spans="1:8" x14ac:dyDescent="0.25">
      <c r="A36" s="13" t="s">
        <v>17</v>
      </c>
      <c r="B36" s="13" t="s">
        <v>85</v>
      </c>
      <c r="C36" s="13" t="s">
        <v>91</v>
      </c>
      <c r="D36" s="128">
        <f>_xlfn.XLOOKUP($C36,depara_repasse!E:E,depara_repasse!K:K)</f>
        <v>6</v>
      </c>
      <c r="E36" s="127">
        <f>ROUND(_xlfn.XLOOKUP($C36,'[1]Canais Estados'!$B:$B,'[1]Canais Estados'!$BJ:$BJ),2)</f>
        <v>3.97</v>
      </c>
      <c r="F36" s="127">
        <f>ROUND(_xlfn.XLOOKUP($C36,'[1]Canais Estados'!$B:$B,'[1]Canais Estados'!$BN:$BN),2)</f>
        <v>4.3600000000000003</v>
      </c>
      <c r="G36" s="127">
        <f t="shared" si="0"/>
        <v>0.39000000000000012</v>
      </c>
      <c r="H36" s="127">
        <f t="shared" si="1"/>
        <v>9.8199999999999996E-2</v>
      </c>
    </row>
    <row r="37" spans="1:8" x14ac:dyDescent="0.25">
      <c r="A37" s="13" t="s">
        <v>17</v>
      </c>
      <c r="B37" s="13" t="s">
        <v>85</v>
      </c>
      <c r="C37" s="13" t="s">
        <v>92</v>
      </c>
      <c r="D37" s="128">
        <f>_xlfn.XLOOKUP($C37,depara_repasse!E:E,depara_repasse!K:K)</f>
        <v>6</v>
      </c>
      <c r="E37" s="127">
        <f>ROUND(_xlfn.XLOOKUP($C37,'[1]Canais Estados'!$B:$B,'[1]Canais Estados'!$BJ:$BJ),2)</f>
        <v>3.99</v>
      </c>
      <c r="F37" s="127">
        <f>ROUND(_xlfn.XLOOKUP($C37,'[1]Canais Estados'!$B:$B,'[1]Canais Estados'!$BN:$BN),2)</f>
        <v>4.08</v>
      </c>
      <c r="G37" s="127">
        <f t="shared" si="0"/>
        <v>8.9999999999999858E-2</v>
      </c>
      <c r="H37" s="127">
        <f t="shared" si="1"/>
        <v>2.2599999999999999E-2</v>
      </c>
    </row>
    <row r="38" spans="1:8" x14ac:dyDescent="0.25">
      <c r="A38" s="13" t="s">
        <v>17</v>
      </c>
      <c r="B38" s="13" t="s">
        <v>85</v>
      </c>
      <c r="C38" s="13" t="s">
        <v>93</v>
      </c>
      <c r="D38" s="128">
        <f>_xlfn.XLOOKUP($C38,depara_repasse!E:E,depara_repasse!K:K)</f>
        <v>6</v>
      </c>
      <c r="E38" s="127">
        <f>ROUND(_xlfn.XLOOKUP($C38,'[1]Canais Estados'!$B:$B,'[1]Canais Estados'!$BJ:$BJ),2)</f>
        <v>6.1</v>
      </c>
      <c r="F38" s="127">
        <f>ROUND(_xlfn.XLOOKUP($C38,'[1]Canais Estados'!$B:$B,'[1]Canais Estados'!$BN:$BN),2)</f>
        <v>6.15</v>
      </c>
      <c r="G38" s="127">
        <f t="shared" si="0"/>
        <v>5.0000000000000711E-2</v>
      </c>
      <c r="H38" s="127">
        <f t="shared" si="1"/>
        <v>8.2000000000000007E-3</v>
      </c>
    </row>
    <row r="39" spans="1:8" x14ac:dyDescent="0.25">
      <c r="A39" s="13" t="s">
        <v>17</v>
      </c>
      <c r="B39" s="13" t="s">
        <v>99</v>
      </c>
      <c r="C39" s="13" t="s">
        <v>100</v>
      </c>
      <c r="D39" s="128">
        <f>_xlfn.XLOOKUP($C39,depara_repasse!E:E,depara_repasse!K:K)</f>
        <v>6</v>
      </c>
      <c r="E39" s="127">
        <f>ROUND(_xlfn.XLOOKUP($C39,'[1]Canais Estados'!$B:$B,'[1]Canais Estados'!$BJ:$BJ),2)</f>
        <v>7.2</v>
      </c>
      <c r="F39" s="127">
        <f>ROUND(_xlfn.XLOOKUP($C39,'[1]Canais Estados'!$B:$B,'[1]Canais Estados'!$BN:$BN),2)</f>
        <v>7.34</v>
      </c>
      <c r="G39" s="127">
        <f t="shared" si="0"/>
        <v>0.13999999999999968</v>
      </c>
      <c r="H39" s="127">
        <f t="shared" si="1"/>
        <v>1.9400000000000001E-2</v>
      </c>
    </row>
    <row r="40" spans="1:8" x14ac:dyDescent="0.25">
      <c r="A40" s="19" t="s">
        <v>17</v>
      </c>
      <c r="B40" s="19" t="s">
        <v>99</v>
      </c>
      <c r="C40" s="19" t="s">
        <v>101</v>
      </c>
      <c r="D40" s="128">
        <f>_xlfn.XLOOKUP($C40,depara_repasse!E:E,depara_repasse!K:K)</f>
        <v>6</v>
      </c>
      <c r="E40" s="127">
        <f>ROUND(_xlfn.XLOOKUP($C40,'[1]Canais Estados'!$B:$B,'[1]Canais Estados'!$BJ:$BJ),2)</f>
        <v>6.94</v>
      </c>
      <c r="F40" s="127">
        <f>ROUND(_xlfn.XLOOKUP($C40,'[1]Canais Estados'!$B:$B,'[1]Canais Estados'!$BN:$BN),2)</f>
        <v>7.06</v>
      </c>
      <c r="G40" s="127">
        <f t="shared" si="0"/>
        <v>0.11999999999999922</v>
      </c>
      <c r="H40" s="127">
        <f t="shared" si="1"/>
        <v>1.7299999999999999E-2</v>
      </c>
    </row>
    <row r="41" spans="1:8" x14ac:dyDescent="0.25">
      <c r="A41" s="26" t="s">
        <v>17</v>
      </c>
      <c r="B41" s="26" t="s">
        <v>102</v>
      </c>
      <c r="C41" s="26" t="s">
        <v>103</v>
      </c>
      <c r="D41" s="128">
        <f>_xlfn.XLOOKUP($C41,depara_repasse!E:E,depara_repasse!K:K)</f>
        <v>4</v>
      </c>
      <c r="E41" s="127">
        <f>ROUND(_xlfn.XLOOKUP($C41,'[1]Canais Estados'!$B:$B,'[1]Canais Estados'!$BJ:$BJ),2)</f>
        <v>7.74</v>
      </c>
      <c r="F41" s="127">
        <f>ROUND(_xlfn.XLOOKUP($C41,'[1]Canais Estados'!$B:$B,'[1]Canais Estados'!$BN:$BN),2)</f>
        <v>7.84</v>
      </c>
      <c r="G41" s="127">
        <f t="shared" si="0"/>
        <v>9.9999999999999645E-2</v>
      </c>
      <c r="H41" s="127">
        <f t="shared" si="1"/>
        <v>1.29E-2</v>
      </c>
    </row>
    <row r="42" spans="1:8" x14ac:dyDescent="0.25">
      <c r="A42" s="13" t="s">
        <v>17</v>
      </c>
      <c r="B42" s="13" t="s">
        <v>102</v>
      </c>
      <c r="C42" s="13" t="s">
        <v>104</v>
      </c>
      <c r="D42" s="128">
        <f>_xlfn.XLOOKUP($C42,depara_repasse!E:E,depara_repasse!K:K)</f>
        <v>4</v>
      </c>
      <c r="E42" s="127">
        <f>ROUND(_xlfn.XLOOKUP($C42,'[1]Canais Estados'!$B:$B,'[1]Canais Estados'!$BJ:$BJ),2)</f>
        <v>7.91</v>
      </c>
      <c r="F42" s="127">
        <f>ROUND(_xlfn.XLOOKUP($C42,'[1]Canais Estados'!$B:$B,'[1]Canais Estados'!$BN:$BN),2)</f>
        <v>7.91</v>
      </c>
      <c r="G42" s="127">
        <f t="shared" si="0"/>
        <v>0</v>
      </c>
      <c r="H42" s="127">
        <f t="shared" si="1"/>
        <v>0</v>
      </c>
    </row>
    <row r="43" spans="1:8" x14ac:dyDescent="0.25">
      <c r="A43" s="19" t="s">
        <v>17</v>
      </c>
      <c r="B43" s="19" t="s">
        <v>108</v>
      </c>
      <c r="C43" s="19" t="s">
        <v>108</v>
      </c>
      <c r="D43" s="128">
        <v>1</v>
      </c>
      <c r="E43" s="127">
        <f>ROUND(_xlfn.XLOOKUP($C43,'[1]Canais Estados'!$B:$B,'[1]Canais Estados'!$BJ:$BJ),2)</f>
        <v>207</v>
      </c>
      <c r="F43" s="127">
        <f>ROUND(_xlfn.XLOOKUP($C43,'[1]Canais Estados'!$B:$B,'[1]Canais Estados'!$BN:$BN),2)</f>
        <v>207</v>
      </c>
      <c r="G43" s="127">
        <f t="shared" si="0"/>
        <v>0</v>
      </c>
      <c r="H43" s="127">
        <f t="shared" si="1"/>
        <v>0</v>
      </c>
    </row>
    <row r="44" spans="1:8" x14ac:dyDescent="0.25">
      <c r="A44" s="26" t="s">
        <v>17</v>
      </c>
      <c r="B44" s="26" t="s">
        <v>58</v>
      </c>
      <c r="C44" s="26" t="s">
        <v>119</v>
      </c>
      <c r="D44" s="128">
        <f>_xlfn.XLOOKUP($C44,depara_repasse!E:E,depara_repasse!K:K)</f>
        <v>6</v>
      </c>
      <c r="E44" s="127">
        <f>ROUND(_xlfn.XLOOKUP($C44,'[1]Canais Estados'!$B:$B,'[1]Canais Estados'!$BJ:$BJ),2)</f>
        <v>4.49</v>
      </c>
      <c r="F44" s="127">
        <f>ROUND(_xlfn.XLOOKUP($C44,'[1]Canais Estados'!$B:$B,'[1]Canais Estados'!$BN:$BN),2)</f>
        <v>4.49</v>
      </c>
      <c r="G44" s="127">
        <f t="shared" si="0"/>
        <v>0</v>
      </c>
      <c r="H44" s="127">
        <f t="shared" si="1"/>
        <v>0</v>
      </c>
    </row>
    <row r="45" spans="1:8" x14ac:dyDescent="0.25">
      <c r="A45" s="13" t="s">
        <v>17</v>
      </c>
      <c r="B45" s="13" t="s">
        <v>123</v>
      </c>
      <c r="C45" s="13" t="s">
        <v>124</v>
      </c>
      <c r="D45" s="128">
        <f>_xlfn.XLOOKUP($C45,depara_repasse!E:E,depara_repasse!K:K)</f>
        <v>12</v>
      </c>
      <c r="E45" s="127">
        <f>ROUND(_xlfn.XLOOKUP($C45,'[1]Canais Estados'!$B:$B,'[1]Canais Estados'!$BJ:$BJ),2)</f>
        <v>2.4900000000000002</v>
      </c>
      <c r="F45" s="127">
        <f>ROUND(_xlfn.XLOOKUP($C45,'[1]Canais Estados'!$B:$B,'[1]Canais Estados'!$BN:$BN),2)</f>
        <v>2.4900000000000002</v>
      </c>
      <c r="G45" s="127">
        <f t="shared" si="0"/>
        <v>0</v>
      </c>
      <c r="H45" s="127">
        <f t="shared" si="1"/>
        <v>0</v>
      </c>
    </row>
    <row r="46" spans="1:8" x14ac:dyDescent="0.25">
      <c r="A46" s="13" t="s">
        <v>17</v>
      </c>
      <c r="B46" s="13" t="s">
        <v>58</v>
      </c>
      <c r="C46" s="13" t="s">
        <v>125</v>
      </c>
      <c r="D46" s="128">
        <f>_xlfn.XLOOKUP($C46,depara_repasse!E:E,depara_repasse!K:K)</f>
        <v>12</v>
      </c>
      <c r="E46" s="127">
        <f>ROUND(_xlfn.XLOOKUP($C46,'[1]Canais Estados'!$B:$B,'[1]Canais Estados'!$BJ:$BJ),2)</f>
        <v>2.83</v>
      </c>
      <c r="F46" s="127">
        <f>ROUND(_xlfn.XLOOKUP($C46,'[1]Canais Estados'!$B:$B,'[1]Canais Estados'!$BN:$BN),2)</f>
        <v>2.83</v>
      </c>
      <c r="G46" s="127">
        <f t="shared" si="0"/>
        <v>0</v>
      </c>
      <c r="H46" s="127">
        <f t="shared" si="1"/>
        <v>0</v>
      </c>
    </row>
    <row r="47" spans="1:8" x14ac:dyDescent="0.25">
      <c r="A47" s="19" t="s">
        <v>17</v>
      </c>
      <c r="B47" s="19" t="s">
        <v>81</v>
      </c>
      <c r="C47" s="19" t="s">
        <v>126</v>
      </c>
      <c r="D47" s="128">
        <f>_xlfn.XLOOKUP($C47,depara_repasse!E:E,depara_repasse!K:K)</f>
        <v>6</v>
      </c>
      <c r="E47" s="127">
        <f>ROUND(_xlfn.XLOOKUP($C47,'[1]Canais Estados'!$B:$B,'[1]Canais Estados'!$BJ:$BJ),2)</f>
        <v>4.99</v>
      </c>
      <c r="F47" s="127">
        <f>ROUND(_xlfn.XLOOKUP($C47,'[1]Canais Estados'!$B:$B,'[1]Canais Estados'!$BN:$BN),2)</f>
        <v>4.99</v>
      </c>
      <c r="G47" s="127">
        <f t="shared" si="0"/>
        <v>0</v>
      </c>
      <c r="H47" s="127">
        <f t="shared" si="1"/>
        <v>0</v>
      </c>
    </row>
    <row r="48" spans="1:8" x14ac:dyDescent="0.25">
      <c r="A48" s="13" t="s">
        <v>17</v>
      </c>
      <c r="B48" s="13" t="s">
        <v>129</v>
      </c>
      <c r="C48" s="13" t="s">
        <v>131</v>
      </c>
      <c r="D48" s="128">
        <f>_xlfn.XLOOKUP($C48,depara_repasse!E:E,depara_repasse!K:K)</f>
        <v>6</v>
      </c>
      <c r="E48" s="127">
        <f>ROUND(_xlfn.XLOOKUP($C48,'[1]Canais Estados'!$B:$B,'[1]Canais Estados'!$BJ:$BJ),2)</f>
        <v>2.85</v>
      </c>
      <c r="F48" s="127">
        <f>ROUND(_xlfn.XLOOKUP($C48,'[1]Canais Estados'!$B:$B,'[1]Canais Estados'!$BN:$BN),2)</f>
        <v>2.85</v>
      </c>
      <c r="G48" s="127">
        <f t="shared" si="0"/>
        <v>0</v>
      </c>
      <c r="H48" s="127">
        <f t="shared" si="1"/>
        <v>0</v>
      </c>
    </row>
    <row r="49" spans="1:8" x14ac:dyDescent="0.25">
      <c r="A49" s="13" t="s">
        <v>17</v>
      </c>
      <c r="B49" s="13" t="s">
        <v>132</v>
      </c>
      <c r="C49" s="13" t="s">
        <v>133</v>
      </c>
      <c r="D49" s="128">
        <f>_xlfn.XLOOKUP($C49,depara_repasse!E:E,depara_repasse!K:K)</f>
        <v>12</v>
      </c>
      <c r="E49" s="127">
        <f>ROUND(_xlfn.XLOOKUP($C49,'[1]Canais Estados'!$B:$B,'[1]Canais Estados'!$BJ:$BJ),2)</f>
        <v>3.21</v>
      </c>
      <c r="F49" s="127">
        <f>ROUND(_xlfn.XLOOKUP($C49,'[1]Canais Estados'!$B:$B,'[1]Canais Estados'!$BN:$BN),2)</f>
        <v>3.21</v>
      </c>
      <c r="G49" s="127">
        <f t="shared" si="0"/>
        <v>0</v>
      </c>
      <c r="H49" s="127">
        <f t="shared" si="1"/>
        <v>0</v>
      </c>
    </row>
    <row r="50" spans="1:8" x14ac:dyDescent="0.25">
      <c r="A50" s="13" t="s">
        <v>17</v>
      </c>
      <c r="B50" s="13" t="s">
        <v>68</v>
      </c>
      <c r="C50" s="13" t="s">
        <v>134</v>
      </c>
      <c r="D50" s="128">
        <f>_xlfn.XLOOKUP($C50,depara_repasse!E:E,depara_repasse!K:K)</f>
        <v>6</v>
      </c>
      <c r="E50" s="127">
        <f>ROUND(_xlfn.XLOOKUP($C50,'[1]Canais Estados'!$B:$B,'[1]Canais Estados'!$BJ:$BJ),2)</f>
        <v>5.71</v>
      </c>
      <c r="F50" s="127">
        <f>ROUND(_xlfn.XLOOKUP($C50,'[1]Canais Estados'!$B:$B,'[1]Canais Estados'!$BN:$BN),2)</f>
        <v>5.71</v>
      </c>
      <c r="G50" s="127">
        <f t="shared" si="0"/>
        <v>0</v>
      </c>
      <c r="H50" s="127">
        <f t="shared" si="1"/>
        <v>0</v>
      </c>
    </row>
    <row r="51" spans="1:8" x14ac:dyDescent="0.25">
      <c r="A51" s="19" t="s">
        <v>17</v>
      </c>
      <c r="B51" s="19" t="s">
        <v>85</v>
      </c>
      <c r="C51" s="19" t="s">
        <v>135</v>
      </c>
      <c r="D51" s="128">
        <f>_xlfn.XLOOKUP($C51,depara_repasse!E:E,depara_repasse!K:K)</f>
        <v>6</v>
      </c>
      <c r="E51" s="127">
        <f>ROUND(_xlfn.XLOOKUP($C51,'[1]Canais Estados'!$B:$B,'[1]Canais Estados'!$BJ:$BJ),2)</f>
        <v>7.49</v>
      </c>
      <c r="F51" s="127">
        <f>ROUND(_xlfn.XLOOKUP($C51,'[1]Canais Estados'!$B:$B,'[1]Canais Estados'!$BN:$BN),2)</f>
        <v>7.49</v>
      </c>
      <c r="G51" s="127">
        <f t="shared" si="0"/>
        <v>0</v>
      </c>
      <c r="H51" s="127">
        <f t="shared" si="1"/>
        <v>0</v>
      </c>
    </row>
    <row r="52" spans="1:8" x14ac:dyDescent="0.25">
      <c r="A52" s="19" t="s">
        <v>17</v>
      </c>
      <c r="B52" s="19" t="s">
        <v>19</v>
      </c>
      <c r="C52" s="19" t="s">
        <v>629</v>
      </c>
      <c r="D52" s="128">
        <v>12</v>
      </c>
      <c r="E52" s="127">
        <f>ROUND(_xlfn.XLOOKUP($C52,'[1]Canais Estados'!$B:$B,'[1]Canais Estados'!$BJ:$BJ),2)</f>
        <v>1.24</v>
      </c>
      <c r="F52" s="127">
        <f>ROUND(_xlfn.XLOOKUP($C52,'[1]Canais Estados'!$B:$B,'[1]Canais Estados'!$BN:$BN),2)</f>
        <v>1.24</v>
      </c>
      <c r="G52" s="127">
        <f t="shared" si="0"/>
        <v>0</v>
      </c>
      <c r="H52" s="127">
        <f t="shared" si="1"/>
        <v>0</v>
      </c>
    </row>
    <row r="53" spans="1:8" x14ac:dyDescent="0.25">
      <c r="A53" s="26" t="s">
        <v>17</v>
      </c>
      <c r="B53" s="26" t="s">
        <v>46</v>
      </c>
      <c r="C53" s="26" t="s">
        <v>630</v>
      </c>
      <c r="D53" s="128">
        <v>12</v>
      </c>
      <c r="E53" s="127">
        <f>ROUND(_xlfn.XLOOKUP($C53,'[1]Canais Estados'!$B:$B,'[1]Canais Estados'!$BJ:$BJ),2)</f>
        <v>2.09</v>
      </c>
      <c r="F53" s="127">
        <f>ROUND(_xlfn.XLOOKUP($C53,'[1]Canais Estados'!$B:$B,'[1]Canais Estados'!$BN:$BN),2)</f>
        <v>2.19</v>
      </c>
      <c r="G53" s="127">
        <f t="shared" si="0"/>
        <v>0.10000000000000009</v>
      </c>
      <c r="H53" s="127">
        <f t="shared" si="1"/>
        <v>4.7800000000000002E-2</v>
      </c>
    </row>
    <row r="54" spans="1:8" x14ac:dyDescent="0.25">
      <c r="A54" s="13" t="s">
        <v>17</v>
      </c>
      <c r="B54" s="13" t="s">
        <v>68</v>
      </c>
      <c r="C54" s="13" t="s">
        <v>631</v>
      </c>
      <c r="D54" s="128">
        <v>6</v>
      </c>
      <c r="E54" s="127">
        <f>ROUND(_xlfn.XLOOKUP($C54,'[1]Canais Estados'!$B:$B,'[1]Canais Estados'!$BJ:$BJ),2)</f>
        <v>3.27</v>
      </c>
      <c r="F54" s="127">
        <f>ROUND(_xlfn.XLOOKUP($C54,'[1]Canais Estados'!$B:$B,'[1]Canais Estados'!$BN:$BN),2)</f>
        <v>3.27</v>
      </c>
      <c r="G54" s="127">
        <f t="shared" si="0"/>
        <v>0</v>
      </c>
      <c r="H54" s="127">
        <f t="shared" si="1"/>
        <v>0</v>
      </c>
    </row>
    <row r="55" spans="1:8" x14ac:dyDescent="0.25">
      <c r="A55" s="13" t="s">
        <v>17</v>
      </c>
      <c r="B55" s="13" t="s">
        <v>81</v>
      </c>
      <c r="C55" s="13" t="s">
        <v>632</v>
      </c>
      <c r="D55" s="128">
        <v>6</v>
      </c>
      <c r="E55" s="127">
        <f>ROUND(_xlfn.XLOOKUP($C55,'[1]Canais Estados'!$B:$B,'[1]Canais Estados'!$BJ:$BJ),2)</f>
        <v>3.99</v>
      </c>
      <c r="F55" s="127">
        <f>ROUND(_xlfn.XLOOKUP($C55,'[1]Canais Estados'!$B:$B,'[1]Canais Estados'!$BN:$BN),2)</f>
        <v>3.99</v>
      </c>
      <c r="G55" s="127">
        <f t="shared" si="0"/>
        <v>0</v>
      </c>
      <c r="H55" s="127">
        <f t="shared" si="1"/>
        <v>0</v>
      </c>
    </row>
    <row r="56" spans="1:8" x14ac:dyDescent="0.25">
      <c r="A56" s="13" t="s">
        <v>17</v>
      </c>
      <c r="B56" s="13" t="s">
        <v>85</v>
      </c>
      <c r="C56" s="13" t="s">
        <v>633</v>
      </c>
      <c r="D56" s="128">
        <v>6</v>
      </c>
      <c r="E56" s="127">
        <f>ROUND(_xlfn.XLOOKUP($C56,'[1]Canais Estados'!$B:$B,'[1]Canais Estados'!$BJ:$BJ),2)</f>
        <v>5.55</v>
      </c>
      <c r="F56" s="127">
        <f>ROUND(_xlfn.XLOOKUP($C56,'[1]Canais Estados'!$B:$B,'[1]Canais Estados'!$BN:$BN),2)</f>
        <v>5.78</v>
      </c>
      <c r="G56" s="127">
        <f t="shared" si="0"/>
        <v>0.23000000000000043</v>
      </c>
      <c r="H56" s="127">
        <f t="shared" si="1"/>
        <v>4.1399999999999999E-2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394E-4932-440F-B051-5CAD0A30FC65}">
  <dimension ref="A1:S1784"/>
  <sheetViews>
    <sheetView zoomScale="80" zoomScaleNormal="80" workbookViewId="0">
      <pane xSplit="10" ySplit="1" topLeftCell="K2" activePane="bottomRight" state="frozen"/>
      <selection pane="topRight" activeCell="L1" sqref="L1"/>
      <selection pane="bottomLeft" activeCell="A4" sqref="A4"/>
      <selection pane="bottomRight" sqref="A1:S1784"/>
    </sheetView>
  </sheetViews>
  <sheetFormatPr defaultRowHeight="15" x14ac:dyDescent="0.25"/>
  <cols>
    <col min="3" max="3" width="15.85546875" customWidth="1"/>
    <col min="4" max="4" width="10.42578125" customWidth="1"/>
    <col min="6" max="6" width="13" bestFit="1" customWidth="1"/>
    <col min="7" max="7" width="9.85546875" bestFit="1" customWidth="1"/>
    <col min="8" max="8" width="5.140625" bestFit="1" customWidth="1"/>
    <col min="9" max="9" width="13" bestFit="1" customWidth="1"/>
    <col min="10" max="10" width="10.7109375" bestFit="1" customWidth="1"/>
    <col min="11" max="19" width="10" customWidth="1"/>
  </cols>
  <sheetData>
    <row r="1" spans="1:19" ht="15.75" thickBot="1" x14ac:dyDescent="0.3">
      <c r="A1" s="140" t="s">
        <v>0</v>
      </c>
      <c r="B1" s="140" t="s">
        <v>1</v>
      </c>
      <c r="C1" s="140" t="s">
        <v>1008</v>
      </c>
      <c r="D1" s="140" t="s">
        <v>1009</v>
      </c>
      <c r="E1" s="140" t="s">
        <v>1010</v>
      </c>
      <c r="F1" s="140" t="s">
        <v>4</v>
      </c>
      <c r="G1" s="140" t="s">
        <v>8</v>
      </c>
      <c r="H1" s="141" t="s">
        <v>6</v>
      </c>
      <c r="I1" s="140" t="s">
        <v>7</v>
      </c>
      <c r="J1" s="141" t="s">
        <v>9</v>
      </c>
      <c r="K1" s="137" t="s">
        <v>1005</v>
      </c>
      <c r="L1" s="138" t="s">
        <v>1006</v>
      </c>
      <c r="M1" s="138" t="s">
        <v>10</v>
      </c>
      <c r="N1" s="138" t="s">
        <v>11</v>
      </c>
      <c r="O1" s="138" t="s">
        <v>12</v>
      </c>
      <c r="P1" s="138" t="s">
        <v>1007</v>
      </c>
      <c r="Q1" s="139" t="s">
        <v>13</v>
      </c>
      <c r="R1" s="139" t="s">
        <v>14</v>
      </c>
      <c r="S1" s="139" t="s">
        <v>15</v>
      </c>
    </row>
    <row r="2" spans="1:19" ht="15.75" thickBot="1" x14ac:dyDescent="0.3">
      <c r="A2" s="1"/>
      <c r="B2" s="2"/>
      <c r="C2" s="2"/>
      <c r="D2" s="2"/>
      <c r="E2" s="2"/>
      <c r="F2" s="2"/>
      <c r="G2" s="2"/>
      <c r="H2" s="3"/>
      <c r="I2" s="2"/>
      <c r="J2" s="4"/>
      <c r="K2" s="142"/>
      <c r="L2" s="143"/>
      <c r="M2" s="143"/>
      <c r="N2" s="143"/>
      <c r="O2" s="144"/>
      <c r="P2" s="144"/>
      <c r="Q2" s="145"/>
      <c r="R2" s="145"/>
      <c r="S2" s="146"/>
    </row>
    <row r="3" spans="1:19" x14ac:dyDescent="0.25">
      <c r="A3" s="5" t="s">
        <v>16</v>
      </c>
      <c r="B3" s="6" t="s">
        <v>17</v>
      </c>
      <c r="C3" s="6" t="s">
        <v>18</v>
      </c>
      <c r="D3" s="6" t="s">
        <v>19</v>
      </c>
      <c r="E3" s="6" t="s">
        <v>1012</v>
      </c>
      <c r="F3" s="6" t="s">
        <v>21</v>
      </c>
      <c r="G3" s="6" t="s">
        <v>22</v>
      </c>
      <c r="H3" s="7">
        <v>2E-3</v>
      </c>
      <c r="I3" s="6" t="s">
        <v>21</v>
      </c>
      <c r="J3" s="9" t="s">
        <v>23</v>
      </c>
      <c r="K3" s="10">
        <v>1.69</v>
      </c>
      <c r="L3" s="8">
        <v>1.69</v>
      </c>
      <c r="M3" s="8">
        <v>1.69</v>
      </c>
      <c r="N3" s="8">
        <v>1.69</v>
      </c>
      <c r="O3" s="8">
        <v>1.69</v>
      </c>
      <c r="P3" s="8">
        <v>1.69</v>
      </c>
      <c r="Q3" s="8">
        <v>1.41</v>
      </c>
      <c r="R3" s="8">
        <v>1.41</v>
      </c>
      <c r="S3" s="11">
        <v>1.61</v>
      </c>
    </row>
    <row r="4" spans="1:19" x14ac:dyDescent="0.25">
      <c r="A4" s="12" t="s">
        <v>16</v>
      </c>
      <c r="B4" s="13" t="s">
        <v>17</v>
      </c>
      <c r="C4" s="13" t="s">
        <v>18</v>
      </c>
      <c r="D4" s="13" t="s">
        <v>19</v>
      </c>
      <c r="E4" s="13" t="s">
        <v>1012</v>
      </c>
      <c r="F4" s="13" t="s">
        <v>21</v>
      </c>
      <c r="G4" s="13" t="s">
        <v>22</v>
      </c>
      <c r="H4" s="14">
        <v>2E-3</v>
      </c>
      <c r="I4" s="13" t="s">
        <v>21</v>
      </c>
      <c r="J4" s="15" t="s">
        <v>24</v>
      </c>
      <c r="K4" s="16">
        <v>1.69</v>
      </c>
      <c r="L4" s="17">
        <v>1.69</v>
      </c>
      <c r="M4" s="17">
        <v>1.69</v>
      </c>
      <c r="N4" s="17">
        <v>1.69</v>
      </c>
      <c r="O4" s="17">
        <v>1.69</v>
      </c>
      <c r="P4" s="17">
        <v>1.69</v>
      </c>
      <c r="Q4" s="17">
        <v>1.41</v>
      </c>
      <c r="R4" s="17">
        <v>1.41</v>
      </c>
      <c r="S4" s="120">
        <v>1.61</v>
      </c>
    </row>
    <row r="5" spans="1:19" x14ac:dyDescent="0.25">
      <c r="A5" s="18" t="s">
        <v>16</v>
      </c>
      <c r="B5" s="19" t="s">
        <v>17</v>
      </c>
      <c r="C5" s="19" t="s">
        <v>18</v>
      </c>
      <c r="D5" s="19" t="s">
        <v>19</v>
      </c>
      <c r="E5" s="19" t="s">
        <v>1012</v>
      </c>
      <c r="F5" s="19" t="s">
        <v>21</v>
      </c>
      <c r="G5" s="19" t="s">
        <v>22</v>
      </c>
      <c r="H5" s="20">
        <v>2E-3</v>
      </c>
      <c r="I5" s="19" t="s">
        <v>21</v>
      </c>
      <c r="J5" s="21" t="s">
        <v>26</v>
      </c>
      <c r="K5" s="22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4">
        <v>0</v>
      </c>
    </row>
    <row r="6" spans="1:19" x14ac:dyDescent="0.25">
      <c r="A6" s="25" t="s">
        <v>16</v>
      </c>
      <c r="B6" s="26" t="s">
        <v>17</v>
      </c>
      <c r="C6" s="26" t="s">
        <v>18</v>
      </c>
      <c r="D6" s="26" t="s">
        <v>19</v>
      </c>
      <c r="E6" s="26" t="s">
        <v>1012</v>
      </c>
      <c r="F6" s="26" t="s">
        <v>27</v>
      </c>
      <c r="G6" s="26" t="s">
        <v>22</v>
      </c>
      <c r="H6" s="27">
        <v>2E-3</v>
      </c>
      <c r="I6" s="26" t="s">
        <v>27</v>
      </c>
      <c r="J6" s="28" t="s">
        <v>23</v>
      </c>
      <c r="K6" s="29">
        <v>1.69</v>
      </c>
      <c r="L6" s="30">
        <v>1.69</v>
      </c>
      <c r="M6" s="30">
        <v>1.69</v>
      </c>
      <c r="N6" s="30">
        <v>1.69</v>
      </c>
      <c r="O6" s="30">
        <v>1.69</v>
      </c>
      <c r="P6" s="30">
        <v>1.69</v>
      </c>
      <c r="Q6" s="30">
        <v>1.41</v>
      </c>
      <c r="R6" s="30">
        <v>1.41</v>
      </c>
      <c r="S6" s="31">
        <v>1.61</v>
      </c>
    </row>
    <row r="7" spans="1:19" x14ac:dyDescent="0.25">
      <c r="A7" s="12" t="s">
        <v>16</v>
      </c>
      <c r="B7" s="13" t="s">
        <v>17</v>
      </c>
      <c r="C7" s="13" t="s">
        <v>18</v>
      </c>
      <c r="D7" s="13" t="s">
        <v>19</v>
      </c>
      <c r="E7" s="13" t="s">
        <v>1012</v>
      </c>
      <c r="F7" s="13" t="s">
        <v>27</v>
      </c>
      <c r="G7" s="13" t="s">
        <v>22</v>
      </c>
      <c r="H7" s="14">
        <v>2E-3</v>
      </c>
      <c r="I7" s="13" t="s">
        <v>27</v>
      </c>
      <c r="J7" s="15" t="s">
        <v>24</v>
      </c>
      <c r="K7" s="16">
        <v>1.69</v>
      </c>
      <c r="L7" s="17">
        <v>1.69</v>
      </c>
      <c r="M7" s="17">
        <v>1.69</v>
      </c>
      <c r="N7" s="17">
        <v>1.69</v>
      </c>
      <c r="O7" s="17">
        <v>1.69</v>
      </c>
      <c r="P7" s="17">
        <v>1.69</v>
      </c>
      <c r="Q7" s="17">
        <v>1.41</v>
      </c>
      <c r="R7" s="17">
        <v>1.41</v>
      </c>
      <c r="S7" s="120">
        <v>1.61</v>
      </c>
    </row>
    <row r="8" spans="1:19" x14ac:dyDescent="0.25">
      <c r="A8" s="18" t="s">
        <v>16</v>
      </c>
      <c r="B8" s="19" t="s">
        <v>17</v>
      </c>
      <c r="C8" s="19" t="s">
        <v>18</v>
      </c>
      <c r="D8" s="19" t="s">
        <v>19</v>
      </c>
      <c r="E8" s="19" t="s">
        <v>1012</v>
      </c>
      <c r="F8" s="19" t="s">
        <v>27</v>
      </c>
      <c r="G8" s="19" t="s">
        <v>22</v>
      </c>
      <c r="H8" s="20">
        <v>2E-3</v>
      </c>
      <c r="I8" s="19" t="s">
        <v>27</v>
      </c>
      <c r="J8" s="21" t="s">
        <v>26</v>
      </c>
      <c r="K8" s="22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4">
        <v>0</v>
      </c>
    </row>
    <row r="9" spans="1:19" x14ac:dyDescent="0.25">
      <c r="A9" s="25" t="s">
        <v>16</v>
      </c>
      <c r="B9" s="26" t="s">
        <v>17</v>
      </c>
      <c r="C9" s="26" t="s">
        <v>18</v>
      </c>
      <c r="D9" s="26" t="s">
        <v>19</v>
      </c>
      <c r="E9" s="26" t="s">
        <v>1012</v>
      </c>
      <c r="F9" s="26" t="s">
        <v>28</v>
      </c>
      <c r="G9" s="26" t="s">
        <v>22</v>
      </c>
      <c r="H9" s="27">
        <v>2E-3</v>
      </c>
      <c r="I9" s="26" t="s">
        <v>28</v>
      </c>
      <c r="J9" s="28" t="s">
        <v>23</v>
      </c>
      <c r="K9" s="29">
        <v>1.59</v>
      </c>
      <c r="L9" s="30">
        <v>1.59</v>
      </c>
      <c r="M9" s="30">
        <v>1.59</v>
      </c>
      <c r="N9" s="30">
        <v>1.59</v>
      </c>
      <c r="O9" s="30">
        <v>1.59</v>
      </c>
      <c r="P9" s="30">
        <v>1.59</v>
      </c>
      <c r="Q9" s="30">
        <v>1.32</v>
      </c>
      <c r="R9" s="30">
        <v>1.32</v>
      </c>
      <c r="S9" s="31">
        <v>1.52</v>
      </c>
    </row>
    <row r="10" spans="1:19" x14ac:dyDescent="0.25">
      <c r="A10" s="12" t="s">
        <v>16</v>
      </c>
      <c r="B10" s="13" t="s">
        <v>17</v>
      </c>
      <c r="C10" s="13" t="s">
        <v>18</v>
      </c>
      <c r="D10" s="13" t="s">
        <v>19</v>
      </c>
      <c r="E10" s="13" t="s">
        <v>1012</v>
      </c>
      <c r="F10" s="13" t="s">
        <v>28</v>
      </c>
      <c r="G10" s="13" t="s">
        <v>22</v>
      </c>
      <c r="H10" s="14">
        <v>2E-3</v>
      </c>
      <c r="I10" s="13" t="s">
        <v>28</v>
      </c>
      <c r="J10" s="15" t="s">
        <v>24</v>
      </c>
      <c r="K10" s="16">
        <v>1.59</v>
      </c>
      <c r="L10" s="17">
        <v>1.59</v>
      </c>
      <c r="M10" s="17">
        <v>1.59</v>
      </c>
      <c r="N10" s="17">
        <v>1.59</v>
      </c>
      <c r="O10" s="17">
        <v>1.59</v>
      </c>
      <c r="P10" s="17">
        <v>1.59</v>
      </c>
      <c r="Q10" s="17">
        <v>1.33</v>
      </c>
      <c r="R10" s="17">
        <v>1.33</v>
      </c>
      <c r="S10" s="120">
        <v>1.52</v>
      </c>
    </row>
    <row r="11" spans="1:19" x14ac:dyDescent="0.25">
      <c r="A11" s="18" t="s">
        <v>16</v>
      </c>
      <c r="B11" s="19" t="s">
        <v>17</v>
      </c>
      <c r="C11" s="19" t="s">
        <v>18</v>
      </c>
      <c r="D11" s="19" t="s">
        <v>19</v>
      </c>
      <c r="E11" s="19" t="s">
        <v>1012</v>
      </c>
      <c r="F11" s="19" t="s">
        <v>28</v>
      </c>
      <c r="G11" s="19" t="s">
        <v>22</v>
      </c>
      <c r="H11" s="20">
        <v>2E-3</v>
      </c>
      <c r="I11" s="19" t="s">
        <v>28</v>
      </c>
      <c r="J11" s="21" t="s">
        <v>26</v>
      </c>
      <c r="K11" s="22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7.575757575757569E-3</v>
      </c>
      <c r="R11" s="23">
        <v>7.575757575757569E-3</v>
      </c>
      <c r="S11" s="24">
        <v>0</v>
      </c>
    </row>
    <row r="12" spans="1:19" x14ac:dyDescent="0.25">
      <c r="A12" s="25" t="s">
        <v>16</v>
      </c>
      <c r="B12" s="26" t="s">
        <v>17</v>
      </c>
      <c r="C12" s="26" t="s">
        <v>18</v>
      </c>
      <c r="D12" s="26" t="s">
        <v>19</v>
      </c>
      <c r="E12" s="26" t="s">
        <v>1012</v>
      </c>
      <c r="F12" s="26" t="s">
        <v>629</v>
      </c>
      <c r="G12" s="26" t="s">
        <v>22</v>
      </c>
      <c r="H12" s="27">
        <v>2E-3</v>
      </c>
      <c r="I12" s="26" t="s">
        <v>629</v>
      </c>
      <c r="J12" s="28" t="s">
        <v>23</v>
      </c>
      <c r="K12" s="29">
        <v>1.59</v>
      </c>
      <c r="L12" s="30">
        <v>1.59</v>
      </c>
      <c r="M12" s="30">
        <v>1.59</v>
      </c>
      <c r="N12" s="30">
        <v>1.59</v>
      </c>
      <c r="O12" s="30">
        <v>1.59</v>
      </c>
      <c r="P12" s="30">
        <v>1.59</v>
      </c>
      <c r="Q12" s="30">
        <v>1.32</v>
      </c>
      <c r="R12" s="30">
        <v>1.32</v>
      </c>
      <c r="S12" s="31">
        <v>1.52</v>
      </c>
    </row>
    <row r="13" spans="1:19" x14ac:dyDescent="0.25">
      <c r="A13" s="12" t="s">
        <v>16</v>
      </c>
      <c r="B13" s="13" t="s">
        <v>17</v>
      </c>
      <c r="C13" s="13" t="s">
        <v>18</v>
      </c>
      <c r="D13" s="13" t="s">
        <v>19</v>
      </c>
      <c r="E13" s="13" t="s">
        <v>1012</v>
      </c>
      <c r="F13" s="13" t="s">
        <v>629</v>
      </c>
      <c r="G13" s="13" t="s">
        <v>22</v>
      </c>
      <c r="H13" s="14">
        <v>2E-3</v>
      </c>
      <c r="I13" s="13" t="s">
        <v>629</v>
      </c>
      <c r="J13" s="15" t="s">
        <v>24</v>
      </c>
      <c r="K13" s="16">
        <v>1.59</v>
      </c>
      <c r="L13" s="17">
        <v>1.59</v>
      </c>
      <c r="M13" s="17">
        <v>1.59</v>
      </c>
      <c r="N13" s="17">
        <v>1.59</v>
      </c>
      <c r="O13" s="17">
        <v>1.59</v>
      </c>
      <c r="P13" s="17">
        <v>1.59</v>
      </c>
      <c r="Q13" s="17">
        <v>1.33</v>
      </c>
      <c r="R13" s="17">
        <v>1.33</v>
      </c>
      <c r="S13" s="120">
        <v>1.52</v>
      </c>
    </row>
    <row r="14" spans="1:19" x14ac:dyDescent="0.25">
      <c r="A14" s="18" t="s">
        <v>16</v>
      </c>
      <c r="B14" s="19" t="s">
        <v>17</v>
      </c>
      <c r="C14" s="19" t="s">
        <v>18</v>
      </c>
      <c r="D14" s="19" t="s">
        <v>19</v>
      </c>
      <c r="E14" s="19" t="s">
        <v>1012</v>
      </c>
      <c r="F14" s="19" t="s">
        <v>629</v>
      </c>
      <c r="G14" s="19" t="s">
        <v>22</v>
      </c>
      <c r="H14" s="20">
        <v>2E-3</v>
      </c>
      <c r="I14" s="19" t="s">
        <v>629</v>
      </c>
      <c r="J14" s="21" t="s">
        <v>26</v>
      </c>
      <c r="K14" s="22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7.575757575757569E-3</v>
      </c>
      <c r="R14" s="23">
        <v>7.575757575757569E-3</v>
      </c>
      <c r="S14" s="24">
        <v>0</v>
      </c>
    </row>
    <row r="15" spans="1:19" x14ac:dyDescent="0.25">
      <c r="A15" s="25" t="s">
        <v>16</v>
      </c>
      <c r="B15" s="26" t="s">
        <v>17</v>
      </c>
      <c r="C15" s="26" t="s">
        <v>18</v>
      </c>
      <c r="D15" s="26" t="s">
        <v>19</v>
      </c>
      <c r="E15" s="26" t="s">
        <v>1012</v>
      </c>
      <c r="F15" s="26" t="s">
        <v>29</v>
      </c>
      <c r="G15" s="26" t="s">
        <v>22</v>
      </c>
      <c r="H15" s="27">
        <v>2E-3</v>
      </c>
      <c r="I15" s="26" t="s">
        <v>29</v>
      </c>
      <c r="J15" s="28" t="s">
        <v>23</v>
      </c>
      <c r="K15" s="29">
        <v>1.59</v>
      </c>
      <c r="L15" s="30">
        <v>1.59</v>
      </c>
      <c r="M15" s="30">
        <v>1.59</v>
      </c>
      <c r="N15" s="30">
        <v>1.59</v>
      </c>
      <c r="O15" s="30">
        <v>1.59</v>
      </c>
      <c r="P15" s="30">
        <v>1.59</v>
      </c>
      <c r="Q15" s="30">
        <v>1.32</v>
      </c>
      <c r="R15" s="30">
        <v>1.32</v>
      </c>
      <c r="S15" s="31">
        <v>1.52</v>
      </c>
    </row>
    <row r="16" spans="1:19" x14ac:dyDescent="0.25">
      <c r="A16" s="12" t="s">
        <v>16</v>
      </c>
      <c r="B16" s="13" t="s">
        <v>17</v>
      </c>
      <c r="C16" s="13" t="s">
        <v>18</v>
      </c>
      <c r="D16" s="13" t="s">
        <v>19</v>
      </c>
      <c r="E16" s="13" t="s">
        <v>1012</v>
      </c>
      <c r="F16" s="13" t="s">
        <v>29</v>
      </c>
      <c r="G16" s="13" t="s">
        <v>22</v>
      </c>
      <c r="H16" s="14">
        <v>2E-3</v>
      </c>
      <c r="I16" s="13" t="s">
        <v>29</v>
      </c>
      <c r="J16" s="15" t="s">
        <v>24</v>
      </c>
      <c r="K16" s="16">
        <v>1.59</v>
      </c>
      <c r="L16" s="17">
        <v>1.59</v>
      </c>
      <c r="M16" s="17">
        <v>1.59</v>
      </c>
      <c r="N16" s="17">
        <v>1.59</v>
      </c>
      <c r="O16" s="17">
        <v>1.59</v>
      </c>
      <c r="P16" s="17">
        <v>1.59</v>
      </c>
      <c r="Q16" s="17">
        <v>1.33</v>
      </c>
      <c r="R16" s="17">
        <v>1.33</v>
      </c>
      <c r="S16" s="120">
        <v>1.52</v>
      </c>
    </row>
    <row r="17" spans="1:19" x14ac:dyDescent="0.25">
      <c r="A17" s="18" t="s">
        <v>16</v>
      </c>
      <c r="B17" s="19" t="s">
        <v>17</v>
      </c>
      <c r="C17" s="19" t="s">
        <v>18</v>
      </c>
      <c r="D17" s="19" t="s">
        <v>19</v>
      </c>
      <c r="E17" s="19" t="s">
        <v>1012</v>
      </c>
      <c r="F17" s="19" t="s">
        <v>29</v>
      </c>
      <c r="G17" s="19" t="s">
        <v>22</v>
      </c>
      <c r="H17" s="20">
        <v>2E-3</v>
      </c>
      <c r="I17" s="19" t="s">
        <v>29</v>
      </c>
      <c r="J17" s="21" t="s">
        <v>26</v>
      </c>
      <c r="K17" s="22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7.575757575757569E-3</v>
      </c>
      <c r="R17" s="23">
        <v>7.575757575757569E-3</v>
      </c>
      <c r="S17" s="24">
        <v>0</v>
      </c>
    </row>
    <row r="18" spans="1:19" x14ac:dyDescent="0.25">
      <c r="A18" s="25" t="s">
        <v>16</v>
      </c>
      <c r="B18" s="26" t="s">
        <v>17</v>
      </c>
      <c r="C18" s="26" t="s">
        <v>18</v>
      </c>
      <c r="D18" s="26" t="s">
        <v>19</v>
      </c>
      <c r="E18" s="26" t="s">
        <v>1012</v>
      </c>
      <c r="F18" s="26" t="s">
        <v>30</v>
      </c>
      <c r="G18" s="26" t="s">
        <v>22</v>
      </c>
      <c r="H18" s="27">
        <v>2E-3</v>
      </c>
      <c r="I18" s="26" t="s">
        <v>30</v>
      </c>
      <c r="J18" s="28" t="s">
        <v>23</v>
      </c>
      <c r="K18" s="29">
        <v>1.59</v>
      </c>
      <c r="L18" s="30">
        <v>1.59</v>
      </c>
      <c r="M18" s="30">
        <v>1.59</v>
      </c>
      <c r="N18" s="30">
        <v>1.59</v>
      </c>
      <c r="O18" s="30">
        <v>1.59</v>
      </c>
      <c r="P18" s="30">
        <v>1.59</v>
      </c>
      <c r="Q18" s="30">
        <v>1.32</v>
      </c>
      <c r="R18" s="30">
        <v>1.32</v>
      </c>
      <c r="S18" s="31">
        <v>1.52</v>
      </c>
    </row>
    <row r="19" spans="1:19" x14ac:dyDescent="0.25">
      <c r="A19" s="12" t="s">
        <v>16</v>
      </c>
      <c r="B19" s="13" t="s">
        <v>17</v>
      </c>
      <c r="C19" s="13" t="s">
        <v>18</v>
      </c>
      <c r="D19" s="13" t="s">
        <v>19</v>
      </c>
      <c r="E19" s="13" t="s">
        <v>1012</v>
      </c>
      <c r="F19" s="13" t="s">
        <v>30</v>
      </c>
      <c r="G19" s="13" t="s">
        <v>22</v>
      </c>
      <c r="H19" s="14">
        <v>2E-3</v>
      </c>
      <c r="I19" s="13" t="s">
        <v>30</v>
      </c>
      <c r="J19" s="15" t="s">
        <v>24</v>
      </c>
      <c r="K19" s="16">
        <v>1.59</v>
      </c>
      <c r="L19" s="17">
        <v>1.59</v>
      </c>
      <c r="M19" s="17">
        <v>1.59</v>
      </c>
      <c r="N19" s="17">
        <v>1.59</v>
      </c>
      <c r="O19" s="17">
        <v>1.59</v>
      </c>
      <c r="P19" s="17">
        <v>1.59</v>
      </c>
      <c r="Q19" s="17">
        <v>1.33</v>
      </c>
      <c r="R19" s="17">
        <v>1.33</v>
      </c>
      <c r="S19" s="120">
        <v>1.52</v>
      </c>
    </row>
    <row r="20" spans="1:19" x14ac:dyDescent="0.25">
      <c r="A20" s="18" t="s">
        <v>16</v>
      </c>
      <c r="B20" s="19" t="s">
        <v>17</v>
      </c>
      <c r="C20" s="19" t="s">
        <v>18</v>
      </c>
      <c r="D20" s="19" t="s">
        <v>19</v>
      </c>
      <c r="E20" s="19" t="s">
        <v>1012</v>
      </c>
      <c r="F20" s="19" t="s">
        <v>30</v>
      </c>
      <c r="G20" s="19" t="s">
        <v>22</v>
      </c>
      <c r="H20" s="20">
        <v>2E-3</v>
      </c>
      <c r="I20" s="19" t="s">
        <v>30</v>
      </c>
      <c r="J20" s="21" t="s">
        <v>26</v>
      </c>
      <c r="K20" s="22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7.575757575757569E-3</v>
      </c>
      <c r="R20" s="23">
        <v>7.575757575757569E-3</v>
      </c>
      <c r="S20" s="24">
        <v>0</v>
      </c>
    </row>
    <row r="21" spans="1:19" x14ac:dyDescent="0.25">
      <c r="A21" s="25" t="s">
        <v>16</v>
      </c>
      <c r="B21" s="26" t="s">
        <v>17</v>
      </c>
      <c r="C21" s="26" t="s">
        <v>18</v>
      </c>
      <c r="D21" s="26" t="s">
        <v>31</v>
      </c>
      <c r="E21" s="26" t="s">
        <v>1012</v>
      </c>
      <c r="F21" s="26" t="s">
        <v>32</v>
      </c>
      <c r="G21" s="26" t="s">
        <v>22</v>
      </c>
      <c r="H21" s="27">
        <v>2.6900000000000001E-3</v>
      </c>
      <c r="I21" s="26" t="s">
        <v>32</v>
      </c>
      <c r="J21" s="28" t="s">
        <v>23</v>
      </c>
      <c r="K21" s="29">
        <v>1.99</v>
      </c>
      <c r="L21" s="30">
        <v>1.99</v>
      </c>
      <c r="M21" s="30">
        <v>1.99</v>
      </c>
      <c r="N21" s="30">
        <v>1.99</v>
      </c>
      <c r="O21" s="30">
        <v>1.99</v>
      </c>
      <c r="P21" s="30">
        <v>1.99</v>
      </c>
      <c r="Q21" s="30">
        <v>1.66</v>
      </c>
      <c r="R21" s="30">
        <v>1.66</v>
      </c>
      <c r="S21" s="31">
        <v>1.89</v>
      </c>
    </row>
    <row r="22" spans="1:19" x14ac:dyDescent="0.25">
      <c r="A22" s="12" t="s">
        <v>16</v>
      </c>
      <c r="B22" s="13" t="s">
        <v>17</v>
      </c>
      <c r="C22" s="13" t="s">
        <v>18</v>
      </c>
      <c r="D22" s="13" t="s">
        <v>31</v>
      </c>
      <c r="E22" s="13" t="s">
        <v>1012</v>
      </c>
      <c r="F22" s="13" t="s">
        <v>32</v>
      </c>
      <c r="G22" s="13" t="s">
        <v>22</v>
      </c>
      <c r="H22" s="14">
        <v>2.6900000000000001E-3</v>
      </c>
      <c r="I22" s="13" t="s">
        <v>32</v>
      </c>
      <c r="J22" s="15" t="s">
        <v>24</v>
      </c>
      <c r="K22" s="16">
        <v>2.1900000000000004</v>
      </c>
      <c r="L22" s="17">
        <v>2.1900000000000004</v>
      </c>
      <c r="M22" s="17">
        <v>2.1900000000000004</v>
      </c>
      <c r="N22" s="17">
        <v>2.1900000000000004</v>
      </c>
      <c r="O22" s="17">
        <v>2.1900000000000004</v>
      </c>
      <c r="P22" s="17">
        <v>2.1900000000000004</v>
      </c>
      <c r="Q22" s="17">
        <v>1.83</v>
      </c>
      <c r="R22" s="17">
        <v>1.83</v>
      </c>
      <c r="S22" s="120">
        <v>1.97</v>
      </c>
    </row>
    <row r="23" spans="1:19" x14ac:dyDescent="0.25">
      <c r="A23" s="18" t="s">
        <v>16</v>
      </c>
      <c r="B23" s="19" t="s">
        <v>17</v>
      </c>
      <c r="C23" s="19" t="s">
        <v>18</v>
      </c>
      <c r="D23" s="19" t="s">
        <v>31</v>
      </c>
      <c r="E23" s="19" t="s">
        <v>1012</v>
      </c>
      <c r="F23" s="19" t="s">
        <v>32</v>
      </c>
      <c r="G23" s="19" t="s">
        <v>22</v>
      </c>
      <c r="H23" s="20">
        <v>2.6900000000000001E-3</v>
      </c>
      <c r="I23" s="19" t="s">
        <v>32</v>
      </c>
      <c r="J23" s="21" t="s">
        <v>26</v>
      </c>
      <c r="K23" s="22">
        <v>0.10050251256281428</v>
      </c>
      <c r="L23" s="23">
        <v>0.10050251256281428</v>
      </c>
      <c r="M23" s="23">
        <v>0.10050251256281428</v>
      </c>
      <c r="N23" s="23">
        <v>0.10050251256281428</v>
      </c>
      <c r="O23" s="23">
        <v>0.10050251256281428</v>
      </c>
      <c r="P23" s="23">
        <v>0.10050251256281428</v>
      </c>
      <c r="Q23" s="23">
        <v>0.10240963855421703</v>
      </c>
      <c r="R23" s="23">
        <v>0.10240963855421703</v>
      </c>
      <c r="S23" s="24">
        <v>4.2328042328042326E-2</v>
      </c>
    </row>
    <row r="24" spans="1:19" x14ac:dyDescent="0.25">
      <c r="A24" s="25" t="s">
        <v>16</v>
      </c>
      <c r="B24" s="26" t="s">
        <v>17</v>
      </c>
      <c r="C24" s="26" t="s">
        <v>18</v>
      </c>
      <c r="D24" s="26" t="s">
        <v>31</v>
      </c>
      <c r="E24" s="26" t="s">
        <v>1012</v>
      </c>
      <c r="F24" s="26" t="s">
        <v>1013</v>
      </c>
      <c r="G24" s="26" t="s">
        <v>22</v>
      </c>
      <c r="H24" s="27">
        <v>2.6900000000000001E-3</v>
      </c>
      <c r="I24" s="26" t="s">
        <v>1013</v>
      </c>
      <c r="J24" s="28" t="s">
        <v>23</v>
      </c>
      <c r="K24" s="29">
        <v>1.99</v>
      </c>
      <c r="L24" s="30">
        <v>1.99</v>
      </c>
      <c r="M24" s="30">
        <v>1.99</v>
      </c>
      <c r="N24" s="30">
        <v>1.99</v>
      </c>
      <c r="O24" s="30">
        <v>1.99</v>
      </c>
      <c r="P24" s="30">
        <v>1.99</v>
      </c>
      <c r="Q24" s="30">
        <v>1.66</v>
      </c>
      <c r="R24" s="30">
        <v>1.66</v>
      </c>
      <c r="S24" s="31">
        <v>1.89</v>
      </c>
    </row>
    <row r="25" spans="1:19" x14ac:dyDescent="0.25">
      <c r="A25" s="12" t="s">
        <v>16</v>
      </c>
      <c r="B25" s="13" t="s">
        <v>17</v>
      </c>
      <c r="C25" s="13" t="s">
        <v>18</v>
      </c>
      <c r="D25" s="13" t="s">
        <v>31</v>
      </c>
      <c r="E25" s="13" t="s">
        <v>1012</v>
      </c>
      <c r="F25" s="13" t="s">
        <v>1013</v>
      </c>
      <c r="G25" s="13" t="s">
        <v>22</v>
      </c>
      <c r="H25" s="14">
        <v>2.6900000000000001E-3</v>
      </c>
      <c r="I25" s="13" t="s">
        <v>1013</v>
      </c>
      <c r="J25" s="15" t="s">
        <v>24</v>
      </c>
      <c r="K25" s="16">
        <v>2.1900000000000004</v>
      </c>
      <c r="L25" s="17">
        <v>2.1900000000000004</v>
      </c>
      <c r="M25" s="17">
        <v>2.1900000000000004</v>
      </c>
      <c r="N25" s="17">
        <v>2.1900000000000004</v>
      </c>
      <c r="O25" s="17">
        <v>2.1900000000000004</v>
      </c>
      <c r="P25" s="17">
        <v>2.1900000000000004</v>
      </c>
      <c r="Q25" s="17">
        <v>1.83</v>
      </c>
      <c r="R25" s="17">
        <v>1.83</v>
      </c>
      <c r="S25" s="120">
        <v>1.97</v>
      </c>
    </row>
    <row r="26" spans="1:19" x14ac:dyDescent="0.25">
      <c r="A26" s="18" t="s">
        <v>16</v>
      </c>
      <c r="B26" s="19" t="s">
        <v>17</v>
      </c>
      <c r="C26" s="19" t="s">
        <v>18</v>
      </c>
      <c r="D26" s="19" t="s">
        <v>31</v>
      </c>
      <c r="E26" s="19" t="s">
        <v>1012</v>
      </c>
      <c r="F26" s="19" t="s">
        <v>1013</v>
      </c>
      <c r="G26" s="19" t="s">
        <v>22</v>
      </c>
      <c r="H26" s="20">
        <v>2.6900000000000001E-3</v>
      </c>
      <c r="I26" s="19" t="s">
        <v>1013</v>
      </c>
      <c r="J26" s="21" t="s">
        <v>26</v>
      </c>
      <c r="K26" s="22">
        <v>0.10050251256281428</v>
      </c>
      <c r="L26" s="23">
        <v>0.10050251256281428</v>
      </c>
      <c r="M26" s="23">
        <v>0.10050251256281428</v>
      </c>
      <c r="N26" s="23">
        <v>0.10050251256281428</v>
      </c>
      <c r="O26" s="23">
        <v>0.10050251256281428</v>
      </c>
      <c r="P26" s="23">
        <v>0.10050251256281428</v>
      </c>
      <c r="Q26" s="23">
        <v>0.10240963855421703</v>
      </c>
      <c r="R26" s="23">
        <v>0.10240963855421703</v>
      </c>
      <c r="S26" s="24">
        <v>4.2328042328042326E-2</v>
      </c>
    </row>
    <row r="27" spans="1:19" x14ac:dyDescent="0.25">
      <c r="A27" s="25" t="s">
        <v>16</v>
      </c>
      <c r="B27" s="26" t="s">
        <v>17</v>
      </c>
      <c r="C27" s="26" t="s">
        <v>18</v>
      </c>
      <c r="D27" s="26" t="s">
        <v>31</v>
      </c>
      <c r="E27" s="26" t="s">
        <v>1012</v>
      </c>
      <c r="F27" s="26" t="s">
        <v>33</v>
      </c>
      <c r="G27" s="26" t="s">
        <v>22</v>
      </c>
      <c r="H27" s="27">
        <v>2.6900000000000001E-3</v>
      </c>
      <c r="I27" s="26" t="s">
        <v>33</v>
      </c>
      <c r="J27" s="28" t="s">
        <v>23</v>
      </c>
      <c r="K27" s="29">
        <v>1.99</v>
      </c>
      <c r="L27" s="30">
        <v>1.99</v>
      </c>
      <c r="M27" s="30">
        <v>1.99</v>
      </c>
      <c r="N27" s="30">
        <v>1.99</v>
      </c>
      <c r="O27" s="30">
        <v>1.99</v>
      </c>
      <c r="P27" s="30">
        <v>1.99</v>
      </c>
      <c r="Q27" s="30">
        <v>1.74</v>
      </c>
      <c r="R27" s="30">
        <v>1.74</v>
      </c>
      <c r="S27" s="31">
        <v>1.89</v>
      </c>
    </row>
    <row r="28" spans="1:19" x14ac:dyDescent="0.25">
      <c r="A28" s="12" t="s">
        <v>16</v>
      </c>
      <c r="B28" s="13" t="s">
        <v>17</v>
      </c>
      <c r="C28" s="13" t="s">
        <v>18</v>
      </c>
      <c r="D28" s="13" t="s">
        <v>31</v>
      </c>
      <c r="E28" s="13" t="s">
        <v>1012</v>
      </c>
      <c r="F28" s="13" t="s">
        <v>33</v>
      </c>
      <c r="G28" s="13" t="s">
        <v>22</v>
      </c>
      <c r="H28" s="14">
        <v>2.6900000000000001E-3</v>
      </c>
      <c r="I28" s="13" t="s">
        <v>33</v>
      </c>
      <c r="J28" s="15" t="s">
        <v>24</v>
      </c>
      <c r="K28" s="16">
        <v>2.1900000000000004</v>
      </c>
      <c r="L28" s="17">
        <v>2.1900000000000004</v>
      </c>
      <c r="M28" s="17">
        <v>2.1900000000000004</v>
      </c>
      <c r="N28" s="17">
        <v>2.1900000000000004</v>
      </c>
      <c r="O28" s="17">
        <v>2.1900000000000004</v>
      </c>
      <c r="P28" s="17">
        <v>2.1900000000000004</v>
      </c>
      <c r="Q28" s="17">
        <v>1.83</v>
      </c>
      <c r="R28" s="17">
        <v>1.83</v>
      </c>
      <c r="S28" s="120">
        <v>1.97</v>
      </c>
    </row>
    <row r="29" spans="1:19" x14ac:dyDescent="0.25">
      <c r="A29" s="18" t="s">
        <v>16</v>
      </c>
      <c r="B29" s="19" t="s">
        <v>17</v>
      </c>
      <c r="C29" s="19" t="s">
        <v>18</v>
      </c>
      <c r="D29" s="19" t="s">
        <v>31</v>
      </c>
      <c r="E29" s="19" t="s">
        <v>1012</v>
      </c>
      <c r="F29" s="19" t="s">
        <v>33</v>
      </c>
      <c r="G29" s="19" t="s">
        <v>22</v>
      </c>
      <c r="H29" s="20">
        <v>2.6900000000000001E-3</v>
      </c>
      <c r="I29" s="19" t="s">
        <v>33</v>
      </c>
      <c r="J29" s="21" t="s">
        <v>26</v>
      </c>
      <c r="K29" s="22">
        <v>0.10050251256281428</v>
      </c>
      <c r="L29" s="23">
        <v>0.10050251256281428</v>
      </c>
      <c r="M29" s="23">
        <v>0.10050251256281428</v>
      </c>
      <c r="N29" s="23">
        <v>0.10050251256281428</v>
      </c>
      <c r="O29" s="23">
        <v>0.10050251256281428</v>
      </c>
      <c r="P29" s="23">
        <v>0.10050251256281428</v>
      </c>
      <c r="Q29" s="23">
        <v>5.1724137931034475E-2</v>
      </c>
      <c r="R29" s="23">
        <v>5.1724137931034475E-2</v>
      </c>
      <c r="S29" s="24">
        <v>4.2328042328042326E-2</v>
      </c>
    </row>
    <row r="30" spans="1:19" x14ac:dyDescent="0.25">
      <c r="A30" s="25" t="s">
        <v>16</v>
      </c>
      <c r="B30" s="26" t="s">
        <v>17</v>
      </c>
      <c r="C30" s="26" t="s">
        <v>18</v>
      </c>
      <c r="D30" s="26" t="s">
        <v>31</v>
      </c>
      <c r="E30" s="26" t="s">
        <v>1012</v>
      </c>
      <c r="F30" s="26" t="s">
        <v>1014</v>
      </c>
      <c r="G30" s="26" t="s">
        <v>22</v>
      </c>
      <c r="H30" s="27">
        <v>2.6900000000000001E-3</v>
      </c>
      <c r="I30" s="26" t="s">
        <v>1014</v>
      </c>
      <c r="J30" s="28" t="s">
        <v>23</v>
      </c>
      <c r="K30" s="29">
        <v>1.99</v>
      </c>
      <c r="L30" s="30">
        <v>1.99</v>
      </c>
      <c r="M30" s="30">
        <v>1.99</v>
      </c>
      <c r="N30" s="30">
        <v>1.99</v>
      </c>
      <c r="O30" s="30">
        <v>1.99</v>
      </c>
      <c r="P30" s="30">
        <v>1.99</v>
      </c>
      <c r="Q30" s="30">
        <v>1.74</v>
      </c>
      <c r="R30" s="30">
        <v>1.74</v>
      </c>
      <c r="S30" s="31">
        <v>1.89</v>
      </c>
    </row>
    <row r="31" spans="1:19" x14ac:dyDescent="0.25">
      <c r="A31" s="12" t="s">
        <v>16</v>
      </c>
      <c r="B31" s="13" t="s">
        <v>17</v>
      </c>
      <c r="C31" s="13" t="s">
        <v>18</v>
      </c>
      <c r="D31" s="13" t="s">
        <v>31</v>
      </c>
      <c r="E31" s="13" t="s">
        <v>1012</v>
      </c>
      <c r="F31" s="13" t="s">
        <v>1014</v>
      </c>
      <c r="G31" s="13" t="s">
        <v>22</v>
      </c>
      <c r="H31" s="14">
        <v>2.6900000000000001E-3</v>
      </c>
      <c r="I31" s="13" t="s">
        <v>1014</v>
      </c>
      <c r="J31" s="15" t="s">
        <v>24</v>
      </c>
      <c r="K31" s="16">
        <v>2.1900000000000004</v>
      </c>
      <c r="L31" s="17">
        <v>2.1900000000000004</v>
      </c>
      <c r="M31" s="17">
        <v>2.1900000000000004</v>
      </c>
      <c r="N31" s="17">
        <v>2.1900000000000004</v>
      </c>
      <c r="O31" s="17">
        <v>2.1900000000000004</v>
      </c>
      <c r="P31" s="17">
        <v>2.1900000000000004</v>
      </c>
      <c r="Q31" s="17">
        <v>1.83</v>
      </c>
      <c r="R31" s="17">
        <v>1.83</v>
      </c>
      <c r="S31" s="120">
        <v>1.97</v>
      </c>
    </row>
    <row r="32" spans="1:19" x14ac:dyDescent="0.25">
      <c r="A32" s="18" t="s">
        <v>16</v>
      </c>
      <c r="B32" s="19" t="s">
        <v>17</v>
      </c>
      <c r="C32" s="19" t="s">
        <v>18</v>
      </c>
      <c r="D32" s="19" t="s">
        <v>31</v>
      </c>
      <c r="E32" s="19" t="s">
        <v>1012</v>
      </c>
      <c r="F32" s="19" t="s">
        <v>1014</v>
      </c>
      <c r="G32" s="19" t="s">
        <v>22</v>
      </c>
      <c r="H32" s="20">
        <v>2.6900000000000001E-3</v>
      </c>
      <c r="I32" s="19" t="s">
        <v>1014</v>
      </c>
      <c r="J32" s="21" t="s">
        <v>26</v>
      </c>
      <c r="K32" s="22">
        <v>0.10050251256281428</v>
      </c>
      <c r="L32" s="23">
        <v>0.10050251256281428</v>
      </c>
      <c r="M32" s="23">
        <v>0.10050251256281428</v>
      </c>
      <c r="N32" s="23">
        <v>0.10050251256281428</v>
      </c>
      <c r="O32" s="23">
        <v>0.10050251256281428</v>
      </c>
      <c r="P32" s="23">
        <v>0.10050251256281428</v>
      </c>
      <c r="Q32" s="23">
        <v>5.1724137931034475E-2</v>
      </c>
      <c r="R32" s="23">
        <v>5.1724137931034475E-2</v>
      </c>
      <c r="S32" s="24">
        <v>4.2328042328042326E-2</v>
      </c>
    </row>
    <row r="33" spans="1:19" x14ac:dyDescent="0.25">
      <c r="A33" s="25" t="s">
        <v>16</v>
      </c>
      <c r="B33" s="26" t="s">
        <v>17</v>
      </c>
      <c r="C33" s="26" t="s">
        <v>18</v>
      </c>
      <c r="D33" s="26" t="s">
        <v>31</v>
      </c>
      <c r="E33" s="26" t="s">
        <v>987</v>
      </c>
      <c r="F33" s="26" t="s">
        <v>37</v>
      </c>
      <c r="G33" s="26" t="s">
        <v>22</v>
      </c>
      <c r="H33" s="27">
        <v>2.6900000000000001E-3</v>
      </c>
      <c r="I33" s="26" t="s">
        <v>37</v>
      </c>
      <c r="J33" s="28" t="s">
        <v>23</v>
      </c>
      <c r="K33" s="29">
        <v>2.29</v>
      </c>
      <c r="L33" s="30">
        <v>2.29</v>
      </c>
      <c r="M33" s="30">
        <v>2.29</v>
      </c>
      <c r="N33" s="30">
        <v>2.19</v>
      </c>
      <c r="O33" s="30">
        <v>2.19</v>
      </c>
      <c r="P33" s="30">
        <v>2.19</v>
      </c>
      <c r="Q33" s="30">
        <v>1.91</v>
      </c>
      <c r="R33" s="30">
        <v>1.91</v>
      </c>
      <c r="S33" s="31">
        <v>2.08</v>
      </c>
    </row>
    <row r="34" spans="1:19" x14ac:dyDescent="0.25">
      <c r="A34" s="12" t="s">
        <v>16</v>
      </c>
      <c r="B34" s="13" t="s">
        <v>17</v>
      </c>
      <c r="C34" s="13" t="s">
        <v>18</v>
      </c>
      <c r="D34" s="13" t="s">
        <v>31</v>
      </c>
      <c r="E34" s="13" t="s">
        <v>987</v>
      </c>
      <c r="F34" s="13" t="s">
        <v>37</v>
      </c>
      <c r="G34" s="13" t="s">
        <v>22</v>
      </c>
      <c r="H34" s="14">
        <v>2.6900000000000001E-3</v>
      </c>
      <c r="I34" s="13" t="s">
        <v>37</v>
      </c>
      <c r="J34" s="15" t="s">
        <v>24</v>
      </c>
      <c r="K34" s="16">
        <v>2.4900000000000002</v>
      </c>
      <c r="L34" s="17">
        <v>2.4900000000000002</v>
      </c>
      <c r="M34" s="17">
        <v>2.4900000000000002</v>
      </c>
      <c r="N34" s="17">
        <v>2.39</v>
      </c>
      <c r="O34" s="17">
        <v>2.39</v>
      </c>
      <c r="P34" s="17">
        <v>2.39</v>
      </c>
      <c r="Q34" s="17">
        <v>2.08</v>
      </c>
      <c r="R34" s="17">
        <v>2.08</v>
      </c>
      <c r="S34" s="120">
        <v>2.15</v>
      </c>
    </row>
    <row r="35" spans="1:19" x14ac:dyDescent="0.25">
      <c r="A35" s="18" t="s">
        <v>16</v>
      </c>
      <c r="B35" s="19" t="s">
        <v>17</v>
      </c>
      <c r="C35" s="19" t="s">
        <v>18</v>
      </c>
      <c r="D35" s="19" t="s">
        <v>31</v>
      </c>
      <c r="E35" s="19" t="s">
        <v>987</v>
      </c>
      <c r="F35" s="19" t="s">
        <v>37</v>
      </c>
      <c r="G35" s="19" t="s">
        <v>22</v>
      </c>
      <c r="H35" s="20">
        <v>2.6900000000000001E-3</v>
      </c>
      <c r="I35" s="19" t="s">
        <v>37</v>
      </c>
      <c r="J35" s="21" t="s">
        <v>26</v>
      </c>
      <c r="K35" s="22">
        <v>8.7336244541484698E-2</v>
      </c>
      <c r="L35" s="23">
        <v>8.7336244541484698E-2</v>
      </c>
      <c r="M35" s="23">
        <v>8.7336244541484698E-2</v>
      </c>
      <c r="N35" s="23">
        <v>9.1324200913242004E-2</v>
      </c>
      <c r="O35" s="23">
        <v>9.1324200913242004E-2</v>
      </c>
      <c r="P35" s="23">
        <v>9.1324200913242004E-2</v>
      </c>
      <c r="Q35" s="23">
        <v>8.9005235602094279E-2</v>
      </c>
      <c r="R35" s="23">
        <v>8.9005235602094279E-2</v>
      </c>
      <c r="S35" s="24">
        <v>3.3653846153846034E-2</v>
      </c>
    </row>
    <row r="36" spans="1:19" x14ac:dyDescent="0.25">
      <c r="A36" s="25" t="s">
        <v>16</v>
      </c>
      <c r="B36" s="26" t="s">
        <v>17</v>
      </c>
      <c r="C36" s="26" t="s">
        <v>18</v>
      </c>
      <c r="D36" s="26" t="s">
        <v>31</v>
      </c>
      <c r="E36" s="26" t="s">
        <v>987</v>
      </c>
      <c r="F36" s="26" t="s">
        <v>1015</v>
      </c>
      <c r="G36" s="26" t="s">
        <v>22</v>
      </c>
      <c r="H36" s="27">
        <v>2.6900000000000001E-3</v>
      </c>
      <c r="I36" s="26" t="s">
        <v>1015</v>
      </c>
      <c r="J36" s="28" t="s">
        <v>23</v>
      </c>
      <c r="K36" s="29">
        <v>2.29</v>
      </c>
      <c r="L36" s="30">
        <v>2.29</v>
      </c>
      <c r="M36" s="30">
        <v>2.29</v>
      </c>
      <c r="N36" s="30">
        <v>2.19</v>
      </c>
      <c r="O36" s="30">
        <v>2.19</v>
      </c>
      <c r="P36" s="30">
        <v>2.19</v>
      </c>
      <c r="Q36" s="30">
        <v>1.91</v>
      </c>
      <c r="R36" s="30">
        <v>1.91</v>
      </c>
      <c r="S36" s="31">
        <v>2.08</v>
      </c>
    </row>
    <row r="37" spans="1:19" x14ac:dyDescent="0.25">
      <c r="A37" s="12" t="s">
        <v>16</v>
      </c>
      <c r="B37" s="13" t="s">
        <v>17</v>
      </c>
      <c r="C37" s="13" t="s">
        <v>18</v>
      </c>
      <c r="D37" s="13" t="s">
        <v>31</v>
      </c>
      <c r="E37" s="13" t="s">
        <v>987</v>
      </c>
      <c r="F37" s="13" t="s">
        <v>1015</v>
      </c>
      <c r="G37" s="13" t="s">
        <v>22</v>
      </c>
      <c r="H37" s="14">
        <v>2.6900000000000001E-3</v>
      </c>
      <c r="I37" s="13" t="s">
        <v>1015</v>
      </c>
      <c r="J37" s="15" t="s">
        <v>24</v>
      </c>
      <c r="K37" s="16">
        <v>2.4900000000000002</v>
      </c>
      <c r="L37" s="17">
        <v>2.4900000000000002</v>
      </c>
      <c r="M37" s="17">
        <v>2.4900000000000002</v>
      </c>
      <c r="N37" s="17">
        <v>2.39</v>
      </c>
      <c r="O37" s="17">
        <v>2.39</v>
      </c>
      <c r="P37" s="17">
        <v>2.39</v>
      </c>
      <c r="Q37" s="17">
        <v>2.08</v>
      </c>
      <c r="R37" s="17">
        <v>2.08</v>
      </c>
      <c r="S37" s="120">
        <v>2.15</v>
      </c>
    </row>
    <row r="38" spans="1:19" x14ac:dyDescent="0.25">
      <c r="A38" s="18" t="s">
        <v>16</v>
      </c>
      <c r="B38" s="19" t="s">
        <v>17</v>
      </c>
      <c r="C38" s="19" t="s">
        <v>18</v>
      </c>
      <c r="D38" s="19" t="s">
        <v>31</v>
      </c>
      <c r="E38" s="19" t="s">
        <v>987</v>
      </c>
      <c r="F38" s="19" t="s">
        <v>1015</v>
      </c>
      <c r="G38" s="19" t="s">
        <v>22</v>
      </c>
      <c r="H38" s="20">
        <v>2.6900000000000001E-3</v>
      </c>
      <c r="I38" s="19" t="s">
        <v>1015</v>
      </c>
      <c r="J38" s="21" t="s">
        <v>26</v>
      </c>
      <c r="K38" s="22">
        <v>8.7336244541484698E-2</v>
      </c>
      <c r="L38" s="23">
        <v>8.7336244541484698E-2</v>
      </c>
      <c r="M38" s="23">
        <v>8.7336244541484698E-2</v>
      </c>
      <c r="N38" s="23">
        <v>9.1324200913242004E-2</v>
      </c>
      <c r="O38" s="23">
        <v>9.1324200913242004E-2</v>
      </c>
      <c r="P38" s="23">
        <v>9.1324200913242004E-2</v>
      </c>
      <c r="Q38" s="23">
        <v>8.9005235602094279E-2</v>
      </c>
      <c r="R38" s="23">
        <v>8.9005235602094279E-2</v>
      </c>
      <c r="S38" s="24">
        <v>3.3653846153846034E-2</v>
      </c>
    </row>
    <row r="39" spans="1:19" x14ac:dyDescent="0.25">
      <c r="A39" s="25" t="s">
        <v>16</v>
      </c>
      <c r="B39" s="26" t="s">
        <v>17</v>
      </c>
      <c r="C39" s="26" t="s">
        <v>18</v>
      </c>
      <c r="D39" s="26" t="s">
        <v>41</v>
      </c>
      <c r="E39" s="26" t="s">
        <v>988</v>
      </c>
      <c r="F39" s="26" t="s">
        <v>42</v>
      </c>
      <c r="G39" s="26" t="s">
        <v>22</v>
      </c>
      <c r="H39" s="27">
        <v>2.8999999999999998E-3</v>
      </c>
      <c r="I39" s="26" t="s">
        <v>42</v>
      </c>
      <c r="J39" s="28" t="s">
        <v>23</v>
      </c>
      <c r="K39" s="29">
        <v>2.89</v>
      </c>
      <c r="L39" s="30">
        <v>2.89</v>
      </c>
      <c r="M39" s="30">
        <v>2.89</v>
      </c>
      <c r="N39" s="30">
        <v>2.89</v>
      </c>
      <c r="O39" s="30">
        <v>2.89</v>
      </c>
      <c r="P39" s="30">
        <v>2.89</v>
      </c>
      <c r="Q39" s="30">
        <v>2.4300000000000002</v>
      </c>
      <c r="R39" s="30">
        <v>2.4300000000000002</v>
      </c>
      <c r="S39" s="31">
        <v>2.75</v>
      </c>
    </row>
    <row r="40" spans="1:19" x14ac:dyDescent="0.25">
      <c r="A40" s="12" t="s">
        <v>16</v>
      </c>
      <c r="B40" s="13" t="s">
        <v>17</v>
      </c>
      <c r="C40" s="13" t="s">
        <v>18</v>
      </c>
      <c r="D40" s="13" t="s">
        <v>41</v>
      </c>
      <c r="E40" s="13" t="s">
        <v>988</v>
      </c>
      <c r="F40" s="13" t="s">
        <v>42</v>
      </c>
      <c r="G40" s="13" t="s">
        <v>22</v>
      </c>
      <c r="H40" s="14">
        <v>2.8999999999999998E-3</v>
      </c>
      <c r="I40" s="13" t="s">
        <v>42</v>
      </c>
      <c r="J40" s="15" t="s">
        <v>24</v>
      </c>
      <c r="K40" s="16">
        <v>2.89</v>
      </c>
      <c r="L40" s="17">
        <v>2.89</v>
      </c>
      <c r="M40" s="17">
        <v>2.89</v>
      </c>
      <c r="N40" s="17">
        <v>2.89</v>
      </c>
      <c r="O40" s="17">
        <v>2.89</v>
      </c>
      <c r="P40" s="17">
        <v>2.89</v>
      </c>
      <c r="Q40" s="17">
        <v>2.4300000000000002</v>
      </c>
      <c r="R40" s="17">
        <v>2.4300000000000002</v>
      </c>
      <c r="S40" s="120">
        <v>2.75</v>
      </c>
    </row>
    <row r="41" spans="1:19" x14ac:dyDescent="0.25">
      <c r="A41" s="18" t="s">
        <v>16</v>
      </c>
      <c r="B41" s="19" t="s">
        <v>17</v>
      </c>
      <c r="C41" s="19" t="s">
        <v>18</v>
      </c>
      <c r="D41" s="19" t="s">
        <v>41</v>
      </c>
      <c r="E41" s="19" t="s">
        <v>988</v>
      </c>
      <c r="F41" s="19" t="s">
        <v>42</v>
      </c>
      <c r="G41" s="19" t="s">
        <v>22</v>
      </c>
      <c r="H41" s="20">
        <v>2.8999999999999998E-3</v>
      </c>
      <c r="I41" s="19" t="s">
        <v>42</v>
      </c>
      <c r="J41" s="21" t="s">
        <v>26</v>
      </c>
      <c r="K41" s="22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4">
        <v>0</v>
      </c>
    </row>
    <row r="42" spans="1:19" x14ac:dyDescent="0.25">
      <c r="A42" s="25" t="s">
        <v>16</v>
      </c>
      <c r="B42" s="26" t="s">
        <v>17</v>
      </c>
      <c r="C42" s="26" t="s">
        <v>18</v>
      </c>
      <c r="D42" s="26" t="s">
        <v>1016</v>
      </c>
      <c r="E42" s="26" t="s">
        <v>988</v>
      </c>
      <c r="F42" s="26" t="s">
        <v>1016</v>
      </c>
      <c r="G42" s="26" t="s">
        <v>22</v>
      </c>
      <c r="H42" s="147">
        <v>3.0000000000000001E-3</v>
      </c>
      <c r="I42" s="26" t="s">
        <v>1016</v>
      </c>
      <c r="J42" s="28" t="s">
        <v>23</v>
      </c>
      <c r="K42" s="29">
        <v>2.89</v>
      </c>
      <c r="L42" s="30">
        <v>2.89</v>
      </c>
      <c r="M42" s="30">
        <v>2.89</v>
      </c>
      <c r="N42" s="30">
        <v>2.89</v>
      </c>
      <c r="O42" s="30">
        <v>2.89</v>
      </c>
      <c r="P42" s="30">
        <v>2.89</v>
      </c>
      <c r="Q42" s="30">
        <v>2.4300000000000002</v>
      </c>
      <c r="R42" s="30">
        <v>2.4300000000000002</v>
      </c>
      <c r="S42" s="31">
        <v>2.75</v>
      </c>
    </row>
    <row r="43" spans="1:19" x14ac:dyDescent="0.25">
      <c r="A43" s="12" t="s">
        <v>16</v>
      </c>
      <c r="B43" s="13" t="s">
        <v>17</v>
      </c>
      <c r="C43" s="13" t="s">
        <v>18</v>
      </c>
      <c r="D43" s="13" t="s">
        <v>1016</v>
      </c>
      <c r="E43" s="13" t="s">
        <v>988</v>
      </c>
      <c r="F43" s="13" t="s">
        <v>1016</v>
      </c>
      <c r="G43" s="13" t="s">
        <v>22</v>
      </c>
      <c r="H43" s="148">
        <v>3.0000000000000001E-3</v>
      </c>
      <c r="I43" s="13" t="s">
        <v>1016</v>
      </c>
      <c r="J43" s="15" t="s">
        <v>24</v>
      </c>
      <c r="K43" s="16">
        <v>2.89</v>
      </c>
      <c r="L43" s="17">
        <v>2.89</v>
      </c>
      <c r="M43" s="17">
        <v>2.89</v>
      </c>
      <c r="N43" s="17">
        <v>2.89</v>
      </c>
      <c r="O43" s="17">
        <v>2.89</v>
      </c>
      <c r="P43" s="17">
        <v>2.89</v>
      </c>
      <c r="Q43" s="17">
        <v>2.4300000000000002</v>
      </c>
      <c r="R43" s="17">
        <v>2.4300000000000002</v>
      </c>
      <c r="S43" s="120">
        <v>2.75</v>
      </c>
    </row>
    <row r="44" spans="1:19" x14ac:dyDescent="0.25">
      <c r="A44" s="18" t="s">
        <v>16</v>
      </c>
      <c r="B44" s="19" t="s">
        <v>17</v>
      </c>
      <c r="C44" s="19" t="s">
        <v>18</v>
      </c>
      <c r="D44" s="19" t="s">
        <v>1016</v>
      </c>
      <c r="E44" s="19" t="s">
        <v>988</v>
      </c>
      <c r="F44" s="19" t="s">
        <v>1016</v>
      </c>
      <c r="G44" s="19" t="s">
        <v>22</v>
      </c>
      <c r="H44" s="149">
        <v>3.0000000000000001E-3</v>
      </c>
      <c r="I44" s="19" t="s">
        <v>1016</v>
      </c>
      <c r="J44" s="21" t="s">
        <v>26</v>
      </c>
      <c r="K44" s="22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4">
        <v>0</v>
      </c>
    </row>
    <row r="45" spans="1:19" x14ac:dyDescent="0.25">
      <c r="A45" s="25" t="s">
        <v>16</v>
      </c>
      <c r="B45" s="26" t="s">
        <v>17</v>
      </c>
      <c r="C45" s="26" t="s">
        <v>18</v>
      </c>
      <c r="D45" s="26" t="s">
        <v>43</v>
      </c>
      <c r="E45" s="26" t="s">
        <v>1012</v>
      </c>
      <c r="F45" s="26" t="s">
        <v>44</v>
      </c>
      <c r="G45" s="26" t="s">
        <v>22</v>
      </c>
      <c r="H45" s="147">
        <v>3.0999999999999999E-3</v>
      </c>
      <c r="I45" s="26" t="s">
        <v>44</v>
      </c>
      <c r="J45" s="28" t="s">
        <v>23</v>
      </c>
      <c r="K45" s="29">
        <v>2.29</v>
      </c>
      <c r="L45" s="30">
        <v>2.29</v>
      </c>
      <c r="M45" s="30">
        <v>2.29</v>
      </c>
      <c r="N45" s="30">
        <v>2.19</v>
      </c>
      <c r="O45" s="30">
        <v>2.19</v>
      </c>
      <c r="P45" s="30">
        <v>2.19</v>
      </c>
      <c r="Q45" s="30">
        <v>1.91</v>
      </c>
      <c r="R45" s="30">
        <v>1.91</v>
      </c>
      <c r="S45" s="31">
        <v>2.08</v>
      </c>
    </row>
    <row r="46" spans="1:19" x14ac:dyDescent="0.25">
      <c r="A46" s="12" t="s">
        <v>16</v>
      </c>
      <c r="B46" s="13" t="s">
        <v>17</v>
      </c>
      <c r="C46" s="13" t="s">
        <v>18</v>
      </c>
      <c r="D46" s="13" t="s">
        <v>43</v>
      </c>
      <c r="E46" s="13" t="s">
        <v>1012</v>
      </c>
      <c r="F46" s="13" t="s">
        <v>44</v>
      </c>
      <c r="G46" s="13" t="s">
        <v>22</v>
      </c>
      <c r="H46" s="148">
        <v>3.0999999999999999E-3</v>
      </c>
      <c r="I46" s="13" t="s">
        <v>44</v>
      </c>
      <c r="J46" s="15" t="s">
        <v>24</v>
      </c>
      <c r="K46" s="16">
        <v>2.29</v>
      </c>
      <c r="L46" s="17">
        <v>2.29</v>
      </c>
      <c r="M46" s="17">
        <v>2.29</v>
      </c>
      <c r="N46" s="17">
        <v>2.19</v>
      </c>
      <c r="O46" s="17">
        <v>2.19</v>
      </c>
      <c r="P46" s="17">
        <v>2.19</v>
      </c>
      <c r="Q46" s="17">
        <v>1.91</v>
      </c>
      <c r="R46" s="17">
        <v>1.91</v>
      </c>
      <c r="S46" s="120">
        <v>2.08</v>
      </c>
    </row>
    <row r="47" spans="1:19" x14ac:dyDescent="0.25">
      <c r="A47" s="18" t="s">
        <v>16</v>
      </c>
      <c r="B47" s="19" t="s">
        <v>17</v>
      </c>
      <c r="C47" s="19" t="s">
        <v>18</v>
      </c>
      <c r="D47" s="19" t="s">
        <v>43</v>
      </c>
      <c r="E47" s="19" t="s">
        <v>1012</v>
      </c>
      <c r="F47" s="19" t="s">
        <v>44</v>
      </c>
      <c r="G47" s="19" t="s">
        <v>22</v>
      </c>
      <c r="H47" s="149">
        <v>3.0999999999999999E-3</v>
      </c>
      <c r="I47" s="19" t="s">
        <v>44</v>
      </c>
      <c r="J47" s="21" t="s">
        <v>26</v>
      </c>
      <c r="K47" s="22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4">
        <v>0</v>
      </c>
    </row>
    <row r="48" spans="1:19" x14ac:dyDescent="0.25">
      <c r="A48" s="25" t="s">
        <v>16</v>
      </c>
      <c r="B48" s="26" t="s">
        <v>17</v>
      </c>
      <c r="C48" s="26" t="s">
        <v>18</v>
      </c>
      <c r="D48" s="26" t="s">
        <v>43</v>
      </c>
      <c r="E48" s="26" t="s">
        <v>1012</v>
      </c>
      <c r="F48" s="26" t="s">
        <v>45</v>
      </c>
      <c r="G48" s="26" t="s">
        <v>22</v>
      </c>
      <c r="H48" s="147">
        <v>3.0999999999999999E-3</v>
      </c>
      <c r="I48" s="26" t="s">
        <v>45</v>
      </c>
      <c r="J48" s="28" t="s">
        <v>23</v>
      </c>
      <c r="K48" s="29">
        <v>2.29</v>
      </c>
      <c r="L48" s="30">
        <v>2.29</v>
      </c>
      <c r="M48" s="30">
        <v>2.29</v>
      </c>
      <c r="N48" s="30">
        <v>2.19</v>
      </c>
      <c r="O48" s="30">
        <v>2.19</v>
      </c>
      <c r="P48" s="30">
        <v>2.19</v>
      </c>
      <c r="Q48" s="30">
        <v>1.91</v>
      </c>
      <c r="R48" s="30">
        <v>1.91</v>
      </c>
      <c r="S48" s="31">
        <v>2.08</v>
      </c>
    </row>
    <row r="49" spans="1:19" x14ac:dyDescent="0.25">
      <c r="A49" s="12" t="s">
        <v>16</v>
      </c>
      <c r="B49" s="13" t="s">
        <v>17</v>
      </c>
      <c r="C49" s="13" t="s">
        <v>18</v>
      </c>
      <c r="D49" s="13" t="s">
        <v>43</v>
      </c>
      <c r="E49" s="13" t="s">
        <v>1012</v>
      </c>
      <c r="F49" s="13" t="s">
        <v>45</v>
      </c>
      <c r="G49" s="13" t="s">
        <v>22</v>
      </c>
      <c r="H49" s="148">
        <v>3.0999999999999999E-3</v>
      </c>
      <c r="I49" s="13" t="s">
        <v>45</v>
      </c>
      <c r="J49" s="15" t="s">
        <v>24</v>
      </c>
      <c r="K49" s="16">
        <v>2.29</v>
      </c>
      <c r="L49" s="17">
        <v>2.29</v>
      </c>
      <c r="M49" s="17">
        <v>2.29</v>
      </c>
      <c r="N49" s="17">
        <v>2.19</v>
      </c>
      <c r="O49" s="17">
        <v>2.19</v>
      </c>
      <c r="P49" s="17">
        <v>2.19</v>
      </c>
      <c r="Q49" s="17">
        <v>1.91</v>
      </c>
      <c r="R49" s="17">
        <v>1.91</v>
      </c>
      <c r="S49" s="120">
        <v>2.08</v>
      </c>
    </row>
    <row r="50" spans="1:19" x14ac:dyDescent="0.25">
      <c r="A50" s="18" t="s">
        <v>16</v>
      </c>
      <c r="B50" s="19" t="s">
        <v>17</v>
      </c>
      <c r="C50" s="19" t="s">
        <v>18</v>
      </c>
      <c r="D50" s="19" t="s">
        <v>43</v>
      </c>
      <c r="E50" s="19" t="s">
        <v>1012</v>
      </c>
      <c r="F50" s="19" t="s">
        <v>45</v>
      </c>
      <c r="G50" s="19" t="s">
        <v>22</v>
      </c>
      <c r="H50" s="149">
        <v>3.0999999999999999E-3</v>
      </c>
      <c r="I50" s="19" t="s">
        <v>45</v>
      </c>
      <c r="J50" s="21" t="s">
        <v>26</v>
      </c>
      <c r="K50" s="22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4">
        <v>0</v>
      </c>
    </row>
    <row r="51" spans="1:19" x14ac:dyDescent="0.25">
      <c r="A51" s="25" t="s">
        <v>16</v>
      </c>
      <c r="B51" s="26" t="s">
        <v>17</v>
      </c>
      <c r="C51" s="26" t="s">
        <v>18</v>
      </c>
      <c r="D51" s="26" t="s">
        <v>46</v>
      </c>
      <c r="E51" s="26" t="s">
        <v>1012</v>
      </c>
      <c r="F51" s="26" t="s">
        <v>47</v>
      </c>
      <c r="G51" s="26" t="s">
        <v>22</v>
      </c>
      <c r="H51" s="147">
        <v>3.5000000000000001E-3</v>
      </c>
      <c r="I51" s="26" t="s">
        <v>47</v>
      </c>
      <c r="J51" s="28" t="s">
        <v>23</v>
      </c>
      <c r="K51" s="29">
        <v>2.99</v>
      </c>
      <c r="L51" s="30">
        <v>2.99</v>
      </c>
      <c r="M51" s="30">
        <v>2.99</v>
      </c>
      <c r="N51" s="30">
        <v>2.99</v>
      </c>
      <c r="O51" s="30">
        <v>2.99</v>
      </c>
      <c r="P51" s="30">
        <v>2.99</v>
      </c>
      <c r="Q51" s="30">
        <v>2.4900000000000002</v>
      </c>
      <c r="R51" s="30">
        <v>2.4900000000000002</v>
      </c>
      <c r="S51" s="31">
        <v>2.84</v>
      </c>
    </row>
    <row r="52" spans="1:19" x14ac:dyDescent="0.25">
      <c r="A52" s="12" t="s">
        <v>16</v>
      </c>
      <c r="B52" s="13" t="s">
        <v>17</v>
      </c>
      <c r="C52" s="13" t="s">
        <v>18</v>
      </c>
      <c r="D52" s="13" t="s">
        <v>46</v>
      </c>
      <c r="E52" s="13" t="s">
        <v>1012</v>
      </c>
      <c r="F52" s="13" t="s">
        <v>47</v>
      </c>
      <c r="G52" s="13" t="s">
        <v>22</v>
      </c>
      <c r="H52" s="148">
        <v>3.5000000000000001E-3</v>
      </c>
      <c r="I52" s="13" t="s">
        <v>47</v>
      </c>
      <c r="J52" s="15" t="s">
        <v>24</v>
      </c>
      <c r="K52" s="16">
        <v>3.29</v>
      </c>
      <c r="L52" s="17">
        <v>3.29</v>
      </c>
      <c r="M52" s="17">
        <v>3.29</v>
      </c>
      <c r="N52" s="17">
        <v>3.19</v>
      </c>
      <c r="O52" s="17">
        <v>3.19</v>
      </c>
      <c r="P52" s="17">
        <v>3.19</v>
      </c>
      <c r="Q52" s="17">
        <v>2.7416666666666667</v>
      </c>
      <c r="R52" s="17">
        <v>2.7416666666666667</v>
      </c>
      <c r="S52" s="120">
        <v>2.871</v>
      </c>
    </row>
    <row r="53" spans="1:19" x14ac:dyDescent="0.25">
      <c r="A53" s="18" t="s">
        <v>16</v>
      </c>
      <c r="B53" s="19" t="s">
        <v>17</v>
      </c>
      <c r="C53" s="19" t="s">
        <v>18</v>
      </c>
      <c r="D53" s="19" t="s">
        <v>46</v>
      </c>
      <c r="E53" s="19" t="s">
        <v>1012</v>
      </c>
      <c r="F53" s="19" t="s">
        <v>47</v>
      </c>
      <c r="G53" s="19" t="s">
        <v>22</v>
      </c>
      <c r="H53" s="149">
        <v>3.5000000000000001E-3</v>
      </c>
      <c r="I53" s="19" t="s">
        <v>47</v>
      </c>
      <c r="J53" s="21" t="s">
        <v>26</v>
      </c>
      <c r="K53" s="22">
        <v>0.10033444816053505</v>
      </c>
      <c r="L53" s="23">
        <v>0.10033444816053505</v>
      </c>
      <c r="M53" s="23">
        <v>0.10033444816053505</v>
      </c>
      <c r="N53" s="23">
        <v>6.6889632107023367E-2</v>
      </c>
      <c r="O53" s="23">
        <v>6.6889632107023367E-2</v>
      </c>
      <c r="P53" s="23">
        <v>6.6889632107023367E-2</v>
      </c>
      <c r="Q53" s="23">
        <v>0.10107095046854075</v>
      </c>
      <c r="R53" s="23">
        <v>0.10107095046854075</v>
      </c>
      <c r="S53" s="24">
        <v>1.0915492957746631E-2</v>
      </c>
    </row>
    <row r="54" spans="1:19" x14ac:dyDescent="0.25">
      <c r="A54" s="25" t="s">
        <v>16</v>
      </c>
      <c r="B54" s="26" t="s">
        <v>17</v>
      </c>
      <c r="C54" s="26" t="s">
        <v>18</v>
      </c>
      <c r="D54" s="26" t="s">
        <v>46</v>
      </c>
      <c r="E54" s="26" t="s">
        <v>1012</v>
      </c>
      <c r="F54" s="26" t="s">
        <v>48</v>
      </c>
      <c r="G54" s="26" t="s">
        <v>22</v>
      </c>
      <c r="H54" s="147">
        <v>3.5000000000000001E-3</v>
      </c>
      <c r="I54" s="26" t="s">
        <v>48</v>
      </c>
      <c r="J54" s="28" t="s">
        <v>23</v>
      </c>
      <c r="K54" s="29">
        <v>2.99</v>
      </c>
      <c r="L54" s="30">
        <v>2.99</v>
      </c>
      <c r="M54" s="30">
        <v>2.99</v>
      </c>
      <c r="N54" s="30">
        <v>2.99</v>
      </c>
      <c r="O54" s="30">
        <v>2.99</v>
      </c>
      <c r="P54" s="30">
        <v>2.99</v>
      </c>
      <c r="Q54" s="30">
        <v>2.4900000000000002</v>
      </c>
      <c r="R54" s="30">
        <v>2.4900000000000002</v>
      </c>
      <c r="S54" s="31">
        <v>2.84</v>
      </c>
    </row>
    <row r="55" spans="1:19" x14ac:dyDescent="0.25">
      <c r="A55" s="12" t="s">
        <v>16</v>
      </c>
      <c r="B55" s="13" t="s">
        <v>17</v>
      </c>
      <c r="C55" s="13" t="s">
        <v>18</v>
      </c>
      <c r="D55" s="13" t="s">
        <v>46</v>
      </c>
      <c r="E55" s="13" t="s">
        <v>1012</v>
      </c>
      <c r="F55" s="13" t="s">
        <v>48</v>
      </c>
      <c r="G55" s="13" t="s">
        <v>22</v>
      </c>
      <c r="H55" s="148">
        <v>3.5000000000000001E-3</v>
      </c>
      <c r="I55" s="13" t="s">
        <v>48</v>
      </c>
      <c r="J55" s="15" t="s">
        <v>24</v>
      </c>
      <c r="K55" s="16">
        <v>3.29</v>
      </c>
      <c r="L55" s="17">
        <v>3.29</v>
      </c>
      <c r="M55" s="17">
        <v>3.29</v>
      </c>
      <c r="N55" s="17">
        <v>3.19</v>
      </c>
      <c r="O55" s="17">
        <v>3.19</v>
      </c>
      <c r="P55" s="17">
        <v>3.19</v>
      </c>
      <c r="Q55" s="17">
        <v>2.7416666666666667</v>
      </c>
      <c r="R55" s="17">
        <v>2.7416666666666667</v>
      </c>
      <c r="S55" s="120">
        <v>2.871</v>
      </c>
    </row>
    <row r="56" spans="1:19" x14ac:dyDescent="0.25">
      <c r="A56" s="18" t="s">
        <v>16</v>
      </c>
      <c r="B56" s="19" t="s">
        <v>17</v>
      </c>
      <c r="C56" s="19" t="s">
        <v>18</v>
      </c>
      <c r="D56" s="19" t="s">
        <v>46</v>
      </c>
      <c r="E56" s="19" t="s">
        <v>1012</v>
      </c>
      <c r="F56" s="19" t="s">
        <v>48</v>
      </c>
      <c r="G56" s="19" t="s">
        <v>22</v>
      </c>
      <c r="H56" s="149">
        <v>3.5000000000000001E-3</v>
      </c>
      <c r="I56" s="19" t="s">
        <v>48</v>
      </c>
      <c r="J56" s="21" t="s">
        <v>26</v>
      </c>
      <c r="K56" s="22">
        <v>0.10033444816053505</v>
      </c>
      <c r="L56" s="23">
        <v>0.10033444816053505</v>
      </c>
      <c r="M56" s="23">
        <v>0.10033444816053505</v>
      </c>
      <c r="N56" s="23">
        <v>6.6889632107023367E-2</v>
      </c>
      <c r="O56" s="23">
        <v>6.6889632107023367E-2</v>
      </c>
      <c r="P56" s="23">
        <v>6.6889632107023367E-2</v>
      </c>
      <c r="Q56" s="23">
        <v>0.10107095046854075</v>
      </c>
      <c r="R56" s="23">
        <v>0.10107095046854075</v>
      </c>
      <c r="S56" s="24">
        <v>1.0915492957746631E-2</v>
      </c>
    </row>
    <row r="57" spans="1:19" x14ac:dyDescent="0.25">
      <c r="A57" s="25" t="s">
        <v>16</v>
      </c>
      <c r="B57" s="26" t="s">
        <v>17</v>
      </c>
      <c r="C57" s="26" t="s">
        <v>18</v>
      </c>
      <c r="D57" s="26" t="s">
        <v>46</v>
      </c>
      <c r="E57" s="26" t="s">
        <v>1012</v>
      </c>
      <c r="F57" s="26" t="s">
        <v>49</v>
      </c>
      <c r="G57" s="26" t="s">
        <v>22</v>
      </c>
      <c r="H57" s="147">
        <v>3.5000000000000001E-3</v>
      </c>
      <c r="I57" s="26" t="s">
        <v>49</v>
      </c>
      <c r="J57" s="28" t="s">
        <v>23</v>
      </c>
      <c r="K57" s="29">
        <v>2.79</v>
      </c>
      <c r="L57" s="30">
        <v>2.79</v>
      </c>
      <c r="M57" s="30">
        <v>2.79</v>
      </c>
      <c r="N57" s="30">
        <v>2.69</v>
      </c>
      <c r="O57" s="30">
        <v>2.69</v>
      </c>
      <c r="P57" s="30">
        <v>2.69</v>
      </c>
      <c r="Q57" s="30">
        <v>2.33</v>
      </c>
      <c r="R57" s="30">
        <v>2.33</v>
      </c>
      <c r="S57" s="31">
        <v>2.56</v>
      </c>
    </row>
    <row r="58" spans="1:19" x14ac:dyDescent="0.25">
      <c r="A58" s="12" t="s">
        <v>16</v>
      </c>
      <c r="B58" s="13" t="s">
        <v>17</v>
      </c>
      <c r="C58" s="13" t="s">
        <v>18</v>
      </c>
      <c r="D58" s="13" t="s">
        <v>46</v>
      </c>
      <c r="E58" s="13" t="s">
        <v>1012</v>
      </c>
      <c r="F58" s="13" t="s">
        <v>49</v>
      </c>
      <c r="G58" s="13" t="s">
        <v>22</v>
      </c>
      <c r="H58" s="148">
        <v>3.5000000000000001E-3</v>
      </c>
      <c r="I58" s="13" t="s">
        <v>49</v>
      </c>
      <c r="J58" s="15" t="s">
        <v>24</v>
      </c>
      <c r="K58" s="16">
        <v>3.09</v>
      </c>
      <c r="L58" s="17">
        <v>3.09</v>
      </c>
      <c r="M58" s="17">
        <v>3.09</v>
      </c>
      <c r="N58" s="17">
        <v>2.99</v>
      </c>
      <c r="O58" s="17">
        <v>2.99</v>
      </c>
      <c r="P58" s="17">
        <v>2.99</v>
      </c>
      <c r="Q58" s="17">
        <v>2.5750000000000002</v>
      </c>
      <c r="R58" s="17">
        <v>2.5750000000000002</v>
      </c>
      <c r="S58" s="120">
        <v>2.6910000000000003</v>
      </c>
    </row>
    <row r="59" spans="1:19" x14ac:dyDescent="0.25">
      <c r="A59" s="18" t="s">
        <v>16</v>
      </c>
      <c r="B59" s="19" t="s">
        <v>17</v>
      </c>
      <c r="C59" s="19" t="s">
        <v>18</v>
      </c>
      <c r="D59" s="19" t="s">
        <v>46</v>
      </c>
      <c r="E59" s="19" t="s">
        <v>1012</v>
      </c>
      <c r="F59" s="19" t="s">
        <v>49</v>
      </c>
      <c r="G59" s="19" t="s">
        <v>22</v>
      </c>
      <c r="H59" s="149">
        <v>3.5000000000000001E-3</v>
      </c>
      <c r="I59" s="19" t="s">
        <v>49</v>
      </c>
      <c r="J59" s="21" t="s">
        <v>26</v>
      </c>
      <c r="K59" s="22">
        <v>0.10752688172043001</v>
      </c>
      <c r="L59" s="23">
        <v>0.10752688172043001</v>
      </c>
      <c r="M59" s="23">
        <v>0.10752688172043001</v>
      </c>
      <c r="N59" s="23">
        <v>0.11152416356877337</v>
      </c>
      <c r="O59" s="23">
        <v>0.11152416356877337</v>
      </c>
      <c r="P59" s="23">
        <v>0.11152416356877337</v>
      </c>
      <c r="Q59" s="23">
        <v>0.10515021459227469</v>
      </c>
      <c r="R59" s="23">
        <v>0.10515021459227469</v>
      </c>
      <c r="S59" s="24">
        <v>5.1171875000000089E-2</v>
      </c>
    </row>
    <row r="60" spans="1:19" x14ac:dyDescent="0.25">
      <c r="A60" s="25" t="s">
        <v>16</v>
      </c>
      <c r="B60" s="26" t="s">
        <v>17</v>
      </c>
      <c r="C60" s="26" t="s">
        <v>18</v>
      </c>
      <c r="D60" s="26" t="s">
        <v>46</v>
      </c>
      <c r="E60" s="26" t="s">
        <v>1012</v>
      </c>
      <c r="F60" s="26" t="s">
        <v>630</v>
      </c>
      <c r="G60" s="26" t="s">
        <v>22</v>
      </c>
      <c r="H60" s="147">
        <v>3.5000000000000001E-3</v>
      </c>
      <c r="I60" s="26" t="s">
        <v>630</v>
      </c>
      <c r="J60" s="28" t="s">
        <v>23</v>
      </c>
      <c r="K60" s="29">
        <v>2.79</v>
      </c>
      <c r="L60" s="30">
        <v>2.79</v>
      </c>
      <c r="M60" s="30">
        <v>2.79</v>
      </c>
      <c r="N60" s="30">
        <v>2.69</v>
      </c>
      <c r="O60" s="30">
        <v>2.69</v>
      </c>
      <c r="P60" s="30">
        <v>2.69</v>
      </c>
      <c r="Q60" s="30">
        <v>2.33</v>
      </c>
      <c r="R60" s="30">
        <v>2.33</v>
      </c>
      <c r="S60" s="31">
        <v>2.56</v>
      </c>
    </row>
    <row r="61" spans="1:19" x14ac:dyDescent="0.25">
      <c r="A61" s="12" t="s">
        <v>16</v>
      </c>
      <c r="B61" s="13" t="s">
        <v>17</v>
      </c>
      <c r="C61" s="13" t="s">
        <v>18</v>
      </c>
      <c r="D61" s="13" t="s">
        <v>46</v>
      </c>
      <c r="E61" s="13" t="s">
        <v>1012</v>
      </c>
      <c r="F61" s="13" t="s">
        <v>630</v>
      </c>
      <c r="G61" s="13" t="s">
        <v>22</v>
      </c>
      <c r="H61" s="148">
        <v>3.5000000000000001E-3</v>
      </c>
      <c r="I61" s="13" t="s">
        <v>630</v>
      </c>
      <c r="J61" s="15" t="s">
        <v>24</v>
      </c>
      <c r="K61" s="16">
        <v>3.09</v>
      </c>
      <c r="L61" s="17">
        <v>3.09</v>
      </c>
      <c r="M61" s="17">
        <v>3.09</v>
      </c>
      <c r="N61" s="17">
        <v>2.99</v>
      </c>
      <c r="O61" s="17">
        <v>2.99</v>
      </c>
      <c r="P61" s="17">
        <v>2.99</v>
      </c>
      <c r="Q61" s="17">
        <v>2.5750000000000002</v>
      </c>
      <c r="R61" s="17">
        <v>2.5750000000000002</v>
      </c>
      <c r="S61" s="120">
        <v>2.6910000000000003</v>
      </c>
    </row>
    <row r="62" spans="1:19" x14ac:dyDescent="0.25">
      <c r="A62" s="18" t="s">
        <v>16</v>
      </c>
      <c r="B62" s="19" t="s">
        <v>17</v>
      </c>
      <c r="C62" s="19" t="s">
        <v>18</v>
      </c>
      <c r="D62" s="19" t="s">
        <v>46</v>
      </c>
      <c r="E62" s="19" t="s">
        <v>1012</v>
      </c>
      <c r="F62" s="19" t="s">
        <v>630</v>
      </c>
      <c r="G62" s="19" t="s">
        <v>22</v>
      </c>
      <c r="H62" s="149">
        <v>3.5000000000000001E-3</v>
      </c>
      <c r="I62" s="19" t="s">
        <v>630</v>
      </c>
      <c r="J62" s="21" t="s">
        <v>26</v>
      </c>
      <c r="K62" s="22">
        <v>0.10752688172043001</v>
      </c>
      <c r="L62" s="23">
        <v>0.10752688172043001</v>
      </c>
      <c r="M62" s="23">
        <v>0.10752688172043001</v>
      </c>
      <c r="N62" s="23">
        <v>0.11152416356877337</v>
      </c>
      <c r="O62" s="23">
        <v>0.11152416356877337</v>
      </c>
      <c r="P62" s="23">
        <v>0.11152416356877337</v>
      </c>
      <c r="Q62" s="23">
        <v>0.10515021459227469</v>
      </c>
      <c r="R62" s="23">
        <v>0.10515021459227469</v>
      </c>
      <c r="S62" s="24">
        <v>5.1171875000000089E-2</v>
      </c>
    </row>
    <row r="63" spans="1:19" x14ac:dyDescent="0.25">
      <c r="A63" s="25" t="s">
        <v>16</v>
      </c>
      <c r="B63" s="26" t="s">
        <v>17</v>
      </c>
      <c r="C63" s="26" t="s">
        <v>18</v>
      </c>
      <c r="D63" s="26" t="s">
        <v>46</v>
      </c>
      <c r="E63" s="26" t="s">
        <v>1012</v>
      </c>
      <c r="F63" s="26" t="s">
        <v>50</v>
      </c>
      <c r="G63" s="26" t="s">
        <v>22</v>
      </c>
      <c r="H63" s="147">
        <v>3.5000000000000001E-3</v>
      </c>
      <c r="I63" s="26" t="s">
        <v>50</v>
      </c>
      <c r="J63" s="28" t="s">
        <v>23</v>
      </c>
      <c r="K63" s="29">
        <v>2.79</v>
      </c>
      <c r="L63" s="30">
        <v>2.79</v>
      </c>
      <c r="M63" s="30">
        <v>2.79</v>
      </c>
      <c r="N63" s="30">
        <v>2.69</v>
      </c>
      <c r="O63" s="30">
        <v>2.69</v>
      </c>
      <c r="P63" s="30">
        <v>2.69</v>
      </c>
      <c r="Q63" s="30">
        <v>2.33</v>
      </c>
      <c r="R63" s="30">
        <v>2.33</v>
      </c>
      <c r="S63" s="31">
        <v>2.56</v>
      </c>
    </row>
    <row r="64" spans="1:19" x14ac:dyDescent="0.25">
      <c r="A64" s="12" t="s">
        <v>16</v>
      </c>
      <c r="B64" s="13" t="s">
        <v>17</v>
      </c>
      <c r="C64" s="13" t="s">
        <v>18</v>
      </c>
      <c r="D64" s="13" t="s">
        <v>46</v>
      </c>
      <c r="E64" s="13" t="s">
        <v>1012</v>
      </c>
      <c r="F64" s="13" t="s">
        <v>50</v>
      </c>
      <c r="G64" s="13" t="s">
        <v>22</v>
      </c>
      <c r="H64" s="148">
        <v>3.5000000000000001E-3</v>
      </c>
      <c r="I64" s="13" t="s">
        <v>50</v>
      </c>
      <c r="J64" s="15" t="s">
        <v>24</v>
      </c>
      <c r="K64" s="16">
        <v>3.09</v>
      </c>
      <c r="L64" s="17">
        <v>3.09</v>
      </c>
      <c r="M64" s="17">
        <v>3.09</v>
      </c>
      <c r="N64" s="17">
        <v>2.99</v>
      </c>
      <c r="O64" s="17">
        <v>2.99</v>
      </c>
      <c r="P64" s="17">
        <v>2.99</v>
      </c>
      <c r="Q64" s="17">
        <v>2.5750000000000002</v>
      </c>
      <c r="R64" s="17">
        <v>2.5750000000000002</v>
      </c>
      <c r="S64" s="120">
        <v>2.6910000000000003</v>
      </c>
    </row>
    <row r="65" spans="1:19" x14ac:dyDescent="0.25">
      <c r="A65" s="18" t="s">
        <v>16</v>
      </c>
      <c r="B65" s="19" t="s">
        <v>17</v>
      </c>
      <c r="C65" s="19" t="s">
        <v>18</v>
      </c>
      <c r="D65" s="19" t="s">
        <v>46</v>
      </c>
      <c r="E65" s="19" t="s">
        <v>1012</v>
      </c>
      <c r="F65" s="19" t="s">
        <v>50</v>
      </c>
      <c r="G65" s="19" t="s">
        <v>22</v>
      </c>
      <c r="H65" s="149">
        <v>3.5000000000000001E-3</v>
      </c>
      <c r="I65" s="19" t="s">
        <v>50</v>
      </c>
      <c r="J65" s="21" t="s">
        <v>26</v>
      </c>
      <c r="K65" s="22">
        <v>0.10752688172043001</v>
      </c>
      <c r="L65" s="23">
        <v>0.10752688172043001</v>
      </c>
      <c r="M65" s="23">
        <v>0.10752688172043001</v>
      </c>
      <c r="N65" s="23">
        <v>0.11152416356877337</v>
      </c>
      <c r="O65" s="23">
        <v>0.11152416356877337</v>
      </c>
      <c r="P65" s="23">
        <v>0.11152416356877337</v>
      </c>
      <c r="Q65" s="23">
        <v>0.10515021459227469</v>
      </c>
      <c r="R65" s="23">
        <v>0.10515021459227469</v>
      </c>
      <c r="S65" s="24">
        <v>5.1171875000000089E-2</v>
      </c>
    </row>
    <row r="66" spans="1:19" x14ac:dyDescent="0.25">
      <c r="A66" s="25" t="s">
        <v>16</v>
      </c>
      <c r="B66" s="26" t="s">
        <v>17</v>
      </c>
      <c r="C66" s="26" t="s">
        <v>18</v>
      </c>
      <c r="D66" s="26" t="s">
        <v>46</v>
      </c>
      <c r="E66" s="26" t="s">
        <v>1012</v>
      </c>
      <c r="F66" s="26" t="s">
        <v>51</v>
      </c>
      <c r="G66" s="26" t="s">
        <v>22</v>
      </c>
      <c r="H66" s="147">
        <v>3.5000000000000001E-3</v>
      </c>
      <c r="I66" s="26" t="s">
        <v>51</v>
      </c>
      <c r="J66" s="28" t="s">
        <v>23</v>
      </c>
      <c r="K66" s="29">
        <v>2.79</v>
      </c>
      <c r="L66" s="30">
        <v>2.79</v>
      </c>
      <c r="M66" s="30">
        <v>2.79</v>
      </c>
      <c r="N66" s="30">
        <v>2.69</v>
      </c>
      <c r="O66" s="30">
        <v>2.69</v>
      </c>
      <c r="P66" s="30">
        <v>2.69</v>
      </c>
      <c r="Q66" s="30">
        <v>2.33</v>
      </c>
      <c r="R66" s="30">
        <v>2.33</v>
      </c>
      <c r="S66" s="31">
        <v>2.56</v>
      </c>
    </row>
    <row r="67" spans="1:19" x14ac:dyDescent="0.25">
      <c r="A67" s="12" t="s">
        <v>16</v>
      </c>
      <c r="B67" s="13" t="s">
        <v>17</v>
      </c>
      <c r="C67" s="13" t="s">
        <v>18</v>
      </c>
      <c r="D67" s="13" t="s">
        <v>46</v>
      </c>
      <c r="E67" s="13" t="s">
        <v>1012</v>
      </c>
      <c r="F67" s="13" t="s">
        <v>51</v>
      </c>
      <c r="G67" s="13" t="s">
        <v>22</v>
      </c>
      <c r="H67" s="148">
        <v>3.5000000000000001E-3</v>
      </c>
      <c r="I67" s="13" t="s">
        <v>51</v>
      </c>
      <c r="J67" s="15" t="s">
        <v>24</v>
      </c>
      <c r="K67" s="16">
        <v>2.99</v>
      </c>
      <c r="L67" s="17">
        <v>2.99</v>
      </c>
      <c r="M67" s="17">
        <v>2.99</v>
      </c>
      <c r="N67" s="17">
        <v>2.99</v>
      </c>
      <c r="O67" s="17">
        <v>2.99</v>
      </c>
      <c r="P67" s="17">
        <v>2.99</v>
      </c>
      <c r="Q67" s="17">
        <v>2.5750000000000002</v>
      </c>
      <c r="R67" s="17">
        <v>2.5750000000000002</v>
      </c>
      <c r="S67" s="120">
        <v>2.6910000000000003</v>
      </c>
    </row>
    <row r="68" spans="1:19" x14ac:dyDescent="0.25">
      <c r="A68" s="18" t="s">
        <v>16</v>
      </c>
      <c r="B68" s="19" t="s">
        <v>17</v>
      </c>
      <c r="C68" s="19" t="s">
        <v>18</v>
      </c>
      <c r="D68" s="19" t="s">
        <v>46</v>
      </c>
      <c r="E68" s="19" t="s">
        <v>1012</v>
      </c>
      <c r="F68" s="19" t="s">
        <v>51</v>
      </c>
      <c r="G68" s="19" t="s">
        <v>22</v>
      </c>
      <c r="H68" s="149">
        <v>3.5000000000000001E-3</v>
      </c>
      <c r="I68" s="19" t="s">
        <v>51</v>
      </c>
      <c r="J68" s="21" t="s">
        <v>26</v>
      </c>
      <c r="K68" s="22">
        <v>7.1684587813620082E-2</v>
      </c>
      <c r="L68" s="23">
        <v>7.1684587813620082E-2</v>
      </c>
      <c r="M68" s="23">
        <v>7.1684587813620082E-2</v>
      </c>
      <c r="N68" s="23">
        <v>0.11152416356877337</v>
      </c>
      <c r="O68" s="23">
        <v>0.11152416356877337</v>
      </c>
      <c r="P68" s="23">
        <v>0.11152416356877337</v>
      </c>
      <c r="Q68" s="23">
        <v>0.10515021459227469</v>
      </c>
      <c r="R68" s="23">
        <v>0.10515021459227469</v>
      </c>
      <c r="S68" s="24">
        <v>5.1171875000000089E-2</v>
      </c>
    </row>
    <row r="69" spans="1:19" x14ac:dyDescent="0.25">
      <c r="A69" s="25" t="s">
        <v>16</v>
      </c>
      <c r="B69" s="26" t="s">
        <v>17</v>
      </c>
      <c r="C69" s="26" t="s">
        <v>18</v>
      </c>
      <c r="D69" s="26" t="s">
        <v>46</v>
      </c>
      <c r="E69" s="26" t="s">
        <v>987</v>
      </c>
      <c r="F69" s="26" t="s">
        <v>52</v>
      </c>
      <c r="G69" s="26" t="s">
        <v>22</v>
      </c>
      <c r="H69" s="27">
        <v>3.5000000000000001E-3</v>
      </c>
      <c r="I69" s="26" t="s">
        <v>52</v>
      </c>
      <c r="J69" s="28" t="s">
        <v>23</v>
      </c>
      <c r="K69" s="29">
        <v>3.49</v>
      </c>
      <c r="L69" s="30">
        <v>3.49</v>
      </c>
      <c r="M69" s="30">
        <v>3.49</v>
      </c>
      <c r="N69" s="30">
        <v>3.49</v>
      </c>
      <c r="O69" s="30">
        <v>3.49</v>
      </c>
      <c r="P69" s="30">
        <v>3.49</v>
      </c>
      <c r="Q69" s="30">
        <v>2.91</v>
      </c>
      <c r="R69" s="30">
        <v>2.91</v>
      </c>
      <c r="S69" s="31">
        <v>3.32</v>
      </c>
    </row>
    <row r="70" spans="1:19" x14ac:dyDescent="0.25">
      <c r="A70" s="12" t="s">
        <v>16</v>
      </c>
      <c r="B70" s="13" t="s">
        <v>17</v>
      </c>
      <c r="C70" s="13" t="s">
        <v>18</v>
      </c>
      <c r="D70" s="13" t="s">
        <v>46</v>
      </c>
      <c r="E70" s="13" t="s">
        <v>987</v>
      </c>
      <c r="F70" s="13" t="s">
        <v>52</v>
      </c>
      <c r="G70" s="13" t="s">
        <v>22</v>
      </c>
      <c r="H70" s="14">
        <v>3.5000000000000001E-3</v>
      </c>
      <c r="I70" s="13" t="s">
        <v>52</v>
      </c>
      <c r="J70" s="15" t="s">
        <v>24</v>
      </c>
      <c r="K70" s="16">
        <v>3.49</v>
      </c>
      <c r="L70" s="17">
        <v>3.49</v>
      </c>
      <c r="M70" s="17">
        <v>3.49</v>
      </c>
      <c r="N70" s="17">
        <v>3.49</v>
      </c>
      <c r="O70" s="17">
        <v>3.49</v>
      </c>
      <c r="P70" s="17">
        <v>3.49</v>
      </c>
      <c r="Q70" s="17">
        <v>2.91</v>
      </c>
      <c r="R70" s="17">
        <v>2.91</v>
      </c>
      <c r="S70" s="120">
        <v>3.32</v>
      </c>
    </row>
    <row r="71" spans="1:19" x14ac:dyDescent="0.25">
      <c r="A71" s="18" t="s">
        <v>16</v>
      </c>
      <c r="B71" s="19" t="s">
        <v>17</v>
      </c>
      <c r="C71" s="19" t="s">
        <v>18</v>
      </c>
      <c r="D71" s="19" t="s">
        <v>46</v>
      </c>
      <c r="E71" s="19" t="s">
        <v>987</v>
      </c>
      <c r="F71" s="19" t="s">
        <v>52</v>
      </c>
      <c r="G71" s="19" t="s">
        <v>22</v>
      </c>
      <c r="H71" s="20">
        <v>3.5000000000000001E-3</v>
      </c>
      <c r="I71" s="19" t="s">
        <v>52</v>
      </c>
      <c r="J71" s="21" t="s">
        <v>26</v>
      </c>
      <c r="K71" s="22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4">
        <v>0</v>
      </c>
    </row>
    <row r="72" spans="1:19" x14ac:dyDescent="0.25">
      <c r="A72" s="25" t="s">
        <v>16</v>
      </c>
      <c r="B72" s="26" t="s">
        <v>17</v>
      </c>
      <c r="C72" s="26" t="s">
        <v>18</v>
      </c>
      <c r="D72" s="26" t="s">
        <v>46</v>
      </c>
      <c r="E72" s="26" t="s">
        <v>987</v>
      </c>
      <c r="F72" s="26" t="s">
        <v>1017</v>
      </c>
      <c r="G72" s="26" t="s">
        <v>22</v>
      </c>
      <c r="H72" s="27">
        <v>3.5000000000000001E-3</v>
      </c>
      <c r="I72" s="26" t="s">
        <v>1017</v>
      </c>
      <c r="J72" s="28" t="s">
        <v>23</v>
      </c>
      <c r="K72" s="29">
        <v>3.49</v>
      </c>
      <c r="L72" s="30">
        <v>3.49</v>
      </c>
      <c r="M72" s="30">
        <v>3.49</v>
      </c>
      <c r="N72" s="30">
        <v>3.49</v>
      </c>
      <c r="O72" s="30">
        <v>3.49</v>
      </c>
      <c r="P72" s="30">
        <v>3.49</v>
      </c>
      <c r="Q72" s="30">
        <v>2.91</v>
      </c>
      <c r="R72" s="30">
        <v>2.91</v>
      </c>
      <c r="S72" s="31">
        <v>3.32</v>
      </c>
    </row>
    <row r="73" spans="1:19" x14ac:dyDescent="0.25">
      <c r="A73" s="12" t="s">
        <v>16</v>
      </c>
      <c r="B73" s="13" t="s">
        <v>17</v>
      </c>
      <c r="C73" s="13" t="s">
        <v>18</v>
      </c>
      <c r="D73" s="13" t="s">
        <v>46</v>
      </c>
      <c r="E73" s="13" t="s">
        <v>987</v>
      </c>
      <c r="F73" s="13" t="s">
        <v>1017</v>
      </c>
      <c r="G73" s="13" t="s">
        <v>22</v>
      </c>
      <c r="H73" s="14">
        <v>3.5000000000000001E-3</v>
      </c>
      <c r="I73" s="13" t="s">
        <v>1017</v>
      </c>
      <c r="J73" s="15" t="s">
        <v>24</v>
      </c>
      <c r="K73" s="16">
        <v>3.49</v>
      </c>
      <c r="L73" s="17">
        <v>3.49</v>
      </c>
      <c r="M73" s="17">
        <v>3.49</v>
      </c>
      <c r="N73" s="17">
        <v>3.49</v>
      </c>
      <c r="O73" s="17">
        <v>3.49</v>
      </c>
      <c r="P73" s="17">
        <v>3.49</v>
      </c>
      <c r="Q73" s="17">
        <v>2.91</v>
      </c>
      <c r="R73" s="17">
        <v>2.91</v>
      </c>
      <c r="S73" s="120">
        <v>3.32</v>
      </c>
    </row>
    <row r="74" spans="1:19" x14ac:dyDescent="0.25">
      <c r="A74" s="18" t="s">
        <v>16</v>
      </c>
      <c r="B74" s="19" t="s">
        <v>17</v>
      </c>
      <c r="C74" s="19" t="s">
        <v>18</v>
      </c>
      <c r="D74" s="19" t="s">
        <v>46</v>
      </c>
      <c r="E74" s="19" t="s">
        <v>987</v>
      </c>
      <c r="F74" s="19" t="s">
        <v>1017</v>
      </c>
      <c r="G74" s="19" t="s">
        <v>22</v>
      </c>
      <c r="H74" s="20">
        <v>3.5000000000000001E-3</v>
      </c>
      <c r="I74" s="19" t="s">
        <v>1017</v>
      </c>
      <c r="J74" s="21" t="s">
        <v>26</v>
      </c>
      <c r="K74" s="22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4">
        <v>0</v>
      </c>
    </row>
    <row r="75" spans="1:19" x14ac:dyDescent="0.25">
      <c r="A75" s="25" t="s">
        <v>16</v>
      </c>
      <c r="B75" s="26" t="s">
        <v>17</v>
      </c>
      <c r="C75" s="26" t="s">
        <v>18</v>
      </c>
      <c r="D75" s="26" t="s">
        <v>46</v>
      </c>
      <c r="E75" s="26" t="s">
        <v>989</v>
      </c>
      <c r="F75" s="26" t="s">
        <v>1018</v>
      </c>
      <c r="G75" s="26" t="s">
        <v>22</v>
      </c>
      <c r="H75" s="27">
        <v>3.5000000000000001E-3</v>
      </c>
      <c r="I75" s="26" t="s">
        <v>1018</v>
      </c>
      <c r="J75" s="28" t="s">
        <v>23</v>
      </c>
      <c r="K75" s="29">
        <v>2.4900000000000002</v>
      </c>
      <c r="L75" s="30">
        <v>2.4900000000000002</v>
      </c>
      <c r="M75" s="30">
        <v>2.4900000000000002</v>
      </c>
      <c r="N75" s="30">
        <v>2.4900000000000002</v>
      </c>
      <c r="O75" s="30">
        <v>2.4900000000000002</v>
      </c>
      <c r="P75" s="30">
        <v>2.4900000000000002</v>
      </c>
      <c r="Q75" s="30">
        <v>2.74</v>
      </c>
      <c r="R75" s="30">
        <v>2.74</v>
      </c>
      <c r="S75" s="31">
        <v>3.12</v>
      </c>
    </row>
    <row r="76" spans="1:19" x14ac:dyDescent="0.25">
      <c r="A76" s="12" t="s">
        <v>16</v>
      </c>
      <c r="B76" s="13" t="s">
        <v>17</v>
      </c>
      <c r="C76" s="13" t="s">
        <v>18</v>
      </c>
      <c r="D76" s="13" t="s">
        <v>46</v>
      </c>
      <c r="E76" s="13" t="s">
        <v>989</v>
      </c>
      <c r="F76" s="13" t="s">
        <v>1018</v>
      </c>
      <c r="G76" s="13" t="s">
        <v>22</v>
      </c>
      <c r="H76" s="14">
        <v>3.5000000000000001E-3</v>
      </c>
      <c r="I76" s="13" t="s">
        <v>1018</v>
      </c>
      <c r="J76" s="15" t="s">
        <v>24</v>
      </c>
      <c r="K76" s="16">
        <v>3.19</v>
      </c>
      <c r="L76" s="17">
        <v>3.19</v>
      </c>
      <c r="M76" s="17">
        <v>3.19</v>
      </c>
      <c r="N76" s="17">
        <v>3.19</v>
      </c>
      <c r="O76" s="17">
        <v>3.19</v>
      </c>
      <c r="P76" s="17">
        <v>3.19</v>
      </c>
      <c r="Q76" s="17">
        <v>2.9241666666666672</v>
      </c>
      <c r="R76" s="17">
        <v>2.92</v>
      </c>
      <c r="S76" s="120">
        <v>3.12</v>
      </c>
    </row>
    <row r="77" spans="1:19" x14ac:dyDescent="0.25">
      <c r="A77" s="18" t="s">
        <v>16</v>
      </c>
      <c r="B77" s="19" t="s">
        <v>17</v>
      </c>
      <c r="C77" s="19" t="s">
        <v>18</v>
      </c>
      <c r="D77" s="19" t="s">
        <v>46</v>
      </c>
      <c r="E77" s="19" t="s">
        <v>989</v>
      </c>
      <c r="F77" s="19" t="s">
        <v>1018</v>
      </c>
      <c r="G77" s="19" t="s">
        <v>22</v>
      </c>
      <c r="H77" s="20">
        <v>3.5000000000000001E-3</v>
      </c>
      <c r="I77" s="19" t="s">
        <v>1018</v>
      </c>
      <c r="J77" s="21" t="s">
        <v>26</v>
      </c>
      <c r="K77" s="22">
        <v>0.28112449799196781</v>
      </c>
      <c r="L77" s="23">
        <v>0.28112449799196781</v>
      </c>
      <c r="M77" s="23">
        <v>0.28112449799196781</v>
      </c>
      <c r="N77" s="23">
        <v>0.28112449799196781</v>
      </c>
      <c r="O77" s="23">
        <v>0.28112449799196781</v>
      </c>
      <c r="P77" s="23">
        <v>0.28112449799196781</v>
      </c>
      <c r="Q77" s="23">
        <v>6.7214111922141218E-2</v>
      </c>
      <c r="R77" s="23">
        <v>6.5693430656934115E-2</v>
      </c>
      <c r="S77" s="24">
        <v>0</v>
      </c>
    </row>
    <row r="78" spans="1:19" x14ac:dyDescent="0.25">
      <c r="A78" s="25" t="s">
        <v>16</v>
      </c>
      <c r="B78" s="26" t="s">
        <v>17</v>
      </c>
      <c r="C78" s="26" t="s">
        <v>18</v>
      </c>
      <c r="D78" s="26" t="s">
        <v>46</v>
      </c>
      <c r="E78" s="26" t="s">
        <v>989</v>
      </c>
      <c r="F78" s="26" t="s">
        <v>1019</v>
      </c>
      <c r="G78" s="26" t="s">
        <v>22</v>
      </c>
      <c r="H78" s="27">
        <v>3.5000000000000001E-3</v>
      </c>
      <c r="I78" s="26" t="s">
        <v>1019</v>
      </c>
      <c r="J78" s="28" t="s">
        <v>23</v>
      </c>
      <c r="K78" s="29">
        <v>2.39</v>
      </c>
      <c r="L78" s="30">
        <v>2.39</v>
      </c>
      <c r="M78" s="30">
        <v>2.39</v>
      </c>
      <c r="N78" s="30">
        <v>2.29</v>
      </c>
      <c r="O78" s="30">
        <v>2.29</v>
      </c>
      <c r="P78" s="30">
        <v>2.29</v>
      </c>
      <c r="Q78" s="30">
        <v>2.56</v>
      </c>
      <c r="R78" s="30">
        <v>2.56</v>
      </c>
      <c r="S78" s="31">
        <v>2.82</v>
      </c>
    </row>
    <row r="79" spans="1:19" x14ac:dyDescent="0.25">
      <c r="A79" s="12" t="s">
        <v>16</v>
      </c>
      <c r="B79" s="13" t="s">
        <v>17</v>
      </c>
      <c r="C79" s="13" t="s">
        <v>18</v>
      </c>
      <c r="D79" s="13" t="s">
        <v>46</v>
      </c>
      <c r="E79" s="13" t="s">
        <v>989</v>
      </c>
      <c r="F79" s="13" t="s">
        <v>1019</v>
      </c>
      <c r="G79" s="13" t="s">
        <v>22</v>
      </c>
      <c r="H79" s="14">
        <v>3.5000000000000001E-3</v>
      </c>
      <c r="I79" s="13" t="s">
        <v>1019</v>
      </c>
      <c r="J79" s="15" t="s">
        <v>24</v>
      </c>
      <c r="K79" s="16">
        <v>2.5900000000000003</v>
      </c>
      <c r="L79" s="17">
        <v>2.5900000000000003</v>
      </c>
      <c r="M79" s="17">
        <v>2.5900000000000003</v>
      </c>
      <c r="N79" s="17">
        <v>2.39</v>
      </c>
      <c r="O79" s="17">
        <v>2.39</v>
      </c>
      <c r="P79" s="17">
        <v>2.39</v>
      </c>
      <c r="Q79" s="17">
        <v>2.85</v>
      </c>
      <c r="R79" s="17">
        <v>2.85</v>
      </c>
      <c r="S79" s="120">
        <v>2.85</v>
      </c>
    </row>
    <row r="80" spans="1:19" x14ac:dyDescent="0.25">
      <c r="A80" s="18" t="s">
        <v>16</v>
      </c>
      <c r="B80" s="19" t="s">
        <v>17</v>
      </c>
      <c r="C80" s="19" t="s">
        <v>18</v>
      </c>
      <c r="D80" s="19" t="s">
        <v>46</v>
      </c>
      <c r="E80" s="19" t="s">
        <v>989</v>
      </c>
      <c r="F80" s="19" t="s">
        <v>1019</v>
      </c>
      <c r="G80" s="19" t="s">
        <v>22</v>
      </c>
      <c r="H80" s="20">
        <v>3.5000000000000001E-3</v>
      </c>
      <c r="I80" s="19" t="s">
        <v>1019</v>
      </c>
      <c r="J80" s="21" t="s">
        <v>26</v>
      </c>
      <c r="K80" s="22">
        <v>8.3682008368200833E-2</v>
      </c>
      <c r="L80" s="23">
        <v>8.3682008368200833E-2</v>
      </c>
      <c r="M80" s="23">
        <v>8.3682008368200833E-2</v>
      </c>
      <c r="N80" s="23">
        <v>4.366812227074246E-2</v>
      </c>
      <c r="O80" s="23">
        <v>4.366812227074246E-2</v>
      </c>
      <c r="P80" s="23">
        <v>4.366812227074246E-2</v>
      </c>
      <c r="Q80" s="23">
        <v>0.11328125</v>
      </c>
      <c r="R80" s="23">
        <v>0.11328125</v>
      </c>
      <c r="S80" s="24">
        <v>1.0638297872340496E-2</v>
      </c>
    </row>
    <row r="81" spans="1:19" x14ac:dyDescent="0.25">
      <c r="A81" s="25" t="s">
        <v>16</v>
      </c>
      <c r="B81" s="26" t="s">
        <v>17</v>
      </c>
      <c r="C81" s="26" t="s">
        <v>18</v>
      </c>
      <c r="D81" s="26" t="s">
        <v>46</v>
      </c>
      <c r="E81" s="26" t="s">
        <v>989</v>
      </c>
      <c r="F81" s="26" t="s">
        <v>1020</v>
      </c>
      <c r="G81" s="26" t="s">
        <v>22</v>
      </c>
      <c r="H81" s="27">
        <v>3.5000000000000001E-3</v>
      </c>
      <c r="I81" s="26" t="s">
        <v>1020</v>
      </c>
      <c r="J81" s="28" t="s">
        <v>23</v>
      </c>
      <c r="K81" s="29">
        <v>2.69</v>
      </c>
      <c r="L81" s="30">
        <v>2.69</v>
      </c>
      <c r="M81" s="30">
        <v>2.69</v>
      </c>
      <c r="N81" s="30">
        <v>2.69</v>
      </c>
      <c r="O81" s="30">
        <v>2.69</v>
      </c>
      <c r="P81" s="30">
        <v>2.69</v>
      </c>
      <c r="Q81" s="30">
        <v>2.2400000000000002</v>
      </c>
      <c r="R81" s="30">
        <v>2.2400000000000002</v>
      </c>
      <c r="S81" s="31">
        <v>3.12</v>
      </c>
    </row>
    <row r="82" spans="1:19" x14ac:dyDescent="0.25">
      <c r="A82" s="12" t="s">
        <v>16</v>
      </c>
      <c r="B82" s="13" t="s">
        <v>17</v>
      </c>
      <c r="C82" s="13" t="s">
        <v>18</v>
      </c>
      <c r="D82" s="13" t="s">
        <v>46</v>
      </c>
      <c r="E82" s="13" t="s">
        <v>989</v>
      </c>
      <c r="F82" s="13" t="s">
        <v>1020</v>
      </c>
      <c r="G82" s="13" t="s">
        <v>22</v>
      </c>
      <c r="H82" s="14">
        <v>3.5000000000000001E-3</v>
      </c>
      <c r="I82" s="13" t="s">
        <v>1020</v>
      </c>
      <c r="J82" s="15" t="s">
        <v>24</v>
      </c>
      <c r="K82" s="16">
        <v>2.89</v>
      </c>
      <c r="L82" s="17">
        <v>2.89</v>
      </c>
      <c r="M82" s="17">
        <v>2.89</v>
      </c>
      <c r="N82" s="17">
        <v>2.69</v>
      </c>
      <c r="O82" s="17">
        <v>2.69</v>
      </c>
      <c r="P82" s="17">
        <v>2.69</v>
      </c>
      <c r="Q82" s="17">
        <v>2.41</v>
      </c>
      <c r="R82" s="17">
        <v>2.41</v>
      </c>
      <c r="S82" s="120">
        <v>3.18</v>
      </c>
    </row>
    <row r="83" spans="1:19" x14ac:dyDescent="0.25">
      <c r="A83" s="18" t="s">
        <v>16</v>
      </c>
      <c r="B83" s="19" t="s">
        <v>17</v>
      </c>
      <c r="C83" s="19" t="s">
        <v>18</v>
      </c>
      <c r="D83" s="19" t="s">
        <v>46</v>
      </c>
      <c r="E83" s="19" t="s">
        <v>989</v>
      </c>
      <c r="F83" s="19" t="s">
        <v>1020</v>
      </c>
      <c r="G83" s="19" t="s">
        <v>22</v>
      </c>
      <c r="H83" s="20">
        <v>3.5000000000000001E-3</v>
      </c>
      <c r="I83" s="19" t="s">
        <v>1020</v>
      </c>
      <c r="J83" s="21" t="s">
        <v>26</v>
      </c>
      <c r="K83" s="22">
        <v>7.4349442379182173E-2</v>
      </c>
      <c r="L83" s="23">
        <v>7.4349442379182173E-2</v>
      </c>
      <c r="M83" s="23">
        <v>7.4349442379182173E-2</v>
      </c>
      <c r="N83" s="23">
        <v>0</v>
      </c>
      <c r="O83" s="23">
        <v>0</v>
      </c>
      <c r="P83" s="23">
        <v>0</v>
      </c>
      <c r="Q83" s="23">
        <v>7.5892857142857206E-2</v>
      </c>
      <c r="R83" s="23">
        <v>7.5892857142857206E-2</v>
      </c>
      <c r="S83" s="24">
        <v>1.9230769230769162E-2</v>
      </c>
    </row>
    <row r="84" spans="1:19" x14ac:dyDescent="0.25">
      <c r="A84" s="25" t="s">
        <v>16</v>
      </c>
      <c r="B84" s="26" t="s">
        <v>17</v>
      </c>
      <c r="C84" s="26" t="s">
        <v>18</v>
      </c>
      <c r="D84" s="26" t="s">
        <v>46</v>
      </c>
      <c r="E84" s="26" t="s">
        <v>989</v>
      </c>
      <c r="F84" s="26" t="s">
        <v>1021</v>
      </c>
      <c r="G84" s="26" t="s">
        <v>22</v>
      </c>
      <c r="H84" s="27">
        <v>3.5000000000000001E-3</v>
      </c>
      <c r="I84" s="26" t="s">
        <v>1021</v>
      </c>
      <c r="J84" s="28" t="s">
        <v>23</v>
      </c>
      <c r="K84" s="29">
        <v>2.4900000000000002</v>
      </c>
      <c r="L84" s="30">
        <v>2.4900000000000002</v>
      </c>
      <c r="M84" s="30">
        <v>2.4900000000000002</v>
      </c>
      <c r="N84" s="30">
        <v>2.39</v>
      </c>
      <c r="O84" s="30">
        <v>2.39</v>
      </c>
      <c r="P84" s="30">
        <v>2.39</v>
      </c>
      <c r="Q84" s="30">
        <v>2.1</v>
      </c>
      <c r="R84" s="30">
        <v>2.1</v>
      </c>
      <c r="S84" s="31">
        <v>2.82</v>
      </c>
    </row>
    <row r="85" spans="1:19" x14ac:dyDescent="0.25">
      <c r="A85" s="12" t="s">
        <v>16</v>
      </c>
      <c r="B85" s="13" t="s">
        <v>17</v>
      </c>
      <c r="C85" s="13" t="s">
        <v>18</v>
      </c>
      <c r="D85" s="13" t="s">
        <v>46</v>
      </c>
      <c r="E85" s="13" t="s">
        <v>989</v>
      </c>
      <c r="F85" s="13" t="s">
        <v>1021</v>
      </c>
      <c r="G85" s="13" t="s">
        <v>22</v>
      </c>
      <c r="H85" s="14">
        <v>3.5000000000000001E-3</v>
      </c>
      <c r="I85" s="13" t="s">
        <v>1021</v>
      </c>
      <c r="J85" s="15" t="s">
        <v>24</v>
      </c>
      <c r="K85" s="16">
        <v>2.6900000000000004</v>
      </c>
      <c r="L85" s="17">
        <v>2.6900000000000004</v>
      </c>
      <c r="M85" s="17">
        <v>2.6900000000000004</v>
      </c>
      <c r="N85" s="17">
        <v>2.4900000000000002</v>
      </c>
      <c r="O85" s="17">
        <v>2.4900000000000002</v>
      </c>
      <c r="P85" s="17">
        <v>2.4900000000000002</v>
      </c>
      <c r="Q85" s="17">
        <v>2.27</v>
      </c>
      <c r="R85" s="17">
        <v>2.27</v>
      </c>
      <c r="S85" s="120">
        <v>2.96</v>
      </c>
    </row>
    <row r="86" spans="1:19" x14ac:dyDescent="0.25">
      <c r="A86" s="18" t="s">
        <v>16</v>
      </c>
      <c r="B86" s="19" t="s">
        <v>17</v>
      </c>
      <c r="C86" s="19" t="s">
        <v>18</v>
      </c>
      <c r="D86" s="19" t="s">
        <v>46</v>
      </c>
      <c r="E86" s="19" t="s">
        <v>989</v>
      </c>
      <c r="F86" s="19" t="s">
        <v>1021</v>
      </c>
      <c r="G86" s="19" t="s">
        <v>22</v>
      </c>
      <c r="H86" s="20">
        <v>3.5000000000000001E-3</v>
      </c>
      <c r="I86" s="19" t="s">
        <v>1021</v>
      </c>
      <c r="J86" s="21" t="s">
        <v>26</v>
      </c>
      <c r="K86" s="22">
        <v>8.032128514056236E-2</v>
      </c>
      <c r="L86" s="23">
        <v>8.032128514056236E-2</v>
      </c>
      <c r="M86" s="23">
        <v>8.032128514056236E-2</v>
      </c>
      <c r="N86" s="23">
        <v>4.1841004184100417E-2</v>
      </c>
      <c r="O86" s="23">
        <v>4.1841004184100417E-2</v>
      </c>
      <c r="P86" s="23">
        <v>4.1841004184100417E-2</v>
      </c>
      <c r="Q86" s="23">
        <v>8.0952380952380887E-2</v>
      </c>
      <c r="R86" s="23">
        <v>8.0952380952380887E-2</v>
      </c>
      <c r="S86" s="24">
        <v>4.9645390070921946E-2</v>
      </c>
    </row>
    <row r="87" spans="1:19" x14ac:dyDescent="0.25">
      <c r="A87" s="25" t="s">
        <v>16</v>
      </c>
      <c r="B87" s="26" t="s">
        <v>17</v>
      </c>
      <c r="C87" s="26" t="s">
        <v>18</v>
      </c>
      <c r="D87" s="26" t="s">
        <v>46</v>
      </c>
      <c r="E87" s="26" t="s">
        <v>34</v>
      </c>
      <c r="F87" s="26" t="s">
        <v>1022</v>
      </c>
      <c r="G87" s="26" t="s">
        <v>22</v>
      </c>
      <c r="H87" s="27">
        <v>3.5000000000000001E-3</v>
      </c>
      <c r="I87" s="26" t="s">
        <v>1022</v>
      </c>
      <c r="J87" s="28" t="s">
        <v>23</v>
      </c>
      <c r="K87" s="29">
        <v>3.49</v>
      </c>
      <c r="L87" s="30">
        <v>3.49</v>
      </c>
      <c r="M87" s="30">
        <v>3.49</v>
      </c>
      <c r="N87" s="30">
        <v>3.49</v>
      </c>
      <c r="O87" s="30">
        <v>3.49</v>
      </c>
      <c r="P87" s="30">
        <v>3.49</v>
      </c>
      <c r="Q87" s="30">
        <v>2.91</v>
      </c>
      <c r="R87" s="30">
        <v>2.91</v>
      </c>
      <c r="S87" s="31">
        <v>2.84</v>
      </c>
    </row>
    <row r="88" spans="1:19" x14ac:dyDescent="0.25">
      <c r="A88" s="12" t="s">
        <v>16</v>
      </c>
      <c r="B88" s="13" t="s">
        <v>17</v>
      </c>
      <c r="C88" s="13" t="s">
        <v>18</v>
      </c>
      <c r="D88" s="13" t="s">
        <v>46</v>
      </c>
      <c r="E88" s="13" t="s">
        <v>34</v>
      </c>
      <c r="F88" s="13" t="s">
        <v>1022</v>
      </c>
      <c r="G88" s="13" t="s">
        <v>22</v>
      </c>
      <c r="H88" s="14">
        <v>3.5000000000000001E-3</v>
      </c>
      <c r="I88" s="13" t="s">
        <v>1022</v>
      </c>
      <c r="J88" s="15" t="s">
        <v>24</v>
      </c>
      <c r="K88" s="16">
        <v>3.49</v>
      </c>
      <c r="L88" s="17">
        <v>3.49</v>
      </c>
      <c r="M88" s="17">
        <v>3.49</v>
      </c>
      <c r="N88" s="17">
        <v>3.49</v>
      </c>
      <c r="O88" s="17">
        <v>3.49</v>
      </c>
      <c r="P88" s="17">
        <v>3.49</v>
      </c>
      <c r="Q88" s="17">
        <v>2.91</v>
      </c>
      <c r="R88" s="17">
        <v>2.91</v>
      </c>
      <c r="S88" s="120">
        <v>2.84</v>
      </c>
    </row>
    <row r="89" spans="1:19" x14ac:dyDescent="0.25">
      <c r="A89" s="18" t="s">
        <v>16</v>
      </c>
      <c r="B89" s="19" t="s">
        <v>17</v>
      </c>
      <c r="C89" s="19" t="s">
        <v>18</v>
      </c>
      <c r="D89" s="19" t="s">
        <v>46</v>
      </c>
      <c r="E89" s="19" t="s">
        <v>34</v>
      </c>
      <c r="F89" s="19" t="s">
        <v>1022</v>
      </c>
      <c r="G89" s="19" t="s">
        <v>22</v>
      </c>
      <c r="H89" s="20">
        <v>3.5000000000000001E-3</v>
      </c>
      <c r="I89" s="19" t="s">
        <v>1022</v>
      </c>
      <c r="J89" s="21" t="s">
        <v>26</v>
      </c>
      <c r="K89" s="22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4">
        <v>0</v>
      </c>
    </row>
    <row r="90" spans="1:19" x14ac:dyDescent="0.25">
      <c r="A90" s="25" t="s">
        <v>16</v>
      </c>
      <c r="B90" s="26" t="s">
        <v>17</v>
      </c>
      <c r="C90" s="26" t="s">
        <v>18</v>
      </c>
      <c r="D90" s="26" t="s">
        <v>58</v>
      </c>
      <c r="E90" s="26" t="s">
        <v>1012</v>
      </c>
      <c r="F90" s="26" t="s">
        <v>59</v>
      </c>
      <c r="G90" s="26" t="s">
        <v>22</v>
      </c>
      <c r="H90" s="27">
        <v>5.0000000000000001E-3</v>
      </c>
      <c r="I90" s="26" t="s">
        <v>59</v>
      </c>
      <c r="J90" s="28" t="s">
        <v>23</v>
      </c>
      <c r="K90" s="29">
        <v>3.89</v>
      </c>
      <c r="L90" s="30">
        <v>3.89</v>
      </c>
      <c r="M90" s="30">
        <v>3.89</v>
      </c>
      <c r="N90" s="30">
        <v>3.69</v>
      </c>
      <c r="O90" s="30">
        <v>3.69</v>
      </c>
      <c r="P90" s="30">
        <v>3.69</v>
      </c>
      <c r="Q90" s="30">
        <v>2.7</v>
      </c>
      <c r="R90" s="30">
        <v>2.7</v>
      </c>
      <c r="S90" s="31">
        <v>3.52</v>
      </c>
    </row>
    <row r="91" spans="1:19" x14ac:dyDescent="0.25">
      <c r="A91" s="12" t="s">
        <v>16</v>
      </c>
      <c r="B91" s="13" t="s">
        <v>17</v>
      </c>
      <c r="C91" s="13" t="s">
        <v>18</v>
      </c>
      <c r="D91" s="13" t="s">
        <v>58</v>
      </c>
      <c r="E91" s="13" t="s">
        <v>1012</v>
      </c>
      <c r="F91" s="13" t="s">
        <v>59</v>
      </c>
      <c r="G91" s="13" t="s">
        <v>22</v>
      </c>
      <c r="H91" s="14">
        <v>5.0000000000000001E-3</v>
      </c>
      <c r="I91" s="13" t="s">
        <v>59</v>
      </c>
      <c r="J91" s="15" t="s">
        <v>24</v>
      </c>
      <c r="K91" s="16">
        <v>3.89</v>
      </c>
      <c r="L91" s="17">
        <v>3.89</v>
      </c>
      <c r="M91" s="17">
        <v>3.89</v>
      </c>
      <c r="N91" s="17">
        <v>3.69</v>
      </c>
      <c r="O91" s="17">
        <v>3.69</v>
      </c>
      <c r="P91" s="17">
        <v>3.69</v>
      </c>
      <c r="Q91" s="17">
        <v>2.7</v>
      </c>
      <c r="R91" s="17">
        <v>2.7</v>
      </c>
      <c r="S91" s="120">
        <v>3.52</v>
      </c>
    </row>
    <row r="92" spans="1:19" x14ac:dyDescent="0.25">
      <c r="A92" s="18" t="s">
        <v>16</v>
      </c>
      <c r="B92" s="19" t="s">
        <v>17</v>
      </c>
      <c r="C92" s="19" t="s">
        <v>18</v>
      </c>
      <c r="D92" s="19" t="s">
        <v>58</v>
      </c>
      <c r="E92" s="19" t="s">
        <v>1012</v>
      </c>
      <c r="F92" s="19" t="s">
        <v>59</v>
      </c>
      <c r="G92" s="19" t="s">
        <v>22</v>
      </c>
      <c r="H92" s="20">
        <v>5.0000000000000001E-3</v>
      </c>
      <c r="I92" s="19" t="s">
        <v>59</v>
      </c>
      <c r="J92" s="21" t="s">
        <v>26</v>
      </c>
      <c r="K92" s="22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4">
        <v>0</v>
      </c>
    </row>
    <row r="93" spans="1:19" x14ac:dyDescent="0.25">
      <c r="A93" s="25" t="s">
        <v>16</v>
      </c>
      <c r="B93" s="26" t="s">
        <v>17</v>
      </c>
      <c r="C93" s="26" t="s">
        <v>18</v>
      </c>
      <c r="D93" s="26" t="s">
        <v>58</v>
      </c>
      <c r="E93" s="26" t="s">
        <v>1012</v>
      </c>
      <c r="F93" s="26" t="s">
        <v>60</v>
      </c>
      <c r="G93" s="26" t="s">
        <v>22</v>
      </c>
      <c r="H93" s="27">
        <v>5.0000000000000001E-3</v>
      </c>
      <c r="I93" s="26" t="s">
        <v>60</v>
      </c>
      <c r="J93" s="28" t="s">
        <v>23</v>
      </c>
      <c r="K93" s="29">
        <v>3.79</v>
      </c>
      <c r="L93" s="30">
        <v>3.79</v>
      </c>
      <c r="M93" s="30">
        <v>3.79</v>
      </c>
      <c r="N93" s="30">
        <v>3.59</v>
      </c>
      <c r="O93" s="30">
        <v>3.59</v>
      </c>
      <c r="P93" s="30">
        <v>3.59</v>
      </c>
      <c r="Q93" s="30">
        <v>2.63</v>
      </c>
      <c r="R93" s="30">
        <v>2.63</v>
      </c>
      <c r="S93" s="31">
        <v>3.52</v>
      </c>
    </row>
    <row r="94" spans="1:19" x14ac:dyDescent="0.25">
      <c r="A94" s="12" t="s">
        <v>16</v>
      </c>
      <c r="B94" s="13" t="s">
        <v>17</v>
      </c>
      <c r="C94" s="13" t="s">
        <v>18</v>
      </c>
      <c r="D94" s="13" t="s">
        <v>58</v>
      </c>
      <c r="E94" s="13" t="s">
        <v>1012</v>
      </c>
      <c r="F94" s="13" t="s">
        <v>60</v>
      </c>
      <c r="G94" s="13" t="s">
        <v>22</v>
      </c>
      <c r="H94" s="14">
        <v>5.0000000000000001E-3</v>
      </c>
      <c r="I94" s="13" t="s">
        <v>60</v>
      </c>
      <c r="J94" s="15" t="s">
        <v>24</v>
      </c>
      <c r="K94" s="16">
        <v>3.79</v>
      </c>
      <c r="L94" s="17">
        <v>3.79</v>
      </c>
      <c r="M94" s="17">
        <v>3.79</v>
      </c>
      <c r="N94" s="17">
        <v>3.59</v>
      </c>
      <c r="O94" s="17">
        <v>3.59</v>
      </c>
      <c r="P94" s="17">
        <v>3.59</v>
      </c>
      <c r="Q94" s="17">
        <v>2.63</v>
      </c>
      <c r="R94" s="17">
        <v>2.63</v>
      </c>
      <c r="S94" s="120">
        <v>3.52</v>
      </c>
    </row>
    <row r="95" spans="1:19" x14ac:dyDescent="0.25">
      <c r="A95" s="18" t="s">
        <v>16</v>
      </c>
      <c r="B95" s="19" t="s">
        <v>17</v>
      </c>
      <c r="C95" s="19" t="s">
        <v>18</v>
      </c>
      <c r="D95" s="19" t="s">
        <v>58</v>
      </c>
      <c r="E95" s="19" t="s">
        <v>1012</v>
      </c>
      <c r="F95" s="19" t="s">
        <v>60</v>
      </c>
      <c r="G95" s="19" t="s">
        <v>22</v>
      </c>
      <c r="H95" s="20">
        <v>5.0000000000000001E-3</v>
      </c>
      <c r="I95" s="19" t="s">
        <v>60</v>
      </c>
      <c r="J95" s="21" t="s">
        <v>26</v>
      </c>
      <c r="K95" s="22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4">
        <v>0</v>
      </c>
    </row>
    <row r="96" spans="1:19" x14ac:dyDescent="0.25">
      <c r="A96" s="25" t="s">
        <v>16</v>
      </c>
      <c r="B96" s="26" t="s">
        <v>17</v>
      </c>
      <c r="C96" s="26" t="s">
        <v>18</v>
      </c>
      <c r="D96" s="26" t="s">
        <v>58</v>
      </c>
      <c r="E96" s="26" t="s">
        <v>34</v>
      </c>
      <c r="F96" s="26" t="s">
        <v>61</v>
      </c>
      <c r="G96" s="26" t="s">
        <v>22</v>
      </c>
      <c r="H96" s="27">
        <v>5.0000000000000001E-3</v>
      </c>
      <c r="I96" s="26" t="s">
        <v>61</v>
      </c>
      <c r="J96" s="28" t="s">
        <v>23</v>
      </c>
      <c r="K96" s="29">
        <v>4.49</v>
      </c>
      <c r="L96" s="30">
        <v>4.49</v>
      </c>
      <c r="M96" s="30">
        <v>4.49</v>
      </c>
      <c r="N96" s="30">
        <v>4.1900000000000004</v>
      </c>
      <c r="O96" s="30">
        <v>4.1900000000000004</v>
      </c>
      <c r="P96" s="30">
        <v>4.1900000000000004</v>
      </c>
      <c r="Q96" s="30">
        <v>3.74</v>
      </c>
      <c r="R96" s="30">
        <v>3.74</v>
      </c>
      <c r="S96" s="31">
        <v>3.98</v>
      </c>
    </row>
    <row r="97" spans="1:19" x14ac:dyDescent="0.25">
      <c r="A97" s="12" t="s">
        <v>16</v>
      </c>
      <c r="B97" s="13" t="s">
        <v>17</v>
      </c>
      <c r="C97" s="13" t="s">
        <v>18</v>
      </c>
      <c r="D97" s="13" t="s">
        <v>58</v>
      </c>
      <c r="E97" s="13" t="s">
        <v>34</v>
      </c>
      <c r="F97" s="13" t="s">
        <v>61</v>
      </c>
      <c r="G97" s="13" t="s">
        <v>22</v>
      </c>
      <c r="H97" s="14">
        <v>5.0000000000000001E-3</v>
      </c>
      <c r="I97" s="13" t="s">
        <v>61</v>
      </c>
      <c r="J97" s="15" t="s">
        <v>24</v>
      </c>
      <c r="K97" s="16">
        <v>4.49</v>
      </c>
      <c r="L97" s="17">
        <v>4.49</v>
      </c>
      <c r="M97" s="17">
        <v>4.49</v>
      </c>
      <c r="N97" s="17">
        <v>4.29</v>
      </c>
      <c r="O97" s="17">
        <v>4.29</v>
      </c>
      <c r="P97" s="17">
        <v>4.29</v>
      </c>
      <c r="Q97" s="17">
        <v>3.74</v>
      </c>
      <c r="R97" s="17">
        <v>3.74</v>
      </c>
      <c r="S97" s="120">
        <v>3.98</v>
      </c>
    </row>
    <row r="98" spans="1:19" x14ac:dyDescent="0.25">
      <c r="A98" s="18" t="s">
        <v>16</v>
      </c>
      <c r="B98" s="19" t="s">
        <v>17</v>
      </c>
      <c r="C98" s="19" t="s">
        <v>18</v>
      </c>
      <c r="D98" s="19" t="s">
        <v>58</v>
      </c>
      <c r="E98" s="19" t="s">
        <v>34</v>
      </c>
      <c r="F98" s="19" t="s">
        <v>61</v>
      </c>
      <c r="G98" s="19" t="s">
        <v>22</v>
      </c>
      <c r="H98" s="20">
        <v>5.0000000000000001E-3</v>
      </c>
      <c r="I98" s="19" t="s">
        <v>61</v>
      </c>
      <c r="J98" s="21" t="s">
        <v>26</v>
      </c>
      <c r="K98" s="22">
        <v>0</v>
      </c>
      <c r="L98" s="23">
        <v>0</v>
      </c>
      <c r="M98" s="23">
        <v>0</v>
      </c>
      <c r="N98" s="23">
        <v>2.386634844868718E-2</v>
      </c>
      <c r="O98" s="23">
        <v>2.386634844868718E-2</v>
      </c>
      <c r="P98" s="23">
        <v>2.386634844868718E-2</v>
      </c>
      <c r="Q98" s="23">
        <v>0</v>
      </c>
      <c r="R98" s="23">
        <v>0</v>
      </c>
      <c r="S98" s="24">
        <v>0</v>
      </c>
    </row>
    <row r="99" spans="1:19" x14ac:dyDescent="0.25">
      <c r="A99" s="25" t="s">
        <v>16</v>
      </c>
      <c r="B99" s="26" t="s">
        <v>17</v>
      </c>
      <c r="C99" s="26" t="s">
        <v>18</v>
      </c>
      <c r="D99" s="26" t="s">
        <v>62</v>
      </c>
      <c r="E99" s="26" t="s">
        <v>1012</v>
      </c>
      <c r="F99" s="26" t="s">
        <v>63</v>
      </c>
      <c r="G99" s="26" t="s">
        <v>22</v>
      </c>
      <c r="H99" s="27">
        <v>6.0000000000000001E-3</v>
      </c>
      <c r="I99" s="26" t="s">
        <v>63</v>
      </c>
      <c r="J99" s="28" t="s">
        <v>23</v>
      </c>
      <c r="K99" s="29">
        <v>3.89</v>
      </c>
      <c r="L99" s="30">
        <v>3.89</v>
      </c>
      <c r="M99" s="30">
        <v>3.89</v>
      </c>
      <c r="N99" s="30">
        <v>3.79</v>
      </c>
      <c r="O99" s="30">
        <v>3.79</v>
      </c>
      <c r="P99" s="30">
        <v>3.79</v>
      </c>
      <c r="Q99" s="30">
        <v>3.24</v>
      </c>
      <c r="R99" s="30">
        <v>3.24</v>
      </c>
      <c r="S99" s="31">
        <v>3.6</v>
      </c>
    </row>
    <row r="100" spans="1:19" x14ac:dyDescent="0.25">
      <c r="A100" s="12" t="s">
        <v>16</v>
      </c>
      <c r="B100" s="13" t="s">
        <v>17</v>
      </c>
      <c r="C100" s="13" t="s">
        <v>18</v>
      </c>
      <c r="D100" s="13" t="s">
        <v>62</v>
      </c>
      <c r="E100" s="13" t="s">
        <v>1012</v>
      </c>
      <c r="F100" s="13" t="s">
        <v>63</v>
      </c>
      <c r="G100" s="13" t="s">
        <v>22</v>
      </c>
      <c r="H100" s="14">
        <v>6.0000000000000001E-3</v>
      </c>
      <c r="I100" s="13" t="s">
        <v>63</v>
      </c>
      <c r="J100" s="15" t="s">
        <v>24</v>
      </c>
      <c r="K100" s="16">
        <v>4.1900000000000004</v>
      </c>
      <c r="L100" s="17">
        <v>4.1900000000000004</v>
      </c>
      <c r="M100" s="17">
        <v>4.1900000000000004</v>
      </c>
      <c r="N100" s="17">
        <v>3.99</v>
      </c>
      <c r="O100" s="17">
        <v>3.99</v>
      </c>
      <c r="P100" s="17">
        <v>3.99</v>
      </c>
      <c r="Q100" s="17">
        <v>3.49</v>
      </c>
      <c r="R100" s="17">
        <v>3.49</v>
      </c>
      <c r="S100" s="120">
        <v>3.6</v>
      </c>
    </row>
    <row r="101" spans="1:19" x14ac:dyDescent="0.25">
      <c r="A101" s="18" t="s">
        <v>16</v>
      </c>
      <c r="B101" s="19" t="s">
        <v>17</v>
      </c>
      <c r="C101" s="19" t="s">
        <v>18</v>
      </c>
      <c r="D101" s="19" t="s">
        <v>62</v>
      </c>
      <c r="E101" s="19" t="s">
        <v>1012</v>
      </c>
      <c r="F101" s="19" t="s">
        <v>63</v>
      </c>
      <c r="G101" s="19" t="s">
        <v>22</v>
      </c>
      <c r="H101" s="20">
        <v>6.0000000000000001E-3</v>
      </c>
      <c r="I101" s="19" t="s">
        <v>63</v>
      </c>
      <c r="J101" s="21" t="s">
        <v>26</v>
      </c>
      <c r="K101" s="22">
        <v>7.7120822622108065E-2</v>
      </c>
      <c r="L101" s="23">
        <v>7.7120822622108065E-2</v>
      </c>
      <c r="M101" s="23">
        <v>7.7120822622108065E-2</v>
      </c>
      <c r="N101" s="23">
        <v>5.2770448548812743E-2</v>
      </c>
      <c r="O101" s="23">
        <v>5.2770448548812743E-2</v>
      </c>
      <c r="P101" s="23">
        <v>5.2770448548812743E-2</v>
      </c>
      <c r="Q101" s="23">
        <v>7.7160493827160392E-2</v>
      </c>
      <c r="R101" s="23">
        <v>7.7160493827160392E-2</v>
      </c>
      <c r="S101" s="24">
        <v>0</v>
      </c>
    </row>
    <row r="102" spans="1:19" x14ac:dyDescent="0.25">
      <c r="A102" s="25" t="s">
        <v>16</v>
      </c>
      <c r="B102" s="26" t="s">
        <v>17</v>
      </c>
      <c r="C102" s="26" t="s">
        <v>18</v>
      </c>
      <c r="D102" s="26" t="s">
        <v>62</v>
      </c>
      <c r="E102" s="26" t="s">
        <v>1012</v>
      </c>
      <c r="F102" s="26" t="s">
        <v>64</v>
      </c>
      <c r="G102" s="26" t="s">
        <v>22</v>
      </c>
      <c r="H102" s="27">
        <v>6.0000000000000001E-3</v>
      </c>
      <c r="I102" s="26" t="s">
        <v>64</v>
      </c>
      <c r="J102" s="28" t="s">
        <v>23</v>
      </c>
      <c r="K102" s="29">
        <v>3.89</v>
      </c>
      <c r="L102" s="30">
        <v>3.89</v>
      </c>
      <c r="M102" s="30">
        <v>3.89</v>
      </c>
      <c r="N102" s="30">
        <v>3.79</v>
      </c>
      <c r="O102" s="30">
        <v>3.79</v>
      </c>
      <c r="P102" s="30">
        <v>3.79</v>
      </c>
      <c r="Q102" s="30">
        <v>3.24</v>
      </c>
      <c r="R102" s="30">
        <v>3.24</v>
      </c>
      <c r="S102" s="31">
        <v>3.6</v>
      </c>
    </row>
    <row r="103" spans="1:19" x14ac:dyDescent="0.25">
      <c r="A103" s="12" t="s">
        <v>16</v>
      </c>
      <c r="B103" s="13" t="s">
        <v>17</v>
      </c>
      <c r="C103" s="13" t="s">
        <v>18</v>
      </c>
      <c r="D103" s="13" t="s">
        <v>62</v>
      </c>
      <c r="E103" s="13" t="s">
        <v>1012</v>
      </c>
      <c r="F103" s="13" t="s">
        <v>64</v>
      </c>
      <c r="G103" s="13" t="s">
        <v>22</v>
      </c>
      <c r="H103" s="14">
        <v>6.0000000000000001E-3</v>
      </c>
      <c r="I103" s="13" t="s">
        <v>64</v>
      </c>
      <c r="J103" s="15" t="s">
        <v>24</v>
      </c>
      <c r="K103" s="16">
        <v>4.1900000000000004</v>
      </c>
      <c r="L103" s="17">
        <v>4.1900000000000004</v>
      </c>
      <c r="M103" s="17">
        <v>4.1900000000000004</v>
      </c>
      <c r="N103" s="17">
        <v>3.99</v>
      </c>
      <c r="O103" s="17">
        <v>3.99</v>
      </c>
      <c r="P103" s="17">
        <v>3.99</v>
      </c>
      <c r="Q103" s="17">
        <v>3.49</v>
      </c>
      <c r="R103" s="17">
        <v>3.49</v>
      </c>
      <c r="S103" s="120">
        <v>3.6</v>
      </c>
    </row>
    <row r="104" spans="1:19" x14ac:dyDescent="0.25">
      <c r="A104" s="18" t="s">
        <v>16</v>
      </c>
      <c r="B104" s="19" t="s">
        <v>17</v>
      </c>
      <c r="C104" s="19" t="s">
        <v>18</v>
      </c>
      <c r="D104" s="19" t="s">
        <v>62</v>
      </c>
      <c r="E104" s="19" t="s">
        <v>1012</v>
      </c>
      <c r="F104" s="19" t="s">
        <v>64</v>
      </c>
      <c r="G104" s="19" t="s">
        <v>22</v>
      </c>
      <c r="H104" s="20">
        <v>6.0000000000000001E-3</v>
      </c>
      <c r="I104" s="19" t="s">
        <v>64</v>
      </c>
      <c r="J104" s="21" t="s">
        <v>26</v>
      </c>
      <c r="K104" s="22">
        <v>7.7120822622108065E-2</v>
      </c>
      <c r="L104" s="23">
        <v>7.7120822622108065E-2</v>
      </c>
      <c r="M104" s="23">
        <v>7.7120822622108065E-2</v>
      </c>
      <c r="N104" s="23">
        <v>5.2770448548812743E-2</v>
      </c>
      <c r="O104" s="23">
        <v>5.2770448548812743E-2</v>
      </c>
      <c r="P104" s="23">
        <v>5.2770448548812743E-2</v>
      </c>
      <c r="Q104" s="23">
        <v>7.7160493827160392E-2</v>
      </c>
      <c r="R104" s="23">
        <v>7.7160493827160392E-2</v>
      </c>
      <c r="S104" s="24">
        <v>0</v>
      </c>
    </row>
    <row r="105" spans="1:19" x14ac:dyDescent="0.25">
      <c r="A105" s="25" t="s">
        <v>16</v>
      </c>
      <c r="B105" s="26" t="s">
        <v>17</v>
      </c>
      <c r="C105" s="26" t="s">
        <v>18</v>
      </c>
      <c r="D105" s="26" t="s">
        <v>62</v>
      </c>
      <c r="E105" s="26" t="s">
        <v>1012</v>
      </c>
      <c r="F105" s="26" t="s">
        <v>65</v>
      </c>
      <c r="G105" s="26" t="s">
        <v>22</v>
      </c>
      <c r="H105" s="27">
        <v>6.0000000000000001E-3</v>
      </c>
      <c r="I105" s="26" t="s">
        <v>65</v>
      </c>
      <c r="J105" s="28" t="s">
        <v>23</v>
      </c>
      <c r="K105" s="29">
        <v>3.79</v>
      </c>
      <c r="L105" s="30">
        <v>3.79</v>
      </c>
      <c r="M105" s="30">
        <v>3.79</v>
      </c>
      <c r="N105" s="30">
        <v>3.69</v>
      </c>
      <c r="O105" s="30">
        <v>3.69</v>
      </c>
      <c r="P105" s="30">
        <v>3.69</v>
      </c>
      <c r="Q105" s="30">
        <v>3.16</v>
      </c>
      <c r="R105" s="30">
        <v>3.16</v>
      </c>
      <c r="S105" s="31">
        <v>3.51</v>
      </c>
    </row>
    <row r="106" spans="1:19" x14ac:dyDescent="0.25">
      <c r="A106" s="12" t="s">
        <v>16</v>
      </c>
      <c r="B106" s="13" t="s">
        <v>17</v>
      </c>
      <c r="C106" s="13" t="s">
        <v>18</v>
      </c>
      <c r="D106" s="13" t="s">
        <v>62</v>
      </c>
      <c r="E106" s="13" t="s">
        <v>1012</v>
      </c>
      <c r="F106" s="13" t="s">
        <v>65</v>
      </c>
      <c r="G106" s="13" t="s">
        <v>22</v>
      </c>
      <c r="H106" s="14">
        <v>6.0000000000000001E-3</v>
      </c>
      <c r="I106" s="13" t="s">
        <v>65</v>
      </c>
      <c r="J106" s="15" t="s">
        <v>24</v>
      </c>
      <c r="K106" s="16">
        <v>3.79</v>
      </c>
      <c r="L106" s="17">
        <v>3.79</v>
      </c>
      <c r="M106" s="17">
        <v>3.79</v>
      </c>
      <c r="N106" s="17">
        <v>3.79</v>
      </c>
      <c r="O106" s="17">
        <v>3.79</v>
      </c>
      <c r="P106" s="17">
        <v>3.79</v>
      </c>
      <c r="Q106" s="17">
        <v>3.16</v>
      </c>
      <c r="R106" s="17">
        <v>3.16</v>
      </c>
      <c r="S106" s="120">
        <v>3.51</v>
      </c>
    </row>
    <row r="107" spans="1:19" x14ac:dyDescent="0.25">
      <c r="A107" s="18" t="s">
        <v>16</v>
      </c>
      <c r="B107" s="19" t="s">
        <v>17</v>
      </c>
      <c r="C107" s="19" t="s">
        <v>18</v>
      </c>
      <c r="D107" s="19" t="s">
        <v>62</v>
      </c>
      <c r="E107" s="19" t="s">
        <v>1012</v>
      </c>
      <c r="F107" s="19" t="s">
        <v>65</v>
      </c>
      <c r="G107" s="19" t="s">
        <v>22</v>
      </c>
      <c r="H107" s="20">
        <v>6.0000000000000001E-3</v>
      </c>
      <c r="I107" s="19" t="s">
        <v>65</v>
      </c>
      <c r="J107" s="21" t="s">
        <v>26</v>
      </c>
      <c r="K107" s="22">
        <v>0</v>
      </c>
      <c r="L107" s="23">
        <v>0</v>
      </c>
      <c r="M107" s="23">
        <v>0</v>
      </c>
      <c r="N107" s="23">
        <v>2.7100271002709952E-2</v>
      </c>
      <c r="O107" s="23">
        <v>2.7100271002709952E-2</v>
      </c>
      <c r="P107" s="23">
        <v>2.7100271002709952E-2</v>
      </c>
      <c r="Q107" s="23">
        <v>0</v>
      </c>
      <c r="R107" s="23">
        <v>0</v>
      </c>
      <c r="S107" s="24">
        <v>0</v>
      </c>
    </row>
    <row r="108" spans="1:19" x14ac:dyDescent="0.25">
      <c r="A108" s="25" t="s">
        <v>16</v>
      </c>
      <c r="B108" s="26" t="s">
        <v>17</v>
      </c>
      <c r="C108" s="26" t="s">
        <v>18</v>
      </c>
      <c r="D108" s="26" t="s">
        <v>62</v>
      </c>
      <c r="E108" s="26" t="s">
        <v>1012</v>
      </c>
      <c r="F108" s="26" t="s">
        <v>990</v>
      </c>
      <c r="G108" s="26" t="s">
        <v>22</v>
      </c>
      <c r="H108" s="27">
        <v>6.0000000000000001E-3</v>
      </c>
      <c r="I108" s="26" t="s">
        <v>990</v>
      </c>
      <c r="J108" s="28" t="s">
        <v>23</v>
      </c>
      <c r="K108" s="29">
        <v>3.79</v>
      </c>
      <c r="L108" s="30">
        <v>3.79</v>
      </c>
      <c r="M108" s="30">
        <v>3.79</v>
      </c>
      <c r="N108" s="30">
        <v>3.69</v>
      </c>
      <c r="O108" s="30">
        <v>3.69</v>
      </c>
      <c r="P108" s="30">
        <v>3.69</v>
      </c>
      <c r="Q108" s="30">
        <v>3.16</v>
      </c>
      <c r="R108" s="30">
        <v>3.16</v>
      </c>
      <c r="S108" s="31">
        <v>3.51</v>
      </c>
    </row>
    <row r="109" spans="1:19" x14ac:dyDescent="0.25">
      <c r="A109" s="12" t="s">
        <v>16</v>
      </c>
      <c r="B109" s="13" t="s">
        <v>17</v>
      </c>
      <c r="C109" s="13" t="s">
        <v>18</v>
      </c>
      <c r="D109" s="13" t="s">
        <v>62</v>
      </c>
      <c r="E109" s="13" t="s">
        <v>1012</v>
      </c>
      <c r="F109" s="13" t="s">
        <v>990</v>
      </c>
      <c r="G109" s="13" t="s">
        <v>22</v>
      </c>
      <c r="H109" s="14">
        <v>6.0000000000000001E-3</v>
      </c>
      <c r="I109" s="13" t="s">
        <v>990</v>
      </c>
      <c r="J109" s="15" t="s">
        <v>24</v>
      </c>
      <c r="K109" s="16">
        <v>3.79</v>
      </c>
      <c r="L109" s="17">
        <v>3.79</v>
      </c>
      <c r="M109" s="17">
        <v>3.79</v>
      </c>
      <c r="N109" s="17">
        <v>3.79</v>
      </c>
      <c r="O109" s="17">
        <v>3.79</v>
      </c>
      <c r="P109" s="17">
        <v>3.79</v>
      </c>
      <c r="Q109" s="17">
        <v>3.16</v>
      </c>
      <c r="R109" s="17">
        <v>3.16</v>
      </c>
      <c r="S109" s="120">
        <v>3.51</v>
      </c>
    </row>
    <row r="110" spans="1:19" x14ac:dyDescent="0.25">
      <c r="A110" s="18" t="s">
        <v>16</v>
      </c>
      <c r="B110" s="19" t="s">
        <v>17</v>
      </c>
      <c r="C110" s="19" t="s">
        <v>18</v>
      </c>
      <c r="D110" s="19" t="s">
        <v>62</v>
      </c>
      <c r="E110" s="19" t="s">
        <v>1012</v>
      </c>
      <c r="F110" s="19" t="s">
        <v>990</v>
      </c>
      <c r="G110" s="19" t="s">
        <v>22</v>
      </c>
      <c r="H110" s="20">
        <v>6.0000000000000001E-3</v>
      </c>
      <c r="I110" s="19" t="s">
        <v>990</v>
      </c>
      <c r="J110" s="21" t="s">
        <v>26</v>
      </c>
      <c r="K110" s="22">
        <v>0</v>
      </c>
      <c r="L110" s="23">
        <v>0</v>
      </c>
      <c r="M110" s="23">
        <v>0</v>
      </c>
      <c r="N110" s="23">
        <v>2.7100271002709952E-2</v>
      </c>
      <c r="O110" s="23">
        <v>2.7100271002709952E-2</v>
      </c>
      <c r="P110" s="23">
        <v>2.7100271002709952E-2</v>
      </c>
      <c r="Q110" s="23">
        <v>0</v>
      </c>
      <c r="R110" s="23">
        <v>0</v>
      </c>
      <c r="S110" s="24">
        <v>0</v>
      </c>
    </row>
    <row r="111" spans="1:19" x14ac:dyDescent="0.25">
      <c r="A111" s="25" t="s">
        <v>16</v>
      </c>
      <c r="B111" s="26" t="s">
        <v>17</v>
      </c>
      <c r="C111" s="26" t="s">
        <v>18</v>
      </c>
      <c r="D111" s="26" t="s">
        <v>62</v>
      </c>
      <c r="E111" s="26" t="s">
        <v>1012</v>
      </c>
      <c r="F111" s="26" t="s">
        <v>66</v>
      </c>
      <c r="G111" s="26" t="s">
        <v>22</v>
      </c>
      <c r="H111" s="27">
        <v>6.0000000000000001E-3</v>
      </c>
      <c r="I111" s="26" t="s">
        <v>66</v>
      </c>
      <c r="J111" s="28" t="s">
        <v>23</v>
      </c>
      <c r="K111" s="29">
        <v>3.79</v>
      </c>
      <c r="L111" s="30">
        <v>3.79</v>
      </c>
      <c r="M111" s="30">
        <v>3.79</v>
      </c>
      <c r="N111" s="30">
        <v>3.69</v>
      </c>
      <c r="O111" s="30">
        <v>3.69</v>
      </c>
      <c r="P111" s="30">
        <v>3.69</v>
      </c>
      <c r="Q111" s="30">
        <v>3.16</v>
      </c>
      <c r="R111" s="30">
        <v>3.16</v>
      </c>
      <c r="S111" s="31">
        <v>3.51</v>
      </c>
    </row>
    <row r="112" spans="1:19" x14ac:dyDescent="0.25">
      <c r="A112" s="12" t="s">
        <v>16</v>
      </c>
      <c r="B112" s="13" t="s">
        <v>17</v>
      </c>
      <c r="C112" s="13" t="s">
        <v>18</v>
      </c>
      <c r="D112" s="13" t="s">
        <v>62</v>
      </c>
      <c r="E112" s="13" t="s">
        <v>1012</v>
      </c>
      <c r="F112" s="13" t="s">
        <v>66</v>
      </c>
      <c r="G112" s="13" t="s">
        <v>22</v>
      </c>
      <c r="H112" s="14">
        <v>6.0000000000000001E-3</v>
      </c>
      <c r="I112" s="13" t="s">
        <v>66</v>
      </c>
      <c r="J112" s="15" t="s">
        <v>24</v>
      </c>
      <c r="K112" s="16">
        <v>3.79</v>
      </c>
      <c r="L112" s="17">
        <v>3.79</v>
      </c>
      <c r="M112" s="17">
        <v>3.79</v>
      </c>
      <c r="N112" s="17">
        <v>3.79</v>
      </c>
      <c r="O112" s="17">
        <v>3.79</v>
      </c>
      <c r="P112" s="17">
        <v>3.79</v>
      </c>
      <c r="Q112" s="17">
        <v>3.16</v>
      </c>
      <c r="R112" s="17">
        <v>3.16</v>
      </c>
      <c r="S112" s="120">
        <v>3.51</v>
      </c>
    </row>
    <row r="113" spans="1:19" x14ac:dyDescent="0.25">
      <c r="A113" s="18" t="s">
        <v>16</v>
      </c>
      <c r="B113" s="19" t="s">
        <v>17</v>
      </c>
      <c r="C113" s="19" t="s">
        <v>18</v>
      </c>
      <c r="D113" s="19" t="s">
        <v>62</v>
      </c>
      <c r="E113" s="19" t="s">
        <v>1012</v>
      </c>
      <c r="F113" s="19" t="s">
        <v>66</v>
      </c>
      <c r="G113" s="19" t="s">
        <v>22</v>
      </c>
      <c r="H113" s="20">
        <v>6.0000000000000001E-3</v>
      </c>
      <c r="I113" s="19" t="s">
        <v>66</v>
      </c>
      <c r="J113" s="21" t="s">
        <v>26</v>
      </c>
      <c r="K113" s="22">
        <v>0</v>
      </c>
      <c r="L113" s="23">
        <v>0</v>
      </c>
      <c r="M113" s="23">
        <v>0</v>
      </c>
      <c r="N113" s="23">
        <v>2.7100271002709952E-2</v>
      </c>
      <c r="O113" s="23">
        <v>2.7100271002709952E-2</v>
      </c>
      <c r="P113" s="23">
        <v>2.7100271002709952E-2</v>
      </c>
      <c r="Q113" s="23">
        <v>0</v>
      </c>
      <c r="R113" s="23">
        <v>0</v>
      </c>
      <c r="S113" s="24">
        <v>0</v>
      </c>
    </row>
    <row r="114" spans="1:19" x14ac:dyDescent="0.25">
      <c r="A114" s="25" t="s">
        <v>16</v>
      </c>
      <c r="B114" s="26" t="s">
        <v>17</v>
      </c>
      <c r="C114" s="26" t="s">
        <v>18</v>
      </c>
      <c r="D114" s="26" t="s">
        <v>62</v>
      </c>
      <c r="E114" s="26" t="s">
        <v>1012</v>
      </c>
      <c r="F114" s="26" t="s">
        <v>67</v>
      </c>
      <c r="G114" s="26" t="s">
        <v>22</v>
      </c>
      <c r="H114" s="27">
        <v>6.0000000000000001E-3</v>
      </c>
      <c r="I114" s="26" t="s">
        <v>67</v>
      </c>
      <c r="J114" s="28" t="s">
        <v>23</v>
      </c>
      <c r="K114" s="29">
        <v>3.79</v>
      </c>
      <c r="L114" s="30">
        <v>3.79</v>
      </c>
      <c r="M114" s="30">
        <v>3.79</v>
      </c>
      <c r="N114" s="30">
        <v>3.69</v>
      </c>
      <c r="O114" s="30">
        <v>3.69</v>
      </c>
      <c r="P114" s="30">
        <v>3.69</v>
      </c>
      <c r="Q114" s="30">
        <v>3.16</v>
      </c>
      <c r="R114" s="30">
        <v>3.16</v>
      </c>
      <c r="S114" s="31">
        <v>3.51</v>
      </c>
    </row>
    <row r="115" spans="1:19" x14ac:dyDescent="0.25">
      <c r="A115" s="12" t="s">
        <v>16</v>
      </c>
      <c r="B115" s="13" t="s">
        <v>17</v>
      </c>
      <c r="C115" s="13" t="s">
        <v>18</v>
      </c>
      <c r="D115" s="13" t="s">
        <v>62</v>
      </c>
      <c r="E115" s="13" t="s">
        <v>1012</v>
      </c>
      <c r="F115" s="13" t="s">
        <v>67</v>
      </c>
      <c r="G115" s="13" t="s">
        <v>22</v>
      </c>
      <c r="H115" s="14">
        <v>6.0000000000000001E-3</v>
      </c>
      <c r="I115" s="13" t="s">
        <v>67</v>
      </c>
      <c r="J115" s="15" t="s">
        <v>24</v>
      </c>
      <c r="K115" s="16">
        <v>3.79</v>
      </c>
      <c r="L115" s="17">
        <v>3.79</v>
      </c>
      <c r="M115" s="17">
        <v>3.79</v>
      </c>
      <c r="N115" s="17">
        <v>3.79</v>
      </c>
      <c r="O115" s="17">
        <v>3.79</v>
      </c>
      <c r="P115" s="17">
        <v>3.79</v>
      </c>
      <c r="Q115" s="17">
        <v>3.16</v>
      </c>
      <c r="R115" s="17">
        <v>3.16</v>
      </c>
      <c r="S115" s="120">
        <v>3.51</v>
      </c>
    </row>
    <row r="116" spans="1:19" x14ac:dyDescent="0.25">
      <c r="A116" s="18" t="s">
        <v>16</v>
      </c>
      <c r="B116" s="19" t="s">
        <v>17</v>
      </c>
      <c r="C116" s="19" t="s">
        <v>18</v>
      </c>
      <c r="D116" s="19" t="s">
        <v>62</v>
      </c>
      <c r="E116" s="19" t="s">
        <v>1012</v>
      </c>
      <c r="F116" s="19" t="s">
        <v>67</v>
      </c>
      <c r="G116" s="19" t="s">
        <v>22</v>
      </c>
      <c r="H116" s="20">
        <v>6.0000000000000001E-3</v>
      </c>
      <c r="I116" s="19" t="s">
        <v>67</v>
      </c>
      <c r="J116" s="21" t="s">
        <v>26</v>
      </c>
      <c r="K116" s="22">
        <v>0</v>
      </c>
      <c r="L116" s="23">
        <v>0</v>
      </c>
      <c r="M116" s="23">
        <v>0</v>
      </c>
      <c r="N116" s="23">
        <v>2.7100271002709952E-2</v>
      </c>
      <c r="O116" s="23">
        <v>2.7100271002709952E-2</v>
      </c>
      <c r="P116" s="23">
        <v>2.7100271002709952E-2</v>
      </c>
      <c r="Q116" s="23">
        <v>0</v>
      </c>
      <c r="R116" s="23">
        <v>0</v>
      </c>
      <c r="S116" s="24">
        <v>0</v>
      </c>
    </row>
    <row r="117" spans="1:19" x14ac:dyDescent="0.25">
      <c r="A117" s="25" t="s">
        <v>16</v>
      </c>
      <c r="B117" s="26" t="s">
        <v>17</v>
      </c>
      <c r="C117" s="26" t="s">
        <v>18</v>
      </c>
      <c r="D117" s="26" t="s">
        <v>68</v>
      </c>
      <c r="E117" s="26" t="s">
        <v>1012</v>
      </c>
      <c r="F117" s="26" t="s">
        <v>70</v>
      </c>
      <c r="G117" s="26" t="s">
        <v>71</v>
      </c>
      <c r="H117" s="27">
        <v>0.01</v>
      </c>
      <c r="I117" s="26" t="s">
        <v>70</v>
      </c>
      <c r="J117" s="28" t="s">
        <v>23</v>
      </c>
      <c r="K117" s="29">
        <v>4.99</v>
      </c>
      <c r="L117" s="30">
        <v>4.99</v>
      </c>
      <c r="M117" s="30">
        <v>4.99</v>
      </c>
      <c r="N117" s="30">
        <v>4.79</v>
      </c>
      <c r="O117" s="30">
        <v>4.79</v>
      </c>
      <c r="P117" s="30">
        <v>4.79</v>
      </c>
      <c r="Q117" s="30">
        <v>4.16</v>
      </c>
      <c r="R117" s="30">
        <v>4.16</v>
      </c>
      <c r="S117" s="31">
        <v>4.5599999999999996</v>
      </c>
    </row>
    <row r="118" spans="1:19" x14ac:dyDescent="0.25">
      <c r="A118" s="12" t="s">
        <v>16</v>
      </c>
      <c r="B118" s="13" t="s">
        <v>17</v>
      </c>
      <c r="C118" s="13" t="s">
        <v>18</v>
      </c>
      <c r="D118" s="13" t="s">
        <v>68</v>
      </c>
      <c r="E118" s="13" t="s">
        <v>1012</v>
      </c>
      <c r="F118" s="13" t="s">
        <v>70</v>
      </c>
      <c r="G118" s="13" t="s">
        <v>71</v>
      </c>
      <c r="H118" s="14">
        <v>0.01</v>
      </c>
      <c r="I118" s="13" t="s">
        <v>70</v>
      </c>
      <c r="J118" s="15" t="s">
        <v>24</v>
      </c>
      <c r="K118" s="16">
        <v>4.99</v>
      </c>
      <c r="L118" s="17">
        <v>4.99</v>
      </c>
      <c r="M118" s="17">
        <v>4.99</v>
      </c>
      <c r="N118" s="17">
        <v>4.79</v>
      </c>
      <c r="O118" s="17">
        <v>4.79</v>
      </c>
      <c r="P118" s="17">
        <v>4.79</v>
      </c>
      <c r="Q118" s="17">
        <v>4.16</v>
      </c>
      <c r="R118" s="17">
        <v>4.16</v>
      </c>
      <c r="S118" s="120">
        <v>4.5599999999999996</v>
      </c>
    </row>
    <row r="119" spans="1:19" x14ac:dyDescent="0.25">
      <c r="A119" s="18" t="s">
        <v>16</v>
      </c>
      <c r="B119" s="19" t="s">
        <v>17</v>
      </c>
      <c r="C119" s="19" t="s">
        <v>18</v>
      </c>
      <c r="D119" s="19" t="s">
        <v>68</v>
      </c>
      <c r="E119" s="19" t="s">
        <v>1012</v>
      </c>
      <c r="F119" s="19" t="s">
        <v>70</v>
      </c>
      <c r="G119" s="19" t="s">
        <v>71</v>
      </c>
      <c r="H119" s="20">
        <v>0.01</v>
      </c>
      <c r="I119" s="19" t="s">
        <v>70</v>
      </c>
      <c r="J119" s="21" t="s">
        <v>26</v>
      </c>
      <c r="K119" s="22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4">
        <v>0</v>
      </c>
    </row>
    <row r="120" spans="1:19" x14ac:dyDescent="0.25">
      <c r="A120" s="25" t="s">
        <v>16</v>
      </c>
      <c r="B120" s="26" t="s">
        <v>17</v>
      </c>
      <c r="C120" s="26" t="s">
        <v>18</v>
      </c>
      <c r="D120" s="26" t="s">
        <v>68</v>
      </c>
      <c r="E120" s="26" t="s">
        <v>1012</v>
      </c>
      <c r="F120" s="26" t="s">
        <v>991</v>
      </c>
      <c r="G120" s="26" t="s">
        <v>71</v>
      </c>
      <c r="H120" s="27">
        <v>0.01</v>
      </c>
      <c r="I120" s="26" t="s">
        <v>991</v>
      </c>
      <c r="J120" s="28" t="s">
        <v>23</v>
      </c>
      <c r="K120" s="29">
        <v>4.99</v>
      </c>
      <c r="L120" s="30">
        <v>4.99</v>
      </c>
      <c r="M120" s="30">
        <v>4.99</v>
      </c>
      <c r="N120" s="30">
        <v>4.79</v>
      </c>
      <c r="O120" s="30">
        <v>4.79</v>
      </c>
      <c r="P120" s="30">
        <v>4.79</v>
      </c>
      <c r="Q120" s="30">
        <v>4.16</v>
      </c>
      <c r="R120" s="30">
        <v>4.16</v>
      </c>
      <c r="S120" s="31">
        <v>4.5599999999999996</v>
      </c>
    </row>
    <row r="121" spans="1:19" x14ac:dyDescent="0.25">
      <c r="A121" s="12" t="s">
        <v>16</v>
      </c>
      <c r="B121" s="13" t="s">
        <v>17</v>
      </c>
      <c r="C121" s="13" t="s">
        <v>18</v>
      </c>
      <c r="D121" s="13" t="s">
        <v>68</v>
      </c>
      <c r="E121" s="13" t="s">
        <v>1012</v>
      </c>
      <c r="F121" s="13" t="s">
        <v>991</v>
      </c>
      <c r="G121" s="13" t="s">
        <v>71</v>
      </c>
      <c r="H121" s="14">
        <v>0.01</v>
      </c>
      <c r="I121" s="13" t="s">
        <v>991</v>
      </c>
      <c r="J121" s="15" t="s">
        <v>24</v>
      </c>
      <c r="K121" s="16">
        <v>4.99</v>
      </c>
      <c r="L121" s="17">
        <v>4.99</v>
      </c>
      <c r="M121" s="17">
        <v>4.99</v>
      </c>
      <c r="N121" s="17">
        <v>4.79</v>
      </c>
      <c r="O121" s="17">
        <v>4.79</v>
      </c>
      <c r="P121" s="17">
        <v>4.79</v>
      </c>
      <c r="Q121" s="17">
        <v>4.16</v>
      </c>
      <c r="R121" s="17">
        <v>4.16</v>
      </c>
      <c r="S121" s="120">
        <v>4.5599999999999996</v>
      </c>
    </row>
    <row r="122" spans="1:19" x14ac:dyDescent="0.25">
      <c r="A122" s="18" t="s">
        <v>16</v>
      </c>
      <c r="B122" s="19" t="s">
        <v>17</v>
      </c>
      <c r="C122" s="19" t="s">
        <v>18</v>
      </c>
      <c r="D122" s="19" t="s">
        <v>68</v>
      </c>
      <c r="E122" s="19" t="s">
        <v>1012</v>
      </c>
      <c r="F122" s="19" t="s">
        <v>991</v>
      </c>
      <c r="G122" s="19" t="s">
        <v>71</v>
      </c>
      <c r="H122" s="20">
        <v>0.01</v>
      </c>
      <c r="I122" s="19" t="s">
        <v>991</v>
      </c>
      <c r="J122" s="21" t="s">
        <v>26</v>
      </c>
      <c r="K122" s="22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4">
        <v>0</v>
      </c>
    </row>
    <row r="123" spans="1:19" x14ac:dyDescent="0.25">
      <c r="A123" s="25" t="s">
        <v>16</v>
      </c>
      <c r="B123" s="26" t="s">
        <v>17</v>
      </c>
      <c r="C123" s="26" t="s">
        <v>18</v>
      </c>
      <c r="D123" s="26" t="s">
        <v>68</v>
      </c>
      <c r="E123" s="26" t="s">
        <v>1012</v>
      </c>
      <c r="F123" s="26" t="s">
        <v>72</v>
      </c>
      <c r="G123" s="26" t="s">
        <v>71</v>
      </c>
      <c r="H123" s="27">
        <v>0.01</v>
      </c>
      <c r="I123" s="26" t="s">
        <v>72</v>
      </c>
      <c r="J123" s="28" t="s">
        <v>23</v>
      </c>
      <c r="K123" s="29">
        <v>4.29</v>
      </c>
      <c r="L123" s="30">
        <v>4.29</v>
      </c>
      <c r="M123" s="30">
        <v>4.29</v>
      </c>
      <c r="N123" s="30">
        <v>4.1900000000000004</v>
      </c>
      <c r="O123" s="30">
        <v>4.1900000000000004</v>
      </c>
      <c r="P123" s="30">
        <v>4.1900000000000004</v>
      </c>
      <c r="Q123" s="30">
        <v>3.58</v>
      </c>
      <c r="R123" s="30">
        <v>3.58</v>
      </c>
      <c r="S123" s="31">
        <v>3.98</v>
      </c>
    </row>
    <row r="124" spans="1:19" x14ac:dyDescent="0.25">
      <c r="A124" s="12" t="s">
        <v>16</v>
      </c>
      <c r="B124" s="13" t="s">
        <v>17</v>
      </c>
      <c r="C124" s="13" t="s">
        <v>18</v>
      </c>
      <c r="D124" s="13" t="s">
        <v>68</v>
      </c>
      <c r="E124" s="13" t="s">
        <v>1012</v>
      </c>
      <c r="F124" s="13" t="s">
        <v>72</v>
      </c>
      <c r="G124" s="13" t="s">
        <v>71</v>
      </c>
      <c r="H124" s="14">
        <v>0.01</v>
      </c>
      <c r="I124" s="13" t="s">
        <v>72</v>
      </c>
      <c r="J124" s="15" t="s">
        <v>24</v>
      </c>
      <c r="K124" s="16">
        <v>4.29</v>
      </c>
      <c r="L124" s="17">
        <v>4.29</v>
      </c>
      <c r="M124" s="17">
        <v>4.29</v>
      </c>
      <c r="N124" s="17">
        <v>4.1900000000000004</v>
      </c>
      <c r="O124" s="17">
        <v>4.1900000000000004</v>
      </c>
      <c r="P124" s="17">
        <v>4.1900000000000004</v>
      </c>
      <c r="Q124" s="17">
        <v>3.58</v>
      </c>
      <c r="R124" s="17">
        <v>3.58</v>
      </c>
      <c r="S124" s="120">
        <v>3.98</v>
      </c>
    </row>
    <row r="125" spans="1:19" x14ac:dyDescent="0.25">
      <c r="A125" s="18" t="s">
        <v>16</v>
      </c>
      <c r="B125" s="19" t="s">
        <v>17</v>
      </c>
      <c r="C125" s="19" t="s">
        <v>18</v>
      </c>
      <c r="D125" s="19" t="s">
        <v>68</v>
      </c>
      <c r="E125" s="19" t="s">
        <v>1012</v>
      </c>
      <c r="F125" s="19" t="s">
        <v>72</v>
      </c>
      <c r="G125" s="19" t="s">
        <v>71</v>
      </c>
      <c r="H125" s="20">
        <v>0.01</v>
      </c>
      <c r="I125" s="19" t="s">
        <v>72</v>
      </c>
      <c r="J125" s="21" t="s">
        <v>26</v>
      </c>
      <c r="K125" s="22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4">
        <v>0</v>
      </c>
    </row>
    <row r="126" spans="1:19" x14ac:dyDescent="0.25">
      <c r="A126" s="25" t="s">
        <v>16</v>
      </c>
      <c r="B126" s="26" t="s">
        <v>17</v>
      </c>
      <c r="C126" s="26" t="s">
        <v>18</v>
      </c>
      <c r="D126" s="26" t="s">
        <v>68</v>
      </c>
      <c r="E126" s="26" t="s">
        <v>1012</v>
      </c>
      <c r="F126" s="26" t="s">
        <v>631</v>
      </c>
      <c r="G126" s="26" t="s">
        <v>71</v>
      </c>
      <c r="H126" s="27">
        <v>0.01</v>
      </c>
      <c r="I126" s="26" t="s">
        <v>631</v>
      </c>
      <c r="J126" s="28" t="s">
        <v>23</v>
      </c>
      <c r="K126" s="29">
        <v>4.29</v>
      </c>
      <c r="L126" s="30">
        <v>4.29</v>
      </c>
      <c r="M126" s="30">
        <v>4.29</v>
      </c>
      <c r="N126" s="30">
        <v>4.1900000000000004</v>
      </c>
      <c r="O126" s="30">
        <v>4.1900000000000004</v>
      </c>
      <c r="P126" s="30">
        <v>4.1900000000000004</v>
      </c>
      <c r="Q126" s="30">
        <v>3.58</v>
      </c>
      <c r="R126" s="30">
        <v>3.58</v>
      </c>
      <c r="S126" s="31">
        <v>3.98</v>
      </c>
    </row>
    <row r="127" spans="1:19" x14ac:dyDescent="0.25">
      <c r="A127" s="12" t="s">
        <v>16</v>
      </c>
      <c r="B127" s="13" t="s">
        <v>17</v>
      </c>
      <c r="C127" s="13" t="s">
        <v>18</v>
      </c>
      <c r="D127" s="13" t="s">
        <v>68</v>
      </c>
      <c r="E127" s="13" t="s">
        <v>1012</v>
      </c>
      <c r="F127" s="13" t="s">
        <v>631</v>
      </c>
      <c r="G127" s="13" t="s">
        <v>71</v>
      </c>
      <c r="H127" s="14">
        <v>0.01</v>
      </c>
      <c r="I127" s="13" t="s">
        <v>631</v>
      </c>
      <c r="J127" s="15" t="s">
        <v>24</v>
      </c>
      <c r="K127" s="16">
        <v>4.29</v>
      </c>
      <c r="L127" s="17">
        <v>4.29</v>
      </c>
      <c r="M127" s="17">
        <v>4.29</v>
      </c>
      <c r="N127" s="17">
        <v>4.1900000000000004</v>
      </c>
      <c r="O127" s="17">
        <v>4.1900000000000004</v>
      </c>
      <c r="P127" s="17">
        <v>4.1900000000000004</v>
      </c>
      <c r="Q127" s="17">
        <v>3.58</v>
      </c>
      <c r="R127" s="17">
        <v>3.58</v>
      </c>
      <c r="S127" s="120">
        <v>3.98</v>
      </c>
    </row>
    <row r="128" spans="1:19" x14ac:dyDescent="0.25">
      <c r="A128" s="18" t="s">
        <v>16</v>
      </c>
      <c r="B128" s="19" t="s">
        <v>17</v>
      </c>
      <c r="C128" s="19" t="s">
        <v>18</v>
      </c>
      <c r="D128" s="19" t="s">
        <v>68</v>
      </c>
      <c r="E128" s="19" t="s">
        <v>1012</v>
      </c>
      <c r="F128" s="19" t="s">
        <v>631</v>
      </c>
      <c r="G128" s="19" t="s">
        <v>71</v>
      </c>
      <c r="H128" s="20">
        <v>0.01</v>
      </c>
      <c r="I128" s="19" t="s">
        <v>631</v>
      </c>
      <c r="J128" s="21" t="s">
        <v>26</v>
      </c>
      <c r="K128" s="22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4">
        <v>0</v>
      </c>
    </row>
    <row r="129" spans="1:19" x14ac:dyDescent="0.25">
      <c r="A129" s="25" t="s">
        <v>16</v>
      </c>
      <c r="B129" s="26" t="s">
        <v>17</v>
      </c>
      <c r="C129" s="26" t="s">
        <v>18</v>
      </c>
      <c r="D129" s="26" t="s">
        <v>68</v>
      </c>
      <c r="E129" s="26" t="s">
        <v>1012</v>
      </c>
      <c r="F129" s="26" t="s">
        <v>73</v>
      </c>
      <c r="G129" s="26" t="s">
        <v>71</v>
      </c>
      <c r="H129" s="27">
        <v>0.01</v>
      </c>
      <c r="I129" s="26" t="s">
        <v>73</v>
      </c>
      <c r="J129" s="28" t="s">
        <v>23</v>
      </c>
      <c r="K129" s="29">
        <v>4.1900000000000004</v>
      </c>
      <c r="L129" s="30">
        <v>4.1900000000000004</v>
      </c>
      <c r="M129" s="30">
        <v>4.1900000000000004</v>
      </c>
      <c r="N129" s="30">
        <v>3.99</v>
      </c>
      <c r="O129" s="30">
        <v>3.99</v>
      </c>
      <c r="P129" s="30">
        <v>3.99</v>
      </c>
      <c r="Q129" s="30">
        <v>3.5</v>
      </c>
      <c r="R129" s="30">
        <v>3.5</v>
      </c>
      <c r="S129" s="31">
        <v>3.79</v>
      </c>
    </row>
    <row r="130" spans="1:19" x14ac:dyDescent="0.25">
      <c r="A130" s="12" t="s">
        <v>16</v>
      </c>
      <c r="B130" s="13" t="s">
        <v>17</v>
      </c>
      <c r="C130" s="13" t="s">
        <v>18</v>
      </c>
      <c r="D130" s="13" t="s">
        <v>68</v>
      </c>
      <c r="E130" s="13" t="s">
        <v>1012</v>
      </c>
      <c r="F130" s="13" t="s">
        <v>73</v>
      </c>
      <c r="G130" s="13" t="s">
        <v>71</v>
      </c>
      <c r="H130" s="14">
        <v>0.01</v>
      </c>
      <c r="I130" s="13" t="s">
        <v>73</v>
      </c>
      <c r="J130" s="15" t="s">
        <v>24</v>
      </c>
      <c r="K130" s="16">
        <v>4.1900000000000004</v>
      </c>
      <c r="L130" s="17">
        <v>4.1900000000000004</v>
      </c>
      <c r="M130" s="17">
        <v>4.1900000000000004</v>
      </c>
      <c r="N130" s="17">
        <v>3.99</v>
      </c>
      <c r="O130" s="17">
        <v>3.99</v>
      </c>
      <c r="P130" s="17">
        <v>3.99</v>
      </c>
      <c r="Q130" s="17">
        <v>3.5</v>
      </c>
      <c r="R130" s="17">
        <v>3.5</v>
      </c>
      <c r="S130" s="120">
        <v>3.79</v>
      </c>
    </row>
    <row r="131" spans="1:19" x14ac:dyDescent="0.25">
      <c r="A131" s="18" t="s">
        <v>16</v>
      </c>
      <c r="B131" s="19" t="s">
        <v>17</v>
      </c>
      <c r="C131" s="19" t="s">
        <v>18</v>
      </c>
      <c r="D131" s="19" t="s">
        <v>68</v>
      </c>
      <c r="E131" s="19" t="s">
        <v>1012</v>
      </c>
      <c r="F131" s="19" t="s">
        <v>73</v>
      </c>
      <c r="G131" s="19" t="s">
        <v>71</v>
      </c>
      <c r="H131" s="20">
        <v>0.01</v>
      </c>
      <c r="I131" s="19" t="s">
        <v>73</v>
      </c>
      <c r="J131" s="21" t="s">
        <v>26</v>
      </c>
      <c r="K131" s="22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4">
        <v>0</v>
      </c>
    </row>
    <row r="132" spans="1:19" x14ac:dyDescent="0.25">
      <c r="A132" s="25" t="s">
        <v>16</v>
      </c>
      <c r="B132" s="26" t="s">
        <v>17</v>
      </c>
      <c r="C132" s="26" t="s">
        <v>18</v>
      </c>
      <c r="D132" s="26" t="s">
        <v>68</v>
      </c>
      <c r="E132" s="26" t="s">
        <v>1012</v>
      </c>
      <c r="F132" s="26" t="s">
        <v>74</v>
      </c>
      <c r="G132" s="26" t="s">
        <v>71</v>
      </c>
      <c r="H132" s="27">
        <v>0.01</v>
      </c>
      <c r="I132" s="26" t="s">
        <v>74</v>
      </c>
      <c r="J132" s="28" t="s">
        <v>23</v>
      </c>
      <c r="K132" s="29">
        <v>3.49</v>
      </c>
      <c r="L132" s="30">
        <v>3.49</v>
      </c>
      <c r="M132" s="30">
        <v>3.49</v>
      </c>
      <c r="N132" s="30">
        <v>3.29</v>
      </c>
      <c r="O132" s="30">
        <v>3.29</v>
      </c>
      <c r="P132" s="30">
        <v>3.29</v>
      </c>
      <c r="Q132" s="30">
        <v>2.91</v>
      </c>
      <c r="R132" s="30">
        <v>2.91</v>
      </c>
      <c r="S132" s="31">
        <v>3.13</v>
      </c>
    </row>
    <row r="133" spans="1:19" x14ac:dyDescent="0.25">
      <c r="A133" s="12" t="s">
        <v>16</v>
      </c>
      <c r="B133" s="13" t="s">
        <v>17</v>
      </c>
      <c r="C133" s="13" t="s">
        <v>18</v>
      </c>
      <c r="D133" s="13" t="s">
        <v>68</v>
      </c>
      <c r="E133" s="13" t="s">
        <v>1012</v>
      </c>
      <c r="F133" s="13" t="s">
        <v>74</v>
      </c>
      <c r="G133" s="13" t="s">
        <v>71</v>
      </c>
      <c r="H133" s="14">
        <v>0.01</v>
      </c>
      <c r="I133" s="13" t="s">
        <v>74</v>
      </c>
      <c r="J133" s="15" t="s">
        <v>24</v>
      </c>
      <c r="K133" s="16">
        <v>3.49</v>
      </c>
      <c r="L133" s="17">
        <v>3.49</v>
      </c>
      <c r="M133" s="17">
        <v>3.49</v>
      </c>
      <c r="N133" s="17">
        <v>3.29</v>
      </c>
      <c r="O133" s="17">
        <v>3.29</v>
      </c>
      <c r="P133" s="17">
        <v>3.29</v>
      </c>
      <c r="Q133" s="17">
        <v>2.91</v>
      </c>
      <c r="R133" s="17">
        <v>2.91</v>
      </c>
      <c r="S133" s="120">
        <v>3.13</v>
      </c>
    </row>
    <row r="134" spans="1:19" x14ac:dyDescent="0.25">
      <c r="A134" s="18" t="s">
        <v>16</v>
      </c>
      <c r="B134" s="19" t="s">
        <v>17</v>
      </c>
      <c r="C134" s="19" t="s">
        <v>18</v>
      </c>
      <c r="D134" s="19" t="s">
        <v>68</v>
      </c>
      <c r="E134" s="19" t="s">
        <v>1012</v>
      </c>
      <c r="F134" s="19" t="s">
        <v>74</v>
      </c>
      <c r="G134" s="19" t="s">
        <v>71</v>
      </c>
      <c r="H134" s="20">
        <v>0.01</v>
      </c>
      <c r="I134" s="19" t="s">
        <v>74</v>
      </c>
      <c r="J134" s="21" t="s">
        <v>26</v>
      </c>
      <c r="K134" s="22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4">
        <v>0</v>
      </c>
    </row>
    <row r="135" spans="1:19" x14ac:dyDescent="0.25">
      <c r="A135" s="25" t="s">
        <v>16</v>
      </c>
      <c r="B135" s="26" t="s">
        <v>17</v>
      </c>
      <c r="C135" s="26" t="s">
        <v>18</v>
      </c>
      <c r="D135" s="26" t="s">
        <v>68</v>
      </c>
      <c r="E135" s="26" t="s">
        <v>987</v>
      </c>
      <c r="F135" s="26" t="s">
        <v>75</v>
      </c>
      <c r="G135" s="26" t="s">
        <v>22</v>
      </c>
      <c r="H135" s="27">
        <v>0.01</v>
      </c>
      <c r="I135" s="26" t="s">
        <v>75</v>
      </c>
      <c r="J135" s="28" t="s">
        <v>23</v>
      </c>
      <c r="K135" s="29">
        <v>7.49</v>
      </c>
      <c r="L135" s="30">
        <v>7.49</v>
      </c>
      <c r="M135" s="30">
        <v>7.49</v>
      </c>
      <c r="N135" s="30">
        <v>7.49</v>
      </c>
      <c r="O135" s="30">
        <v>7.49</v>
      </c>
      <c r="P135" s="30">
        <v>7.49</v>
      </c>
      <c r="Q135" s="30">
        <v>6.25</v>
      </c>
      <c r="R135" s="30">
        <v>6.25</v>
      </c>
      <c r="S135" s="31">
        <v>7.11</v>
      </c>
    </row>
    <row r="136" spans="1:19" x14ac:dyDescent="0.25">
      <c r="A136" s="12" t="s">
        <v>16</v>
      </c>
      <c r="B136" s="13" t="s">
        <v>17</v>
      </c>
      <c r="C136" s="13" t="s">
        <v>18</v>
      </c>
      <c r="D136" s="13" t="s">
        <v>68</v>
      </c>
      <c r="E136" s="13" t="s">
        <v>987</v>
      </c>
      <c r="F136" s="13" t="s">
        <v>75</v>
      </c>
      <c r="G136" s="13" t="s">
        <v>22</v>
      </c>
      <c r="H136" s="14">
        <v>0.01</v>
      </c>
      <c r="I136" s="13" t="s">
        <v>75</v>
      </c>
      <c r="J136" s="15" t="s">
        <v>24</v>
      </c>
      <c r="K136" s="16">
        <v>7.49</v>
      </c>
      <c r="L136" s="17">
        <v>7.49</v>
      </c>
      <c r="M136" s="17">
        <v>7.49</v>
      </c>
      <c r="N136" s="17">
        <v>7.49</v>
      </c>
      <c r="O136" s="17">
        <v>7.49</v>
      </c>
      <c r="P136" s="17">
        <v>7.49</v>
      </c>
      <c r="Q136" s="17">
        <v>6.25</v>
      </c>
      <c r="R136" s="17">
        <v>6.25</v>
      </c>
      <c r="S136" s="120">
        <v>7.11</v>
      </c>
    </row>
    <row r="137" spans="1:19" x14ac:dyDescent="0.25">
      <c r="A137" s="18" t="s">
        <v>16</v>
      </c>
      <c r="B137" s="19" t="s">
        <v>17</v>
      </c>
      <c r="C137" s="19" t="s">
        <v>18</v>
      </c>
      <c r="D137" s="19" t="s">
        <v>68</v>
      </c>
      <c r="E137" s="19" t="s">
        <v>987</v>
      </c>
      <c r="F137" s="19" t="s">
        <v>75</v>
      </c>
      <c r="G137" s="19" t="s">
        <v>22</v>
      </c>
      <c r="H137" s="20">
        <v>0.01</v>
      </c>
      <c r="I137" s="19" t="s">
        <v>75</v>
      </c>
      <c r="J137" s="21" t="s">
        <v>26</v>
      </c>
      <c r="K137" s="22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4">
        <v>0</v>
      </c>
    </row>
    <row r="138" spans="1:19" x14ac:dyDescent="0.25">
      <c r="A138" s="25" t="s">
        <v>16</v>
      </c>
      <c r="B138" s="26" t="s">
        <v>17</v>
      </c>
      <c r="C138" s="26" t="s">
        <v>18</v>
      </c>
      <c r="D138" s="26" t="s">
        <v>68</v>
      </c>
      <c r="E138" s="26" t="s">
        <v>987</v>
      </c>
      <c r="F138" s="26" t="s">
        <v>1023</v>
      </c>
      <c r="G138" s="26" t="s">
        <v>22</v>
      </c>
      <c r="H138" s="27">
        <v>0.01</v>
      </c>
      <c r="I138" s="26" t="s">
        <v>1023</v>
      </c>
      <c r="J138" s="28" t="s">
        <v>23</v>
      </c>
      <c r="K138" s="29">
        <v>7.49</v>
      </c>
      <c r="L138" s="30">
        <v>7.49</v>
      </c>
      <c r="M138" s="30">
        <v>7.49</v>
      </c>
      <c r="N138" s="30">
        <v>7.49</v>
      </c>
      <c r="O138" s="30">
        <v>7.49</v>
      </c>
      <c r="P138" s="30">
        <v>7.49</v>
      </c>
      <c r="Q138" s="30">
        <v>6.25</v>
      </c>
      <c r="R138" s="30">
        <v>6.25</v>
      </c>
      <c r="S138" s="31">
        <v>7.11</v>
      </c>
    </row>
    <row r="139" spans="1:19" x14ac:dyDescent="0.25">
      <c r="A139" s="12" t="s">
        <v>16</v>
      </c>
      <c r="B139" s="13" t="s">
        <v>17</v>
      </c>
      <c r="C139" s="13" t="s">
        <v>18</v>
      </c>
      <c r="D139" s="13" t="s">
        <v>68</v>
      </c>
      <c r="E139" s="13" t="s">
        <v>987</v>
      </c>
      <c r="F139" s="13" t="s">
        <v>1023</v>
      </c>
      <c r="G139" s="13" t="s">
        <v>22</v>
      </c>
      <c r="H139" s="14">
        <v>0.01</v>
      </c>
      <c r="I139" s="13" t="s">
        <v>1023</v>
      </c>
      <c r="J139" s="15" t="s">
        <v>24</v>
      </c>
      <c r="K139" s="16">
        <v>7.49</v>
      </c>
      <c r="L139" s="17">
        <v>7.49</v>
      </c>
      <c r="M139" s="17">
        <v>7.49</v>
      </c>
      <c r="N139" s="17">
        <v>7.49</v>
      </c>
      <c r="O139" s="17">
        <v>7.49</v>
      </c>
      <c r="P139" s="17">
        <v>7.49</v>
      </c>
      <c r="Q139" s="17">
        <v>6.25</v>
      </c>
      <c r="R139" s="17">
        <v>6.25</v>
      </c>
      <c r="S139" s="120">
        <v>7.11</v>
      </c>
    </row>
    <row r="140" spans="1:19" x14ac:dyDescent="0.25">
      <c r="A140" s="18" t="s">
        <v>16</v>
      </c>
      <c r="B140" s="19" t="s">
        <v>17</v>
      </c>
      <c r="C140" s="19" t="s">
        <v>18</v>
      </c>
      <c r="D140" s="19" t="s">
        <v>68</v>
      </c>
      <c r="E140" s="19" t="s">
        <v>987</v>
      </c>
      <c r="F140" s="19" t="s">
        <v>1023</v>
      </c>
      <c r="G140" s="19" t="s">
        <v>22</v>
      </c>
      <c r="H140" s="20">
        <v>0.01</v>
      </c>
      <c r="I140" s="19" t="s">
        <v>1023</v>
      </c>
      <c r="J140" s="21" t="s">
        <v>26</v>
      </c>
      <c r="K140" s="22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4">
        <v>0</v>
      </c>
    </row>
    <row r="141" spans="1:19" x14ac:dyDescent="0.25">
      <c r="A141" s="25" t="s">
        <v>16</v>
      </c>
      <c r="B141" s="26" t="s">
        <v>17</v>
      </c>
      <c r="C141" s="26" t="s">
        <v>18</v>
      </c>
      <c r="D141" s="26" t="s">
        <v>77</v>
      </c>
      <c r="E141" s="26" t="s">
        <v>988</v>
      </c>
      <c r="F141" s="26" t="s">
        <v>78</v>
      </c>
      <c r="G141" s="26" t="s">
        <v>71</v>
      </c>
      <c r="H141" s="27">
        <v>0.01</v>
      </c>
      <c r="I141" s="26" t="s">
        <v>78</v>
      </c>
      <c r="J141" s="28" t="s">
        <v>23</v>
      </c>
      <c r="K141" s="29">
        <v>5.19</v>
      </c>
      <c r="L141" s="30">
        <v>5.19</v>
      </c>
      <c r="M141" s="30">
        <v>5.19</v>
      </c>
      <c r="N141" s="30">
        <v>5.19</v>
      </c>
      <c r="O141" s="30">
        <v>5.19</v>
      </c>
      <c r="P141" s="30">
        <v>5.19</v>
      </c>
      <c r="Q141" s="30">
        <v>4.49</v>
      </c>
      <c r="R141" s="30">
        <v>4.49</v>
      </c>
      <c r="S141" s="31">
        <v>4.99</v>
      </c>
    </row>
    <row r="142" spans="1:19" x14ac:dyDescent="0.25">
      <c r="A142" s="12" t="s">
        <v>16</v>
      </c>
      <c r="B142" s="13" t="s">
        <v>17</v>
      </c>
      <c r="C142" s="13" t="s">
        <v>18</v>
      </c>
      <c r="D142" s="13" t="s">
        <v>77</v>
      </c>
      <c r="E142" s="13" t="s">
        <v>988</v>
      </c>
      <c r="F142" s="13" t="s">
        <v>78</v>
      </c>
      <c r="G142" s="13" t="s">
        <v>71</v>
      </c>
      <c r="H142" s="14">
        <v>0.01</v>
      </c>
      <c r="I142" s="13" t="s">
        <v>78</v>
      </c>
      <c r="J142" s="15" t="s">
        <v>24</v>
      </c>
      <c r="K142" s="16">
        <v>5.19</v>
      </c>
      <c r="L142" s="17">
        <v>5.19</v>
      </c>
      <c r="M142" s="17">
        <v>5.19</v>
      </c>
      <c r="N142" s="17">
        <v>5.19</v>
      </c>
      <c r="O142" s="17">
        <v>5.19</v>
      </c>
      <c r="P142" s="17">
        <v>5.19</v>
      </c>
      <c r="Q142" s="17">
        <v>4.49</v>
      </c>
      <c r="R142" s="17">
        <v>4.49</v>
      </c>
      <c r="S142" s="120">
        <v>4.99</v>
      </c>
    </row>
    <row r="143" spans="1:19" x14ac:dyDescent="0.25">
      <c r="A143" s="18" t="s">
        <v>16</v>
      </c>
      <c r="B143" s="19" t="s">
        <v>17</v>
      </c>
      <c r="C143" s="19" t="s">
        <v>18</v>
      </c>
      <c r="D143" s="19" t="s">
        <v>77</v>
      </c>
      <c r="E143" s="19" t="s">
        <v>988</v>
      </c>
      <c r="F143" s="19" t="s">
        <v>78</v>
      </c>
      <c r="G143" s="19" t="s">
        <v>71</v>
      </c>
      <c r="H143" s="20">
        <v>0.01</v>
      </c>
      <c r="I143" s="19" t="s">
        <v>78</v>
      </c>
      <c r="J143" s="21" t="s">
        <v>26</v>
      </c>
      <c r="K143" s="22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4">
        <v>0</v>
      </c>
    </row>
    <row r="144" spans="1:19" x14ac:dyDescent="0.25">
      <c r="A144" s="25" t="s">
        <v>16</v>
      </c>
      <c r="B144" s="26" t="s">
        <v>17</v>
      </c>
      <c r="C144" s="26" t="s">
        <v>18</v>
      </c>
      <c r="D144" s="26" t="s">
        <v>79</v>
      </c>
      <c r="E144" s="26" t="s">
        <v>988</v>
      </c>
      <c r="F144" s="26" t="s">
        <v>80</v>
      </c>
      <c r="G144" s="26" t="s">
        <v>71</v>
      </c>
      <c r="H144" s="27">
        <v>0.01</v>
      </c>
      <c r="I144" s="26" t="s">
        <v>80</v>
      </c>
      <c r="J144" s="28" t="s">
        <v>23</v>
      </c>
      <c r="K144" s="29">
        <v>4.1900000000000004</v>
      </c>
      <c r="L144" s="30">
        <v>4.1900000000000004</v>
      </c>
      <c r="M144" s="30">
        <v>4.1900000000000004</v>
      </c>
      <c r="N144" s="30">
        <v>4.1900000000000004</v>
      </c>
      <c r="O144" s="30">
        <v>4.1900000000000004</v>
      </c>
      <c r="P144" s="30">
        <v>4.1900000000000004</v>
      </c>
      <c r="Q144" s="30">
        <v>3.49</v>
      </c>
      <c r="R144" s="30">
        <v>3.49</v>
      </c>
      <c r="S144" s="31">
        <v>3.99</v>
      </c>
    </row>
    <row r="145" spans="1:19" x14ac:dyDescent="0.25">
      <c r="A145" s="12" t="s">
        <v>16</v>
      </c>
      <c r="B145" s="13" t="s">
        <v>17</v>
      </c>
      <c r="C145" s="13" t="s">
        <v>18</v>
      </c>
      <c r="D145" s="13" t="s">
        <v>79</v>
      </c>
      <c r="E145" s="13" t="s">
        <v>988</v>
      </c>
      <c r="F145" s="13" t="s">
        <v>80</v>
      </c>
      <c r="G145" s="13" t="s">
        <v>71</v>
      </c>
      <c r="H145" s="14">
        <v>0.01</v>
      </c>
      <c r="I145" s="13" t="s">
        <v>80</v>
      </c>
      <c r="J145" s="15" t="s">
        <v>24</v>
      </c>
      <c r="K145" s="16">
        <v>4.1900000000000004</v>
      </c>
      <c r="L145" s="17">
        <v>4.1900000000000004</v>
      </c>
      <c r="M145" s="17">
        <v>4.1900000000000004</v>
      </c>
      <c r="N145" s="17">
        <v>4.1900000000000004</v>
      </c>
      <c r="O145" s="17">
        <v>4.1900000000000004</v>
      </c>
      <c r="P145" s="17">
        <v>4.1900000000000004</v>
      </c>
      <c r="Q145" s="17">
        <v>3.49</v>
      </c>
      <c r="R145" s="17">
        <v>3.49</v>
      </c>
      <c r="S145" s="120">
        <v>3.99</v>
      </c>
    </row>
    <row r="146" spans="1:19" x14ac:dyDescent="0.25">
      <c r="A146" s="18" t="s">
        <v>16</v>
      </c>
      <c r="B146" s="19" t="s">
        <v>17</v>
      </c>
      <c r="C146" s="19" t="s">
        <v>18</v>
      </c>
      <c r="D146" s="19" t="s">
        <v>79</v>
      </c>
      <c r="E146" s="19" t="s">
        <v>988</v>
      </c>
      <c r="F146" s="19" t="s">
        <v>80</v>
      </c>
      <c r="G146" s="19" t="s">
        <v>71</v>
      </c>
      <c r="H146" s="20">
        <v>0.01</v>
      </c>
      <c r="I146" s="19" t="s">
        <v>80</v>
      </c>
      <c r="J146" s="21" t="s">
        <v>26</v>
      </c>
      <c r="K146" s="22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4">
        <v>0</v>
      </c>
    </row>
    <row r="147" spans="1:19" x14ac:dyDescent="0.25">
      <c r="A147" s="25" t="s">
        <v>16</v>
      </c>
      <c r="B147" s="26" t="s">
        <v>17</v>
      </c>
      <c r="C147" s="26" t="s">
        <v>18</v>
      </c>
      <c r="D147" s="26" t="s">
        <v>68</v>
      </c>
      <c r="E147" s="26" t="s">
        <v>989</v>
      </c>
      <c r="F147" s="26" t="s">
        <v>992</v>
      </c>
      <c r="G147" s="26" t="s">
        <v>71</v>
      </c>
      <c r="H147" s="27">
        <v>0.01</v>
      </c>
      <c r="I147" s="26" t="s">
        <v>992</v>
      </c>
      <c r="J147" s="28" t="s">
        <v>23</v>
      </c>
      <c r="K147" s="29">
        <v>3.74</v>
      </c>
      <c r="L147" s="30">
        <v>3.74</v>
      </c>
      <c r="M147" s="30">
        <v>3.74</v>
      </c>
      <c r="N147" s="30">
        <v>3.74</v>
      </c>
      <c r="O147" s="30">
        <v>3.74</v>
      </c>
      <c r="P147" s="30">
        <v>3.74</v>
      </c>
      <c r="Q147" s="30">
        <v>3.12</v>
      </c>
      <c r="R147" s="30">
        <v>3.12</v>
      </c>
      <c r="S147" s="31">
        <v>4.1100000000000003</v>
      </c>
    </row>
    <row r="148" spans="1:19" x14ac:dyDescent="0.25">
      <c r="A148" s="12" t="s">
        <v>16</v>
      </c>
      <c r="B148" s="13" t="s">
        <v>17</v>
      </c>
      <c r="C148" s="13" t="s">
        <v>18</v>
      </c>
      <c r="D148" s="13" t="s">
        <v>68</v>
      </c>
      <c r="E148" s="13" t="s">
        <v>989</v>
      </c>
      <c r="F148" s="13" t="s">
        <v>992</v>
      </c>
      <c r="G148" s="13" t="s">
        <v>71</v>
      </c>
      <c r="H148" s="14">
        <v>0.01</v>
      </c>
      <c r="I148" s="13" t="s">
        <v>992</v>
      </c>
      <c r="J148" s="15" t="s">
        <v>24</v>
      </c>
      <c r="K148" s="16">
        <v>3.74</v>
      </c>
      <c r="L148" s="17">
        <v>3.74</v>
      </c>
      <c r="M148" s="17">
        <v>3.74</v>
      </c>
      <c r="N148" s="17">
        <v>3.74</v>
      </c>
      <c r="O148" s="17">
        <v>3.74</v>
      </c>
      <c r="P148" s="17">
        <v>3.74</v>
      </c>
      <c r="Q148" s="17">
        <v>3.12</v>
      </c>
      <c r="R148" s="17">
        <v>3.12</v>
      </c>
      <c r="S148" s="120">
        <v>4.1100000000000003</v>
      </c>
    </row>
    <row r="149" spans="1:19" x14ac:dyDescent="0.25">
      <c r="A149" s="18" t="s">
        <v>16</v>
      </c>
      <c r="B149" s="19" t="s">
        <v>17</v>
      </c>
      <c r="C149" s="19" t="s">
        <v>18</v>
      </c>
      <c r="D149" s="19" t="s">
        <v>68</v>
      </c>
      <c r="E149" s="19" t="s">
        <v>989</v>
      </c>
      <c r="F149" s="19" t="s">
        <v>992</v>
      </c>
      <c r="G149" s="19" t="s">
        <v>71</v>
      </c>
      <c r="H149" s="20">
        <v>0.01</v>
      </c>
      <c r="I149" s="19" t="s">
        <v>992</v>
      </c>
      <c r="J149" s="21" t="s">
        <v>26</v>
      </c>
      <c r="K149" s="22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4">
        <v>0</v>
      </c>
    </row>
    <row r="150" spans="1:19" x14ac:dyDescent="0.25">
      <c r="A150" s="25" t="s">
        <v>16</v>
      </c>
      <c r="B150" s="26" t="s">
        <v>17</v>
      </c>
      <c r="C150" s="26" t="s">
        <v>18</v>
      </c>
      <c r="D150" s="26" t="s">
        <v>68</v>
      </c>
      <c r="E150" s="26" t="s">
        <v>989</v>
      </c>
      <c r="F150" s="26" t="s">
        <v>993</v>
      </c>
      <c r="G150" s="26" t="s">
        <v>71</v>
      </c>
      <c r="H150" s="27">
        <v>0.01</v>
      </c>
      <c r="I150" s="26" t="s">
        <v>993</v>
      </c>
      <c r="J150" s="28" t="s">
        <v>23</v>
      </c>
      <c r="K150" s="29">
        <v>3.5</v>
      </c>
      <c r="L150" s="30">
        <v>3.5</v>
      </c>
      <c r="M150" s="30">
        <v>3.5</v>
      </c>
      <c r="N150" s="30">
        <v>3.5</v>
      </c>
      <c r="O150" s="30">
        <v>3.5</v>
      </c>
      <c r="P150" s="30">
        <v>3.5</v>
      </c>
      <c r="Q150" s="30">
        <v>2.92</v>
      </c>
      <c r="R150" s="30">
        <v>2.92</v>
      </c>
      <c r="S150" s="31">
        <v>3.85</v>
      </c>
    </row>
    <row r="151" spans="1:19" x14ac:dyDescent="0.25">
      <c r="A151" s="12" t="s">
        <v>16</v>
      </c>
      <c r="B151" s="13" t="s">
        <v>17</v>
      </c>
      <c r="C151" s="13" t="s">
        <v>18</v>
      </c>
      <c r="D151" s="13" t="s">
        <v>68</v>
      </c>
      <c r="E151" s="13" t="s">
        <v>989</v>
      </c>
      <c r="F151" s="13" t="s">
        <v>993</v>
      </c>
      <c r="G151" s="13" t="s">
        <v>71</v>
      </c>
      <c r="H151" s="14">
        <v>0.01</v>
      </c>
      <c r="I151" s="13" t="s">
        <v>993</v>
      </c>
      <c r="J151" s="15" t="s">
        <v>24</v>
      </c>
      <c r="K151" s="16">
        <v>3.5</v>
      </c>
      <c r="L151" s="17">
        <v>3.5</v>
      </c>
      <c r="M151" s="17">
        <v>3.5</v>
      </c>
      <c r="N151" s="17">
        <v>3.5</v>
      </c>
      <c r="O151" s="17">
        <v>3.5</v>
      </c>
      <c r="P151" s="17">
        <v>3.5</v>
      </c>
      <c r="Q151" s="17">
        <v>2.92</v>
      </c>
      <c r="R151" s="17">
        <v>2.92</v>
      </c>
      <c r="S151" s="120">
        <v>3.85</v>
      </c>
    </row>
    <row r="152" spans="1:19" x14ac:dyDescent="0.25">
      <c r="A152" s="18" t="s">
        <v>16</v>
      </c>
      <c r="B152" s="19" t="s">
        <v>17</v>
      </c>
      <c r="C152" s="19" t="s">
        <v>18</v>
      </c>
      <c r="D152" s="19" t="s">
        <v>68</v>
      </c>
      <c r="E152" s="19" t="s">
        <v>989</v>
      </c>
      <c r="F152" s="19" t="s">
        <v>993</v>
      </c>
      <c r="G152" s="19" t="s">
        <v>71</v>
      </c>
      <c r="H152" s="20">
        <v>0.01</v>
      </c>
      <c r="I152" s="19" t="s">
        <v>993</v>
      </c>
      <c r="J152" s="21" t="s">
        <v>26</v>
      </c>
      <c r="K152" s="22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4">
        <v>0</v>
      </c>
    </row>
    <row r="153" spans="1:19" x14ac:dyDescent="0.25">
      <c r="A153" s="25" t="s">
        <v>16</v>
      </c>
      <c r="B153" s="26" t="s">
        <v>17</v>
      </c>
      <c r="C153" s="26" t="s">
        <v>18</v>
      </c>
      <c r="D153" s="26" t="s">
        <v>81</v>
      </c>
      <c r="E153" s="26" t="s">
        <v>1012</v>
      </c>
      <c r="F153" s="26" t="s">
        <v>82</v>
      </c>
      <c r="G153" s="26" t="s">
        <v>71</v>
      </c>
      <c r="H153" s="27">
        <v>1.4999999999999999E-2</v>
      </c>
      <c r="I153" s="26" t="s">
        <v>82</v>
      </c>
      <c r="J153" s="28" t="s">
        <v>23</v>
      </c>
      <c r="K153" s="29">
        <v>5.99</v>
      </c>
      <c r="L153" s="30">
        <v>5.99</v>
      </c>
      <c r="M153" s="30">
        <v>5.99</v>
      </c>
      <c r="N153" s="30">
        <v>5.69</v>
      </c>
      <c r="O153" s="30">
        <v>5.69</v>
      </c>
      <c r="P153" s="30">
        <v>5.69</v>
      </c>
      <c r="Q153" s="30">
        <v>4.99</v>
      </c>
      <c r="R153" s="30">
        <v>4.99</v>
      </c>
      <c r="S153" s="31">
        <v>5.4</v>
      </c>
    </row>
    <row r="154" spans="1:19" x14ac:dyDescent="0.25">
      <c r="A154" s="12" t="s">
        <v>16</v>
      </c>
      <c r="B154" s="13" t="s">
        <v>17</v>
      </c>
      <c r="C154" s="13" t="s">
        <v>18</v>
      </c>
      <c r="D154" s="13" t="s">
        <v>81</v>
      </c>
      <c r="E154" s="13" t="s">
        <v>1012</v>
      </c>
      <c r="F154" s="13" t="s">
        <v>82</v>
      </c>
      <c r="G154" s="13" t="s">
        <v>71</v>
      </c>
      <c r="H154" s="14">
        <v>1.4999999999999999E-2</v>
      </c>
      <c r="I154" s="13" t="s">
        <v>82</v>
      </c>
      <c r="J154" s="15" t="s">
        <v>24</v>
      </c>
      <c r="K154" s="16">
        <v>6.29</v>
      </c>
      <c r="L154" s="17">
        <v>6.29</v>
      </c>
      <c r="M154" s="17">
        <v>6.29</v>
      </c>
      <c r="N154" s="17">
        <v>5.99</v>
      </c>
      <c r="O154" s="17">
        <v>5.99</v>
      </c>
      <c r="P154" s="17">
        <v>5.99</v>
      </c>
      <c r="Q154" s="17">
        <v>4.9916666666666671</v>
      </c>
      <c r="R154" s="17">
        <v>4.9916666666666671</v>
      </c>
      <c r="S154" s="120">
        <v>5.4</v>
      </c>
    </row>
    <row r="155" spans="1:19" x14ac:dyDescent="0.25">
      <c r="A155" s="18" t="s">
        <v>16</v>
      </c>
      <c r="B155" s="19" t="s">
        <v>17</v>
      </c>
      <c r="C155" s="19" t="s">
        <v>18</v>
      </c>
      <c r="D155" s="19" t="s">
        <v>81</v>
      </c>
      <c r="E155" s="19" t="s">
        <v>1012</v>
      </c>
      <c r="F155" s="19" t="s">
        <v>82</v>
      </c>
      <c r="G155" s="19" t="s">
        <v>71</v>
      </c>
      <c r="H155" s="20">
        <v>1.4999999999999999E-2</v>
      </c>
      <c r="I155" s="19" t="s">
        <v>82</v>
      </c>
      <c r="J155" s="21" t="s">
        <v>26</v>
      </c>
      <c r="K155" s="22">
        <v>5.0083472454090172E-2</v>
      </c>
      <c r="L155" s="23">
        <v>5.0083472454090172E-2</v>
      </c>
      <c r="M155" s="23">
        <v>5.0083472454090172E-2</v>
      </c>
      <c r="N155" s="23">
        <v>5.2724077328646812E-2</v>
      </c>
      <c r="O155" s="23">
        <v>5.2724077328646812E-2</v>
      </c>
      <c r="P155" s="23">
        <v>5.2724077328646812E-2</v>
      </c>
      <c r="Q155" s="23">
        <v>3.3400133600536286E-4</v>
      </c>
      <c r="R155" s="23">
        <v>3.3400133600536286E-4</v>
      </c>
      <c r="S155" s="24">
        <v>0</v>
      </c>
    </row>
    <row r="156" spans="1:19" x14ac:dyDescent="0.25">
      <c r="A156" s="25" t="s">
        <v>16</v>
      </c>
      <c r="B156" s="26" t="s">
        <v>17</v>
      </c>
      <c r="C156" s="26" t="s">
        <v>18</v>
      </c>
      <c r="D156" s="26" t="s">
        <v>81</v>
      </c>
      <c r="E156" s="26" t="s">
        <v>1012</v>
      </c>
      <c r="F156" s="26" t="s">
        <v>994</v>
      </c>
      <c r="G156" s="26" t="s">
        <v>71</v>
      </c>
      <c r="H156" s="27">
        <v>1.4999999999999999E-2</v>
      </c>
      <c r="I156" s="26" t="s">
        <v>994</v>
      </c>
      <c r="J156" s="28" t="s">
        <v>23</v>
      </c>
      <c r="K156" s="29">
        <v>5.99</v>
      </c>
      <c r="L156" s="30">
        <v>5.99</v>
      </c>
      <c r="M156" s="30">
        <v>5.99</v>
      </c>
      <c r="N156" s="30">
        <v>5.69</v>
      </c>
      <c r="O156" s="30">
        <v>5.69</v>
      </c>
      <c r="P156" s="30">
        <v>5.69</v>
      </c>
      <c r="Q156" s="30">
        <v>4.99</v>
      </c>
      <c r="R156" s="30">
        <v>4.99</v>
      </c>
      <c r="S156" s="31">
        <v>5.4</v>
      </c>
    </row>
    <row r="157" spans="1:19" x14ac:dyDescent="0.25">
      <c r="A157" s="12" t="s">
        <v>16</v>
      </c>
      <c r="B157" s="13" t="s">
        <v>17</v>
      </c>
      <c r="C157" s="13" t="s">
        <v>18</v>
      </c>
      <c r="D157" s="13" t="s">
        <v>81</v>
      </c>
      <c r="E157" s="13" t="s">
        <v>1012</v>
      </c>
      <c r="F157" s="13" t="s">
        <v>994</v>
      </c>
      <c r="G157" s="13" t="s">
        <v>71</v>
      </c>
      <c r="H157" s="14">
        <v>1.4999999999999999E-2</v>
      </c>
      <c r="I157" s="13" t="s">
        <v>994</v>
      </c>
      <c r="J157" s="15" t="s">
        <v>24</v>
      </c>
      <c r="K157" s="16">
        <v>6.29</v>
      </c>
      <c r="L157" s="17">
        <v>6.29</v>
      </c>
      <c r="M157" s="17">
        <v>6.29</v>
      </c>
      <c r="N157" s="17">
        <v>5.99</v>
      </c>
      <c r="O157" s="17">
        <v>5.99</v>
      </c>
      <c r="P157" s="17">
        <v>5.99</v>
      </c>
      <c r="Q157" s="17">
        <v>4.9916666666666671</v>
      </c>
      <c r="R157" s="17">
        <v>4.9916666666666671</v>
      </c>
      <c r="S157" s="120">
        <v>5.4</v>
      </c>
    </row>
    <row r="158" spans="1:19" x14ac:dyDescent="0.25">
      <c r="A158" s="18" t="s">
        <v>16</v>
      </c>
      <c r="B158" s="19" t="s">
        <v>17</v>
      </c>
      <c r="C158" s="19" t="s">
        <v>18</v>
      </c>
      <c r="D158" s="19" t="s">
        <v>81</v>
      </c>
      <c r="E158" s="19" t="s">
        <v>1012</v>
      </c>
      <c r="F158" s="19" t="s">
        <v>994</v>
      </c>
      <c r="G158" s="19" t="s">
        <v>71</v>
      </c>
      <c r="H158" s="20">
        <v>1.4999999999999999E-2</v>
      </c>
      <c r="I158" s="19" t="s">
        <v>994</v>
      </c>
      <c r="J158" s="21" t="s">
        <v>26</v>
      </c>
      <c r="K158" s="22">
        <v>5.0083472454090172E-2</v>
      </c>
      <c r="L158" s="23">
        <v>5.0083472454090172E-2</v>
      </c>
      <c r="M158" s="23">
        <v>5.0083472454090172E-2</v>
      </c>
      <c r="N158" s="23">
        <v>5.2724077328646812E-2</v>
      </c>
      <c r="O158" s="23">
        <v>5.2724077328646812E-2</v>
      </c>
      <c r="P158" s="23">
        <v>5.2724077328646812E-2</v>
      </c>
      <c r="Q158" s="23">
        <v>3.3400133600536286E-4</v>
      </c>
      <c r="R158" s="23">
        <v>3.3400133600536286E-4</v>
      </c>
      <c r="S158" s="24">
        <v>0</v>
      </c>
    </row>
    <row r="159" spans="1:19" x14ac:dyDescent="0.25">
      <c r="A159" s="25" t="s">
        <v>16</v>
      </c>
      <c r="B159" s="26" t="s">
        <v>17</v>
      </c>
      <c r="C159" s="26" t="s">
        <v>18</v>
      </c>
      <c r="D159" s="26" t="s">
        <v>81</v>
      </c>
      <c r="E159" s="26" t="s">
        <v>1012</v>
      </c>
      <c r="F159" s="26" t="s">
        <v>83</v>
      </c>
      <c r="G159" s="26" t="s">
        <v>71</v>
      </c>
      <c r="H159" s="27">
        <v>1.4999999999999999E-2</v>
      </c>
      <c r="I159" s="26" t="s">
        <v>83</v>
      </c>
      <c r="J159" s="28" t="s">
        <v>23</v>
      </c>
      <c r="K159" s="29">
        <v>5.49</v>
      </c>
      <c r="L159" s="30">
        <v>5.49</v>
      </c>
      <c r="M159" s="30">
        <v>5.49</v>
      </c>
      <c r="N159" s="30">
        <v>4.99</v>
      </c>
      <c r="O159" s="30">
        <v>4.99</v>
      </c>
      <c r="P159" s="30">
        <v>4.99</v>
      </c>
      <c r="Q159" s="30">
        <v>4.58</v>
      </c>
      <c r="R159" s="30">
        <v>4.58</v>
      </c>
      <c r="S159" s="31">
        <v>4.76</v>
      </c>
    </row>
    <row r="160" spans="1:19" x14ac:dyDescent="0.25">
      <c r="A160" s="12" t="s">
        <v>16</v>
      </c>
      <c r="B160" s="13" t="s">
        <v>17</v>
      </c>
      <c r="C160" s="13" t="s">
        <v>18</v>
      </c>
      <c r="D160" s="13" t="s">
        <v>81</v>
      </c>
      <c r="E160" s="13" t="s">
        <v>1012</v>
      </c>
      <c r="F160" s="13" t="s">
        <v>83</v>
      </c>
      <c r="G160" s="13" t="s">
        <v>71</v>
      </c>
      <c r="H160" s="14">
        <v>1.4999999999999999E-2</v>
      </c>
      <c r="I160" s="13" t="s">
        <v>83</v>
      </c>
      <c r="J160" s="15" t="s">
        <v>24</v>
      </c>
      <c r="K160" s="16">
        <v>5.49</v>
      </c>
      <c r="L160" s="17">
        <v>5.49</v>
      </c>
      <c r="M160" s="17">
        <v>5.49</v>
      </c>
      <c r="N160" s="17">
        <v>5.39</v>
      </c>
      <c r="O160" s="17">
        <v>5.39</v>
      </c>
      <c r="P160" s="17">
        <v>5.39</v>
      </c>
      <c r="Q160" s="17">
        <v>4.58</v>
      </c>
      <c r="R160" s="17">
        <v>4.58</v>
      </c>
      <c r="S160" s="120">
        <v>4.8499999999999996</v>
      </c>
    </row>
    <row r="161" spans="1:19" x14ac:dyDescent="0.25">
      <c r="A161" s="18" t="s">
        <v>16</v>
      </c>
      <c r="B161" s="19" t="s">
        <v>17</v>
      </c>
      <c r="C161" s="19" t="s">
        <v>18</v>
      </c>
      <c r="D161" s="19" t="s">
        <v>81</v>
      </c>
      <c r="E161" s="19" t="s">
        <v>1012</v>
      </c>
      <c r="F161" s="19" t="s">
        <v>83</v>
      </c>
      <c r="G161" s="19" t="s">
        <v>71</v>
      </c>
      <c r="H161" s="20">
        <v>1.4999999999999999E-2</v>
      </c>
      <c r="I161" s="19" t="s">
        <v>83</v>
      </c>
      <c r="J161" s="21" t="s">
        <v>26</v>
      </c>
      <c r="K161" s="22">
        <v>0</v>
      </c>
      <c r="L161" s="23">
        <v>0</v>
      </c>
      <c r="M161" s="23">
        <v>0</v>
      </c>
      <c r="N161" s="23">
        <v>8.0160320641282423E-2</v>
      </c>
      <c r="O161" s="23">
        <v>8.0160320641282423E-2</v>
      </c>
      <c r="P161" s="23">
        <v>8.0160320641282423E-2</v>
      </c>
      <c r="Q161" s="23">
        <v>0</v>
      </c>
      <c r="R161" s="23">
        <v>0</v>
      </c>
      <c r="S161" s="24">
        <v>1.8907563025210017E-2</v>
      </c>
    </row>
    <row r="162" spans="1:19" x14ac:dyDescent="0.25">
      <c r="A162" s="25" t="s">
        <v>16</v>
      </c>
      <c r="B162" s="26" t="s">
        <v>17</v>
      </c>
      <c r="C162" s="26" t="s">
        <v>18</v>
      </c>
      <c r="D162" s="26" t="s">
        <v>81</v>
      </c>
      <c r="E162" s="26" t="s">
        <v>1012</v>
      </c>
      <c r="F162" s="26" t="s">
        <v>632</v>
      </c>
      <c r="G162" s="26" t="s">
        <v>71</v>
      </c>
      <c r="H162" s="27">
        <v>1.4999999999999999E-2</v>
      </c>
      <c r="I162" s="26" t="s">
        <v>632</v>
      </c>
      <c r="J162" s="28" t="s">
        <v>23</v>
      </c>
      <c r="K162" s="29">
        <v>5.49</v>
      </c>
      <c r="L162" s="30">
        <v>5.49</v>
      </c>
      <c r="M162" s="30">
        <v>5.49</v>
      </c>
      <c r="N162" s="30">
        <v>4.99</v>
      </c>
      <c r="O162" s="30">
        <v>4.99</v>
      </c>
      <c r="P162" s="30">
        <v>4.99</v>
      </c>
      <c r="Q162" s="30">
        <v>4.58</v>
      </c>
      <c r="R162" s="30">
        <v>4.58</v>
      </c>
      <c r="S162" s="31">
        <v>4.76</v>
      </c>
    </row>
    <row r="163" spans="1:19" x14ac:dyDescent="0.25">
      <c r="A163" s="12" t="s">
        <v>16</v>
      </c>
      <c r="B163" s="13" t="s">
        <v>17</v>
      </c>
      <c r="C163" s="13" t="s">
        <v>18</v>
      </c>
      <c r="D163" s="13" t="s">
        <v>81</v>
      </c>
      <c r="E163" s="13" t="s">
        <v>1012</v>
      </c>
      <c r="F163" s="13" t="s">
        <v>632</v>
      </c>
      <c r="G163" s="13" t="s">
        <v>71</v>
      </c>
      <c r="H163" s="14">
        <v>1.4999999999999999E-2</v>
      </c>
      <c r="I163" s="13" t="s">
        <v>632</v>
      </c>
      <c r="J163" s="15" t="s">
        <v>24</v>
      </c>
      <c r="K163" s="16">
        <v>5.49</v>
      </c>
      <c r="L163" s="17">
        <v>5.49</v>
      </c>
      <c r="M163" s="17">
        <v>5.49</v>
      </c>
      <c r="N163" s="17">
        <v>5.39</v>
      </c>
      <c r="O163" s="17">
        <v>5.39</v>
      </c>
      <c r="P163" s="17">
        <v>5.39</v>
      </c>
      <c r="Q163" s="17">
        <v>4.58</v>
      </c>
      <c r="R163" s="17">
        <v>4.58</v>
      </c>
      <c r="S163" s="120">
        <v>4.8499999999999996</v>
      </c>
    </row>
    <row r="164" spans="1:19" x14ac:dyDescent="0.25">
      <c r="A164" s="18" t="s">
        <v>16</v>
      </c>
      <c r="B164" s="19" t="s">
        <v>17</v>
      </c>
      <c r="C164" s="19" t="s">
        <v>18</v>
      </c>
      <c r="D164" s="19" t="s">
        <v>81</v>
      </c>
      <c r="E164" s="19" t="s">
        <v>1012</v>
      </c>
      <c r="F164" s="19" t="s">
        <v>632</v>
      </c>
      <c r="G164" s="19" t="s">
        <v>71</v>
      </c>
      <c r="H164" s="20">
        <v>1.4999999999999999E-2</v>
      </c>
      <c r="I164" s="19" t="s">
        <v>632</v>
      </c>
      <c r="J164" s="21" t="s">
        <v>26</v>
      </c>
      <c r="K164" s="22">
        <v>0</v>
      </c>
      <c r="L164" s="23">
        <v>0</v>
      </c>
      <c r="M164" s="23">
        <v>0</v>
      </c>
      <c r="N164" s="23">
        <v>8.0160320641282423E-2</v>
      </c>
      <c r="O164" s="23">
        <v>8.0160320641282423E-2</v>
      </c>
      <c r="P164" s="23">
        <v>8.0160320641282423E-2</v>
      </c>
      <c r="Q164" s="23">
        <v>0</v>
      </c>
      <c r="R164" s="23">
        <v>0</v>
      </c>
      <c r="S164" s="24">
        <v>1.8907563025210017E-2</v>
      </c>
    </row>
    <row r="165" spans="1:19" x14ac:dyDescent="0.25">
      <c r="A165" s="25" t="s">
        <v>16</v>
      </c>
      <c r="B165" s="26" t="s">
        <v>17</v>
      </c>
      <c r="C165" s="26" t="s">
        <v>18</v>
      </c>
      <c r="D165" s="26" t="s">
        <v>81</v>
      </c>
      <c r="E165" s="26" t="s">
        <v>1012</v>
      </c>
      <c r="F165" s="26" t="s">
        <v>663</v>
      </c>
      <c r="G165" s="26" t="s">
        <v>71</v>
      </c>
      <c r="H165" s="27">
        <v>1.4999999999999999E-2</v>
      </c>
      <c r="I165" s="26" t="s">
        <v>663</v>
      </c>
      <c r="J165" s="28" t="s">
        <v>23</v>
      </c>
      <c r="K165" s="29">
        <v>4.49</v>
      </c>
      <c r="L165" s="30">
        <v>4.49</v>
      </c>
      <c r="M165" s="30">
        <v>4.49</v>
      </c>
      <c r="N165" s="30">
        <v>4.3899999999999997</v>
      </c>
      <c r="O165" s="30">
        <v>4.3899999999999997</v>
      </c>
      <c r="P165" s="30">
        <v>4.3899999999999997</v>
      </c>
      <c r="Q165" s="30">
        <v>5.38</v>
      </c>
      <c r="R165" s="30">
        <v>5.38</v>
      </c>
      <c r="S165" s="31">
        <v>5.38</v>
      </c>
    </row>
    <row r="166" spans="1:19" x14ac:dyDescent="0.25">
      <c r="A166" s="12" t="s">
        <v>16</v>
      </c>
      <c r="B166" s="13" t="s">
        <v>17</v>
      </c>
      <c r="C166" s="13" t="s">
        <v>18</v>
      </c>
      <c r="D166" s="13" t="s">
        <v>81</v>
      </c>
      <c r="E166" s="13" t="s">
        <v>1012</v>
      </c>
      <c r="F166" s="13" t="s">
        <v>663</v>
      </c>
      <c r="G166" s="13" t="s">
        <v>71</v>
      </c>
      <c r="H166" s="14">
        <v>1.4999999999999999E-2</v>
      </c>
      <c r="I166" s="13" t="s">
        <v>663</v>
      </c>
      <c r="J166" s="15" t="s">
        <v>24</v>
      </c>
      <c r="K166" s="16">
        <v>4.49</v>
      </c>
      <c r="L166" s="17">
        <v>4.49</v>
      </c>
      <c r="M166" s="17">
        <v>4.49</v>
      </c>
      <c r="N166" s="17">
        <v>4.3900000000000006</v>
      </c>
      <c r="O166" s="17">
        <v>4.3900000000000006</v>
      </c>
      <c r="P166" s="17">
        <v>4.3900000000000006</v>
      </c>
      <c r="Q166" s="17">
        <v>3.7416666666666671</v>
      </c>
      <c r="R166" s="17">
        <v>3.7416666666666671</v>
      </c>
      <c r="S166" s="120">
        <v>3.9510000000000005</v>
      </c>
    </row>
    <row r="167" spans="1:19" x14ac:dyDescent="0.25">
      <c r="A167" s="18" t="s">
        <v>16</v>
      </c>
      <c r="B167" s="19" t="s">
        <v>17</v>
      </c>
      <c r="C167" s="19" t="s">
        <v>18</v>
      </c>
      <c r="D167" s="19" t="s">
        <v>81</v>
      </c>
      <c r="E167" s="19" t="s">
        <v>1012</v>
      </c>
      <c r="F167" s="19" t="s">
        <v>663</v>
      </c>
      <c r="G167" s="19" t="s">
        <v>71</v>
      </c>
      <c r="H167" s="20">
        <v>1.4999999999999999E-2</v>
      </c>
      <c r="I167" s="19" t="s">
        <v>663</v>
      </c>
      <c r="J167" s="21" t="s">
        <v>26</v>
      </c>
      <c r="K167" s="22">
        <v>0</v>
      </c>
      <c r="L167" s="23">
        <v>0</v>
      </c>
      <c r="M167" s="23">
        <v>0</v>
      </c>
      <c r="N167" s="23">
        <v>2.2204460492503131E-16</v>
      </c>
      <c r="O167" s="23">
        <v>2.2204460492503131E-16</v>
      </c>
      <c r="P167" s="23">
        <v>2.2204460492503131E-16</v>
      </c>
      <c r="Q167" s="23">
        <v>-0.30452292441140016</v>
      </c>
      <c r="R167" s="23">
        <v>-0.30452292441140016</v>
      </c>
      <c r="S167" s="24">
        <v>-0.2656133828996281</v>
      </c>
    </row>
    <row r="168" spans="1:19" x14ac:dyDescent="0.25">
      <c r="A168" s="25" t="s">
        <v>16</v>
      </c>
      <c r="B168" s="26" t="s">
        <v>17</v>
      </c>
      <c r="C168" s="26" t="s">
        <v>18</v>
      </c>
      <c r="D168" s="26" t="s">
        <v>81</v>
      </c>
      <c r="E168" s="26" t="s">
        <v>34</v>
      </c>
      <c r="F168" s="26" t="s">
        <v>84</v>
      </c>
      <c r="G168" s="26" t="s">
        <v>22</v>
      </c>
      <c r="H168" s="27">
        <v>1.4999999999999999E-2</v>
      </c>
      <c r="I168" s="26" t="s">
        <v>84</v>
      </c>
      <c r="J168" s="28" t="s">
        <v>23</v>
      </c>
      <c r="K168" s="29">
        <v>7.29</v>
      </c>
      <c r="L168" s="30">
        <v>7.29</v>
      </c>
      <c r="M168" s="30">
        <v>7.29</v>
      </c>
      <c r="N168" s="30">
        <v>7.29</v>
      </c>
      <c r="O168" s="30">
        <v>7.29</v>
      </c>
      <c r="P168" s="30">
        <v>7.29</v>
      </c>
      <c r="Q168" s="30">
        <v>6.08</v>
      </c>
      <c r="R168" s="30">
        <v>6.08</v>
      </c>
      <c r="S168" s="31">
        <v>6.92</v>
      </c>
    </row>
    <row r="169" spans="1:19" x14ac:dyDescent="0.25">
      <c r="A169" s="12" t="s">
        <v>16</v>
      </c>
      <c r="B169" s="13" t="s">
        <v>17</v>
      </c>
      <c r="C169" s="13" t="s">
        <v>18</v>
      </c>
      <c r="D169" s="13" t="s">
        <v>81</v>
      </c>
      <c r="E169" s="13" t="s">
        <v>34</v>
      </c>
      <c r="F169" s="13" t="s">
        <v>84</v>
      </c>
      <c r="G169" s="13" t="s">
        <v>22</v>
      </c>
      <c r="H169" s="14">
        <v>1.4999999999999999E-2</v>
      </c>
      <c r="I169" s="13" t="s">
        <v>84</v>
      </c>
      <c r="J169" s="15" t="s">
        <v>24</v>
      </c>
      <c r="K169" s="16">
        <v>7.49</v>
      </c>
      <c r="L169" s="17">
        <v>7.49</v>
      </c>
      <c r="M169" s="17">
        <v>7.49</v>
      </c>
      <c r="N169" s="17">
        <v>7.29</v>
      </c>
      <c r="O169" s="17">
        <v>7.29</v>
      </c>
      <c r="P169" s="17">
        <v>7.29</v>
      </c>
      <c r="Q169" s="17">
        <v>6.2416666666666671</v>
      </c>
      <c r="R169" s="17">
        <v>6.2416666666666671</v>
      </c>
      <c r="S169" s="120">
        <v>6.92</v>
      </c>
    </row>
    <row r="170" spans="1:19" x14ac:dyDescent="0.25">
      <c r="A170" s="18" t="s">
        <v>16</v>
      </c>
      <c r="B170" s="19" t="s">
        <v>17</v>
      </c>
      <c r="C170" s="19" t="s">
        <v>18</v>
      </c>
      <c r="D170" s="19" t="s">
        <v>81</v>
      </c>
      <c r="E170" s="19" t="s">
        <v>34</v>
      </c>
      <c r="F170" s="19" t="s">
        <v>84</v>
      </c>
      <c r="G170" s="19" t="s">
        <v>22</v>
      </c>
      <c r="H170" s="20">
        <v>1.4999999999999999E-2</v>
      </c>
      <c r="I170" s="19" t="s">
        <v>84</v>
      </c>
      <c r="J170" s="21" t="s">
        <v>26</v>
      </c>
      <c r="K170" s="22">
        <v>2.7434842249657088E-2</v>
      </c>
      <c r="L170" s="23">
        <v>2.7434842249657088E-2</v>
      </c>
      <c r="M170" s="23">
        <v>2.7434842249657088E-2</v>
      </c>
      <c r="N170" s="23">
        <v>0</v>
      </c>
      <c r="O170" s="23">
        <v>0</v>
      </c>
      <c r="P170" s="23">
        <v>0</v>
      </c>
      <c r="Q170" s="23">
        <v>2.6589912280701844E-2</v>
      </c>
      <c r="R170" s="23">
        <v>2.6589912280701844E-2</v>
      </c>
      <c r="S170" s="24">
        <v>0</v>
      </c>
    </row>
    <row r="171" spans="1:19" x14ac:dyDescent="0.25">
      <c r="A171" s="25" t="s">
        <v>16</v>
      </c>
      <c r="B171" s="26" t="s">
        <v>17</v>
      </c>
      <c r="C171" s="26" t="s">
        <v>18</v>
      </c>
      <c r="D171" s="26" t="s">
        <v>85</v>
      </c>
      <c r="E171" s="26" t="s">
        <v>1012</v>
      </c>
      <c r="F171" s="26" t="s">
        <v>86</v>
      </c>
      <c r="G171" s="26" t="s">
        <v>87</v>
      </c>
      <c r="H171" s="27">
        <v>0.02</v>
      </c>
      <c r="I171" s="26" t="s">
        <v>86</v>
      </c>
      <c r="J171" s="28" t="s">
        <v>23</v>
      </c>
      <c r="K171" s="29">
        <v>8.49</v>
      </c>
      <c r="L171" s="30">
        <v>8.49</v>
      </c>
      <c r="M171" s="30">
        <v>8.49</v>
      </c>
      <c r="N171" s="30">
        <v>8.19</v>
      </c>
      <c r="O171" s="30">
        <v>8.19</v>
      </c>
      <c r="P171" s="30">
        <v>8.19</v>
      </c>
      <c r="Q171" s="30">
        <v>7.08</v>
      </c>
      <c r="R171" s="30">
        <v>7.08</v>
      </c>
      <c r="S171" s="31">
        <v>7.83</v>
      </c>
    </row>
    <row r="172" spans="1:19" x14ac:dyDescent="0.25">
      <c r="A172" s="12" t="s">
        <v>16</v>
      </c>
      <c r="B172" s="13" t="s">
        <v>17</v>
      </c>
      <c r="C172" s="13" t="s">
        <v>18</v>
      </c>
      <c r="D172" s="13" t="s">
        <v>85</v>
      </c>
      <c r="E172" s="13" t="s">
        <v>1012</v>
      </c>
      <c r="F172" s="13" t="s">
        <v>86</v>
      </c>
      <c r="G172" s="13" t="s">
        <v>87</v>
      </c>
      <c r="H172" s="14">
        <v>0.02</v>
      </c>
      <c r="I172" s="13" t="s">
        <v>86</v>
      </c>
      <c r="J172" s="15" t="s">
        <v>24</v>
      </c>
      <c r="K172" s="16">
        <v>8.49</v>
      </c>
      <c r="L172" s="17">
        <v>8.49</v>
      </c>
      <c r="M172" s="17">
        <v>8.49</v>
      </c>
      <c r="N172" s="17">
        <v>8.19</v>
      </c>
      <c r="O172" s="17">
        <v>8.19</v>
      </c>
      <c r="P172" s="17">
        <v>8.19</v>
      </c>
      <c r="Q172" s="17">
        <v>7.08</v>
      </c>
      <c r="R172" s="17">
        <v>7.08</v>
      </c>
      <c r="S172" s="120">
        <v>7.83</v>
      </c>
    </row>
    <row r="173" spans="1:19" x14ac:dyDescent="0.25">
      <c r="A173" s="18" t="s">
        <v>16</v>
      </c>
      <c r="B173" s="19" t="s">
        <v>17</v>
      </c>
      <c r="C173" s="19" t="s">
        <v>18</v>
      </c>
      <c r="D173" s="19" t="s">
        <v>85</v>
      </c>
      <c r="E173" s="19" t="s">
        <v>1012</v>
      </c>
      <c r="F173" s="19" t="s">
        <v>86</v>
      </c>
      <c r="G173" s="19" t="s">
        <v>87</v>
      </c>
      <c r="H173" s="20">
        <v>0.02</v>
      </c>
      <c r="I173" s="19" t="s">
        <v>86</v>
      </c>
      <c r="J173" s="21" t="s">
        <v>26</v>
      </c>
      <c r="K173" s="22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4">
        <v>0</v>
      </c>
    </row>
    <row r="174" spans="1:19" x14ac:dyDescent="0.25">
      <c r="A174" s="25" t="s">
        <v>16</v>
      </c>
      <c r="B174" s="26" t="s">
        <v>17</v>
      </c>
      <c r="C174" s="26" t="s">
        <v>18</v>
      </c>
      <c r="D174" s="26" t="s">
        <v>85</v>
      </c>
      <c r="E174" s="26" t="s">
        <v>1012</v>
      </c>
      <c r="F174" s="26" t="s">
        <v>995</v>
      </c>
      <c r="G174" s="26" t="s">
        <v>87</v>
      </c>
      <c r="H174" s="27">
        <v>0.02</v>
      </c>
      <c r="I174" s="26" t="s">
        <v>995</v>
      </c>
      <c r="J174" s="28" t="s">
        <v>23</v>
      </c>
      <c r="K174" s="29">
        <v>8.49</v>
      </c>
      <c r="L174" s="30">
        <v>8.49</v>
      </c>
      <c r="M174" s="30">
        <v>8.49</v>
      </c>
      <c r="N174" s="30">
        <v>8.19</v>
      </c>
      <c r="O174" s="30">
        <v>8.19</v>
      </c>
      <c r="P174" s="30">
        <v>8.19</v>
      </c>
      <c r="Q174" s="30">
        <v>7.08</v>
      </c>
      <c r="R174" s="30">
        <v>7.08</v>
      </c>
      <c r="S174" s="31">
        <v>7.83</v>
      </c>
    </row>
    <row r="175" spans="1:19" x14ac:dyDescent="0.25">
      <c r="A175" s="12" t="s">
        <v>16</v>
      </c>
      <c r="B175" s="13" t="s">
        <v>17</v>
      </c>
      <c r="C175" s="13" t="s">
        <v>18</v>
      </c>
      <c r="D175" s="13" t="s">
        <v>85</v>
      </c>
      <c r="E175" s="13" t="s">
        <v>1012</v>
      </c>
      <c r="F175" s="13" t="s">
        <v>995</v>
      </c>
      <c r="G175" s="13" t="s">
        <v>87</v>
      </c>
      <c r="H175" s="14">
        <v>0.02</v>
      </c>
      <c r="I175" s="13" t="s">
        <v>995</v>
      </c>
      <c r="J175" s="15" t="s">
        <v>24</v>
      </c>
      <c r="K175" s="16">
        <v>8.49</v>
      </c>
      <c r="L175" s="17">
        <v>8.49</v>
      </c>
      <c r="M175" s="17">
        <v>8.49</v>
      </c>
      <c r="N175" s="17">
        <v>8.19</v>
      </c>
      <c r="O175" s="17">
        <v>8.19</v>
      </c>
      <c r="P175" s="17">
        <v>8.19</v>
      </c>
      <c r="Q175" s="17">
        <v>7.08</v>
      </c>
      <c r="R175" s="17">
        <v>7.08</v>
      </c>
      <c r="S175" s="120">
        <v>7.83</v>
      </c>
    </row>
    <row r="176" spans="1:19" x14ac:dyDescent="0.25">
      <c r="A176" s="18" t="s">
        <v>16</v>
      </c>
      <c r="B176" s="19" t="s">
        <v>17</v>
      </c>
      <c r="C176" s="19" t="s">
        <v>18</v>
      </c>
      <c r="D176" s="19" t="s">
        <v>85</v>
      </c>
      <c r="E176" s="19" t="s">
        <v>1012</v>
      </c>
      <c r="F176" s="19" t="s">
        <v>995</v>
      </c>
      <c r="G176" s="19" t="s">
        <v>87</v>
      </c>
      <c r="H176" s="20">
        <v>0.02</v>
      </c>
      <c r="I176" s="19" t="s">
        <v>995</v>
      </c>
      <c r="J176" s="21" t="s">
        <v>26</v>
      </c>
      <c r="K176" s="22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4">
        <v>0</v>
      </c>
    </row>
    <row r="177" spans="1:19" x14ac:dyDescent="0.25">
      <c r="A177" s="25" t="s">
        <v>16</v>
      </c>
      <c r="B177" s="26" t="s">
        <v>17</v>
      </c>
      <c r="C177" s="26" t="s">
        <v>18</v>
      </c>
      <c r="D177" s="26" t="s">
        <v>85</v>
      </c>
      <c r="E177" s="26" t="s">
        <v>1012</v>
      </c>
      <c r="F177" s="26" t="s">
        <v>88</v>
      </c>
      <c r="G177" s="26" t="s">
        <v>87</v>
      </c>
      <c r="H177" s="27">
        <v>0.02</v>
      </c>
      <c r="I177" s="26" t="s">
        <v>88</v>
      </c>
      <c r="J177" s="28" t="s">
        <v>23</v>
      </c>
      <c r="K177" s="29">
        <v>7.49</v>
      </c>
      <c r="L177" s="30">
        <v>7.49</v>
      </c>
      <c r="M177" s="30">
        <v>7.49</v>
      </c>
      <c r="N177" s="30">
        <v>7.49</v>
      </c>
      <c r="O177" s="30">
        <v>7.49</v>
      </c>
      <c r="P177" s="30">
        <v>7.49</v>
      </c>
      <c r="Q177" s="30">
        <v>6.24</v>
      </c>
      <c r="R177" s="30">
        <v>6.24</v>
      </c>
      <c r="S177" s="31">
        <v>7.11</v>
      </c>
    </row>
    <row r="178" spans="1:19" x14ac:dyDescent="0.25">
      <c r="A178" s="12" t="s">
        <v>16</v>
      </c>
      <c r="B178" s="13" t="s">
        <v>17</v>
      </c>
      <c r="C178" s="13" t="s">
        <v>18</v>
      </c>
      <c r="D178" s="13" t="s">
        <v>85</v>
      </c>
      <c r="E178" s="13" t="s">
        <v>1012</v>
      </c>
      <c r="F178" s="13" t="s">
        <v>88</v>
      </c>
      <c r="G178" s="13" t="s">
        <v>87</v>
      </c>
      <c r="H178" s="14">
        <v>0.02</v>
      </c>
      <c r="I178" s="13" t="s">
        <v>88</v>
      </c>
      <c r="J178" s="15" t="s">
        <v>24</v>
      </c>
      <c r="K178" s="16">
        <v>7.49</v>
      </c>
      <c r="L178" s="17">
        <v>7.49</v>
      </c>
      <c r="M178" s="17">
        <v>7.49</v>
      </c>
      <c r="N178" s="17">
        <v>7.49</v>
      </c>
      <c r="O178" s="17">
        <v>7.49</v>
      </c>
      <c r="P178" s="17">
        <v>7.49</v>
      </c>
      <c r="Q178" s="17">
        <v>6.24</v>
      </c>
      <c r="R178" s="17">
        <v>6.24</v>
      </c>
      <c r="S178" s="120">
        <v>7.11</v>
      </c>
    </row>
    <row r="179" spans="1:19" x14ac:dyDescent="0.25">
      <c r="A179" s="18" t="s">
        <v>16</v>
      </c>
      <c r="B179" s="19" t="s">
        <v>17</v>
      </c>
      <c r="C179" s="19" t="s">
        <v>18</v>
      </c>
      <c r="D179" s="19" t="s">
        <v>85</v>
      </c>
      <c r="E179" s="19" t="s">
        <v>1012</v>
      </c>
      <c r="F179" s="19" t="s">
        <v>88</v>
      </c>
      <c r="G179" s="19" t="s">
        <v>87</v>
      </c>
      <c r="H179" s="20">
        <v>0.02</v>
      </c>
      <c r="I179" s="19" t="s">
        <v>88</v>
      </c>
      <c r="J179" s="21" t="s">
        <v>26</v>
      </c>
      <c r="K179" s="22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24">
        <v>0</v>
      </c>
    </row>
    <row r="180" spans="1:19" x14ac:dyDescent="0.25">
      <c r="A180" s="25" t="s">
        <v>16</v>
      </c>
      <c r="B180" s="26" t="s">
        <v>17</v>
      </c>
      <c r="C180" s="26" t="s">
        <v>18</v>
      </c>
      <c r="D180" s="26" t="s">
        <v>85</v>
      </c>
      <c r="E180" s="26" t="s">
        <v>1012</v>
      </c>
      <c r="F180" s="26" t="s">
        <v>633</v>
      </c>
      <c r="G180" s="26" t="s">
        <v>87</v>
      </c>
      <c r="H180" s="27">
        <v>0.02</v>
      </c>
      <c r="I180" s="26" t="s">
        <v>633</v>
      </c>
      <c r="J180" s="28" t="s">
        <v>23</v>
      </c>
      <c r="K180" s="29">
        <v>7.49</v>
      </c>
      <c r="L180" s="30">
        <v>7.49</v>
      </c>
      <c r="M180" s="30">
        <v>7.49</v>
      </c>
      <c r="N180" s="30">
        <v>7.49</v>
      </c>
      <c r="O180" s="30">
        <v>7.49</v>
      </c>
      <c r="P180" s="30">
        <v>7.49</v>
      </c>
      <c r="Q180" s="30">
        <v>6.24</v>
      </c>
      <c r="R180" s="30">
        <v>6.24</v>
      </c>
      <c r="S180" s="31">
        <v>7.11</v>
      </c>
    </row>
    <row r="181" spans="1:19" x14ac:dyDescent="0.25">
      <c r="A181" s="12" t="s">
        <v>16</v>
      </c>
      <c r="B181" s="13" t="s">
        <v>17</v>
      </c>
      <c r="C181" s="13" t="s">
        <v>18</v>
      </c>
      <c r="D181" s="13" t="s">
        <v>85</v>
      </c>
      <c r="E181" s="13" t="s">
        <v>1012</v>
      </c>
      <c r="F181" s="13" t="s">
        <v>633</v>
      </c>
      <c r="G181" s="13" t="s">
        <v>87</v>
      </c>
      <c r="H181" s="14">
        <v>0.02</v>
      </c>
      <c r="I181" s="13" t="s">
        <v>633</v>
      </c>
      <c r="J181" s="15" t="s">
        <v>24</v>
      </c>
      <c r="K181" s="16">
        <v>7.49</v>
      </c>
      <c r="L181" s="17">
        <v>7.49</v>
      </c>
      <c r="M181" s="17">
        <v>7.49</v>
      </c>
      <c r="N181" s="17">
        <v>7.49</v>
      </c>
      <c r="O181" s="17">
        <v>7.49</v>
      </c>
      <c r="P181" s="17">
        <v>7.49</v>
      </c>
      <c r="Q181" s="17">
        <v>6.24</v>
      </c>
      <c r="R181" s="17">
        <v>6.24</v>
      </c>
      <c r="S181" s="120">
        <v>7.11</v>
      </c>
    </row>
    <row r="182" spans="1:19" x14ac:dyDescent="0.25">
      <c r="A182" s="18" t="s">
        <v>16</v>
      </c>
      <c r="B182" s="19" t="s">
        <v>17</v>
      </c>
      <c r="C182" s="19" t="s">
        <v>18</v>
      </c>
      <c r="D182" s="19" t="s">
        <v>85</v>
      </c>
      <c r="E182" s="19" t="s">
        <v>1012</v>
      </c>
      <c r="F182" s="19" t="s">
        <v>633</v>
      </c>
      <c r="G182" s="19" t="s">
        <v>87</v>
      </c>
      <c r="H182" s="20">
        <v>0.02</v>
      </c>
      <c r="I182" s="19" t="s">
        <v>633</v>
      </c>
      <c r="J182" s="21" t="s">
        <v>26</v>
      </c>
      <c r="K182" s="22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4">
        <v>0</v>
      </c>
    </row>
    <row r="183" spans="1:19" x14ac:dyDescent="0.25">
      <c r="A183" s="25" t="s">
        <v>16</v>
      </c>
      <c r="B183" s="26" t="s">
        <v>17</v>
      </c>
      <c r="C183" s="26" t="s">
        <v>18</v>
      </c>
      <c r="D183" s="26" t="s">
        <v>85</v>
      </c>
      <c r="E183" s="26" t="s">
        <v>1012</v>
      </c>
      <c r="F183" s="26" t="s">
        <v>90</v>
      </c>
      <c r="G183" s="26" t="s">
        <v>71</v>
      </c>
      <c r="H183" s="27">
        <v>0.02</v>
      </c>
      <c r="I183" s="26" t="s">
        <v>90</v>
      </c>
      <c r="J183" s="28" t="s">
        <v>23</v>
      </c>
      <c r="K183" s="29">
        <v>6.79</v>
      </c>
      <c r="L183" s="30">
        <v>6.79</v>
      </c>
      <c r="M183" s="30">
        <v>6.79</v>
      </c>
      <c r="N183" s="30">
        <v>6.79</v>
      </c>
      <c r="O183" s="30">
        <v>6.79</v>
      </c>
      <c r="P183" s="30">
        <v>6.79</v>
      </c>
      <c r="Q183" s="30">
        <v>5.66</v>
      </c>
      <c r="R183" s="30">
        <v>5.66</v>
      </c>
      <c r="S183" s="31">
        <v>6.46</v>
      </c>
    </row>
    <row r="184" spans="1:19" x14ac:dyDescent="0.25">
      <c r="A184" s="12" t="s">
        <v>16</v>
      </c>
      <c r="B184" s="13" t="s">
        <v>17</v>
      </c>
      <c r="C184" s="13" t="s">
        <v>18</v>
      </c>
      <c r="D184" s="13" t="s">
        <v>85</v>
      </c>
      <c r="E184" s="13" t="s">
        <v>1012</v>
      </c>
      <c r="F184" s="13" t="s">
        <v>90</v>
      </c>
      <c r="G184" s="13" t="s">
        <v>71</v>
      </c>
      <c r="H184" s="14">
        <v>0.02</v>
      </c>
      <c r="I184" s="13" t="s">
        <v>90</v>
      </c>
      <c r="J184" s="15" t="s">
        <v>24</v>
      </c>
      <c r="K184" s="16">
        <v>6.99</v>
      </c>
      <c r="L184" s="17">
        <v>6.99</v>
      </c>
      <c r="M184" s="17">
        <v>6.99</v>
      </c>
      <c r="N184" s="17">
        <v>6.79</v>
      </c>
      <c r="O184" s="17">
        <v>6.79</v>
      </c>
      <c r="P184" s="17">
        <v>6.79</v>
      </c>
      <c r="Q184" s="17">
        <v>5.83</v>
      </c>
      <c r="R184" s="17">
        <v>5.83</v>
      </c>
      <c r="S184" s="120">
        <v>6.46</v>
      </c>
    </row>
    <row r="185" spans="1:19" x14ac:dyDescent="0.25">
      <c r="A185" s="18" t="s">
        <v>16</v>
      </c>
      <c r="B185" s="19" t="s">
        <v>17</v>
      </c>
      <c r="C185" s="19" t="s">
        <v>18</v>
      </c>
      <c r="D185" s="19" t="s">
        <v>85</v>
      </c>
      <c r="E185" s="19" t="s">
        <v>1012</v>
      </c>
      <c r="F185" s="19" t="s">
        <v>90</v>
      </c>
      <c r="G185" s="19" t="s">
        <v>71</v>
      </c>
      <c r="H185" s="20">
        <v>0.02</v>
      </c>
      <c r="I185" s="19" t="s">
        <v>90</v>
      </c>
      <c r="J185" s="21" t="s">
        <v>26</v>
      </c>
      <c r="K185" s="22">
        <v>2.9455081001472871E-2</v>
      </c>
      <c r="L185" s="23">
        <v>2.9455081001472871E-2</v>
      </c>
      <c r="M185" s="23">
        <v>2.9455081001472871E-2</v>
      </c>
      <c r="N185" s="23">
        <v>0</v>
      </c>
      <c r="O185" s="23">
        <v>0</v>
      </c>
      <c r="P185" s="23">
        <v>0</v>
      </c>
      <c r="Q185" s="23">
        <v>3.0035335689045928E-2</v>
      </c>
      <c r="R185" s="23">
        <v>3.0035335689045928E-2</v>
      </c>
      <c r="S185" s="24">
        <v>0</v>
      </c>
    </row>
    <row r="186" spans="1:19" x14ac:dyDescent="0.25">
      <c r="A186" s="25" t="s">
        <v>16</v>
      </c>
      <c r="B186" s="26" t="s">
        <v>17</v>
      </c>
      <c r="C186" s="26" t="s">
        <v>18</v>
      </c>
      <c r="D186" s="26" t="s">
        <v>85</v>
      </c>
      <c r="E186" s="26" t="s">
        <v>1012</v>
      </c>
      <c r="F186" s="26" t="s">
        <v>91</v>
      </c>
      <c r="G186" s="26" t="s">
        <v>71</v>
      </c>
      <c r="H186" s="27">
        <v>0.02</v>
      </c>
      <c r="I186" s="26" t="s">
        <v>91</v>
      </c>
      <c r="J186" s="28" t="s">
        <v>23</v>
      </c>
      <c r="K186" s="29">
        <v>5.49</v>
      </c>
      <c r="L186" s="30">
        <v>5.49</v>
      </c>
      <c r="M186" s="30">
        <v>5.49</v>
      </c>
      <c r="N186" s="30">
        <v>5.29</v>
      </c>
      <c r="O186" s="30">
        <v>5.29</v>
      </c>
      <c r="P186" s="30">
        <v>5.29</v>
      </c>
      <c r="Q186" s="30">
        <v>4.58</v>
      </c>
      <c r="R186" s="30">
        <v>4.58</v>
      </c>
      <c r="S186" s="31">
        <v>5.03</v>
      </c>
    </row>
    <row r="187" spans="1:19" x14ac:dyDescent="0.25">
      <c r="A187" s="12" t="s">
        <v>16</v>
      </c>
      <c r="B187" s="13" t="s">
        <v>17</v>
      </c>
      <c r="C187" s="13" t="s">
        <v>18</v>
      </c>
      <c r="D187" s="13" t="s">
        <v>85</v>
      </c>
      <c r="E187" s="13" t="s">
        <v>1012</v>
      </c>
      <c r="F187" s="13" t="s">
        <v>91</v>
      </c>
      <c r="G187" s="13" t="s">
        <v>71</v>
      </c>
      <c r="H187" s="14">
        <v>0.02</v>
      </c>
      <c r="I187" s="13" t="s">
        <v>91</v>
      </c>
      <c r="J187" s="15" t="s">
        <v>24</v>
      </c>
      <c r="K187" s="16">
        <v>5.49</v>
      </c>
      <c r="L187" s="17">
        <v>5.49</v>
      </c>
      <c r="M187" s="17">
        <v>5.49</v>
      </c>
      <c r="N187" s="17">
        <v>5.29</v>
      </c>
      <c r="O187" s="17">
        <v>5.29</v>
      </c>
      <c r="P187" s="17">
        <v>5.29</v>
      </c>
      <c r="Q187" s="17">
        <v>4.58</v>
      </c>
      <c r="R187" s="17">
        <v>4.58</v>
      </c>
      <c r="S187" s="120">
        <v>5.03</v>
      </c>
    </row>
    <row r="188" spans="1:19" x14ac:dyDescent="0.25">
      <c r="A188" s="18" t="s">
        <v>16</v>
      </c>
      <c r="B188" s="19" t="s">
        <v>17</v>
      </c>
      <c r="C188" s="19" t="s">
        <v>18</v>
      </c>
      <c r="D188" s="19" t="s">
        <v>85</v>
      </c>
      <c r="E188" s="19" t="s">
        <v>1012</v>
      </c>
      <c r="F188" s="19" t="s">
        <v>91</v>
      </c>
      <c r="G188" s="19" t="s">
        <v>71</v>
      </c>
      <c r="H188" s="20">
        <v>0.02</v>
      </c>
      <c r="I188" s="19" t="s">
        <v>91</v>
      </c>
      <c r="J188" s="21" t="s">
        <v>26</v>
      </c>
      <c r="K188" s="22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4">
        <v>0</v>
      </c>
    </row>
    <row r="189" spans="1:19" x14ac:dyDescent="0.25">
      <c r="A189" s="25" t="s">
        <v>16</v>
      </c>
      <c r="B189" s="26" t="s">
        <v>17</v>
      </c>
      <c r="C189" s="26" t="s">
        <v>18</v>
      </c>
      <c r="D189" s="26" t="s">
        <v>85</v>
      </c>
      <c r="E189" s="26" t="s">
        <v>1012</v>
      </c>
      <c r="F189" s="26" t="s">
        <v>92</v>
      </c>
      <c r="G189" s="26" t="s">
        <v>71</v>
      </c>
      <c r="H189" s="27">
        <v>0.02</v>
      </c>
      <c r="I189" s="26" t="s">
        <v>92</v>
      </c>
      <c r="J189" s="28" t="s">
        <v>23</v>
      </c>
      <c r="K189" s="29">
        <v>5.29</v>
      </c>
      <c r="L189" s="30">
        <v>5.29</v>
      </c>
      <c r="M189" s="30">
        <v>5.29</v>
      </c>
      <c r="N189" s="30">
        <v>4.99</v>
      </c>
      <c r="O189" s="30">
        <v>4.99</v>
      </c>
      <c r="P189" s="30">
        <v>4.99</v>
      </c>
      <c r="Q189" s="30">
        <v>4.41</v>
      </c>
      <c r="R189" s="30">
        <v>4.41</v>
      </c>
      <c r="S189" s="31">
        <v>4.74</v>
      </c>
    </row>
    <row r="190" spans="1:19" x14ac:dyDescent="0.25">
      <c r="A190" s="12" t="s">
        <v>16</v>
      </c>
      <c r="B190" s="13" t="s">
        <v>17</v>
      </c>
      <c r="C190" s="13" t="s">
        <v>18</v>
      </c>
      <c r="D190" s="13" t="s">
        <v>85</v>
      </c>
      <c r="E190" s="13" t="s">
        <v>1012</v>
      </c>
      <c r="F190" s="13" t="s">
        <v>92</v>
      </c>
      <c r="G190" s="13" t="s">
        <v>71</v>
      </c>
      <c r="H190" s="14">
        <v>0.02</v>
      </c>
      <c r="I190" s="13" t="s">
        <v>92</v>
      </c>
      <c r="J190" s="15" t="s">
        <v>24</v>
      </c>
      <c r="K190" s="16">
        <v>5.29</v>
      </c>
      <c r="L190" s="17">
        <v>5.29</v>
      </c>
      <c r="M190" s="17">
        <v>5.29</v>
      </c>
      <c r="N190" s="17">
        <v>4.99</v>
      </c>
      <c r="O190" s="17">
        <v>4.99</v>
      </c>
      <c r="P190" s="17">
        <v>4.99</v>
      </c>
      <c r="Q190" s="17">
        <v>4.41</v>
      </c>
      <c r="R190" s="17">
        <v>4.41</v>
      </c>
      <c r="S190" s="120">
        <v>4.74</v>
      </c>
    </row>
    <row r="191" spans="1:19" x14ac:dyDescent="0.25">
      <c r="A191" s="18" t="s">
        <v>16</v>
      </c>
      <c r="B191" s="19" t="s">
        <v>17</v>
      </c>
      <c r="C191" s="19" t="s">
        <v>18</v>
      </c>
      <c r="D191" s="19" t="s">
        <v>85</v>
      </c>
      <c r="E191" s="19" t="s">
        <v>1012</v>
      </c>
      <c r="F191" s="19" t="s">
        <v>92</v>
      </c>
      <c r="G191" s="19" t="s">
        <v>71</v>
      </c>
      <c r="H191" s="20">
        <v>0.02</v>
      </c>
      <c r="I191" s="19" t="s">
        <v>92</v>
      </c>
      <c r="J191" s="21" t="s">
        <v>26</v>
      </c>
      <c r="K191" s="22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4">
        <v>0</v>
      </c>
    </row>
    <row r="192" spans="1:19" x14ac:dyDescent="0.25">
      <c r="A192" s="25" t="s">
        <v>16</v>
      </c>
      <c r="B192" s="26" t="s">
        <v>17</v>
      </c>
      <c r="C192" s="26" t="s">
        <v>18</v>
      </c>
      <c r="D192" s="26" t="s">
        <v>85</v>
      </c>
      <c r="E192" s="26" t="s">
        <v>988</v>
      </c>
      <c r="F192" s="26" t="s">
        <v>89</v>
      </c>
      <c r="G192" s="26" t="s">
        <v>71</v>
      </c>
      <c r="H192" s="27">
        <v>0.02</v>
      </c>
      <c r="I192" s="26" t="s">
        <v>89</v>
      </c>
      <c r="J192" s="28" t="s">
        <v>23</v>
      </c>
      <c r="K192" s="29">
        <v>5.99</v>
      </c>
      <c r="L192" s="30">
        <v>5.99</v>
      </c>
      <c r="M192" s="30">
        <v>5.99</v>
      </c>
      <c r="N192" s="30">
        <v>5.79</v>
      </c>
      <c r="O192" s="30">
        <v>5.79</v>
      </c>
      <c r="P192" s="30">
        <v>5.79</v>
      </c>
      <c r="Q192" s="30">
        <v>4.99</v>
      </c>
      <c r="R192" s="30">
        <v>4.99</v>
      </c>
      <c r="S192" s="31">
        <v>5.51</v>
      </c>
    </row>
    <row r="193" spans="1:19" x14ac:dyDescent="0.25">
      <c r="A193" s="12" t="s">
        <v>16</v>
      </c>
      <c r="B193" s="13" t="s">
        <v>17</v>
      </c>
      <c r="C193" s="13" t="s">
        <v>18</v>
      </c>
      <c r="D193" s="13" t="s">
        <v>85</v>
      </c>
      <c r="E193" s="13" t="s">
        <v>988</v>
      </c>
      <c r="F193" s="13" t="s">
        <v>89</v>
      </c>
      <c r="G193" s="13" t="s">
        <v>71</v>
      </c>
      <c r="H193" s="14">
        <v>0.02</v>
      </c>
      <c r="I193" s="13" t="s">
        <v>89</v>
      </c>
      <c r="J193" s="15" t="s">
        <v>24</v>
      </c>
      <c r="K193" s="16">
        <v>5.99</v>
      </c>
      <c r="L193" s="17">
        <v>5.99</v>
      </c>
      <c r="M193" s="17">
        <v>5.99</v>
      </c>
      <c r="N193" s="17">
        <v>5.79</v>
      </c>
      <c r="O193" s="17">
        <v>5.79</v>
      </c>
      <c r="P193" s="17">
        <v>5.79</v>
      </c>
      <c r="Q193" s="17">
        <v>4.99</v>
      </c>
      <c r="R193" s="17">
        <v>4.99</v>
      </c>
      <c r="S193" s="120">
        <v>5.51</v>
      </c>
    </row>
    <row r="194" spans="1:19" x14ac:dyDescent="0.25">
      <c r="A194" s="18" t="s">
        <v>16</v>
      </c>
      <c r="B194" s="19" t="s">
        <v>17</v>
      </c>
      <c r="C194" s="19" t="s">
        <v>18</v>
      </c>
      <c r="D194" s="19" t="s">
        <v>85</v>
      </c>
      <c r="E194" s="19" t="s">
        <v>988</v>
      </c>
      <c r="F194" s="19" t="s">
        <v>89</v>
      </c>
      <c r="G194" s="19" t="s">
        <v>71</v>
      </c>
      <c r="H194" s="20">
        <v>0.02</v>
      </c>
      <c r="I194" s="19" t="s">
        <v>89</v>
      </c>
      <c r="J194" s="21" t="s">
        <v>26</v>
      </c>
      <c r="K194" s="22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4">
        <v>0</v>
      </c>
    </row>
    <row r="195" spans="1:19" x14ac:dyDescent="0.25">
      <c r="A195" s="25" t="s">
        <v>16</v>
      </c>
      <c r="B195" s="26" t="s">
        <v>17</v>
      </c>
      <c r="C195" s="26" t="s">
        <v>18</v>
      </c>
      <c r="D195" s="26" t="s">
        <v>85</v>
      </c>
      <c r="E195" s="26" t="s">
        <v>989</v>
      </c>
      <c r="F195" s="26" t="s">
        <v>664</v>
      </c>
      <c r="G195" s="26" t="s">
        <v>71</v>
      </c>
      <c r="H195" s="27">
        <v>0.02</v>
      </c>
      <c r="I195" s="26" t="s">
        <v>664</v>
      </c>
      <c r="J195" s="28" t="s">
        <v>23</v>
      </c>
      <c r="K195" s="29">
        <v>8.09</v>
      </c>
      <c r="L195" s="30">
        <v>8.09</v>
      </c>
      <c r="M195" s="30">
        <v>8.09</v>
      </c>
      <c r="N195" s="30">
        <v>7.79</v>
      </c>
      <c r="O195" s="30">
        <v>7.79</v>
      </c>
      <c r="P195" s="30">
        <v>7.79</v>
      </c>
      <c r="Q195" s="30">
        <v>8.9</v>
      </c>
      <c r="R195" s="30">
        <v>8.9</v>
      </c>
      <c r="S195" s="31">
        <v>8.9</v>
      </c>
    </row>
    <row r="196" spans="1:19" x14ac:dyDescent="0.25">
      <c r="A196" s="12" t="s">
        <v>16</v>
      </c>
      <c r="B196" s="13" t="s">
        <v>17</v>
      </c>
      <c r="C196" s="13" t="s">
        <v>18</v>
      </c>
      <c r="D196" s="13" t="s">
        <v>85</v>
      </c>
      <c r="E196" s="13" t="s">
        <v>989</v>
      </c>
      <c r="F196" s="13" t="s">
        <v>664</v>
      </c>
      <c r="G196" s="13" t="s">
        <v>71</v>
      </c>
      <c r="H196" s="14">
        <v>0.02</v>
      </c>
      <c r="I196" s="13" t="s">
        <v>664</v>
      </c>
      <c r="J196" s="15" t="s">
        <v>24</v>
      </c>
      <c r="K196" s="16">
        <v>8.09</v>
      </c>
      <c r="L196" s="17">
        <v>8.09</v>
      </c>
      <c r="M196" s="17">
        <v>8.09</v>
      </c>
      <c r="N196" s="17">
        <v>7.79</v>
      </c>
      <c r="O196" s="17">
        <v>7.79</v>
      </c>
      <c r="P196" s="17">
        <v>7.79</v>
      </c>
      <c r="Q196" s="17">
        <v>8.9</v>
      </c>
      <c r="R196" s="17">
        <v>8.9</v>
      </c>
      <c r="S196" s="120">
        <v>8.9</v>
      </c>
    </row>
    <row r="197" spans="1:19" x14ac:dyDescent="0.25">
      <c r="A197" s="18" t="s">
        <v>16</v>
      </c>
      <c r="B197" s="19" t="s">
        <v>17</v>
      </c>
      <c r="C197" s="19" t="s">
        <v>18</v>
      </c>
      <c r="D197" s="19" t="s">
        <v>85</v>
      </c>
      <c r="E197" s="19" t="s">
        <v>989</v>
      </c>
      <c r="F197" s="19" t="s">
        <v>664</v>
      </c>
      <c r="G197" s="19" t="s">
        <v>71</v>
      </c>
      <c r="H197" s="20">
        <v>0.02</v>
      </c>
      <c r="I197" s="19" t="s">
        <v>664</v>
      </c>
      <c r="J197" s="21" t="s">
        <v>26</v>
      </c>
      <c r="K197" s="22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4">
        <v>0</v>
      </c>
    </row>
    <row r="198" spans="1:19" x14ac:dyDescent="0.25">
      <c r="A198" s="25" t="s">
        <v>16</v>
      </c>
      <c r="B198" s="26" t="s">
        <v>17</v>
      </c>
      <c r="C198" s="26" t="s">
        <v>18</v>
      </c>
      <c r="D198" s="26" t="s">
        <v>85</v>
      </c>
      <c r="E198" s="26" t="s">
        <v>989</v>
      </c>
      <c r="F198" s="26" t="s">
        <v>94</v>
      </c>
      <c r="G198" s="26" t="s">
        <v>71</v>
      </c>
      <c r="H198" s="27">
        <v>0.02</v>
      </c>
      <c r="I198" s="26" t="s">
        <v>94</v>
      </c>
      <c r="J198" s="28" t="s">
        <v>23</v>
      </c>
      <c r="K198" s="29">
        <v>7.59</v>
      </c>
      <c r="L198" s="30">
        <v>7.59</v>
      </c>
      <c r="M198" s="30">
        <v>7.59</v>
      </c>
      <c r="N198" s="30">
        <v>7.39</v>
      </c>
      <c r="O198" s="30">
        <v>7.39</v>
      </c>
      <c r="P198" s="30">
        <v>7.39</v>
      </c>
      <c r="Q198" s="30">
        <v>8.35</v>
      </c>
      <c r="R198" s="30">
        <v>8.35</v>
      </c>
      <c r="S198" s="31">
        <v>8.35</v>
      </c>
    </row>
    <row r="199" spans="1:19" x14ac:dyDescent="0.25">
      <c r="A199" s="12" t="s">
        <v>16</v>
      </c>
      <c r="B199" s="13" t="s">
        <v>17</v>
      </c>
      <c r="C199" s="13" t="s">
        <v>18</v>
      </c>
      <c r="D199" s="13" t="s">
        <v>85</v>
      </c>
      <c r="E199" s="13" t="s">
        <v>989</v>
      </c>
      <c r="F199" s="13" t="s">
        <v>94</v>
      </c>
      <c r="G199" s="13" t="s">
        <v>71</v>
      </c>
      <c r="H199" s="14">
        <v>0.02</v>
      </c>
      <c r="I199" s="13" t="s">
        <v>94</v>
      </c>
      <c r="J199" s="15" t="s">
        <v>24</v>
      </c>
      <c r="K199" s="16">
        <v>7.59</v>
      </c>
      <c r="L199" s="17">
        <v>7.59</v>
      </c>
      <c r="M199" s="17">
        <v>7.59</v>
      </c>
      <c r="N199" s="17">
        <v>7.3900000000000006</v>
      </c>
      <c r="O199" s="17">
        <v>7.3900000000000006</v>
      </c>
      <c r="P199" s="17">
        <v>7.3900000000000006</v>
      </c>
      <c r="Q199" s="17">
        <v>8.35</v>
      </c>
      <c r="R199" s="17">
        <v>8.35</v>
      </c>
      <c r="S199" s="120">
        <v>8.35</v>
      </c>
    </row>
    <row r="200" spans="1:19" x14ac:dyDescent="0.25">
      <c r="A200" s="18" t="s">
        <v>16</v>
      </c>
      <c r="B200" s="19" t="s">
        <v>17</v>
      </c>
      <c r="C200" s="19" t="s">
        <v>18</v>
      </c>
      <c r="D200" s="19" t="s">
        <v>85</v>
      </c>
      <c r="E200" s="19" t="s">
        <v>989</v>
      </c>
      <c r="F200" s="19" t="s">
        <v>94</v>
      </c>
      <c r="G200" s="19" t="s">
        <v>71</v>
      </c>
      <c r="H200" s="20">
        <v>0.02</v>
      </c>
      <c r="I200" s="19" t="s">
        <v>94</v>
      </c>
      <c r="J200" s="21" t="s">
        <v>26</v>
      </c>
      <c r="K200" s="22">
        <v>0</v>
      </c>
      <c r="L200" s="23">
        <v>0</v>
      </c>
      <c r="M200" s="23">
        <v>0</v>
      </c>
      <c r="N200" s="23">
        <v>2.2204460492503131E-16</v>
      </c>
      <c r="O200" s="23">
        <v>2.2204460492503131E-16</v>
      </c>
      <c r="P200" s="23">
        <v>2.2204460492503131E-16</v>
      </c>
      <c r="Q200" s="23">
        <v>0</v>
      </c>
      <c r="R200" s="23">
        <v>0</v>
      </c>
      <c r="S200" s="24">
        <v>0</v>
      </c>
    </row>
    <row r="201" spans="1:19" x14ac:dyDescent="0.25">
      <c r="A201" s="25" t="s">
        <v>16</v>
      </c>
      <c r="B201" s="26" t="s">
        <v>17</v>
      </c>
      <c r="C201" s="26" t="s">
        <v>18</v>
      </c>
      <c r="D201" s="26" t="s">
        <v>85</v>
      </c>
      <c r="E201" s="26" t="s">
        <v>989</v>
      </c>
      <c r="F201" s="26" t="s">
        <v>1024</v>
      </c>
      <c r="G201" s="26" t="s">
        <v>71</v>
      </c>
      <c r="H201" s="27">
        <v>0.02</v>
      </c>
      <c r="I201" s="26" t="s">
        <v>1024</v>
      </c>
      <c r="J201" s="28" t="s">
        <v>23</v>
      </c>
      <c r="K201" s="29">
        <v>7.59</v>
      </c>
      <c r="L201" s="30">
        <v>7.59</v>
      </c>
      <c r="M201" s="30">
        <v>7.59</v>
      </c>
      <c r="N201" s="30">
        <v>7.39</v>
      </c>
      <c r="O201" s="30">
        <v>7.39</v>
      </c>
      <c r="P201" s="30">
        <v>7.39</v>
      </c>
      <c r="Q201" s="30">
        <v>8.35</v>
      </c>
      <c r="R201" s="30">
        <v>8.35</v>
      </c>
      <c r="S201" s="31">
        <v>8.35</v>
      </c>
    </row>
    <row r="202" spans="1:19" x14ac:dyDescent="0.25">
      <c r="A202" s="12" t="s">
        <v>16</v>
      </c>
      <c r="B202" s="13" t="s">
        <v>17</v>
      </c>
      <c r="C202" s="13" t="s">
        <v>18</v>
      </c>
      <c r="D202" s="13" t="s">
        <v>85</v>
      </c>
      <c r="E202" s="13" t="s">
        <v>989</v>
      </c>
      <c r="F202" s="13" t="s">
        <v>1024</v>
      </c>
      <c r="G202" s="13" t="s">
        <v>71</v>
      </c>
      <c r="H202" s="14">
        <v>0.02</v>
      </c>
      <c r="I202" s="13" t="s">
        <v>1024</v>
      </c>
      <c r="J202" s="15" t="s">
        <v>24</v>
      </c>
      <c r="K202" s="16">
        <v>7.59</v>
      </c>
      <c r="L202" s="17">
        <v>7.59</v>
      </c>
      <c r="M202" s="17">
        <v>7.59</v>
      </c>
      <c r="N202" s="17">
        <v>7.3900000000000006</v>
      </c>
      <c r="O202" s="17">
        <v>7.3900000000000006</v>
      </c>
      <c r="P202" s="17">
        <v>7.3900000000000006</v>
      </c>
      <c r="Q202" s="17">
        <v>8.35</v>
      </c>
      <c r="R202" s="17">
        <v>8.35</v>
      </c>
      <c r="S202" s="120">
        <v>8.35</v>
      </c>
    </row>
    <row r="203" spans="1:19" x14ac:dyDescent="0.25">
      <c r="A203" s="18" t="s">
        <v>16</v>
      </c>
      <c r="B203" s="19" t="s">
        <v>17</v>
      </c>
      <c r="C203" s="19" t="s">
        <v>18</v>
      </c>
      <c r="D203" s="19" t="s">
        <v>85</v>
      </c>
      <c r="E203" s="19" t="s">
        <v>989</v>
      </c>
      <c r="F203" s="19" t="s">
        <v>1024</v>
      </c>
      <c r="G203" s="19" t="s">
        <v>71</v>
      </c>
      <c r="H203" s="20">
        <v>0.02</v>
      </c>
      <c r="I203" s="19" t="s">
        <v>1024</v>
      </c>
      <c r="J203" s="21" t="s">
        <v>26</v>
      </c>
      <c r="K203" s="22">
        <v>0</v>
      </c>
      <c r="L203" s="23">
        <v>0</v>
      </c>
      <c r="M203" s="23">
        <v>0</v>
      </c>
      <c r="N203" s="23">
        <v>2.2204460492503131E-16</v>
      </c>
      <c r="O203" s="23">
        <v>2.2204460492503131E-16</v>
      </c>
      <c r="P203" s="23">
        <v>2.2204460492503131E-16</v>
      </c>
      <c r="Q203" s="23">
        <v>0</v>
      </c>
      <c r="R203" s="23">
        <v>0</v>
      </c>
      <c r="S203" s="24">
        <v>0</v>
      </c>
    </row>
    <row r="204" spans="1:19" x14ac:dyDescent="0.25">
      <c r="A204" s="25" t="s">
        <v>16</v>
      </c>
      <c r="B204" s="26" t="s">
        <v>17</v>
      </c>
      <c r="C204" s="26" t="s">
        <v>18</v>
      </c>
      <c r="D204" s="26" t="s">
        <v>85</v>
      </c>
      <c r="E204" s="26" t="s">
        <v>989</v>
      </c>
      <c r="F204" s="26" t="s">
        <v>1025</v>
      </c>
      <c r="G204" s="26" t="s">
        <v>71</v>
      </c>
      <c r="H204" s="27">
        <v>0.02</v>
      </c>
      <c r="I204" s="26" t="s">
        <v>1025</v>
      </c>
      <c r="J204" s="28" t="s">
        <v>23</v>
      </c>
      <c r="K204" s="29">
        <v>7.59</v>
      </c>
      <c r="L204" s="30">
        <v>7.59</v>
      </c>
      <c r="M204" s="30">
        <v>7.59</v>
      </c>
      <c r="N204" s="30">
        <v>7.39</v>
      </c>
      <c r="O204" s="30">
        <v>7.39</v>
      </c>
      <c r="P204" s="30">
        <v>7.39</v>
      </c>
      <c r="Q204" s="30">
        <v>8.35</v>
      </c>
      <c r="R204" s="30">
        <v>8.35</v>
      </c>
      <c r="S204" s="31">
        <v>8.35</v>
      </c>
    </row>
    <row r="205" spans="1:19" x14ac:dyDescent="0.25">
      <c r="A205" s="12" t="s">
        <v>16</v>
      </c>
      <c r="B205" s="13" t="s">
        <v>17</v>
      </c>
      <c r="C205" s="13" t="s">
        <v>18</v>
      </c>
      <c r="D205" s="13" t="s">
        <v>85</v>
      </c>
      <c r="E205" s="13" t="s">
        <v>989</v>
      </c>
      <c r="F205" s="13" t="s">
        <v>1025</v>
      </c>
      <c r="G205" s="13" t="s">
        <v>71</v>
      </c>
      <c r="H205" s="14">
        <v>0.02</v>
      </c>
      <c r="I205" s="13" t="s">
        <v>1025</v>
      </c>
      <c r="J205" s="15" t="s">
        <v>24</v>
      </c>
      <c r="K205" s="16">
        <v>7.59</v>
      </c>
      <c r="L205" s="17">
        <v>7.59</v>
      </c>
      <c r="M205" s="17">
        <v>7.59</v>
      </c>
      <c r="N205" s="17">
        <v>7.3900000000000006</v>
      </c>
      <c r="O205" s="17">
        <v>7.3900000000000006</v>
      </c>
      <c r="P205" s="17">
        <v>7.3900000000000006</v>
      </c>
      <c r="Q205" s="17">
        <v>8.35</v>
      </c>
      <c r="R205" s="17">
        <v>8.35</v>
      </c>
      <c r="S205" s="120">
        <v>8.35</v>
      </c>
    </row>
    <row r="206" spans="1:19" x14ac:dyDescent="0.25">
      <c r="A206" s="18" t="s">
        <v>16</v>
      </c>
      <c r="B206" s="19" t="s">
        <v>17</v>
      </c>
      <c r="C206" s="19" t="s">
        <v>18</v>
      </c>
      <c r="D206" s="19" t="s">
        <v>85</v>
      </c>
      <c r="E206" s="19" t="s">
        <v>989</v>
      </c>
      <c r="F206" s="19" t="s">
        <v>1025</v>
      </c>
      <c r="G206" s="19" t="s">
        <v>71</v>
      </c>
      <c r="H206" s="20">
        <v>0.02</v>
      </c>
      <c r="I206" s="19" t="s">
        <v>1025</v>
      </c>
      <c r="J206" s="21" t="s">
        <v>26</v>
      </c>
      <c r="K206" s="22">
        <v>0</v>
      </c>
      <c r="L206" s="23">
        <v>0</v>
      </c>
      <c r="M206" s="23">
        <v>0</v>
      </c>
      <c r="N206" s="23">
        <v>2.2204460492503131E-16</v>
      </c>
      <c r="O206" s="23">
        <v>2.2204460492503131E-16</v>
      </c>
      <c r="P206" s="23">
        <v>2.2204460492503131E-16</v>
      </c>
      <c r="Q206" s="23">
        <v>0</v>
      </c>
      <c r="R206" s="23">
        <v>0</v>
      </c>
      <c r="S206" s="24">
        <v>0</v>
      </c>
    </row>
    <row r="207" spans="1:19" x14ac:dyDescent="0.25">
      <c r="A207" s="25" t="s">
        <v>16</v>
      </c>
      <c r="B207" s="26" t="s">
        <v>17</v>
      </c>
      <c r="C207" s="26" t="s">
        <v>18</v>
      </c>
      <c r="D207" s="26" t="s">
        <v>85</v>
      </c>
      <c r="E207" s="26" t="s">
        <v>989</v>
      </c>
      <c r="F207" s="26" t="s">
        <v>95</v>
      </c>
      <c r="G207" s="26" t="s">
        <v>71</v>
      </c>
      <c r="H207" s="27">
        <v>0.02</v>
      </c>
      <c r="I207" s="26" t="s">
        <v>95</v>
      </c>
      <c r="J207" s="28" t="s">
        <v>23</v>
      </c>
      <c r="K207" s="29">
        <v>7.29</v>
      </c>
      <c r="L207" s="30">
        <v>7.29</v>
      </c>
      <c r="M207" s="30">
        <v>7.29</v>
      </c>
      <c r="N207" s="30">
        <v>7.09</v>
      </c>
      <c r="O207" s="30">
        <v>7.09</v>
      </c>
      <c r="P207" s="30">
        <v>7.09</v>
      </c>
      <c r="Q207" s="30">
        <v>8.02</v>
      </c>
      <c r="R207" s="30">
        <v>8.02</v>
      </c>
      <c r="S207" s="31">
        <v>8.02</v>
      </c>
    </row>
    <row r="208" spans="1:19" x14ac:dyDescent="0.25">
      <c r="A208" s="12" t="s">
        <v>16</v>
      </c>
      <c r="B208" s="13" t="s">
        <v>17</v>
      </c>
      <c r="C208" s="13" t="s">
        <v>18</v>
      </c>
      <c r="D208" s="13" t="s">
        <v>85</v>
      </c>
      <c r="E208" s="13" t="s">
        <v>989</v>
      </c>
      <c r="F208" s="13" t="s">
        <v>95</v>
      </c>
      <c r="G208" s="13" t="s">
        <v>71</v>
      </c>
      <c r="H208" s="14">
        <v>0.02</v>
      </c>
      <c r="I208" s="13" t="s">
        <v>95</v>
      </c>
      <c r="J208" s="15" t="s">
        <v>24</v>
      </c>
      <c r="K208" s="16">
        <v>7.3900000000000006</v>
      </c>
      <c r="L208" s="17">
        <v>7.3900000000000006</v>
      </c>
      <c r="M208" s="17">
        <v>7.3900000000000006</v>
      </c>
      <c r="N208" s="17">
        <v>7.09</v>
      </c>
      <c r="O208" s="17">
        <v>7.09</v>
      </c>
      <c r="P208" s="17">
        <v>7.09</v>
      </c>
      <c r="Q208" s="17">
        <v>8.1300000000000008</v>
      </c>
      <c r="R208" s="17">
        <v>8.1300000000000008</v>
      </c>
      <c r="S208" s="120">
        <v>8.1300000000000008</v>
      </c>
    </row>
    <row r="209" spans="1:19" x14ac:dyDescent="0.25">
      <c r="A209" s="18" t="s">
        <v>16</v>
      </c>
      <c r="B209" s="19" t="s">
        <v>17</v>
      </c>
      <c r="C209" s="19" t="s">
        <v>18</v>
      </c>
      <c r="D209" s="19" t="s">
        <v>85</v>
      </c>
      <c r="E209" s="19" t="s">
        <v>989</v>
      </c>
      <c r="F209" s="19" t="s">
        <v>95</v>
      </c>
      <c r="G209" s="19" t="s">
        <v>71</v>
      </c>
      <c r="H209" s="20">
        <v>0.02</v>
      </c>
      <c r="I209" s="19" t="s">
        <v>95</v>
      </c>
      <c r="J209" s="21" t="s">
        <v>26</v>
      </c>
      <c r="K209" s="22">
        <v>1.3717421124828544E-2</v>
      </c>
      <c r="L209" s="23">
        <v>1.3717421124828544E-2</v>
      </c>
      <c r="M209" s="23">
        <v>1.3717421124828544E-2</v>
      </c>
      <c r="N209" s="23">
        <v>0</v>
      </c>
      <c r="O209" s="23">
        <v>0</v>
      </c>
      <c r="P209" s="23">
        <v>0</v>
      </c>
      <c r="Q209" s="23">
        <v>1.371571072319222E-2</v>
      </c>
      <c r="R209" s="23">
        <v>1.371571072319222E-2</v>
      </c>
      <c r="S209" s="24">
        <v>1.371571072319222E-2</v>
      </c>
    </row>
    <row r="210" spans="1:19" x14ac:dyDescent="0.25">
      <c r="A210" s="25" t="s">
        <v>16</v>
      </c>
      <c r="B210" s="26" t="s">
        <v>17</v>
      </c>
      <c r="C210" s="26" t="s">
        <v>18</v>
      </c>
      <c r="D210" s="26" t="s">
        <v>96</v>
      </c>
      <c r="E210" s="26" t="s">
        <v>1012</v>
      </c>
      <c r="F210" s="26" t="s">
        <v>97</v>
      </c>
      <c r="G210" s="26" t="s">
        <v>71</v>
      </c>
      <c r="H210" s="27">
        <v>2.2499999999999999E-2</v>
      </c>
      <c r="I210" s="26" t="s">
        <v>97</v>
      </c>
      <c r="J210" s="28" t="s">
        <v>23</v>
      </c>
      <c r="K210" s="29">
        <v>8.49</v>
      </c>
      <c r="L210" s="30">
        <v>8.49</v>
      </c>
      <c r="M210" s="30">
        <v>8.49</v>
      </c>
      <c r="N210" s="30">
        <v>8.19</v>
      </c>
      <c r="O210" s="30">
        <v>8.19</v>
      </c>
      <c r="P210" s="30">
        <v>8.19</v>
      </c>
      <c r="Q210" s="30">
        <v>7.08</v>
      </c>
      <c r="R210" s="30">
        <v>7.08</v>
      </c>
      <c r="S210" s="31">
        <v>9.34</v>
      </c>
    </row>
    <row r="211" spans="1:19" x14ac:dyDescent="0.25">
      <c r="A211" s="12" t="s">
        <v>16</v>
      </c>
      <c r="B211" s="13" t="s">
        <v>17</v>
      </c>
      <c r="C211" s="13" t="s">
        <v>18</v>
      </c>
      <c r="D211" s="13" t="s">
        <v>96</v>
      </c>
      <c r="E211" s="13" t="s">
        <v>1012</v>
      </c>
      <c r="F211" s="13" t="s">
        <v>97</v>
      </c>
      <c r="G211" s="13" t="s">
        <v>71</v>
      </c>
      <c r="H211" s="14">
        <v>2.2499999999999999E-2</v>
      </c>
      <c r="I211" s="13" t="s">
        <v>97</v>
      </c>
      <c r="J211" s="15" t="s">
        <v>24</v>
      </c>
      <c r="K211" s="16">
        <v>8.49</v>
      </c>
      <c r="L211" s="17">
        <v>8.49</v>
      </c>
      <c r="M211" s="17">
        <v>8.49</v>
      </c>
      <c r="N211" s="17">
        <v>8.19</v>
      </c>
      <c r="O211" s="17">
        <v>8.19</v>
      </c>
      <c r="P211" s="17">
        <v>8.19</v>
      </c>
      <c r="Q211" s="17">
        <v>7.08</v>
      </c>
      <c r="R211" s="17">
        <v>7.08</v>
      </c>
      <c r="S211" s="120">
        <v>9.34</v>
      </c>
    </row>
    <row r="212" spans="1:19" x14ac:dyDescent="0.25">
      <c r="A212" s="18" t="s">
        <v>16</v>
      </c>
      <c r="B212" s="19" t="s">
        <v>17</v>
      </c>
      <c r="C212" s="19" t="s">
        <v>18</v>
      </c>
      <c r="D212" s="19" t="s">
        <v>96</v>
      </c>
      <c r="E212" s="19" t="s">
        <v>1012</v>
      </c>
      <c r="F212" s="19" t="s">
        <v>97</v>
      </c>
      <c r="G212" s="19" t="s">
        <v>71</v>
      </c>
      <c r="H212" s="20">
        <v>2.2499999999999999E-2</v>
      </c>
      <c r="I212" s="19" t="s">
        <v>97</v>
      </c>
      <c r="J212" s="21" t="s">
        <v>26</v>
      </c>
      <c r="K212" s="22">
        <v>0</v>
      </c>
      <c r="L212" s="23">
        <v>0</v>
      </c>
      <c r="M212" s="23">
        <v>0</v>
      </c>
      <c r="N212" s="23">
        <v>0</v>
      </c>
      <c r="O212" s="23">
        <v>0</v>
      </c>
      <c r="P212" s="23">
        <v>0</v>
      </c>
      <c r="Q212" s="23">
        <v>0</v>
      </c>
      <c r="R212" s="23">
        <v>0</v>
      </c>
      <c r="S212" s="24">
        <v>0</v>
      </c>
    </row>
    <row r="213" spans="1:19" x14ac:dyDescent="0.25">
      <c r="A213" s="25" t="s">
        <v>16</v>
      </c>
      <c r="B213" s="26" t="s">
        <v>17</v>
      </c>
      <c r="C213" s="26" t="s">
        <v>18</v>
      </c>
      <c r="D213" s="26" t="s">
        <v>96</v>
      </c>
      <c r="E213" s="26" t="s">
        <v>1012</v>
      </c>
      <c r="F213" s="26" t="s">
        <v>98</v>
      </c>
      <c r="G213" s="26" t="s">
        <v>71</v>
      </c>
      <c r="H213" s="147">
        <v>2.2499999999999999E-2</v>
      </c>
      <c r="I213" s="26" t="s">
        <v>98</v>
      </c>
      <c r="J213" s="28" t="s">
        <v>23</v>
      </c>
      <c r="K213" s="29">
        <v>7.49</v>
      </c>
      <c r="L213" s="30">
        <v>7.49</v>
      </c>
      <c r="M213" s="30">
        <v>7.49</v>
      </c>
      <c r="N213" s="30">
        <v>7.49</v>
      </c>
      <c r="O213" s="30">
        <v>7.49</v>
      </c>
      <c r="P213" s="30">
        <v>7.49</v>
      </c>
      <c r="Q213" s="30">
        <v>6.24</v>
      </c>
      <c r="R213" s="30">
        <v>6.24</v>
      </c>
      <c r="S213" s="31">
        <v>8.24</v>
      </c>
    </row>
    <row r="214" spans="1:19" x14ac:dyDescent="0.25">
      <c r="A214" s="12" t="s">
        <v>16</v>
      </c>
      <c r="B214" s="13" t="s">
        <v>17</v>
      </c>
      <c r="C214" s="13" t="s">
        <v>18</v>
      </c>
      <c r="D214" s="13" t="s">
        <v>96</v>
      </c>
      <c r="E214" s="13" t="s">
        <v>1012</v>
      </c>
      <c r="F214" s="13" t="s">
        <v>98</v>
      </c>
      <c r="G214" s="13" t="s">
        <v>71</v>
      </c>
      <c r="H214" s="148">
        <v>2.2499999999999999E-2</v>
      </c>
      <c r="I214" s="13" t="s">
        <v>98</v>
      </c>
      <c r="J214" s="15" t="s">
        <v>24</v>
      </c>
      <c r="K214" s="16">
        <v>7.49</v>
      </c>
      <c r="L214" s="17">
        <v>7.49</v>
      </c>
      <c r="M214" s="17">
        <v>7.49</v>
      </c>
      <c r="N214" s="17">
        <v>7.49</v>
      </c>
      <c r="O214" s="17">
        <v>7.49</v>
      </c>
      <c r="P214" s="17">
        <v>7.49</v>
      </c>
      <c r="Q214" s="17">
        <v>6.24</v>
      </c>
      <c r="R214" s="17">
        <v>6.24</v>
      </c>
      <c r="S214" s="120">
        <v>8.24</v>
      </c>
    </row>
    <row r="215" spans="1:19" x14ac:dyDescent="0.25">
      <c r="A215" s="18" t="s">
        <v>16</v>
      </c>
      <c r="B215" s="19" t="s">
        <v>17</v>
      </c>
      <c r="C215" s="19" t="s">
        <v>18</v>
      </c>
      <c r="D215" s="19" t="s">
        <v>96</v>
      </c>
      <c r="E215" s="19" t="s">
        <v>1012</v>
      </c>
      <c r="F215" s="19" t="s">
        <v>98</v>
      </c>
      <c r="G215" s="19" t="s">
        <v>71</v>
      </c>
      <c r="H215" s="149">
        <v>2.2499999999999999E-2</v>
      </c>
      <c r="I215" s="19" t="s">
        <v>98</v>
      </c>
      <c r="J215" s="21" t="s">
        <v>26</v>
      </c>
      <c r="K215" s="22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24">
        <v>0</v>
      </c>
    </row>
    <row r="216" spans="1:19" x14ac:dyDescent="0.25">
      <c r="A216" s="25" t="s">
        <v>16</v>
      </c>
      <c r="B216" s="26" t="s">
        <v>17</v>
      </c>
      <c r="C216" s="26" t="s">
        <v>18</v>
      </c>
      <c r="D216" s="26" t="s">
        <v>99</v>
      </c>
      <c r="E216" s="26" t="s">
        <v>1012</v>
      </c>
      <c r="F216" s="26" t="s">
        <v>100</v>
      </c>
      <c r="G216" s="26" t="s">
        <v>71</v>
      </c>
      <c r="H216" s="27">
        <v>2.5000000000000001E-2</v>
      </c>
      <c r="I216" s="26" t="s">
        <v>100</v>
      </c>
      <c r="J216" s="28" t="s">
        <v>23</v>
      </c>
      <c r="K216" s="29">
        <v>8.99</v>
      </c>
      <c r="L216" s="30">
        <v>8.99</v>
      </c>
      <c r="M216" s="30">
        <v>8.99</v>
      </c>
      <c r="N216" s="30">
        <v>8.69</v>
      </c>
      <c r="O216" s="30">
        <v>8.69</v>
      </c>
      <c r="P216" s="30">
        <v>8.69</v>
      </c>
      <c r="Q216" s="30">
        <v>7.49</v>
      </c>
      <c r="R216" s="30">
        <v>7.49</v>
      </c>
      <c r="S216" s="31">
        <v>8.26</v>
      </c>
    </row>
    <row r="217" spans="1:19" x14ac:dyDescent="0.25">
      <c r="A217" s="12" t="s">
        <v>16</v>
      </c>
      <c r="B217" s="13" t="s">
        <v>17</v>
      </c>
      <c r="C217" s="13" t="s">
        <v>18</v>
      </c>
      <c r="D217" s="13" t="s">
        <v>99</v>
      </c>
      <c r="E217" s="13" t="s">
        <v>1012</v>
      </c>
      <c r="F217" s="13" t="s">
        <v>100</v>
      </c>
      <c r="G217" s="13" t="s">
        <v>71</v>
      </c>
      <c r="H217" s="14">
        <v>2.5000000000000001E-2</v>
      </c>
      <c r="I217" s="13" t="s">
        <v>100</v>
      </c>
      <c r="J217" s="15" t="s">
        <v>24</v>
      </c>
      <c r="K217" s="16">
        <v>8.99</v>
      </c>
      <c r="L217" s="17">
        <v>8.99</v>
      </c>
      <c r="M217" s="17">
        <v>8.99</v>
      </c>
      <c r="N217" s="17">
        <v>8.69</v>
      </c>
      <c r="O217" s="17">
        <v>8.69</v>
      </c>
      <c r="P217" s="17">
        <v>8.69</v>
      </c>
      <c r="Q217" s="17">
        <v>7.49</v>
      </c>
      <c r="R217" s="17">
        <v>7.49</v>
      </c>
      <c r="S217" s="120">
        <v>8.26</v>
      </c>
    </row>
    <row r="218" spans="1:19" x14ac:dyDescent="0.25">
      <c r="A218" s="18" t="s">
        <v>16</v>
      </c>
      <c r="B218" s="19" t="s">
        <v>17</v>
      </c>
      <c r="C218" s="19" t="s">
        <v>18</v>
      </c>
      <c r="D218" s="19" t="s">
        <v>99</v>
      </c>
      <c r="E218" s="19" t="s">
        <v>1012</v>
      </c>
      <c r="F218" s="19" t="s">
        <v>100</v>
      </c>
      <c r="G218" s="19" t="s">
        <v>71</v>
      </c>
      <c r="H218" s="20">
        <v>2.5000000000000001E-2</v>
      </c>
      <c r="I218" s="19" t="s">
        <v>100</v>
      </c>
      <c r="J218" s="21" t="s">
        <v>26</v>
      </c>
      <c r="K218" s="22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</v>
      </c>
      <c r="S218" s="24">
        <v>0</v>
      </c>
    </row>
    <row r="219" spans="1:19" x14ac:dyDescent="0.25">
      <c r="A219" s="25" t="s">
        <v>16</v>
      </c>
      <c r="B219" s="26" t="s">
        <v>17</v>
      </c>
      <c r="C219" s="26" t="s">
        <v>18</v>
      </c>
      <c r="D219" s="26" t="s">
        <v>99</v>
      </c>
      <c r="E219" s="26" t="s">
        <v>1012</v>
      </c>
      <c r="F219" s="26" t="s">
        <v>1026</v>
      </c>
      <c r="G219" s="26" t="s">
        <v>71</v>
      </c>
      <c r="H219" s="27">
        <v>2.5000000000000001E-2</v>
      </c>
      <c r="I219" s="26" t="s">
        <v>1026</v>
      </c>
      <c r="J219" s="28" t="s">
        <v>23</v>
      </c>
      <c r="K219" s="29">
        <v>8.99</v>
      </c>
      <c r="L219" s="30">
        <v>8.99</v>
      </c>
      <c r="M219" s="30">
        <v>8.99</v>
      </c>
      <c r="N219" s="30">
        <v>8.69</v>
      </c>
      <c r="O219" s="30">
        <v>8.69</v>
      </c>
      <c r="P219" s="30">
        <v>8.69</v>
      </c>
      <c r="Q219" s="30">
        <v>7.49</v>
      </c>
      <c r="R219" s="30">
        <v>7.49</v>
      </c>
      <c r="S219" s="31">
        <v>8.26</v>
      </c>
    </row>
    <row r="220" spans="1:19" x14ac:dyDescent="0.25">
      <c r="A220" s="12" t="s">
        <v>16</v>
      </c>
      <c r="B220" s="13" t="s">
        <v>17</v>
      </c>
      <c r="C220" s="13" t="s">
        <v>18</v>
      </c>
      <c r="D220" s="13" t="s">
        <v>99</v>
      </c>
      <c r="E220" s="13" t="s">
        <v>1012</v>
      </c>
      <c r="F220" s="13" t="s">
        <v>1026</v>
      </c>
      <c r="G220" s="13" t="s">
        <v>71</v>
      </c>
      <c r="H220" s="14">
        <v>2.5000000000000001E-2</v>
      </c>
      <c r="I220" s="13" t="s">
        <v>1026</v>
      </c>
      <c r="J220" s="15" t="s">
        <v>24</v>
      </c>
      <c r="K220" s="16">
        <v>8.99</v>
      </c>
      <c r="L220" s="17">
        <v>8.99</v>
      </c>
      <c r="M220" s="17">
        <v>8.99</v>
      </c>
      <c r="N220" s="17">
        <v>8.69</v>
      </c>
      <c r="O220" s="17">
        <v>8.69</v>
      </c>
      <c r="P220" s="17">
        <v>8.69</v>
      </c>
      <c r="Q220" s="17">
        <v>7.49</v>
      </c>
      <c r="R220" s="17">
        <v>7.49</v>
      </c>
      <c r="S220" s="120">
        <v>8.26</v>
      </c>
    </row>
    <row r="221" spans="1:19" x14ac:dyDescent="0.25">
      <c r="A221" s="18" t="s">
        <v>16</v>
      </c>
      <c r="B221" s="19" t="s">
        <v>17</v>
      </c>
      <c r="C221" s="19" t="s">
        <v>18</v>
      </c>
      <c r="D221" s="19" t="s">
        <v>99</v>
      </c>
      <c r="E221" s="19" t="s">
        <v>1012</v>
      </c>
      <c r="F221" s="19" t="s">
        <v>1026</v>
      </c>
      <c r="G221" s="19" t="s">
        <v>71</v>
      </c>
      <c r="H221" s="20">
        <v>2.5000000000000001E-2</v>
      </c>
      <c r="I221" s="19" t="s">
        <v>1026</v>
      </c>
      <c r="J221" s="21" t="s">
        <v>26</v>
      </c>
      <c r="K221" s="22">
        <v>0</v>
      </c>
      <c r="L221" s="23">
        <v>0</v>
      </c>
      <c r="M221" s="23">
        <v>0</v>
      </c>
      <c r="N221" s="23">
        <v>0</v>
      </c>
      <c r="O221" s="23">
        <v>0</v>
      </c>
      <c r="P221" s="23">
        <v>0</v>
      </c>
      <c r="Q221" s="23">
        <v>0</v>
      </c>
      <c r="R221" s="23">
        <v>0</v>
      </c>
      <c r="S221" s="24">
        <v>0</v>
      </c>
    </row>
    <row r="222" spans="1:19" x14ac:dyDescent="0.25">
      <c r="A222" s="25" t="s">
        <v>16</v>
      </c>
      <c r="B222" s="26" t="s">
        <v>17</v>
      </c>
      <c r="C222" s="26" t="s">
        <v>18</v>
      </c>
      <c r="D222" s="26" t="s">
        <v>99</v>
      </c>
      <c r="E222" s="26" t="s">
        <v>1012</v>
      </c>
      <c r="F222" s="26" t="s">
        <v>101</v>
      </c>
      <c r="G222" s="26" t="s">
        <v>71</v>
      </c>
      <c r="H222" s="27">
        <v>2.5000000000000001E-2</v>
      </c>
      <c r="I222" s="26" t="s">
        <v>101</v>
      </c>
      <c r="J222" s="28" t="s">
        <v>23</v>
      </c>
      <c r="K222" s="29">
        <v>8.69</v>
      </c>
      <c r="L222" s="30">
        <v>8.69</v>
      </c>
      <c r="M222" s="30">
        <v>8.69</v>
      </c>
      <c r="N222" s="30">
        <v>7.29</v>
      </c>
      <c r="O222" s="30">
        <v>7.29</v>
      </c>
      <c r="P222" s="30">
        <v>7.29</v>
      </c>
      <c r="Q222" s="30">
        <v>7.24</v>
      </c>
      <c r="R222" s="30">
        <v>7.24</v>
      </c>
      <c r="S222" s="31">
        <v>7.24</v>
      </c>
    </row>
    <row r="223" spans="1:19" x14ac:dyDescent="0.25">
      <c r="A223" s="12" t="s">
        <v>16</v>
      </c>
      <c r="B223" s="13" t="s">
        <v>17</v>
      </c>
      <c r="C223" s="13" t="s">
        <v>18</v>
      </c>
      <c r="D223" s="13" t="s">
        <v>99</v>
      </c>
      <c r="E223" s="13" t="s">
        <v>1012</v>
      </c>
      <c r="F223" s="13" t="s">
        <v>101</v>
      </c>
      <c r="G223" s="13" t="s">
        <v>71</v>
      </c>
      <c r="H223" s="14">
        <v>2.5000000000000001E-2</v>
      </c>
      <c r="I223" s="13" t="s">
        <v>101</v>
      </c>
      <c r="J223" s="15" t="s">
        <v>24</v>
      </c>
      <c r="K223" s="16">
        <v>8.69</v>
      </c>
      <c r="L223" s="17">
        <v>8.69</v>
      </c>
      <c r="M223" s="17">
        <v>8.69</v>
      </c>
      <c r="N223" s="17">
        <v>7.99</v>
      </c>
      <c r="O223" s="17">
        <v>7.99</v>
      </c>
      <c r="P223" s="17">
        <v>7.99</v>
      </c>
      <c r="Q223" s="17">
        <v>7.24</v>
      </c>
      <c r="R223" s="17">
        <v>7.24</v>
      </c>
      <c r="S223" s="120">
        <v>7.24</v>
      </c>
    </row>
    <row r="224" spans="1:19" x14ac:dyDescent="0.25">
      <c r="A224" s="18" t="s">
        <v>16</v>
      </c>
      <c r="B224" s="19" t="s">
        <v>17</v>
      </c>
      <c r="C224" s="19" t="s">
        <v>18</v>
      </c>
      <c r="D224" s="19" t="s">
        <v>99</v>
      </c>
      <c r="E224" s="19" t="s">
        <v>1012</v>
      </c>
      <c r="F224" s="19" t="s">
        <v>101</v>
      </c>
      <c r="G224" s="19" t="s">
        <v>71</v>
      </c>
      <c r="H224" s="20">
        <v>2.5000000000000001E-2</v>
      </c>
      <c r="I224" s="19" t="s">
        <v>101</v>
      </c>
      <c r="J224" s="21" t="s">
        <v>26</v>
      </c>
      <c r="K224" s="22">
        <v>0</v>
      </c>
      <c r="L224" s="23">
        <v>0</v>
      </c>
      <c r="M224" s="23">
        <v>0</v>
      </c>
      <c r="N224" s="23">
        <v>9.6021947873799807E-2</v>
      </c>
      <c r="O224" s="23">
        <v>9.6021947873799807E-2</v>
      </c>
      <c r="P224" s="23">
        <v>9.6021947873799807E-2</v>
      </c>
      <c r="Q224" s="23">
        <v>0</v>
      </c>
      <c r="R224" s="23">
        <v>0</v>
      </c>
      <c r="S224" s="24">
        <v>0</v>
      </c>
    </row>
    <row r="225" spans="1:19" x14ac:dyDescent="0.25">
      <c r="A225" s="25" t="s">
        <v>16</v>
      </c>
      <c r="B225" s="26" t="s">
        <v>17</v>
      </c>
      <c r="C225" s="26" t="s">
        <v>18</v>
      </c>
      <c r="D225" s="26" t="s">
        <v>99</v>
      </c>
      <c r="E225" s="26" t="s">
        <v>1012</v>
      </c>
      <c r="F225" s="26" t="s">
        <v>1027</v>
      </c>
      <c r="G225" s="26" t="s">
        <v>71</v>
      </c>
      <c r="H225" s="27">
        <v>2.5000000000000001E-2</v>
      </c>
      <c r="I225" s="26" t="s">
        <v>1027</v>
      </c>
      <c r="J225" s="28" t="s">
        <v>23</v>
      </c>
      <c r="K225" s="29">
        <v>8.69</v>
      </c>
      <c r="L225" s="30">
        <v>8.69</v>
      </c>
      <c r="M225" s="30">
        <v>8.69</v>
      </c>
      <c r="N225" s="30">
        <v>7.29</v>
      </c>
      <c r="O225" s="30">
        <v>7.29</v>
      </c>
      <c r="P225" s="30">
        <v>7.29</v>
      </c>
      <c r="Q225" s="30">
        <v>7.24</v>
      </c>
      <c r="R225" s="30">
        <v>7.24</v>
      </c>
      <c r="S225" s="31">
        <v>7.24</v>
      </c>
    </row>
    <row r="226" spans="1:19" x14ac:dyDescent="0.25">
      <c r="A226" s="12" t="s">
        <v>16</v>
      </c>
      <c r="B226" s="13" t="s">
        <v>17</v>
      </c>
      <c r="C226" s="13" t="s">
        <v>18</v>
      </c>
      <c r="D226" s="13" t="s">
        <v>99</v>
      </c>
      <c r="E226" s="13" t="s">
        <v>1012</v>
      </c>
      <c r="F226" s="13" t="s">
        <v>1027</v>
      </c>
      <c r="G226" s="13" t="s">
        <v>71</v>
      </c>
      <c r="H226" s="14">
        <v>2.5000000000000001E-2</v>
      </c>
      <c r="I226" s="13" t="s">
        <v>1027</v>
      </c>
      <c r="J226" s="15" t="s">
        <v>24</v>
      </c>
      <c r="K226" s="16">
        <v>8.69</v>
      </c>
      <c r="L226" s="17">
        <v>8.69</v>
      </c>
      <c r="M226" s="17">
        <v>8.69</v>
      </c>
      <c r="N226" s="17">
        <v>7.99</v>
      </c>
      <c r="O226" s="17">
        <v>7.99</v>
      </c>
      <c r="P226" s="17">
        <v>7.99</v>
      </c>
      <c r="Q226" s="17">
        <v>7.24</v>
      </c>
      <c r="R226" s="17">
        <v>7.24</v>
      </c>
      <c r="S226" s="120">
        <v>7.24</v>
      </c>
    </row>
    <row r="227" spans="1:19" x14ac:dyDescent="0.25">
      <c r="A227" s="18" t="s">
        <v>16</v>
      </c>
      <c r="B227" s="19" t="s">
        <v>17</v>
      </c>
      <c r="C227" s="19" t="s">
        <v>18</v>
      </c>
      <c r="D227" s="19" t="s">
        <v>99</v>
      </c>
      <c r="E227" s="19" t="s">
        <v>1012</v>
      </c>
      <c r="F227" s="19" t="s">
        <v>1027</v>
      </c>
      <c r="G227" s="19" t="s">
        <v>71</v>
      </c>
      <c r="H227" s="20">
        <v>2.5000000000000001E-2</v>
      </c>
      <c r="I227" s="19" t="s">
        <v>1027</v>
      </c>
      <c r="J227" s="21" t="s">
        <v>26</v>
      </c>
      <c r="K227" s="22">
        <v>0</v>
      </c>
      <c r="L227" s="23">
        <v>0</v>
      </c>
      <c r="M227" s="23">
        <v>0</v>
      </c>
      <c r="N227" s="23">
        <v>9.6021947873799807E-2</v>
      </c>
      <c r="O227" s="23">
        <v>9.6021947873799807E-2</v>
      </c>
      <c r="P227" s="23">
        <v>9.6021947873799807E-2</v>
      </c>
      <c r="Q227" s="23">
        <v>0</v>
      </c>
      <c r="R227" s="23">
        <v>0</v>
      </c>
      <c r="S227" s="24">
        <v>0</v>
      </c>
    </row>
    <row r="228" spans="1:19" x14ac:dyDescent="0.25">
      <c r="A228" s="25" t="s">
        <v>16</v>
      </c>
      <c r="B228" s="26" t="s">
        <v>17</v>
      </c>
      <c r="C228" s="26" t="s">
        <v>18</v>
      </c>
      <c r="D228" s="26" t="s">
        <v>102</v>
      </c>
      <c r="E228" s="26" t="s">
        <v>1012</v>
      </c>
      <c r="F228" s="26" t="s">
        <v>103</v>
      </c>
      <c r="G228" s="26" t="s">
        <v>71</v>
      </c>
      <c r="H228" s="27">
        <v>0.03</v>
      </c>
      <c r="I228" s="26" t="s">
        <v>103</v>
      </c>
      <c r="J228" s="28" t="s">
        <v>23</v>
      </c>
      <c r="K228" s="29">
        <v>9.2899999999999991</v>
      </c>
      <c r="L228" s="30">
        <v>9.2899999999999991</v>
      </c>
      <c r="M228" s="30">
        <v>9.2899999999999991</v>
      </c>
      <c r="N228" s="30">
        <v>8.99</v>
      </c>
      <c r="O228" s="30">
        <v>8.99</v>
      </c>
      <c r="P228" s="30">
        <v>8.99</v>
      </c>
      <c r="Q228" s="30">
        <v>7.74</v>
      </c>
      <c r="R228" s="30">
        <v>7.74</v>
      </c>
      <c r="S228" s="31">
        <v>8.3800000000000008</v>
      </c>
    </row>
    <row r="229" spans="1:19" x14ac:dyDescent="0.25">
      <c r="A229" s="12" t="s">
        <v>16</v>
      </c>
      <c r="B229" s="13" t="s">
        <v>17</v>
      </c>
      <c r="C229" s="13" t="s">
        <v>18</v>
      </c>
      <c r="D229" s="13" t="s">
        <v>102</v>
      </c>
      <c r="E229" s="13" t="s">
        <v>1012</v>
      </c>
      <c r="F229" s="13" t="s">
        <v>103</v>
      </c>
      <c r="G229" s="13" t="s">
        <v>71</v>
      </c>
      <c r="H229" s="14">
        <v>0.03</v>
      </c>
      <c r="I229" s="13" t="s">
        <v>103</v>
      </c>
      <c r="J229" s="15" t="s">
        <v>24</v>
      </c>
      <c r="K229" s="16">
        <v>9.99</v>
      </c>
      <c r="L229" s="17">
        <v>9.99</v>
      </c>
      <c r="M229" s="17">
        <v>9.99</v>
      </c>
      <c r="N229" s="17">
        <v>9.49</v>
      </c>
      <c r="O229" s="17">
        <v>9.49</v>
      </c>
      <c r="P229" s="17">
        <v>9.49</v>
      </c>
      <c r="Q229" s="17">
        <v>8.32</v>
      </c>
      <c r="R229" s="17">
        <v>8.32</v>
      </c>
      <c r="S229" s="120">
        <v>8.5399999999999991</v>
      </c>
    </row>
    <row r="230" spans="1:19" x14ac:dyDescent="0.25">
      <c r="A230" s="18" t="s">
        <v>16</v>
      </c>
      <c r="B230" s="19" t="s">
        <v>17</v>
      </c>
      <c r="C230" s="19" t="s">
        <v>18</v>
      </c>
      <c r="D230" s="19" t="s">
        <v>102</v>
      </c>
      <c r="E230" s="19" t="s">
        <v>1012</v>
      </c>
      <c r="F230" s="19" t="s">
        <v>103</v>
      </c>
      <c r="G230" s="19" t="s">
        <v>71</v>
      </c>
      <c r="H230" s="20">
        <v>0.03</v>
      </c>
      <c r="I230" s="19" t="s">
        <v>103</v>
      </c>
      <c r="J230" s="21" t="s">
        <v>26</v>
      </c>
      <c r="K230" s="22">
        <v>7.5349838536060476E-2</v>
      </c>
      <c r="L230" s="23">
        <v>7.5349838536060476E-2</v>
      </c>
      <c r="M230" s="23">
        <v>7.5349838536060476E-2</v>
      </c>
      <c r="N230" s="23">
        <v>5.5617352614015569E-2</v>
      </c>
      <c r="O230" s="23">
        <v>5.5617352614015569E-2</v>
      </c>
      <c r="P230" s="23">
        <v>5.5617352614015569E-2</v>
      </c>
      <c r="Q230" s="23">
        <v>7.4935400516795925E-2</v>
      </c>
      <c r="R230" s="23">
        <v>7.4935400516795925E-2</v>
      </c>
      <c r="S230" s="24">
        <v>1.9093078758949611E-2</v>
      </c>
    </row>
    <row r="231" spans="1:19" x14ac:dyDescent="0.25">
      <c r="A231" s="25" t="s">
        <v>16</v>
      </c>
      <c r="B231" s="26" t="s">
        <v>17</v>
      </c>
      <c r="C231" s="26" t="s">
        <v>18</v>
      </c>
      <c r="D231" s="26" t="s">
        <v>102</v>
      </c>
      <c r="E231" s="26" t="s">
        <v>1012</v>
      </c>
      <c r="F231" s="26" t="s">
        <v>104</v>
      </c>
      <c r="G231" s="26" t="s">
        <v>71</v>
      </c>
      <c r="H231" s="27">
        <v>0.03</v>
      </c>
      <c r="I231" s="26" t="s">
        <v>104</v>
      </c>
      <c r="J231" s="28" t="s">
        <v>23</v>
      </c>
      <c r="K231" s="29">
        <v>9.2899999999999991</v>
      </c>
      <c r="L231" s="30">
        <v>9.2899999999999991</v>
      </c>
      <c r="M231" s="30">
        <v>9.2899999999999991</v>
      </c>
      <c r="N231" s="30">
        <v>8.49</v>
      </c>
      <c r="O231" s="30">
        <v>8.49</v>
      </c>
      <c r="P231" s="30">
        <v>8.49</v>
      </c>
      <c r="Q231" s="30">
        <v>7.74</v>
      </c>
      <c r="R231" s="30">
        <v>7.74</v>
      </c>
      <c r="S231" s="31">
        <v>8.07</v>
      </c>
    </row>
    <row r="232" spans="1:19" x14ac:dyDescent="0.25">
      <c r="A232" s="12" t="s">
        <v>16</v>
      </c>
      <c r="B232" s="13" t="s">
        <v>17</v>
      </c>
      <c r="C232" s="13" t="s">
        <v>18</v>
      </c>
      <c r="D232" s="13" t="s">
        <v>102</v>
      </c>
      <c r="E232" s="13" t="s">
        <v>1012</v>
      </c>
      <c r="F232" s="13" t="s">
        <v>104</v>
      </c>
      <c r="G232" s="13" t="s">
        <v>71</v>
      </c>
      <c r="H232" s="14">
        <v>0.03</v>
      </c>
      <c r="I232" s="13" t="s">
        <v>104</v>
      </c>
      <c r="J232" s="15" t="s">
        <v>24</v>
      </c>
      <c r="K232" s="16">
        <v>9.99</v>
      </c>
      <c r="L232" s="17">
        <v>9.99</v>
      </c>
      <c r="M232" s="17">
        <v>9.99</v>
      </c>
      <c r="N232" s="17">
        <v>8.89</v>
      </c>
      <c r="O232" s="17">
        <v>8.89</v>
      </c>
      <c r="P232" s="17">
        <v>8.89</v>
      </c>
      <c r="Q232" s="17">
        <v>8.32</v>
      </c>
      <c r="R232" s="17">
        <v>8.32</v>
      </c>
      <c r="S232" s="120">
        <v>8.07</v>
      </c>
    </row>
    <row r="233" spans="1:19" x14ac:dyDescent="0.25">
      <c r="A233" s="18" t="s">
        <v>16</v>
      </c>
      <c r="B233" s="19" t="s">
        <v>17</v>
      </c>
      <c r="C233" s="19" t="s">
        <v>18</v>
      </c>
      <c r="D233" s="19" t="s">
        <v>102</v>
      </c>
      <c r="E233" s="19" t="s">
        <v>1012</v>
      </c>
      <c r="F233" s="19" t="s">
        <v>104</v>
      </c>
      <c r="G233" s="19" t="s">
        <v>71</v>
      </c>
      <c r="H233" s="20">
        <v>0.03</v>
      </c>
      <c r="I233" s="19" t="s">
        <v>104</v>
      </c>
      <c r="J233" s="21" t="s">
        <v>26</v>
      </c>
      <c r="K233" s="22">
        <v>7.5349838536060476E-2</v>
      </c>
      <c r="L233" s="23">
        <v>7.5349838536060476E-2</v>
      </c>
      <c r="M233" s="23">
        <v>7.5349838536060476E-2</v>
      </c>
      <c r="N233" s="23">
        <v>4.711425206124864E-2</v>
      </c>
      <c r="O233" s="23">
        <v>4.711425206124864E-2</v>
      </c>
      <c r="P233" s="23">
        <v>4.711425206124864E-2</v>
      </c>
      <c r="Q233" s="23">
        <v>7.4935400516795925E-2</v>
      </c>
      <c r="R233" s="23">
        <v>7.4935400516795925E-2</v>
      </c>
      <c r="S233" s="24">
        <v>0</v>
      </c>
    </row>
    <row r="234" spans="1:19" x14ac:dyDescent="0.25">
      <c r="A234" s="25" t="s">
        <v>16</v>
      </c>
      <c r="B234" s="26" t="s">
        <v>17</v>
      </c>
      <c r="C234" s="26" t="s">
        <v>18</v>
      </c>
      <c r="D234" s="26" t="s">
        <v>108</v>
      </c>
      <c r="E234" s="26" t="s">
        <v>988</v>
      </c>
      <c r="F234" s="26" t="s">
        <v>108</v>
      </c>
      <c r="G234" s="26" t="s">
        <v>71</v>
      </c>
      <c r="H234" s="27">
        <v>1</v>
      </c>
      <c r="I234" s="26" t="s">
        <v>108</v>
      </c>
      <c r="J234" s="28" t="s">
        <v>23</v>
      </c>
      <c r="K234" s="29">
        <v>334</v>
      </c>
      <c r="L234" s="30">
        <v>334</v>
      </c>
      <c r="M234" s="30">
        <v>334</v>
      </c>
      <c r="N234" s="30">
        <v>334</v>
      </c>
      <c r="O234" s="30">
        <v>334</v>
      </c>
      <c r="P234" s="30">
        <v>334</v>
      </c>
      <c r="Q234" s="30">
        <v>288</v>
      </c>
      <c r="R234" s="30">
        <v>288</v>
      </c>
      <c r="S234" s="31">
        <v>288</v>
      </c>
    </row>
    <row r="235" spans="1:19" x14ac:dyDescent="0.25">
      <c r="A235" s="12" t="s">
        <v>16</v>
      </c>
      <c r="B235" s="13" t="s">
        <v>17</v>
      </c>
      <c r="C235" s="13" t="s">
        <v>18</v>
      </c>
      <c r="D235" s="13" t="s">
        <v>108</v>
      </c>
      <c r="E235" s="13" t="s">
        <v>988</v>
      </c>
      <c r="F235" s="13" t="s">
        <v>108</v>
      </c>
      <c r="G235" s="13" t="s">
        <v>71</v>
      </c>
      <c r="H235" s="14">
        <v>1</v>
      </c>
      <c r="I235" s="13" t="s">
        <v>108</v>
      </c>
      <c r="J235" s="15" t="s">
        <v>24</v>
      </c>
      <c r="K235" s="150">
        <v>334</v>
      </c>
      <c r="L235" s="151">
        <v>334</v>
      </c>
      <c r="M235" s="151">
        <v>334</v>
      </c>
      <c r="N235" s="151">
        <v>334</v>
      </c>
      <c r="O235" s="151">
        <v>334</v>
      </c>
      <c r="P235" s="151">
        <v>334</v>
      </c>
      <c r="Q235" s="151">
        <v>288</v>
      </c>
      <c r="R235" s="151">
        <v>288</v>
      </c>
      <c r="S235" s="152">
        <v>288</v>
      </c>
    </row>
    <row r="236" spans="1:19" x14ac:dyDescent="0.25">
      <c r="A236" s="18" t="s">
        <v>16</v>
      </c>
      <c r="B236" s="19" t="s">
        <v>17</v>
      </c>
      <c r="C236" s="19" t="s">
        <v>18</v>
      </c>
      <c r="D236" s="19" t="s">
        <v>108</v>
      </c>
      <c r="E236" s="19" t="s">
        <v>988</v>
      </c>
      <c r="F236" s="19" t="s">
        <v>108</v>
      </c>
      <c r="G236" s="19" t="s">
        <v>71</v>
      </c>
      <c r="H236" s="20">
        <v>1</v>
      </c>
      <c r="I236" s="19" t="s">
        <v>108</v>
      </c>
      <c r="J236" s="21" t="s">
        <v>26</v>
      </c>
      <c r="K236" s="22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4">
        <v>0</v>
      </c>
    </row>
    <row r="237" spans="1:19" x14ac:dyDescent="0.25">
      <c r="A237" s="25" t="s">
        <v>16</v>
      </c>
      <c r="B237" s="26" t="s">
        <v>17</v>
      </c>
      <c r="C237" s="26" t="s">
        <v>109</v>
      </c>
      <c r="D237" s="26" t="s">
        <v>58</v>
      </c>
      <c r="E237" s="26" t="s">
        <v>996</v>
      </c>
      <c r="F237" s="26" t="s">
        <v>112</v>
      </c>
      <c r="G237" s="26" t="s">
        <v>22</v>
      </c>
      <c r="H237" s="27">
        <v>5.0000000000000001E-3</v>
      </c>
      <c r="I237" s="26" t="s">
        <v>112</v>
      </c>
      <c r="J237" s="28" t="s">
        <v>23</v>
      </c>
      <c r="K237" s="29">
        <v>1.99</v>
      </c>
      <c r="L237" s="30">
        <v>1.99</v>
      </c>
      <c r="M237" s="30">
        <v>1.99</v>
      </c>
      <c r="N237" s="30">
        <v>1.99</v>
      </c>
      <c r="O237" s="30">
        <v>1.99</v>
      </c>
      <c r="P237" s="30">
        <v>1.99</v>
      </c>
      <c r="Q237" s="30">
        <v>1.66</v>
      </c>
      <c r="R237" s="30">
        <v>1.66</v>
      </c>
      <c r="S237" s="31">
        <v>1.66</v>
      </c>
    </row>
    <row r="238" spans="1:19" x14ac:dyDescent="0.25">
      <c r="A238" s="12" t="s">
        <v>16</v>
      </c>
      <c r="B238" s="13" t="s">
        <v>17</v>
      </c>
      <c r="C238" s="13" t="s">
        <v>109</v>
      </c>
      <c r="D238" s="13" t="s">
        <v>58</v>
      </c>
      <c r="E238" s="13" t="s">
        <v>996</v>
      </c>
      <c r="F238" s="13" t="s">
        <v>112</v>
      </c>
      <c r="G238" s="13" t="s">
        <v>22</v>
      </c>
      <c r="H238" s="14">
        <v>5.0000000000000001E-3</v>
      </c>
      <c r="I238" s="13" t="s">
        <v>112</v>
      </c>
      <c r="J238" s="15" t="s">
        <v>24</v>
      </c>
      <c r="K238" s="150">
        <v>1.99</v>
      </c>
      <c r="L238" s="151">
        <v>1.99</v>
      </c>
      <c r="M238" s="151">
        <v>1.99</v>
      </c>
      <c r="N238" s="151">
        <v>1.99</v>
      </c>
      <c r="O238" s="151">
        <v>1.99</v>
      </c>
      <c r="P238" s="151">
        <v>1.99</v>
      </c>
      <c r="Q238" s="151">
        <v>1.66</v>
      </c>
      <c r="R238" s="151">
        <v>1.66</v>
      </c>
      <c r="S238" s="152">
        <v>1.66</v>
      </c>
    </row>
    <row r="239" spans="1:19" x14ac:dyDescent="0.25">
      <c r="A239" s="18" t="s">
        <v>16</v>
      </c>
      <c r="B239" s="19" t="s">
        <v>17</v>
      </c>
      <c r="C239" s="19" t="s">
        <v>109</v>
      </c>
      <c r="D239" s="19" t="s">
        <v>58</v>
      </c>
      <c r="E239" s="19" t="s">
        <v>996</v>
      </c>
      <c r="F239" s="19" t="s">
        <v>112</v>
      </c>
      <c r="G239" s="19" t="s">
        <v>22</v>
      </c>
      <c r="H239" s="20">
        <v>5.0000000000000001E-3</v>
      </c>
      <c r="I239" s="19" t="s">
        <v>112</v>
      </c>
      <c r="J239" s="21" t="s">
        <v>26</v>
      </c>
      <c r="K239" s="22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3">
        <v>0</v>
      </c>
      <c r="R239" s="23">
        <v>0</v>
      </c>
      <c r="S239" s="24">
        <v>0</v>
      </c>
    </row>
    <row r="240" spans="1:19" x14ac:dyDescent="0.25">
      <c r="A240" s="25" t="s">
        <v>16</v>
      </c>
      <c r="B240" s="26" t="s">
        <v>17</v>
      </c>
      <c r="C240" s="26" t="s">
        <v>109</v>
      </c>
      <c r="D240" s="26" t="s">
        <v>81</v>
      </c>
      <c r="E240" s="26" t="s">
        <v>996</v>
      </c>
      <c r="F240" s="26" t="s">
        <v>113</v>
      </c>
      <c r="G240" s="26" t="s">
        <v>22</v>
      </c>
      <c r="H240" s="27">
        <v>1.4999999999999999E-2</v>
      </c>
      <c r="I240" s="26" t="s">
        <v>113</v>
      </c>
      <c r="J240" s="28" t="s">
        <v>23</v>
      </c>
      <c r="K240" s="29">
        <v>3.49</v>
      </c>
      <c r="L240" s="30">
        <v>3.49</v>
      </c>
      <c r="M240" s="30">
        <v>3.49</v>
      </c>
      <c r="N240" s="30">
        <v>3.49</v>
      </c>
      <c r="O240" s="30">
        <v>3.49</v>
      </c>
      <c r="P240" s="30">
        <v>3.49</v>
      </c>
      <c r="Q240" s="30">
        <v>3.49</v>
      </c>
      <c r="R240" s="30">
        <v>3.49</v>
      </c>
      <c r="S240" s="31">
        <v>3.49</v>
      </c>
    </row>
    <row r="241" spans="1:19" x14ac:dyDescent="0.25">
      <c r="A241" s="12" t="s">
        <v>16</v>
      </c>
      <c r="B241" s="13" t="s">
        <v>17</v>
      </c>
      <c r="C241" s="13" t="s">
        <v>109</v>
      </c>
      <c r="D241" s="13" t="s">
        <v>81</v>
      </c>
      <c r="E241" s="13" t="s">
        <v>996</v>
      </c>
      <c r="F241" s="13" t="s">
        <v>113</v>
      </c>
      <c r="G241" s="13" t="s">
        <v>22</v>
      </c>
      <c r="H241" s="14">
        <v>1.4999999999999999E-2</v>
      </c>
      <c r="I241" s="13" t="s">
        <v>113</v>
      </c>
      <c r="J241" s="15" t="s">
        <v>24</v>
      </c>
      <c r="K241" s="150">
        <v>3.49</v>
      </c>
      <c r="L241" s="151">
        <v>3.49</v>
      </c>
      <c r="M241" s="151">
        <v>3.49</v>
      </c>
      <c r="N241" s="151">
        <v>3.49</v>
      </c>
      <c r="O241" s="151">
        <v>3.49</v>
      </c>
      <c r="P241" s="151">
        <v>3.49</v>
      </c>
      <c r="Q241" s="151">
        <v>3.49</v>
      </c>
      <c r="R241" s="151">
        <v>3.49</v>
      </c>
      <c r="S241" s="152">
        <v>3.49</v>
      </c>
    </row>
    <row r="242" spans="1:19" x14ac:dyDescent="0.25">
      <c r="A242" s="18" t="s">
        <v>16</v>
      </c>
      <c r="B242" s="19" t="s">
        <v>17</v>
      </c>
      <c r="C242" s="19" t="s">
        <v>109</v>
      </c>
      <c r="D242" s="19" t="s">
        <v>81</v>
      </c>
      <c r="E242" s="19" t="s">
        <v>996</v>
      </c>
      <c r="F242" s="19" t="s">
        <v>113</v>
      </c>
      <c r="G242" s="19" t="s">
        <v>22</v>
      </c>
      <c r="H242" s="20">
        <v>1.4999999999999999E-2</v>
      </c>
      <c r="I242" s="19" t="s">
        <v>113</v>
      </c>
      <c r="J242" s="21" t="s">
        <v>26</v>
      </c>
      <c r="K242" s="22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24">
        <v>0</v>
      </c>
    </row>
    <row r="243" spans="1:19" x14ac:dyDescent="0.25">
      <c r="A243" s="25" t="s">
        <v>16</v>
      </c>
      <c r="B243" s="26" t="s">
        <v>17</v>
      </c>
      <c r="C243" s="26" t="s">
        <v>109</v>
      </c>
      <c r="D243" s="26" t="s">
        <v>46</v>
      </c>
      <c r="E243" s="26" t="s">
        <v>996</v>
      </c>
      <c r="F243" s="26" t="s">
        <v>114</v>
      </c>
      <c r="G243" s="26" t="s">
        <v>22</v>
      </c>
      <c r="H243" s="27">
        <v>3.5000000000000001E-3</v>
      </c>
      <c r="I243" s="26" t="s">
        <v>114</v>
      </c>
      <c r="J243" s="28" t="s">
        <v>23</v>
      </c>
      <c r="K243" s="29">
        <v>2.99</v>
      </c>
      <c r="L243" s="30">
        <v>2.99</v>
      </c>
      <c r="M243" s="30">
        <v>2.99</v>
      </c>
      <c r="N243" s="30">
        <v>2.99</v>
      </c>
      <c r="O243" s="30">
        <v>2.99</v>
      </c>
      <c r="P243" s="30">
        <v>2.99</v>
      </c>
      <c r="Q243" s="30">
        <v>2.4900000000000002</v>
      </c>
      <c r="R243" s="30">
        <v>2.4900000000000002</v>
      </c>
      <c r="S243" s="31">
        <v>2.4900000000000002</v>
      </c>
    </row>
    <row r="244" spans="1:19" x14ac:dyDescent="0.25">
      <c r="A244" s="12" t="s">
        <v>16</v>
      </c>
      <c r="B244" s="13" t="s">
        <v>17</v>
      </c>
      <c r="C244" s="13" t="s">
        <v>109</v>
      </c>
      <c r="D244" s="13" t="s">
        <v>46</v>
      </c>
      <c r="E244" s="13" t="s">
        <v>996</v>
      </c>
      <c r="F244" s="13" t="s">
        <v>114</v>
      </c>
      <c r="G244" s="13" t="s">
        <v>22</v>
      </c>
      <c r="H244" s="14">
        <v>3.5000000000000001E-3</v>
      </c>
      <c r="I244" s="13" t="s">
        <v>114</v>
      </c>
      <c r="J244" s="15" t="s">
        <v>24</v>
      </c>
      <c r="K244" s="150">
        <v>2.99</v>
      </c>
      <c r="L244" s="151">
        <v>2.99</v>
      </c>
      <c r="M244" s="151">
        <v>2.99</v>
      </c>
      <c r="N244" s="151">
        <v>2.99</v>
      </c>
      <c r="O244" s="151">
        <v>2.99</v>
      </c>
      <c r="P244" s="151">
        <v>2.99</v>
      </c>
      <c r="Q244" s="151">
        <v>2.4900000000000002</v>
      </c>
      <c r="R244" s="151">
        <v>2.4900000000000002</v>
      </c>
      <c r="S244" s="152">
        <v>2.4900000000000002</v>
      </c>
    </row>
    <row r="245" spans="1:19" x14ac:dyDescent="0.25">
      <c r="A245" s="18" t="s">
        <v>16</v>
      </c>
      <c r="B245" s="19" t="s">
        <v>17</v>
      </c>
      <c r="C245" s="19" t="s">
        <v>109</v>
      </c>
      <c r="D245" s="19" t="s">
        <v>46</v>
      </c>
      <c r="E245" s="19" t="s">
        <v>996</v>
      </c>
      <c r="F245" s="19" t="s">
        <v>114</v>
      </c>
      <c r="G245" s="19" t="s">
        <v>22</v>
      </c>
      <c r="H245" s="20">
        <v>3.5000000000000001E-3</v>
      </c>
      <c r="I245" s="19" t="s">
        <v>114</v>
      </c>
      <c r="J245" s="21" t="s">
        <v>26</v>
      </c>
      <c r="K245" s="22">
        <v>0</v>
      </c>
      <c r="L245" s="23">
        <v>0</v>
      </c>
      <c r="M245" s="23">
        <v>0</v>
      </c>
      <c r="N245" s="23">
        <v>0</v>
      </c>
      <c r="O245" s="23">
        <v>0</v>
      </c>
      <c r="P245" s="23">
        <v>0</v>
      </c>
      <c r="Q245" s="23">
        <v>0</v>
      </c>
      <c r="R245" s="23">
        <v>0</v>
      </c>
      <c r="S245" s="24">
        <v>0</v>
      </c>
    </row>
    <row r="246" spans="1:19" x14ac:dyDescent="0.25">
      <c r="A246" s="25" t="s">
        <v>16</v>
      </c>
      <c r="B246" s="26" t="s">
        <v>17</v>
      </c>
      <c r="C246" s="26" t="s">
        <v>115</v>
      </c>
      <c r="D246" s="26" t="s">
        <v>116</v>
      </c>
      <c r="E246" s="26" t="s">
        <v>997</v>
      </c>
      <c r="F246" s="26" t="s">
        <v>118</v>
      </c>
      <c r="G246" s="26" t="s">
        <v>22</v>
      </c>
      <c r="H246" s="27">
        <v>3.4999999999999996E-3</v>
      </c>
      <c r="I246" s="26" t="s">
        <v>118</v>
      </c>
      <c r="J246" s="28" t="s">
        <v>23</v>
      </c>
      <c r="K246" s="29">
        <v>3.99</v>
      </c>
      <c r="L246" s="30">
        <v>3.99</v>
      </c>
      <c r="M246" s="30">
        <v>3.99</v>
      </c>
      <c r="N246" s="30">
        <v>3.79</v>
      </c>
      <c r="O246" s="30">
        <v>3.79</v>
      </c>
      <c r="P246" s="30">
        <v>3.79</v>
      </c>
      <c r="Q246" s="30">
        <v>3.33</v>
      </c>
      <c r="R246" s="30">
        <v>3.33</v>
      </c>
      <c r="S246" s="31">
        <v>3.49</v>
      </c>
    </row>
    <row r="247" spans="1:19" x14ac:dyDescent="0.25">
      <c r="A247" s="12" t="s">
        <v>16</v>
      </c>
      <c r="B247" s="13" t="s">
        <v>17</v>
      </c>
      <c r="C247" s="13" t="s">
        <v>115</v>
      </c>
      <c r="D247" s="13" t="s">
        <v>116</v>
      </c>
      <c r="E247" s="13" t="s">
        <v>997</v>
      </c>
      <c r="F247" s="13" t="s">
        <v>118</v>
      </c>
      <c r="G247" s="13" t="s">
        <v>22</v>
      </c>
      <c r="H247" s="14">
        <v>3.4999999999999996E-3</v>
      </c>
      <c r="I247" s="13" t="s">
        <v>118</v>
      </c>
      <c r="J247" s="15" t="s">
        <v>24</v>
      </c>
      <c r="K247" s="16">
        <v>3.99</v>
      </c>
      <c r="L247" s="17">
        <v>3.99</v>
      </c>
      <c r="M247" s="17">
        <v>3.99</v>
      </c>
      <c r="N247" s="17">
        <v>3.79</v>
      </c>
      <c r="O247" s="17">
        <v>3.79</v>
      </c>
      <c r="P247" s="17">
        <v>3.79</v>
      </c>
      <c r="Q247" s="17">
        <v>3.33</v>
      </c>
      <c r="R247" s="17">
        <v>3.33</v>
      </c>
      <c r="S247" s="120">
        <v>3.49</v>
      </c>
    </row>
    <row r="248" spans="1:19" x14ac:dyDescent="0.25">
      <c r="A248" s="18" t="s">
        <v>16</v>
      </c>
      <c r="B248" s="19" t="s">
        <v>17</v>
      </c>
      <c r="C248" s="19" t="s">
        <v>115</v>
      </c>
      <c r="D248" s="19" t="s">
        <v>116</v>
      </c>
      <c r="E248" s="19" t="s">
        <v>997</v>
      </c>
      <c r="F248" s="19" t="s">
        <v>118</v>
      </c>
      <c r="G248" s="19" t="s">
        <v>22</v>
      </c>
      <c r="H248" s="20">
        <v>3.4999999999999996E-3</v>
      </c>
      <c r="I248" s="19" t="s">
        <v>118</v>
      </c>
      <c r="J248" s="21" t="s">
        <v>26</v>
      </c>
      <c r="K248" s="22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4">
        <v>0</v>
      </c>
    </row>
    <row r="249" spans="1:19" x14ac:dyDescent="0.25">
      <c r="A249" s="25" t="s">
        <v>16</v>
      </c>
      <c r="B249" s="26" t="s">
        <v>17</v>
      </c>
      <c r="C249" s="26" t="s">
        <v>115</v>
      </c>
      <c r="D249" s="26" t="s">
        <v>58</v>
      </c>
      <c r="E249" s="26" t="s">
        <v>997</v>
      </c>
      <c r="F249" s="26" t="s">
        <v>119</v>
      </c>
      <c r="G249" s="26" t="s">
        <v>22</v>
      </c>
      <c r="H249" s="27">
        <v>5.0000000000000001E-3</v>
      </c>
      <c r="I249" s="26" t="s">
        <v>119</v>
      </c>
      <c r="J249" s="28" t="s">
        <v>23</v>
      </c>
      <c r="K249" s="29">
        <v>5.79</v>
      </c>
      <c r="L249" s="30">
        <v>5.79</v>
      </c>
      <c r="M249" s="30">
        <v>5.79</v>
      </c>
      <c r="N249" s="30">
        <v>5.49</v>
      </c>
      <c r="O249" s="30">
        <v>5.49</v>
      </c>
      <c r="P249" s="30">
        <v>5.49</v>
      </c>
      <c r="Q249" s="30">
        <v>4.83</v>
      </c>
      <c r="R249" s="30">
        <v>4.83</v>
      </c>
      <c r="S249" s="31">
        <v>5.22</v>
      </c>
    </row>
    <row r="250" spans="1:19" x14ac:dyDescent="0.25">
      <c r="A250" s="12" t="s">
        <v>16</v>
      </c>
      <c r="B250" s="13" t="s">
        <v>17</v>
      </c>
      <c r="C250" s="13" t="s">
        <v>115</v>
      </c>
      <c r="D250" s="13" t="s">
        <v>58</v>
      </c>
      <c r="E250" s="13" t="s">
        <v>997</v>
      </c>
      <c r="F250" s="13" t="s">
        <v>119</v>
      </c>
      <c r="G250" s="13" t="s">
        <v>22</v>
      </c>
      <c r="H250" s="14">
        <v>5.0000000000000001E-3</v>
      </c>
      <c r="I250" s="13" t="s">
        <v>119</v>
      </c>
      <c r="J250" s="15" t="s">
        <v>24</v>
      </c>
      <c r="K250" s="16">
        <v>5.79</v>
      </c>
      <c r="L250" s="17">
        <v>5.79</v>
      </c>
      <c r="M250" s="17">
        <v>5.79</v>
      </c>
      <c r="N250" s="17">
        <v>5.49</v>
      </c>
      <c r="O250" s="17">
        <v>5.49</v>
      </c>
      <c r="P250" s="17">
        <v>5.49</v>
      </c>
      <c r="Q250" s="17">
        <v>4.83</v>
      </c>
      <c r="R250" s="17">
        <v>4.83</v>
      </c>
      <c r="S250" s="120">
        <v>5.22</v>
      </c>
    </row>
    <row r="251" spans="1:19" x14ac:dyDescent="0.25">
      <c r="A251" s="18" t="s">
        <v>16</v>
      </c>
      <c r="B251" s="19" t="s">
        <v>17</v>
      </c>
      <c r="C251" s="19" t="s">
        <v>115</v>
      </c>
      <c r="D251" s="19" t="s">
        <v>58</v>
      </c>
      <c r="E251" s="19" t="s">
        <v>997</v>
      </c>
      <c r="F251" s="19" t="s">
        <v>119</v>
      </c>
      <c r="G251" s="19" t="s">
        <v>22</v>
      </c>
      <c r="H251" s="20">
        <v>5.0000000000000001E-3</v>
      </c>
      <c r="I251" s="19" t="s">
        <v>119</v>
      </c>
      <c r="J251" s="21" t="s">
        <v>26</v>
      </c>
      <c r="K251" s="22">
        <v>0</v>
      </c>
      <c r="L251" s="23">
        <v>0</v>
      </c>
      <c r="M251" s="23">
        <v>0</v>
      </c>
      <c r="N251" s="23">
        <v>0</v>
      </c>
      <c r="O251" s="23">
        <v>0</v>
      </c>
      <c r="P251" s="23">
        <v>0</v>
      </c>
      <c r="Q251" s="23">
        <v>0</v>
      </c>
      <c r="R251" s="23">
        <v>0</v>
      </c>
      <c r="S251" s="24">
        <v>0</v>
      </c>
    </row>
    <row r="252" spans="1:19" x14ac:dyDescent="0.25">
      <c r="A252" s="25" t="s">
        <v>16</v>
      </c>
      <c r="B252" s="26" t="s">
        <v>17</v>
      </c>
      <c r="C252" s="26" t="s">
        <v>120</v>
      </c>
      <c r="D252" s="26" t="s">
        <v>19</v>
      </c>
      <c r="E252" s="26" t="s">
        <v>998</v>
      </c>
      <c r="F252" s="26" t="s">
        <v>122</v>
      </c>
      <c r="G252" s="26" t="s">
        <v>22</v>
      </c>
      <c r="H252" s="27">
        <v>2E-3</v>
      </c>
      <c r="I252" s="26" t="s">
        <v>122</v>
      </c>
      <c r="J252" s="28" t="s">
        <v>23</v>
      </c>
      <c r="K252" s="29">
        <v>1.59</v>
      </c>
      <c r="L252" s="30">
        <v>1.59</v>
      </c>
      <c r="M252" s="30">
        <v>1.59</v>
      </c>
      <c r="N252" s="30">
        <v>1.59</v>
      </c>
      <c r="O252" s="30">
        <v>1.59</v>
      </c>
      <c r="P252" s="30">
        <v>1.59</v>
      </c>
      <c r="Q252" s="30">
        <v>1.33</v>
      </c>
      <c r="R252" s="30">
        <v>1.33</v>
      </c>
      <c r="S252" s="31">
        <v>1.43</v>
      </c>
    </row>
    <row r="253" spans="1:19" x14ac:dyDescent="0.25">
      <c r="A253" s="12" t="s">
        <v>16</v>
      </c>
      <c r="B253" s="13" t="s">
        <v>17</v>
      </c>
      <c r="C253" s="13" t="s">
        <v>120</v>
      </c>
      <c r="D253" s="13" t="s">
        <v>19</v>
      </c>
      <c r="E253" s="13" t="s">
        <v>998</v>
      </c>
      <c r="F253" s="13" t="s">
        <v>122</v>
      </c>
      <c r="G253" s="13" t="s">
        <v>22</v>
      </c>
      <c r="H253" s="14">
        <v>2E-3</v>
      </c>
      <c r="I253" s="13" t="s">
        <v>122</v>
      </c>
      <c r="J253" s="15" t="s">
        <v>24</v>
      </c>
      <c r="K253" s="16">
        <v>1.59</v>
      </c>
      <c r="L253" s="17">
        <v>1.59</v>
      </c>
      <c r="M253" s="17">
        <v>1.59</v>
      </c>
      <c r="N253" s="17">
        <v>1.59</v>
      </c>
      <c r="O253" s="17">
        <v>1.59</v>
      </c>
      <c r="P253" s="17">
        <v>1.59</v>
      </c>
      <c r="Q253" s="17">
        <v>1.33</v>
      </c>
      <c r="R253" s="17">
        <v>1.33</v>
      </c>
      <c r="S253" s="120">
        <v>1.43</v>
      </c>
    </row>
    <row r="254" spans="1:19" x14ac:dyDescent="0.25">
      <c r="A254" s="18" t="s">
        <v>16</v>
      </c>
      <c r="B254" s="19" t="s">
        <v>17</v>
      </c>
      <c r="C254" s="19" t="s">
        <v>120</v>
      </c>
      <c r="D254" s="19" t="s">
        <v>19</v>
      </c>
      <c r="E254" s="19" t="s">
        <v>998</v>
      </c>
      <c r="F254" s="19" t="s">
        <v>122</v>
      </c>
      <c r="G254" s="19" t="s">
        <v>22</v>
      </c>
      <c r="H254" s="20">
        <v>2E-3</v>
      </c>
      <c r="I254" s="19" t="s">
        <v>122</v>
      </c>
      <c r="J254" s="21" t="s">
        <v>26</v>
      </c>
      <c r="K254" s="22">
        <v>0</v>
      </c>
      <c r="L254" s="23">
        <v>0</v>
      </c>
      <c r="M254" s="23">
        <v>0</v>
      </c>
      <c r="N254" s="23">
        <v>0</v>
      </c>
      <c r="O254" s="23">
        <v>0</v>
      </c>
      <c r="P254" s="23">
        <v>0</v>
      </c>
      <c r="Q254" s="23">
        <v>0</v>
      </c>
      <c r="R254" s="23">
        <v>0</v>
      </c>
      <c r="S254" s="24">
        <v>0</v>
      </c>
    </row>
    <row r="255" spans="1:19" x14ac:dyDescent="0.25">
      <c r="A255" s="25" t="s">
        <v>16</v>
      </c>
      <c r="B255" s="26" t="s">
        <v>17</v>
      </c>
      <c r="C255" s="26" t="s">
        <v>120</v>
      </c>
      <c r="D255" s="26" t="s">
        <v>123</v>
      </c>
      <c r="E255" s="26" t="s">
        <v>998</v>
      </c>
      <c r="F255" s="26" t="s">
        <v>124</v>
      </c>
      <c r="G255" s="26" t="s">
        <v>22</v>
      </c>
      <c r="H255" s="27">
        <v>3.5000000000000001E-3</v>
      </c>
      <c r="I255" s="26" t="s">
        <v>124</v>
      </c>
      <c r="J255" s="28" t="s">
        <v>23</v>
      </c>
      <c r="K255" s="29">
        <v>2.99</v>
      </c>
      <c r="L255" s="30">
        <v>2.99</v>
      </c>
      <c r="M255" s="30">
        <v>2.99</v>
      </c>
      <c r="N255" s="30">
        <v>2.99</v>
      </c>
      <c r="O255" s="30">
        <v>2.99</v>
      </c>
      <c r="P255" s="30">
        <v>2.99</v>
      </c>
      <c r="Q255" s="30">
        <v>2.4900000000000002</v>
      </c>
      <c r="R255" s="30">
        <v>2.4900000000000002</v>
      </c>
      <c r="S255" s="31">
        <v>2.84</v>
      </c>
    </row>
    <row r="256" spans="1:19" x14ac:dyDescent="0.25">
      <c r="A256" s="12" t="s">
        <v>16</v>
      </c>
      <c r="B256" s="13" t="s">
        <v>17</v>
      </c>
      <c r="C256" s="13" t="s">
        <v>120</v>
      </c>
      <c r="D256" s="13" t="s">
        <v>123</v>
      </c>
      <c r="E256" s="13" t="s">
        <v>998</v>
      </c>
      <c r="F256" s="13" t="s">
        <v>124</v>
      </c>
      <c r="G256" s="13" t="s">
        <v>22</v>
      </c>
      <c r="H256" s="14">
        <v>3.5000000000000001E-3</v>
      </c>
      <c r="I256" s="13" t="s">
        <v>124</v>
      </c>
      <c r="J256" s="15" t="s">
        <v>24</v>
      </c>
      <c r="K256" s="16">
        <v>2.99</v>
      </c>
      <c r="L256" s="17">
        <v>2.99</v>
      </c>
      <c r="M256" s="17">
        <v>2.99</v>
      </c>
      <c r="N256" s="17">
        <v>2.99</v>
      </c>
      <c r="O256" s="17">
        <v>2.99</v>
      </c>
      <c r="P256" s="17">
        <v>2.99</v>
      </c>
      <c r="Q256" s="17">
        <v>2.4900000000000002</v>
      </c>
      <c r="R256" s="17">
        <v>2.4900000000000002</v>
      </c>
      <c r="S256" s="120">
        <v>2.84</v>
      </c>
    </row>
    <row r="257" spans="1:19" x14ac:dyDescent="0.25">
      <c r="A257" s="18" t="s">
        <v>16</v>
      </c>
      <c r="B257" s="19" t="s">
        <v>17</v>
      </c>
      <c r="C257" s="19" t="s">
        <v>120</v>
      </c>
      <c r="D257" s="19" t="s">
        <v>123</v>
      </c>
      <c r="E257" s="19" t="s">
        <v>998</v>
      </c>
      <c r="F257" s="19" t="s">
        <v>124</v>
      </c>
      <c r="G257" s="19" t="s">
        <v>22</v>
      </c>
      <c r="H257" s="20">
        <v>3.5000000000000001E-3</v>
      </c>
      <c r="I257" s="19" t="s">
        <v>124</v>
      </c>
      <c r="J257" s="21" t="s">
        <v>26</v>
      </c>
      <c r="K257" s="22">
        <v>0</v>
      </c>
      <c r="L257" s="23">
        <v>0</v>
      </c>
      <c r="M257" s="23">
        <v>0</v>
      </c>
      <c r="N257" s="23">
        <v>0</v>
      </c>
      <c r="O257" s="23">
        <v>0</v>
      </c>
      <c r="P257" s="23">
        <v>0</v>
      </c>
      <c r="Q257" s="23">
        <v>0</v>
      </c>
      <c r="R257" s="23">
        <v>0</v>
      </c>
      <c r="S257" s="24">
        <v>0</v>
      </c>
    </row>
    <row r="258" spans="1:19" x14ac:dyDescent="0.25">
      <c r="A258" s="25" t="s">
        <v>16</v>
      </c>
      <c r="B258" s="26" t="s">
        <v>17</v>
      </c>
      <c r="C258" s="26" t="s">
        <v>120</v>
      </c>
      <c r="D258" s="26" t="s">
        <v>58</v>
      </c>
      <c r="E258" s="26" t="s">
        <v>998</v>
      </c>
      <c r="F258" s="26" t="s">
        <v>125</v>
      </c>
      <c r="G258" s="26" t="s">
        <v>22</v>
      </c>
      <c r="H258" s="27">
        <v>5.0000000000000001E-3</v>
      </c>
      <c r="I258" s="26" t="s">
        <v>125</v>
      </c>
      <c r="J258" s="28" t="s">
        <v>23</v>
      </c>
      <c r="K258" s="29">
        <v>3.39</v>
      </c>
      <c r="L258" s="30">
        <v>3.39</v>
      </c>
      <c r="M258" s="30">
        <v>3.39</v>
      </c>
      <c r="N258" s="30">
        <v>3.29</v>
      </c>
      <c r="O258" s="30">
        <v>3.29</v>
      </c>
      <c r="P258" s="30">
        <v>3.29</v>
      </c>
      <c r="Q258" s="30">
        <v>2.83</v>
      </c>
      <c r="R258" s="30">
        <v>2.83</v>
      </c>
      <c r="S258" s="31">
        <v>3.13</v>
      </c>
    </row>
    <row r="259" spans="1:19" x14ac:dyDescent="0.25">
      <c r="A259" s="12" t="s">
        <v>16</v>
      </c>
      <c r="B259" s="13" t="s">
        <v>17</v>
      </c>
      <c r="C259" s="13" t="s">
        <v>120</v>
      </c>
      <c r="D259" s="13" t="s">
        <v>58</v>
      </c>
      <c r="E259" s="13" t="s">
        <v>998</v>
      </c>
      <c r="F259" s="13" t="s">
        <v>125</v>
      </c>
      <c r="G259" s="13" t="s">
        <v>22</v>
      </c>
      <c r="H259" s="14">
        <v>5.0000000000000001E-3</v>
      </c>
      <c r="I259" s="13" t="s">
        <v>125</v>
      </c>
      <c r="J259" s="15" t="s">
        <v>24</v>
      </c>
      <c r="K259" s="16">
        <v>3.39</v>
      </c>
      <c r="L259" s="17">
        <v>3.39</v>
      </c>
      <c r="M259" s="17">
        <v>3.39</v>
      </c>
      <c r="N259" s="17">
        <v>3.29</v>
      </c>
      <c r="O259" s="17">
        <v>3.29</v>
      </c>
      <c r="P259" s="17">
        <v>3.29</v>
      </c>
      <c r="Q259" s="17">
        <v>2.83</v>
      </c>
      <c r="R259" s="17">
        <v>2.83</v>
      </c>
      <c r="S259" s="120">
        <v>3.13</v>
      </c>
    </row>
    <row r="260" spans="1:19" x14ac:dyDescent="0.25">
      <c r="A260" s="18" t="s">
        <v>16</v>
      </c>
      <c r="B260" s="19" t="s">
        <v>17</v>
      </c>
      <c r="C260" s="19" t="s">
        <v>120</v>
      </c>
      <c r="D260" s="19" t="s">
        <v>58</v>
      </c>
      <c r="E260" s="19" t="s">
        <v>998</v>
      </c>
      <c r="F260" s="19" t="s">
        <v>125</v>
      </c>
      <c r="G260" s="19" t="s">
        <v>22</v>
      </c>
      <c r="H260" s="20">
        <v>5.0000000000000001E-3</v>
      </c>
      <c r="I260" s="19" t="s">
        <v>125</v>
      </c>
      <c r="J260" s="21" t="s">
        <v>26</v>
      </c>
      <c r="K260" s="22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4">
        <v>0</v>
      </c>
    </row>
    <row r="261" spans="1:19" x14ac:dyDescent="0.25">
      <c r="A261" s="25" t="s">
        <v>16</v>
      </c>
      <c r="B261" s="26" t="s">
        <v>17</v>
      </c>
      <c r="C261" s="26" t="s">
        <v>120</v>
      </c>
      <c r="D261" s="26" t="s">
        <v>81</v>
      </c>
      <c r="E261" s="26" t="s">
        <v>998</v>
      </c>
      <c r="F261" s="26" t="s">
        <v>126</v>
      </c>
      <c r="G261" s="26" t="s">
        <v>22</v>
      </c>
      <c r="H261" s="27">
        <v>1.4999999999999999E-2</v>
      </c>
      <c r="I261" s="26" t="s">
        <v>126</v>
      </c>
      <c r="J261" s="28" t="s">
        <v>23</v>
      </c>
      <c r="K261" s="29">
        <v>7.59</v>
      </c>
      <c r="L261" s="30">
        <v>7.59</v>
      </c>
      <c r="M261" s="30">
        <v>7.59</v>
      </c>
      <c r="N261" s="30">
        <v>7.29</v>
      </c>
      <c r="O261" s="30">
        <v>7.29</v>
      </c>
      <c r="P261" s="30">
        <v>7.29</v>
      </c>
      <c r="Q261" s="30">
        <v>6.33</v>
      </c>
      <c r="R261" s="30">
        <v>6.33</v>
      </c>
      <c r="S261" s="31">
        <v>7.29</v>
      </c>
    </row>
    <row r="262" spans="1:19" x14ac:dyDescent="0.25">
      <c r="A262" s="12" t="s">
        <v>16</v>
      </c>
      <c r="B262" s="13" t="s">
        <v>17</v>
      </c>
      <c r="C262" s="13" t="s">
        <v>120</v>
      </c>
      <c r="D262" s="13" t="s">
        <v>81</v>
      </c>
      <c r="E262" s="13" t="s">
        <v>998</v>
      </c>
      <c r="F262" s="13" t="s">
        <v>126</v>
      </c>
      <c r="G262" s="13" t="s">
        <v>22</v>
      </c>
      <c r="H262" s="14">
        <v>1.4999999999999999E-2</v>
      </c>
      <c r="I262" s="13" t="s">
        <v>126</v>
      </c>
      <c r="J262" s="15" t="s">
        <v>24</v>
      </c>
      <c r="K262" s="16">
        <v>7.59</v>
      </c>
      <c r="L262" s="17">
        <v>7.59</v>
      </c>
      <c r="M262" s="17">
        <v>7.59</v>
      </c>
      <c r="N262" s="17">
        <v>7.29</v>
      </c>
      <c r="O262" s="17">
        <v>7.29</v>
      </c>
      <c r="P262" s="17">
        <v>7.29</v>
      </c>
      <c r="Q262" s="17">
        <v>6.33</v>
      </c>
      <c r="R262" s="17">
        <v>6.33</v>
      </c>
      <c r="S262" s="120">
        <v>7.29</v>
      </c>
    </row>
    <row r="263" spans="1:19" x14ac:dyDescent="0.25">
      <c r="A263" s="18" t="s">
        <v>16</v>
      </c>
      <c r="B263" s="19" t="s">
        <v>17</v>
      </c>
      <c r="C263" s="19" t="s">
        <v>120</v>
      </c>
      <c r="D263" s="19" t="s">
        <v>81</v>
      </c>
      <c r="E263" s="19" t="s">
        <v>998</v>
      </c>
      <c r="F263" s="19" t="s">
        <v>126</v>
      </c>
      <c r="G263" s="19" t="s">
        <v>22</v>
      </c>
      <c r="H263" s="20">
        <v>1.4999999999999999E-2</v>
      </c>
      <c r="I263" s="19" t="s">
        <v>126</v>
      </c>
      <c r="J263" s="21" t="s">
        <v>26</v>
      </c>
      <c r="K263" s="22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0</v>
      </c>
      <c r="R263" s="23">
        <v>0</v>
      </c>
      <c r="S263" s="24">
        <v>0</v>
      </c>
    </row>
    <row r="264" spans="1:19" x14ac:dyDescent="0.25">
      <c r="A264" s="25" t="s">
        <v>16</v>
      </c>
      <c r="B264" s="26" t="s">
        <v>17</v>
      </c>
      <c r="C264" s="26" t="s">
        <v>120</v>
      </c>
      <c r="D264" s="26" t="s">
        <v>108</v>
      </c>
      <c r="E264" s="26" t="s">
        <v>998</v>
      </c>
      <c r="F264" s="26" t="s">
        <v>127</v>
      </c>
      <c r="G264" s="26" t="s">
        <v>22</v>
      </c>
      <c r="H264" s="27">
        <v>1</v>
      </c>
      <c r="I264" s="26" t="s">
        <v>127</v>
      </c>
      <c r="J264" s="28" t="s">
        <v>23</v>
      </c>
      <c r="K264" s="29">
        <v>290</v>
      </c>
      <c r="L264" s="30">
        <v>290</v>
      </c>
      <c r="M264" s="30">
        <v>275.5</v>
      </c>
      <c r="N264" s="30">
        <v>290</v>
      </c>
      <c r="O264" s="30">
        <v>290</v>
      </c>
      <c r="P264" s="30">
        <v>290</v>
      </c>
      <c r="Q264" s="30">
        <v>252</v>
      </c>
      <c r="R264" s="30">
        <v>252</v>
      </c>
      <c r="S264" s="31">
        <v>252</v>
      </c>
    </row>
    <row r="265" spans="1:19" x14ac:dyDescent="0.25">
      <c r="A265" s="12" t="s">
        <v>16</v>
      </c>
      <c r="B265" s="13" t="s">
        <v>17</v>
      </c>
      <c r="C265" s="13" t="s">
        <v>120</v>
      </c>
      <c r="D265" s="13" t="s">
        <v>108</v>
      </c>
      <c r="E265" s="13" t="s">
        <v>998</v>
      </c>
      <c r="F265" s="13" t="s">
        <v>127</v>
      </c>
      <c r="G265" s="13" t="s">
        <v>22</v>
      </c>
      <c r="H265" s="14">
        <v>1</v>
      </c>
      <c r="I265" s="13" t="s">
        <v>127</v>
      </c>
      <c r="J265" s="15" t="s">
        <v>24</v>
      </c>
      <c r="K265" s="150">
        <v>290</v>
      </c>
      <c r="L265" s="151">
        <v>290</v>
      </c>
      <c r="M265" s="151">
        <v>275.5</v>
      </c>
      <c r="N265" s="151">
        <v>290</v>
      </c>
      <c r="O265" s="151">
        <v>290</v>
      </c>
      <c r="P265" s="151">
        <v>290</v>
      </c>
      <c r="Q265" s="151">
        <v>252</v>
      </c>
      <c r="R265" s="151">
        <v>252</v>
      </c>
      <c r="S265" s="152">
        <v>252</v>
      </c>
    </row>
    <row r="266" spans="1:19" x14ac:dyDescent="0.25">
      <c r="A266" s="18" t="s">
        <v>16</v>
      </c>
      <c r="B266" s="19" t="s">
        <v>17</v>
      </c>
      <c r="C266" s="19" t="s">
        <v>120</v>
      </c>
      <c r="D266" s="19" t="s">
        <v>108</v>
      </c>
      <c r="E266" s="19" t="s">
        <v>998</v>
      </c>
      <c r="F266" s="19" t="s">
        <v>127</v>
      </c>
      <c r="G266" s="19" t="s">
        <v>22</v>
      </c>
      <c r="H266" s="20">
        <v>1</v>
      </c>
      <c r="I266" s="19" t="s">
        <v>127</v>
      </c>
      <c r="J266" s="21" t="s">
        <v>26</v>
      </c>
      <c r="K266" s="22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4">
        <v>0</v>
      </c>
    </row>
    <row r="267" spans="1:19" x14ac:dyDescent="0.25">
      <c r="A267" s="25" t="s">
        <v>16</v>
      </c>
      <c r="B267" s="26" t="s">
        <v>17</v>
      </c>
      <c r="C267" s="26" t="s">
        <v>128</v>
      </c>
      <c r="D267" s="26" t="s">
        <v>129</v>
      </c>
      <c r="E267" s="26" t="s">
        <v>378</v>
      </c>
      <c r="F267" s="26" t="s">
        <v>131</v>
      </c>
      <c r="G267" s="26" t="s">
        <v>22</v>
      </c>
      <c r="H267" s="27">
        <v>2.5000000000000001E-3</v>
      </c>
      <c r="I267" s="26" t="s">
        <v>131</v>
      </c>
      <c r="J267" s="28" t="s">
        <v>23</v>
      </c>
      <c r="K267" s="29">
        <v>3.99</v>
      </c>
      <c r="L267" s="30">
        <v>3.99</v>
      </c>
      <c r="M267" s="30">
        <v>3.99</v>
      </c>
      <c r="N267" s="30">
        <v>2.99</v>
      </c>
      <c r="O267" s="30">
        <v>2.99</v>
      </c>
      <c r="P267" s="30">
        <v>2.99</v>
      </c>
      <c r="Q267" s="30">
        <v>2.85</v>
      </c>
      <c r="R267" s="30">
        <v>2.85</v>
      </c>
      <c r="S267" s="31">
        <v>2.85</v>
      </c>
    </row>
    <row r="268" spans="1:19" x14ac:dyDescent="0.25">
      <c r="A268" s="12" t="s">
        <v>16</v>
      </c>
      <c r="B268" s="13" t="s">
        <v>17</v>
      </c>
      <c r="C268" s="13" t="s">
        <v>128</v>
      </c>
      <c r="D268" s="13" t="s">
        <v>129</v>
      </c>
      <c r="E268" s="13" t="s">
        <v>378</v>
      </c>
      <c r="F268" s="13" t="s">
        <v>131</v>
      </c>
      <c r="G268" s="13" t="s">
        <v>22</v>
      </c>
      <c r="H268" s="14">
        <v>2.5000000000000001E-3</v>
      </c>
      <c r="I268" s="13" t="s">
        <v>131</v>
      </c>
      <c r="J268" s="15" t="s">
        <v>24</v>
      </c>
      <c r="K268" s="16">
        <v>3.99</v>
      </c>
      <c r="L268" s="17">
        <v>3.99</v>
      </c>
      <c r="M268" s="17">
        <v>3.99</v>
      </c>
      <c r="N268" s="17">
        <v>2.99</v>
      </c>
      <c r="O268" s="17">
        <v>2.99</v>
      </c>
      <c r="P268" s="17">
        <v>2.99</v>
      </c>
      <c r="Q268" s="17">
        <v>2.85</v>
      </c>
      <c r="R268" s="17">
        <v>2.85</v>
      </c>
      <c r="S268" s="120">
        <v>2.85</v>
      </c>
    </row>
    <row r="269" spans="1:19" x14ac:dyDescent="0.25">
      <c r="A269" s="18" t="s">
        <v>16</v>
      </c>
      <c r="B269" s="19" t="s">
        <v>17</v>
      </c>
      <c r="C269" s="19" t="s">
        <v>128</v>
      </c>
      <c r="D269" s="19" t="s">
        <v>129</v>
      </c>
      <c r="E269" s="19" t="s">
        <v>378</v>
      </c>
      <c r="F269" s="19" t="s">
        <v>131</v>
      </c>
      <c r="G269" s="19" t="s">
        <v>22</v>
      </c>
      <c r="H269" s="20">
        <v>2.5000000000000001E-3</v>
      </c>
      <c r="I269" s="19" t="s">
        <v>131</v>
      </c>
      <c r="J269" s="21" t="s">
        <v>26</v>
      </c>
      <c r="K269" s="22">
        <v>0</v>
      </c>
      <c r="L269" s="23">
        <v>0</v>
      </c>
      <c r="M269" s="23">
        <v>0</v>
      </c>
      <c r="N269" s="23">
        <v>0</v>
      </c>
      <c r="O269" s="23">
        <v>0</v>
      </c>
      <c r="P269" s="23">
        <v>0</v>
      </c>
      <c r="Q269" s="23">
        <v>0</v>
      </c>
      <c r="R269" s="23">
        <v>0</v>
      </c>
      <c r="S269" s="24">
        <v>0</v>
      </c>
    </row>
    <row r="270" spans="1:19" x14ac:dyDescent="0.25">
      <c r="A270" s="25" t="s">
        <v>16</v>
      </c>
      <c r="B270" s="26" t="s">
        <v>17</v>
      </c>
      <c r="C270" s="26" t="s">
        <v>128</v>
      </c>
      <c r="D270" s="26" t="s">
        <v>665</v>
      </c>
      <c r="E270" s="26" t="s">
        <v>378</v>
      </c>
      <c r="F270" s="26" t="s">
        <v>667</v>
      </c>
      <c r="G270" s="26" t="s">
        <v>22</v>
      </c>
      <c r="H270" s="27">
        <v>4.7299999999999998E-3</v>
      </c>
      <c r="I270" s="26" t="s">
        <v>667</v>
      </c>
      <c r="J270" s="28" t="s">
        <v>23</v>
      </c>
      <c r="K270" s="29">
        <v>5.79</v>
      </c>
      <c r="L270" s="30">
        <v>5.79</v>
      </c>
      <c r="M270" s="30">
        <v>5.79</v>
      </c>
      <c r="N270" s="30">
        <v>5.39</v>
      </c>
      <c r="O270" s="30">
        <v>5.39</v>
      </c>
      <c r="P270" s="30">
        <v>5.39</v>
      </c>
      <c r="Q270" s="30">
        <v>4.1399999999999997</v>
      </c>
      <c r="R270" s="30">
        <v>4.1399999999999997</v>
      </c>
      <c r="S270" s="31">
        <v>4.99</v>
      </c>
    </row>
    <row r="271" spans="1:19" x14ac:dyDescent="0.25">
      <c r="A271" s="12" t="s">
        <v>16</v>
      </c>
      <c r="B271" s="13" t="s">
        <v>17</v>
      </c>
      <c r="C271" s="13" t="s">
        <v>128</v>
      </c>
      <c r="D271" s="13" t="s">
        <v>665</v>
      </c>
      <c r="E271" s="13" t="s">
        <v>378</v>
      </c>
      <c r="F271" s="13" t="s">
        <v>667</v>
      </c>
      <c r="G271" s="13" t="s">
        <v>22</v>
      </c>
      <c r="H271" s="14">
        <v>4.7299999999999998E-3</v>
      </c>
      <c r="I271" s="13" t="s">
        <v>667</v>
      </c>
      <c r="J271" s="15" t="s">
        <v>24</v>
      </c>
      <c r="K271" s="16">
        <v>5.79</v>
      </c>
      <c r="L271" s="17">
        <v>5.79</v>
      </c>
      <c r="M271" s="17">
        <v>5.79</v>
      </c>
      <c r="N271" s="17">
        <v>5.39</v>
      </c>
      <c r="O271" s="17">
        <v>5.39</v>
      </c>
      <c r="P271" s="17">
        <v>5.39</v>
      </c>
      <c r="Q271" s="17">
        <v>4.1399999999999997</v>
      </c>
      <c r="R271" s="17">
        <v>4.1399999999999997</v>
      </c>
      <c r="S271" s="120">
        <v>4.99</v>
      </c>
    </row>
    <row r="272" spans="1:19" x14ac:dyDescent="0.25">
      <c r="A272" s="18" t="s">
        <v>16</v>
      </c>
      <c r="B272" s="19" t="s">
        <v>17</v>
      </c>
      <c r="C272" s="19" t="s">
        <v>128</v>
      </c>
      <c r="D272" s="19" t="s">
        <v>665</v>
      </c>
      <c r="E272" s="19" t="s">
        <v>378</v>
      </c>
      <c r="F272" s="19" t="s">
        <v>667</v>
      </c>
      <c r="G272" s="19" t="s">
        <v>22</v>
      </c>
      <c r="H272" s="20">
        <v>4.7299999999999998E-3</v>
      </c>
      <c r="I272" s="19" t="s">
        <v>667</v>
      </c>
      <c r="J272" s="21" t="s">
        <v>26</v>
      </c>
      <c r="K272" s="22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4">
        <v>0</v>
      </c>
    </row>
    <row r="273" spans="1:19" x14ac:dyDescent="0.25">
      <c r="A273" s="25" t="s">
        <v>16</v>
      </c>
      <c r="B273" s="26" t="s">
        <v>17</v>
      </c>
      <c r="C273" s="26" t="s">
        <v>128</v>
      </c>
      <c r="D273" s="26" t="s">
        <v>68</v>
      </c>
      <c r="E273" s="26" t="s">
        <v>378</v>
      </c>
      <c r="F273" s="26" t="s">
        <v>134</v>
      </c>
      <c r="G273" s="26" t="s">
        <v>22</v>
      </c>
      <c r="H273" s="27">
        <v>0.01</v>
      </c>
      <c r="I273" s="26" t="s">
        <v>134</v>
      </c>
      <c r="J273" s="28" t="s">
        <v>23</v>
      </c>
      <c r="K273" s="29">
        <v>8.49</v>
      </c>
      <c r="L273" s="30">
        <v>8.49</v>
      </c>
      <c r="M273" s="30">
        <v>8.49</v>
      </c>
      <c r="N273" s="30">
        <v>7.49</v>
      </c>
      <c r="O273" s="30">
        <v>7.49</v>
      </c>
      <c r="P273" s="30">
        <v>7.49</v>
      </c>
      <c r="Q273" s="30">
        <v>6.07</v>
      </c>
      <c r="R273" s="30">
        <v>6.07</v>
      </c>
      <c r="S273" s="31">
        <v>6.74</v>
      </c>
    </row>
    <row r="274" spans="1:19" x14ac:dyDescent="0.25">
      <c r="A274" s="12" t="s">
        <v>16</v>
      </c>
      <c r="B274" s="13" t="s">
        <v>17</v>
      </c>
      <c r="C274" s="13" t="s">
        <v>128</v>
      </c>
      <c r="D274" s="13" t="s">
        <v>68</v>
      </c>
      <c r="E274" s="13" t="s">
        <v>378</v>
      </c>
      <c r="F274" s="13" t="s">
        <v>134</v>
      </c>
      <c r="G274" s="13" t="s">
        <v>22</v>
      </c>
      <c r="H274" s="14">
        <v>0.01</v>
      </c>
      <c r="I274" s="13" t="s">
        <v>134</v>
      </c>
      <c r="J274" s="15" t="s">
        <v>24</v>
      </c>
      <c r="K274" s="16">
        <v>8.49</v>
      </c>
      <c r="L274" s="17">
        <v>8.49</v>
      </c>
      <c r="M274" s="17">
        <v>8.49</v>
      </c>
      <c r="N274" s="17">
        <v>7.49</v>
      </c>
      <c r="O274" s="17">
        <v>7.49</v>
      </c>
      <c r="P274" s="17">
        <v>7.49</v>
      </c>
      <c r="Q274" s="17">
        <v>6.07</v>
      </c>
      <c r="R274" s="17">
        <v>6.07</v>
      </c>
      <c r="S274" s="120">
        <v>6.74</v>
      </c>
    </row>
    <row r="275" spans="1:19" x14ac:dyDescent="0.25">
      <c r="A275" s="18" t="s">
        <v>16</v>
      </c>
      <c r="B275" s="19" t="s">
        <v>17</v>
      </c>
      <c r="C275" s="19" t="s">
        <v>128</v>
      </c>
      <c r="D275" s="19" t="s">
        <v>68</v>
      </c>
      <c r="E275" s="19" t="s">
        <v>378</v>
      </c>
      <c r="F275" s="19" t="s">
        <v>134</v>
      </c>
      <c r="G275" s="19" t="s">
        <v>22</v>
      </c>
      <c r="H275" s="20">
        <v>0.01</v>
      </c>
      <c r="I275" s="19" t="s">
        <v>134</v>
      </c>
      <c r="J275" s="21" t="s">
        <v>26</v>
      </c>
      <c r="K275" s="22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4">
        <v>0</v>
      </c>
    </row>
    <row r="276" spans="1:19" x14ac:dyDescent="0.25">
      <c r="A276" s="25" t="s">
        <v>16</v>
      </c>
      <c r="B276" s="26" t="s">
        <v>17</v>
      </c>
      <c r="C276" s="26" t="s">
        <v>128</v>
      </c>
      <c r="D276" s="26" t="s">
        <v>85</v>
      </c>
      <c r="E276" s="26" t="s">
        <v>378</v>
      </c>
      <c r="F276" s="26" t="s">
        <v>135</v>
      </c>
      <c r="G276" s="26" t="s">
        <v>22</v>
      </c>
      <c r="H276" s="27">
        <v>0.02</v>
      </c>
      <c r="I276" s="26" t="s">
        <v>135</v>
      </c>
      <c r="J276" s="28" t="s">
        <v>23</v>
      </c>
      <c r="K276" s="29">
        <v>10.49</v>
      </c>
      <c r="L276" s="30">
        <v>10.49</v>
      </c>
      <c r="M276" s="30">
        <v>10.49</v>
      </c>
      <c r="N276" s="30">
        <v>9.99</v>
      </c>
      <c r="O276" s="30">
        <v>9.99</v>
      </c>
      <c r="P276" s="30">
        <v>9.99</v>
      </c>
      <c r="Q276" s="30">
        <v>7.49</v>
      </c>
      <c r="R276" s="30">
        <v>7.49</v>
      </c>
      <c r="S276" s="31">
        <v>8.99</v>
      </c>
    </row>
    <row r="277" spans="1:19" x14ac:dyDescent="0.25">
      <c r="A277" s="12" t="s">
        <v>16</v>
      </c>
      <c r="B277" s="13" t="s">
        <v>17</v>
      </c>
      <c r="C277" s="13" t="s">
        <v>128</v>
      </c>
      <c r="D277" s="13" t="s">
        <v>85</v>
      </c>
      <c r="E277" s="13" t="s">
        <v>378</v>
      </c>
      <c r="F277" s="13" t="s">
        <v>135</v>
      </c>
      <c r="G277" s="13" t="s">
        <v>22</v>
      </c>
      <c r="H277" s="14">
        <v>0.02</v>
      </c>
      <c r="I277" s="13" t="s">
        <v>135</v>
      </c>
      <c r="J277" s="15" t="s">
        <v>24</v>
      </c>
      <c r="K277" s="16">
        <v>10.49</v>
      </c>
      <c r="L277" s="17">
        <v>10.49</v>
      </c>
      <c r="M277" s="17">
        <v>10.49</v>
      </c>
      <c r="N277" s="17">
        <v>9.99</v>
      </c>
      <c r="O277" s="17">
        <v>9.99</v>
      </c>
      <c r="P277" s="17">
        <v>9.99</v>
      </c>
      <c r="Q277" s="17">
        <v>7.49</v>
      </c>
      <c r="R277" s="17">
        <v>7.49</v>
      </c>
      <c r="S277" s="120">
        <v>8.99</v>
      </c>
    </row>
    <row r="278" spans="1:19" x14ac:dyDescent="0.25">
      <c r="A278" s="18" t="s">
        <v>16</v>
      </c>
      <c r="B278" s="19" t="s">
        <v>17</v>
      </c>
      <c r="C278" s="19" t="s">
        <v>128</v>
      </c>
      <c r="D278" s="19" t="s">
        <v>85</v>
      </c>
      <c r="E278" s="19" t="s">
        <v>378</v>
      </c>
      <c r="F278" s="19" t="s">
        <v>135</v>
      </c>
      <c r="G278" s="19" t="s">
        <v>22</v>
      </c>
      <c r="H278" s="20">
        <v>0.02</v>
      </c>
      <c r="I278" s="19" t="s">
        <v>135</v>
      </c>
      <c r="J278" s="21" t="s">
        <v>26</v>
      </c>
      <c r="K278" s="22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4">
        <v>0</v>
      </c>
    </row>
    <row r="279" spans="1:19" x14ac:dyDescent="0.25">
      <c r="A279" s="25" t="s">
        <v>16</v>
      </c>
      <c r="B279" s="26" t="s">
        <v>17</v>
      </c>
      <c r="C279" s="26" t="s">
        <v>140</v>
      </c>
      <c r="D279" s="26" t="s">
        <v>141</v>
      </c>
      <c r="E279" s="26" t="s">
        <v>999</v>
      </c>
      <c r="F279" s="26" t="s">
        <v>143</v>
      </c>
      <c r="G279" s="26" t="s">
        <v>22</v>
      </c>
      <c r="H279" s="27">
        <v>2E-3</v>
      </c>
      <c r="I279" s="26" t="s">
        <v>143</v>
      </c>
      <c r="J279" s="28" t="s">
        <v>23</v>
      </c>
      <c r="K279" s="29">
        <v>2.19</v>
      </c>
      <c r="L279" s="30">
        <v>2.19</v>
      </c>
      <c r="M279" s="30">
        <v>2.19</v>
      </c>
      <c r="N279" s="30">
        <v>1.99</v>
      </c>
      <c r="O279" s="30">
        <v>1.99</v>
      </c>
      <c r="P279" s="30">
        <v>1.99</v>
      </c>
      <c r="Q279" s="30">
        <v>1.83</v>
      </c>
      <c r="R279" s="30">
        <v>1.83</v>
      </c>
      <c r="S279" s="31">
        <v>1.99</v>
      </c>
    </row>
    <row r="280" spans="1:19" x14ac:dyDescent="0.25">
      <c r="A280" s="12" t="s">
        <v>16</v>
      </c>
      <c r="B280" s="13" t="s">
        <v>17</v>
      </c>
      <c r="C280" s="13" t="s">
        <v>140</v>
      </c>
      <c r="D280" s="13" t="s">
        <v>141</v>
      </c>
      <c r="E280" s="13" t="s">
        <v>999</v>
      </c>
      <c r="F280" s="13" t="s">
        <v>143</v>
      </c>
      <c r="G280" s="13" t="s">
        <v>22</v>
      </c>
      <c r="H280" s="14">
        <v>2E-3</v>
      </c>
      <c r="I280" s="13" t="s">
        <v>143</v>
      </c>
      <c r="J280" s="15" t="s">
        <v>24</v>
      </c>
      <c r="K280" s="150">
        <v>2.19</v>
      </c>
      <c r="L280" s="151">
        <v>2.19</v>
      </c>
      <c r="M280" s="151">
        <v>2.19</v>
      </c>
      <c r="N280" s="151">
        <v>1.99</v>
      </c>
      <c r="O280" s="151">
        <v>1.99</v>
      </c>
      <c r="P280" s="151">
        <v>1.99</v>
      </c>
      <c r="Q280" s="151">
        <v>1.83</v>
      </c>
      <c r="R280" s="151">
        <v>1.83</v>
      </c>
      <c r="S280" s="152">
        <v>1.99</v>
      </c>
    </row>
    <row r="281" spans="1:19" x14ac:dyDescent="0.25">
      <c r="A281" s="18" t="s">
        <v>16</v>
      </c>
      <c r="B281" s="19" t="s">
        <v>17</v>
      </c>
      <c r="C281" s="19" t="s">
        <v>140</v>
      </c>
      <c r="D281" s="19" t="s">
        <v>141</v>
      </c>
      <c r="E281" s="19" t="s">
        <v>999</v>
      </c>
      <c r="F281" s="19" t="s">
        <v>143</v>
      </c>
      <c r="G281" s="19" t="s">
        <v>22</v>
      </c>
      <c r="H281" s="20">
        <v>2E-3</v>
      </c>
      <c r="I281" s="19" t="s">
        <v>143</v>
      </c>
      <c r="J281" s="21" t="s">
        <v>26</v>
      </c>
      <c r="K281" s="22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4">
        <v>0</v>
      </c>
    </row>
    <row r="282" spans="1:19" x14ac:dyDescent="0.25">
      <c r="A282" s="25" t="s">
        <v>16</v>
      </c>
      <c r="B282" s="26" t="s">
        <v>17</v>
      </c>
      <c r="C282" s="26" t="s">
        <v>140</v>
      </c>
      <c r="D282" s="26" t="s">
        <v>144</v>
      </c>
      <c r="E282" s="26" t="s">
        <v>999</v>
      </c>
      <c r="F282" s="26" t="s">
        <v>145</v>
      </c>
      <c r="G282" s="26" t="s">
        <v>22</v>
      </c>
      <c r="H282" s="27">
        <v>0.01</v>
      </c>
      <c r="I282" s="26" t="s">
        <v>145</v>
      </c>
      <c r="J282" s="28" t="s">
        <v>23</v>
      </c>
      <c r="K282" s="29">
        <v>10.49</v>
      </c>
      <c r="L282" s="30">
        <v>10.49</v>
      </c>
      <c r="M282" s="30">
        <v>10.49</v>
      </c>
      <c r="N282" s="30">
        <v>9.49</v>
      </c>
      <c r="O282" s="30">
        <v>9.49</v>
      </c>
      <c r="P282" s="30">
        <v>9.49</v>
      </c>
      <c r="Q282" s="30">
        <v>8.74</v>
      </c>
      <c r="R282" s="30">
        <v>8.74</v>
      </c>
      <c r="S282" s="31">
        <v>9.49</v>
      </c>
    </row>
    <row r="283" spans="1:19" x14ac:dyDescent="0.25">
      <c r="A283" s="12" t="s">
        <v>16</v>
      </c>
      <c r="B283" s="13" t="s">
        <v>17</v>
      </c>
      <c r="C283" s="13" t="s">
        <v>140</v>
      </c>
      <c r="D283" s="13" t="s">
        <v>144</v>
      </c>
      <c r="E283" s="13" t="s">
        <v>999</v>
      </c>
      <c r="F283" s="13" t="s">
        <v>145</v>
      </c>
      <c r="G283" s="13" t="s">
        <v>22</v>
      </c>
      <c r="H283" s="14">
        <v>0.01</v>
      </c>
      <c r="I283" s="13" t="s">
        <v>145</v>
      </c>
      <c r="J283" s="15" t="s">
        <v>24</v>
      </c>
      <c r="K283" s="150">
        <v>10.49</v>
      </c>
      <c r="L283" s="151">
        <v>10.49</v>
      </c>
      <c r="M283" s="151">
        <v>10.49</v>
      </c>
      <c r="N283" s="151">
        <v>9.49</v>
      </c>
      <c r="O283" s="151">
        <v>9.49</v>
      </c>
      <c r="P283" s="151">
        <v>9.49</v>
      </c>
      <c r="Q283" s="151">
        <v>8.74</v>
      </c>
      <c r="R283" s="151">
        <v>8.74</v>
      </c>
      <c r="S283" s="152">
        <v>9.49</v>
      </c>
    </row>
    <row r="284" spans="1:19" x14ac:dyDescent="0.25">
      <c r="A284" s="18" t="s">
        <v>16</v>
      </c>
      <c r="B284" s="19" t="s">
        <v>17</v>
      </c>
      <c r="C284" s="19" t="s">
        <v>140</v>
      </c>
      <c r="D284" s="19" t="s">
        <v>144</v>
      </c>
      <c r="E284" s="19" t="s">
        <v>999</v>
      </c>
      <c r="F284" s="19" t="s">
        <v>145</v>
      </c>
      <c r="G284" s="19" t="s">
        <v>22</v>
      </c>
      <c r="H284" s="20">
        <v>0.01</v>
      </c>
      <c r="I284" s="19" t="s">
        <v>145</v>
      </c>
      <c r="J284" s="21" t="s">
        <v>26</v>
      </c>
      <c r="K284" s="22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0</v>
      </c>
      <c r="Q284" s="23">
        <v>0</v>
      </c>
      <c r="R284" s="23">
        <v>0</v>
      </c>
      <c r="S284" s="24">
        <v>0</v>
      </c>
    </row>
    <row r="285" spans="1:19" x14ac:dyDescent="0.25">
      <c r="A285" s="25" t="s">
        <v>16</v>
      </c>
      <c r="B285" s="26" t="s">
        <v>17</v>
      </c>
      <c r="C285" s="26" t="s">
        <v>109</v>
      </c>
      <c r="D285" s="26" t="s">
        <v>141</v>
      </c>
      <c r="E285" s="26" t="s">
        <v>999</v>
      </c>
      <c r="F285" s="26" t="s">
        <v>147</v>
      </c>
      <c r="G285" s="26" t="s">
        <v>22</v>
      </c>
      <c r="H285" s="27">
        <v>2E-3</v>
      </c>
      <c r="I285" s="26" t="s">
        <v>147</v>
      </c>
      <c r="J285" s="28" t="s">
        <v>23</v>
      </c>
      <c r="K285" s="29">
        <v>3.99</v>
      </c>
      <c r="L285" s="30">
        <v>3.99</v>
      </c>
      <c r="M285" s="30">
        <v>3.99</v>
      </c>
      <c r="N285" s="30">
        <v>3.79</v>
      </c>
      <c r="O285" s="30">
        <v>3.79</v>
      </c>
      <c r="P285" s="30">
        <v>3.79</v>
      </c>
      <c r="Q285" s="30">
        <v>1.83</v>
      </c>
      <c r="R285" s="30">
        <v>1.83</v>
      </c>
      <c r="S285" s="31">
        <v>1.99</v>
      </c>
    </row>
    <row r="286" spans="1:19" x14ac:dyDescent="0.25">
      <c r="A286" s="12" t="s">
        <v>16</v>
      </c>
      <c r="B286" s="13" t="s">
        <v>17</v>
      </c>
      <c r="C286" s="13" t="s">
        <v>109</v>
      </c>
      <c r="D286" s="13" t="s">
        <v>141</v>
      </c>
      <c r="E286" s="13" t="s">
        <v>999</v>
      </c>
      <c r="F286" s="13" t="s">
        <v>147</v>
      </c>
      <c r="G286" s="13" t="s">
        <v>22</v>
      </c>
      <c r="H286" s="14">
        <v>2E-3</v>
      </c>
      <c r="I286" s="13" t="s">
        <v>147</v>
      </c>
      <c r="J286" s="15" t="s">
        <v>24</v>
      </c>
      <c r="K286" s="150">
        <v>3.99</v>
      </c>
      <c r="L286" s="151">
        <v>3.99</v>
      </c>
      <c r="M286" s="151">
        <v>3.99</v>
      </c>
      <c r="N286" s="151">
        <v>3.79</v>
      </c>
      <c r="O286" s="151">
        <v>3.79</v>
      </c>
      <c r="P286" s="151">
        <v>3.79</v>
      </c>
      <c r="Q286" s="151">
        <v>1.83</v>
      </c>
      <c r="R286" s="151">
        <v>1.83</v>
      </c>
      <c r="S286" s="152">
        <v>1.99</v>
      </c>
    </row>
    <row r="287" spans="1:19" x14ac:dyDescent="0.25">
      <c r="A287" s="18" t="s">
        <v>16</v>
      </c>
      <c r="B287" s="19" t="s">
        <v>17</v>
      </c>
      <c r="C287" s="19" t="s">
        <v>109</v>
      </c>
      <c r="D287" s="19" t="s">
        <v>141</v>
      </c>
      <c r="E287" s="19" t="s">
        <v>999</v>
      </c>
      <c r="F287" s="19" t="s">
        <v>147</v>
      </c>
      <c r="G287" s="19" t="s">
        <v>22</v>
      </c>
      <c r="H287" s="20">
        <v>2E-3</v>
      </c>
      <c r="I287" s="19" t="s">
        <v>147</v>
      </c>
      <c r="J287" s="21" t="s">
        <v>26</v>
      </c>
      <c r="K287" s="22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4">
        <v>0</v>
      </c>
    </row>
    <row r="288" spans="1:19" x14ac:dyDescent="0.25">
      <c r="A288" s="25" t="s">
        <v>16</v>
      </c>
      <c r="B288" s="26" t="s">
        <v>17</v>
      </c>
      <c r="C288" s="26" t="s">
        <v>109</v>
      </c>
      <c r="D288" s="26" t="s">
        <v>144</v>
      </c>
      <c r="E288" s="26" t="s">
        <v>999</v>
      </c>
      <c r="F288" s="26" t="s">
        <v>148</v>
      </c>
      <c r="G288" s="26" t="s">
        <v>22</v>
      </c>
      <c r="H288" s="27">
        <v>0.01</v>
      </c>
      <c r="I288" s="26" t="s">
        <v>148</v>
      </c>
      <c r="J288" s="28" t="s">
        <v>23</v>
      </c>
      <c r="K288" s="29">
        <v>13.49</v>
      </c>
      <c r="L288" s="30">
        <v>13.49</v>
      </c>
      <c r="M288" s="30">
        <v>13.49</v>
      </c>
      <c r="N288" s="30">
        <v>12.49</v>
      </c>
      <c r="O288" s="30">
        <v>12.49</v>
      </c>
      <c r="P288" s="30">
        <v>12.49</v>
      </c>
      <c r="Q288" s="30">
        <v>11.24</v>
      </c>
      <c r="R288" s="30">
        <v>11.24</v>
      </c>
      <c r="S288" s="31">
        <v>12.49</v>
      </c>
    </row>
    <row r="289" spans="1:19" x14ac:dyDescent="0.25">
      <c r="A289" s="12" t="s">
        <v>16</v>
      </c>
      <c r="B289" s="13" t="s">
        <v>17</v>
      </c>
      <c r="C289" s="13" t="s">
        <v>109</v>
      </c>
      <c r="D289" s="13" t="s">
        <v>144</v>
      </c>
      <c r="E289" s="13" t="s">
        <v>999</v>
      </c>
      <c r="F289" s="13" t="s">
        <v>148</v>
      </c>
      <c r="G289" s="13" t="s">
        <v>22</v>
      </c>
      <c r="H289" s="14">
        <v>0.01</v>
      </c>
      <c r="I289" s="13" t="s">
        <v>148</v>
      </c>
      <c r="J289" s="15" t="s">
        <v>24</v>
      </c>
      <c r="K289" s="150">
        <v>13.49</v>
      </c>
      <c r="L289" s="151">
        <v>13.49</v>
      </c>
      <c r="M289" s="151">
        <v>13.49</v>
      </c>
      <c r="N289" s="151">
        <v>12.49</v>
      </c>
      <c r="O289" s="151">
        <v>12.49</v>
      </c>
      <c r="P289" s="151">
        <v>12.49</v>
      </c>
      <c r="Q289" s="151">
        <v>11.24</v>
      </c>
      <c r="R289" s="151">
        <v>11.24</v>
      </c>
      <c r="S289" s="152">
        <v>12.49</v>
      </c>
    </row>
    <row r="290" spans="1:19" x14ac:dyDescent="0.25">
      <c r="A290" s="18" t="s">
        <v>16</v>
      </c>
      <c r="B290" s="19" t="s">
        <v>17</v>
      </c>
      <c r="C290" s="19" t="s">
        <v>109</v>
      </c>
      <c r="D290" s="19" t="s">
        <v>144</v>
      </c>
      <c r="E290" s="19" t="s">
        <v>999</v>
      </c>
      <c r="F290" s="19" t="s">
        <v>148</v>
      </c>
      <c r="G290" s="19" t="s">
        <v>22</v>
      </c>
      <c r="H290" s="20">
        <v>0.01</v>
      </c>
      <c r="I290" s="19" t="s">
        <v>148</v>
      </c>
      <c r="J290" s="21" t="s">
        <v>26</v>
      </c>
      <c r="K290" s="22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4">
        <v>0</v>
      </c>
    </row>
    <row r="291" spans="1:19" x14ac:dyDescent="0.25">
      <c r="A291" s="25" t="s">
        <v>16</v>
      </c>
      <c r="B291" s="26" t="s">
        <v>17</v>
      </c>
      <c r="C291" s="26" t="s">
        <v>128</v>
      </c>
      <c r="D291" s="26" t="s">
        <v>129</v>
      </c>
      <c r="E291" s="26" t="s">
        <v>1000</v>
      </c>
      <c r="F291" s="26" t="s">
        <v>151</v>
      </c>
      <c r="G291" s="26" t="s">
        <v>22</v>
      </c>
      <c r="H291" s="27">
        <v>2.5000000000000001E-3</v>
      </c>
      <c r="I291" s="26" t="s">
        <v>151</v>
      </c>
      <c r="J291" s="28" t="s">
        <v>23</v>
      </c>
      <c r="K291" s="29">
        <v>9.99</v>
      </c>
      <c r="L291" s="30">
        <v>9.99</v>
      </c>
      <c r="M291" s="30">
        <v>9.49</v>
      </c>
      <c r="N291" s="30">
        <v>9.99</v>
      </c>
      <c r="O291" s="30">
        <v>9.99</v>
      </c>
      <c r="P291" s="30">
        <v>9.99</v>
      </c>
      <c r="Q291" s="30">
        <v>7.6</v>
      </c>
      <c r="R291" s="30">
        <v>7.6</v>
      </c>
      <c r="S291" s="31">
        <v>7.65</v>
      </c>
    </row>
    <row r="292" spans="1:19" x14ac:dyDescent="0.25">
      <c r="A292" s="12" t="s">
        <v>16</v>
      </c>
      <c r="B292" s="13" t="s">
        <v>17</v>
      </c>
      <c r="C292" s="13" t="s">
        <v>128</v>
      </c>
      <c r="D292" s="13" t="s">
        <v>129</v>
      </c>
      <c r="E292" s="13" t="s">
        <v>1000</v>
      </c>
      <c r="F292" s="13" t="s">
        <v>151</v>
      </c>
      <c r="G292" s="13" t="s">
        <v>22</v>
      </c>
      <c r="H292" s="14">
        <v>2.5000000000000001E-3</v>
      </c>
      <c r="I292" s="13" t="s">
        <v>151</v>
      </c>
      <c r="J292" s="15" t="s">
        <v>24</v>
      </c>
      <c r="K292" s="150">
        <v>9.99</v>
      </c>
      <c r="L292" s="151">
        <v>9.99</v>
      </c>
      <c r="M292" s="151">
        <v>9.49</v>
      </c>
      <c r="N292" s="151">
        <v>9.99</v>
      </c>
      <c r="O292" s="151">
        <v>9.99</v>
      </c>
      <c r="P292" s="151">
        <v>9.99</v>
      </c>
      <c r="Q292" s="151">
        <v>7.98</v>
      </c>
      <c r="R292" s="151">
        <v>7.98</v>
      </c>
      <c r="S292" s="152">
        <v>8.0500000000000007</v>
      </c>
    </row>
    <row r="293" spans="1:19" x14ac:dyDescent="0.25">
      <c r="A293" s="18" t="s">
        <v>16</v>
      </c>
      <c r="B293" s="19" t="s">
        <v>17</v>
      </c>
      <c r="C293" s="19" t="s">
        <v>128</v>
      </c>
      <c r="D293" s="19" t="s">
        <v>129</v>
      </c>
      <c r="E293" s="19" t="s">
        <v>1000</v>
      </c>
      <c r="F293" s="19" t="s">
        <v>151</v>
      </c>
      <c r="G293" s="19" t="s">
        <v>22</v>
      </c>
      <c r="H293" s="20">
        <v>2.5000000000000001E-3</v>
      </c>
      <c r="I293" s="19" t="s">
        <v>151</v>
      </c>
      <c r="J293" s="21" t="s">
        <v>26</v>
      </c>
      <c r="K293" s="22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4">
        <v>0</v>
      </c>
    </row>
    <row r="294" spans="1:19" x14ac:dyDescent="0.25">
      <c r="A294" s="25" t="s">
        <v>16</v>
      </c>
      <c r="B294" s="26" t="s">
        <v>17</v>
      </c>
      <c r="C294" s="26" t="s">
        <v>128</v>
      </c>
      <c r="D294" s="26" t="s">
        <v>132</v>
      </c>
      <c r="E294" s="26" t="s">
        <v>1000</v>
      </c>
      <c r="F294" s="26" t="s">
        <v>152</v>
      </c>
      <c r="G294" s="26" t="s">
        <v>22</v>
      </c>
      <c r="H294" s="27">
        <v>3.5500000000000002E-3</v>
      </c>
      <c r="I294" s="26" t="s">
        <v>152</v>
      </c>
      <c r="J294" s="28" t="s">
        <v>23</v>
      </c>
      <c r="K294" s="29">
        <v>11.99</v>
      </c>
      <c r="L294" s="30">
        <v>11.99</v>
      </c>
      <c r="M294" s="30">
        <v>11.39</v>
      </c>
      <c r="N294" s="30">
        <v>11.99</v>
      </c>
      <c r="O294" s="30">
        <v>11.99</v>
      </c>
      <c r="P294" s="30">
        <v>11.99</v>
      </c>
      <c r="Q294" s="30">
        <v>9.19</v>
      </c>
      <c r="R294" s="30">
        <v>9.19</v>
      </c>
      <c r="S294" s="31">
        <v>9.99</v>
      </c>
    </row>
    <row r="295" spans="1:19" x14ac:dyDescent="0.25">
      <c r="A295" s="12" t="s">
        <v>16</v>
      </c>
      <c r="B295" s="13" t="s">
        <v>17</v>
      </c>
      <c r="C295" s="13" t="s">
        <v>128</v>
      </c>
      <c r="D295" s="13" t="s">
        <v>132</v>
      </c>
      <c r="E295" s="13" t="s">
        <v>1000</v>
      </c>
      <c r="F295" s="13" t="s">
        <v>152</v>
      </c>
      <c r="G295" s="13" t="s">
        <v>22</v>
      </c>
      <c r="H295" s="14">
        <v>3.5500000000000002E-3</v>
      </c>
      <c r="I295" s="13" t="s">
        <v>152</v>
      </c>
      <c r="J295" s="15" t="s">
        <v>24</v>
      </c>
      <c r="K295" s="150">
        <v>11.99</v>
      </c>
      <c r="L295" s="151">
        <v>11.99</v>
      </c>
      <c r="M295" s="151">
        <v>11.39</v>
      </c>
      <c r="N295" s="151">
        <v>11.99</v>
      </c>
      <c r="O295" s="151">
        <v>11.99</v>
      </c>
      <c r="P295" s="151">
        <v>11.99</v>
      </c>
      <c r="Q295" s="151">
        <v>9.5299999999999994</v>
      </c>
      <c r="R295" s="151">
        <v>9.5299999999999994</v>
      </c>
      <c r="S295" s="152">
        <v>10.25</v>
      </c>
    </row>
    <row r="296" spans="1:19" x14ac:dyDescent="0.25">
      <c r="A296" s="18" t="s">
        <v>16</v>
      </c>
      <c r="B296" s="19" t="s">
        <v>17</v>
      </c>
      <c r="C296" s="19" t="s">
        <v>128</v>
      </c>
      <c r="D296" s="19" t="s">
        <v>132</v>
      </c>
      <c r="E296" s="19" t="s">
        <v>1000</v>
      </c>
      <c r="F296" s="19" t="s">
        <v>152</v>
      </c>
      <c r="G296" s="19" t="s">
        <v>22</v>
      </c>
      <c r="H296" s="20">
        <v>3.5500000000000002E-3</v>
      </c>
      <c r="I296" s="19" t="s">
        <v>152</v>
      </c>
      <c r="J296" s="21" t="s">
        <v>26</v>
      </c>
      <c r="K296" s="22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4">
        <v>0</v>
      </c>
    </row>
    <row r="297" spans="1:19" x14ac:dyDescent="0.25">
      <c r="A297" s="25" t="s">
        <v>16</v>
      </c>
      <c r="B297" s="26" t="s">
        <v>17</v>
      </c>
      <c r="C297" s="26" t="s">
        <v>128</v>
      </c>
      <c r="D297" s="26" t="s">
        <v>665</v>
      </c>
      <c r="E297" s="26" t="s">
        <v>1000</v>
      </c>
      <c r="F297" s="26" t="s">
        <v>666</v>
      </c>
      <c r="G297" s="26" t="s">
        <v>22</v>
      </c>
      <c r="H297" s="27">
        <v>4.7299999999999998E-3</v>
      </c>
      <c r="I297" s="26" t="s">
        <v>666</v>
      </c>
      <c r="J297" s="28" t="s">
        <v>23</v>
      </c>
      <c r="K297" s="29">
        <v>15.99</v>
      </c>
      <c r="L297" s="30">
        <v>15.99</v>
      </c>
      <c r="M297" s="30">
        <v>15.19</v>
      </c>
      <c r="N297" s="30">
        <v>15.99</v>
      </c>
      <c r="O297" s="30">
        <v>15.99</v>
      </c>
      <c r="P297" s="30">
        <v>15.99</v>
      </c>
      <c r="Q297" s="30">
        <v>12.17</v>
      </c>
      <c r="R297" s="30">
        <v>12.17</v>
      </c>
      <c r="S297" s="31">
        <v>12.49</v>
      </c>
    </row>
    <row r="298" spans="1:19" x14ac:dyDescent="0.25">
      <c r="A298" s="12" t="s">
        <v>16</v>
      </c>
      <c r="B298" s="13" t="s">
        <v>17</v>
      </c>
      <c r="C298" s="13" t="s">
        <v>128</v>
      </c>
      <c r="D298" s="13" t="s">
        <v>665</v>
      </c>
      <c r="E298" s="13" t="s">
        <v>1000</v>
      </c>
      <c r="F298" s="13" t="s">
        <v>666</v>
      </c>
      <c r="G298" s="13" t="s">
        <v>22</v>
      </c>
      <c r="H298" s="14">
        <v>4.7299999999999998E-3</v>
      </c>
      <c r="I298" s="13" t="s">
        <v>666</v>
      </c>
      <c r="J298" s="15" t="s">
        <v>24</v>
      </c>
      <c r="K298" s="150">
        <v>15.99</v>
      </c>
      <c r="L298" s="151">
        <v>15.99</v>
      </c>
      <c r="M298" s="151">
        <v>15.19</v>
      </c>
      <c r="N298" s="151">
        <v>15.99</v>
      </c>
      <c r="O298" s="151">
        <v>15.99</v>
      </c>
      <c r="P298" s="151">
        <v>15.99</v>
      </c>
      <c r="Q298" s="151">
        <v>12.93</v>
      </c>
      <c r="R298" s="151">
        <v>12.93</v>
      </c>
      <c r="S298" s="152">
        <v>12.82</v>
      </c>
    </row>
    <row r="299" spans="1:19" ht="15.75" thickBot="1" x14ac:dyDescent="0.3">
      <c r="A299" s="32" t="s">
        <v>16</v>
      </c>
      <c r="B299" s="33" t="s">
        <v>17</v>
      </c>
      <c r="C299" s="33" t="s">
        <v>128</v>
      </c>
      <c r="D299" s="33" t="s">
        <v>665</v>
      </c>
      <c r="E299" s="33" t="s">
        <v>1000</v>
      </c>
      <c r="F299" s="33" t="s">
        <v>666</v>
      </c>
      <c r="G299" s="33" t="s">
        <v>22</v>
      </c>
      <c r="H299" s="34">
        <v>4.7299999999999998E-3</v>
      </c>
      <c r="I299" s="33" t="s">
        <v>666</v>
      </c>
      <c r="J299" s="35" t="s">
        <v>26</v>
      </c>
      <c r="K299" s="153">
        <v>0</v>
      </c>
      <c r="L299" s="154">
        <v>0</v>
      </c>
      <c r="M299" s="154">
        <v>0</v>
      </c>
      <c r="N299" s="154">
        <v>0</v>
      </c>
      <c r="O299" s="154">
        <v>0</v>
      </c>
      <c r="P299" s="154">
        <v>0</v>
      </c>
      <c r="Q299" s="154">
        <v>0</v>
      </c>
      <c r="R299" s="154">
        <v>0</v>
      </c>
      <c r="S299" s="155">
        <v>0</v>
      </c>
    </row>
    <row r="300" spans="1:19" x14ac:dyDescent="0.25">
      <c r="A300" s="5" t="s">
        <v>154</v>
      </c>
      <c r="B300" s="6" t="s">
        <v>17</v>
      </c>
      <c r="C300" s="6" t="s">
        <v>18</v>
      </c>
      <c r="D300" s="6" t="s">
        <v>19</v>
      </c>
      <c r="E300" s="6" t="s">
        <v>1012</v>
      </c>
      <c r="F300" s="6" t="s">
        <v>21</v>
      </c>
      <c r="G300" s="6" t="s">
        <v>22</v>
      </c>
      <c r="H300" s="7">
        <v>2E-3</v>
      </c>
      <c r="I300" s="6" t="s">
        <v>21</v>
      </c>
      <c r="J300" s="9" t="s">
        <v>23</v>
      </c>
      <c r="K300" s="10">
        <v>1.69</v>
      </c>
      <c r="L300" s="8">
        <v>1.69</v>
      </c>
      <c r="M300" s="8">
        <v>1.69</v>
      </c>
      <c r="N300" s="8">
        <v>1.69</v>
      </c>
      <c r="O300" s="8">
        <v>1.69</v>
      </c>
      <c r="P300" s="8">
        <v>1.69</v>
      </c>
      <c r="Q300" s="8">
        <v>1.41</v>
      </c>
      <c r="R300" s="8">
        <v>1.41</v>
      </c>
      <c r="S300" s="11">
        <v>1.61</v>
      </c>
    </row>
    <row r="301" spans="1:19" x14ac:dyDescent="0.25">
      <c r="A301" s="12" t="s">
        <v>154</v>
      </c>
      <c r="B301" s="13" t="s">
        <v>17</v>
      </c>
      <c r="C301" s="13" t="s">
        <v>18</v>
      </c>
      <c r="D301" s="13" t="s">
        <v>19</v>
      </c>
      <c r="E301" s="13" t="s">
        <v>1012</v>
      </c>
      <c r="F301" s="13" t="s">
        <v>21</v>
      </c>
      <c r="G301" s="13" t="s">
        <v>22</v>
      </c>
      <c r="H301" s="14">
        <v>2E-3</v>
      </c>
      <c r="I301" s="13" t="s">
        <v>21</v>
      </c>
      <c r="J301" s="15" t="s">
        <v>24</v>
      </c>
      <c r="K301" s="16">
        <v>1.69</v>
      </c>
      <c r="L301" s="17">
        <v>1.69</v>
      </c>
      <c r="M301" s="17">
        <v>1.69</v>
      </c>
      <c r="N301" s="17">
        <v>1.69</v>
      </c>
      <c r="O301" s="17">
        <v>1.69</v>
      </c>
      <c r="P301" s="17">
        <v>1.69</v>
      </c>
      <c r="Q301" s="17">
        <v>1.41</v>
      </c>
      <c r="R301" s="17">
        <v>1.41</v>
      </c>
      <c r="S301" s="120">
        <v>1.61</v>
      </c>
    </row>
    <row r="302" spans="1:19" x14ac:dyDescent="0.25">
      <c r="A302" s="18" t="s">
        <v>154</v>
      </c>
      <c r="B302" s="19" t="s">
        <v>17</v>
      </c>
      <c r="C302" s="19" t="s">
        <v>18</v>
      </c>
      <c r="D302" s="19" t="s">
        <v>19</v>
      </c>
      <c r="E302" s="19" t="s">
        <v>1012</v>
      </c>
      <c r="F302" s="19" t="s">
        <v>21</v>
      </c>
      <c r="G302" s="19" t="s">
        <v>22</v>
      </c>
      <c r="H302" s="20">
        <v>2E-3</v>
      </c>
      <c r="I302" s="19" t="s">
        <v>21</v>
      </c>
      <c r="J302" s="21" t="s">
        <v>26</v>
      </c>
      <c r="K302" s="22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4">
        <v>0</v>
      </c>
    </row>
    <row r="303" spans="1:19" x14ac:dyDescent="0.25">
      <c r="A303" s="25" t="s">
        <v>154</v>
      </c>
      <c r="B303" s="26" t="s">
        <v>17</v>
      </c>
      <c r="C303" s="26" t="s">
        <v>18</v>
      </c>
      <c r="D303" s="26" t="s">
        <v>19</v>
      </c>
      <c r="E303" s="26" t="s">
        <v>1012</v>
      </c>
      <c r="F303" s="26" t="s">
        <v>27</v>
      </c>
      <c r="G303" s="26" t="s">
        <v>22</v>
      </c>
      <c r="H303" s="27">
        <v>2E-3</v>
      </c>
      <c r="I303" s="26" t="s">
        <v>27</v>
      </c>
      <c r="J303" s="28" t="s">
        <v>23</v>
      </c>
      <c r="K303" s="29">
        <v>1.69</v>
      </c>
      <c r="L303" s="30">
        <v>1.69</v>
      </c>
      <c r="M303" s="30">
        <v>1.69</v>
      </c>
      <c r="N303" s="30">
        <v>1.69</v>
      </c>
      <c r="O303" s="30">
        <v>1.69</v>
      </c>
      <c r="P303" s="30">
        <v>1.69</v>
      </c>
      <c r="Q303" s="30">
        <v>1.41</v>
      </c>
      <c r="R303" s="30">
        <v>1.41</v>
      </c>
      <c r="S303" s="31">
        <v>1.61</v>
      </c>
    </row>
    <row r="304" spans="1:19" x14ac:dyDescent="0.25">
      <c r="A304" s="12" t="s">
        <v>154</v>
      </c>
      <c r="B304" s="13" t="s">
        <v>17</v>
      </c>
      <c r="C304" s="13" t="s">
        <v>18</v>
      </c>
      <c r="D304" s="13" t="s">
        <v>19</v>
      </c>
      <c r="E304" s="13" t="s">
        <v>1012</v>
      </c>
      <c r="F304" s="13" t="s">
        <v>27</v>
      </c>
      <c r="G304" s="13" t="s">
        <v>22</v>
      </c>
      <c r="H304" s="14">
        <v>2E-3</v>
      </c>
      <c r="I304" s="13" t="s">
        <v>27</v>
      </c>
      <c r="J304" s="15" t="s">
        <v>24</v>
      </c>
      <c r="K304" s="16">
        <v>1.69</v>
      </c>
      <c r="L304" s="17">
        <v>1.69</v>
      </c>
      <c r="M304" s="17">
        <v>1.69</v>
      </c>
      <c r="N304" s="17">
        <v>1.69</v>
      </c>
      <c r="O304" s="17">
        <v>1.69</v>
      </c>
      <c r="P304" s="17">
        <v>1.69</v>
      </c>
      <c r="Q304" s="17">
        <v>1.41</v>
      </c>
      <c r="R304" s="17">
        <v>1.41</v>
      </c>
      <c r="S304" s="120">
        <v>1.61</v>
      </c>
    </row>
    <row r="305" spans="1:19" x14ac:dyDescent="0.25">
      <c r="A305" s="18" t="s">
        <v>154</v>
      </c>
      <c r="B305" s="19" t="s">
        <v>17</v>
      </c>
      <c r="C305" s="19" t="s">
        <v>18</v>
      </c>
      <c r="D305" s="19" t="s">
        <v>19</v>
      </c>
      <c r="E305" s="19" t="s">
        <v>1012</v>
      </c>
      <c r="F305" s="19" t="s">
        <v>27</v>
      </c>
      <c r="G305" s="19" t="s">
        <v>22</v>
      </c>
      <c r="H305" s="20">
        <v>2E-3</v>
      </c>
      <c r="I305" s="19" t="s">
        <v>27</v>
      </c>
      <c r="J305" s="21" t="s">
        <v>26</v>
      </c>
      <c r="K305" s="22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0</v>
      </c>
      <c r="R305" s="23">
        <v>0</v>
      </c>
      <c r="S305" s="24">
        <v>0</v>
      </c>
    </row>
    <row r="306" spans="1:19" x14ac:dyDescent="0.25">
      <c r="A306" s="25" t="s">
        <v>154</v>
      </c>
      <c r="B306" s="26" t="s">
        <v>17</v>
      </c>
      <c r="C306" s="26" t="s">
        <v>18</v>
      </c>
      <c r="D306" s="26" t="s">
        <v>19</v>
      </c>
      <c r="E306" s="26" t="s">
        <v>1012</v>
      </c>
      <c r="F306" s="26" t="s">
        <v>28</v>
      </c>
      <c r="G306" s="26" t="s">
        <v>22</v>
      </c>
      <c r="H306" s="27">
        <v>2E-3</v>
      </c>
      <c r="I306" s="26" t="s">
        <v>28</v>
      </c>
      <c r="J306" s="28" t="s">
        <v>23</v>
      </c>
      <c r="K306" s="29">
        <v>1.59</v>
      </c>
      <c r="L306" s="30">
        <v>1.59</v>
      </c>
      <c r="M306" s="30">
        <v>1.59</v>
      </c>
      <c r="N306" s="30">
        <v>1.59</v>
      </c>
      <c r="O306" s="30">
        <v>1.59</v>
      </c>
      <c r="P306" s="30">
        <v>1.59</v>
      </c>
      <c r="Q306" s="30">
        <v>1.32</v>
      </c>
      <c r="R306" s="30">
        <v>1.32</v>
      </c>
      <c r="S306" s="31">
        <v>1.52</v>
      </c>
    </row>
    <row r="307" spans="1:19" x14ac:dyDescent="0.25">
      <c r="A307" s="12" t="s">
        <v>154</v>
      </c>
      <c r="B307" s="13" t="s">
        <v>17</v>
      </c>
      <c r="C307" s="13" t="s">
        <v>18</v>
      </c>
      <c r="D307" s="13" t="s">
        <v>19</v>
      </c>
      <c r="E307" s="13" t="s">
        <v>1012</v>
      </c>
      <c r="F307" s="13" t="s">
        <v>28</v>
      </c>
      <c r="G307" s="13" t="s">
        <v>22</v>
      </c>
      <c r="H307" s="14">
        <v>2E-3</v>
      </c>
      <c r="I307" s="13" t="s">
        <v>28</v>
      </c>
      <c r="J307" s="15" t="s">
        <v>24</v>
      </c>
      <c r="K307" s="16">
        <v>1.59</v>
      </c>
      <c r="L307" s="17">
        <v>1.59</v>
      </c>
      <c r="M307" s="17">
        <v>1.59</v>
      </c>
      <c r="N307" s="17">
        <v>1.59</v>
      </c>
      <c r="O307" s="17">
        <v>1.59</v>
      </c>
      <c r="P307" s="17">
        <v>1.59</v>
      </c>
      <c r="Q307" s="17">
        <v>1.33</v>
      </c>
      <c r="R307" s="17">
        <v>1.33</v>
      </c>
      <c r="S307" s="120">
        <v>1.52</v>
      </c>
    </row>
    <row r="308" spans="1:19" x14ac:dyDescent="0.25">
      <c r="A308" s="18" t="s">
        <v>154</v>
      </c>
      <c r="B308" s="19" t="s">
        <v>17</v>
      </c>
      <c r="C308" s="19" t="s">
        <v>18</v>
      </c>
      <c r="D308" s="19" t="s">
        <v>19</v>
      </c>
      <c r="E308" s="19" t="s">
        <v>1012</v>
      </c>
      <c r="F308" s="19" t="s">
        <v>28</v>
      </c>
      <c r="G308" s="19" t="s">
        <v>22</v>
      </c>
      <c r="H308" s="20">
        <v>2E-3</v>
      </c>
      <c r="I308" s="19" t="s">
        <v>28</v>
      </c>
      <c r="J308" s="21" t="s">
        <v>26</v>
      </c>
      <c r="K308" s="22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0</v>
      </c>
      <c r="Q308" s="23">
        <v>7.575757575757569E-3</v>
      </c>
      <c r="R308" s="23">
        <v>7.575757575757569E-3</v>
      </c>
      <c r="S308" s="24">
        <v>0</v>
      </c>
    </row>
    <row r="309" spans="1:19" x14ac:dyDescent="0.25">
      <c r="A309" s="25" t="s">
        <v>154</v>
      </c>
      <c r="B309" s="26" t="s">
        <v>17</v>
      </c>
      <c r="C309" s="26" t="s">
        <v>18</v>
      </c>
      <c r="D309" s="26" t="s">
        <v>19</v>
      </c>
      <c r="E309" s="26" t="s">
        <v>1012</v>
      </c>
      <c r="F309" s="26" t="s">
        <v>629</v>
      </c>
      <c r="G309" s="26" t="s">
        <v>22</v>
      </c>
      <c r="H309" s="27">
        <v>2E-3</v>
      </c>
      <c r="I309" s="26" t="s">
        <v>629</v>
      </c>
      <c r="J309" s="28" t="s">
        <v>23</v>
      </c>
      <c r="K309" s="29">
        <v>1.59</v>
      </c>
      <c r="L309" s="30">
        <v>1.59</v>
      </c>
      <c r="M309" s="30">
        <v>1.59</v>
      </c>
      <c r="N309" s="30">
        <v>1.59</v>
      </c>
      <c r="O309" s="30">
        <v>1.59</v>
      </c>
      <c r="P309" s="30">
        <v>1.59</v>
      </c>
      <c r="Q309" s="30">
        <v>1.32</v>
      </c>
      <c r="R309" s="30">
        <v>1.32</v>
      </c>
      <c r="S309" s="31">
        <v>1.52</v>
      </c>
    </row>
    <row r="310" spans="1:19" x14ac:dyDescent="0.25">
      <c r="A310" s="12" t="s">
        <v>154</v>
      </c>
      <c r="B310" s="13" t="s">
        <v>17</v>
      </c>
      <c r="C310" s="13" t="s">
        <v>18</v>
      </c>
      <c r="D310" s="13" t="s">
        <v>19</v>
      </c>
      <c r="E310" s="13" t="s">
        <v>1012</v>
      </c>
      <c r="F310" s="13" t="s">
        <v>629</v>
      </c>
      <c r="G310" s="13" t="s">
        <v>22</v>
      </c>
      <c r="H310" s="14">
        <v>2E-3</v>
      </c>
      <c r="I310" s="13" t="s">
        <v>629</v>
      </c>
      <c r="J310" s="15" t="s">
        <v>24</v>
      </c>
      <c r="K310" s="16">
        <v>1.59</v>
      </c>
      <c r="L310" s="17">
        <v>1.59</v>
      </c>
      <c r="M310" s="17">
        <v>1.59</v>
      </c>
      <c r="N310" s="17">
        <v>1.59</v>
      </c>
      <c r="O310" s="17">
        <v>1.59</v>
      </c>
      <c r="P310" s="17">
        <v>1.59</v>
      </c>
      <c r="Q310" s="17">
        <v>1.33</v>
      </c>
      <c r="R310" s="17">
        <v>1.33</v>
      </c>
      <c r="S310" s="120">
        <v>1.52</v>
      </c>
    </row>
    <row r="311" spans="1:19" x14ac:dyDescent="0.25">
      <c r="A311" s="18" t="s">
        <v>154</v>
      </c>
      <c r="B311" s="19" t="s">
        <v>17</v>
      </c>
      <c r="C311" s="19" t="s">
        <v>18</v>
      </c>
      <c r="D311" s="19" t="s">
        <v>19</v>
      </c>
      <c r="E311" s="19" t="s">
        <v>1012</v>
      </c>
      <c r="F311" s="19" t="s">
        <v>629</v>
      </c>
      <c r="G311" s="19" t="s">
        <v>22</v>
      </c>
      <c r="H311" s="20">
        <v>2E-3</v>
      </c>
      <c r="I311" s="19" t="s">
        <v>629</v>
      </c>
      <c r="J311" s="21" t="s">
        <v>26</v>
      </c>
      <c r="K311" s="22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7.575757575757569E-3</v>
      </c>
      <c r="R311" s="23">
        <v>7.575757575757569E-3</v>
      </c>
      <c r="S311" s="24">
        <v>0</v>
      </c>
    </row>
    <row r="312" spans="1:19" x14ac:dyDescent="0.25">
      <c r="A312" s="25" t="s">
        <v>154</v>
      </c>
      <c r="B312" s="26" t="s">
        <v>17</v>
      </c>
      <c r="C312" s="26" t="s">
        <v>18</v>
      </c>
      <c r="D312" s="26" t="s">
        <v>19</v>
      </c>
      <c r="E312" s="26" t="s">
        <v>1012</v>
      </c>
      <c r="F312" s="26" t="s">
        <v>29</v>
      </c>
      <c r="G312" s="26" t="s">
        <v>22</v>
      </c>
      <c r="H312" s="27">
        <v>2E-3</v>
      </c>
      <c r="I312" s="26" t="s">
        <v>29</v>
      </c>
      <c r="J312" s="28" t="s">
        <v>23</v>
      </c>
      <c r="K312" s="29">
        <v>1.59</v>
      </c>
      <c r="L312" s="30">
        <v>1.59</v>
      </c>
      <c r="M312" s="30">
        <v>1.59</v>
      </c>
      <c r="N312" s="30">
        <v>1.59</v>
      </c>
      <c r="O312" s="30">
        <v>1.59</v>
      </c>
      <c r="P312" s="30">
        <v>1.59</v>
      </c>
      <c r="Q312" s="30">
        <v>1.32</v>
      </c>
      <c r="R312" s="30">
        <v>1.32</v>
      </c>
      <c r="S312" s="31">
        <v>1.52</v>
      </c>
    </row>
    <row r="313" spans="1:19" x14ac:dyDescent="0.25">
      <c r="A313" s="12" t="s">
        <v>154</v>
      </c>
      <c r="B313" s="13" t="s">
        <v>17</v>
      </c>
      <c r="C313" s="13" t="s">
        <v>18</v>
      </c>
      <c r="D313" s="13" t="s">
        <v>19</v>
      </c>
      <c r="E313" s="13" t="s">
        <v>1012</v>
      </c>
      <c r="F313" s="13" t="s">
        <v>29</v>
      </c>
      <c r="G313" s="13" t="s">
        <v>22</v>
      </c>
      <c r="H313" s="14">
        <v>2E-3</v>
      </c>
      <c r="I313" s="13" t="s">
        <v>29</v>
      </c>
      <c r="J313" s="15" t="s">
        <v>24</v>
      </c>
      <c r="K313" s="16">
        <v>1.59</v>
      </c>
      <c r="L313" s="17">
        <v>1.59</v>
      </c>
      <c r="M313" s="17">
        <v>1.59</v>
      </c>
      <c r="N313" s="17">
        <v>1.59</v>
      </c>
      <c r="O313" s="17">
        <v>1.59</v>
      </c>
      <c r="P313" s="17">
        <v>1.59</v>
      </c>
      <c r="Q313" s="17">
        <v>1.33</v>
      </c>
      <c r="R313" s="17">
        <v>1.33</v>
      </c>
      <c r="S313" s="120">
        <v>1.52</v>
      </c>
    </row>
    <row r="314" spans="1:19" x14ac:dyDescent="0.25">
      <c r="A314" s="18" t="s">
        <v>154</v>
      </c>
      <c r="B314" s="19" t="s">
        <v>17</v>
      </c>
      <c r="C314" s="19" t="s">
        <v>18</v>
      </c>
      <c r="D314" s="19" t="s">
        <v>19</v>
      </c>
      <c r="E314" s="19" t="s">
        <v>1012</v>
      </c>
      <c r="F314" s="19" t="s">
        <v>29</v>
      </c>
      <c r="G314" s="19" t="s">
        <v>22</v>
      </c>
      <c r="H314" s="20">
        <v>2E-3</v>
      </c>
      <c r="I314" s="19" t="s">
        <v>29</v>
      </c>
      <c r="J314" s="21" t="s">
        <v>26</v>
      </c>
      <c r="K314" s="22">
        <v>0</v>
      </c>
      <c r="L314" s="23">
        <v>0</v>
      </c>
      <c r="M314" s="23">
        <v>0</v>
      </c>
      <c r="N314" s="23">
        <v>0</v>
      </c>
      <c r="O314" s="23">
        <v>0</v>
      </c>
      <c r="P314" s="23">
        <v>0</v>
      </c>
      <c r="Q314" s="23">
        <v>7.575757575757569E-3</v>
      </c>
      <c r="R314" s="23">
        <v>7.575757575757569E-3</v>
      </c>
      <c r="S314" s="24">
        <v>0</v>
      </c>
    </row>
    <row r="315" spans="1:19" x14ac:dyDescent="0.25">
      <c r="A315" s="25" t="s">
        <v>154</v>
      </c>
      <c r="B315" s="26" t="s">
        <v>17</v>
      </c>
      <c r="C315" s="26" t="s">
        <v>18</v>
      </c>
      <c r="D315" s="26" t="s">
        <v>19</v>
      </c>
      <c r="E315" s="26" t="s">
        <v>1012</v>
      </c>
      <c r="F315" s="26" t="s">
        <v>30</v>
      </c>
      <c r="G315" s="26" t="s">
        <v>22</v>
      </c>
      <c r="H315" s="27">
        <v>2E-3</v>
      </c>
      <c r="I315" s="26" t="s">
        <v>30</v>
      </c>
      <c r="J315" s="28" t="s">
        <v>23</v>
      </c>
      <c r="K315" s="29">
        <v>1.59</v>
      </c>
      <c r="L315" s="30">
        <v>1.59</v>
      </c>
      <c r="M315" s="30">
        <v>1.59</v>
      </c>
      <c r="N315" s="30">
        <v>1.59</v>
      </c>
      <c r="O315" s="30">
        <v>1.59</v>
      </c>
      <c r="P315" s="30">
        <v>1.59</v>
      </c>
      <c r="Q315" s="30">
        <v>1.32</v>
      </c>
      <c r="R315" s="30">
        <v>1.32</v>
      </c>
      <c r="S315" s="31">
        <v>1.52</v>
      </c>
    </row>
    <row r="316" spans="1:19" x14ac:dyDescent="0.25">
      <c r="A316" s="12" t="s">
        <v>154</v>
      </c>
      <c r="B316" s="13" t="s">
        <v>17</v>
      </c>
      <c r="C316" s="13" t="s">
        <v>18</v>
      </c>
      <c r="D316" s="13" t="s">
        <v>19</v>
      </c>
      <c r="E316" s="13" t="s">
        <v>1012</v>
      </c>
      <c r="F316" s="13" t="s">
        <v>30</v>
      </c>
      <c r="G316" s="13" t="s">
        <v>22</v>
      </c>
      <c r="H316" s="14">
        <v>2E-3</v>
      </c>
      <c r="I316" s="13" t="s">
        <v>30</v>
      </c>
      <c r="J316" s="15" t="s">
        <v>24</v>
      </c>
      <c r="K316" s="16">
        <v>1.59</v>
      </c>
      <c r="L316" s="17">
        <v>1.59</v>
      </c>
      <c r="M316" s="17">
        <v>1.59</v>
      </c>
      <c r="N316" s="17">
        <v>1.59</v>
      </c>
      <c r="O316" s="17">
        <v>1.59</v>
      </c>
      <c r="P316" s="17">
        <v>1.59</v>
      </c>
      <c r="Q316" s="17">
        <v>1.33</v>
      </c>
      <c r="R316" s="17">
        <v>1.33</v>
      </c>
      <c r="S316" s="120">
        <v>1.52</v>
      </c>
    </row>
    <row r="317" spans="1:19" x14ac:dyDescent="0.25">
      <c r="A317" s="18" t="s">
        <v>154</v>
      </c>
      <c r="B317" s="19" t="s">
        <v>17</v>
      </c>
      <c r="C317" s="19" t="s">
        <v>18</v>
      </c>
      <c r="D317" s="19" t="s">
        <v>19</v>
      </c>
      <c r="E317" s="19" t="s">
        <v>1012</v>
      </c>
      <c r="F317" s="19" t="s">
        <v>30</v>
      </c>
      <c r="G317" s="19" t="s">
        <v>22</v>
      </c>
      <c r="H317" s="20">
        <v>2E-3</v>
      </c>
      <c r="I317" s="19" t="s">
        <v>30</v>
      </c>
      <c r="J317" s="21" t="s">
        <v>26</v>
      </c>
      <c r="K317" s="22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3">
        <v>7.575757575757569E-3</v>
      </c>
      <c r="R317" s="23">
        <v>7.575757575757569E-3</v>
      </c>
      <c r="S317" s="24">
        <v>0</v>
      </c>
    </row>
    <row r="318" spans="1:19" x14ac:dyDescent="0.25">
      <c r="A318" s="25" t="s">
        <v>154</v>
      </c>
      <c r="B318" s="26" t="s">
        <v>17</v>
      </c>
      <c r="C318" s="26" t="s">
        <v>18</v>
      </c>
      <c r="D318" s="26" t="s">
        <v>31</v>
      </c>
      <c r="E318" s="26" t="s">
        <v>1012</v>
      </c>
      <c r="F318" s="26" t="s">
        <v>32</v>
      </c>
      <c r="G318" s="26" t="s">
        <v>22</v>
      </c>
      <c r="H318" s="27">
        <v>2.6900000000000001E-3</v>
      </c>
      <c r="I318" s="26" t="s">
        <v>32</v>
      </c>
      <c r="J318" s="28" t="s">
        <v>23</v>
      </c>
      <c r="K318" s="29">
        <v>2.29</v>
      </c>
      <c r="L318" s="30">
        <v>2.29</v>
      </c>
      <c r="M318" s="30">
        <v>2.29</v>
      </c>
      <c r="N318" s="30">
        <v>2.19</v>
      </c>
      <c r="O318" s="30">
        <v>2.19</v>
      </c>
      <c r="P318" s="30">
        <v>2.19</v>
      </c>
      <c r="Q318" s="30">
        <v>1.91</v>
      </c>
      <c r="R318" s="30">
        <v>1.91</v>
      </c>
      <c r="S318" s="31">
        <v>2</v>
      </c>
    </row>
    <row r="319" spans="1:19" x14ac:dyDescent="0.25">
      <c r="A319" s="12" t="s">
        <v>154</v>
      </c>
      <c r="B319" s="13" t="s">
        <v>17</v>
      </c>
      <c r="C319" s="13" t="s">
        <v>18</v>
      </c>
      <c r="D319" s="13" t="s">
        <v>31</v>
      </c>
      <c r="E319" s="13" t="s">
        <v>1012</v>
      </c>
      <c r="F319" s="13" t="s">
        <v>32</v>
      </c>
      <c r="G319" s="13" t="s">
        <v>22</v>
      </c>
      <c r="H319" s="14">
        <v>2.6900000000000001E-3</v>
      </c>
      <c r="I319" s="13" t="s">
        <v>32</v>
      </c>
      <c r="J319" s="15" t="s">
        <v>24</v>
      </c>
      <c r="K319" s="16">
        <v>2.39</v>
      </c>
      <c r="L319" s="17">
        <v>2.39</v>
      </c>
      <c r="M319" s="17">
        <v>2.39</v>
      </c>
      <c r="N319" s="17">
        <v>2.29</v>
      </c>
      <c r="O319" s="17">
        <v>2.29</v>
      </c>
      <c r="P319" s="17">
        <v>2.29</v>
      </c>
      <c r="Q319" s="17">
        <v>1.9916666666666669</v>
      </c>
      <c r="R319" s="17">
        <v>1.9916666666666669</v>
      </c>
      <c r="S319" s="120">
        <v>2.0609999999999999</v>
      </c>
    </row>
    <row r="320" spans="1:19" x14ac:dyDescent="0.25">
      <c r="A320" s="18" t="s">
        <v>154</v>
      </c>
      <c r="B320" s="19" t="s">
        <v>17</v>
      </c>
      <c r="C320" s="19" t="s">
        <v>18</v>
      </c>
      <c r="D320" s="19" t="s">
        <v>31</v>
      </c>
      <c r="E320" s="19" t="s">
        <v>1012</v>
      </c>
      <c r="F320" s="19" t="s">
        <v>32</v>
      </c>
      <c r="G320" s="19" t="s">
        <v>22</v>
      </c>
      <c r="H320" s="20">
        <v>2.6900000000000001E-3</v>
      </c>
      <c r="I320" s="19" t="s">
        <v>32</v>
      </c>
      <c r="J320" s="21" t="s">
        <v>26</v>
      </c>
      <c r="K320" s="22">
        <v>4.366812227074246E-2</v>
      </c>
      <c r="L320" s="23">
        <v>4.366812227074246E-2</v>
      </c>
      <c r="M320" s="23">
        <v>4.366812227074246E-2</v>
      </c>
      <c r="N320" s="23">
        <v>4.5662100456621113E-2</v>
      </c>
      <c r="O320" s="23">
        <v>4.5662100456621113E-2</v>
      </c>
      <c r="P320" s="23">
        <v>4.5662100456621113E-2</v>
      </c>
      <c r="Q320" s="23">
        <v>4.2757417102966988E-2</v>
      </c>
      <c r="R320" s="23">
        <v>4.2757417102966988E-2</v>
      </c>
      <c r="S320" s="24">
        <v>3.0499999999999972E-2</v>
      </c>
    </row>
    <row r="321" spans="1:19" x14ac:dyDescent="0.25">
      <c r="A321" s="25" t="s">
        <v>154</v>
      </c>
      <c r="B321" s="26" t="s">
        <v>17</v>
      </c>
      <c r="C321" s="26" t="s">
        <v>18</v>
      </c>
      <c r="D321" s="26" t="s">
        <v>31</v>
      </c>
      <c r="E321" s="26" t="s">
        <v>1012</v>
      </c>
      <c r="F321" s="26" t="s">
        <v>1013</v>
      </c>
      <c r="G321" s="26" t="s">
        <v>22</v>
      </c>
      <c r="H321" s="27">
        <v>2.6900000000000001E-3</v>
      </c>
      <c r="I321" s="26" t="s">
        <v>1013</v>
      </c>
      <c r="J321" s="28" t="s">
        <v>23</v>
      </c>
      <c r="K321" s="29">
        <v>2.29</v>
      </c>
      <c r="L321" s="30">
        <v>2.29</v>
      </c>
      <c r="M321" s="30">
        <v>2.29</v>
      </c>
      <c r="N321" s="30">
        <v>2.19</v>
      </c>
      <c r="O321" s="30">
        <v>2.19</v>
      </c>
      <c r="P321" s="30">
        <v>2.19</v>
      </c>
      <c r="Q321" s="30">
        <v>1.91</v>
      </c>
      <c r="R321" s="30">
        <v>1.91</v>
      </c>
      <c r="S321" s="31">
        <v>2</v>
      </c>
    </row>
    <row r="322" spans="1:19" x14ac:dyDescent="0.25">
      <c r="A322" s="12" t="s">
        <v>154</v>
      </c>
      <c r="B322" s="13" t="s">
        <v>17</v>
      </c>
      <c r="C322" s="13" t="s">
        <v>18</v>
      </c>
      <c r="D322" s="13" t="s">
        <v>31</v>
      </c>
      <c r="E322" s="13" t="s">
        <v>1012</v>
      </c>
      <c r="F322" s="13" t="s">
        <v>1013</v>
      </c>
      <c r="G322" s="13" t="s">
        <v>22</v>
      </c>
      <c r="H322" s="14">
        <v>2.6900000000000001E-3</v>
      </c>
      <c r="I322" s="13" t="s">
        <v>1013</v>
      </c>
      <c r="J322" s="15" t="s">
        <v>24</v>
      </c>
      <c r="K322" s="16">
        <v>2.39</v>
      </c>
      <c r="L322" s="17">
        <v>2.39</v>
      </c>
      <c r="M322" s="17">
        <v>2.39</v>
      </c>
      <c r="N322" s="17">
        <v>2.29</v>
      </c>
      <c r="O322" s="17">
        <v>2.29</v>
      </c>
      <c r="P322" s="17">
        <v>2.29</v>
      </c>
      <c r="Q322" s="17">
        <v>1.9916666666666669</v>
      </c>
      <c r="R322" s="17">
        <v>1.9916666666666669</v>
      </c>
      <c r="S322" s="120">
        <v>2.0609999999999999</v>
      </c>
    </row>
    <row r="323" spans="1:19" x14ac:dyDescent="0.25">
      <c r="A323" s="18" t="s">
        <v>154</v>
      </c>
      <c r="B323" s="19" t="s">
        <v>17</v>
      </c>
      <c r="C323" s="19" t="s">
        <v>18</v>
      </c>
      <c r="D323" s="19" t="s">
        <v>31</v>
      </c>
      <c r="E323" s="19" t="s">
        <v>1012</v>
      </c>
      <c r="F323" s="19" t="s">
        <v>1013</v>
      </c>
      <c r="G323" s="19" t="s">
        <v>22</v>
      </c>
      <c r="H323" s="20">
        <v>2.6900000000000001E-3</v>
      </c>
      <c r="I323" s="19" t="s">
        <v>1013</v>
      </c>
      <c r="J323" s="21" t="s">
        <v>26</v>
      </c>
      <c r="K323" s="22">
        <v>4.366812227074246E-2</v>
      </c>
      <c r="L323" s="23">
        <v>4.366812227074246E-2</v>
      </c>
      <c r="M323" s="23">
        <v>4.366812227074246E-2</v>
      </c>
      <c r="N323" s="23">
        <v>4.5662100456621113E-2</v>
      </c>
      <c r="O323" s="23">
        <v>4.5662100456621113E-2</v>
      </c>
      <c r="P323" s="23">
        <v>4.5662100456621113E-2</v>
      </c>
      <c r="Q323" s="23">
        <v>4.2757417102966988E-2</v>
      </c>
      <c r="R323" s="23">
        <v>4.2757417102966988E-2</v>
      </c>
      <c r="S323" s="24">
        <v>3.0499999999999972E-2</v>
      </c>
    </row>
    <row r="324" spans="1:19" x14ac:dyDescent="0.25">
      <c r="A324" s="25" t="s">
        <v>154</v>
      </c>
      <c r="B324" s="26" t="s">
        <v>17</v>
      </c>
      <c r="C324" s="26" t="s">
        <v>18</v>
      </c>
      <c r="D324" s="26" t="s">
        <v>31</v>
      </c>
      <c r="E324" s="26" t="s">
        <v>1012</v>
      </c>
      <c r="F324" s="26" t="s">
        <v>33</v>
      </c>
      <c r="G324" s="26" t="s">
        <v>22</v>
      </c>
      <c r="H324" s="27">
        <v>2.6900000000000001E-3</v>
      </c>
      <c r="I324" s="26" t="s">
        <v>33</v>
      </c>
      <c r="J324" s="28" t="s">
        <v>23</v>
      </c>
      <c r="K324" s="29">
        <v>2.29</v>
      </c>
      <c r="L324" s="30">
        <v>2.29</v>
      </c>
      <c r="M324" s="30">
        <v>2.29</v>
      </c>
      <c r="N324" s="30">
        <v>2.19</v>
      </c>
      <c r="O324" s="30">
        <v>2.19</v>
      </c>
      <c r="P324" s="30">
        <v>2.19</v>
      </c>
      <c r="Q324" s="30">
        <v>1.91</v>
      </c>
      <c r="R324" s="30">
        <v>1.91</v>
      </c>
      <c r="S324" s="31">
        <v>2</v>
      </c>
    </row>
    <row r="325" spans="1:19" x14ac:dyDescent="0.25">
      <c r="A325" s="12" t="s">
        <v>154</v>
      </c>
      <c r="B325" s="13" t="s">
        <v>17</v>
      </c>
      <c r="C325" s="13" t="s">
        <v>18</v>
      </c>
      <c r="D325" s="13" t="s">
        <v>31</v>
      </c>
      <c r="E325" s="13" t="s">
        <v>1012</v>
      </c>
      <c r="F325" s="13" t="s">
        <v>33</v>
      </c>
      <c r="G325" s="13" t="s">
        <v>22</v>
      </c>
      <c r="H325" s="14">
        <v>2.6900000000000001E-3</v>
      </c>
      <c r="I325" s="13" t="s">
        <v>33</v>
      </c>
      <c r="J325" s="15" t="s">
        <v>24</v>
      </c>
      <c r="K325" s="16">
        <v>2.39</v>
      </c>
      <c r="L325" s="17">
        <v>2.39</v>
      </c>
      <c r="M325" s="17">
        <v>2.39</v>
      </c>
      <c r="N325" s="17">
        <v>2.29</v>
      </c>
      <c r="O325" s="17">
        <v>2.29</v>
      </c>
      <c r="P325" s="17">
        <v>2.29</v>
      </c>
      <c r="Q325" s="17">
        <v>1.9916666666666669</v>
      </c>
      <c r="R325" s="17">
        <v>1.9916666666666669</v>
      </c>
      <c r="S325" s="120">
        <v>2.0609999999999999</v>
      </c>
    </row>
    <row r="326" spans="1:19" x14ac:dyDescent="0.25">
      <c r="A326" s="18" t="s">
        <v>154</v>
      </c>
      <c r="B326" s="19" t="s">
        <v>17</v>
      </c>
      <c r="C326" s="19" t="s">
        <v>18</v>
      </c>
      <c r="D326" s="19" t="s">
        <v>31</v>
      </c>
      <c r="E326" s="19" t="s">
        <v>1012</v>
      </c>
      <c r="F326" s="19" t="s">
        <v>33</v>
      </c>
      <c r="G326" s="19" t="s">
        <v>22</v>
      </c>
      <c r="H326" s="20">
        <v>2.6900000000000001E-3</v>
      </c>
      <c r="I326" s="19" t="s">
        <v>33</v>
      </c>
      <c r="J326" s="21" t="s">
        <v>26</v>
      </c>
      <c r="K326" s="22">
        <v>4.366812227074246E-2</v>
      </c>
      <c r="L326" s="23">
        <v>4.366812227074246E-2</v>
      </c>
      <c r="M326" s="23">
        <v>4.366812227074246E-2</v>
      </c>
      <c r="N326" s="23">
        <v>4.5662100456621113E-2</v>
      </c>
      <c r="O326" s="23">
        <v>4.5662100456621113E-2</v>
      </c>
      <c r="P326" s="23">
        <v>4.5662100456621113E-2</v>
      </c>
      <c r="Q326" s="23">
        <v>4.2757417102966988E-2</v>
      </c>
      <c r="R326" s="23">
        <v>4.2757417102966988E-2</v>
      </c>
      <c r="S326" s="24">
        <v>3.0499999999999972E-2</v>
      </c>
    </row>
    <row r="327" spans="1:19" x14ac:dyDescent="0.25">
      <c r="A327" s="25" t="s">
        <v>154</v>
      </c>
      <c r="B327" s="26" t="s">
        <v>17</v>
      </c>
      <c r="C327" s="26" t="s">
        <v>18</v>
      </c>
      <c r="D327" s="26" t="s">
        <v>31</v>
      </c>
      <c r="E327" s="26" t="s">
        <v>1012</v>
      </c>
      <c r="F327" s="26" t="s">
        <v>1014</v>
      </c>
      <c r="G327" s="26" t="s">
        <v>22</v>
      </c>
      <c r="H327" s="27">
        <v>2.6900000000000001E-3</v>
      </c>
      <c r="I327" s="26" t="s">
        <v>1014</v>
      </c>
      <c r="J327" s="28" t="s">
        <v>23</v>
      </c>
      <c r="K327" s="29">
        <v>2.29</v>
      </c>
      <c r="L327" s="30">
        <v>2.29</v>
      </c>
      <c r="M327" s="30">
        <v>2.29</v>
      </c>
      <c r="N327" s="30">
        <v>2.19</v>
      </c>
      <c r="O327" s="30">
        <v>2.19</v>
      </c>
      <c r="P327" s="30">
        <v>2.19</v>
      </c>
      <c r="Q327" s="30">
        <v>1.91</v>
      </c>
      <c r="R327" s="30">
        <v>1.91</v>
      </c>
      <c r="S327" s="31">
        <v>2</v>
      </c>
    </row>
    <row r="328" spans="1:19" x14ac:dyDescent="0.25">
      <c r="A328" s="12" t="s">
        <v>154</v>
      </c>
      <c r="B328" s="13" t="s">
        <v>17</v>
      </c>
      <c r="C328" s="13" t="s">
        <v>18</v>
      </c>
      <c r="D328" s="13" t="s">
        <v>31</v>
      </c>
      <c r="E328" s="13" t="s">
        <v>1012</v>
      </c>
      <c r="F328" s="13" t="s">
        <v>1014</v>
      </c>
      <c r="G328" s="13" t="s">
        <v>22</v>
      </c>
      <c r="H328" s="14">
        <v>2.6900000000000001E-3</v>
      </c>
      <c r="I328" s="13" t="s">
        <v>1014</v>
      </c>
      <c r="J328" s="15" t="s">
        <v>24</v>
      </c>
      <c r="K328" s="16">
        <v>2.39</v>
      </c>
      <c r="L328" s="17">
        <v>2.39</v>
      </c>
      <c r="M328" s="17">
        <v>2.39</v>
      </c>
      <c r="N328" s="17">
        <v>2.29</v>
      </c>
      <c r="O328" s="17">
        <v>2.29</v>
      </c>
      <c r="P328" s="17">
        <v>2.29</v>
      </c>
      <c r="Q328" s="17">
        <v>1.9916666666666669</v>
      </c>
      <c r="R328" s="17">
        <v>1.9916666666666669</v>
      </c>
      <c r="S328" s="120">
        <v>2.0609999999999999</v>
      </c>
    </row>
    <row r="329" spans="1:19" x14ac:dyDescent="0.25">
      <c r="A329" s="18" t="s">
        <v>154</v>
      </c>
      <c r="B329" s="19" t="s">
        <v>17</v>
      </c>
      <c r="C329" s="19" t="s">
        <v>18</v>
      </c>
      <c r="D329" s="19" t="s">
        <v>31</v>
      </c>
      <c r="E329" s="19" t="s">
        <v>1012</v>
      </c>
      <c r="F329" s="19" t="s">
        <v>1014</v>
      </c>
      <c r="G329" s="19" t="s">
        <v>22</v>
      </c>
      <c r="H329" s="20">
        <v>2.6900000000000001E-3</v>
      </c>
      <c r="I329" s="19" t="s">
        <v>1014</v>
      </c>
      <c r="J329" s="21" t="s">
        <v>26</v>
      </c>
      <c r="K329" s="22">
        <v>4.366812227074246E-2</v>
      </c>
      <c r="L329" s="23">
        <v>4.366812227074246E-2</v>
      </c>
      <c r="M329" s="23">
        <v>4.366812227074246E-2</v>
      </c>
      <c r="N329" s="23">
        <v>4.5662100456621113E-2</v>
      </c>
      <c r="O329" s="23">
        <v>4.5662100456621113E-2</v>
      </c>
      <c r="P329" s="23">
        <v>4.5662100456621113E-2</v>
      </c>
      <c r="Q329" s="23">
        <v>4.2757417102966988E-2</v>
      </c>
      <c r="R329" s="23">
        <v>4.2757417102966988E-2</v>
      </c>
      <c r="S329" s="24">
        <v>3.0499999999999972E-2</v>
      </c>
    </row>
    <row r="330" spans="1:19" x14ac:dyDescent="0.25">
      <c r="A330" s="25" t="s">
        <v>154</v>
      </c>
      <c r="B330" s="26" t="s">
        <v>17</v>
      </c>
      <c r="C330" s="26" t="s">
        <v>18</v>
      </c>
      <c r="D330" s="26" t="s">
        <v>31</v>
      </c>
      <c r="E330" s="26" t="s">
        <v>987</v>
      </c>
      <c r="F330" s="26" t="s">
        <v>37</v>
      </c>
      <c r="G330" s="26" t="s">
        <v>22</v>
      </c>
      <c r="H330" s="27">
        <v>2.6900000000000001E-3</v>
      </c>
      <c r="I330" s="26" t="s">
        <v>37</v>
      </c>
      <c r="J330" s="28" t="s">
        <v>23</v>
      </c>
      <c r="K330" s="29">
        <v>2.29</v>
      </c>
      <c r="L330" s="30">
        <v>2.29</v>
      </c>
      <c r="M330" s="30">
        <v>2.29</v>
      </c>
      <c r="N330" s="30">
        <v>2.19</v>
      </c>
      <c r="O330" s="30">
        <v>2.19</v>
      </c>
      <c r="P330" s="30">
        <v>2.19</v>
      </c>
      <c r="Q330" s="30">
        <v>1.91</v>
      </c>
      <c r="R330" s="30">
        <v>1.91</v>
      </c>
      <c r="S330" s="31">
        <v>2.08</v>
      </c>
    </row>
    <row r="331" spans="1:19" x14ac:dyDescent="0.25">
      <c r="A331" s="12" t="s">
        <v>154</v>
      </c>
      <c r="B331" s="13" t="s">
        <v>17</v>
      </c>
      <c r="C331" s="13" t="s">
        <v>18</v>
      </c>
      <c r="D331" s="13" t="s">
        <v>31</v>
      </c>
      <c r="E331" s="13" t="s">
        <v>987</v>
      </c>
      <c r="F331" s="13" t="s">
        <v>37</v>
      </c>
      <c r="G331" s="13" t="s">
        <v>22</v>
      </c>
      <c r="H331" s="14">
        <v>2.6900000000000001E-3</v>
      </c>
      <c r="I331" s="13" t="s">
        <v>37</v>
      </c>
      <c r="J331" s="15" t="s">
        <v>24</v>
      </c>
      <c r="K331" s="16">
        <v>2.4900000000000002</v>
      </c>
      <c r="L331" s="17">
        <v>2.4900000000000002</v>
      </c>
      <c r="M331" s="17">
        <v>2.4900000000000002</v>
      </c>
      <c r="N331" s="17">
        <v>2.39</v>
      </c>
      <c r="O331" s="17">
        <v>2.39</v>
      </c>
      <c r="P331" s="17">
        <v>2.39</v>
      </c>
      <c r="Q331" s="17">
        <v>2.08</v>
      </c>
      <c r="R331" s="17">
        <v>2.08</v>
      </c>
      <c r="S331" s="120">
        <v>2.15</v>
      </c>
    </row>
    <row r="332" spans="1:19" x14ac:dyDescent="0.25">
      <c r="A332" s="18" t="s">
        <v>154</v>
      </c>
      <c r="B332" s="19" t="s">
        <v>17</v>
      </c>
      <c r="C332" s="19" t="s">
        <v>18</v>
      </c>
      <c r="D332" s="19" t="s">
        <v>31</v>
      </c>
      <c r="E332" s="19" t="s">
        <v>987</v>
      </c>
      <c r="F332" s="19" t="s">
        <v>37</v>
      </c>
      <c r="G332" s="19" t="s">
        <v>22</v>
      </c>
      <c r="H332" s="20">
        <v>2.6900000000000001E-3</v>
      </c>
      <c r="I332" s="19" t="s">
        <v>37</v>
      </c>
      <c r="J332" s="21" t="s">
        <v>26</v>
      </c>
      <c r="K332" s="22">
        <v>8.7336244541484698E-2</v>
      </c>
      <c r="L332" s="23">
        <v>8.7336244541484698E-2</v>
      </c>
      <c r="M332" s="23">
        <v>8.7336244541484698E-2</v>
      </c>
      <c r="N332" s="23">
        <v>9.1324200913242004E-2</v>
      </c>
      <c r="O332" s="23">
        <v>9.1324200913242004E-2</v>
      </c>
      <c r="P332" s="23">
        <v>9.1324200913242004E-2</v>
      </c>
      <c r="Q332" s="23">
        <v>8.9005235602094279E-2</v>
      </c>
      <c r="R332" s="23">
        <v>8.9005235602094279E-2</v>
      </c>
      <c r="S332" s="24">
        <v>3.3653846153846034E-2</v>
      </c>
    </row>
    <row r="333" spans="1:19" x14ac:dyDescent="0.25">
      <c r="A333" s="25" t="s">
        <v>154</v>
      </c>
      <c r="B333" s="26" t="s">
        <v>17</v>
      </c>
      <c r="C333" s="26" t="s">
        <v>18</v>
      </c>
      <c r="D333" s="26" t="s">
        <v>31</v>
      </c>
      <c r="E333" s="26" t="s">
        <v>987</v>
      </c>
      <c r="F333" s="26" t="s">
        <v>1015</v>
      </c>
      <c r="G333" s="26" t="s">
        <v>22</v>
      </c>
      <c r="H333" s="27">
        <v>2.6900000000000001E-3</v>
      </c>
      <c r="I333" s="26" t="s">
        <v>1015</v>
      </c>
      <c r="J333" s="28" t="s">
        <v>23</v>
      </c>
      <c r="K333" s="29">
        <v>2.29</v>
      </c>
      <c r="L333" s="30">
        <v>2.29</v>
      </c>
      <c r="M333" s="30">
        <v>2.29</v>
      </c>
      <c r="N333" s="30">
        <v>2.19</v>
      </c>
      <c r="O333" s="30">
        <v>2.19</v>
      </c>
      <c r="P333" s="30">
        <v>2.19</v>
      </c>
      <c r="Q333" s="30">
        <v>1.91</v>
      </c>
      <c r="R333" s="30">
        <v>1.91</v>
      </c>
      <c r="S333" s="31">
        <v>2.08</v>
      </c>
    </row>
    <row r="334" spans="1:19" x14ac:dyDescent="0.25">
      <c r="A334" s="12" t="s">
        <v>154</v>
      </c>
      <c r="B334" s="13" t="s">
        <v>17</v>
      </c>
      <c r="C334" s="13" t="s">
        <v>18</v>
      </c>
      <c r="D334" s="13" t="s">
        <v>31</v>
      </c>
      <c r="E334" s="13" t="s">
        <v>987</v>
      </c>
      <c r="F334" s="13" t="s">
        <v>1015</v>
      </c>
      <c r="G334" s="13" t="s">
        <v>22</v>
      </c>
      <c r="H334" s="14">
        <v>2.6900000000000001E-3</v>
      </c>
      <c r="I334" s="13" t="s">
        <v>1015</v>
      </c>
      <c r="J334" s="15" t="s">
        <v>24</v>
      </c>
      <c r="K334" s="16">
        <v>2.4900000000000002</v>
      </c>
      <c r="L334" s="17">
        <v>2.4900000000000002</v>
      </c>
      <c r="M334" s="17">
        <v>2.4900000000000002</v>
      </c>
      <c r="N334" s="17">
        <v>2.39</v>
      </c>
      <c r="O334" s="17">
        <v>2.39</v>
      </c>
      <c r="P334" s="17">
        <v>2.39</v>
      </c>
      <c r="Q334" s="17">
        <v>2.08</v>
      </c>
      <c r="R334" s="17">
        <v>2.08</v>
      </c>
      <c r="S334" s="120">
        <v>2.15</v>
      </c>
    </row>
    <row r="335" spans="1:19" x14ac:dyDescent="0.25">
      <c r="A335" s="18" t="s">
        <v>154</v>
      </c>
      <c r="B335" s="19" t="s">
        <v>17</v>
      </c>
      <c r="C335" s="19" t="s">
        <v>18</v>
      </c>
      <c r="D335" s="19" t="s">
        <v>31</v>
      </c>
      <c r="E335" s="19" t="s">
        <v>987</v>
      </c>
      <c r="F335" s="19" t="s">
        <v>1015</v>
      </c>
      <c r="G335" s="19" t="s">
        <v>22</v>
      </c>
      <c r="H335" s="20">
        <v>2.6900000000000001E-3</v>
      </c>
      <c r="I335" s="19" t="s">
        <v>1015</v>
      </c>
      <c r="J335" s="21" t="s">
        <v>26</v>
      </c>
      <c r="K335" s="22">
        <v>8.7336244541484698E-2</v>
      </c>
      <c r="L335" s="23">
        <v>8.7336244541484698E-2</v>
      </c>
      <c r="M335" s="23">
        <v>8.7336244541484698E-2</v>
      </c>
      <c r="N335" s="23">
        <v>9.1324200913242004E-2</v>
      </c>
      <c r="O335" s="23">
        <v>9.1324200913242004E-2</v>
      </c>
      <c r="P335" s="23">
        <v>9.1324200913242004E-2</v>
      </c>
      <c r="Q335" s="23">
        <v>8.9005235602094279E-2</v>
      </c>
      <c r="R335" s="23">
        <v>8.9005235602094279E-2</v>
      </c>
      <c r="S335" s="24">
        <v>3.3653846153846034E-2</v>
      </c>
    </row>
    <row r="336" spans="1:19" x14ac:dyDescent="0.25">
      <c r="A336" s="25" t="s">
        <v>154</v>
      </c>
      <c r="B336" s="26" t="s">
        <v>17</v>
      </c>
      <c r="C336" s="26" t="s">
        <v>18</v>
      </c>
      <c r="D336" s="26" t="s">
        <v>41</v>
      </c>
      <c r="E336" s="26" t="s">
        <v>988</v>
      </c>
      <c r="F336" s="26" t="s">
        <v>42</v>
      </c>
      <c r="G336" s="26" t="s">
        <v>22</v>
      </c>
      <c r="H336" s="27">
        <v>2.8999999999999998E-3</v>
      </c>
      <c r="I336" s="26" t="s">
        <v>42</v>
      </c>
      <c r="J336" s="28" t="s">
        <v>23</v>
      </c>
      <c r="K336" s="29">
        <v>2.89</v>
      </c>
      <c r="L336" s="30">
        <v>2.89</v>
      </c>
      <c r="M336" s="30">
        <v>2.89</v>
      </c>
      <c r="N336" s="30">
        <v>2.89</v>
      </c>
      <c r="O336" s="30">
        <v>2.89</v>
      </c>
      <c r="P336" s="30">
        <v>2.89</v>
      </c>
      <c r="Q336" s="30">
        <v>2.4300000000000002</v>
      </c>
      <c r="R336" s="30">
        <v>2.4300000000000002</v>
      </c>
      <c r="S336" s="31">
        <v>2.75</v>
      </c>
    </row>
    <row r="337" spans="1:19" x14ac:dyDescent="0.25">
      <c r="A337" s="12" t="s">
        <v>154</v>
      </c>
      <c r="B337" s="13" t="s">
        <v>17</v>
      </c>
      <c r="C337" s="13" t="s">
        <v>18</v>
      </c>
      <c r="D337" s="13" t="s">
        <v>41</v>
      </c>
      <c r="E337" s="13" t="s">
        <v>988</v>
      </c>
      <c r="F337" s="13" t="s">
        <v>42</v>
      </c>
      <c r="G337" s="13" t="s">
        <v>22</v>
      </c>
      <c r="H337" s="14">
        <v>2.8999999999999998E-3</v>
      </c>
      <c r="I337" s="13" t="s">
        <v>42</v>
      </c>
      <c r="J337" s="15" t="s">
        <v>24</v>
      </c>
      <c r="K337" s="16">
        <v>2.89</v>
      </c>
      <c r="L337" s="17">
        <v>2.89</v>
      </c>
      <c r="M337" s="17">
        <v>2.89</v>
      </c>
      <c r="N337" s="17">
        <v>2.89</v>
      </c>
      <c r="O337" s="17">
        <v>2.89</v>
      </c>
      <c r="P337" s="17">
        <v>2.89</v>
      </c>
      <c r="Q337" s="17">
        <v>2.4300000000000002</v>
      </c>
      <c r="R337" s="17">
        <v>2.4300000000000002</v>
      </c>
      <c r="S337" s="120">
        <v>2.75</v>
      </c>
    </row>
    <row r="338" spans="1:19" x14ac:dyDescent="0.25">
      <c r="A338" s="18" t="s">
        <v>154</v>
      </c>
      <c r="B338" s="19" t="s">
        <v>17</v>
      </c>
      <c r="C338" s="19" t="s">
        <v>18</v>
      </c>
      <c r="D338" s="19" t="s">
        <v>41</v>
      </c>
      <c r="E338" s="19" t="s">
        <v>988</v>
      </c>
      <c r="F338" s="19" t="s">
        <v>42</v>
      </c>
      <c r="G338" s="19" t="s">
        <v>22</v>
      </c>
      <c r="H338" s="20">
        <v>2.8999999999999998E-3</v>
      </c>
      <c r="I338" s="19" t="s">
        <v>42</v>
      </c>
      <c r="J338" s="21" t="s">
        <v>26</v>
      </c>
      <c r="K338" s="22">
        <v>0</v>
      </c>
      <c r="L338" s="23">
        <v>0</v>
      </c>
      <c r="M338" s="23">
        <v>0</v>
      </c>
      <c r="N338" s="23">
        <v>0</v>
      </c>
      <c r="O338" s="23">
        <v>0</v>
      </c>
      <c r="P338" s="23">
        <v>0</v>
      </c>
      <c r="Q338" s="23">
        <v>0</v>
      </c>
      <c r="R338" s="23">
        <v>0</v>
      </c>
      <c r="S338" s="24">
        <v>0</v>
      </c>
    </row>
    <row r="339" spans="1:19" x14ac:dyDescent="0.25">
      <c r="A339" s="25" t="s">
        <v>154</v>
      </c>
      <c r="B339" s="26" t="s">
        <v>17</v>
      </c>
      <c r="C339" s="26" t="s">
        <v>18</v>
      </c>
      <c r="D339" s="26" t="s">
        <v>1016</v>
      </c>
      <c r="E339" s="26" t="s">
        <v>988</v>
      </c>
      <c r="F339" s="26" t="s">
        <v>1016</v>
      </c>
      <c r="G339" s="26" t="s">
        <v>22</v>
      </c>
      <c r="H339" s="147">
        <v>3.0000000000000001E-3</v>
      </c>
      <c r="I339" s="26" t="s">
        <v>1016</v>
      </c>
      <c r="J339" s="28" t="s">
        <v>23</v>
      </c>
      <c r="K339" s="29">
        <v>2.89</v>
      </c>
      <c r="L339" s="30">
        <v>2.89</v>
      </c>
      <c r="M339" s="30">
        <v>2.89</v>
      </c>
      <c r="N339" s="30">
        <v>2.89</v>
      </c>
      <c r="O339" s="30">
        <v>2.89</v>
      </c>
      <c r="P339" s="30">
        <v>2.89</v>
      </c>
      <c r="Q339" s="30">
        <v>2.4300000000000002</v>
      </c>
      <c r="R339" s="30">
        <v>2.4300000000000002</v>
      </c>
      <c r="S339" s="31">
        <v>2.75</v>
      </c>
    </row>
    <row r="340" spans="1:19" x14ac:dyDescent="0.25">
      <c r="A340" s="12" t="s">
        <v>154</v>
      </c>
      <c r="B340" s="13" t="s">
        <v>17</v>
      </c>
      <c r="C340" s="13" t="s">
        <v>18</v>
      </c>
      <c r="D340" s="13" t="s">
        <v>1016</v>
      </c>
      <c r="E340" s="13" t="s">
        <v>988</v>
      </c>
      <c r="F340" s="13" t="s">
        <v>1016</v>
      </c>
      <c r="G340" s="13" t="s">
        <v>22</v>
      </c>
      <c r="H340" s="148">
        <v>3.0000000000000001E-3</v>
      </c>
      <c r="I340" s="13" t="s">
        <v>1016</v>
      </c>
      <c r="J340" s="15" t="s">
        <v>24</v>
      </c>
      <c r="K340" s="16">
        <v>2.89</v>
      </c>
      <c r="L340" s="17">
        <v>2.89</v>
      </c>
      <c r="M340" s="17">
        <v>2.89</v>
      </c>
      <c r="N340" s="17">
        <v>2.89</v>
      </c>
      <c r="O340" s="17">
        <v>2.89</v>
      </c>
      <c r="P340" s="17">
        <v>2.89</v>
      </c>
      <c r="Q340" s="17">
        <v>2.4300000000000002</v>
      </c>
      <c r="R340" s="17">
        <v>2.4300000000000002</v>
      </c>
      <c r="S340" s="120">
        <v>2.75</v>
      </c>
    </row>
    <row r="341" spans="1:19" x14ac:dyDescent="0.25">
      <c r="A341" s="18" t="s">
        <v>154</v>
      </c>
      <c r="B341" s="19" t="s">
        <v>17</v>
      </c>
      <c r="C341" s="19" t="s">
        <v>18</v>
      </c>
      <c r="D341" s="19" t="s">
        <v>1016</v>
      </c>
      <c r="E341" s="19" t="s">
        <v>988</v>
      </c>
      <c r="F341" s="19" t="s">
        <v>1016</v>
      </c>
      <c r="G341" s="19" t="s">
        <v>22</v>
      </c>
      <c r="H341" s="149">
        <v>3.0000000000000001E-3</v>
      </c>
      <c r="I341" s="19" t="s">
        <v>1016</v>
      </c>
      <c r="J341" s="21" t="s">
        <v>26</v>
      </c>
      <c r="K341" s="22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4">
        <v>0</v>
      </c>
    </row>
    <row r="342" spans="1:19" x14ac:dyDescent="0.25">
      <c r="A342" s="25" t="s">
        <v>154</v>
      </c>
      <c r="B342" s="26" t="s">
        <v>17</v>
      </c>
      <c r="C342" s="26" t="s">
        <v>18</v>
      </c>
      <c r="D342" s="26" t="s">
        <v>43</v>
      </c>
      <c r="E342" s="26" t="s">
        <v>1012</v>
      </c>
      <c r="F342" s="26" t="s">
        <v>44</v>
      </c>
      <c r="G342" s="26" t="s">
        <v>22</v>
      </c>
      <c r="H342" s="147">
        <v>3.0999999999999999E-3</v>
      </c>
      <c r="I342" s="26" t="s">
        <v>44</v>
      </c>
      <c r="J342" s="28" t="s">
        <v>23</v>
      </c>
      <c r="K342" s="29">
        <v>2.29</v>
      </c>
      <c r="L342" s="30">
        <v>2.29</v>
      </c>
      <c r="M342" s="30">
        <v>2.29</v>
      </c>
      <c r="N342" s="30">
        <v>2.19</v>
      </c>
      <c r="O342" s="30">
        <v>2.19</v>
      </c>
      <c r="P342" s="30">
        <v>2.19</v>
      </c>
      <c r="Q342" s="30">
        <v>1.91</v>
      </c>
      <c r="R342" s="30">
        <v>1.91</v>
      </c>
      <c r="S342" s="31">
        <v>2.08</v>
      </c>
    </row>
    <row r="343" spans="1:19" x14ac:dyDescent="0.25">
      <c r="A343" s="12" t="s">
        <v>154</v>
      </c>
      <c r="B343" s="13" t="s">
        <v>17</v>
      </c>
      <c r="C343" s="13" t="s">
        <v>18</v>
      </c>
      <c r="D343" s="13" t="s">
        <v>43</v>
      </c>
      <c r="E343" s="13" t="s">
        <v>1012</v>
      </c>
      <c r="F343" s="13" t="s">
        <v>44</v>
      </c>
      <c r="G343" s="13" t="s">
        <v>22</v>
      </c>
      <c r="H343" s="148">
        <v>3.0999999999999999E-3</v>
      </c>
      <c r="I343" s="13" t="s">
        <v>44</v>
      </c>
      <c r="J343" s="15" t="s">
        <v>24</v>
      </c>
      <c r="K343" s="16">
        <v>2.29</v>
      </c>
      <c r="L343" s="17">
        <v>2.29</v>
      </c>
      <c r="M343" s="17">
        <v>2.29</v>
      </c>
      <c r="N343" s="17">
        <v>2.19</v>
      </c>
      <c r="O343" s="17">
        <v>2.19</v>
      </c>
      <c r="P343" s="17">
        <v>2.19</v>
      </c>
      <c r="Q343" s="17">
        <v>1.91</v>
      </c>
      <c r="R343" s="17">
        <v>1.91</v>
      </c>
      <c r="S343" s="120">
        <v>2.08</v>
      </c>
    </row>
    <row r="344" spans="1:19" x14ac:dyDescent="0.25">
      <c r="A344" s="18" t="s">
        <v>154</v>
      </c>
      <c r="B344" s="19" t="s">
        <v>17</v>
      </c>
      <c r="C344" s="19" t="s">
        <v>18</v>
      </c>
      <c r="D344" s="19" t="s">
        <v>43</v>
      </c>
      <c r="E344" s="19" t="s">
        <v>1012</v>
      </c>
      <c r="F344" s="19" t="s">
        <v>44</v>
      </c>
      <c r="G344" s="19" t="s">
        <v>22</v>
      </c>
      <c r="H344" s="149">
        <v>3.0999999999999999E-3</v>
      </c>
      <c r="I344" s="19" t="s">
        <v>44</v>
      </c>
      <c r="J344" s="21" t="s">
        <v>26</v>
      </c>
      <c r="K344" s="22">
        <v>0</v>
      </c>
      <c r="L344" s="23">
        <v>0</v>
      </c>
      <c r="M344" s="23">
        <v>0</v>
      </c>
      <c r="N344" s="23">
        <v>0</v>
      </c>
      <c r="O344" s="23">
        <v>0</v>
      </c>
      <c r="P344" s="23">
        <v>0</v>
      </c>
      <c r="Q344" s="23">
        <v>0</v>
      </c>
      <c r="R344" s="23">
        <v>0</v>
      </c>
      <c r="S344" s="24">
        <v>0</v>
      </c>
    </row>
    <row r="345" spans="1:19" x14ac:dyDescent="0.25">
      <c r="A345" s="25" t="s">
        <v>154</v>
      </c>
      <c r="B345" s="26" t="s">
        <v>17</v>
      </c>
      <c r="C345" s="26" t="s">
        <v>18</v>
      </c>
      <c r="D345" s="26" t="s">
        <v>43</v>
      </c>
      <c r="E345" s="26" t="s">
        <v>1012</v>
      </c>
      <c r="F345" s="26" t="s">
        <v>45</v>
      </c>
      <c r="G345" s="26" t="s">
        <v>22</v>
      </c>
      <c r="H345" s="147">
        <v>3.0999999999999999E-3</v>
      </c>
      <c r="I345" s="26" t="s">
        <v>45</v>
      </c>
      <c r="J345" s="28" t="s">
        <v>23</v>
      </c>
      <c r="K345" s="29">
        <v>2.29</v>
      </c>
      <c r="L345" s="30">
        <v>2.29</v>
      </c>
      <c r="M345" s="30">
        <v>2.29</v>
      </c>
      <c r="N345" s="30">
        <v>2.19</v>
      </c>
      <c r="O345" s="30">
        <v>2.19</v>
      </c>
      <c r="P345" s="30">
        <v>2.19</v>
      </c>
      <c r="Q345" s="30">
        <v>1.91</v>
      </c>
      <c r="R345" s="30">
        <v>1.91</v>
      </c>
      <c r="S345" s="31">
        <v>2.08</v>
      </c>
    </row>
    <row r="346" spans="1:19" x14ac:dyDescent="0.25">
      <c r="A346" s="12" t="s">
        <v>154</v>
      </c>
      <c r="B346" s="13" t="s">
        <v>17</v>
      </c>
      <c r="C346" s="13" t="s">
        <v>18</v>
      </c>
      <c r="D346" s="13" t="s">
        <v>43</v>
      </c>
      <c r="E346" s="13" t="s">
        <v>1012</v>
      </c>
      <c r="F346" s="13" t="s">
        <v>45</v>
      </c>
      <c r="G346" s="13" t="s">
        <v>22</v>
      </c>
      <c r="H346" s="148">
        <v>3.0999999999999999E-3</v>
      </c>
      <c r="I346" s="13" t="s">
        <v>45</v>
      </c>
      <c r="J346" s="15" t="s">
        <v>24</v>
      </c>
      <c r="K346" s="16">
        <v>2.29</v>
      </c>
      <c r="L346" s="17">
        <v>2.29</v>
      </c>
      <c r="M346" s="17">
        <v>2.29</v>
      </c>
      <c r="N346" s="17">
        <v>2.19</v>
      </c>
      <c r="O346" s="17">
        <v>2.19</v>
      </c>
      <c r="P346" s="17">
        <v>2.19</v>
      </c>
      <c r="Q346" s="17">
        <v>1.91</v>
      </c>
      <c r="R346" s="17">
        <v>1.91</v>
      </c>
      <c r="S346" s="120">
        <v>2.08</v>
      </c>
    </row>
    <row r="347" spans="1:19" x14ac:dyDescent="0.25">
      <c r="A347" s="18" t="s">
        <v>154</v>
      </c>
      <c r="B347" s="19" t="s">
        <v>17</v>
      </c>
      <c r="C347" s="19" t="s">
        <v>18</v>
      </c>
      <c r="D347" s="19" t="s">
        <v>43</v>
      </c>
      <c r="E347" s="19" t="s">
        <v>1012</v>
      </c>
      <c r="F347" s="19" t="s">
        <v>45</v>
      </c>
      <c r="G347" s="19" t="s">
        <v>22</v>
      </c>
      <c r="H347" s="149">
        <v>3.0999999999999999E-3</v>
      </c>
      <c r="I347" s="19" t="s">
        <v>45</v>
      </c>
      <c r="J347" s="21" t="s">
        <v>26</v>
      </c>
      <c r="K347" s="22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4">
        <v>0</v>
      </c>
    </row>
    <row r="348" spans="1:19" x14ac:dyDescent="0.25">
      <c r="A348" s="25" t="s">
        <v>154</v>
      </c>
      <c r="B348" s="26" t="s">
        <v>17</v>
      </c>
      <c r="C348" s="26" t="s">
        <v>18</v>
      </c>
      <c r="D348" s="26" t="s">
        <v>46</v>
      </c>
      <c r="E348" s="26" t="s">
        <v>1012</v>
      </c>
      <c r="F348" s="26" t="s">
        <v>47</v>
      </c>
      <c r="G348" s="26" t="s">
        <v>22</v>
      </c>
      <c r="H348" s="147">
        <v>3.5000000000000001E-3</v>
      </c>
      <c r="I348" s="26" t="s">
        <v>47</v>
      </c>
      <c r="J348" s="28" t="s">
        <v>23</v>
      </c>
      <c r="K348" s="29">
        <v>2.99</v>
      </c>
      <c r="L348" s="30">
        <v>2.99</v>
      </c>
      <c r="M348" s="30">
        <v>2.99</v>
      </c>
      <c r="N348" s="30">
        <v>2.99</v>
      </c>
      <c r="O348" s="30">
        <v>2.99</v>
      </c>
      <c r="P348" s="30">
        <v>2.99</v>
      </c>
      <c r="Q348" s="30">
        <v>2.4900000000000002</v>
      </c>
      <c r="R348" s="30">
        <v>2.4900000000000002</v>
      </c>
      <c r="S348" s="31">
        <v>2.84</v>
      </c>
    </row>
    <row r="349" spans="1:19" x14ac:dyDescent="0.25">
      <c r="A349" s="12" t="s">
        <v>154</v>
      </c>
      <c r="B349" s="13" t="s">
        <v>17</v>
      </c>
      <c r="C349" s="13" t="s">
        <v>18</v>
      </c>
      <c r="D349" s="13" t="s">
        <v>46</v>
      </c>
      <c r="E349" s="13" t="s">
        <v>1012</v>
      </c>
      <c r="F349" s="13" t="s">
        <v>47</v>
      </c>
      <c r="G349" s="13" t="s">
        <v>22</v>
      </c>
      <c r="H349" s="148">
        <v>3.5000000000000001E-3</v>
      </c>
      <c r="I349" s="13" t="s">
        <v>47</v>
      </c>
      <c r="J349" s="15" t="s">
        <v>24</v>
      </c>
      <c r="K349" s="16">
        <v>3.29</v>
      </c>
      <c r="L349" s="17">
        <v>3.29</v>
      </c>
      <c r="M349" s="17">
        <v>3.29</v>
      </c>
      <c r="N349" s="17">
        <v>3.19</v>
      </c>
      <c r="O349" s="17">
        <v>3.19</v>
      </c>
      <c r="P349" s="17">
        <v>3.19</v>
      </c>
      <c r="Q349" s="17">
        <v>2.7416666666666667</v>
      </c>
      <c r="R349" s="17">
        <v>2.7416666666666667</v>
      </c>
      <c r="S349" s="120">
        <v>2.871</v>
      </c>
    </row>
    <row r="350" spans="1:19" x14ac:dyDescent="0.25">
      <c r="A350" s="18" t="s">
        <v>154</v>
      </c>
      <c r="B350" s="19" t="s">
        <v>17</v>
      </c>
      <c r="C350" s="19" t="s">
        <v>18</v>
      </c>
      <c r="D350" s="19" t="s">
        <v>46</v>
      </c>
      <c r="E350" s="19" t="s">
        <v>1012</v>
      </c>
      <c r="F350" s="19" t="s">
        <v>47</v>
      </c>
      <c r="G350" s="19" t="s">
        <v>22</v>
      </c>
      <c r="H350" s="149">
        <v>3.5000000000000001E-3</v>
      </c>
      <c r="I350" s="19" t="s">
        <v>47</v>
      </c>
      <c r="J350" s="21" t="s">
        <v>26</v>
      </c>
      <c r="K350" s="22">
        <v>0.10033444816053505</v>
      </c>
      <c r="L350" s="23">
        <v>0.10033444816053505</v>
      </c>
      <c r="M350" s="23">
        <v>0.10033444816053505</v>
      </c>
      <c r="N350" s="23">
        <v>6.6889632107023367E-2</v>
      </c>
      <c r="O350" s="23">
        <v>6.6889632107023367E-2</v>
      </c>
      <c r="P350" s="23">
        <v>6.6889632107023367E-2</v>
      </c>
      <c r="Q350" s="23">
        <v>0.10107095046854075</v>
      </c>
      <c r="R350" s="23">
        <v>0.10107095046854075</v>
      </c>
      <c r="S350" s="24">
        <v>1.0915492957746631E-2</v>
      </c>
    </row>
    <row r="351" spans="1:19" x14ac:dyDescent="0.25">
      <c r="A351" s="25" t="s">
        <v>154</v>
      </c>
      <c r="B351" s="26" t="s">
        <v>17</v>
      </c>
      <c r="C351" s="26" t="s">
        <v>18</v>
      </c>
      <c r="D351" s="26" t="s">
        <v>46</v>
      </c>
      <c r="E351" s="26" t="s">
        <v>1012</v>
      </c>
      <c r="F351" s="26" t="s">
        <v>48</v>
      </c>
      <c r="G351" s="26" t="s">
        <v>22</v>
      </c>
      <c r="H351" s="147">
        <v>3.5000000000000001E-3</v>
      </c>
      <c r="I351" s="26" t="s">
        <v>48</v>
      </c>
      <c r="J351" s="28" t="s">
        <v>23</v>
      </c>
      <c r="K351" s="29">
        <v>2.99</v>
      </c>
      <c r="L351" s="30">
        <v>2.99</v>
      </c>
      <c r="M351" s="30">
        <v>2.99</v>
      </c>
      <c r="N351" s="30">
        <v>2.99</v>
      </c>
      <c r="O351" s="30">
        <v>2.99</v>
      </c>
      <c r="P351" s="30">
        <v>2.99</v>
      </c>
      <c r="Q351" s="30">
        <v>2.4900000000000002</v>
      </c>
      <c r="R351" s="30">
        <v>2.4900000000000002</v>
      </c>
      <c r="S351" s="31">
        <v>2.84</v>
      </c>
    </row>
    <row r="352" spans="1:19" x14ac:dyDescent="0.25">
      <c r="A352" s="12" t="s">
        <v>154</v>
      </c>
      <c r="B352" s="13" t="s">
        <v>17</v>
      </c>
      <c r="C352" s="13" t="s">
        <v>18</v>
      </c>
      <c r="D352" s="13" t="s">
        <v>46</v>
      </c>
      <c r="E352" s="13" t="s">
        <v>1012</v>
      </c>
      <c r="F352" s="13" t="s">
        <v>48</v>
      </c>
      <c r="G352" s="13" t="s">
        <v>22</v>
      </c>
      <c r="H352" s="148">
        <v>3.5000000000000001E-3</v>
      </c>
      <c r="I352" s="13" t="s">
        <v>48</v>
      </c>
      <c r="J352" s="15" t="s">
        <v>24</v>
      </c>
      <c r="K352" s="16">
        <v>3.29</v>
      </c>
      <c r="L352" s="17">
        <v>3.29</v>
      </c>
      <c r="M352" s="17">
        <v>3.29</v>
      </c>
      <c r="N352" s="17">
        <v>3.19</v>
      </c>
      <c r="O352" s="17">
        <v>3.19</v>
      </c>
      <c r="P352" s="17">
        <v>3.19</v>
      </c>
      <c r="Q352" s="17">
        <v>2.7416666666666667</v>
      </c>
      <c r="R352" s="17">
        <v>2.7416666666666667</v>
      </c>
      <c r="S352" s="120">
        <v>2.871</v>
      </c>
    </row>
    <row r="353" spans="1:19" x14ac:dyDescent="0.25">
      <c r="A353" s="18" t="s">
        <v>154</v>
      </c>
      <c r="B353" s="19" t="s">
        <v>17</v>
      </c>
      <c r="C353" s="19" t="s">
        <v>18</v>
      </c>
      <c r="D353" s="19" t="s">
        <v>46</v>
      </c>
      <c r="E353" s="19" t="s">
        <v>1012</v>
      </c>
      <c r="F353" s="19" t="s">
        <v>48</v>
      </c>
      <c r="G353" s="19" t="s">
        <v>22</v>
      </c>
      <c r="H353" s="149">
        <v>3.5000000000000001E-3</v>
      </c>
      <c r="I353" s="19" t="s">
        <v>48</v>
      </c>
      <c r="J353" s="21" t="s">
        <v>26</v>
      </c>
      <c r="K353" s="22">
        <v>0.10033444816053505</v>
      </c>
      <c r="L353" s="23">
        <v>0.10033444816053505</v>
      </c>
      <c r="M353" s="23">
        <v>0.10033444816053505</v>
      </c>
      <c r="N353" s="23">
        <v>6.6889632107023367E-2</v>
      </c>
      <c r="O353" s="23">
        <v>6.6889632107023367E-2</v>
      </c>
      <c r="P353" s="23">
        <v>6.6889632107023367E-2</v>
      </c>
      <c r="Q353" s="23">
        <v>0.10107095046854075</v>
      </c>
      <c r="R353" s="23">
        <v>0.10107095046854075</v>
      </c>
      <c r="S353" s="24">
        <v>1.0915492957746631E-2</v>
      </c>
    </row>
    <row r="354" spans="1:19" x14ac:dyDescent="0.25">
      <c r="A354" s="25" t="s">
        <v>154</v>
      </c>
      <c r="B354" s="26" t="s">
        <v>17</v>
      </c>
      <c r="C354" s="26" t="s">
        <v>18</v>
      </c>
      <c r="D354" s="26" t="s">
        <v>46</v>
      </c>
      <c r="E354" s="26" t="s">
        <v>1012</v>
      </c>
      <c r="F354" s="26" t="s">
        <v>49</v>
      </c>
      <c r="G354" s="26" t="s">
        <v>22</v>
      </c>
      <c r="H354" s="147">
        <v>3.5000000000000001E-3</v>
      </c>
      <c r="I354" s="26" t="s">
        <v>49</v>
      </c>
      <c r="J354" s="28" t="s">
        <v>23</v>
      </c>
      <c r="K354" s="29">
        <v>2.79</v>
      </c>
      <c r="L354" s="30">
        <v>2.79</v>
      </c>
      <c r="M354" s="30">
        <v>2.79</v>
      </c>
      <c r="N354" s="30">
        <v>2.69</v>
      </c>
      <c r="O354" s="30">
        <v>2.69</v>
      </c>
      <c r="P354" s="30">
        <v>2.69</v>
      </c>
      <c r="Q354" s="30">
        <v>2.33</v>
      </c>
      <c r="R354" s="30">
        <v>2.33</v>
      </c>
      <c r="S354" s="31">
        <v>2.56</v>
      </c>
    </row>
    <row r="355" spans="1:19" x14ac:dyDescent="0.25">
      <c r="A355" s="12" t="s">
        <v>154</v>
      </c>
      <c r="B355" s="13" t="s">
        <v>17</v>
      </c>
      <c r="C355" s="13" t="s">
        <v>18</v>
      </c>
      <c r="D355" s="13" t="s">
        <v>46</v>
      </c>
      <c r="E355" s="13" t="s">
        <v>1012</v>
      </c>
      <c r="F355" s="13" t="s">
        <v>49</v>
      </c>
      <c r="G355" s="13" t="s">
        <v>22</v>
      </c>
      <c r="H355" s="148">
        <v>3.5000000000000001E-3</v>
      </c>
      <c r="I355" s="13" t="s">
        <v>49</v>
      </c>
      <c r="J355" s="15" t="s">
        <v>24</v>
      </c>
      <c r="K355" s="16">
        <v>3.09</v>
      </c>
      <c r="L355" s="17">
        <v>3.09</v>
      </c>
      <c r="M355" s="17">
        <v>3.09</v>
      </c>
      <c r="N355" s="17">
        <v>2.99</v>
      </c>
      <c r="O355" s="17">
        <v>2.99</v>
      </c>
      <c r="P355" s="17">
        <v>2.99</v>
      </c>
      <c r="Q355" s="17">
        <v>2.5750000000000002</v>
      </c>
      <c r="R355" s="17">
        <v>2.5750000000000002</v>
      </c>
      <c r="S355" s="120">
        <v>2.6910000000000003</v>
      </c>
    </row>
    <row r="356" spans="1:19" x14ac:dyDescent="0.25">
      <c r="A356" s="18" t="s">
        <v>154</v>
      </c>
      <c r="B356" s="19" t="s">
        <v>17</v>
      </c>
      <c r="C356" s="19" t="s">
        <v>18</v>
      </c>
      <c r="D356" s="19" t="s">
        <v>46</v>
      </c>
      <c r="E356" s="19" t="s">
        <v>1012</v>
      </c>
      <c r="F356" s="19" t="s">
        <v>49</v>
      </c>
      <c r="G356" s="19" t="s">
        <v>22</v>
      </c>
      <c r="H356" s="149">
        <v>3.5000000000000001E-3</v>
      </c>
      <c r="I356" s="19" t="s">
        <v>49</v>
      </c>
      <c r="J356" s="21" t="s">
        <v>26</v>
      </c>
      <c r="K356" s="22">
        <v>0.10752688172043001</v>
      </c>
      <c r="L356" s="23">
        <v>0.10752688172043001</v>
      </c>
      <c r="M356" s="23">
        <v>0.10752688172043001</v>
      </c>
      <c r="N356" s="23">
        <v>0.11152416356877337</v>
      </c>
      <c r="O356" s="23">
        <v>0.11152416356877337</v>
      </c>
      <c r="P356" s="23">
        <v>0.11152416356877337</v>
      </c>
      <c r="Q356" s="23">
        <v>0.10515021459227469</v>
      </c>
      <c r="R356" s="23">
        <v>0.10515021459227469</v>
      </c>
      <c r="S356" s="24">
        <v>5.1171875000000089E-2</v>
      </c>
    </row>
    <row r="357" spans="1:19" x14ac:dyDescent="0.25">
      <c r="A357" s="25" t="s">
        <v>154</v>
      </c>
      <c r="B357" s="26" t="s">
        <v>17</v>
      </c>
      <c r="C357" s="26" t="s">
        <v>18</v>
      </c>
      <c r="D357" s="26" t="s">
        <v>46</v>
      </c>
      <c r="E357" s="26" t="s">
        <v>1012</v>
      </c>
      <c r="F357" s="26" t="s">
        <v>630</v>
      </c>
      <c r="G357" s="26" t="s">
        <v>22</v>
      </c>
      <c r="H357" s="147">
        <v>3.5000000000000001E-3</v>
      </c>
      <c r="I357" s="26" t="s">
        <v>630</v>
      </c>
      <c r="J357" s="28" t="s">
        <v>23</v>
      </c>
      <c r="K357" s="29">
        <v>2.79</v>
      </c>
      <c r="L357" s="30">
        <v>2.79</v>
      </c>
      <c r="M357" s="30">
        <v>2.79</v>
      </c>
      <c r="N357" s="30">
        <v>2.69</v>
      </c>
      <c r="O357" s="30">
        <v>2.69</v>
      </c>
      <c r="P357" s="30">
        <v>2.69</v>
      </c>
      <c r="Q357" s="30">
        <v>2.33</v>
      </c>
      <c r="R357" s="30">
        <v>2.33</v>
      </c>
      <c r="S357" s="31">
        <v>2.56</v>
      </c>
    </row>
    <row r="358" spans="1:19" x14ac:dyDescent="0.25">
      <c r="A358" s="12" t="s">
        <v>154</v>
      </c>
      <c r="B358" s="13" t="s">
        <v>17</v>
      </c>
      <c r="C358" s="13" t="s">
        <v>18</v>
      </c>
      <c r="D358" s="13" t="s">
        <v>46</v>
      </c>
      <c r="E358" s="13" t="s">
        <v>1012</v>
      </c>
      <c r="F358" s="13" t="s">
        <v>630</v>
      </c>
      <c r="G358" s="13" t="s">
        <v>22</v>
      </c>
      <c r="H358" s="148">
        <v>3.5000000000000001E-3</v>
      </c>
      <c r="I358" s="13" t="s">
        <v>630</v>
      </c>
      <c r="J358" s="15" t="s">
        <v>24</v>
      </c>
      <c r="K358" s="16">
        <v>3.09</v>
      </c>
      <c r="L358" s="17">
        <v>3.09</v>
      </c>
      <c r="M358" s="17">
        <v>3.09</v>
      </c>
      <c r="N358" s="17">
        <v>2.99</v>
      </c>
      <c r="O358" s="17">
        <v>2.99</v>
      </c>
      <c r="P358" s="17">
        <v>2.99</v>
      </c>
      <c r="Q358" s="17">
        <v>2.5750000000000002</v>
      </c>
      <c r="R358" s="17">
        <v>2.5750000000000002</v>
      </c>
      <c r="S358" s="120">
        <v>2.6910000000000003</v>
      </c>
    </row>
    <row r="359" spans="1:19" x14ac:dyDescent="0.25">
      <c r="A359" s="18" t="s">
        <v>154</v>
      </c>
      <c r="B359" s="19" t="s">
        <v>17</v>
      </c>
      <c r="C359" s="19" t="s">
        <v>18</v>
      </c>
      <c r="D359" s="19" t="s">
        <v>46</v>
      </c>
      <c r="E359" s="19" t="s">
        <v>1012</v>
      </c>
      <c r="F359" s="19" t="s">
        <v>630</v>
      </c>
      <c r="G359" s="19" t="s">
        <v>22</v>
      </c>
      <c r="H359" s="149">
        <v>3.5000000000000001E-3</v>
      </c>
      <c r="I359" s="19" t="s">
        <v>630</v>
      </c>
      <c r="J359" s="21" t="s">
        <v>26</v>
      </c>
      <c r="K359" s="22">
        <v>0.10752688172043001</v>
      </c>
      <c r="L359" s="23">
        <v>0.10752688172043001</v>
      </c>
      <c r="M359" s="23">
        <v>0.10752688172043001</v>
      </c>
      <c r="N359" s="23">
        <v>0.11152416356877337</v>
      </c>
      <c r="O359" s="23">
        <v>0.11152416356877337</v>
      </c>
      <c r="P359" s="23">
        <v>0.11152416356877337</v>
      </c>
      <c r="Q359" s="23">
        <v>0.10515021459227469</v>
      </c>
      <c r="R359" s="23">
        <v>0.10515021459227469</v>
      </c>
      <c r="S359" s="24">
        <v>5.1171875000000089E-2</v>
      </c>
    </row>
    <row r="360" spans="1:19" x14ac:dyDescent="0.25">
      <c r="A360" s="25" t="s">
        <v>154</v>
      </c>
      <c r="B360" s="26" t="s">
        <v>17</v>
      </c>
      <c r="C360" s="26" t="s">
        <v>18</v>
      </c>
      <c r="D360" s="26" t="s">
        <v>46</v>
      </c>
      <c r="E360" s="26" t="s">
        <v>1012</v>
      </c>
      <c r="F360" s="26" t="s">
        <v>50</v>
      </c>
      <c r="G360" s="26" t="s">
        <v>22</v>
      </c>
      <c r="H360" s="147">
        <v>3.5000000000000001E-3</v>
      </c>
      <c r="I360" s="26" t="s">
        <v>50</v>
      </c>
      <c r="J360" s="28" t="s">
        <v>23</v>
      </c>
      <c r="K360" s="29">
        <v>2.79</v>
      </c>
      <c r="L360" s="30">
        <v>2.79</v>
      </c>
      <c r="M360" s="30">
        <v>2.79</v>
      </c>
      <c r="N360" s="30">
        <v>2.69</v>
      </c>
      <c r="O360" s="30">
        <v>2.69</v>
      </c>
      <c r="P360" s="30">
        <v>2.69</v>
      </c>
      <c r="Q360" s="30">
        <v>2.33</v>
      </c>
      <c r="R360" s="30">
        <v>2.33</v>
      </c>
      <c r="S360" s="31">
        <v>2.56</v>
      </c>
    </row>
    <row r="361" spans="1:19" x14ac:dyDescent="0.25">
      <c r="A361" s="12" t="s">
        <v>154</v>
      </c>
      <c r="B361" s="13" t="s">
        <v>17</v>
      </c>
      <c r="C361" s="13" t="s">
        <v>18</v>
      </c>
      <c r="D361" s="13" t="s">
        <v>46</v>
      </c>
      <c r="E361" s="13" t="s">
        <v>1012</v>
      </c>
      <c r="F361" s="13" t="s">
        <v>50</v>
      </c>
      <c r="G361" s="13" t="s">
        <v>22</v>
      </c>
      <c r="H361" s="148">
        <v>3.5000000000000001E-3</v>
      </c>
      <c r="I361" s="13" t="s">
        <v>50</v>
      </c>
      <c r="J361" s="15" t="s">
        <v>24</v>
      </c>
      <c r="K361" s="16">
        <v>3.09</v>
      </c>
      <c r="L361" s="17">
        <v>3.09</v>
      </c>
      <c r="M361" s="17">
        <v>3.09</v>
      </c>
      <c r="N361" s="17">
        <v>2.99</v>
      </c>
      <c r="O361" s="17">
        <v>2.99</v>
      </c>
      <c r="P361" s="17">
        <v>2.99</v>
      </c>
      <c r="Q361" s="17">
        <v>2.5750000000000002</v>
      </c>
      <c r="R361" s="17">
        <v>2.5750000000000002</v>
      </c>
      <c r="S361" s="120">
        <v>2.6910000000000003</v>
      </c>
    </row>
    <row r="362" spans="1:19" x14ac:dyDescent="0.25">
      <c r="A362" s="18" t="s">
        <v>154</v>
      </c>
      <c r="B362" s="19" t="s">
        <v>17</v>
      </c>
      <c r="C362" s="19" t="s">
        <v>18</v>
      </c>
      <c r="D362" s="19" t="s">
        <v>46</v>
      </c>
      <c r="E362" s="19" t="s">
        <v>1012</v>
      </c>
      <c r="F362" s="19" t="s">
        <v>50</v>
      </c>
      <c r="G362" s="19" t="s">
        <v>22</v>
      </c>
      <c r="H362" s="149">
        <v>3.5000000000000001E-3</v>
      </c>
      <c r="I362" s="19" t="s">
        <v>50</v>
      </c>
      <c r="J362" s="21" t="s">
        <v>26</v>
      </c>
      <c r="K362" s="22">
        <v>0.10752688172043001</v>
      </c>
      <c r="L362" s="23">
        <v>0.10752688172043001</v>
      </c>
      <c r="M362" s="23">
        <v>0.10752688172043001</v>
      </c>
      <c r="N362" s="23">
        <v>0.11152416356877337</v>
      </c>
      <c r="O362" s="23">
        <v>0.11152416356877337</v>
      </c>
      <c r="P362" s="23">
        <v>0.11152416356877337</v>
      </c>
      <c r="Q362" s="23">
        <v>0.10515021459227469</v>
      </c>
      <c r="R362" s="23">
        <v>0.10515021459227469</v>
      </c>
      <c r="S362" s="24">
        <v>5.1171875000000089E-2</v>
      </c>
    </row>
    <row r="363" spans="1:19" x14ac:dyDescent="0.25">
      <c r="A363" s="25" t="s">
        <v>154</v>
      </c>
      <c r="B363" s="26" t="s">
        <v>17</v>
      </c>
      <c r="C363" s="26" t="s">
        <v>18</v>
      </c>
      <c r="D363" s="26" t="s">
        <v>46</v>
      </c>
      <c r="E363" s="26" t="s">
        <v>1012</v>
      </c>
      <c r="F363" s="26" t="s">
        <v>51</v>
      </c>
      <c r="G363" s="26" t="s">
        <v>22</v>
      </c>
      <c r="H363" s="147">
        <v>3.5000000000000001E-3</v>
      </c>
      <c r="I363" s="26" t="s">
        <v>51</v>
      </c>
      <c r="J363" s="28" t="s">
        <v>23</v>
      </c>
      <c r="K363" s="29">
        <v>2.79</v>
      </c>
      <c r="L363" s="30">
        <v>2.79</v>
      </c>
      <c r="M363" s="30">
        <v>2.79</v>
      </c>
      <c r="N363" s="30">
        <v>2.69</v>
      </c>
      <c r="O363" s="30">
        <v>2.69</v>
      </c>
      <c r="P363" s="30">
        <v>2.69</v>
      </c>
      <c r="Q363" s="30">
        <v>2.33</v>
      </c>
      <c r="R363" s="30">
        <v>2.33</v>
      </c>
      <c r="S363" s="31">
        <v>2.56</v>
      </c>
    </row>
    <row r="364" spans="1:19" x14ac:dyDescent="0.25">
      <c r="A364" s="12" t="s">
        <v>154</v>
      </c>
      <c r="B364" s="13" t="s">
        <v>17</v>
      </c>
      <c r="C364" s="13" t="s">
        <v>18</v>
      </c>
      <c r="D364" s="13" t="s">
        <v>46</v>
      </c>
      <c r="E364" s="13" t="s">
        <v>1012</v>
      </c>
      <c r="F364" s="13" t="s">
        <v>51</v>
      </c>
      <c r="G364" s="13" t="s">
        <v>22</v>
      </c>
      <c r="H364" s="148">
        <v>3.5000000000000001E-3</v>
      </c>
      <c r="I364" s="13" t="s">
        <v>51</v>
      </c>
      <c r="J364" s="15" t="s">
        <v>24</v>
      </c>
      <c r="K364" s="16">
        <v>2.99</v>
      </c>
      <c r="L364" s="17">
        <v>2.99</v>
      </c>
      <c r="M364" s="17">
        <v>2.99</v>
      </c>
      <c r="N364" s="17">
        <v>2.99</v>
      </c>
      <c r="O364" s="17">
        <v>2.99</v>
      </c>
      <c r="P364" s="17">
        <v>2.99</v>
      </c>
      <c r="Q364" s="17">
        <v>2.5750000000000002</v>
      </c>
      <c r="R364" s="17">
        <v>2.5750000000000002</v>
      </c>
      <c r="S364" s="120">
        <v>2.6910000000000003</v>
      </c>
    </row>
    <row r="365" spans="1:19" x14ac:dyDescent="0.25">
      <c r="A365" s="18" t="s">
        <v>154</v>
      </c>
      <c r="B365" s="19" t="s">
        <v>17</v>
      </c>
      <c r="C365" s="19" t="s">
        <v>18</v>
      </c>
      <c r="D365" s="19" t="s">
        <v>46</v>
      </c>
      <c r="E365" s="19" t="s">
        <v>1012</v>
      </c>
      <c r="F365" s="19" t="s">
        <v>51</v>
      </c>
      <c r="G365" s="19" t="s">
        <v>22</v>
      </c>
      <c r="H365" s="149">
        <v>3.5000000000000001E-3</v>
      </c>
      <c r="I365" s="19" t="s">
        <v>51</v>
      </c>
      <c r="J365" s="21" t="s">
        <v>26</v>
      </c>
      <c r="K365" s="22">
        <v>7.1684587813620082E-2</v>
      </c>
      <c r="L365" s="23">
        <v>7.1684587813620082E-2</v>
      </c>
      <c r="M365" s="23">
        <v>7.1684587813620082E-2</v>
      </c>
      <c r="N365" s="23">
        <v>0.11152416356877337</v>
      </c>
      <c r="O365" s="23">
        <v>0.11152416356877337</v>
      </c>
      <c r="P365" s="23">
        <v>0.11152416356877337</v>
      </c>
      <c r="Q365" s="23">
        <v>0.10515021459227469</v>
      </c>
      <c r="R365" s="23">
        <v>0.10515021459227469</v>
      </c>
      <c r="S365" s="24">
        <v>5.1171875000000089E-2</v>
      </c>
    </row>
    <row r="366" spans="1:19" x14ac:dyDescent="0.25">
      <c r="A366" s="25" t="s">
        <v>154</v>
      </c>
      <c r="B366" s="26" t="s">
        <v>17</v>
      </c>
      <c r="C366" s="26" t="s">
        <v>18</v>
      </c>
      <c r="D366" s="26" t="s">
        <v>46</v>
      </c>
      <c r="E366" s="26" t="s">
        <v>987</v>
      </c>
      <c r="F366" s="26" t="s">
        <v>52</v>
      </c>
      <c r="G366" s="26" t="s">
        <v>22</v>
      </c>
      <c r="H366" s="27">
        <v>3.5000000000000001E-3</v>
      </c>
      <c r="I366" s="26" t="s">
        <v>52</v>
      </c>
      <c r="J366" s="28" t="s">
        <v>23</v>
      </c>
      <c r="K366" s="29">
        <v>3.49</v>
      </c>
      <c r="L366" s="30">
        <v>3.49</v>
      </c>
      <c r="M366" s="30">
        <v>3.49</v>
      </c>
      <c r="N366" s="30">
        <v>3.49</v>
      </c>
      <c r="O366" s="30">
        <v>3.49</v>
      </c>
      <c r="P366" s="30">
        <v>3.49</v>
      </c>
      <c r="Q366" s="30">
        <v>2.91</v>
      </c>
      <c r="R366" s="30">
        <v>2.91</v>
      </c>
      <c r="S366" s="31">
        <v>3.32</v>
      </c>
    </row>
    <row r="367" spans="1:19" x14ac:dyDescent="0.25">
      <c r="A367" s="12" t="s">
        <v>154</v>
      </c>
      <c r="B367" s="13" t="s">
        <v>17</v>
      </c>
      <c r="C367" s="13" t="s">
        <v>18</v>
      </c>
      <c r="D367" s="13" t="s">
        <v>46</v>
      </c>
      <c r="E367" s="13" t="s">
        <v>987</v>
      </c>
      <c r="F367" s="13" t="s">
        <v>52</v>
      </c>
      <c r="G367" s="13" t="s">
        <v>22</v>
      </c>
      <c r="H367" s="14">
        <v>3.5000000000000001E-3</v>
      </c>
      <c r="I367" s="13" t="s">
        <v>52</v>
      </c>
      <c r="J367" s="15" t="s">
        <v>24</v>
      </c>
      <c r="K367" s="16">
        <v>3.49</v>
      </c>
      <c r="L367" s="17">
        <v>3.49</v>
      </c>
      <c r="M367" s="17">
        <v>3.49</v>
      </c>
      <c r="N367" s="17">
        <v>3.49</v>
      </c>
      <c r="O367" s="17">
        <v>3.49</v>
      </c>
      <c r="P367" s="17">
        <v>3.49</v>
      </c>
      <c r="Q367" s="17">
        <v>2.91</v>
      </c>
      <c r="R367" s="17">
        <v>2.91</v>
      </c>
      <c r="S367" s="120">
        <v>3.32</v>
      </c>
    </row>
    <row r="368" spans="1:19" x14ac:dyDescent="0.25">
      <c r="A368" s="18" t="s">
        <v>154</v>
      </c>
      <c r="B368" s="19" t="s">
        <v>17</v>
      </c>
      <c r="C368" s="19" t="s">
        <v>18</v>
      </c>
      <c r="D368" s="19" t="s">
        <v>46</v>
      </c>
      <c r="E368" s="19" t="s">
        <v>987</v>
      </c>
      <c r="F368" s="19" t="s">
        <v>52</v>
      </c>
      <c r="G368" s="19" t="s">
        <v>22</v>
      </c>
      <c r="H368" s="20">
        <v>3.5000000000000001E-3</v>
      </c>
      <c r="I368" s="19" t="s">
        <v>52</v>
      </c>
      <c r="J368" s="21" t="s">
        <v>26</v>
      </c>
      <c r="K368" s="22">
        <v>0</v>
      </c>
      <c r="L368" s="23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3">
        <v>0</v>
      </c>
      <c r="S368" s="24">
        <v>0</v>
      </c>
    </row>
    <row r="369" spans="1:19" x14ac:dyDescent="0.25">
      <c r="A369" s="25" t="s">
        <v>154</v>
      </c>
      <c r="B369" s="26" t="s">
        <v>17</v>
      </c>
      <c r="C369" s="26" t="s">
        <v>18</v>
      </c>
      <c r="D369" s="26" t="s">
        <v>46</v>
      </c>
      <c r="E369" s="26" t="s">
        <v>987</v>
      </c>
      <c r="F369" s="26" t="s">
        <v>1017</v>
      </c>
      <c r="G369" s="26" t="s">
        <v>22</v>
      </c>
      <c r="H369" s="27">
        <v>3.5000000000000001E-3</v>
      </c>
      <c r="I369" s="26" t="s">
        <v>1017</v>
      </c>
      <c r="J369" s="28" t="s">
        <v>23</v>
      </c>
      <c r="K369" s="29">
        <v>3.49</v>
      </c>
      <c r="L369" s="30">
        <v>3.49</v>
      </c>
      <c r="M369" s="30">
        <v>3.49</v>
      </c>
      <c r="N369" s="30">
        <v>3.49</v>
      </c>
      <c r="O369" s="30">
        <v>3.49</v>
      </c>
      <c r="P369" s="30">
        <v>3.49</v>
      </c>
      <c r="Q369" s="30">
        <v>2.91</v>
      </c>
      <c r="R369" s="30">
        <v>2.91</v>
      </c>
      <c r="S369" s="31">
        <v>3.32</v>
      </c>
    </row>
    <row r="370" spans="1:19" x14ac:dyDescent="0.25">
      <c r="A370" s="12" t="s">
        <v>154</v>
      </c>
      <c r="B370" s="13" t="s">
        <v>17</v>
      </c>
      <c r="C370" s="13" t="s">
        <v>18</v>
      </c>
      <c r="D370" s="13" t="s">
        <v>46</v>
      </c>
      <c r="E370" s="13" t="s">
        <v>987</v>
      </c>
      <c r="F370" s="13" t="s">
        <v>1017</v>
      </c>
      <c r="G370" s="13" t="s">
        <v>22</v>
      </c>
      <c r="H370" s="14">
        <v>3.5000000000000001E-3</v>
      </c>
      <c r="I370" s="13" t="s">
        <v>1017</v>
      </c>
      <c r="J370" s="15" t="s">
        <v>24</v>
      </c>
      <c r="K370" s="16">
        <v>3.49</v>
      </c>
      <c r="L370" s="17">
        <v>3.49</v>
      </c>
      <c r="M370" s="17">
        <v>3.49</v>
      </c>
      <c r="N370" s="17">
        <v>3.49</v>
      </c>
      <c r="O370" s="17">
        <v>3.49</v>
      </c>
      <c r="P370" s="17">
        <v>3.49</v>
      </c>
      <c r="Q370" s="17">
        <v>2.91</v>
      </c>
      <c r="R370" s="17">
        <v>2.91</v>
      </c>
      <c r="S370" s="120">
        <v>3.32</v>
      </c>
    </row>
    <row r="371" spans="1:19" x14ac:dyDescent="0.25">
      <c r="A371" s="18" t="s">
        <v>154</v>
      </c>
      <c r="B371" s="19" t="s">
        <v>17</v>
      </c>
      <c r="C371" s="19" t="s">
        <v>18</v>
      </c>
      <c r="D371" s="19" t="s">
        <v>46</v>
      </c>
      <c r="E371" s="19" t="s">
        <v>987</v>
      </c>
      <c r="F371" s="19" t="s">
        <v>1017</v>
      </c>
      <c r="G371" s="19" t="s">
        <v>22</v>
      </c>
      <c r="H371" s="20">
        <v>3.5000000000000001E-3</v>
      </c>
      <c r="I371" s="19" t="s">
        <v>1017</v>
      </c>
      <c r="J371" s="21" t="s">
        <v>26</v>
      </c>
      <c r="K371" s="22">
        <v>0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4">
        <v>0</v>
      </c>
    </row>
    <row r="372" spans="1:19" x14ac:dyDescent="0.25">
      <c r="A372" s="25" t="s">
        <v>154</v>
      </c>
      <c r="B372" s="26" t="s">
        <v>17</v>
      </c>
      <c r="C372" s="26" t="s">
        <v>18</v>
      </c>
      <c r="D372" s="26" t="s">
        <v>46</v>
      </c>
      <c r="E372" s="26" t="s">
        <v>989</v>
      </c>
      <c r="F372" s="26" t="s">
        <v>1018</v>
      </c>
      <c r="G372" s="26" t="s">
        <v>22</v>
      </c>
      <c r="H372" s="27">
        <v>3.5000000000000001E-3</v>
      </c>
      <c r="I372" s="26" t="s">
        <v>1018</v>
      </c>
      <c r="J372" s="28" t="s">
        <v>23</v>
      </c>
      <c r="K372" s="29">
        <v>2.4900000000000002</v>
      </c>
      <c r="L372" s="30">
        <v>2.4900000000000002</v>
      </c>
      <c r="M372" s="30">
        <v>2.4900000000000002</v>
      </c>
      <c r="N372" s="30">
        <v>2.4900000000000002</v>
      </c>
      <c r="O372" s="30">
        <v>2.4900000000000002</v>
      </c>
      <c r="P372" s="30">
        <v>2.4900000000000002</v>
      </c>
      <c r="Q372" s="30">
        <v>2.74</v>
      </c>
      <c r="R372" s="30">
        <v>2.74</v>
      </c>
      <c r="S372" s="31">
        <v>3.12</v>
      </c>
    </row>
    <row r="373" spans="1:19" x14ac:dyDescent="0.25">
      <c r="A373" s="12" t="s">
        <v>154</v>
      </c>
      <c r="B373" s="13" t="s">
        <v>17</v>
      </c>
      <c r="C373" s="13" t="s">
        <v>18</v>
      </c>
      <c r="D373" s="13" t="s">
        <v>46</v>
      </c>
      <c r="E373" s="13" t="s">
        <v>989</v>
      </c>
      <c r="F373" s="13" t="s">
        <v>1018</v>
      </c>
      <c r="G373" s="13" t="s">
        <v>22</v>
      </c>
      <c r="H373" s="14">
        <v>3.5000000000000001E-3</v>
      </c>
      <c r="I373" s="13" t="s">
        <v>1018</v>
      </c>
      <c r="J373" s="15" t="s">
        <v>24</v>
      </c>
      <c r="K373" s="16">
        <v>3.19</v>
      </c>
      <c r="L373" s="17">
        <v>3.19</v>
      </c>
      <c r="M373" s="17">
        <v>3.19</v>
      </c>
      <c r="N373" s="17">
        <v>3.19</v>
      </c>
      <c r="O373" s="17">
        <v>3.19</v>
      </c>
      <c r="P373" s="17">
        <v>3.19</v>
      </c>
      <c r="Q373" s="17">
        <v>2.92</v>
      </c>
      <c r="R373" s="17">
        <v>2.92</v>
      </c>
      <c r="S373" s="120">
        <v>3.12</v>
      </c>
    </row>
    <row r="374" spans="1:19" x14ac:dyDescent="0.25">
      <c r="A374" s="18" t="s">
        <v>154</v>
      </c>
      <c r="B374" s="19" t="s">
        <v>17</v>
      </c>
      <c r="C374" s="19" t="s">
        <v>18</v>
      </c>
      <c r="D374" s="19" t="s">
        <v>46</v>
      </c>
      <c r="E374" s="19" t="s">
        <v>989</v>
      </c>
      <c r="F374" s="19" t="s">
        <v>1018</v>
      </c>
      <c r="G374" s="19" t="s">
        <v>22</v>
      </c>
      <c r="H374" s="20">
        <v>3.5000000000000001E-3</v>
      </c>
      <c r="I374" s="19" t="s">
        <v>1018</v>
      </c>
      <c r="J374" s="21" t="s">
        <v>26</v>
      </c>
      <c r="K374" s="22">
        <v>0.28112449799196781</v>
      </c>
      <c r="L374" s="23">
        <v>0.28112449799196781</v>
      </c>
      <c r="M374" s="23">
        <v>0.28112449799196781</v>
      </c>
      <c r="N374" s="23">
        <v>0.28112449799196781</v>
      </c>
      <c r="O374" s="23">
        <v>0.28112449799196781</v>
      </c>
      <c r="P374" s="23">
        <v>0.28112449799196781</v>
      </c>
      <c r="Q374" s="23">
        <v>6.5693430656934115E-2</v>
      </c>
      <c r="R374" s="23">
        <v>6.5693430656934115E-2</v>
      </c>
      <c r="S374" s="24">
        <v>0</v>
      </c>
    </row>
    <row r="375" spans="1:19" x14ac:dyDescent="0.25">
      <c r="A375" s="25" t="s">
        <v>154</v>
      </c>
      <c r="B375" s="26" t="s">
        <v>17</v>
      </c>
      <c r="C375" s="26" t="s">
        <v>18</v>
      </c>
      <c r="D375" s="26" t="s">
        <v>46</v>
      </c>
      <c r="E375" s="26" t="s">
        <v>989</v>
      </c>
      <c r="F375" s="26" t="s">
        <v>1019</v>
      </c>
      <c r="G375" s="26" t="s">
        <v>22</v>
      </c>
      <c r="H375" s="27">
        <v>3.5000000000000001E-3</v>
      </c>
      <c r="I375" s="26" t="s">
        <v>1019</v>
      </c>
      <c r="J375" s="28" t="s">
        <v>23</v>
      </c>
      <c r="K375" s="29">
        <v>2.39</v>
      </c>
      <c r="L375" s="30">
        <v>2.39</v>
      </c>
      <c r="M375" s="30">
        <v>2.39</v>
      </c>
      <c r="N375" s="30">
        <v>2.29</v>
      </c>
      <c r="O375" s="30">
        <v>2.29</v>
      </c>
      <c r="P375" s="30">
        <v>2.29</v>
      </c>
      <c r="Q375" s="30">
        <v>2.56</v>
      </c>
      <c r="R375" s="30">
        <v>2.56</v>
      </c>
      <c r="S375" s="31">
        <v>2.82</v>
      </c>
    </row>
    <row r="376" spans="1:19" x14ac:dyDescent="0.25">
      <c r="A376" s="12" t="s">
        <v>154</v>
      </c>
      <c r="B376" s="13" t="s">
        <v>17</v>
      </c>
      <c r="C376" s="13" t="s">
        <v>18</v>
      </c>
      <c r="D376" s="13" t="s">
        <v>46</v>
      </c>
      <c r="E376" s="13" t="s">
        <v>989</v>
      </c>
      <c r="F376" s="13" t="s">
        <v>1019</v>
      </c>
      <c r="G376" s="13" t="s">
        <v>22</v>
      </c>
      <c r="H376" s="14">
        <v>3.5000000000000001E-3</v>
      </c>
      <c r="I376" s="13" t="s">
        <v>1019</v>
      </c>
      <c r="J376" s="15" t="s">
        <v>24</v>
      </c>
      <c r="K376" s="16">
        <v>2.5900000000000003</v>
      </c>
      <c r="L376" s="17">
        <v>2.5900000000000003</v>
      </c>
      <c r="M376" s="17">
        <v>2.5900000000000003</v>
      </c>
      <c r="N376" s="17">
        <v>2.39</v>
      </c>
      <c r="O376" s="17">
        <v>2.39</v>
      </c>
      <c r="P376" s="17">
        <v>2.39</v>
      </c>
      <c r="Q376" s="17">
        <v>2.85</v>
      </c>
      <c r="R376" s="17">
        <v>2.85</v>
      </c>
      <c r="S376" s="120">
        <v>2.85</v>
      </c>
    </row>
    <row r="377" spans="1:19" x14ac:dyDescent="0.25">
      <c r="A377" s="18" t="s">
        <v>154</v>
      </c>
      <c r="B377" s="19" t="s">
        <v>17</v>
      </c>
      <c r="C377" s="19" t="s">
        <v>18</v>
      </c>
      <c r="D377" s="19" t="s">
        <v>46</v>
      </c>
      <c r="E377" s="19" t="s">
        <v>989</v>
      </c>
      <c r="F377" s="19" t="s">
        <v>1019</v>
      </c>
      <c r="G377" s="19" t="s">
        <v>22</v>
      </c>
      <c r="H377" s="20">
        <v>3.5000000000000001E-3</v>
      </c>
      <c r="I377" s="19" t="s">
        <v>1019</v>
      </c>
      <c r="J377" s="21" t="s">
        <v>26</v>
      </c>
      <c r="K377" s="22">
        <v>8.3682008368200833E-2</v>
      </c>
      <c r="L377" s="23">
        <v>8.3682008368200833E-2</v>
      </c>
      <c r="M377" s="23">
        <v>8.3682008368200833E-2</v>
      </c>
      <c r="N377" s="23">
        <v>4.366812227074246E-2</v>
      </c>
      <c r="O377" s="23">
        <v>4.366812227074246E-2</v>
      </c>
      <c r="P377" s="23">
        <v>4.366812227074246E-2</v>
      </c>
      <c r="Q377" s="23">
        <v>0.11328125</v>
      </c>
      <c r="R377" s="23">
        <v>0.11328125</v>
      </c>
      <c r="S377" s="24">
        <v>1.0638297872340496E-2</v>
      </c>
    </row>
    <row r="378" spans="1:19" x14ac:dyDescent="0.25">
      <c r="A378" s="25" t="s">
        <v>154</v>
      </c>
      <c r="B378" s="26" t="s">
        <v>17</v>
      </c>
      <c r="C378" s="26" t="s">
        <v>18</v>
      </c>
      <c r="D378" s="26" t="s">
        <v>46</v>
      </c>
      <c r="E378" s="26" t="s">
        <v>989</v>
      </c>
      <c r="F378" s="26" t="s">
        <v>1020</v>
      </c>
      <c r="G378" s="26" t="s">
        <v>22</v>
      </c>
      <c r="H378" s="27">
        <v>3.5000000000000001E-3</v>
      </c>
      <c r="I378" s="26" t="s">
        <v>1020</v>
      </c>
      <c r="J378" s="28" t="s">
        <v>23</v>
      </c>
      <c r="K378" s="29">
        <v>2.69</v>
      </c>
      <c r="L378" s="30">
        <v>2.69</v>
      </c>
      <c r="M378" s="30">
        <v>2.69</v>
      </c>
      <c r="N378" s="30">
        <v>2.69</v>
      </c>
      <c r="O378" s="30">
        <v>2.69</v>
      </c>
      <c r="P378" s="30">
        <v>2.69</v>
      </c>
      <c r="Q378" s="30">
        <v>2.2400000000000002</v>
      </c>
      <c r="R378" s="30">
        <v>2.2400000000000002</v>
      </c>
      <c r="S378" s="31">
        <v>3.12</v>
      </c>
    </row>
    <row r="379" spans="1:19" x14ac:dyDescent="0.25">
      <c r="A379" s="12" t="s">
        <v>154</v>
      </c>
      <c r="B379" s="13" t="s">
        <v>17</v>
      </c>
      <c r="C379" s="13" t="s">
        <v>18</v>
      </c>
      <c r="D379" s="13" t="s">
        <v>46</v>
      </c>
      <c r="E379" s="13" t="s">
        <v>989</v>
      </c>
      <c r="F379" s="13" t="s">
        <v>1020</v>
      </c>
      <c r="G379" s="13" t="s">
        <v>22</v>
      </c>
      <c r="H379" s="14">
        <v>3.5000000000000001E-3</v>
      </c>
      <c r="I379" s="13" t="s">
        <v>1020</v>
      </c>
      <c r="J379" s="15" t="s">
        <v>24</v>
      </c>
      <c r="K379" s="16">
        <v>2.89</v>
      </c>
      <c r="L379" s="17">
        <v>2.89</v>
      </c>
      <c r="M379" s="17">
        <v>2.89</v>
      </c>
      <c r="N379" s="17">
        <v>2.69</v>
      </c>
      <c r="O379" s="17">
        <v>2.69</v>
      </c>
      <c r="P379" s="17">
        <v>2.69</v>
      </c>
      <c r="Q379" s="17">
        <v>2.41</v>
      </c>
      <c r="R379" s="17">
        <v>2.41</v>
      </c>
      <c r="S379" s="120">
        <v>3.18</v>
      </c>
    </row>
    <row r="380" spans="1:19" x14ac:dyDescent="0.25">
      <c r="A380" s="18" t="s">
        <v>154</v>
      </c>
      <c r="B380" s="19" t="s">
        <v>17</v>
      </c>
      <c r="C380" s="19" t="s">
        <v>18</v>
      </c>
      <c r="D380" s="19" t="s">
        <v>46</v>
      </c>
      <c r="E380" s="19" t="s">
        <v>989</v>
      </c>
      <c r="F380" s="19" t="s">
        <v>1020</v>
      </c>
      <c r="G380" s="19" t="s">
        <v>22</v>
      </c>
      <c r="H380" s="20">
        <v>3.5000000000000001E-3</v>
      </c>
      <c r="I380" s="19" t="s">
        <v>1020</v>
      </c>
      <c r="J380" s="21" t="s">
        <v>26</v>
      </c>
      <c r="K380" s="22">
        <v>7.4349442379182173E-2</v>
      </c>
      <c r="L380" s="23">
        <v>7.4349442379182173E-2</v>
      </c>
      <c r="M380" s="23">
        <v>7.4349442379182173E-2</v>
      </c>
      <c r="N380" s="23">
        <v>0</v>
      </c>
      <c r="O380" s="23">
        <v>0</v>
      </c>
      <c r="P380" s="23">
        <v>0</v>
      </c>
      <c r="Q380" s="23">
        <v>7.5892857142857206E-2</v>
      </c>
      <c r="R380" s="23">
        <v>7.5892857142857206E-2</v>
      </c>
      <c r="S380" s="24">
        <v>1.9230769230769162E-2</v>
      </c>
    </row>
    <row r="381" spans="1:19" x14ac:dyDescent="0.25">
      <c r="A381" s="25" t="s">
        <v>154</v>
      </c>
      <c r="B381" s="26" t="s">
        <v>17</v>
      </c>
      <c r="C381" s="26" t="s">
        <v>18</v>
      </c>
      <c r="D381" s="26" t="s">
        <v>46</v>
      </c>
      <c r="E381" s="26" t="s">
        <v>989</v>
      </c>
      <c r="F381" s="26" t="s">
        <v>1021</v>
      </c>
      <c r="G381" s="26" t="s">
        <v>22</v>
      </c>
      <c r="H381" s="27">
        <v>3.5000000000000001E-3</v>
      </c>
      <c r="I381" s="26" t="s">
        <v>1021</v>
      </c>
      <c r="J381" s="28" t="s">
        <v>23</v>
      </c>
      <c r="K381" s="29">
        <v>2.4900000000000002</v>
      </c>
      <c r="L381" s="30">
        <v>2.4900000000000002</v>
      </c>
      <c r="M381" s="30">
        <v>2.4900000000000002</v>
      </c>
      <c r="N381" s="30">
        <v>2.39</v>
      </c>
      <c r="O381" s="30">
        <v>2.39</v>
      </c>
      <c r="P381" s="30">
        <v>2.39</v>
      </c>
      <c r="Q381" s="30">
        <v>2.1</v>
      </c>
      <c r="R381" s="30">
        <v>2.1</v>
      </c>
      <c r="S381" s="31">
        <v>2.82</v>
      </c>
    </row>
    <row r="382" spans="1:19" x14ac:dyDescent="0.25">
      <c r="A382" s="12" t="s">
        <v>154</v>
      </c>
      <c r="B382" s="13" t="s">
        <v>17</v>
      </c>
      <c r="C382" s="13" t="s">
        <v>18</v>
      </c>
      <c r="D382" s="13" t="s">
        <v>46</v>
      </c>
      <c r="E382" s="13" t="s">
        <v>989</v>
      </c>
      <c r="F382" s="13" t="s">
        <v>1021</v>
      </c>
      <c r="G382" s="13" t="s">
        <v>22</v>
      </c>
      <c r="H382" s="14">
        <v>3.5000000000000001E-3</v>
      </c>
      <c r="I382" s="13" t="s">
        <v>1021</v>
      </c>
      <c r="J382" s="15" t="s">
        <v>24</v>
      </c>
      <c r="K382" s="16">
        <v>2.6900000000000004</v>
      </c>
      <c r="L382" s="17">
        <v>2.6900000000000004</v>
      </c>
      <c r="M382" s="17">
        <v>2.6900000000000004</v>
      </c>
      <c r="N382" s="17">
        <v>2.4900000000000002</v>
      </c>
      <c r="O382" s="17">
        <v>2.4900000000000002</v>
      </c>
      <c r="P382" s="17">
        <v>2.4900000000000002</v>
      </c>
      <c r="Q382" s="17">
        <v>2.27</v>
      </c>
      <c r="R382" s="17">
        <v>2.27</v>
      </c>
      <c r="S382" s="120">
        <v>2.96</v>
      </c>
    </row>
    <row r="383" spans="1:19" x14ac:dyDescent="0.25">
      <c r="A383" s="18" t="s">
        <v>154</v>
      </c>
      <c r="B383" s="19" t="s">
        <v>17</v>
      </c>
      <c r="C383" s="19" t="s">
        <v>18</v>
      </c>
      <c r="D383" s="19" t="s">
        <v>46</v>
      </c>
      <c r="E383" s="19" t="s">
        <v>989</v>
      </c>
      <c r="F383" s="19" t="s">
        <v>1021</v>
      </c>
      <c r="G383" s="19" t="s">
        <v>22</v>
      </c>
      <c r="H383" s="20">
        <v>3.5000000000000001E-3</v>
      </c>
      <c r="I383" s="19" t="s">
        <v>1021</v>
      </c>
      <c r="J383" s="21" t="s">
        <v>26</v>
      </c>
      <c r="K383" s="22">
        <v>8.032128514056236E-2</v>
      </c>
      <c r="L383" s="23">
        <v>8.032128514056236E-2</v>
      </c>
      <c r="M383" s="23">
        <v>8.032128514056236E-2</v>
      </c>
      <c r="N383" s="23">
        <v>4.1841004184100417E-2</v>
      </c>
      <c r="O383" s="23">
        <v>4.1841004184100417E-2</v>
      </c>
      <c r="P383" s="23">
        <v>4.1841004184100417E-2</v>
      </c>
      <c r="Q383" s="23">
        <v>8.0952380952380887E-2</v>
      </c>
      <c r="R383" s="23">
        <v>8.0952380952380887E-2</v>
      </c>
      <c r="S383" s="24">
        <v>4.9645390070921946E-2</v>
      </c>
    </row>
    <row r="384" spans="1:19" x14ac:dyDescent="0.25">
      <c r="A384" s="25" t="s">
        <v>154</v>
      </c>
      <c r="B384" s="26" t="s">
        <v>17</v>
      </c>
      <c r="C384" s="26" t="s">
        <v>18</v>
      </c>
      <c r="D384" s="26" t="s">
        <v>46</v>
      </c>
      <c r="E384" s="26" t="s">
        <v>34</v>
      </c>
      <c r="F384" s="26" t="s">
        <v>1022</v>
      </c>
      <c r="G384" s="26" t="s">
        <v>22</v>
      </c>
      <c r="H384" s="27">
        <v>3.5000000000000001E-3</v>
      </c>
      <c r="I384" s="26" t="s">
        <v>1022</v>
      </c>
      <c r="J384" s="28" t="s">
        <v>23</v>
      </c>
      <c r="K384" s="29">
        <v>3.49</v>
      </c>
      <c r="L384" s="30">
        <v>3.49</v>
      </c>
      <c r="M384" s="30">
        <v>3.49</v>
      </c>
      <c r="N384" s="30">
        <v>3.49</v>
      </c>
      <c r="O384" s="30">
        <v>3.49</v>
      </c>
      <c r="P384" s="30">
        <v>3.49</v>
      </c>
      <c r="Q384" s="30">
        <v>2.91</v>
      </c>
      <c r="R384" s="30">
        <v>2.91</v>
      </c>
      <c r="S384" s="31">
        <v>2.84</v>
      </c>
    </row>
    <row r="385" spans="1:19" x14ac:dyDescent="0.25">
      <c r="A385" s="12" t="s">
        <v>154</v>
      </c>
      <c r="B385" s="13" t="s">
        <v>17</v>
      </c>
      <c r="C385" s="13" t="s">
        <v>18</v>
      </c>
      <c r="D385" s="13" t="s">
        <v>46</v>
      </c>
      <c r="E385" s="13" t="s">
        <v>34</v>
      </c>
      <c r="F385" s="13" t="s">
        <v>1022</v>
      </c>
      <c r="G385" s="13" t="s">
        <v>22</v>
      </c>
      <c r="H385" s="14">
        <v>3.5000000000000001E-3</v>
      </c>
      <c r="I385" s="13" t="s">
        <v>1022</v>
      </c>
      <c r="J385" s="15" t="s">
        <v>24</v>
      </c>
      <c r="K385" s="16">
        <v>3.49</v>
      </c>
      <c r="L385" s="17">
        <v>3.49</v>
      </c>
      <c r="M385" s="17">
        <v>3.49</v>
      </c>
      <c r="N385" s="17">
        <v>3.49</v>
      </c>
      <c r="O385" s="17">
        <v>3.49</v>
      </c>
      <c r="P385" s="17">
        <v>3.49</v>
      </c>
      <c r="Q385" s="17">
        <v>2.91</v>
      </c>
      <c r="R385" s="17">
        <v>2.91</v>
      </c>
      <c r="S385" s="120">
        <v>2.84</v>
      </c>
    </row>
    <row r="386" spans="1:19" x14ac:dyDescent="0.25">
      <c r="A386" s="18" t="s">
        <v>154</v>
      </c>
      <c r="B386" s="19" t="s">
        <v>17</v>
      </c>
      <c r="C386" s="19" t="s">
        <v>18</v>
      </c>
      <c r="D386" s="19" t="s">
        <v>46</v>
      </c>
      <c r="E386" s="19" t="s">
        <v>34</v>
      </c>
      <c r="F386" s="19" t="s">
        <v>1022</v>
      </c>
      <c r="G386" s="19" t="s">
        <v>22</v>
      </c>
      <c r="H386" s="20">
        <v>3.5000000000000001E-3</v>
      </c>
      <c r="I386" s="19" t="s">
        <v>1022</v>
      </c>
      <c r="J386" s="21" t="s">
        <v>26</v>
      </c>
      <c r="K386" s="22">
        <v>0</v>
      </c>
      <c r="L386" s="23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0</v>
      </c>
      <c r="R386" s="23">
        <v>0</v>
      </c>
      <c r="S386" s="24">
        <v>0</v>
      </c>
    </row>
    <row r="387" spans="1:19" x14ac:dyDescent="0.25">
      <c r="A387" s="25" t="s">
        <v>154</v>
      </c>
      <c r="B387" s="26" t="s">
        <v>17</v>
      </c>
      <c r="C387" s="26" t="s">
        <v>18</v>
      </c>
      <c r="D387" s="26" t="s">
        <v>58</v>
      </c>
      <c r="E387" s="26" t="s">
        <v>1012</v>
      </c>
      <c r="F387" s="26" t="s">
        <v>59</v>
      </c>
      <c r="G387" s="26" t="s">
        <v>22</v>
      </c>
      <c r="H387" s="27">
        <v>5.0000000000000001E-3</v>
      </c>
      <c r="I387" s="26" t="s">
        <v>59</v>
      </c>
      <c r="J387" s="28" t="s">
        <v>23</v>
      </c>
      <c r="K387" s="29">
        <v>3.99</v>
      </c>
      <c r="L387" s="30">
        <v>3.99</v>
      </c>
      <c r="M387" s="30">
        <v>3.99</v>
      </c>
      <c r="N387" s="30">
        <v>3.69</v>
      </c>
      <c r="O387" s="30">
        <v>3.69</v>
      </c>
      <c r="P387" s="30">
        <v>3.69</v>
      </c>
      <c r="Q387" s="30">
        <v>2.78</v>
      </c>
      <c r="R387" s="30">
        <v>2.78</v>
      </c>
      <c r="S387" s="31">
        <v>3.52</v>
      </c>
    </row>
    <row r="388" spans="1:19" x14ac:dyDescent="0.25">
      <c r="A388" s="12" t="s">
        <v>154</v>
      </c>
      <c r="B388" s="13" t="s">
        <v>17</v>
      </c>
      <c r="C388" s="13" t="s">
        <v>18</v>
      </c>
      <c r="D388" s="13" t="s">
        <v>58</v>
      </c>
      <c r="E388" s="13" t="s">
        <v>1012</v>
      </c>
      <c r="F388" s="13" t="s">
        <v>59</v>
      </c>
      <c r="G388" s="13" t="s">
        <v>22</v>
      </c>
      <c r="H388" s="14">
        <v>5.0000000000000001E-3</v>
      </c>
      <c r="I388" s="13" t="s">
        <v>59</v>
      </c>
      <c r="J388" s="15" t="s">
        <v>24</v>
      </c>
      <c r="K388" s="16">
        <v>3.99</v>
      </c>
      <c r="L388" s="17">
        <v>3.99</v>
      </c>
      <c r="M388" s="17">
        <v>3.99</v>
      </c>
      <c r="N388" s="17">
        <v>3.69</v>
      </c>
      <c r="O388" s="17">
        <v>3.69</v>
      </c>
      <c r="P388" s="17">
        <v>3.69</v>
      </c>
      <c r="Q388" s="17">
        <v>2.78</v>
      </c>
      <c r="R388" s="17">
        <v>2.78</v>
      </c>
      <c r="S388" s="120">
        <v>3.52</v>
      </c>
    </row>
    <row r="389" spans="1:19" x14ac:dyDescent="0.25">
      <c r="A389" s="18" t="s">
        <v>154</v>
      </c>
      <c r="B389" s="19" t="s">
        <v>17</v>
      </c>
      <c r="C389" s="19" t="s">
        <v>18</v>
      </c>
      <c r="D389" s="19" t="s">
        <v>58</v>
      </c>
      <c r="E389" s="19" t="s">
        <v>1012</v>
      </c>
      <c r="F389" s="19" t="s">
        <v>59</v>
      </c>
      <c r="G389" s="19" t="s">
        <v>22</v>
      </c>
      <c r="H389" s="20">
        <v>5.0000000000000001E-3</v>
      </c>
      <c r="I389" s="19" t="s">
        <v>59</v>
      </c>
      <c r="J389" s="21" t="s">
        <v>26</v>
      </c>
      <c r="K389" s="22">
        <v>0</v>
      </c>
      <c r="L389" s="23">
        <v>0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4">
        <v>0</v>
      </c>
    </row>
    <row r="390" spans="1:19" x14ac:dyDescent="0.25">
      <c r="A390" s="25" t="s">
        <v>154</v>
      </c>
      <c r="B390" s="26" t="s">
        <v>17</v>
      </c>
      <c r="C390" s="26" t="s">
        <v>18</v>
      </c>
      <c r="D390" s="26" t="s">
        <v>58</v>
      </c>
      <c r="E390" s="26" t="s">
        <v>1012</v>
      </c>
      <c r="F390" s="26" t="s">
        <v>60</v>
      </c>
      <c r="G390" s="26" t="s">
        <v>22</v>
      </c>
      <c r="H390" s="27">
        <v>5.0000000000000001E-3</v>
      </c>
      <c r="I390" s="26" t="s">
        <v>60</v>
      </c>
      <c r="J390" s="28" t="s">
        <v>23</v>
      </c>
      <c r="K390" s="29">
        <v>3.79</v>
      </c>
      <c r="L390" s="30">
        <v>3.79</v>
      </c>
      <c r="M390" s="30">
        <v>3.79</v>
      </c>
      <c r="N390" s="30">
        <v>3.59</v>
      </c>
      <c r="O390" s="30">
        <v>3.59</v>
      </c>
      <c r="P390" s="30">
        <v>3.59</v>
      </c>
      <c r="Q390" s="30">
        <v>2.63</v>
      </c>
      <c r="R390" s="30">
        <v>2.63</v>
      </c>
      <c r="S390" s="31">
        <v>3.52</v>
      </c>
    </row>
    <row r="391" spans="1:19" x14ac:dyDescent="0.25">
      <c r="A391" s="12" t="s">
        <v>154</v>
      </c>
      <c r="B391" s="13" t="s">
        <v>17</v>
      </c>
      <c r="C391" s="13" t="s">
        <v>18</v>
      </c>
      <c r="D391" s="13" t="s">
        <v>58</v>
      </c>
      <c r="E391" s="13" t="s">
        <v>1012</v>
      </c>
      <c r="F391" s="13" t="s">
        <v>60</v>
      </c>
      <c r="G391" s="13" t="s">
        <v>22</v>
      </c>
      <c r="H391" s="14">
        <v>5.0000000000000001E-3</v>
      </c>
      <c r="I391" s="13" t="s">
        <v>60</v>
      </c>
      <c r="J391" s="15" t="s">
        <v>24</v>
      </c>
      <c r="K391" s="16">
        <v>3.79</v>
      </c>
      <c r="L391" s="17">
        <v>3.79</v>
      </c>
      <c r="M391" s="17">
        <v>3.79</v>
      </c>
      <c r="N391" s="17">
        <v>3.59</v>
      </c>
      <c r="O391" s="17">
        <v>3.59</v>
      </c>
      <c r="P391" s="17">
        <v>3.59</v>
      </c>
      <c r="Q391" s="17">
        <v>2.63</v>
      </c>
      <c r="R391" s="17">
        <v>2.63</v>
      </c>
      <c r="S391" s="120">
        <v>3.52</v>
      </c>
    </row>
    <row r="392" spans="1:19" x14ac:dyDescent="0.25">
      <c r="A392" s="18" t="s">
        <v>154</v>
      </c>
      <c r="B392" s="19" t="s">
        <v>17</v>
      </c>
      <c r="C392" s="19" t="s">
        <v>18</v>
      </c>
      <c r="D392" s="19" t="s">
        <v>58</v>
      </c>
      <c r="E392" s="19" t="s">
        <v>1012</v>
      </c>
      <c r="F392" s="19" t="s">
        <v>60</v>
      </c>
      <c r="G392" s="19" t="s">
        <v>22</v>
      </c>
      <c r="H392" s="20">
        <v>5.0000000000000001E-3</v>
      </c>
      <c r="I392" s="19" t="s">
        <v>60</v>
      </c>
      <c r="J392" s="21" t="s">
        <v>26</v>
      </c>
      <c r="K392" s="22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4">
        <v>0</v>
      </c>
    </row>
    <row r="393" spans="1:19" x14ac:dyDescent="0.25">
      <c r="A393" s="25" t="s">
        <v>154</v>
      </c>
      <c r="B393" s="26" t="s">
        <v>17</v>
      </c>
      <c r="C393" s="26" t="s">
        <v>18</v>
      </c>
      <c r="D393" s="26" t="s">
        <v>58</v>
      </c>
      <c r="E393" s="26" t="s">
        <v>34</v>
      </c>
      <c r="F393" s="26" t="s">
        <v>61</v>
      </c>
      <c r="G393" s="26" t="s">
        <v>22</v>
      </c>
      <c r="H393" s="27">
        <v>5.0000000000000001E-3</v>
      </c>
      <c r="I393" s="26" t="s">
        <v>61</v>
      </c>
      <c r="J393" s="28" t="s">
        <v>23</v>
      </c>
      <c r="K393" s="29">
        <v>4.49</v>
      </c>
      <c r="L393" s="30">
        <v>4.49</v>
      </c>
      <c r="M393" s="30">
        <v>4.49</v>
      </c>
      <c r="N393" s="30">
        <v>4.1900000000000004</v>
      </c>
      <c r="O393" s="30">
        <v>4.1900000000000004</v>
      </c>
      <c r="P393" s="30">
        <v>4.1900000000000004</v>
      </c>
      <c r="Q393" s="30">
        <v>3.74</v>
      </c>
      <c r="R393" s="30">
        <v>3.74</v>
      </c>
      <c r="S393" s="31">
        <v>3.98</v>
      </c>
    </row>
    <row r="394" spans="1:19" x14ac:dyDescent="0.25">
      <c r="A394" s="12" t="s">
        <v>154</v>
      </c>
      <c r="B394" s="13" t="s">
        <v>17</v>
      </c>
      <c r="C394" s="13" t="s">
        <v>18</v>
      </c>
      <c r="D394" s="13" t="s">
        <v>58</v>
      </c>
      <c r="E394" s="13" t="s">
        <v>34</v>
      </c>
      <c r="F394" s="13" t="s">
        <v>61</v>
      </c>
      <c r="G394" s="13" t="s">
        <v>22</v>
      </c>
      <c r="H394" s="14">
        <v>5.0000000000000001E-3</v>
      </c>
      <c r="I394" s="13" t="s">
        <v>61</v>
      </c>
      <c r="J394" s="15" t="s">
        <v>24</v>
      </c>
      <c r="K394" s="16">
        <v>4.49</v>
      </c>
      <c r="L394" s="17">
        <v>4.49</v>
      </c>
      <c r="M394" s="17">
        <v>4.49</v>
      </c>
      <c r="N394" s="17">
        <v>4.29</v>
      </c>
      <c r="O394" s="17">
        <v>4.29</v>
      </c>
      <c r="P394" s="17">
        <v>4.29</v>
      </c>
      <c r="Q394" s="17">
        <v>3.74</v>
      </c>
      <c r="R394" s="17">
        <v>3.74</v>
      </c>
      <c r="S394" s="120">
        <v>3.98</v>
      </c>
    </row>
    <row r="395" spans="1:19" x14ac:dyDescent="0.25">
      <c r="A395" s="18" t="s">
        <v>154</v>
      </c>
      <c r="B395" s="19" t="s">
        <v>17</v>
      </c>
      <c r="C395" s="19" t="s">
        <v>18</v>
      </c>
      <c r="D395" s="19" t="s">
        <v>58</v>
      </c>
      <c r="E395" s="19" t="s">
        <v>34</v>
      </c>
      <c r="F395" s="19" t="s">
        <v>61</v>
      </c>
      <c r="G395" s="19" t="s">
        <v>22</v>
      </c>
      <c r="H395" s="20">
        <v>5.0000000000000001E-3</v>
      </c>
      <c r="I395" s="19" t="s">
        <v>61</v>
      </c>
      <c r="J395" s="21" t="s">
        <v>26</v>
      </c>
      <c r="K395" s="22">
        <v>0</v>
      </c>
      <c r="L395" s="23">
        <v>0</v>
      </c>
      <c r="M395" s="23">
        <v>0</v>
      </c>
      <c r="N395" s="23">
        <v>2.386634844868718E-2</v>
      </c>
      <c r="O395" s="23">
        <v>2.386634844868718E-2</v>
      </c>
      <c r="P395" s="23">
        <v>2.386634844868718E-2</v>
      </c>
      <c r="Q395" s="23">
        <v>0</v>
      </c>
      <c r="R395" s="23">
        <v>0</v>
      </c>
      <c r="S395" s="24">
        <v>0</v>
      </c>
    </row>
    <row r="396" spans="1:19" x14ac:dyDescent="0.25">
      <c r="A396" s="25" t="s">
        <v>154</v>
      </c>
      <c r="B396" s="26" t="s">
        <v>17</v>
      </c>
      <c r="C396" s="26" t="s">
        <v>18</v>
      </c>
      <c r="D396" s="26" t="s">
        <v>62</v>
      </c>
      <c r="E396" s="26" t="s">
        <v>1012</v>
      </c>
      <c r="F396" s="26" t="s">
        <v>63</v>
      </c>
      <c r="G396" s="26" t="s">
        <v>22</v>
      </c>
      <c r="H396" s="27">
        <v>6.0000000000000001E-3</v>
      </c>
      <c r="I396" s="26" t="s">
        <v>63</v>
      </c>
      <c r="J396" s="28" t="s">
        <v>23</v>
      </c>
      <c r="K396" s="29">
        <v>3.99</v>
      </c>
      <c r="L396" s="30">
        <v>3.99</v>
      </c>
      <c r="M396" s="30">
        <v>3.99</v>
      </c>
      <c r="N396" s="30">
        <v>3.79</v>
      </c>
      <c r="O396" s="30">
        <v>3.79</v>
      </c>
      <c r="P396" s="30">
        <v>3.79</v>
      </c>
      <c r="Q396" s="30">
        <v>3.33</v>
      </c>
      <c r="R396" s="30">
        <v>3.33</v>
      </c>
      <c r="S396" s="31">
        <v>3.6</v>
      </c>
    </row>
    <row r="397" spans="1:19" x14ac:dyDescent="0.25">
      <c r="A397" s="12" t="s">
        <v>154</v>
      </c>
      <c r="B397" s="13" t="s">
        <v>17</v>
      </c>
      <c r="C397" s="13" t="s">
        <v>18</v>
      </c>
      <c r="D397" s="13" t="s">
        <v>62</v>
      </c>
      <c r="E397" s="13" t="s">
        <v>1012</v>
      </c>
      <c r="F397" s="13" t="s">
        <v>63</v>
      </c>
      <c r="G397" s="13" t="s">
        <v>22</v>
      </c>
      <c r="H397" s="14">
        <v>6.0000000000000001E-3</v>
      </c>
      <c r="I397" s="13" t="s">
        <v>63</v>
      </c>
      <c r="J397" s="15" t="s">
        <v>24</v>
      </c>
      <c r="K397" s="16">
        <v>3.99</v>
      </c>
      <c r="L397" s="17">
        <v>3.99</v>
      </c>
      <c r="M397" s="17">
        <v>3.99</v>
      </c>
      <c r="N397" s="17">
        <v>3.99</v>
      </c>
      <c r="O397" s="17">
        <v>3.99</v>
      </c>
      <c r="P397" s="17">
        <v>3.99</v>
      </c>
      <c r="Q397" s="17">
        <v>3.33</v>
      </c>
      <c r="R397" s="17">
        <v>3.33</v>
      </c>
      <c r="S397" s="120">
        <v>3.6</v>
      </c>
    </row>
    <row r="398" spans="1:19" x14ac:dyDescent="0.25">
      <c r="A398" s="18" t="s">
        <v>154</v>
      </c>
      <c r="B398" s="19" t="s">
        <v>17</v>
      </c>
      <c r="C398" s="19" t="s">
        <v>18</v>
      </c>
      <c r="D398" s="19" t="s">
        <v>62</v>
      </c>
      <c r="E398" s="19" t="s">
        <v>1012</v>
      </c>
      <c r="F398" s="19" t="s">
        <v>63</v>
      </c>
      <c r="G398" s="19" t="s">
        <v>22</v>
      </c>
      <c r="H398" s="20">
        <v>6.0000000000000001E-3</v>
      </c>
      <c r="I398" s="19" t="s">
        <v>63</v>
      </c>
      <c r="J398" s="21" t="s">
        <v>26</v>
      </c>
      <c r="K398" s="22">
        <v>0</v>
      </c>
      <c r="L398" s="23">
        <v>0</v>
      </c>
      <c r="M398" s="23">
        <v>0</v>
      </c>
      <c r="N398" s="23">
        <v>5.2770448548812743E-2</v>
      </c>
      <c r="O398" s="23">
        <v>5.2770448548812743E-2</v>
      </c>
      <c r="P398" s="23">
        <v>5.2770448548812743E-2</v>
      </c>
      <c r="Q398" s="23">
        <v>0</v>
      </c>
      <c r="R398" s="23">
        <v>0</v>
      </c>
      <c r="S398" s="24">
        <v>0</v>
      </c>
    </row>
    <row r="399" spans="1:19" x14ac:dyDescent="0.25">
      <c r="A399" s="25" t="s">
        <v>154</v>
      </c>
      <c r="B399" s="26" t="s">
        <v>17</v>
      </c>
      <c r="C399" s="26" t="s">
        <v>18</v>
      </c>
      <c r="D399" s="26" t="s">
        <v>62</v>
      </c>
      <c r="E399" s="26" t="s">
        <v>1012</v>
      </c>
      <c r="F399" s="26" t="s">
        <v>64</v>
      </c>
      <c r="G399" s="26" t="s">
        <v>22</v>
      </c>
      <c r="H399" s="27">
        <v>6.0000000000000001E-3</v>
      </c>
      <c r="I399" s="26" t="s">
        <v>64</v>
      </c>
      <c r="J399" s="28" t="s">
        <v>23</v>
      </c>
      <c r="K399" s="29">
        <v>3.99</v>
      </c>
      <c r="L399" s="30">
        <v>3.99</v>
      </c>
      <c r="M399" s="30">
        <v>3.99</v>
      </c>
      <c r="N399" s="30">
        <v>3.79</v>
      </c>
      <c r="O399" s="30">
        <v>3.79</v>
      </c>
      <c r="P399" s="30">
        <v>3.79</v>
      </c>
      <c r="Q399" s="30">
        <v>3.33</v>
      </c>
      <c r="R399" s="30">
        <v>3.33</v>
      </c>
      <c r="S399" s="31">
        <v>3.6</v>
      </c>
    </row>
    <row r="400" spans="1:19" x14ac:dyDescent="0.25">
      <c r="A400" s="12" t="s">
        <v>154</v>
      </c>
      <c r="B400" s="13" t="s">
        <v>17</v>
      </c>
      <c r="C400" s="13" t="s">
        <v>18</v>
      </c>
      <c r="D400" s="13" t="s">
        <v>62</v>
      </c>
      <c r="E400" s="13" t="s">
        <v>1012</v>
      </c>
      <c r="F400" s="13" t="s">
        <v>64</v>
      </c>
      <c r="G400" s="13" t="s">
        <v>22</v>
      </c>
      <c r="H400" s="14">
        <v>6.0000000000000001E-3</v>
      </c>
      <c r="I400" s="13" t="s">
        <v>64</v>
      </c>
      <c r="J400" s="15" t="s">
        <v>24</v>
      </c>
      <c r="K400" s="16">
        <v>3.99</v>
      </c>
      <c r="L400" s="17">
        <v>3.99</v>
      </c>
      <c r="M400" s="17">
        <v>3.99</v>
      </c>
      <c r="N400" s="17">
        <v>3.99</v>
      </c>
      <c r="O400" s="17">
        <v>3.99</v>
      </c>
      <c r="P400" s="17">
        <v>3.99</v>
      </c>
      <c r="Q400" s="17">
        <v>3.33</v>
      </c>
      <c r="R400" s="17">
        <v>3.33</v>
      </c>
      <c r="S400" s="120">
        <v>3.6</v>
      </c>
    </row>
    <row r="401" spans="1:19" x14ac:dyDescent="0.25">
      <c r="A401" s="18" t="s">
        <v>154</v>
      </c>
      <c r="B401" s="19" t="s">
        <v>17</v>
      </c>
      <c r="C401" s="19" t="s">
        <v>18</v>
      </c>
      <c r="D401" s="19" t="s">
        <v>62</v>
      </c>
      <c r="E401" s="19" t="s">
        <v>1012</v>
      </c>
      <c r="F401" s="19" t="s">
        <v>64</v>
      </c>
      <c r="G401" s="19" t="s">
        <v>22</v>
      </c>
      <c r="H401" s="20">
        <v>6.0000000000000001E-3</v>
      </c>
      <c r="I401" s="19" t="s">
        <v>64</v>
      </c>
      <c r="J401" s="21" t="s">
        <v>26</v>
      </c>
      <c r="K401" s="22">
        <v>0</v>
      </c>
      <c r="L401" s="23">
        <v>0</v>
      </c>
      <c r="M401" s="23">
        <v>0</v>
      </c>
      <c r="N401" s="23">
        <v>5.2770448548812743E-2</v>
      </c>
      <c r="O401" s="23">
        <v>5.2770448548812743E-2</v>
      </c>
      <c r="P401" s="23">
        <v>5.2770448548812743E-2</v>
      </c>
      <c r="Q401" s="23">
        <v>0</v>
      </c>
      <c r="R401" s="23">
        <v>0</v>
      </c>
      <c r="S401" s="24">
        <v>0</v>
      </c>
    </row>
    <row r="402" spans="1:19" x14ac:dyDescent="0.25">
      <c r="A402" s="25" t="s">
        <v>154</v>
      </c>
      <c r="B402" s="26" t="s">
        <v>17</v>
      </c>
      <c r="C402" s="26" t="s">
        <v>18</v>
      </c>
      <c r="D402" s="26" t="s">
        <v>62</v>
      </c>
      <c r="E402" s="26" t="s">
        <v>1012</v>
      </c>
      <c r="F402" s="26" t="s">
        <v>65</v>
      </c>
      <c r="G402" s="26" t="s">
        <v>22</v>
      </c>
      <c r="H402" s="27">
        <v>6.0000000000000001E-3</v>
      </c>
      <c r="I402" s="26" t="s">
        <v>65</v>
      </c>
      <c r="J402" s="28" t="s">
        <v>23</v>
      </c>
      <c r="K402" s="29">
        <v>3.79</v>
      </c>
      <c r="L402" s="30">
        <v>3.79</v>
      </c>
      <c r="M402" s="30">
        <v>3.79</v>
      </c>
      <c r="N402" s="30">
        <v>3.69</v>
      </c>
      <c r="O402" s="30">
        <v>3.69</v>
      </c>
      <c r="P402" s="30">
        <v>3.69</v>
      </c>
      <c r="Q402" s="30">
        <v>3.16</v>
      </c>
      <c r="R402" s="30">
        <v>3.16</v>
      </c>
      <c r="S402" s="31">
        <v>3.51</v>
      </c>
    </row>
    <row r="403" spans="1:19" x14ac:dyDescent="0.25">
      <c r="A403" s="12" t="s">
        <v>154</v>
      </c>
      <c r="B403" s="13" t="s">
        <v>17</v>
      </c>
      <c r="C403" s="13" t="s">
        <v>18</v>
      </c>
      <c r="D403" s="13" t="s">
        <v>62</v>
      </c>
      <c r="E403" s="13" t="s">
        <v>1012</v>
      </c>
      <c r="F403" s="13" t="s">
        <v>65</v>
      </c>
      <c r="G403" s="13" t="s">
        <v>22</v>
      </c>
      <c r="H403" s="14">
        <v>6.0000000000000001E-3</v>
      </c>
      <c r="I403" s="13" t="s">
        <v>65</v>
      </c>
      <c r="J403" s="15" t="s">
        <v>24</v>
      </c>
      <c r="K403" s="16">
        <v>3.79</v>
      </c>
      <c r="L403" s="17">
        <v>3.79</v>
      </c>
      <c r="M403" s="17">
        <v>3.79</v>
      </c>
      <c r="N403" s="17">
        <v>3.79</v>
      </c>
      <c r="O403" s="17">
        <v>3.79</v>
      </c>
      <c r="P403" s="17">
        <v>3.79</v>
      </c>
      <c r="Q403" s="17">
        <v>3.16</v>
      </c>
      <c r="R403" s="17">
        <v>3.16</v>
      </c>
      <c r="S403" s="120">
        <v>3.51</v>
      </c>
    </row>
    <row r="404" spans="1:19" x14ac:dyDescent="0.25">
      <c r="A404" s="18" t="s">
        <v>154</v>
      </c>
      <c r="B404" s="19" t="s">
        <v>17</v>
      </c>
      <c r="C404" s="19" t="s">
        <v>18</v>
      </c>
      <c r="D404" s="19" t="s">
        <v>62</v>
      </c>
      <c r="E404" s="19" t="s">
        <v>1012</v>
      </c>
      <c r="F404" s="19" t="s">
        <v>65</v>
      </c>
      <c r="G404" s="19" t="s">
        <v>22</v>
      </c>
      <c r="H404" s="20">
        <v>6.0000000000000001E-3</v>
      </c>
      <c r="I404" s="19" t="s">
        <v>65</v>
      </c>
      <c r="J404" s="21" t="s">
        <v>26</v>
      </c>
      <c r="K404" s="22">
        <v>0</v>
      </c>
      <c r="L404" s="23">
        <v>0</v>
      </c>
      <c r="M404" s="23">
        <v>0</v>
      </c>
      <c r="N404" s="23">
        <v>2.7100271002709952E-2</v>
      </c>
      <c r="O404" s="23">
        <v>2.7100271002709952E-2</v>
      </c>
      <c r="P404" s="23">
        <v>2.7100271002709952E-2</v>
      </c>
      <c r="Q404" s="23">
        <v>0</v>
      </c>
      <c r="R404" s="23">
        <v>0</v>
      </c>
      <c r="S404" s="24">
        <v>0</v>
      </c>
    </row>
    <row r="405" spans="1:19" x14ac:dyDescent="0.25">
      <c r="A405" s="25" t="s">
        <v>154</v>
      </c>
      <c r="B405" s="26" t="s">
        <v>17</v>
      </c>
      <c r="C405" s="26" t="s">
        <v>18</v>
      </c>
      <c r="D405" s="26" t="s">
        <v>62</v>
      </c>
      <c r="E405" s="26" t="s">
        <v>1012</v>
      </c>
      <c r="F405" s="26" t="s">
        <v>990</v>
      </c>
      <c r="G405" s="26" t="s">
        <v>22</v>
      </c>
      <c r="H405" s="27">
        <v>6.0000000000000001E-3</v>
      </c>
      <c r="I405" s="26" t="s">
        <v>990</v>
      </c>
      <c r="J405" s="28" t="s">
        <v>23</v>
      </c>
      <c r="K405" s="29">
        <v>3.79</v>
      </c>
      <c r="L405" s="30">
        <v>3.79</v>
      </c>
      <c r="M405" s="30">
        <v>3.79</v>
      </c>
      <c r="N405" s="30">
        <v>3.69</v>
      </c>
      <c r="O405" s="30">
        <v>3.69</v>
      </c>
      <c r="P405" s="30">
        <v>3.69</v>
      </c>
      <c r="Q405" s="30">
        <v>3.16</v>
      </c>
      <c r="R405" s="30">
        <v>3.16</v>
      </c>
      <c r="S405" s="31">
        <v>3.51</v>
      </c>
    </row>
    <row r="406" spans="1:19" x14ac:dyDescent="0.25">
      <c r="A406" s="12" t="s">
        <v>154</v>
      </c>
      <c r="B406" s="13" t="s">
        <v>17</v>
      </c>
      <c r="C406" s="13" t="s">
        <v>18</v>
      </c>
      <c r="D406" s="13" t="s">
        <v>62</v>
      </c>
      <c r="E406" s="13" t="s">
        <v>1012</v>
      </c>
      <c r="F406" s="13" t="s">
        <v>990</v>
      </c>
      <c r="G406" s="13" t="s">
        <v>22</v>
      </c>
      <c r="H406" s="14">
        <v>6.0000000000000001E-3</v>
      </c>
      <c r="I406" s="13" t="s">
        <v>990</v>
      </c>
      <c r="J406" s="15" t="s">
        <v>24</v>
      </c>
      <c r="K406" s="16">
        <v>3.79</v>
      </c>
      <c r="L406" s="17">
        <v>3.79</v>
      </c>
      <c r="M406" s="17">
        <v>3.79</v>
      </c>
      <c r="N406" s="17">
        <v>3.79</v>
      </c>
      <c r="O406" s="17">
        <v>3.79</v>
      </c>
      <c r="P406" s="17">
        <v>3.79</v>
      </c>
      <c r="Q406" s="17">
        <v>3.16</v>
      </c>
      <c r="R406" s="17">
        <v>3.16</v>
      </c>
      <c r="S406" s="120">
        <v>3.51</v>
      </c>
    </row>
    <row r="407" spans="1:19" x14ac:dyDescent="0.25">
      <c r="A407" s="18" t="s">
        <v>154</v>
      </c>
      <c r="B407" s="19" t="s">
        <v>17</v>
      </c>
      <c r="C407" s="19" t="s">
        <v>18</v>
      </c>
      <c r="D407" s="19" t="s">
        <v>62</v>
      </c>
      <c r="E407" s="19" t="s">
        <v>1012</v>
      </c>
      <c r="F407" s="19" t="s">
        <v>990</v>
      </c>
      <c r="G407" s="19" t="s">
        <v>22</v>
      </c>
      <c r="H407" s="20">
        <v>6.0000000000000001E-3</v>
      </c>
      <c r="I407" s="19" t="s">
        <v>990</v>
      </c>
      <c r="J407" s="21" t="s">
        <v>26</v>
      </c>
      <c r="K407" s="22">
        <v>0</v>
      </c>
      <c r="L407" s="23">
        <v>0</v>
      </c>
      <c r="M407" s="23">
        <v>0</v>
      </c>
      <c r="N407" s="23">
        <v>2.7100271002709952E-2</v>
      </c>
      <c r="O407" s="23">
        <v>2.7100271002709952E-2</v>
      </c>
      <c r="P407" s="23">
        <v>2.7100271002709952E-2</v>
      </c>
      <c r="Q407" s="23">
        <v>0</v>
      </c>
      <c r="R407" s="23">
        <v>0</v>
      </c>
      <c r="S407" s="24">
        <v>0</v>
      </c>
    </row>
    <row r="408" spans="1:19" x14ac:dyDescent="0.25">
      <c r="A408" s="25" t="s">
        <v>154</v>
      </c>
      <c r="B408" s="26" t="s">
        <v>17</v>
      </c>
      <c r="C408" s="26" t="s">
        <v>18</v>
      </c>
      <c r="D408" s="26" t="s">
        <v>62</v>
      </c>
      <c r="E408" s="26" t="s">
        <v>1012</v>
      </c>
      <c r="F408" s="26" t="s">
        <v>66</v>
      </c>
      <c r="G408" s="26" t="s">
        <v>22</v>
      </c>
      <c r="H408" s="27">
        <v>6.0000000000000001E-3</v>
      </c>
      <c r="I408" s="26" t="s">
        <v>66</v>
      </c>
      <c r="J408" s="28" t="s">
        <v>23</v>
      </c>
      <c r="K408" s="29">
        <v>3.79</v>
      </c>
      <c r="L408" s="30">
        <v>3.79</v>
      </c>
      <c r="M408" s="30">
        <v>3.79</v>
      </c>
      <c r="N408" s="30">
        <v>3.69</v>
      </c>
      <c r="O408" s="30">
        <v>3.69</v>
      </c>
      <c r="P408" s="30">
        <v>3.69</v>
      </c>
      <c r="Q408" s="30">
        <v>3.16</v>
      </c>
      <c r="R408" s="30">
        <v>3.16</v>
      </c>
      <c r="S408" s="31">
        <v>3.51</v>
      </c>
    </row>
    <row r="409" spans="1:19" x14ac:dyDescent="0.25">
      <c r="A409" s="12" t="s">
        <v>154</v>
      </c>
      <c r="B409" s="13" t="s">
        <v>17</v>
      </c>
      <c r="C409" s="13" t="s">
        <v>18</v>
      </c>
      <c r="D409" s="13" t="s">
        <v>62</v>
      </c>
      <c r="E409" s="13" t="s">
        <v>1012</v>
      </c>
      <c r="F409" s="13" t="s">
        <v>66</v>
      </c>
      <c r="G409" s="13" t="s">
        <v>22</v>
      </c>
      <c r="H409" s="14">
        <v>6.0000000000000001E-3</v>
      </c>
      <c r="I409" s="13" t="s">
        <v>66</v>
      </c>
      <c r="J409" s="15" t="s">
        <v>24</v>
      </c>
      <c r="K409" s="16">
        <v>3.79</v>
      </c>
      <c r="L409" s="17">
        <v>3.79</v>
      </c>
      <c r="M409" s="17">
        <v>3.79</v>
      </c>
      <c r="N409" s="17">
        <v>3.79</v>
      </c>
      <c r="O409" s="17">
        <v>3.79</v>
      </c>
      <c r="P409" s="17">
        <v>3.79</v>
      </c>
      <c r="Q409" s="17">
        <v>3.16</v>
      </c>
      <c r="R409" s="17">
        <v>3.16</v>
      </c>
      <c r="S409" s="120">
        <v>3.51</v>
      </c>
    </row>
    <row r="410" spans="1:19" x14ac:dyDescent="0.25">
      <c r="A410" s="18" t="s">
        <v>154</v>
      </c>
      <c r="B410" s="19" t="s">
        <v>17</v>
      </c>
      <c r="C410" s="19" t="s">
        <v>18</v>
      </c>
      <c r="D410" s="19" t="s">
        <v>62</v>
      </c>
      <c r="E410" s="19" t="s">
        <v>1012</v>
      </c>
      <c r="F410" s="19" t="s">
        <v>66</v>
      </c>
      <c r="G410" s="19" t="s">
        <v>22</v>
      </c>
      <c r="H410" s="20">
        <v>6.0000000000000001E-3</v>
      </c>
      <c r="I410" s="19" t="s">
        <v>66</v>
      </c>
      <c r="J410" s="21" t="s">
        <v>26</v>
      </c>
      <c r="K410" s="22">
        <v>0</v>
      </c>
      <c r="L410" s="23">
        <v>0</v>
      </c>
      <c r="M410" s="23">
        <v>0</v>
      </c>
      <c r="N410" s="23">
        <v>2.7100271002709952E-2</v>
      </c>
      <c r="O410" s="23">
        <v>2.7100271002709952E-2</v>
      </c>
      <c r="P410" s="23">
        <v>2.7100271002709952E-2</v>
      </c>
      <c r="Q410" s="23">
        <v>0</v>
      </c>
      <c r="R410" s="23">
        <v>0</v>
      </c>
      <c r="S410" s="24">
        <v>0</v>
      </c>
    </row>
    <row r="411" spans="1:19" x14ac:dyDescent="0.25">
      <c r="A411" s="25" t="s">
        <v>154</v>
      </c>
      <c r="B411" s="26" t="s">
        <v>17</v>
      </c>
      <c r="C411" s="26" t="s">
        <v>18</v>
      </c>
      <c r="D411" s="26" t="s">
        <v>62</v>
      </c>
      <c r="E411" s="26" t="s">
        <v>1012</v>
      </c>
      <c r="F411" s="26" t="s">
        <v>67</v>
      </c>
      <c r="G411" s="26" t="s">
        <v>22</v>
      </c>
      <c r="H411" s="27">
        <v>6.0000000000000001E-3</v>
      </c>
      <c r="I411" s="26" t="s">
        <v>67</v>
      </c>
      <c r="J411" s="28" t="s">
        <v>23</v>
      </c>
      <c r="K411" s="29">
        <v>3.79</v>
      </c>
      <c r="L411" s="30">
        <v>3.79</v>
      </c>
      <c r="M411" s="30">
        <v>3.79</v>
      </c>
      <c r="N411" s="30">
        <v>3.69</v>
      </c>
      <c r="O411" s="30">
        <v>3.69</v>
      </c>
      <c r="P411" s="30">
        <v>3.69</v>
      </c>
      <c r="Q411" s="30">
        <v>3.16</v>
      </c>
      <c r="R411" s="30">
        <v>3.16</v>
      </c>
      <c r="S411" s="31">
        <v>3.51</v>
      </c>
    </row>
    <row r="412" spans="1:19" x14ac:dyDescent="0.25">
      <c r="A412" s="12" t="s">
        <v>154</v>
      </c>
      <c r="B412" s="13" t="s">
        <v>17</v>
      </c>
      <c r="C412" s="13" t="s">
        <v>18</v>
      </c>
      <c r="D412" s="13" t="s">
        <v>62</v>
      </c>
      <c r="E412" s="13" t="s">
        <v>1012</v>
      </c>
      <c r="F412" s="13" t="s">
        <v>67</v>
      </c>
      <c r="G412" s="13" t="s">
        <v>22</v>
      </c>
      <c r="H412" s="14">
        <v>6.0000000000000001E-3</v>
      </c>
      <c r="I412" s="13" t="s">
        <v>67</v>
      </c>
      <c r="J412" s="15" t="s">
        <v>24</v>
      </c>
      <c r="K412" s="16">
        <v>3.79</v>
      </c>
      <c r="L412" s="17">
        <v>3.79</v>
      </c>
      <c r="M412" s="17">
        <v>3.79</v>
      </c>
      <c r="N412" s="17">
        <v>3.79</v>
      </c>
      <c r="O412" s="17">
        <v>3.79</v>
      </c>
      <c r="P412" s="17">
        <v>3.79</v>
      </c>
      <c r="Q412" s="17">
        <v>3.16</v>
      </c>
      <c r="R412" s="17">
        <v>3.16</v>
      </c>
      <c r="S412" s="120">
        <v>3.51</v>
      </c>
    </row>
    <row r="413" spans="1:19" x14ac:dyDescent="0.25">
      <c r="A413" s="18" t="s">
        <v>154</v>
      </c>
      <c r="B413" s="19" t="s">
        <v>17</v>
      </c>
      <c r="C413" s="19" t="s">
        <v>18</v>
      </c>
      <c r="D413" s="19" t="s">
        <v>62</v>
      </c>
      <c r="E413" s="19" t="s">
        <v>1012</v>
      </c>
      <c r="F413" s="19" t="s">
        <v>67</v>
      </c>
      <c r="G413" s="19" t="s">
        <v>22</v>
      </c>
      <c r="H413" s="20">
        <v>6.0000000000000001E-3</v>
      </c>
      <c r="I413" s="19" t="s">
        <v>67</v>
      </c>
      <c r="J413" s="21" t="s">
        <v>26</v>
      </c>
      <c r="K413" s="22">
        <v>0</v>
      </c>
      <c r="L413" s="23">
        <v>0</v>
      </c>
      <c r="M413" s="23">
        <v>0</v>
      </c>
      <c r="N413" s="23">
        <v>2.7100271002709952E-2</v>
      </c>
      <c r="O413" s="23">
        <v>2.7100271002709952E-2</v>
      </c>
      <c r="P413" s="23">
        <v>2.7100271002709952E-2</v>
      </c>
      <c r="Q413" s="23">
        <v>0</v>
      </c>
      <c r="R413" s="23">
        <v>0</v>
      </c>
      <c r="S413" s="24">
        <v>0</v>
      </c>
    </row>
    <row r="414" spans="1:19" x14ac:dyDescent="0.25">
      <c r="A414" s="25" t="s">
        <v>154</v>
      </c>
      <c r="B414" s="26" t="s">
        <v>17</v>
      </c>
      <c r="C414" s="26" t="s">
        <v>18</v>
      </c>
      <c r="D414" s="26" t="s">
        <v>68</v>
      </c>
      <c r="E414" s="26" t="s">
        <v>1012</v>
      </c>
      <c r="F414" s="26" t="s">
        <v>70</v>
      </c>
      <c r="G414" s="26" t="s">
        <v>71</v>
      </c>
      <c r="H414" s="27">
        <v>0.01</v>
      </c>
      <c r="I414" s="26" t="s">
        <v>70</v>
      </c>
      <c r="J414" s="28" t="s">
        <v>23</v>
      </c>
      <c r="K414" s="29">
        <v>4.99</v>
      </c>
      <c r="L414" s="30">
        <v>4.99</v>
      </c>
      <c r="M414" s="30">
        <v>4.99</v>
      </c>
      <c r="N414" s="30">
        <v>4.79</v>
      </c>
      <c r="O414" s="30">
        <v>4.79</v>
      </c>
      <c r="P414" s="30">
        <v>4.79</v>
      </c>
      <c r="Q414" s="30">
        <v>4.16</v>
      </c>
      <c r="R414" s="30">
        <v>4.16</v>
      </c>
      <c r="S414" s="31">
        <v>4.2699999999999996</v>
      </c>
    </row>
    <row r="415" spans="1:19" x14ac:dyDescent="0.25">
      <c r="A415" s="12" t="s">
        <v>154</v>
      </c>
      <c r="B415" s="13" t="s">
        <v>17</v>
      </c>
      <c r="C415" s="13" t="s">
        <v>18</v>
      </c>
      <c r="D415" s="13" t="s">
        <v>68</v>
      </c>
      <c r="E415" s="13" t="s">
        <v>1012</v>
      </c>
      <c r="F415" s="13" t="s">
        <v>70</v>
      </c>
      <c r="G415" s="13" t="s">
        <v>71</v>
      </c>
      <c r="H415" s="14">
        <v>0.01</v>
      </c>
      <c r="I415" s="13" t="s">
        <v>70</v>
      </c>
      <c r="J415" s="15" t="s">
        <v>24</v>
      </c>
      <c r="K415" s="16">
        <v>4.99</v>
      </c>
      <c r="L415" s="17">
        <v>4.99</v>
      </c>
      <c r="M415" s="17">
        <v>4.99</v>
      </c>
      <c r="N415" s="17">
        <v>4.79</v>
      </c>
      <c r="O415" s="17">
        <v>4.79</v>
      </c>
      <c r="P415" s="17">
        <v>4.79</v>
      </c>
      <c r="Q415" s="17">
        <v>4.16</v>
      </c>
      <c r="R415" s="17">
        <v>4.16</v>
      </c>
      <c r="S415" s="120">
        <v>4.2699999999999996</v>
      </c>
    </row>
    <row r="416" spans="1:19" x14ac:dyDescent="0.25">
      <c r="A416" s="18" t="s">
        <v>154</v>
      </c>
      <c r="B416" s="19" t="s">
        <v>17</v>
      </c>
      <c r="C416" s="19" t="s">
        <v>18</v>
      </c>
      <c r="D416" s="19" t="s">
        <v>68</v>
      </c>
      <c r="E416" s="19" t="s">
        <v>1012</v>
      </c>
      <c r="F416" s="19" t="s">
        <v>70</v>
      </c>
      <c r="G416" s="19" t="s">
        <v>71</v>
      </c>
      <c r="H416" s="20">
        <v>0.01</v>
      </c>
      <c r="I416" s="19" t="s">
        <v>70</v>
      </c>
      <c r="J416" s="21" t="s">
        <v>26</v>
      </c>
      <c r="K416" s="22">
        <v>0</v>
      </c>
      <c r="L416" s="23">
        <v>0</v>
      </c>
      <c r="M416" s="23">
        <v>0</v>
      </c>
      <c r="N416" s="23">
        <v>0</v>
      </c>
      <c r="O416" s="23">
        <v>0</v>
      </c>
      <c r="P416" s="23">
        <v>0</v>
      </c>
      <c r="Q416" s="23">
        <v>0</v>
      </c>
      <c r="R416" s="23">
        <v>0</v>
      </c>
      <c r="S416" s="24">
        <v>0</v>
      </c>
    </row>
    <row r="417" spans="1:19" x14ac:dyDescent="0.25">
      <c r="A417" s="25" t="s">
        <v>154</v>
      </c>
      <c r="B417" s="26" t="s">
        <v>17</v>
      </c>
      <c r="C417" s="26" t="s">
        <v>18</v>
      </c>
      <c r="D417" s="26" t="s">
        <v>68</v>
      </c>
      <c r="E417" s="26" t="s">
        <v>1012</v>
      </c>
      <c r="F417" s="26" t="s">
        <v>991</v>
      </c>
      <c r="G417" s="26" t="s">
        <v>71</v>
      </c>
      <c r="H417" s="27">
        <v>0.01</v>
      </c>
      <c r="I417" s="26" t="s">
        <v>991</v>
      </c>
      <c r="J417" s="28" t="s">
        <v>23</v>
      </c>
      <c r="K417" s="29">
        <v>4.99</v>
      </c>
      <c r="L417" s="30">
        <v>4.99</v>
      </c>
      <c r="M417" s="30">
        <v>4.99</v>
      </c>
      <c r="N417" s="30">
        <v>4.79</v>
      </c>
      <c r="O417" s="30">
        <v>4.79</v>
      </c>
      <c r="P417" s="30">
        <v>4.79</v>
      </c>
      <c r="Q417" s="30">
        <v>4.16</v>
      </c>
      <c r="R417" s="30">
        <v>4.16</v>
      </c>
      <c r="S417" s="31">
        <v>4.2699999999999996</v>
      </c>
    </row>
    <row r="418" spans="1:19" x14ac:dyDescent="0.25">
      <c r="A418" s="12" t="s">
        <v>154</v>
      </c>
      <c r="B418" s="13" t="s">
        <v>17</v>
      </c>
      <c r="C418" s="13" t="s">
        <v>18</v>
      </c>
      <c r="D418" s="13" t="s">
        <v>68</v>
      </c>
      <c r="E418" s="13" t="s">
        <v>1012</v>
      </c>
      <c r="F418" s="13" t="s">
        <v>991</v>
      </c>
      <c r="G418" s="13" t="s">
        <v>71</v>
      </c>
      <c r="H418" s="14">
        <v>0.01</v>
      </c>
      <c r="I418" s="13" t="s">
        <v>991</v>
      </c>
      <c r="J418" s="15" t="s">
        <v>24</v>
      </c>
      <c r="K418" s="16">
        <v>4.99</v>
      </c>
      <c r="L418" s="17">
        <v>4.99</v>
      </c>
      <c r="M418" s="17">
        <v>4.99</v>
      </c>
      <c r="N418" s="17">
        <v>4.79</v>
      </c>
      <c r="O418" s="17">
        <v>4.79</v>
      </c>
      <c r="P418" s="17">
        <v>4.79</v>
      </c>
      <c r="Q418" s="17">
        <v>4.16</v>
      </c>
      <c r="R418" s="17">
        <v>4.16</v>
      </c>
      <c r="S418" s="120">
        <v>4.2699999999999996</v>
      </c>
    </row>
    <row r="419" spans="1:19" x14ac:dyDescent="0.25">
      <c r="A419" s="18" t="s">
        <v>154</v>
      </c>
      <c r="B419" s="19" t="s">
        <v>17</v>
      </c>
      <c r="C419" s="19" t="s">
        <v>18</v>
      </c>
      <c r="D419" s="19" t="s">
        <v>68</v>
      </c>
      <c r="E419" s="19" t="s">
        <v>1012</v>
      </c>
      <c r="F419" s="19" t="s">
        <v>991</v>
      </c>
      <c r="G419" s="19" t="s">
        <v>71</v>
      </c>
      <c r="H419" s="20">
        <v>0.01</v>
      </c>
      <c r="I419" s="19" t="s">
        <v>991</v>
      </c>
      <c r="J419" s="21" t="s">
        <v>26</v>
      </c>
      <c r="K419" s="22">
        <v>0</v>
      </c>
      <c r="L419" s="23">
        <v>0</v>
      </c>
      <c r="M419" s="23">
        <v>0</v>
      </c>
      <c r="N419" s="23">
        <v>0</v>
      </c>
      <c r="O419" s="23">
        <v>0</v>
      </c>
      <c r="P419" s="23">
        <v>0</v>
      </c>
      <c r="Q419" s="23">
        <v>0</v>
      </c>
      <c r="R419" s="23">
        <v>0</v>
      </c>
      <c r="S419" s="24">
        <v>0</v>
      </c>
    </row>
    <row r="420" spans="1:19" x14ac:dyDescent="0.25">
      <c r="A420" s="25" t="s">
        <v>154</v>
      </c>
      <c r="B420" s="26" t="s">
        <v>17</v>
      </c>
      <c r="C420" s="26" t="s">
        <v>18</v>
      </c>
      <c r="D420" s="26" t="s">
        <v>68</v>
      </c>
      <c r="E420" s="26" t="s">
        <v>1012</v>
      </c>
      <c r="F420" s="26" t="s">
        <v>72</v>
      </c>
      <c r="G420" s="26" t="s">
        <v>71</v>
      </c>
      <c r="H420" s="27">
        <v>0.01</v>
      </c>
      <c r="I420" s="26" t="s">
        <v>72</v>
      </c>
      <c r="J420" s="28" t="s">
        <v>23</v>
      </c>
      <c r="K420" s="29">
        <v>4.29</v>
      </c>
      <c r="L420" s="30">
        <v>4.29</v>
      </c>
      <c r="M420" s="30">
        <v>4.29</v>
      </c>
      <c r="N420" s="30">
        <v>4.1900000000000004</v>
      </c>
      <c r="O420" s="30">
        <v>4.1900000000000004</v>
      </c>
      <c r="P420" s="30">
        <v>4.1900000000000004</v>
      </c>
      <c r="Q420" s="30">
        <v>3.58</v>
      </c>
      <c r="R420" s="30">
        <v>3.58</v>
      </c>
      <c r="S420" s="31">
        <v>3.98</v>
      </c>
    </row>
    <row r="421" spans="1:19" x14ac:dyDescent="0.25">
      <c r="A421" s="12" t="s">
        <v>154</v>
      </c>
      <c r="B421" s="13" t="s">
        <v>17</v>
      </c>
      <c r="C421" s="13" t="s">
        <v>18</v>
      </c>
      <c r="D421" s="13" t="s">
        <v>68</v>
      </c>
      <c r="E421" s="13" t="s">
        <v>1012</v>
      </c>
      <c r="F421" s="13" t="s">
        <v>72</v>
      </c>
      <c r="G421" s="13" t="s">
        <v>71</v>
      </c>
      <c r="H421" s="14">
        <v>0.01</v>
      </c>
      <c r="I421" s="13" t="s">
        <v>72</v>
      </c>
      <c r="J421" s="15" t="s">
        <v>24</v>
      </c>
      <c r="K421" s="16">
        <v>4.29</v>
      </c>
      <c r="L421" s="17">
        <v>4.29</v>
      </c>
      <c r="M421" s="17">
        <v>4.29</v>
      </c>
      <c r="N421" s="17">
        <v>4.1900000000000004</v>
      </c>
      <c r="O421" s="17">
        <v>4.1900000000000004</v>
      </c>
      <c r="P421" s="17">
        <v>4.1900000000000004</v>
      </c>
      <c r="Q421" s="17">
        <v>3.58</v>
      </c>
      <c r="R421" s="17">
        <v>3.58</v>
      </c>
      <c r="S421" s="120">
        <v>3.98</v>
      </c>
    </row>
    <row r="422" spans="1:19" x14ac:dyDescent="0.25">
      <c r="A422" s="18" t="s">
        <v>154</v>
      </c>
      <c r="B422" s="19" t="s">
        <v>17</v>
      </c>
      <c r="C422" s="19" t="s">
        <v>18</v>
      </c>
      <c r="D422" s="19" t="s">
        <v>68</v>
      </c>
      <c r="E422" s="19" t="s">
        <v>1012</v>
      </c>
      <c r="F422" s="19" t="s">
        <v>72</v>
      </c>
      <c r="G422" s="19" t="s">
        <v>71</v>
      </c>
      <c r="H422" s="20">
        <v>0.01</v>
      </c>
      <c r="I422" s="19" t="s">
        <v>72</v>
      </c>
      <c r="J422" s="21" t="s">
        <v>26</v>
      </c>
      <c r="K422" s="22">
        <v>0</v>
      </c>
      <c r="L422" s="23">
        <v>0</v>
      </c>
      <c r="M422" s="23">
        <v>0</v>
      </c>
      <c r="N422" s="23">
        <v>0</v>
      </c>
      <c r="O422" s="23">
        <v>0</v>
      </c>
      <c r="P422" s="23">
        <v>0</v>
      </c>
      <c r="Q422" s="23">
        <v>0</v>
      </c>
      <c r="R422" s="23">
        <v>0</v>
      </c>
      <c r="S422" s="24">
        <v>0</v>
      </c>
    </row>
    <row r="423" spans="1:19" x14ac:dyDescent="0.25">
      <c r="A423" s="25" t="s">
        <v>154</v>
      </c>
      <c r="B423" s="26" t="s">
        <v>17</v>
      </c>
      <c r="C423" s="26" t="s">
        <v>18</v>
      </c>
      <c r="D423" s="26" t="s">
        <v>68</v>
      </c>
      <c r="E423" s="26" t="s">
        <v>1012</v>
      </c>
      <c r="F423" s="26" t="s">
        <v>631</v>
      </c>
      <c r="G423" s="26" t="s">
        <v>71</v>
      </c>
      <c r="H423" s="27">
        <v>0.01</v>
      </c>
      <c r="I423" s="26" t="s">
        <v>631</v>
      </c>
      <c r="J423" s="28" t="s">
        <v>23</v>
      </c>
      <c r="K423" s="29">
        <v>4.29</v>
      </c>
      <c r="L423" s="30">
        <v>4.29</v>
      </c>
      <c r="M423" s="30">
        <v>4.29</v>
      </c>
      <c r="N423" s="30">
        <v>4.1900000000000004</v>
      </c>
      <c r="O423" s="30">
        <v>4.1900000000000004</v>
      </c>
      <c r="P423" s="30">
        <v>4.1900000000000004</v>
      </c>
      <c r="Q423" s="30">
        <v>3.58</v>
      </c>
      <c r="R423" s="30">
        <v>3.58</v>
      </c>
      <c r="S423" s="31">
        <v>3.98</v>
      </c>
    </row>
    <row r="424" spans="1:19" x14ac:dyDescent="0.25">
      <c r="A424" s="12" t="s">
        <v>154</v>
      </c>
      <c r="B424" s="13" t="s">
        <v>17</v>
      </c>
      <c r="C424" s="13" t="s">
        <v>18</v>
      </c>
      <c r="D424" s="13" t="s">
        <v>68</v>
      </c>
      <c r="E424" s="13" t="s">
        <v>1012</v>
      </c>
      <c r="F424" s="13" t="s">
        <v>631</v>
      </c>
      <c r="G424" s="13" t="s">
        <v>71</v>
      </c>
      <c r="H424" s="14">
        <v>0.01</v>
      </c>
      <c r="I424" s="13" t="s">
        <v>631</v>
      </c>
      <c r="J424" s="15" t="s">
        <v>24</v>
      </c>
      <c r="K424" s="16">
        <v>4.29</v>
      </c>
      <c r="L424" s="17">
        <v>4.29</v>
      </c>
      <c r="M424" s="17">
        <v>4.29</v>
      </c>
      <c r="N424" s="17">
        <v>4.1900000000000004</v>
      </c>
      <c r="O424" s="17">
        <v>4.1900000000000004</v>
      </c>
      <c r="P424" s="17">
        <v>4.1900000000000004</v>
      </c>
      <c r="Q424" s="17">
        <v>3.58</v>
      </c>
      <c r="R424" s="17">
        <v>3.58</v>
      </c>
      <c r="S424" s="120">
        <v>3.98</v>
      </c>
    </row>
    <row r="425" spans="1:19" x14ac:dyDescent="0.25">
      <c r="A425" s="18" t="s">
        <v>154</v>
      </c>
      <c r="B425" s="19" t="s">
        <v>17</v>
      </c>
      <c r="C425" s="19" t="s">
        <v>18</v>
      </c>
      <c r="D425" s="19" t="s">
        <v>68</v>
      </c>
      <c r="E425" s="19" t="s">
        <v>1012</v>
      </c>
      <c r="F425" s="19" t="s">
        <v>631</v>
      </c>
      <c r="G425" s="19" t="s">
        <v>71</v>
      </c>
      <c r="H425" s="20">
        <v>0.01</v>
      </c>
      <c r="I425" s="19" t="s">
        <v>631</v>
      </c>
      <c r="J425" s="21" t="s">
        <v>26</v>
      </c>
      <c r="K425" s="22">
        <v>0</v>
      </c>
      <c r="L425" s="23">
        <v>0</v>
      </c>
      <c r="M425" s="23">
        <v>0</v>
      </c>
      <c r="N425" s="23">
        <v>0</v>
      </c>
      <c r="O425" s="23">
        <v>0</v>
      </c>
      <c r="P425" s="23">
        <v>0</v>
      </c>
      <c r="Q425" s="23">
        <v>0</v>
      </c>
      <c r="R425" s="23">
        <v>0</v>
      </c>
      <c r="S425" s="24">
        <v>0</v>
      </c>
    </row>
    <row r="426" spans="1:19" x14ac:dyDescent="0.25">
      <c r="A426" s="25" t="s">
        <v>154</v>
      </c>
      <c r="B426" s="26" t="s">
        <v>17</v>
      </c>
      <c r="C426" s="26" t="s">
        <v>18</v>
      </c>
      <c r="D426" s="26" t="s">
        <v>68</v>
      </c>
      <c r="E426" s="26" t="s">
        <v>1012</v>
      </c>
      <c r="F426" s="26" t="s">
        <v>73</v>
      </c>
      <c r="G426" s="26" t="s">
        <v>71</v>
      </c>
      <c r="H426" s="27">
        <v>0.01</v>
      </c>
      <c r="I426" s="26" t="s">
        <v>73</v>
      </c>
      <c r="J426" s="28" t="s">
        <v>23</v>
      </c>
      <c r="K426" s="29">
        <v>4.1900000000000004</v>
      </c>
      <c r="L426" s="30">
        <v>4.1900000000000004</v>
      </c>
      <c r="M426" s="30">
        <v>4.1900000000000004</v>
      </c>
      <c r="N426" s="30">
        <v>3.99</v>
      </c>
      <c r="O426" s="30">
        <v>3.99</v>
      </c>
      <c r="P426" s="30">
        <v>3.99</v>
      </c>
      <c r="Q426" s="30">
        <v>3.5</v>
      </c>
      <c r="R426" s="30">
        <v>3.5</v>
      </c>
      <c r="S426" s="31">
        <v>3.79</v>
      </c>
    </row>
    <row r="427" spans="1:19" x14ac:dyDescent="0.25">
      <c r="A427" s="12" t="s">
        <v>154</v>
      </c>
      <c r="B427" s="13" t="s">
        <v>17</v>
      </c>
      <c r="C427" s="13" t="s">
        <v>18</v>
      </c>
      <c r="D427" s="13" t="s">
        <v>68</v>
      </c>
      <c r="E427" s="13" t="s">
        <v>1012</v>
      </c>
      <c r="F427" s="13" t="s">
        <v>73</v>
      </c>
      <c r="G427" s="13" t="s">
        <v>71</v>
      </c>
      <c r="H427" s="14">
        <v>0.01</v>
      </c>
      <c r="I427" s="13" t="s">
        <v>73</v>
      </c>
      <c r="J427" s="15" t="s">
        <v>24</v>
      </c>
      <c r="K427" s="16">
        <v>4.1900000000000004</v>
      </c>
      <c r="L427" s="17">
        <v>4.1900000000000004</v>
      </c>
      <c r="M427" s="17">
        <v>4.1900000000000004</v>
      </c>
      <c r="N427" s="17">
        <v>3.99</v>
      </c>
      <c r="O427" s="17">
        <v>3.99</v>
      </c>
      <c r="P427" s="17">
        <v>3.99</v>
      </c>
      <c r="Q427" s="17">
        <v>3.5</v>
      </c>
      <c r="R427" s="17">
        <v>3.5</v>
      </c>
      <c r="S427" s="120">
        <v>3.79</v>
      </c>
    </row>
    <row r="428" spans="1:19" x14ac:dyDescent="0.25">
      <c r="A428" s="18" t="s">
        <v>154</v>
      </c>
      <c r="B428" s="19" t="s">
        <v>17</v>
      </c>
      <c r="C428" s="19" t="s">
        <v>18</v>
      </c>
      <c r="D428" s="19" t="s">
        <v>68</v>
      </c>
      <c r="E428" s="19" t="s">
        <v>1012</v>
      </c>
      <c r="F428" s="19" t="s">
        <v>73</v>
      </c>
      <c r="G428" s="19" t="s">
        <v>71</v>
      </c>
      <c r="H428" s="20">
        <v>0.01</v>
      </c>
      <c r="I428" s="19" t="s">
        <v>73</v>
      </c>
      <c r="J428" s="21" t="s">
        <v>26</v>
      </c>
      <c r="K428" s="22">
        <v>0</v>
      </c>
      <c r="L428" s="23">
        <v>0</v>
      </c>
      <c r="M428" s="23">
        <v>0</v>
      </c>
      <c r="N428" s="23">
        <v>0</v>
      </c>
      <c r="O428" s="23">
        <v>0</v>
      </c>
      <c r="P428" s="23">
        <v>0</v>
      </c>
      <c r="Q428" s="23">
        <v>0</v>
      </c>
      <c r="R428" s="23">
        <v>0</v>
      </c>
      <c r="S428" s="24">
        <v>0</v>
      </c>
    </row>
    <row r="429" spans="1:19" x14ac:dyDescent="0.25">
      <c r="A429" s="25" t="s">
        <v>154</v>
      </c>
      <c r="B429" s="26" t="s">
        <v>17</v>
      </c>
      <c r="C429" s="26" t="s">
        <v>18</v>
      </c>
      <c r="D429" s="26" t="s">
        <v>68</v>
      </c>
      <c r="E429" s="26" t="s">
        <v>1012</v>
      </c>
      <c r="F429" s="26" t="s">
        <v>74</v>
      </c>
      <c r="G429" s="26" t="s">
        <v>71</v>
      </c>
      <c r="H429" s="27">
        <v>0.01</v>
      </c>
      <c r="I429" s="26" t="s">
        <v>74</v>
      </c>
      <c r="J429" s="28" t="s">
        <v>23</v>
      </c>
      <c r="K429" s="29">
        <v>3.99</v>
      </c>
      <c r="L429" s="30">
        <v>3.99</v>
      </c>
      <c r="M429" s="30">
        <v>3.99</v>
      </c>
      <c r="N429" s="30">
        <v>3.99</v>
      </c>
      <c r="O429" s="30">
        <v>3.99</v>
      </c>
      <c r="P429" s="30">
        <v>3.99</v>
      </c>
      <c r="Q429" s="30">
        <v>3.33</v>
      </c>
      <c r="R429" s="30">
        <v>3.33</v>
      </c>
      <c r="S429" s="31">
        <v>3.67</v>
      </c>
    </row>
    <row r="430" spans="1:19" x14ac:dyDescent="0.25">
      <c r="A430" s="12" t="s">
        <v>154</v>
      </c>
      <c r="B430" s="13" t="s">
        <v>17</v>
      </c>
      <c r="C430" s="13" t="s">
        <v>18</v>
      </c>
      <c r="D430" s="13" t="s">
        <v>68</v>
      </c>
      <c r="E430" s="13" t="s">
        <v>1012</v>
      </c>
      <c r="F430" s="13" t="s">
        <v>74</v>
      </c>
      <c r="G430" s="13" t="s">
        <v>71</v>
      </c>
      <c r="H430" s="14">
        <v>0.01</v>
      </c>
      <c r="I430" s="13" t="s">
        <v>74</v>
      </c>
      <c r="J430" s="15" t="s">
        <v>24</v>
      </c>
      <c r="K430" s="16">
        <v>3.99</v>
      </c>
      <c r="L430" s="17">
        <v>3.99</v>
      </c>
      <c r="M430" s="17">
        <v>3.99</v>
      </c>
      <c r="N430" s="17">
        <v>3.99</v>
      </c>
      <c r="O430" s="17">
        <v>3.99</v>
      </c>
      <c r="P430" s="17">
        <v>3.99</v>
      </c>
      <c r="Q430" s="17">
        <v>3.33</v>
      </c>
      <c r="R430" s="17">
        <v>3.33</v>
      </c>
      <c r="S430" s="120">
        <v>3.67</v>
      </c>
    </row>
    <row r="431" spans="1:19" x14ac:dyDescent="0.25">
      <c r="A431" s="18" t="s">
        <v>154</v>
      </c>
      <c r="B431" s="19" t="s">
        <v>17</v>
      </c>
      <c r="C431" s="19" t="s">
        <v>18</v>
      </c>
      <c r="D431" s="19" t="s">
        <v>68</v>
      </c>
      <c r="E431" s="19" t="s">
        <v>1012</v>
      </c>
      <c r="F431" s="19" t="s">
        <v>74</v>
      </c>
      <c r="G431" s="19" t="s">
        <v>71</v>
      </c>
      <c r="H431" s="20">
        <v>0.01</v>
      </c>
      <c r="I431" s="19" t="s">
        <v>74</v>
      </c>
      <c r="J431" s="21" t="s">
        <v>26</v>
      </c>
      <c r="K431" s="22">
        <v>0</v>
      </c>
      <c r="L431" s="23">
        <v>0</v>
      </c>
      <c r="M431" s="23">
        <v>0</v>
      </c>
      <c r="N431" s="23">
        <v>0</v>
      </c>
      <c r="O431" s="23">
        <v>0</v>
      </c>
      <c r="P431" s="23">
        <v>0</v>
      </c>
      <c r="Q431" s="23">
        <v>0</v>
      </c>
      <c r="R431" s="23">
        <v>0</v>
      </c>
      <c r="S431" s="24">
        <v>0</v>
      </c>
    </row>
    <row r="432" spans="1:19" x14ac:dyDescent="0.25">
      <c r="A432" s="25" t="s">
        <v>154</v>
      </c>
      <c r="B432" s="26" t="s">
        <v>17</v>
      </c>
      <c r="C432" s="26" t="s">
        <v>18</v>
      </c>
      <c r="D432" s="26" t="s">
        <v>68</v>
      </c>
      <c r="E432" s="26" t="s">
        <v>987</v>
      </c>
      <c r="F432" s="26" t="s">
        <v>75</v>
      </c>
      <c r="G432" s="26" t="s">
        <v>22</v>
      </c>
      <c r="H432" s="27">
        <v>0.01</v>
      </c>
      <c r="I432" s="26" t="s">
        <v>75</v>
      </c>
      <c r="J432" s="28" t="s">
        <v>23</v>
      </c>
      <c r="K432" s="29">
        <v>6.99</v>
      </c>
      <c r="L432" s="30">
        <v>6.99</v>
      </c>
      <c r="M432" s="30">
        <v>6.99</v>
      </c>
      <c r="N432" s="30">
        <v>6.99</v>
      </c>
      <c r="O432" s="30">
        <v>6.99</v>
      </c>
      <c r="P432" s="30">
        <v>6.99</v>
      </c>
      <c r="Q432" s="30">
        <v>5.83</v>
      </c>
      <c r="R432" s="30">
        <v>5.83</v>
      </c>
      <c r="S432" s="31">
        <v>6.64</v>
      </c>
    </row>
    <row r="433" spans="1:19" x14ac:dyDescent="0.25">
      <c r="A433" s="12" t="s">
        <v>154</v>
      </c>
      <c r="B433" s="13" t="s">
        <v>17</v>
      </c>
      <c r="C433" s="13" t="s">
        <v>18</v>
      </c>
      <c r="D433" s="13" t="s">
        <v>68</v>
      </c>
      <c r="E433" s="13" t="s">
        <v>987</v>
      </c>
      <c r="F433" s="13" t="s">
        <v>75</v>
      </c>
      <c r="G433" s="13" t="s">
        <v>22</v>
      </c>
      <c r="H433" s="14">
        <v>0.01</v>
      </c>
      <c r="I433" s="13" t="s">
        <v>75</v>
      </c>
      <c r="J433" s="15" t="s">
        <v>24</v>
      </c>
      <c r="K433" s="16">
        <v>6.99</v>
      </c>
      <c r="L433" s="17">
        <v>6.99</v>
      </c>
      <c r="M433" s="17">
        <v>6.99</v>
      </c>
      <c r="N433" s="17">
        <v>6.99</v>
      </c>
      <c r="O433" s="17">
        <v>6.99</v>
      </c>
      <c r="P433" s="17">
        <v>6.99</v>
      </c>
      <c r="Q433" s="17">
        <v>5.83</v>
      </c>
      <c r="R433" s="17">
        <v>5.83</v>
      </c>
      <c r="S433" s="120">
        <v>6.64</v>
      </c>
    </row>
    <row r="434" spans="1:19" x14ac:dyDescent="0.25">
      <c r="A434" s="18" t="s">
        <v>154</v>
      </c>
      <c r="B434" s="19" t="s">
        <v>17</v>
      </c>
      <c r="C434" s="19" t="s">
        <v>18</v>
      </c>
      <c r="D434" s="19" t="s">
        <v>68</v>
      </c>
      <c r="E434" s="19" t="s">
        <v>987</v>
      </c>
      <c r="F434" s="19" t="s">
        <v>75</v>
      </c>
      <c r="G434" s="19" t="s">
        <v>22</v>
      </c>
      <c r="H434" s="20">
        <v>0.01</v>
      </c>
      <c r="I434" s="19" t="s">
        <v>75</v>
      </c>
      <c r="J434" s="21" t="s">
        <v>26</v>
      </c>
      <c r="K434" s="22">
        <v>0</v>
      </c>
      <c r="L434" s="23">
        <v>0</v>
      </c>
      <c r="M434" s="23">
        <v>0</v>
      </c>
      <c r="N434" s="23">
        <v>0</v>
      </c>
      <c r="O434" s="23">
        <v>0</v>
      </c>
      <c r="P434" s="23">
        <v>0</v>
      </c>
      <c r="Q434" s="23">
        <v>0</v>
      </c>
      <c r="R434" s="23">
        <v>0</v>
      </c>
      <c r="S434" s="24">
        <v>0</v>
      </c>
    </row>
    <row r="435" spans="1:19" x14ac:dyDescent="0.25">
      <c r="A435" s="25" t="s">
        <v>154</v>
      </c>
      <c r="B435" s="26" t="s">
        <v>17</v>
      </c>
      <c r="C435" s="26" t="s">
        <v>18</v>
      </c>
      <c r="D435" s="26" t="s">
        <v>68</v>
      </c>
      <c r="E435" s="26" t="s">
        <v>987</v>
      </c>
      <c r="F435" s="26" t="s">
        <v>1023</v>
      </c>
      <c r="G435" s="26" t="s">
        <v>22</v>
      </c>
      <c r="H435" s="27">
        <v>0.01</v>
      </c>
      <c r="I435" s="26" t="s">
        <v>1023</v>
      </c>
      <c r="J435" s="28" t="s">
        <v>23</v>
      </c>
      <c r="K435" s="29">
        <v>6.99</v>
      </c>
      <c r="L435" s="30">
        <v>6.99</v>
      </c>
      <c r="M435" s="30">
        <v>6.99</v>
      </c>
      <c r="N435" s="30">
        <v>6.99</v>
      </c>
      <c r="O435" s="30">
        <v>6.99</v>
      </c>
      <c r="P435" s="30">
        <v>6.99</v>
      </c>
      <c r="Q435" s="30">
        <v>5.83</v>
      </c>
      <c r="R435" s="30">
        <v>5.83</v>
      </c>
      <c r="S435" s="31">
        <v>6.64</v>
      </c>
    </row>
    <row r="436" spans="1:19" x14ac:dyDescent="0.25">
      <c r="A436" s="12" t="s">
        <v>154</v>
      </c>
      <c r="B436" s="13" t="s">
        <v>17</v>
      </c>
      <c r="C436" s="13" t="s">
        <v>18</v>
      </c>
      <c r="D436" s="13" t="s">
        <v>68</v>
      </c>
      <c r="E436" s="13" t="s">
        <v>987</v>
      </c>
      <c r="F436" s="13" t="s">
        <v>1023</v>
      </c>
      <c r="G436" s="13" t="s">
        <v>22</v>
      </c>
      <c r="H436" s="14">
        <v>0.01</v>
      </c>
      <c r="I436" s="13" t="s">
        <v>1023</v>
      </c>
      <c r="J436" s="15" t="s">
        <v>24</v>
      </c>
      <c r="K436" s="16">
        <v>6.99</v>
      </c>
      <c r="L436" s="17">
        <v>6.99</v>
      </c>
      <c r="M436" s="17">
        <v>6.99</v>
      </c>
      <c r="N436" s="17">
        <v>6.99</v>
      </c>
      <c r="O436" s="17">
        <v>6.99</v>
      </c>
      <c r="P436" s="17">
        <v>6.99</v>
      </c>
      <c r="Q436" s="17">
        <v>5.83</v>
      </c>
      <c r="R436" s="17">
        <v>5.83</v>
      </c>
      <c r="S436" s="120">
        <v>6.64</v>
      </c>
    </row>
    <row r="437" spans="1:19" x14ac:dyDescent="0.25">
      <c r="A437" s="18" t="s">
        <v>154</v>
      </c>
      <c r="B437" s="19" t="s">
        <v>17</v>
      </c>
      <c r="C437" s="19" t="s">
        <v>18</v>
      </c>
      <c r="D437" s="19" t="s">
        <v>68</v>
      </c>
      <c r="E437" s="19" t="s">
        <v>987</v>
      </c>
      <c r="F437" s="19" t="s">
        <v>1023</v>
      </c>
      <c r="G437" s="19" t="s">
        <v>22</v>
      </c>
      <c r="H437" s="20">
        <v>0.01</v>
      </c>
      <c r="I437" s="19" t="s">
        <v>1023</v>
      </c>
      <c r="J437" s="21" t="s">
        <v>26</v>
      </c>
      <c r="K437" s="22">
        <v>0</v>
      </c>
      <c r="L437" s="23">
        <v>0</v>
      </c>
      <c r="M437" s="23">
        <v>0</v>
      </c>
      <c r="N437" s="23">
        <v>0</v>
      </c>
      <c r="O437" s="23">
        <v>0</v>
      </c>
      <c r="P437" s="23">
        <v>0</v>
      </c>
      <c r="Q437" s="23">
        <v>0</v>
      </c>
      <c r="R437" s="23">
        <v>0</v>
      </c>
      <c r="S437" s="24">
        <v>0</v>
      </c>
    </row>
    <row r="438" spans="1:19" x14ac:dyDescent="0.25">
      <c r="A438" s="25" t="s">
        <v>154</v>
      </c>
      <c r="B438" s="26" t="s">
        <v>17</v>
      </c>
      <c r="C438" s="26" t="s">
        <v>18</v>
      </c>
      <c r="D438" s="26" t="s">
        <v>77</v>
      </c>
      <c r="E438" s="26" t="s">
        <v>988</v>
      </c>
      <c r="F438" s="26" t="s">
        <v>78</v>
      </c>
      <c r="G438" s="26" t="s">
        <v>71</v>
      </c>
      <c r="H438" s="27">
        <v>0.01</v>
      </c>
      <c r="I438" s="26" t="s">
        <v>78</v>
      </c>
      <c r="J438" s="28" t="s">
        <v>23</v>
      </c>
      <c r="K438" s="29">
        <v>5.19</v>
      </c>
      <c r="L438" s="30">
        <v>5.19</v>
      </c>
      <c r="M438" s="30">
        <v>5.19</v>
      </c>
      <c r="N438" s="30">
        <v>5.19</v>
      </c>
      <c r="O438" s="30">
        <v>5.19</v>
      </c>
      <c r="P438" s="30">
        <v>5.19</v>
      </c>
      <c r="Q438" s="30">
        <v>4.49</v>
      </c>
      <c r="R438" s="30">
        <v>4.49</v>
      </c>
      <c r="S438" s="31">
        <v>4.99</v>
      </c>
    </row>
    <row r="439" spans="1:19" x14ac:dyDescent="0.25">
      <c r="A439" s="12" t="s">
        <v>154</v>
      </c>
      <c r="B439" s="13" t="s">
        <v>17</v>
      </c>
      <c r="C439" s="13" t="s">
        <v>18</v>
      </c>
      <c r="D439" s="13" t="s">
        <v>77</v>
      </c>
      <c r="E439" s="13" t="s">
        <v>988</v>
      </c>
      <c r="F439" s="13" t="s">
        <v>78</v>
      </c>
      <c r="G439" s="13" t="s">
        <v>71</v>
      </c>
      <c r="H439" s="14">
        <v>0.01</v>
      </c>
      <c r="I439" s="13" t="s">
        <v>78</v>
      </c>
      <c r="J439" s="15" t="s">
        <v>24</v>
      </c>
      <c r="K439" s="16">
        <v>5.19</v>
      </c>
      <c r="L439" s="17">
        <v>5.19</v>
      </c>
      <c r="M439" s="17">
        <v>5.19</v>
      </c>
      <c r="N439" s="17">
        <v>5.19</v>
      </c>
      <c r="O439" s="17">
        <v>5.19</v>
      </c>
      <c r="P439" s="17">
        <v>5.19</v>
      </c>
      <c r="Q439" s="17">
        <v>4.49</v>
      </c>
      <c r="R439" s="17">
        <v>4.49</v>
      </c>
      <c r="S439" s="120">
        <v>4.99</v>
      </c>
    </row>
    <row r="440" spans="1:19" x14ac:dyDescent="0.25">
      <c r="A440" s="18" t="s">
        <v>154</v>
      </c>
      <c r="B440" s="19" t="s">
        <v>17</v>
      </c>
      <c r="C440" s="19" t="s">
        <v>18</v>
      </c>
      <c r="D440" s="19" t="s">
        <v>77</v>
      </c>
      <c r="E440" s="19" t="s">
        <v>988</v>
      </c>
      <c r="F440" s="19" t="s">
        <v>78</v>
      </c>
      <c r="G440" s="19" t="s">
        <v>71</v>
      </c>
      <c r="H440" s="20">
        <v>0.01</v>
      </c>
      <c r="I440" s="19" t="s">
        <v>78</v>
      </c>
      <c r="J440" s="21" t="s">
        <v>26</v>
      </c>
      <c r="K440" s="22">
        <v>0</v>
      </c>
      <c r="L440" s="23">
        <v>0</v>
      </c>
      <c r="M440" s="23">
        <v>0</v>
      </c>
      <c r="N440" s="23">
        <v>0</v>
      </c>
      <c r="O440" s="23">
        <v>0</v>
      </c>
      <c r="P440" s="23">
        <v>0</v>
      </c>
      <c r="Q440" s="23">
        <v>0</v>
      </c>
      <c r="R440" s="23">
        <v>0</v>
      </c>
      <c r="S440" s="24">
        <v>0</v>
      </c>
    </row>
    <row r="441" spans="1:19" x14ac:dyDescent="0.25">
      <c r="A441" s="25" t="s">
        <v>154</v>
      </c>
      <c r="B441" s="26" t="s">
        <v>17</v>
      </c>
      <c r="C441" s="26" t="s">
        <v>18</v>
      </c>
      <c r="D441" s="26" t="s">
        <v>79</v>
      </c>
      <c r="E441" s="26" t="s">
        <v>988</v>
      </c>
      <c r="F441" s="26" t="s">
        <v>80</v>
      </c>
      <c r="G441" s="26" t="s">
        <v>71</v>
      </c>
      <c r="H441" s="27">
        <v>0.01</v>
      </c>
      <c r="I441" s="26" t="s">
        <v>80</v>
      </c>
      <c r="J441" s="28" t="s">
        <v>23</v>
      </c>
      <c r="K441" s="29">
        <v>4.1900000000000004</v>
      </c>
      <c r="L441" s="30">
        <v>4.1900000000000004</v>
      </c>
      <c r="M441" s="30">
        <v>4.1900000000000004</v>
      </c>
      <c r="N441" s="30">
        <v>4.1900000000000004</v>
      </c>
      <c r="O441" s="30">
        <v>4.1900000000000004</v>
      </c>
      <c r="P441" s="30">
        <v>4.1900000000000004</v>
      </c>
      <c r="Q441" s="30">
        <v>3.49</v>
      </c>
      <c r="R441" s="30">
        <v>3.49</v>
      </c>
      <c r="S441" s="31">
        <v>3.99</v>
      </c>
    </row>
    <row r="442" spans="1:19" x14ac:dyDescent="0.25">
      <c r="A442" s="12" t="s">
        <v>154</v>
      </c>
      <c r="B442" s="13" t="s">
        <v>17</v>
      </c>
      <c r="C442" s="13" t="s">
        <v>18</v>
      </c>
      <c r="D442" s="13" t="s">
        <v>79</v>
      </c>
      <c r="E442" s="13" t="s">
        <v>988</v>
      </c>
      <c r="F442" s="13" t="s">
        <v>80</v>
      </c>
      <c r="G442" s="13" t="s">
        <v>71</v>
      </c>
      <c r="H442" s="14">
        <v>0.01</v>
      </c>
      <c r="I442" s="13" t="s">
        <v>80</v>
      </c>
      <c r="J442" s="15" t="s">
        <v>24</v>
      </c>
      <c r="K442" s="16">
        <v>4.1900000000000004</v>
      </c>
      <c r="L442" s="17">
        <v>4.1900000000000004</v>
      </c>
      <c r="M442" s="17">
        <v>4.1900000000000004</v>
      </c>
      <c r="N442" s="17">
        <v>4.1900000000000004</v>
      </c>
      <c r="O442" s="17">
        <v>4.1900000000000004</v>
      </c>
      <c r="P442" s="17">
        <v>4.1900000000000004</v>
      </c>
      <c r="Q442" s="17">
        <v>3.49</v>
      </c>
      <c r="R442" s="17">
        <v>3.49</v>
      </c>
      <c r="S442" s="120">
        <v>3.99</v>
      </c>
    </row>
    <row r="443" spans="1:19" x14ac:dyDescent="0.25">
      <c r="A443" s="18" t="s">
        <v>154</v>
      </c>
      <c r="B443" s="19" t="s">
        <v>17</v>
      </c>
      <c r="C443" s="19" t="s">
        <v>18</v>
      </c>
      <c r="D443" s="19" t="s">
        <v>79</v>
      </c>
      <c r="E443" s="19" t="s">
        <v>988</v>
      </c>
      <c r="F443" s="19" t="s">
        <v>80</v>
      </c>
      <c r="G443" s="19" t="s">
        <v>71</v>
      </c>
      <c r="H443" s="20">
        <v>0.01</v>
      </c>
      <c r="I443" s="19" t="s">
        <v>80</v>
      </c>
      <c r="J443" s="21" t="s">
        <v>26</v>
      </c>
      <c r="K443" s="22">
        <v>0</v>
      </c>
      <c r="L443" s="23">
        <v>0</v>
      </c>
      <c r="M443" s="23">
        <v>0</v>
      </c>
      <c r="N443" s="23">
        <v>0</v>
      </c>
      <c r="O443" s="23">
        <v>0</v>
      </c>
      <c r="P443" s="23">
        <v>0</v>
      </c>
      <c r="Q443" s="23">
        <v>0</v>
      </c>
      <c r="R443" s="23">
        <v>0</v>
      </c>
      <c r="S443" s="24">
        <v>0</v>
      </c>
    </row>
    <row r="444" spans="1:19" x14ac:dyDescent="0.25">
      <c r="A444" s="25" t="s">
        <v>154</v>
      </c>
      <c r="B444" s="26" t="s">
        <v>17</v>
      </c>
      <c r="C444" s="26" t="s">
        <v>18</v>
      </c>
      <c r="D444" s="26" t="s">
        <v>68</v>
      </c>
      <c r="E444" s="26" t="s">
        <v>989</v>
      </c>
      <c r="F444" s="26" t="s">
        <v>992</v>
      </c>
      <c r="G444" s="26" t="s">
        <v>71</v>
      </c>
      <c r="H444" s="27">
        <v>0.01</v>
      </c>
      <c r="I444" s="26" t="s">
        <v>992</v>
      </c>
      <c r="J444" s="28" t="s">
        <v>23</v>
      </c>
      <c r="K444" s="29">
        <v>3.74</v>
      </c>
      <c r="L444" s="30">
        <v>3.74</v>
      </c>
      <c r="M444" s="30">
        <v>3.74</v>
      </c>
      <c r="N444" s="30">
        <v>3.74</v>
      </c>
      <c r="O444" s="30">
        <v>3.74</v>
      </c>
      <c r="P444" s="30">
        <v>3.74</v>
      </c>
      <c r="Q444" s="30">
        <v>3.12</v>
      </c>
      <c r="R444" s="30">
        <v>3.12</v>
      </c>
      <c r="S444" s="31">
        <v>4.1100000000000003</v>
      </c>
    </row>
    <row r="445" spans="1:19" x14ac:dyDescent="0.25">
      <c r="A445" s="12" t="s">
        <v>154</v>
      </c>
      <c r="B445" s="13" t="s">
        <v>17</v>
      </c>
      <c r="C445" s="13" t="s">
        <v>18</v>
      </c>
      <c r="D445" s="13" t="s">
        <v>68</v>
      </c>
      <c r="E445" s="13" t="s">
        <v>989</v>
      </c>
      <c r="F445" s="13" t="s">
        <v>992</v>
      </c>
      <c r="G445" s="13" t="s">
        <v>71</v>
      </c>
      <c r="H445" s="14">
        <v>0.01</v>
      </c>
      <c r="I445" s="13" t="s">
        <v>992</v>
      </c>
      <c r="J445" s="15" t="s">
        <v>24</v>
      </c>
      <c r="K445" s="16">
        <v>3.74</v>
      </c>
      <c r="L445" s="17">
        <v>3.74</v>
      </c>
      <c r="M445" s="17">
        <v>3.74</v>
      </c>
      <c r="N445" s="17">
        <v>3.74</v>
      </c>
      <c r="O445" s="17">
        <v>3.74</v>
      </c>
      <c r="P445" s="17">
        <v>3.74</v>
      </c>
      <c r="Q445" s="17">
        <v>3.12</v>
      </c>
      <c r="R445" s="17">
        <v>3.12</v>
      </c>
      <c r="S445" s="120">
        <v>4.1100000000000003</v>
      </c>
    </row>
    <row r="446" spans="1:19" x14ac:dyDescent="0.25">
      <c r="A446" s="18" t="s">
        <v>154</v>
      </c>
      <c r="B446" s="19" t="s">
        <v>17</v>
      </c>
      <c r="C446" s="19" t="s">
        <v>18</v>
      </c>
      <c r="D446" s="19" t="s">
        <v>68</v>
      </c>
      <c r="E446" s="19" t="s">
        <v>989</v>
      </c>
      <c r="F446" s="19" t="s">
        <v>992</v>
      </c>
      <c r="G446" s="19" t="s">
        <v>71</v>
      </c>
      <c r="H446" s="20">
        <v>0.01</v>
      </c>
      <c r="I446" s="19" t="s">
        <v>992</v>
      </c>
      <c r="J446" s="21" t="s">
        <v>26</v>
      </c>
      <c r="K446" s="22">
        <v>0</v>
      </c>
      <c r="L446" s="23">
        <v>0</v>
      </c>
      <c r="M446" s="23">
        <v>0</v>
      </c>
      <c r="N446" s="23">
        <v>0</v>
      </c>
      <c r="O446" s="23">
        <v>0</v>
      </c>
      <c r="P446" s="23">
        <v>0</v>
      </c>
      <c r="Q446" s="23">
        <v>0</v>
      </c>
      <c r="R446" s="23">
        <v>0</v>
      </c>
      <c r="S446" s="24">
        <v>0</v>
      </c>
    </row>
    <row r="447" spans="1:19" x14ac:dyDescent="0.25">
      <c r="A447" s="25" t="s">
        <v>154</v>
      </c>
      <c r="B447" s="26" t="s">
        <v>17</v>
      </c>
      <c r="C447" s="26" t="s">
        <v>18</v>
      </c>
      <c r="D447" s="26" t="s">
        <v>68</v>
      </c>
      <c r="E447" s="26" t="s">
        <v>989</v>
      </c>
      <c r="F447" s="26" t="s">
        <v>993</v>
      </c>
      <c r="G447" s="26" t="s">
        <v>71</v>
      </c>
      <c r="H447" s="27">
        <v>0.01</v>
      </c>
      <c r="I447" s="26" t="s">
        <v>993</v>
      </c>
      <c r="J447" s="28" t="s">
        <v>23</v>
      </c>
      <c r="K447" s="29">
        <v>3.5</v>
      </c>
      <c r="L447" s="30">
        <v>3.5</v>
      </c>
      <c r="M447" s="30">
        <v>3.5</v>
      </c>
      <c r="N447" s="30">
        <v>3.5</v>
      </c>
      <c r="O447" s="30">
        <v>3.5</v>
      </c>
      <c r="P447" s="30">
        <v>3.5</v>
      </c>
      <c r="Q447" s="30">
        <v>2.92</v>
      </c>
      <c r="R447" s="30">
        <v>2.92</v>
      </c>
      <c r="S447" s="31">
        <v>3.85</v>
      </c>
    </row>
    <row r="448" spans="1:19" x14ac:dyDescent="0.25">
      <c r="A448" s="12" t="s">
        <v>154</v>
      </c>
      <c r="B448" s="13" t="s">
        <v>17</v>
      </c>
      <c r="C448" s="13" t="s">
        <v>18</v>
      </c>
      <c r="D448" s="13" t="s">
        <v>68</v>
      </c>
      <c r="E448" s="13" t="s">
        <v>989</v>
      </c>
      <c r="F448" s="13" t="s">
        <v>993</v>
      </c>
      <c r="G448" s="13" t="s">
        <v>71</v>
      </c>
      <c r="H448" s="14">
        <v>0.01</v>
      </c>
      <c r="I448" s="13" t="s">
        <v>993</v>
      </c>
      <c r="J448" s="15" t="s">
        <v>24</v>
      </c>
      <c r="K448" s="16">
        <v>3.5</v>
      </c>
      <c r="L448" s="17">
        <v>3.5</v>
      </c>
      <c r="M448" s="17">
        <v>3.5</v>
      </c>
      <c r="N448" s="17">
        <v>3.5</v>
      </c>
      <c r="O448" s="17">
        <v>3.5</v>
      </c>
      <c r="P448" s="17">
        <v>3.5</v>
      </c>
      <c r="Q448" s="17">
        <v>2.92</v>
      </c>
      <c r="R448" s="17">
        <v>2.92</v>
      </c>
      <c r="S448" s="120">
        <v>3.85</v>
      </c>
    </row>
    <row r="449" spans="1:19" x14ac:dyDescent="0.25">
      <c r="A449" s="18" t="s">
        <v>154</v>
      </c>
      <c r="B449" s="19" t="s">
        <v>17</v>
      </c>
      <c r="C449" s="19" t="s">
        <v>18</v>
      </c>
      <c r="D449" s="19" t="s">
        <v>68</v>
      </c>
      <c r="E449" s="19" t="s">
        <v>989</v>
      </c>
      <c r="F449" s="19" t="s">
        <v>993</v>
      </c>
      <c r="G449" s="19" t="s">
        <v>71</v>
      </c>
      <c r="H449" s="20">
        <v>0.01</v>
      </c>
      <c r="I449" s="19" t="s">
        <v>993</v>
      </c>
      <c r="J449" s="21" t="s">
        <v>26</v>
      </c>
      <c r="K449" s="22">
        <v>0</v>
      </c>
      <c r="L449" s="23">
        <v>0</v>
      </c>
      <c r="M449" s="23">
        <v>0</v>
      </c>
      <c r="N449" s="23">
        <v>0</v>
      </c>
      <c r="O449" s="23">
        <v>0</v>
      </c>
      <c r="P449" s="23">
        <v>0</v>
      </c>
      <c r="Q449" s="23">
        <v>0</v>
      </c>
      <c r="R449" s="23">
        <v>0</v>
      </c>
      <c r="S449" s="24">
        <v>0</v>
      </c>
    </row>
    <row r="450" spans="1:19" x14ac:dyDescent="0.25">
      <c r="A450" s="25" t="s">
        <v>154</v>
      </c>
      <c r="B450" s="26" t="s">
        <v>17</v>
      </c>
      <c r="C450" s="26" t="s">
        <v>18</v>
      </c>
      <c r="D450" s="26" t="s">
        <v>81</v>
      </c>
      <c r="E450" s="26" t="s">
        <v>1012</v>
      </c>
      <c r="F450" s="26" t="s">
        <v>82</v>
      </c>
      <c r="G450" s="26" t="s">
        <v>71</v>
      </c>
      <c r="H450" s="27">
        <v>1.4999999999999999E-2</v>
      </c>
      <c r="I450" s="26" t="s">
        <v>82</v>
      </c>
      <c r="J450" s="28" t="s">
        <v>23</v>
      </c>
      <c r="K450" s="29">
        <v>5.99</v>
      </c>
      <c r="L450" s="30">
        <v>5.99</v>
      </c>
      <c r="M450" s="30">
        <v>5.99</v>
      </c>
      <c r="N450" s="30">
        <v>5.49</v>
      </c>
      <c r="O450" s="30">
        <v>5.49</v>
      </c>
      <c r="P450" s="30">
        <v>5.49</v>
      </c>
      <c r="Q450" s="30">
        <v>4.99</v>
      </c>
      <c r="R450" s="30">
        <v>4.99</v>
      </c>
      <c r="S450" s="31">
        <v>5.09</v>
      </c>
    </row>
    <row r="451" spans="1:19" x14ac:dyDescent="0.25">
      <c r="A451" s="12" t="s">
        <v>154</v>
      </c>
      <c r="B451" s="13" t="s">
        <v>17</v>
      </c>
      <c r="C451" s="13" t="s">
        <v>18</v>
      </c>
      <c r="D451" s="13" t="s">
        <v>81</v>
      </c>
      <c r="E451" s="13" t="s">
        <v>1012</v>
      </c>
      <c r="F451" s="13" t="s">
        <v>82</v>
      </c>
      <c r="G451" s="13" t="s">
        <v>71</v>
      </c>
      <c r="H451" s="14">
        <v>1.4999999999999999E-2</v>
      </c>
      <c r="I451" s="13" t="s">
        <v>82</v>
      </c>
      <c r="J451" s="15" t="s">
        <v>24</v>
      </c>
      <c r="K451" s="16">
        <v>6.29</v>
      </c>
      <c r="L451" s="17">
        <v>6.29</v>
      </c>
      <c r="M451" s="17">
        <v>6.29</v>
      </c>
      <c r="N451" s="17">
        <v>5.99</v>
      </c>
      <c r="O451" s="17">
        <v>5.99</v>
      </c>
      <c r="P451" s="17">
        <v>5.99</v>
      </c>
      <c r="Q451" s="17">
        <v>5.2416666666666671</v>
      </c>
      <c r="R451" s="17">
        <v>5.2416666666666671</v>
      </c>
      <c r="S451" s="120">
        <v>5.391</v>
      </c>
    </row>
    <row r="452" spans="1:19" x14ac:dyDescent="0.25">
      <c r="A452" s="18" t="s">
        <v>154</v>
      </c>
      <c r="B452" s="19" t="s">
        <v>17</v>
      </c>
      <c r="C452" s="19" t="s">
        <v>18</v>
      </c>
      <c r="D452" s="19" t="s">
        <v>81</v>
      </c>
      <c r="E452" s="19" t="s">
        <v>1012</v>
      </c>
      <c r="F452" s="19" t="s">
        <v>82</v>
      </c>
      <c r="G452" s="19" t="s">
        <v>71</v>
      </c>
      <c r="H452" s="20">
        <v>1.4999999999999999E-2</v>
      </c>
      <c r="I452" s="19" t="s">
        <v>82</v>
      </c>
      <c r="J452" s="21" t="s">
        <v>26</v>
      </c>
      <c r="K452" s="22">
        <v>5.0083472454090172E-2</v>
      </c>
      <c r="L452" s="23">
        <v>5.0083472454090172E-2</v>
      </c>
      <c r="M452" s="23">
        <v>5.0083472454090172E-2</v>
      </c>
      <c r="N452" s="23">
        <v>9.1074681238615618E-2</v>
      </c>
      <c r="O452" s="23">
        <v>9.1074681238615618E-2</v>
      </c>
      <c r="P452" s="23">
        <v>9.1074681238615618E-2</v>
      </c>
      <c r="Q452" s="23">
        <v>5.0434201736806905E-2</v>
      </c>
      <c r="R452" s="23">
        <v>5.0434201736806905E-2</v>
      </c>
      <c r="S452" s="24">
        <v>5.9135559921414504E-2</v>
      </c>
    </row>
    <row r="453" spans="1:19" x14ac:dyDescent="0.25">
      <c r="A453" s="25" t="s">
        <v>154</v>
      </c>
      <c r="B453" s="26" t="s">
        <v>17</v>
      </c>
      <c r="C453" s="26" t="s">
        <v>18</v>
      </c>
      <c r="D453" s="26" t="s">
        <v>81</v>
      </c>
      <c r="E453" s="26" t="s">
        <v>1012</v>
      </c>
      <c r="F453" s="26" t="s">
        <v>994</v>
      </c>
      <c r="G453" s="26" t="s">
        <v>71</v>
      </c>
      <c r="H453" s="27">
        <v>1.4999999999999999E-2</v>
      </c>
      <c r="I453" s="26" t="s">
        <v>994</v>
      </c>
      <c r="J453" s="28" t="s">
        <v>23</v>
      </c>
      <c r="K453" s="29">
        <v>5.99</v>
      </c>
      <c r="L453" s="30">
        <v>5.99</v>
      </c>
      <c r="M453" s="30">
        <v>5.99</v>
      </c>
      <c r="N453" s="30">
        <v>5.49</v>
      </c>
      <c r="O453" s="30">
        <v>5.49</v>
      </c>
      <c r="P453" s="30">
        <v>5.49</v>
      </c>
      <c r="Q453" s="30">
        <v>4.99</v>
      </c>
      <c r="R453" s="30">
        <v>4.99</v>
      </c>
      <c r="S453" s="31">
        <v>5.09</v>
      </c>
    </row>
    <row r="454" spans="1:19" x14ac:dyDescent="0.25">
      <c r="A454" s="12" t="s">
        <v>154</v>
      </c>
      <c r="B454" s="13" t="s">
        <v>17</v>
      </c>
      <c r="C454" s="13" t="s">
        <v>18</v>
      </c>
      <c r="D454" s="13" t="s">
        <v>81</v>
      </c>
      <c r="E454" s="13" t="s">
        <v>1012</v>
      </c>
      <c r="F454" s="13" t="s">
        <v>994</v>
      </c>
      <c r="G454" s="13" t="s">
        <v>71</v>
      </c>
      <c r="H454" s="14">
        <v>1.4999999999999999E-2</v>
      </c>
      <c r="I454" s="13" t="s">
        <v>994</v>
      </c>
      <c r="J454" s="15" t="s">
        <v>24</v>
      </c>
      <c r="K454" s="16">
        <v>6.29</v>
      </c>
      <c r="L454" s="17">
        <v>6.29</v>
      </c>
      <c r="M454" s="17">
        <v>6.29</v>
      </c>
      <c r="N454" s="17">
        <v>5.99</v>
      </c>
      <c r="O454" s="17">
        <v>5.99</v>
      </c>
      <c r="P454" s="17">
        <v>5.99</v>
      </c>
      <c r="Q454" s="17">
        <v>5.2416666666666671</v>
      </c>
      <c r="R454" s="17">
        <v>5.2416666666666671</v>
      </c>
      <c r="S454" s="120">
        <v>5.391</v>
      </c>
    </row>
    <row r="455" spans="1:19" x14ac:dyDescent="0.25">
      <c r="A455" s="18" t="s">
        <v>154</v>
      </c>
      <c r="B455" s="19" t="s">
        <v>17</v>
      </c>
      <c r="C455" s="19" t="s">
        <v>18</v>
      </c>
      <c r="D455" s="19" t="s">
        <v>81</v>
      </c>
      <c r="E455" s="19" t="s">
        <v>1012</v>
      </c>
      <c r="F455" s="19" t="s">
        <v>994</v>
      </c>
      <c r="G455" s="19" t="s">
        <v>71</v>
      </c>
      <c r="H455" s="20">
        <v>1.4999999999999999E-2</v>
      </c>
      <c r="I455" s="19" t="s">
        <v>994</v>
      </c>
      <c r="J455" s="21" t="s">
        <v>26</v>
      </c>
      <c r="K455" s="22">
        <v>5.0083472454090172E-2</v>
      </c>
      <c r="L455" s="23">
        <v>5.0083472454090172E-2</v>
      </c>
      <c r="M455" s="23">
        <v>5.0083472454090172E-2</v>
      </c>
      <c r="N455" s="23">
        <v>9.1074681238615618E-2</v>
      </c>
      <c r="O455" s="23">
        <v>9.1074681238615618E-2</v>
      </c>
      <c r="P455" s="23">
        <v>9.1074681238615618E-2</v>
      </c>
      <c r="Q455" s="23">
        <v>5.0434201736806905E-2</v>
      </c>
      <c r="R455" s="23">
        <v>5.0434201736806905E-2</v>
      </c>
      <c r="S455" s="24">
        <v>5.9135559921414504E-2</v>
      </c>
    </row>
    <row r="456" spans="1:19" x14ac:dyDescent="0.25">
      <c r="A456" s="25" t="s">
        <v>154</v>
      </c>
      <c r="B456" s="26" t="s">
        <v>17</v>
      </c>
      <c r="C456" s="26" t="s">
        <v>18</v>
      </c>
      <c r="D456" s="26" t="s">
        <v>81</v>
      </c>
      <c r="E456" s="26" t="s">
        <v>1012</v>
      </c>
      <c r="F456" s="26" t="s">
        <v>83</v>
      </c>
      <c r="G456" s="26" t="s">
        <v>71</v>
      </c>
      <c r="H456" s="27">
        <v>1.4999999999999999E-2</v>
      </c>
      <c r="I456" s="26" t="s">
        <v>83</v>
      </c>
      <c r="J456" s="28" t="s">
        <v>23</v>
      </c>
      <c r="K456" s="29">
        <v>5.49</v>
      </c>
      <c r="L456" s="30">
        <v>5.49</v>
      </c>
      <c r="M456" s="30">
        <v>5.49</v>
      </c>
      <c r="N456" s="30">
        <v>5.19</v>
      </c>
      <c r="O456" s="30">
        <v>5.19</v>
      </c>
      <c r="P456" s="30">
        <v>5.19</v>
      </c>
      <c r="Q456" s="30">
        <v>4.58</v>
      </c>
      <c r="R456" s="30">
        <v>4.58</v>
      </c>
      <c r="S456" s="31">
        <v>4.95</v>
      </c>
    </row>
    <row r="457" spans="1:19" x14ac:dyDescent="0.25">
      <c r="A457" s="12" t="s">
        <v>154</v>
      </c>
      <c r="B457" s="13" t="s">
        <v>17</v>
      </c>
      <c r="C457" s="13" t="s">
        <v>18</v>
      </c>
      <c r="D457" s="13" t="s">
        <v>81</v>
      </c>
      <c r="E457" s="13" t="s">
        <v>1012</v>
      </c>
      <c r="F457" s="13" t="s">
        <v>83</v>
      </c>
      <c r="G457" s="13" t="s">
        <v>71</v>
      </c>
      <c r="H457" s="14">
        <v>1.4999999999999999E-2</v>
      </c>
      <c r="I457" s="13" t="s">
        <v>83</v>
      </c>
      <c r="J457" s="15" t="s">
        <v>24</v>
      </c>
      <c r="K457" s="16">
        <v>5.49</v>
      </c>
      <c r="L457" s="17">
        <v>5.49</v>
      </c>
      <c r="M457" s="17">
        <v>5.49</v>
      </c>
      <c r="N457" s="17">
        <v>5.3900000000000006</v>
      </c>
      <c r="O457" s="17">
        <v>5.3900000000000006</v>
      </c>
      <c r="P457" s="17">
        <v>5.3900000000000006</v>
      </c>
      <c r="Q457" s="17">
        <v>4.58</v>
      </c>
      <c r="R457" s="17">
        <v>4.58</v>
      </c>
      <c r="S457" s="120">
        <v>4.95</v>
      </c>
    </row>
    <row r="458" spans="1:19" x14ac:dyDescent="0.25">
      <c r="A458" s="18" t="s">
        <v>154</v>
      </c>
      <c r="B458" s="19" t="s">
        <v>17</v>
      </c>
      <c r="C458" s="19" t="s">
        <v>18</v>
      </c>
      <c r="D458" s="19" t="s">
        <v>81</v>
      </c>
      <c r="E458" s="19" t="s">
        <v>1012</v>
      </c>
      <c r="F458" s="19" t="s">
        <v>83</v>
      </c>
      <c r="G458" s="19" t="s">
        <v>71</v>
      </c>
      <c r="H458" s="20">
        <v>1.4999999999999999E-2</v>
      </c>
      <c r="I458" s="19" t="s">
        <v>83</v>
      </c>
      <c r="J458" s="21" t="s">
        <v>26</v>
      </c>
      <c r="K458" s="22">
        <v>0</v>
      </c>
      <c r="L458" s="23">
        <v>0</v>
      </c>
      <c r="M458" s="23">
        <v>0</v>
      </c>
      <c r="N458" s="23">
        <v>3.8535645472061786E-2</v>
      </c>
      <c r="O458" s="23">
        <v>3.8535645472061786E-2</v>
      </c>
      <c r="P458" s="23">
        <v>3.8535645472061786E-2</v>
      </c>
      <c r="Q458" s="23">
        <v>0</v>
      </c>
      <c r="R458" s="23">
        <v>0</v>
      </c>
      <c r="S458" s="24">
        <v>0</v>
      </c>
    </row>
    <row r="459" spans="1:19" x14ac:dyDescent="0.25">
      <c r="A459" s="25" t="s">
        <v>154</v>
      </c>
      <c r="B459" s="26" t="s">
        <v>17</v>
      </c>
      <c r="C459" s="26" t="s">
        <v>18</v>
      </c>
      <c r="D459" s="26" t="s">
        <v>81</v>
      </c>
      <c r="E459" s="26" t="s">
        <v>1012</v>
      </c>
      <c r="F459" s="26" t="s">
        <v>632</v>
      </c>
      <c r="G459" s="26" t="s">
        <v>71</v>
      </c>
      <c r="H459" s="27">
        <v>1.4999999999999999E-2</v>
      </c>
      <c r="I459" s="26" t="s">
        <v>632</v>
      </c>
      <c r="J459" s="28" t="s">
        <v>23</v>
      </c>
      <c r="K459" s="29">
        <v>5.49</v>
      </c>
      <c r="L459" s="30">
        <v>5.49</v>
      </c>
      <c r="M459" s="30">
        <v>5.49</v>
      </c>
      <c r="N459" s="30">
        <v>5.19</v>
      </c>
      <c r="O459" s="30">
        <v>5.19</v>
      </c>
      <c r="P459" s="30">
        <v>5.19</v>
      </c>
      <c r="Q459" s="30">
        <v>4.58</v>
      </c>
      <c r="R459" s="30">
        <v>4.58</v>
      </c>
      <c r="S459" s="31">
        <v>4.95</v>
      </c>
    </row>
    <row r="460" spans="1:19" x14ac:dyDescent="0.25">
      <c r="A460" s="12" t="s">
        <v>154</v>
      </c>
      <c r="B460" s="13" t="s">
        <v>17</v>
      </c>
      <c r="C460" s="13" t="s">
        <v>18</v>
      </c>
      <c r="D460" s="13" t="s">
        <v>81</v>
      </c>
      <c r="E460" s="13" t="s">
        <v>1012</v>
      </c>
      <c r="F460" s="13" t="s">
        <v>632</v>
      </c>
      <c r="G460" s="13" t="s">
        <v>71</v>
      </c>
      <c r="H460" s="14">
        <v>1.4999999999999999E-2</v>
      </c>
      <c r="I460" s="13" t="s">
        <v>632</v>
      </c>
      <c r="J460" s="15" t="s">
        <v>24</v>
      </c>
      <c r="K460" s="16">
        <v>5.49</v>
      </c>
      <c r="L460" s="17">
        <v>5.49</v>
      </c>
      <c r="M460" s="17">
        <v>5.49</v>
      </c>
      <c r="N460" s="17">
        <v>5.3900000000000006</v>
      </c>
      <c r="O460" s="17">
        <v>5.3900000000000006</v>
      </c>
      <c r="P460" s="17">
        <v>5.3900000000000006</v>
      </c>
      <c r="Q460" s="17">
        <v>4.58</v>
      </c>
      <c r="R460" s="17">
        <v>4.58</v>
      </c>
      <c r="S460" s="120">
        <v>4.95</v>
      </c>
    </row>
    <row r="461" spans="1:19" x14ac:dyDescent="0.25">
      <c r="A461" s="18" t="s">
        <v>154</v>
      </c>
      <c r="B461" s="19" t="s">
        <v>17</v>
      </c>
      <c r="C461" s="19" t="s">
        <v>18</v>
      </c>
      <c r="D461" s="19" t="s">
        <v>81</v>
      </c>
      <c r="E461" s="19" t="s">
        <v>1012</v>
      </c>
      <c r="F461" s="19" t="s">
        <v>632</v>
      </c>
      <c r="G461" s="19" t="s">
        <v>71</v>
      </c>
      <c r="H461" s="20">
        <v>1.4999999999999999E-2</v>
      </c>
      <c r="I461" s="19" t="s">
        <v>632</v>
      </c>
      <c r="J461" s="21" t="s">
        <v>26</v>
      </c>
      <c r="K461" s="22">
        <v>0</v>
      </c>
      <c r="L461" s="23">
        <v>0</v>
      </c>
      <c r="M461" s="23">
        <v>0</v>
      </c>
      <c r="N461" s="23">
        <v>3.8535645472061786E-2</v>
      </c>
      <c r="O461" s="23">
        <v>3.8535645472061786E-2</v>
      </c>
      <c r="P461" s="23">
        <v>3.8535645472061786E-2</v>
      </c>
      <c r="Q461" s="23">
        <v>0</v>
      </c>
      <c r="R461" s="23">
        <v>0</v>
      </c>
      <c r="S461" s="24">
        <v>0</v>
      </c>
    </row>
    <row r="462" spans="1:19" x14ac:dyDescent="0.25">
      <c r="A462" s="25" t="s">
        <v>154</v>
      </c>
      <c r="B462" s="26" t="s">
        <v>17</v>
      </c>
      <c r="C462" s="26" t="s">
        <v>18</v>
      </c>
      <c r="D462" s="26" t="s">
        <v>81</v>
      </c>
      <c r="E462" s="26" t="s">
        <v>1012</v>
      </c>
      <c r="F462" s="26" t="s">
        <v>663</v>
      </c>
      <c r="G462" s="26" t="s">
        <v>71</v>
      </c>
      <c r="H462" s="27">
        <v>1.4999999999999999E-2</v>
      </c>
      <c r="I462" s="26" t="s">
        <v>663</v>
      </c>
      <c r="J462" s="28" t="s">
        <v>23</v>
      </c>
      <c r="K462" s="29">
        <v>4.49</v>
      </c>
      <c r="L462" s="30">
        <v>4.49</v>
      </c>
      <c r="M462" s="30">
        <v>4.49</v>
      </c>
      <c r="N462" s="30">
        <v>4.3899999999999997</v>
      </c>
      <c r="O462" s="30">
        <v>4.3899999999999997</v>
      </c>
      <c r="P462" s="30">
        <v>4.3899999999999997</v>
      </c>
      <c r="Q462" s="30">
        <v>5.38</v>
      </c>
      <c r="R462" s="30">
        <v>5.38</v>
      </c>
      <c r="S462" s="31">
        <v>5.38</v>
      </c>
    </row>
    <row r="463" spans="1:19" x14ac:dyDescent="0.25">
      <c r="A463" s="12" t="s">
        <v>154</v>
      </c>
      <c r="B463" s="13" t="s">
        <v>17</v>
      </c>
      <c r="C463" s="13" t="s">
        <v>18</v>
      </c>
      <c r="D463" s="13" t="s">
        <v>81</v>
      </c>
      <c r="E463" s="13" t="s">
        <v>1012</v>
      </c>
      <c r="F463" s="13" t="s">
        <v>663</v>
      </c>
      <c r="G463" s="13" t="s">
        <v>71</v>
      </c>
      <c r="H463" s="14">
        <v>1.4999999999999999E-2</v>
      </c>
      <c r="I463" s="13" t="s">
        <v>663</v>
      </c>
      <c r="J463" s="15" t="s">
        <v>24</v>
      </c>
      <c r="K463" s="16">
        <v>4.49</v>
      </c>
      <c r="L463" s="17">
        <v>4.49</v>
      </c>
      <c r="M463" s="17">
        <v>4.49</v>
      </c>
      <c r="N463" s="17">
        <v>4.3900000000000006</v>
      </c>
      <c r="O463" s="17">
        <v>4.3900000000000006</v>
      </c>
      <c r="P463" s="17">
        <v>4.3900000000000006</v>
      </c>
      <c r="Q463" s="17">
        <v>3.7416666666666671</v>
      </c>
      <c r="R463" s="17">
        <v>3.7416666666666671</v>
      </c>
      <c r="S463" s="120">
        <v>3.9510000000000005</v>
      </c>
    </row>
    <row r="464" spans="1:19" x14ac:dyDescent="0.25">
      <c r="A464" s="18" t="s">
        <v>154</v>
      </c>
      <c r="B464" s="19" t="s">
        <v>17</v>
      </c>
      <c r="C464" s="19" t="s">
        <v>18</v>
      </c>
      <c r="D464" s="19" t="s">
        <v>81</v>
      </c>
      <c r="E464" s="19" t="s">
        <v>1012</v>
      </c>
      <c r="F464" s="19" t="s">
        <v>663</v>
      </c>
      <c r="G464" s="19" t="s">
        <v>71</v>
      </c>
      <c r="H464" s="20">
        <v>1.4999999999999999E-2</v>
      </c>
      <c r="I464" s="19" t="s">
        <v>663</v>
      </c>
      <c r="J464" s="21" t="s">
        <v>26</v>
      </c>
      <c r="K464" s="22">
        <v>0</v>
      </c>
      <c r="L464" s="23">
        <v>0</v>
      </c>
      <c r="M464" s="23">
        <v>0</v>
      </c>
      <c r="N464" s="23">
        <v>2.2204460492503131E-16</v>
      </c>
      <c r="O464" s="23">
        <v>2.2204460492503131E-16</v>
      </c>
      <c r="P464" s="23">
        <v>2.2204460492503131E-16</v>
      </c>
      <c r="Q464" s="23">
        <v>-0.30452292441140016</v>
      </c>
      <c r="R464" s="23">
        <v>-0.30452292441140016</v>
      </c>
      <c r="S464" s="24">
        <v>-0.2656133828996281</v>
      </c>
    </row>
    <row r="465" spans="1:19" x14ac:dyDescent="0.25">
      <c r="A465" s="25" t="s">
        <v>154</v>
      </c>
      <c r="B465" s="26" t="s">
        <v>17</v>
      </c>
      <c r="C465" s="26" t="s">
        <v>18</v>
      </c>
      <c r="D465" s="26" t="s">
        <v>81</v>
      </c>
      <c r="E465" s="26" t="s">
        <v>34</v>
      </c>
      <c r="F465" s="26" t="s">
        <v>84</v>
      </c>
      <c r="G465" s="26" t="s">
        <v>22</v>
      </c>
      <c r="H465" s="27">
        <v>1.4999999999999999E-2</v>
      </c>
      <c r="I465" s="26" t="s">
        <v>84</v>
      </c>
      <c r="J465" s="28" t="s">
        <v>23</v>
      </c>
      <c r="K465" s="29">
        <v>7.29</v>
      </c>
      <c r="L465" s="30">
        <v>7.29</v>
      </c>
      <c r="M465" s="30">
        <v>7.29</v>
      </c>
      <c r="N465" s="30">
        <v>7.29</v>
      </c>
      <c r="O465" s="30">
        <v>7.29</v>
      </c>
      <c r="P465" s="30">
        <v>7.29</v>
      </c>
      <c r="Q465" s="30">
        <v>6.08</v>
      </c>
      <c r="R465" s="30">
        <v>6.08</v>
      </c>
      <c r="S465" s="31">
        <v>6.92</v>
      </c>
    </row>
    <row r="466" spans="1:19" x14ac:dyDescent="0.25">
      <c r="A466" s="12" t="s">
        <v>154</v>
      </c>
      <c r="B466" s="13" t="s">
        <v>17</v>
      </c>
      <c r="C466" s="13" t="s">
        <v>18</v>
      </c>
      <c r="D466" s="13" t="s">
        <v>81</v>
      </c>
      <c r="E466" s="13" t="s">
        <v>34</v>
      </c>
      <c r="F466" s="13" t="s">
        <v>84</v>
      </c>
      <c r="G466" s="13" t="s">
        <v>22</v>
      </c>
      <c r="H466" s="14">
        <v>1.4999999999999999E-2</v>
      </c>
      <c r="I466" s="13" t="s">
        <v>84</v>
      </c>
      <c r="J466" s="15" t="s">
        <v>24</v>
      </c>
      <c r="K466" s="16">
        <v>7.49</v>
      </c>
      <c r="L466" s="17">
        <v>7.49</v>
      </c>
      <c r="M466" s="17">
        <v>7.49</v>
      </c>
      <c r="N466" s="17">
        <v>7.29</v>
      </c>
      <c r="O466" s="17">
        <v>7.29</v>
      </c>
      <c r="P466" s="17">
        <v>7.29</v>
      </c>
      <c r="Q466" s="17">
        <v>6.2416666666666671</v>
      </c>
      <c r="R466" s="17">
        <v>6.2416666666666671</v>
      </c>
      <c r="S466" s="120">
        <v>6.92</v>
      </c>
    </row>
    <row r="467" spans="1:19" x14ac:dyDescent="0.25">
      <c r="A467" s="18" t="s">
        <v>154</v>
      </c>
      <c r="B467" s="19" t="s">
        <v>17</v>
      </c>
      <c r="C467" s="19" t="s">
        <v>18</v>
      </c>
      <c r="D467" s="19" t="s">
        <v>81</v>
      </c>
      <c r="E467" s="19" t="s">
        <v>34</v>
      </c>
      <c r="F467" s="19" t="s">
        <v>84</v>
      </c>
      <c r="G467" s="19" t="s">
        <v>22</v>
      </c>
      <c r="H467" s="20">
        <v>1.4999999999999999E-2</v>
      </c>
      <c r="I467" s="19" t="s">
        <v>84</v>
      </c>
      <c r="J467" s="21" t="s">
        <v>26</v>
      </c>
      <c r="K467" s="22">
        <v>2.7434842249657088E-2</v>
      </c>
      <c r="L467" s="23">
        <v>2.7434842249657088E-2</v>
      </c>
      <c r="M467" s="23">
        <v>2.7434842249657088E-2</v>
      </c>
      <c r="N467" s="23">
        <v>0</v>
      </c>
      <c r="O467" s="23">
        <v>0</v>
      </c>
      <c r="P467" s="23">
        <v>0</v>
      </c>
      <c r="Q467" s="23">
        <v>2.6589912280701844E-2</v>
      </c>
      <c r="R467" s="23">
        <v>2.6589912280701844E-2</v>
      </c>
      <c r="S467" s="24">
        <v>0</v>
      </c>
    </row>
    <row r="468" spans="1:19" x14ac:dyDescent="0.25">
      <c r="A468" s="25" t="s">
        <v>154</v>
      </c>
      <c r="B468" s="26" t="s">
        <v>17</v>
      </c>
      <c r="C468" s="26" t="s">
        <v>18</v>
      </c>
      <c r="D468" s="26" t="s">
        <v>85</v>
      </c>
      <c r="E468" s="26" t="s">
        <v>1012</v>
      </c>
      <c r="F468" s="26" t="s">
        <v>86</v>
      </c>
      <c r="G468" s="26" t="s">
        <v>87</v>
      </c>
      <c r="H468" s="27">
        <v>0.02</v>
      </c>
      <c r="I468" s="26" t="s">
        <v>86</v>
      </c>
      <c r="J468" s="28" t="s">
        <v>23</v>
      </c>
      <c r="K468" s="29">
        <v>8.49</v>
      </c>
      <c r="L468" s="30">
        <v>8.49</v>
      </c>
      <c r="M468" s="30">
        <v>8.49</v>
      </c>
      <c r="N468" s="30">
        <v>8.2899999999999991</v>
      </c>
      <c r="O468" s="30">
        <v>8.2899999999999991</v>
      </c>
      <c r="P468" s="30">
        <v>8.2899999999999991</v>
      </c>
      <c r="Q468" s="30">
        <v>7.08</v>
      </c>
      <c r="R468" s="30">
        <v>7.08</v>
      </c>
      <c r="S468" s="31">
        <v>7.93</v>
      </c>
    </row>
    <row r="469" spans="1:19" x14ac:dyDescent="0.25">
      <c r="A469" s="12" t="s">
        <v>154</v>
      </c>
      <c r="B469" s="13" t="s">
        <v>17</v>
      </c>
      <c r="C469" s="13" t="s">
        <v>18</v>
      </c>
      <c r="D469" s="13" t="s">
        <v>85</v>
      </c>
      <c r="E469" s="13" t="s">
        <v>1012</v>
      </c>
      <c r="F469" s="13" t="s">
        <v>86</v>
      </c>
      <c r="G469" s="13" t="s">
        <v>87</v>
      </c>
      <c r="H469" s="14">
        <v>0.02</v>
      </c>
      <c r="I469" s="13" t="s">
        <v>86</v>
      </c>
      <c r="J469" s="15" t="s">
        <v>24</v>
      </c>
      <c r="K469" s="16">
        <v>8.49</v>
      </c>
      <c r="L469" s="17">
        <v>8.49</v>
      </c>
      <c r="M469" s="17">
        <v>8.49</v>
      </c>
      <c r="N469" s="17">
        <v>8.2899999999999991</v>
      </c>
      <c r="O469" s="17">
        <v>8.2899999999999991</v>
      </c>
      <c r="P469" s="17">
        <v>8.2899999999999991</v>
      </c>
      <c r="Q469" s="17">
        <v>7.08</v>
      </c>
      <c r="R469" s="17">
        <v>7.08</v>
      </c>
      <c r="S469" s="120">
        <v>7.93</v>
      </c>
    </row>
    <row r="470" spans="1:19" x14ac:dyDescent="0.25">
      <c r="A470" s="18" t="s">
        <v>154</v>
      </c>
      <c r="B470" s="19" t="s">
        <v>17</v>
      </c>
      <c r="C470" s="19" t="s">
        <v>18</v>
      </c>
      <c r="D470" s="19" t="s">
        <v>85</v>
      </c>
      <c r="E470" s="19" t="s">
        <v>1012</v>
      </c>
      <c r="F470" s="19" t="s">
        <v>86</v>
      </c>
      <c r="G470" s="19" t="s">
        <v>87</v>
      </c>
      <c r="H470" s="20">
        <v>0.02</v>
      </c>
      <c r="I470" s="19" t="s">
        <v>86</v>
      </c>
      <c r="J470" s="21" t="s">
        <v>26</v>
      </c>
      <c r="K470" s="22">
        <v>0</v>
      </c>
      <c r="L470" s="23">
        <v>0</v>
      </c>
      <c r="M470" s="23">
        <v>0</v>
      </c>
      <c r="N470" s="23">
        <v>0</v>
      </c>
      <c r="O470" s="23">
        <v>0</v>
      </c>
      <c r="P470" s="23">
        <v>0</v>
      </c>
      <c r="Q470" s="23">
        <v>0</v>
      </c>
      <c r="R470" s="23">
        <v>0</v>
      </c>
      <c r="S470" s="24">
        <v>0</v>
      </c>
    </row>
    <row r="471" spans="1:19" x14ac:dyDescent="0.25">
      <c r="A471" s="25" t="s">
        <v>154</v>
      </c>
      <c r="B471" s="26" t="s">
        <v>17</v>
      </c>
      <c r="C471" s="26" t="s">
        <v>18</v>
      </c>
      <c r="D471" s="26" t="s">
        <v>85</v>
      </c>
      <c r="E471" s="26" t="s">
        <v>1012</v>
      </c>
      <c r="F471" s="26" t="s">
        <v>995</v>
      </c>
      <c r="G471" s="26" t="s">
        <v>87</v>
      </c>
      <c r="H471" s="27">
        <v>0.02</v>
      </c>
      <c r="I471" s="26" t="s">
        <v>995</v>
      </c>
      <c r="J471" s="28" t="s">
        <v>23</v>
      </c>
      <c r="K471" s="29">
        <v>8.49</v>
      </c>
      <c r="L471" s="30">
        <v>8.49</v>
      </c>
      <c r="M471" s="30">
        <v>8.49</v>
      </c>
      <c r="N471" s="30">
        <v>8.2899999999999991</v>
      </c>
      <c r="O471" s="30">
        <v>8.2899999999999991</v>
      </c>
      <c r="P471" s="30">
        <v>8.2899999999999991</v>
      </c>
      <c r="Q471" s="30">
        <v>7.08</v>
      </c>
      <c r="R471" s="30">
        <v>7.08</v>
      </c>
      <c r="S471" s="31">
        <v>7.93</v>
      </c>
    </row>
    <row r="472" spans="1:19" x14ac:dyDescent="0.25">
      <c r="A472" s="12" t="s">
        <v>154</v>
      </c>
      <c r="B472" s="13" t="s">
        <v>17</v>
      </c>
      <c r="C472" s="13" t="s">
        <v>18</v>
      </c>
      <c r="D472" s="13" t="s">
        <v>85</v>
      </c>
      <c r="E472" s="13" t="s">
        <v>1012</v>
      </c>
      <c r="F472" s="13" t="s">
        <v>995</v>
      </c>
      <c r="G472" s="13" t="s">
        <v>87</v>
      </c>
      <c r="H472" s="14">
        <v>0.02</v>
      </c>
      <c r="I472" s="13" t="s">
        <v>995</v>
      </c>
      <c r="J472" s="15" t="s">
        <v>24</v>
      </c>
      <c r="K472" s="16">
        <v>8.49</v>
      </c>
      <c r="L472" s="17">
        <v>8.49</v>
      </c>
      <c r="M472" s="17">
        <v>8.49</v>
      </c>
      <c r="N472" s="17">
        <v>8.2899999999999991</v>
      </c>
      <c r="O472" s="17">
        <v>8.2899999999999991</v>
      </c>
      <c r="P472" s="17">
        <v>8.2899999999999991</v>
      </c>
      <c r="Q472" s="17">
        <v>7.08</v>
      </c>
      <c r="R472" s="17">
        <v>7.08</v>
      </c>
      <c r="S472" s="120">
        <v>7.93</v>
      </c>
    </row>
    <row r="473" spans="1:19" x14ac:dyDescent="0.25">
      <c r="A473" s="18" t="s">
        <v>154</v>
      </c>
      <c r="B473" s="19" t="s">
        <v>17</v>
      </c>
      <c r="C473" s="19" t="s">
        <v>18</v>
      </c>
      <c r="D473" s="19" t="s">
        <v>85</v>
      </c>
      <c r="E473" s="19" t="s">
        <v>1012</v>
      </c>
      <c r="F473" s="19" t="s">
        <v>995</v>
      </c>
      <c r="G473" s="19" t="s">
        <v>87</v>
      </c>
      <c r="H473" s="20">
        <v>0.02</v>
      </c>
      <c r="I473" s="19" t="s">
        <v>995</v>
      </c>
      <c r="J473" s="21" t="s">
        <v>26</v>
      </c>
      <c r="K473" s="22">
        <v>0</v>
      </c>
      <c r="L473" s="23">
        <v>0</v>
      </c>
      <c r="M473" s="23">
        <v>0</v>
      </c>
      <c r="N473" s="23">
        <v>0</v>
      </c>
      <c r="O473" s="23">
        <v>0</v>
      </c>
      <c r="P473" s="23">
        <v>0</v>
      </c>
      <c r="Q473" s="23">
        <v>0</v>
      </c>
      <c r="R473" s="23">
        <v>0</v>
      </c>
      <c r="S473" s="24">
        <v>0</v>
      </c>
    </row>
    <row r="474" spans="1:19" x14ac:dyDescent="0.25">
      <c r="A474" s="25" t="s">
        <v>154</v>
      </c>
      <c r="B474" s="26" t="s">
        <v>17</v>
      </c>
      <c r="C474" s="26" t="s">
        <v>18</v>
      </c>
      <c r="D474" s="26" t="s">
        <v>85</v>
      </c>
      <c r="E474" s="26" t="s">
        <v>1012</v>
      </c>
      <c r="F474" s="26" t="s">
        <v>88</v>
      </c>
      <c r="G474" s="26" t="s">
        <v>87</v>
      </c>
      <c r="H474" s="27">
        <v>0.02</v>
      </c>
      <c r="I474" s="26" t="s">
        <v>88</v>
      </c>
      <c r="J474" s="28" t="s">
        <v>23</v>
      </c>
      <c r="K474" s="29">
        <v>7.49</v>
      </c>
      <c r="L474" s="30">
        <v>7.49</v>
      </c>
      <c r="M474" s="30">
        <v>7.49</v>
      </c>
      <c r="N474" s="30">
        <v>7.49</v>
      </c>
      <c r="O474" s="30">
        <v>7.49</v>
      </c>
      <c r="P474" s="30">
        <v>7.49</v>
      </c>
      <c r="Q474" s="30">
        <v>6.24</v>
      </c>
      <c r="R474" s="30">
        <v>6.24</v>
      </c>
      <c r="S474" s="31">
        <v>7.11</v>
      </c>
    </row>
    <row r="475" spans="1:19" x14ac:dyDescent="0.25">
      <c r="A475" s="12" t="s">
        <v>154</v>
      </c>
      <c r="B475" s="13" t="s">
        <v>17</v>
      </c>
      <c r="C475" s="13" t="s">
        <v>18</v>
      </c>
      <c r="D475" s="13" t="s">
        <v>85</v>
      </c>
      <c r="E475" s="13" t="s">
        <v>1012</v>
      </c>
      <c r="F475" s="13" t="s">
        <v>88</v>
      </c>
      <c r="G475" s="13" t="s">
        <v>87</v>
      </c>
      <c r="H475" s="14">
        <v>0.02</v>
      </c>
      <c r="I475" s="13" t="s">
        <v>88</v>
      </c>
      <c r="J475" s="15" t="s">
        <v>24</v>
      </c>
      <c r="K475" s="16">
        <v>7.49</v>
      </c>
      <c r="L475" s="17">
        <v>7.49</v>
      </c>
      <c r="M475" s="17">
        <v>7.49</v>
      </c>
      <c r="N475" s="17">
        <v>7.49</v>
      </c>
      <c r="O475" s="17">
        <v>7.49</v>
      </c>
      <c r="P475" s="17">
        <v>7.49</v>
      </c>
      <c r="Q475" s="17">
        <v>6.24</v>
      </c>
      <c r="R475" s="17">
        <v>6.24</v>
      </c>
      <c r="S475" s="120">
        <v>7.11</v>
      </c>
    </row>
    <row r="476" spans="1:19" x14ac:dyDescent="0.25">
      <c r="A476" s="18" t="s">
        <v>154</v>
      </c>
      <c r="B476" s="19" t="s">
        <v>17</v>
      </c>
      <c r="C476" s="19" t="s">
        <v>18</v>
      </c>
      <c r="D476" s="19" t="s">
        <v>85</v>
      </c>
      <c r="E476" s="19" t="s">
        <v>1012</v>
      </c>
      <c r="F476" s="19" t="s">
        <v>88</v>
      </c>
      <c r="G476" s="19" t="s">
        <v>87</v>
      </c>
      <c r="H476" s="20">
        <v>0.02</v>
      </c>
      <c r="I476" s="19" t="s">
        <v>88</v>
      </c>
      <c r="J476" s="21" t="s">
        <v>26</v>
      </c>
      <c r="K476" s="22">
        <v>0</v>
      </c>
      <c r="L476" s="23">
        <v>0</v>
      </c>
      <c r="M476" s="23">
        <v>0</v>
      </c>
      <c r="N476" s="23">
        <v>0</v>
      </c>
      <c r="O476" s="23">
        <v>0</v>
      </c>
      <c r="P476" s="23">
        <v>0</v>
      </c>
      <c r="Q476" s="23">
        <v>0</v>
      </c>
      <c r="R476" s="23">
        <v>0</v>
      </c>
      <c r="S476" s="24">
        <v>0</v>
      </c>
    </row>
    <row r="477" spans="1:19" x14ac:dyDescent="0.25">
      <c r="A477" s="25" t="s">
        <v>154</v>
      </c>
      <c r="B477" s="26" t="s">
        <v>17</v>
      </c>
      <c r="C477" s="26" t="s">
        <v>18</v>
      </c>
      <c r="D477" s="26" t="s">
        <v>85</v>
      </c>
      <c r="E477" s="26" t="s">
        <v>1012</v>
      </c>
      <c r="F477" s="26" t="s">
        <v>633</v>
      </c>
      <c r="G477" s="26" t="s">
        <v>87</v>
      </c>
      <c r="H477" s="27">
        <v>0.02</v>
      </c>
      <c r="I477" s="26" t="s">
        <v>633</v>
      </c>
      <c r="J477" s="28" t="s">
        <v>23</v>
      </c>
      <c r="K477" s="29">
        <v>7.49</v>
      </c>
      <c r="L477" s="30">
        <v>7.49</v>
      </c>
      <c r="M477" s="30">
        <v>7.49</v>
      </c>
      <c r="N477" s="30">
        <v>7.49</v>
      </c>
      <c r="O477" s="30">
        <v>7.49</v>
      </c>
      <c r="P477" s="30">
        <v>7.49</v>
      </c>
      <c r="Q477" s="30">
        <v>6.24</v>
      </c>
      <c r="R477" s="30">
        <v>6.24</v>
      </c>
      <c r="S477" s="31">
        <v>7.11</v>
      </c>
    </row>
    <row r="478" spans="1:19" x14ac:dyDescent="0.25">
      <c r="A478" s="12" t="s">
        <v>154</v>
      </c>
      <c r="B478" s="13" t="s">
        <v>17</v>
      </c>
      <c r="C478" s="13" t="s">
        <v>18</v>
      </c>
      <c r="D478" s="13" t="s">
        <v>85</v>
      </c>
      <c r="E478" s="13" t="s">
        <v>1012</v>
      </c>
      <c r="F478" s="13" t="s">
        <v>633</v>
      </c>
      <c r="G478" s="13" t="s">
        <v>87</v>
      </c>
      <c r="H478" s="14">
        <v>0.02</v>
      </c>
      <c r="I478" s="13" t="s">
        <v>633</v>
      </c>
      <c r="J478" s="15" t="s">
        <v>24</v>
      </c>
      <c r="K478" s="16">
        <v>7.49</v>
      </c>
      <c r="L478" s="17">
        <v>7.49</v>
      </c>
      <c r="M478" s="17">
        <v>7.49</v>
      </c>
      <c r="N478" s="17">
        <v>7.49</v>
      </c>
      <c r="O478" s="17">
        <v>7.49</v>
      </c>
      <c r="P478" s="17">
        <v>7.49</v>
      </c>
      <c r="Q478" s="17">
        <v>6.24</v>
      </c>
      <c r="R478" s="17">
        <v>6.24</v>
      </c>
      <c r="S478" s="120">
        <v>7.11</v>
      </c>
    </row>
    <row r="479" spans="1:19" x14ac:dyDescent="0.25">
      <c r="A479" s="18" t="s">
        <v>154</v>
      </c>
      <c r="B479" s="19" t="s">
        <v>17</v>
      </c>
      <c r="C479" s="19" t="s">
        <v>18</v>
      </c>
      <c r="D479" s="19" t="s">
        <v>85</v>
      </c>
      <c r="E479" s="19" t="s">
        <v>1012</v>
      </c>
      <c r="F479" s="19" t="s">
        <v>633</v>
      </c>
      <c r="G479" s="19" t="s">
        <v>87</v>
      </c>
      <c r="H479" s="20">
        <v>0.02</v>
      </c>
      <c r="I479" s="19" t="s">
        <v>633</v>
      </c>
      <c r="J479" s="21" t="s">
        <v>26</v>
      </c>
      <c r="K479" s="22">
        <v>0</v>
      </c>
      <c r="L479" s="23">
        <v>0</v>
      </c>
      <c r="M479" s="23">
        <v>0</v>
      </c>
      <c r="N479" s="23">
        <v>0</v>
      </c>
      <c r="O479" s="23">
        <v>0</v>
      </c>
      <c r="P479" s="23">
        <v>0</v>
      </c>
      <c r="Q479" s="23">
        <v>0</v>
      </c>
      <c r="R479" s="23">
        <v>0</v>
      </c>
      <c r="S479" s="24">
        <v>0</v>
      </c>
    </row>
    <row r="480" spans="1:19" x14ac:dyDescent="0.25">
      <c r="A480" s="25" t="s">
        <v>154</v>
      </c>
      <c r="B480" s="26" t="s">
        <v>17</v>
      </c>
      <c r="C480" s="26" t="s">
        <v>18</v>
      </c>
      <c r="D480" s="26" t="s">
        <v>85</v>
      </c>
      <c r="E480" s="26" t="s">
        <v>1012</v>
      </c>
      <c r="F480" s="26" t="s">
        <v>90</v>
      </c>
      <c r="G480" s="26" t="s">
        <v>71</v>
      </c>
      <c r="H480" s="27">
        <v>0.02</v>
      </c>
      <c r="I480" s="26" t="s">
        <v>90</v>
      </c>
      <c r="J480" s="28" t="s">
        <v>23</v>
      </c>
      <c r="K480" s="29">
        <v>6.79</v>
      </c>
      <c r="L480" s="30">
        <v>6.79</v>
      </c>
      <c r="M480" s="30">
        <v>6.79</v>
      </c>
      <c r="N480" s="30">
        <v>6.79</v>
      </c>
      <c r="O480" s="30">
        <v>6.79</v>
      </c>
      <c r="P480" s="30">
        <v>6.79</v>
      </c>
      <c r="Q480" s="30">
        <v>5.66</v>
      </c>
      <c r="R480" s="30">
        <v>5.66</v>
      </c>
      <c r="S480" s="31">
        <v>6.46</v>
      </c>
    </row>
    <row r="481" spans="1:19" x14ac:dyDescent="0.25">
      <c r="A481" s="12" t="s">
        <v>154</v>
      </c>
      <c r="B481" s="13" t="s">
        <v>17</v>
      </c>
      <c r="C481" s="13" t="s">
        <v>18</v>
      </c>
      <c r="D481" s="13" t="s">
        <v>85</v>
      </c>
      <c r="E481" s="13" t="s">
        <v>1012</v>
      </c>
      <c r="F481" s="13" t="s">
        <v>90</v>
      </c>
      <c r="G481" s="13" t="s">
        <v>71</v>
      </c>
      <c r="H481" s="14">
        <v>0.02</v>
      </c>
      <c r="I481" s="13" t="s">
        <v>90</v>
      </c>
      <c r="J481" s="15" t="s">
        <v>24</v>
      </c>
      <c r="K481" s="16">
        <v>6.99</v>
      </c>
      <c r="L481" s="17">
        <v>6.99</v>
      </c>
      <c r="M481" s="17">
        <v>6.99</v>
      </c>
      <c r="N481" s="17">
        <v>6.79</v>
      </c>
      <c r="O481" s="17">
        <v>6.79</v>
      </c>
      <c r="P481" s="17">
        <v>6.79</v>
      </c>
      <c r="Q481" s="17">
        <v>5.83</v>
      </c>
      <c r="R481" s="17">
        <v>5.83</v>
      </c>
      <c r="S481" s="120">
        <v>6.46</v>
      </c>
    </row>
    <row r="482" spans="1:19" x14ac:dyDescent="0.25">
      <c r="A482" s="18" t="s">
        <v>154</v>
      </c>
      <c r="B482" s="19" t="s">
        <v>17</v>
      </c>
      <c r="C482" s="19" t="s">
        <v>18</v>
      </c>
      <c r="D482" s="19" t="s">
        <v>85</v>
      </c>
      <c r="E482" s="19" t="s">
        <v>1012</v>
      </c>
      <c r="F482" s="19" t="s">
        <v>90</v>
      </c>
      <c r="G482" s="19" t="s">
        <v>71</v>
      </c>
      <c r="H482" s="20">
        <v>0.02</v>
      </c>
      <c r="I482" s="19" t="s">
        <v>90</v>
      </c>
      <c r="J482" s="21" t="s">
        <v>26</v>
      </c>
      <c r="K482" s="22">
        <v>2.9455081001472871E-2</v>
      </c>
      <c r="L482" s="23">
        <v>2.9455081001472871E-2</v>
      </c>
      <c r="M482" s="23">
        <v>2.9455081001472871E-2</v>
      </c>
      <c r="N482" s="23">
        <v>0</v>
      </c>
      <c r="O482" s="23">
        <v>0</v>
      </c>
      <c r="P482" s="23">
        <v>0</v>
      </c>
      <c r="Q482" s="23">
        <v>3.0035335689045928E-2</v>
      </c>
      <c r="R482" s="23">
        <v>3.0035335689045928E-2</v>
      </c>
      <c r="S482" s="24">
        <v>0</v>
      </c>
    </row>
    <row r="483" spans="1:19" x14ac:dyDescent="0.25">
      <c r="A483" s="25" t="s">
        <v>154</v>
      </c>
      <c r="B483" s="26" t="s">
        <v>17</v>
      </c>
      <c r="C483" s="26" t="s">
        <v>18</v>
      </c>
      <c r="D483" s="26" t="s">
        <v>85</v>
      </c>
      <c r="E483" s="26" t="s">
        <v>1012</v>
      </c>
      <c r="F483" s="26" t="s">
        <v>91</v>
      </c>
      <c r="G483" s="26" t="s">
        <v>71</v>
      </c>
      <c r="H483" s="27">
        <v>0.02</v>
      </c>
      <c r="I483" s="26" t="s">
        <v>91</v>
      </c>
      <c r="J483" s="28" t="s">
        <v>23</v>
      </c>
      <c r="K483" s="29">
        <v>5.49</v>
      </c>
      <c r="L483" s="30">
        <v>5.49</v>
      </c>
      <c r="M483" s="30">
        <v>5.49</v>
      </c>
      <c r="N483" s="30">
        <v>5.29</v>
      </c>
      <c r="O483" s="30">
        <v>5.29</v>
      </c>
      <c r="P483" s="30">
        <v>5.29</v>
      </c>
      <c r="Q483" s="30">
        <v>4.58</v>
      </c>
      <c r="R483" s="30">
        <v>4.58</v>
      </c>
      <c r="S483" s="31">
        <v>5.03</v>
      </c>
    </row>
    <row r="484" spans="1:19" x14ac:dyDescent="0.25">
      <c r="A484" s="12" t="s">
        <v>154</v>
      </c>
      <c r="B484" s="13" t="s">
        <v>17</v>
      </c>
      <c r="C484" s="13" t="s">
        <v>18</v>
      </c>
      <c r="D484" s="13" t="s">
        <v>85</v>
      </c>
      <c r="E484" s="13" t="s">
        <v>1012</v>
      </c>
      <c r="F484" s="13" t="s">
        <v>91</v>
      </c>
      <c r="G484" s="13" t="s">
        <v>71</v>
      </c>
      <c r="H484" s="14">
        <v>0.02</v>
      </c>
      <c r="I484" s="13" t="s">
        <v>91</v>
      </c>
      <c r="J484" s="15" t="s">
        <v>24</v>
      </c>
      <c r="K484" s="16">
        <v>5.49</v>
      </c>
      <c r="L484" s="17">
        <v>5.49</v>
      </c>
      <c r="M484" s="17">
        <v>5.49</v>
      </c>
      <c r="N484" s="17">
        <v>5.29</v>
      </c>
      <c r="O484" s="17">
        <v>5.29</v>
      </c>
      <c r="P484" s="17">
        <v>5.29</v>
      </c>
      <c r="Q484" s="17">
        <v>4.58</v>
      </c>
      <c r="R484" s="17">
        <v>4.58</v>
      </c>
      <c r="S484" s="120">
        <v>5.03</v>
      </c>
    </row>
    <row r="485" spans="1:19" x14ac:dyDescent="0.25">
      <c r="A485" s="18" t="s">
        <v>154</v>
      </c>
      <c r="B485" s="19" t="s">
        <v>17</v>
      </c>
      <c r="C485" s="19" t="s">
        <v>18</v>
      </c>
      <c r="D485" s="19" t="s">
        <v>85</v>
      </c>
      <c r="E485" s="19" t="s">
        <v>1012</v>
      </c>
      <c r="F485" s="19" t="s">
        <v>91</v>
      </c>
      <c r="G485" s="19" t="s">
        <v>71</v>
      </c>
      <c r="H485" s="20">
        <v>0.02</v>
      </c>
      <c r="I485" s="19" t="s">
        <v>91</v>
      </c>
      <c r="J485" s="21" t="s">
        <v>26</v>
      </c>
      <c r="K485" s="22">
        <v>0</v>
      </c>
      <c r="L485" s="23">
        <v>0</v>
      </c>
      <c r="M485" s="23">
        <v>0</v>
      </c>
      <c r="N485" s="23">
        <v>0</v>
      </c>
      <c r="O485" s="23">
        <v>0</v>
      </c>
      <c r="P485" s="23">
        <v>0</v>
      </c>
      <c r="Q485" s="23">
        <v>0</v>
      </c>
      <c r="R485" s="23">
        <v>0</v>
      </c>
      <c r="S485" s="24">
        <v>0</v>
      </c>
    </row>
    <row r="486" spans="1:19" x14ac:dyDescent="0.25">
      <c r="A486" s="25" t="s">
        <v>154</v>
      </c>
      <c r="B486" s="26" t="s">
        <v>17</v>
      </c>
      <c r="C486" s="26" t="s">
        <v>18</v>
      </c>
      <c r="D486" s="26" t="s">
        <v>85</v>
      </c>
      <c r="E486" s="26" t="s">
        <v>1012</v>
      </c>
      <c r="F486" s="26" t="s">
        <v>92</v>
      </c>
      <c r="G486" s="26" t="s">
        <v>71</v>
      </c>
      <c r="H486" s="27">
        <v>0.02</v>
      </c>
      <c r="I486" s="26" t="s">
        <v>92</v>
      </c>
      <c r="J486" s="28" t="s">
        <v>23</v>
      </c>
      <c r="K486" s="29">
        <v>5.99</v>
      </c>
      <c r="L486" s="30">
        <v>5.99</v>
      </c>
      <c r="M486" s="30">
        <v>5.99</v>
      </c>
      <c r="N486" s="30">
        <v>5.49</v>
      </c>
      <c r="O486" s="30">
        <v>5.49</v>
      </c>
      <c r="P486" s="30">
        <v>5.49</v>
      </c>
      <c r="Q486" s="30">
        <v>4.99</v>
      </c>
      <c r="R486" s="30">
        <v>4.99</v>
      </c>
      <c r="S486" s="31">
        <v>5.21</v>
      </c>
    </row>
    <row r="487" spans="1:19" x14ac:dyDescent="0.25">
      <c r="A487" s="12" t="s">
        <v>154</v>
      </c>
      <c r="B487" s="13" t="s">
        <v>17</v>
      </c>
      <c r="C487" s="13" t="s">
        <v>18</v>
      </c>
      <c r="D487" s="13" t="s">
        <v>85</v>
      </c>
      <c r="E487" s="13" t="s">
        <v>1012</v>
      </c>
      <c r="F487" s="13" t="s">
        <v>92</v>
      </c>
      <c r="G487" s="13" t="s">
        <v>71</v>
      </c>
      <c r="H487" s="14">
        <v>0.02</v>
      </c>
      <c r="I487" s="13" t="s">
        <v>92</v>
      </c>
      <c r="J487" s="15" t="s">
        <v>24</v>
      </c>
      <c r="K487" s="16">
        <v>5.99</v>
      </c>
      <c r="L487" s="17">
        <v>5.99</v>
      </c>
      <c r="M487" s="17">
        <v>5.99</v>
      </c>
      <c r="N487" s="17">
        <v>5.49</v>
      </c>
      <c r="O487" s="17">
        <v>5.49</v>
      </c>
      <c r="P487" s="17">
        <v>5.49</v>
      </c>
      <c r="Q487" s="17">
        <v>4.99</v>
      </c>
      <c r="R487" s="17">
        <v>4.99</v>
      </c>
      <c r="S487" s="120">
        <v>5.21</v>
      </c>
    </row>
    <row r="488" spans="1:19" x14ac:dyDescent="0.25">
      <c r="A488" s="18" t="s">
        <v>154</v>
      </c>
      <c r="B488" s="19" t="s">
        <v>17</v>
      </c>
      <c r="C488" s="19" t="s">
        <v>18</v>
      </c>
      <c r="D488" s="19" t="s">
        <v>85</v>
      </c>
      <c r="E488" s="19" t="s">
        <v>1012</v>
      </c>
      <c r="F488" s="19" t="s">
        <v>92</v>
      </c>
      <c r="G488" s="19" t="s">
        <v>71</v>
      </c>
      <c r="H488" s="20">
        <v>0.02</v>
      </c>
      <c r="I488" s="19" t="s">
        <v>92</v>
      </c>
      <c r="J488" s="21" t="s">
        <v>26</v>
      </c>
      <c r="K488" s="22">
        <v>0</v>
      </c>
      <c r="L488" s="23">
        <v>0</v>
      </c>
      <c r="M488" s="23">
        <v>0</v>
      </c>
      <c r="N488" s="23">
        <v>0</v>
      </c>
      <c r="O488" s="23">
        <v>0</v>
      </c>
      <c r="P488" s="23">
        <v>0</v>
      </c>
      <c r="Q488" s="23">
        <v>0</v>
      </c>
      <c r="R488" s="23">
        <v>0</v>
      </c>
      <c r="S488" s="24">
        <v>0</v>
      </c>
    </row>
    <row r="489" spans="1:19" x14ac:dyDescent="0.25">
      <c r="A489" s="25" t="s">
        <v>154</v>
      </c>
      <c r="B489" s="26" t="s">
        <v>17</v>
      </c>
      <c r="C489" s="26" t="s">
        <v>18</v>
      </c>
      <c r="D489" s="26" t="s">
        <v>85</v>
      </c>
      <c r="E489" s="26" t="s">
        <v>988</v>
      </c>
      <c r="F489" s="26" t="s">
        <v>89</v>
      </c>
      <c r="G489" s="26" t="s">
        <v>71</v>
      </c>
      <c r="H489" s="27">
        <v>0.02</v>
      </c>
      <c r="I489" s="26" t="s">
        <v>89</v>
      </c>
      <c r="J489" s="28" t="s">
        <v>23</v>
      </c>
      <c r="K489" s="29">
        <v>5.99</v>
      </c>
      <c r="L489" s="30">
        <v>5.99</v>
      </c>
      <c r="M489" s="30">
        <v>5.99</v>
      </c>
      <c r="N489" s="30">
        <v>5.79</v>
      </c>
      <c r="O489" s="30">
        <v>5.79</v>
      </c>
      <c r="P489" s="30">
        <v>5.79</v>
      </c>
      <c r="Q489" s="30">
        <v>4.99</v>
      </c>
      <c r="R489" s="30">
        <v>4.99</v>
      </c>
      <c r="S489" s="31">
        <v>5.51</v>
      </c>
    </row>
    <row r="490" spans="1:19" x14ac:dyDescent="0.25">
      <c r="A490" s="12" t="s">
        <v>154</v>
      </c>
      <c r="B490" s="13" t="s">
        <v>17</v>
      </c>
      <c r="C490" s="13" t="s">
        <v>18</v>
      </c>
      <c r="D490" s="13" t="s">
        <v>85</v>
      </c>
      <c r="E490" s="13" t="s">
        <v>988</v>
      </c>
      <c r="F490" s="13" t="s">
        <v>89</v>
      </c>
      <c r="G490" s="13" t="s">
        <v>71</v>
      </c>
      <c r="H490" s="14">
        <v>0.02</v>
      </c>
      <c r="I490" s="13" t="s">
        <v>89</v>
      </c>
      <c r="J490" s="15" t="s">
        <v>24</v>
      </c>
      <c r="K490" s="16">
        <v>5.99</v>
      </c>
      <c r="L490" s="17">
        <v>5.99</v>
      </c>
      <c r="M490" s="17">
        <v>5.99</v>
      </c>
      <c r="N490" s="17">
        <v>5.79</v>
      </c>
      <c r="O490" s="17">
        <v>5.79</v>
      </c>
      <c r="P490" s="17">
        <v>5.79</v>
      </c>
      <c r="Q490" s="17">
        <v>4.99</v>
      </c>
      <c r="R490" s="17">
        <v>4.99</v>
      </c>
      <c r="S490" s="120">
        <v>5.51</v>
      </c>
    </row>
    <row r="491" spans="1:19" x14ac:dyDescent="0.25">
      <c r="A491" s="18" t="s">
        <v>154</v>
      </c>
      <c r="B491" s="19" t="s">
        <v>17</v>
      </c>
      <c r="C491" s="19" t="s">
        <v>18</v>
      </c>
      <c r="D491" s="19" t="s">
        <v>85</v>
      </c>
      <c r="E491" s="19" t="s">
        <v>988</v>
      </c>
      <c r="F491" s="19" t="s">
        <v>89</v>
      </c>
      <c r="G491" s="19" t="s">
        <v>71</v>
      </c>
      <c r="H491" s="20">
        <v>0.02</v>
      </c>
      <c r="I491" s="19" t="s">
        <v>89</v>
      </c>
      <c r="J491" s="21" t="s">
        <v>26</v>
      </c>
      <c r="K491" s="22">
        <v>0</v>
      </c>
      <c r="L491" s="23">
        <v>0</v>
      </c>
      <c r="M491" s="23">
        <v>0</v>
      </c>
      <c r="N491" s="23">
        <v>0</v>
      </c>
      <c r="O491" s="23">
        <v>0</v>
      </c>
      <c r="P491" s="23">
        <v>0</v>
      </c>
      <c r="Q491" s="23">
        <v>0</v>
      </c>
      <c r="R491" s="23">
        <v>0</v>
      </c>
      <c r="S491" s="24">
        <v>0</v>
      </c>
    </row>
    <row r="492" spans="1:19" x14ac:dyDescent="0.25">
      <c r="A492" s="25" t="s">
        <v>154</v>
      </c>
      <c r="B492" s="26" t="s">
        <v>17</v>
      </c>
      <c r="C492" s="26" t="s">
        <v>18</v>
      </c>
      <c r="D492" s="26" t="s">
        <v>85</v>
      </c>
      <c r="E492" s="26" t="s">
        <v>989</v>
      </c>
      <c r="F492" s="26" t="s">
        <v>664</v>
      </c>
      <c r="G492" s="26" t="s">
        <v>71</v>
      </c>
      <c r="H492" s="27">
        <v>0.02</v>
      </c>
      <c r="I492" s="26" t="s">
        <v>664</v>
      </c>
      <c r="J492" s="28" t="s">
        <v>23</v>
      </c>
      <c r="K492" s="29">
        <v>8.09</v>
      </c>
      <c r="L492" s="30">
        <v>8.09</v>
      </c>
      <c r="M492" s="30">
        <v>8.09</v>
      </c>
      <c r="N492" s="30">
        <v>7.89</v>
      </c>
      <c r="O492" s="30">
        <v>7.89</v>
      </c>
      <c r="P492" s="30">
        <v>7.89</v>
      </c>
      <c r="Q492" s="30">
        <v>8.9</v>
      </c>
      <c r="R492" s="30">
        <v>8.9</v>
      </c>
      <c r="S492" s="31">
        <v>8.9</v>
      </c>
    </row>
    <row r="493" spans="1:19" x14ac:dyDescent="0.25">
      <c r="A493" s="12" t="s">
        <v>154</v>
      </c>
      <c r="B493" s="13" t="s">
        <v>17</v>
      </c>
      <c r="C493" s="13" t="s">
        <v>18</v>
      </c>
      <c r="D493" s="13" t="s">
        <v>85</v>
      </c>
      <c r="E493" s="13" t="s">
        <v>989</v>
      </c>
      <c r="F493" s="13" t="s">
        <v>664</v>
      </c>
      <c r="G493" s="13" t="s">
        <v>71</v>
      </c>
      <c r="H493" s="14">
        <v>0.02</v>
      </c>
      <c r="I493" s="13" t="s">
        <v>664</v>
      </c>
      <c r="J493" s="15" t="s">
        <v>24</v>
      </c>
      <c r="K493" s="16">
        <v>8.09</v>
      </c>
      <c r="L493" s="17">
        <v>8.09</v>
      </c>
      <c r="M493" s="17">
        <v>8.09</v>
      </c>
      <c r="N493" s="17">
        <v>7.8900000000000006</v>
      </c>
      <c r="O493" s="17">
        <v>7.8900000000000006</v>
      </c>
      <c r="P493" s="17">
        <v>7.8900000000000006</v>
      </c>
      <c r="Q493" s="17">
        <v>8.9</v>
      </c>
      <c r="R493" s="17">
        <v>8.9</v>
      </c>
      <c r="S493" s="120">
        <v>8.9</v>
      </c>
    </row>
    <row r="494" spans="1:19" x14ac:dyDescent="0.25">
      <c r="A494" s="18" t="s">
        <v>154</v>
      </c>
      <c r="B494" s="19" t="s">
        <v>17</v>
      </c>
      <c r="C494" s="19" t="s">
        <v>18</v>
      </c>
      <c r="D494" s="19" t="s">
        <v>85</v>
      </c>
      <c r="E494" s="19" t="s">
        <v>989</v>
      </c>
      <c r="F494" s="19" t="s">
        <v>664</v>
      </c>
      <c r="G494" s="19" t="s">
        <v>71</v>
      </c>
      <c r="H494" s="20">
        <v>0.02</v>
      </c>
      <c r="I494" s="19" t="s">
        <v>664</v>
      </c>
      <c r="J494" s="21" t="s">
        <v>26</v>
      </c>
      <c r="K494" s="22">
        <v>0</v>
      </c>
      <c r="L494" s="23">
        <v>0</v>
      </c>
      <c r="M494" s="23">
        <v>0</v>
      </c>
      <c r="N494" s="23">
        <v>2.2204460492503131E-16</v>
      </c>
      <c r="O494" s="23">
        <v>2.2204460492503131E-16</v>
      </c>
      <c r="P494" s="23">
        <v>2.2204460492503131E-16</v>
      </c>
      <c r="Q494" s="23">
        <v>0</v>
      </c>
      <c r="R494" s="23">
        <v>0</v>
      </c>
      <c r="S494" s="24">
        <v>0</v>
      </c>
    </row>
    <row r="495" spans="1:19" x14ac:dyDescent="0.25">
      <c r="A495" s="25" t="s">
        <v>154</v>
      </c>
      <c r="B495" s="26" t="s">
        <v>17</v>
      </c>
      <c r="C495" s="26" t="s">
        <v>18</v>
      </c>
      <c r="D495" s="26" t="s">
        <v>85</v>
      </c>
      <c r="E495" s="26" t="s">
        <v>989</v>
      </c>
      <c r="F495" s="26" t="s">
        <v>94</v>
      </c>
      <c r="G495" s="26" t="s">
        <v>71</v>
      </c>
      <c r="H495" s="27">
        <v>0.02</v>
      </c>
      <c r="I495" s="26" t="s">
        <v>94</v>
      </c>
      <c r="J495" s="28" t="s">
        <v>23</v>
      </c>
      <c r="K495" s="29">
        <v>7.59</v>
      </c>
      <c r="L495" s="30">
        <v>7.59</v>
      </c>
      <c r="M495" s="30">
        <v>7.59</v>
      </c>
      <c r="N495" s="30">
        <v>7.49</v>
      </c>
      <c r="O495" s="30">
        <v>7.49</v>
      </c>
      <c r="P495" s="30">
        <v>7.49</v>
      </c>
      <c r="Q495" s="30">
        <v>8.35</v>
      </c>
      <c r="R495" s="30">
        <v>8.35</v>
      </c>
      <c r="S495" s="31">
        <v>8.35</v>
      </c>
    </row>
    <row r="496" spans="1:19" x14ac:dyDescent="0.25">
      <c r="A496" s="12" t="s">
        <v>154</v>
      </c>
      <c r="B496" s="13" t="s">
        <v>17</v>
      </c>
      <c r="C496" s="13" t="s">
        <v>18</v>
      </c>
      <c r="D496" s="13" t="s">
        <v>85</v>
      </c>
      <c r="E496" s="13" t="s">
        <v>989</v>
      </c>
      <c r="F496" s="13" t="s">
        <v>94</v>
      </c>
      <c r="G496" s="13" t="s">
        <v>71</v>
      </c>
      <c r="H496" s="14">
        <v>0.02</v>
      </c>
      <c r="I496" s="13" t="s">
        <v>94</v>
      </c>
      <c r="J496" s="15" t="s">
        <v>24</v>
      </c>
      <c r="K496" s="16">
        <v>7.59</v>
      </c>
      <c r="L496" s="17">
        <v>7.59</v>
      </c>
      <c r="M496" s="17">
        <v>7.59</v>
      </c>
      <c r="N496" s="17">
        <v>7.49</v>
      </c>
      <c r="O496" s="17">
        <v>7.49</v>
      </c>
      <c r="P496" s="17">
        <v>7.49</v>
      </c>
      <c r="Q496" s="17">
        <v>8.35</v>
      </c>
      <c r="R496" s="17">
        <v>8.35</v>
      </c>
      <c r="S496" s="120">
        <v>8.35</v>
      </c>
    </row>
    <row r="497" spans="1:19" x14ac:dyDescent="0.25">
      <c r="A497" s="18" t="s">
        <v>154</v>
      </c>
      <c r="B497" s="19" t="s">
        <v>17</v>
      </c>
      <c r="C497" s="19" t="s">
        <v>18</v>
      </c>
      <c r="D497" s="19" t="s">
        <v>85</v>
      </c>
      <c r="E497" s="19" t="s">
        <v>989</v>
      </c>
      <c r="F497" s="19" t="s">
        <v>94</v>
      </c>
      <c r="G497" s="19" t="s">
        <v>71</v>
      </c>
      <c r="H497" s="20">
        <v>0.02</v>
      </c>
      <c r="I497" s="19" t="s">
        <v>94</v>
      </c>
      <c r="J497" s="21" t="s">
        <v>26</v>
      </c>
      <c r="K497" s="22">
        <v>0</v>
      </c>
      <c r="L497" s="23">
        <v>0</v>
      </c>
      <c r="M497" s="23">
        <v>0</v>
      </c>
      <c r="N497" s="23">
        <v>0</v>
      </c>
      <c r="O497" s="23">
        <v>0</v>
      </c>
      <c r="P497" s="23">
        <v>0</v>
      </c>
      <c r="Q497" s="23">
        <v>0</v>
      </c>
      <c r="R497" s="23">
        <v>0</v>
      </c>
      <c r="S497" s="24">
        <v>0</v>
      </c>
    </row>
    <row r="498" spans="1:19" x14ac:dyDescent="0.25">
      <c r="A498" s="25" t="s">
        <v>154</v>
      </c>
      <c r="B498" s="26" t="s">
        <v>17</v>
      </c>
      <c r="C498" s="26" t="s">
        <v>18</v>
      </c>
      <c r="D498" s="26" t="s">
        <v>85</v>
      </c>
      <c r="E498" s="26" t="s">
        <v>989</v>
      </c>
      <c r="F498" s="26" t="s">
        <v>1024</v>
      </c>
      <c r="G498" s="26" t="s">
        <v>71</v>
      </c>
      <c r="H498" s="27">
        <v>0.02</v>
      </c>
      <c r="I498" s="26" t="s">
        <v>1024</v>
      </c>
      <c r="J498" s="28" t="s">
        <v>23</v>
      </c>
      <c r="K498" s="29">
        <v>7.59</v>
      </c>
      <c r="L498" s="30">
        <v>7.59</v>
      </c>
      <c r="M498" s="30">
        <v>7.59</v>
      </c>
      <c r="N498" s="30">
        <v>7.49</v>
      </c>
      <c r="O498" s="30">
        <v>7.49</v>
      </c>
      <c r="P498" s="30">
        <v>7.49</v>
      </c>
      <c r="Q498" s="30">
        <v>8.35</v>
      </c>
      <c r="R498" s="30">
        <v>8.35</v>
      </c>
      <c r="S498" s="31">
        <v>8.35</v>
      </c>
    </row>
    <row r="499" spans="1:19" x14ac:dyDescent="0.25">
      <c r="A499" s="12" t="s">
        <v>154</v>
      </c>
      <c r="B499" s="13" t="s">
        <v>17</v>
      </c>
      <c r="C499" s="13" t="s">
        <v>18</v>
      </c>
      <c r="D499" s="13" t="s">
        <v>85</v>
      </c>
      <c r="E499" s="13" t="s">
        <v>989</v>
      </c>
      <c r="F499" s="13" t="s">
        <v>1024</v>
      </c>
      <c r="G499" s="13" t="s">
        <v>71</v>
      </c>
      <c r="H499" s="14">
        <v>0.02</v>
      </c>
      <c r="I499" s="13" t="s">
        <v>1024</v>
      </c>
      <c r="J499" s="15" t="s">
        <v>24</v>
      </c>
      <c r="K499" s="16">
        <v>7.59</v>
      </c>
      <c r="L499" s="17">
        <v>7.59</v>
      </c>
      <c r="M499" s="17">
        <v>7.59</v>
      </c>
      <c r="N499" s="17">
        <v>7.49</v>
      </c>
      <c r="O499" s="17">
        <v>7.49</v>
      </c>
      <c r="P499" s="17">
        <v>7.49</v>
      </c>
      <c r="Q499" s="17">
        <v>8.35</v>
      </c>
      <c r="R499" s="17">
        <v>8.35</v>
      </c>
      <c r="S499" s="120">
        <v>8.35</v>
      </c>
    </row>
    <row r="500" spans="1:19" x14ac:dyDescent="0.25">
      <c r="A500" s="18" t="s">
        <v>154</v>
      </c>
      <c r="B500" s="19" t="s">
        <v>17</v>
      </c>
      <c r="C500" s="19" t="s">
        <v>18</v>
      </c>
      <c r="D500" s="19" t="s">
        <v>85</v>
      </c>
      <c r="E500" s="19" t="s">
        <v>989</v>
      </c>
      <c r="F500" s="19" t="s">
        <v>1024</v>
      </c>
      <c r="G500" s="19" t="s">
        <v>71</v>
      </c>
      <c r="H500" s="20">
        <v>0.02</v>
      </c>
      <c r="I500" s="19" t="s">
        <v>1024</v>
      </c>
      <c r="J500" s="21" t="s">
        <v>26</v>
      </c>
      <c r="K500" s="22">
        <v>0</v>
      </c>
      <c r="L500" s="23">
        <v>0</v>
      </c>
      <c r="M500" s="23">
        <v>0</v>
      </c>
      <c r="N500" s="23">
        <v>0</v>
      </c>
      <c r="O500" s="23">
        <v>0</v>
      </c>
      <c r="P500" s="23">
        <v>0</v>
      </c>
      <c r="Q500" s="23">
        <v>0</v>
      </c>
      <c r="R500" s="23">
        <v>0</v>
      </c>
      <c r="S500" s="24">
        <v>0</v>
      </c>
    </row>
    <row r="501" spans="1:19" x14ac:dyDescent="0.25">
      <c r="A501" s="25" t="s">
        <v>154</v>
      </c>
      <c r="B501" s="26" t="s">
        <v>17</v>
      </c>
      <c r="C501" s="26" t="s">
        <v>18</v>
      </c>
      <c r="D501" s="26" t="s">
        <v>85</v>
      </c>
      <c r="E501" s="26" t="s">
        <v>989</v>
      </c>
      <c r="F501" s="26" t="s">
        <v>1025</v>
      </c>
      <c r="G501" s="26" t="s">
        <v>71</v>
      </c>
      <c r="H501" s="27">
        <v>0.02</v>
      </c>
      <c r="I501" s="26" t="s">
        <v>1025</v>
      </c>
      <c r="J501" s="28" t="s">
        <v>23</v>
      </c>
      <c r="K501" s="29">
        <v>7.59</v>
      </c>
      <c r="L501" s="30">
        <v>7.59</v>
      </c>
      <c r="M501" s="30">
        <v>7.59</v>
      </c>
      <c r="N501" s="30">
        <v>7.49</v>
      </c>
      <c r="O501" s="30">
        <v>7.49</v>
      </c>
      <c r="P501" s="30">
        <v>7.49</v>
      </c>
      <c r="Q501" s="30">
        <v>8.35</v>
      </c>
      <c r="R501" s="30">
        <v>8.35</v>
      </c>
      <c r="S501" s="31">
        <v>8.35</v>
      </c>
    </row>
    <row r="502" spans="1:19" x14ac:dyDescent="0.25">
      <c r="A502" s="12" t="s">
        <v>154</v>
      </c>
      <c r="B502" s="13" t="s">
        <v>17</v>
      </c>
      <c r="C502" s="13" t="s">
        <v>18</v>
      </c>
      <c r="D502" s="13" t="s">
        <v>85</v>
      </c>
      <c r="E502" s="13" t="s">
        <v>989</v>
      </c>
      <c r="F502" s="13" t="s">
        <v>1025</v>
      </c>
      <c r="G502" s="13" t="s">
        <v>71</v>
      </c>
      <c r="H502" s="14">
        <v>0.02</v>
      </c>
      <c r="I502" s="13" t="s">
        <v>1025</v>
      </c>
      <c r="J502" s="15" t="s">
        <v>24</v>
      </c>
      <c r="K502" s="16">
        <v>7.59</v>
      </c>
      <c r="L502" s="17">
        <v>7.59</v>
      </c>
      <c r="M502" s="17">
        <v>7.59</v>
      </c>
      <c r="N502" s="17">
        <v>7.49</v>
      </c>
      <c r="O502" s="17">
        <v>7.49</v>
      </c>
      <c r="P502" s="17">
        <v>7.49</v>
      </c>
      <c r="Q502" s="17">
        <v>8.35</v>
      </c>
      <c r="R502" s="17">
        <v>8.35</v>
      </c>
      <c r="S502" s="120">
        <v>8.35</v>
      </c>
    </row>
    <row r="503" spans="1:19" x14ac:dyDescent="0.25">
      <c r="A503" s="18" t="s">
        <v>154</v>
      </c>
      <c r="B503" s="19" t="s">
        <v>17</v>
      </c>
      <c r="C503" s="19" t="s">
        <v>18</v>
      </c>
      <c r="D503" s="19" t="s">
        <v>85</v>
      </c>
      <c r="E503" s="19" t="s">
        <v>989</v>
      </c>
      <c r="F503" s="19" t="s">
        <v>1025</v>
      </c>
      <c r="G503" s="19" t="s">
        <v>71</v>
      </c>
      <c r="H503" s="20">
        <v>0.02</v>
      </c>
      <c r="I503" s="19" t="s">
        <v>1025</v>
      </c>
      <c r="J503" s="21" t="s">
        <v>26</v>
      </c>
      <c r="K503" s="22">
        <v>0</v>
      </c>
      <c r="L503" s="23">
        <v>0</v>
      </c>
      <c r="M503" s="23">
        <v>0</v>
      </c>
      <c r="N503" s="23">
        <v>0</v>
      </c>
      <c r="O503" s="23">
        <v>0</v>
      </c>
      <c r="P503" s="23">
        <v>0</v>
      </c>
      <c r="Q503" s="23">
        <v>0</v>
      </c>
      <c r="R503" s="23">
        <v>0</v>
      </c>
      <c r="S503" s="24">
        <v>0</v>
      </c>
    </row>
    <row r="504" spans="1:19" x14ac:dyDescent="0.25">
      <c r="A504" s="25" t="s">
        <v>154</v>
      </c>
      <c r="B504" s="26" t="s">
        <v>17</v>
      </c>
      <c r="C504" s="26" t="s">
        <v>18</v>
      </c>
      <c r="D504" s="26" t="s">
        <v>85</v>
      </c>
      <c r="E504" s="26" t="s">
        <v>989</v>
      </c>
      <c r="F504" s="26" t="s">
        <v>95</v>
      </c>
      <c r="G504" s="26" t="s">
        <v>71</v>
      </c>
      <c r="H504" s="27">
        <v>0.02</v>
      </c>
      <c r="I504" s="26" t="s">
        <v>95</v>
      </c>
      <c r="J504" s="28" t="s">
        <v>23</v>
      </c>
      <c r="K504" s="29">
        <v>7.29</v>
      </c>
      <c r="L504" s="30">
        <v>7.29</v>
      </c>
      <c r="M504" s="30">
        <v>7.29</v>
      </c>
      <c r="N504" s="30">
        <v>7.19</v>
      </c>
      <c r="O504" s="30">
        <v>7.19</v>
      </c>
      <c r="P504" s="30">
        <v>7.19</v>
      </c>
      <c r="Q504" s="30">
        <v>8.02</v>
      </c>
      <c r="R504" s="30">
        <v>8.02</v>
      </c>
      <c r="S504" s="31">
        <v>8.02</v>
      </c>
    </row>
    <row r="505" spans="1:19" x14ac:dyDescent="0.25">
      <c r="A505" s="12" t="s">
        <v>154</v>
      </c>
      <c r="B505" s="13" t="s">
        <v>17</v>
      </c>
      <c r="C505" s="13" t="s">
        <v>18</v>
      </c>
      <c r="D505" s="13" t="s">
        <v>85</v>
      </c>
      <c r="E505" s="13" t="s">
        <v>989</v>
      </c>
      <c r="F505" s="13" t="s">
        <v>95</v>
      </c>
      <c r="G505" s="13" t="s">
        <v>71</v>
      </c>
      <c r="H505" s="14">
        <v>0.02</v>
      </c>
      <c r="I505" s="13" t="s">
        <v>95</v>
      </c>
      <c r="J505" s="15" t="s">
        <v>24</v>
      </c>
      <c r="K505" s="16">
        <v>7.3900000000000006</v>
      </c>
      <c r="L505" s="17">
        <v>7.3900000000000006</v>
      </c>
      <c r="M505" s="17">
        <v>7.3900000000000006</v>
      </c>
      <c r="N505" s="17">
        <v>7.19</v>
      </c>
      <c r="O505" s="17">
        <v>7.19</v>
      </c>
      <c r="P505" s="17">
        <v>7.19</v>
      </c>
      <c r="Q505" s="17">
        <v>8.1300000000000008</v>
      </c>
      <c r="R505" s="17">
        <v>8.1300000000000008</v>
      </c>
      <c r="S505" s="120">
        <v>8.1300000000000008</v>
      </c>
    </row>
    <row r="506" spans="1:19" x14ac:dyDescent="0.25">
      <c r="A506" s="18" t="s">
        <v>154</v>
      </c>
      <c r="B506" s="19" t="s">
        <v>17</v>
      </c>
      <c r="C506" s="19" t="s">
        <v>18</v>
      </c>
      <c r="D506" s="19" t="s">
        <v>85</v>
      </c>
      <c r="E506" s="19" t="s">
        <v>989</v>
      </c>
      <c r="F506" s="19" t="s">
        <v>95</v>
      </c>
      <c r="G506" s="19" t="s">
        <v>71</v>
      </c>
      <c r="H506" s="20">
        <v>0.02</v>
      </c>
      <c r="I506" s="19" t="s">
        <v>95</v>
      </c>
      <c r="J506" s="21" t="s">
        <v>26</v>
      </c>
      <c r="K506" s="22">
        <v>1.3717421124828544E-2</v>
      </c>
      <c r="L506" s="23">
        <v>1.3717421124828544E-2</v>
      </c>
      <c r="M506" s="23">
        <v>1.3717421124828544E-2</v>
      </c>
      <c r="N506" s="23">
        <v>0</v>
      </c>
      <c r="O506" s="23">
        <v>0</v>
      </c>
      <c r="P506" s="23">
        <v>0</v>
      </c>
      <c r="Q506" s="23">
        <v>1.371571072319222E-2</v>
      </c>
      <c r="R506" s="23">
        <v>1.371571072319222E-2</v>
      </c>
      <c r="S506" s="24">
        <v>1.371571072319222E-2</v>
      </c>
    </row>
    <row r="507" spans="1:19" x14ac:dyDescent="0.25">
      <c r="A507" s="25" t="s">
        <v>154</v>
      </c>
      <c r="B507" s="26" t="s">
        <v>17</v>
      </c>
      <c r="C507" s="26" t="s">
        <v>18</v>
      </c>
      <c r="D507" s="26" t="s">
        <v>96</v>
      </c>
      <c r="E507" s="26" t="s">
        <v>1012</v>
      </c>
      <c r="F507" s="26" t="s">
        <v>97</v>
      </c>
      <c r="G507" s="26" t="s">
        <v>71</v>
      </c>
      <c r="H507" s="27">
        <v>2.2499999999999999E-2</v>
      </c>
      <c r="I507" s="26" t="s">
        <v>97</v>
      </c>
      <c r="J507" s="28" t="s">
        <v>23</v>
      </c>
      <c r="K507" s="29">
        <v>8.49</v>
      </c>
      <c r="L507" s="30">
        <v>8.49</v>
      </c>
      <c r="M507" s="30">
        <v>8.49</v>
      </c>
      <c r="N507" s="30">
        <v>8.2899999999999991</v>
      </c>
      <c r="O507" s="30">
        <v>8.2899999999999991</v>
      </c>
      <c r="P507" s="30">
        <v>8.2899999999999991</v>
      </c>
      <c r="Q507" s="30">
        <v>7.08</v>
      </c>
      <c r="R507" s="30">
        <v>7.08</v>
      </c>
      <c r="S507" s="31">
        <v>9.34</v>
      </c>
    </row>
    <row r="508" spans="1:19" x14ac:dyDescent="0.25">
      <c r="A508" s="12" t="s">
        <v>154</v>
      </c>
      <c r="B508" s="13" t="s">
        <v>17</v>
      </c>
      <c r="C508" s="13" t="s">
        <v>18</v>
      </c>
      <c r="D508" s="13" t="s">
        <v>96</v>
      </c>
      <c r="E508" s="13" t="s">
        <v>1012</v>
      </c>
      <c r="F508" s="13" t="s">
        <v>97</v>
      </c>
      <c r="G508" s="13" t="s">
        <v>71</v>
      </c>
      <c r="H508" s="14">
        <v>2.2499999999999999E-2</v>
      </c>
      <c r="I508" s="13" t="s">
        <v>97</v>
      </c>
      <c r="J508" s="15" t="s">
        <v>24</v>
      </c>
      <c r="K508" s="16">
        <v>8.49</v>
      </c>
      <c r="L508" s="17">
        <v>8.49</v>
      </c>
      <c r="M508" s="17">
        <v>8.49</v>
      </c>
      <c r="N508" s="17">
        <v>8.2899999999999991</v>
      </c>
      <c r="O508" s="17">
        <v>8.2899999999999991</v>
      </c>
      <c r="P508" s="17">
        <v>8.2899999999999991</v>
      </c>
      <c r="Q508" s="17">
        <v>7.08</v>
      </c>
      <c r="R508" s="17">
        <v>7.08</v>
      </c>
      <c r="S508" s="120">
        <v>9.34</v>
      </c>
    </row>
    <row r="509" spans="1:19" x14ac:dyDescent="0.25">
      <c r="A509" s="18" t="s">
        <v>154</v>
      </c>
      <c r="B509" s="19" t="s">
        <v>17</v>
      </c>
      <c r="C509" s="19" t="s">
        <v>18</v>
      </c>
      <c r="D509" s="19" t="s">
        <v>96</v>
      </c>
      <c r="E509" s="19" t="s">
        <v>1012</v>
      </c>
      <c r="F509" s="19" t="s">
        <v>97</v>
      </c>
      <c r="G509" s="19" t="s">
        <v>71</v>
      </c>
      <c r="H509" s="20">
        <v>2.2499999999999999E-2</v>
      </c>
      <c r="I509" s="19" t="s">
        <v>97</v>
      </c>
      <c r="J509" s="21" t="s">
        <v>26</v>
      </c>
      <c r="K509" s="22">
        <v>0</v>
      </c>
      <c r="L509" s="23">
        <v>0</v>
      </c>
      <c r="M509" s="23">
        <v>0</v>
      </c>
      <c r="N509" s="23">
        <v>0</v>
      </c>
      <c r="O509" s="23">
        <v>0</v>
      </c>
      <c r="P509" s="23">
        <v>0</v>
      </c>
      <c r="Q509" s="23">
        <v>0</v>
      </c>
      <c r="R509" s="23">
        <v>0</v>
      </c>
      <c r="S509" s="24">
        <v>0</v>
      </c>
    </row>
    <row r="510" spans="1:19" x14ac:dyDescent="0.25">
      <c r="A510" s="25" t="s">
        <v>154</v>
      </c>
      <c r="B510" s="26" t="s">
        <v>17</v>
      </c>
      <c r="C510" s="26" t="s">
        <v>18</v>
      </c>
      <c r="D510" s="26" t="s">
        <v>96</v>
      </c>
      <c r="E510" s="26" t="s">
        <v>1012</v>
      </c>
      <c r="F510" s="26" t="s">
        <v>98</v>
      </c>
      <c r="G510" s="26" t="s">
        <v>71</v>
      </c>
      <c r="H510" s="147">
        <v>2.2499999999999999E-2</v>
      </c>
      <c r="I510" s="26" t="s">
        <v>98</v>
      </c>
      <c r="J510" s="28" t="s">
        <v>23</v>
      </c>
      <c r="K510" s="29">
        <v>7.49</v>
      </c>
      <c r="L510" s="30">
        <v>7.49</v>
      </c>
      <c r="M510" s="30">
        <v>7.49</v>
      </c>
      <c r="N510" s="30">
        <v>7.49</v>
      </c>
      <c r="O510" s="30">
        <v>7.49</v>
      </c>
      <c r="P510" s="30">
        <v>7.49</v>
      </c>
      <c r="Q510" s="30">
        <v>6.24</v>
      </c>
      <c r="R510" s="30">
        <v>6.24</v>
      </c>
      <c r="S510" s="31">
        <v>8.24</v>
      </c>
    </row>
    <row r="511" spans="1:19" x14ac:dyDescent="0.25">
      <c r="A511" s="12" t="s">
        <v>154</v>
      </c>
      <c r="B511" s="13" t="s">
        <v>17</v>
      </c>
      <c r="C511" s="13" t="s">
        <v>18</v>
      </c>
      <c r="D511" s="13" t="s">
        <v>96</v>
      </c>
      <c r="E511" s="13" t="s">
        <v>1012</v>
      </c>
      <c r="F511" s="13" t="s">
        <v>98</v>
      </c>
      <c r="G511" s="13" t="s">
        <v>71</v>
      </c>
      <c r="H511" s="148">
        <v>2.2499999999999999E-2</v>
      </c>
      <c r="I511" s="13" t="s">
        <v>98</v>
      </c>
      <c r="J511" s="15" t="s">
        <v>24</v>
      </c>
      <c r="K511" s="16">
        <v>7.49</v>
      </c>
      <c r="L511" s="17">
        <v>7.49</v>
      </c>
      <c r="M511" s="17">
        <v>7.49</v>
      </c>
      <c r="N511" s="17">
        <v>7.49</v>
      </c>
      <c r="O511" s="17">
        <v>7.49</v>
      </c>
      <c r="P511" s="17">
        <v>7.49</v>
      </c>
      <c r="Q511" s="17">
        <v>6.24</v>
      </c>
      <c r="R511" s="17">
        <v>6.24</v>
      </c>
      <c r="S511" s="120">
        <v>8.24</v>
      </c>
    </row>
    <row r="512" spans="1:19" x14ac:dyDescent="0.25">
      <c r="A512" s="18" t="s">
        <v>154</v>
      </c>
      <c r="B512" s="19" t="s">
        <v>17</v>
      </c>
      <c r="C512" s="19" t="s">
        <v>18</v>
      </c>
      <c r="D512" s="19" t="s">
        <v>96</v>
      </c>
      <c r="E512" s="19" t="s">
        <v>1012</v>
      </c>
      <c r="F512" s="19" t="s">
        <v>98</v>
      </c>
      <c r="G512" s="19" t="s">
        <v>71</v>
      </c>
      <c r="H512" s="149">
        <v>2.2499999999999999E-2</v>
      </c>
      <c r="I512" s="19" t="s">
        <v>98</v>
      </c>
      <c r="J512" s="21" t="s">
        <v>26</v>
      </c>
      <c r="K512" s="22">
        <v>0</v>
      </c>
      <c r="L512" s="23">
        <v>0</v>
      </c>
      <c r="M512" s="23">
        <v>0</v>
      </c>
      <c r="N512" s="23">
        <v>0</v>
      </c>
      <c r="O512" s="23">
        <v>0</v>
      </c>
      <c r="P512" s="23">
        <v>0</v>
      </c>
      <c r="Q512" s="23">
        <v>0</v>
      </c>
      <c r="R512" s="23">
        <v>0</v>
      </c>
      <c r="S512" s="24">
        <v>0</v>
      </c>
    </row>
    <row r="513" spans="1:19" x14ac:dyDescent="0.25">
      <c r="A513" s="25" t="s">
        <v>154</v>
      </c>
      <c r="B513" s="26" t="s">
        <v>17</v>
      </c>
      <c r="C513" s="26" t="s">
        <v>18</v>
      </c>
      <c r="D513" s="26" t="s">
        <v>99</v>
      </c>
      <c r="E513" s="26" t="s">
        <v>1012</v>
      </c>
      <c r="F513" s="26" t="s">
        <v>100</v>
      </c>
      <c r="G513" s="26" t="s">
        <v>71</v>
      </c>
      <c r="H513" s="27">
        <v>2.5000000000000001E-2</v>
      </c>
      <c r="I513" s="26" t="s">
        <v>100</v>
      </c>
      <c r="J513" s="28" t="s">
        <v>23</v>
      </c>
      <c r="K513" s="29">
        <v>9.49</v>
      </c>
      <c r="L513" s="30">
        <v>9.49</v>
      </c>
      <c r="M513" s="30">
        <v>9.49</v>
      </c>
      <c r="N513" s="30">
        <v>8.99</v>
      </c>
      <c r="O513" s="30">
        <v>8.99</v>
      </c>
      <c r="P513" s="30">
        <v>8.99</v>
      </c>
      <c r="Q513" s="30">
        <v>7.91</v>
      </c>
      <c r="R513" s="30">
        <v>7.91</v>
      </c>
      <c r="S513" s="31">
        <v>8.5399999999999991</v>
      </c>
    </row>
    <row r="514" spans="1:19" x14ac:dyDescent="0.25">
      <c r="A514" s="12" t="s">
        <v>154</v>
      </c>
      <c r="B514" s="13" t="s">
        <v>17</v>
      </c>
      <c r="C514" s="13" t="s">
        <v>18</v>
      </c>
      <c r="D514" s="13" t="s">
        <v>99</v>
      </c>
      <c r="E514" s="13" t="s">
        <v>1012</v>
      </c>
      <c r="F514" s="13" t="s">
        <v>100</v>
      </c>
      <c r="G514" s="13" t="s">
        <v>71</v>
      </c>
      <c r="H514" s="14">
        <v>2.5000000000000001E-2</v>
      </c>
      <c r="I514" s="13" t="s">
        <v>100</v>
      </c>
      <c r="J514" s="15" t="s">
        <v>24</v>
      </c>
      <c r="K514" s="16">
        <v>9.49</v>
      </c>
      <c r="L514" s="17">
        <v>9.49</v>
      </c>
      <c r="M514" s="17">
        <v>9.49</v>
      </c>
      <c r="N514" s="17">
        <v>8.99</v>
      </c>
      <c r="O514" s="17">
        <v>8.99</v>
      </c>
      <c r="P514" s="17">
        <v>8.99</v>
      </c>
      <c r="Q514" s="17">
        <v>7.91</v>
      </c>
      <c r="R514" s="17">
        <v>7.91</v>
      </c>
      <c r="S514" s="120">
        <v>8.5399999999999991</v>
      </c>
    </row>
    <row r="515" spans="1:19" x14ac:dyDescent="0.25">
      <c r="A515" s="18" t="s">
        <v>154</v>
      </c>
      <c r="B515" s="19" t="s">
        <v>17</v>
      </c>
      <c r="C515" s="19" t="s">
        <v>18</v>
      </c>
      <c r="D515" s="19" t="s">
        <v>99</v>
      </c>
      <c r="E515" s="19" t="s">
        <v>1012</v>
      </c>
      <c r="F515" s="19" t="s">
        <v>100</v>
      </c>
      <c r="G515" s="19" t="s">
        <v>71</v>
      </c>
      <c r="H515" s="20">
        <v>2.5000000000000001E-2</v>
      </c>
      <c r="I515" s="19" t="s">
        <v>100</v>
      </c>
      <c r="J515" s="21" t="s">
        <v>26</v>
      </c>
      <c r="K515" s="22">
        <v>0</v>
      </c>
      <c r="L515" s="23">
        <v>0</v>
      </c>
      <c r="M515" s="23">
        <v>0</v>
      </c>
      <c r="N515" s="23">
        <v>0</v>
      </c>
      <c r="O515" s="23">
        <v>0</v>
      </c>
      <c r="P515" s="23">
        <v>0</v>
      </c>
      <c r="Q515" s="23">
        <v>0</v>
      </c>
      <c r="R515" s="23">
        <v>0</v>
      </c>
      <c r="S515" s="24">
        <v>0</v>
      </c>
    </row>
    <row r="516" spans="1:19" x14ac:dyDescent="0.25">
      <c r="A516" s="25" t="s">
        <v>154</v>
      </c>
      <c r="B516" s="26" t="s">
        <v>17</v>
      </c>
      <c r="C516" s="26" t="s">
        <v>18</v>
      </c>
      <c r="D516" s="26" t="s">
        <v>99</v>
      </c>
      <c r="E516" s="26" t="s">
        <v>1012</v>
      </c>
      <c r="F516" s="26" t="s">
        <v>1026</v>
      </c>
      <c r="G516" s="26" t="s">
        <v>71</v>
      </c>
      <c r="H516" s="27">
        <v>2.5000000000000001E-2</v>
      </c>
      <c r="I516" s="26" t="s">
        <v>1026</v>
      </c>
      <c r="J516" s="28" t="s">
        <v>23</v>
      </c>
      <c r="K516" s="29">
        <v>9.49</v>
      </c>
      <c r="L516" s="30">
        <v>9.49</v>
      </c>
      <c r="M516" s="30">
        <v>9.49</v>
      </c>
      <c r="N516" s="30">
        <v>8.99</v>
      </c>
      <c r="O516" s="30">
        <v>8.99</v>
      </c>
      <c r="P516" s="30">
        <v>8.99</v>
      </c>
      <c r="Q516" s="30">
        <v>7.91</v>
      </c>
      <c r="R516" s="30">
        <v>7.91</v>
      </c>
      <c r="S516" s="31">
        <v>8.5399999999999991</v>
      </c>
    </row>
    <row r="517" spans="1:19" x14ac:dyDescent="0.25">
      <c r="A517" s="12" t="s">
        <v>154</v>
      </c>
      <c r="B517" s="13" t="s">
        <v>17</v>
      </c>
      <c r="C517" s="13" t="s">
        <v>18</v>
      </c>
      <c r="D517" s="13" t="s">
        <v>99</v>
      </c>
      <c r="E517" s="13" t="s">
        <v>1012</v>
      </c>
      <c r="F517" s="13" t="s">
        <v>1026</v>
      </c>
      <c r="G517" s="13" t="s">
        <v>71</v>
      </c>
      <c r="H517" s="14">
        <v>2.5000000000000001E-2</v>
      </c>
      <c r="I517" s="13" t="s">
        <v>1026</v>
      </c>
      <c r="J517" s="15" t="s">
        <v>24</v>
      </c>
      <c r="K517" s="16">
        <v>9.49</v>
      </c>
      <c r="L517" s="17">
        <v>9.49</v>
      </c>
      <c r="M517" s="17">
        <v>9.49</v>
      </c>
      <c r="N517" s="17">
        <v>8.99</v>
      </c>
      <c r="O517" s="17">
        <v>8.99</v>
      </c>
      <c r="P517" s="17">
        <v>8.99</v>
      </c>
      <c r="Q517" s="17">
        <v>7.91</v>
      </c>
      <c r="R517" s="17">
        <v>7.91</v>
      </c>
      <c r="S517" s="120">
        <v>8.5399999999999991</v>
      </c>
    </row>
    <row r="518" spans="1:19" x14ac:dyDescent="0.25">
      <c r="A518" s="18" t="s">
        <v>154</v>
      </c>
      <c r="B518" s="19" t="s">
        <v>17</v>
      </c>
      <c r="C518" s="19" t="s">
        <v>18</v>
      </c>
      <c r="D518" s="19" t="s">
        <v>99</v>
      </c>
      <c r="E518" s="19" t="s">
        <v>1012</v>
      </c>
      <c r="F518" s="19" t="s">
        <v>1026</v>
      </c>
      <c r="G518" s="19" t="s">
        <v>71</v>
      </c>
      <c r="H518" s="20">
        <v>2.5000000000000001E-2</v>
      </c>
      <c r="I518" s="19" t="s">
        <v>1026</v>
      </c>
      <c r="J518" s="21" t="s">
        <v>26</v>
      </c>
      <c r="K518" s="22">
        <v>0</v>
      </c>
      <c r="L518" s="23">
        <v>0</v>
      </c>
      <c r="M518" s="23">
        <v>0</v>
      </c>
      <c r="N518" s="23">
        <v>0</v>
      </c>
      <c r="O518" s="23">
        <v>0</v>
      </c>
      <c r="P518" s="23">
        <v>0</v>
      </c>
      <c r="Q518" s="23">
        <v>0</v>
      </c>
      <c r="R518" s="23">
        <v>0</v>
      </c>
      <c r="S518" s="24">
        <v>0</v>
      </c>
    </row>
    <row r="519" spans="1:19" x14ac:dyDescent="0.25">
      <c r="A519" s="25" t="s">
        <v>154</v>
      </c>
      <c r="B519" s="26" t="s">
        <v>17</v>
      </c>
      <c r="C519" s="26" t="s">
        <v>18</v>
      </c>
      <c r="D519" s="26" t="s">
        <v>99</v>
      </c>
      <c r="E519" s="26" t="s">
        <v>1012</v>
      </c>
      <c r="F519" s="26" t="s">
        <v>101</v>
      </c>
      <c r="G519" s="26" t="s">
        <v>71</v>
      </c>
      <c r="H519" s="27">
        <v>2.5000000000000001E-2</v>
      </c>
      <c r="I519" s="26" t="s">
        <v>101</v>
      </c>
      <c r="J519" s="28" t="s">
        <v>23</v>
      </c>
      <c r="K519" s="29">
        <v>8.69</v>
      </c>
      <c r="L519" s="30">
        <v>8.69</v>
      </c>
      <c r="M519" s="30">
        <v>8.69</v>
      </c>
      <c r="N519" s="30">
        <v>7.99</v>
      </c>
      <c r="O519" s="30">
        <v>7.99</v>
      </c>
      <c r="P519" s="30">
        <v>7.99</v>
      </c>
      <c r="Q519" s="30">
        <v>7.25</v>
      </c>
      <c r="R519" s="30">
        <v>7.25</v>
      </c>
      <c r="S519" s="31">
        <v>7.59</v>
      </c>
    </row>
    <row r="520" spans="1:19" x14ac:dyDescent="0.25">
      <c r="A520" s="12" t="s">
        <v>154</v>
      </c>
      <c r="B520" s="13" t="s">
        <v>17</v>
      </c>
      <c r="C520" s="13" t="s">
        <v>18</v>
      </c>
      <c r="D520" s="13" t="s">
        <v>99</v>
      </c>
      <c r="E520" s="13" t="s">
        <v>1012</v>
      </c>
      <c r="F520" s="13" t="s">
        <v>101</v>
      </c>
      <c r="G520" s="13" t="s">
        <v>71</v>
      </c>
      <c r="H520" s="14">
        <v>2.5000000000000001E-2</v>
      </c>
      <c r="I520" s="13" t="s">
        <v>101</v>
      </c>
      <c r="J520" s="15" t="s">
        <v>24</v>
      </c>
      <c r="K520" s="16">
        <v>8.69</v>
      </c>
      <c r="L520" s="17">
        <v>8.69</v>
      </c>
      <c r="M520" s="17">
        <v>8.69</v>
      </c>
      <c r="N520" s="17">
        <v>8.2899999999999991</v>
      </c>
      <c r="O520" s="17">
        <v>8.2899999999999991</v>
      </c>
      <c r="P520" s="17">
        <v>8.2899999999999991</v>
      </c>
      <c r="Q520" s="17">
        <v>7.25</v>
      </c>
      <c r="R520" s="17">
        <v>7.25</v>
      </c>
      <c r="S520" s="120">
        <v>7.59</v>
      </c>
    </row>
    <row r="521" spans="1:19" x14ac:dyDescent="0.25">
      <c r="A521" s="18" t="s">
        <v>154</v>
      </c>
      <c r="B521" s="19" t="s">
        <v>17</v>
      </c>
      <c r="C521" s="19" t="s">
        <v>18</v>
      </c>
      <c r="D521" s="19" t="s">
        <v>99</v>
      </c>
      <c r="E521" s="19" t="s">
        <v>1012</v>
      </c>
      <c r="F521" s="19" t="s">
        <v>101</v>
      </c>
      <c r="G521" s="19" t="s">
        <v>71</v>
      </c>
      <c r="H521" s="20">
        <v>2.5000000000000001E-2</v>
      </c>
      <c r="I521" s="19" t="s">
        <v>101</v>
      </c>
      <c r="J521" s="21" t="s">
        <v>26</v>
      </c>
      <c r="K521" s="22">
        <v>0</v>
      </c>
      <c r="L521" s="23">
        <v>0</v>
      </c>
      <c r="M521" s="23">
        <v>0</v>
      </c>
      <c r="N521" s="23">
        <v>3.7546933667083726E-2</v>
      </c>
      <c r="O521" s="23">
        <v>3.7546933667083726E-2</v>
      </c>
      <c r="P521" s="23">
        <v>3.7546933667083726E-2</v>
      </c>
      <c r="Q521" s="23">
        <v>0</v>
      </c>
      <c r="R521" s="23">
        <v>0</v>
      </c>
      <c r="S521" s="24">
        <v>0</v>
      </c>
    </row>
    <row r="522" spans="1:19" x14ac:dyDescent="0.25">
      <c r="A522" s="25" t="s">
        <v>154</v>
      </c>
      <c r="B522" s="26" t="s">
        <v>17</v>
      </c>
      <c r="C522" s="26" t="s">
        <v>18</v>
      </c>
      <c r="D522" s="26" t="s">
        <v>99</v>
      </c>
      <c r="E522" s="26" t="s">
        <v>1012</v>
      </c>
      <c r="F522" s="26" t="s">
        <v>1027</v>
      </c>
      <c r="G522" s="26" t="s">
        <v>71</v>
      </c>
      <c r="H522" s="27">
        <v>2.5000000000000001E-2</v>
      </c>
      <c r="I522" s="26" t="s">
        <v>1027</v>
      </c>
      <c r="J522" s="28" t="s">
        <v>23</v>
      </c>
      <c r="K522" s="29">
        <v>8.69</v>
      </c>
      <c r="L522" s="30">
        <v>8.69</v>
      </c>
      <c r="M522" s="30">
        <v>8.69</v>
      </c>
      <c r="N522" s="30">
        <v>7.99</v>
      </c>
      <c r="O522" s="30">
        <v>7.99</v>
      </c>
      <c r="P522" s="30">
        <v>7.99</v>
      </c>
      <c r="Q522" s="30">
        <v>7.25</v>
      </c>
      <c r="R522" s="30">
        <v>7.25</v>
      </c>
      <c r="S522" s="31">
        <v>7.59</v>
      </c>
    </row>
    <row r="523" spans="1:19" x14ac:dyDescent="0.25">
      <c r="A523" s="12" t="s">
        <v>154</v>
      </c>
      <c r="B523" s="13" t="s">
        <v>17</v>
      </c>
      <c r="C523" s="13" t="s">
        <v>18</v>
      </c>
      <c r="D523" s="13" t="s">
        <v>99</v>
      </c>
      <c r="E523" s="13" t="s">
        <v>1012</v>
      </c>
      <c r="F523" s="13" t="s">
        <v>1027</v>
      </c>
      <c r="G523" s="13" t="s">
        <v>71</v>
      </c>
      <c r="H523" s="14">
        <v>2.5000000000000001E-2</v>
      </c>
      <c r="I523" s="13" t="s">
        <v>1027</v>
      </c>
      <c r="J523" s="15" t="s">
        <v>24</v>
      </c>
      <c r="K523" s="16">
        <v>8.69</v>
      </c>
      <c r="L523" s="17">
        <v>8.69</v>
      </c>
      <c r="M523" s="17">
        <v>8.69</v>
      </c>
      <c r="N523" s="17">
        <v>8.2899999999999991</v>
      </c>
      <c r="O523" s="17">
        <v>8.2899999999999991</v>
      </c>
      <c r="P523" s="17">
        <v>8.2899999999999991</v>
      </c>
      <c r="Q523" s="17">
        <v>7.25</v>
      </c>
      <c r="R523" s="17">
        <v>7.25</v>
      </c>
      <c r="S523" s="120">
        <v>7.59</v>
      </c>
    </row>
    <row r="524" spans="1:19" x14ac:dyDescent="0.25">
      <c r="A524" s="18" t="s">
        <v>154</v>
      </c>
      <c r="B524" s="19" t="s">
        <v>17</v>
      </c>
      <c r="C524" s="19" t="s">
        <v>18</v>
      </c>
      <c r="D524" s="19" t="s">
        <v>99</v>
      </c>
      <c r="E524" s="19" t="s">
        <v>1012</v>
      </c>
      <c r="F524" s="19" t="s">
        <v>1027</v>
      </c>
      <c r="G524" s="19" t="s">
        <v>71</v>
      </c>
      <c r="H524" s="20">
        <v>2.5000000000000001E-2</v>
      </c>
      <c r="I524" s="19" t="s">
        <v>1027</v>
      </c>
      <c r="J524" s="21" t="s">
        <v>26</v>
      </c>
      <c r="K524" s="22">
        <v>0</v>
      </c>
      <c r="L524" s="23">
        <v>0</v>
      </c>
      <c r="M524" s="23">
        <v>0</v>
      </c>
      <c r="N524" s="23">
        <v>3.7546933667083726E-2</v>
      </c>
      <c r="O524" s="23">
        <v>3.7546933667083726E-2</v>
      </c>
      <c r="P524" s="23">
        <v>3.7546933667083726E-2</v>
      </c>
      <c r="Q524" s="23">
        <v>0</v>
      </c>
      <c r="R524" s="23">
        <v>0</v>
      </c>
      <c r="S524" s="24">
        <v>0</v>
      </c>
    </row>
    <row r="525" spans="1:19" x14ac:dyDescent="0.25">
      <c r="A525" s="25" t="s">
        <v>154</v>
      </c>
      <c r="B525" s="26" t="s">
        <v>17</v>
      </c>
      <c r="C525" s="26" t="s">
        <v>18</v>
      </c>
      <c r="D525" s="26" t="s">
        <v>102</v>
      </c>
      <c r="E525" s="26" t="s">
        <v>1012</v>
      </c>
      <c r="F525" s="26" t="s">
        <v>103</v>
      </c>
      <c r="G525" s="26" t="s">
        <v>71</v>
      </c>
      <c r="H525" s="27">
        <v>0.03</v>
      </c>
      <c r="I525" s="26" t="s">
        <v>103</v>
      </c>
      <c r="J525" s="28" t="s">
        <v>23</v>
      </c>
      <c r="K525" s="29">
        <v>10.79</v>
      </c>
      <c r="L525" s="30">
        <v>10.79</v>
      </c>
      <c r="M525" s="30">
        <v>10.79</v>
      </c>
      <c r="N525" s="30">
        <v>10.19</v>
      </c>
      <c r="O525" s="30">
        <v>10.19</v>
      </c>
      <c r="P525" s="30">
        <v>10.19</v>
      </c>
      <c r="Q525" s="30">
        <v>8.99</v>
      </c>
      <c r="R525" s="30">
        <v>8.99</v>
      </c>
      <c r="S525" s="31">
        <v>9.68</v>
      </c>
    </row>
    <row r="526" spans="1:19" x14ac:dyDescent="0.25">
      <c r="A526" s="12" t="s">
        <v>154</v>
      </c>
      <c r="B526" s="13" t="s">
        <v>17</v>
      </c>
      <c r="C526" s="13" t="s">
        <v>18</v>
      </c>
      <c r="D526" s="13" t="s">
        <v>102</v>
      </c>
      <c r="E526" s="13" t="s">
        <v>1012</v>
      </c>
      <c r="F526" s="13" t="s">
        <v>103</v>
      </c>
      <c r="G526" s="13" t="s">
        <v>71</v>
      </c>
      <c r="H526" s="14">
        <v>0.03</v>
      </c>
      <c r="I526" s="13" t="s">
        <v>103</v>
      </c>
      <c r="J526" s="15" t="s">
        <v>24</v>
      </c>
      <c r="K526" s="16">
        <v>10.99</v>
      </c>
      <c r="L526" s="17">
        <v>10.99</v>
      </c>
      <c r="M526" s="17">
        <v>10.99</v>
      </c>
      <c r="N526" s="17">
        <v>10.19</v>
      </c>
      <c r="O526" s="17">
        <v>10.19</v>
      </c>
      <c r="P526" s="17">
        <v>10.19</v>
      </c>
      <c r="Q526" s="17">
        <v>9.16</v>
      </c>
      <c r="R526" s="17">
        <v>9.16</v>
      </c>
      <c r="S526" s="120">
        <v>9.68</v>
      </c>
    </row>
    <row r="527" spans="1:19" x14ac:dyDescent="0.25">
      <c r="A527" s="18" t="s">
        <v>154</v>
      </c>
      <c r="B527" s="19" t="s">
        <v>17</v>
      </c>
      <c r="C527" s="19" t="s">
        <v>18</v>
      </c>
      <c r="D527" s="19" t="s">
        <v>102</v>
      </c>
      <c r="E527" s="19" t="s">
        <v>1012</v>
      </c>
      <c r="F527" s="19" t="s">
        <v>103</v>
      </c>
      <c r="G527" s="19" t="s">
        <v>71</v>
      </c>
      <c r="H527" s="20">
        <v>0.03</v>
      </c>
      <c r="I527" s="19" t="s">
        <v>103</v>
      </c>
      <c r="J527" s="21" t="s">
        <v>26</v>
      </c>
      <c r="K527" s="22">
        <v>1.8535681186283792E-2</v>
      </c>
      <c r="L527" s="23">
        <v>1.8535681186283792E-2</v>
      </c>
      <c r="M527" s="23">
        <v>1.8535681186283792E-2</v>
      </c>
      <c r="N527" s="23">
        <v>0</v>
      </c>
      <c r="O527" s="23">
        <v>0</v>
      </c>
      <c r="P527" s="23">
        <v>0</v>
      </c>
      <c r="Q527" s="23">
        <v>1.8909899888765347E-2</v>
      </c>
      <c r="R527" s="23">
        <v>1.8909899888765347E-2</v>
      </c>
      <c r="S527" s="24">
        <v>0</v>
      </c>
    </row>
    <row r="528" spans="1:19" x14ac:dyDescent="0.25">
      <c r="A528" s="25" t="s">
        <v>154</v>
      </c>
      <c r="B528" s="26" t="s">
        <v>17</v>
      </c>
      <c r="C528" s="26" t="s">
        <v>18</v>
      </c>
      <c r="D528" s="26" t="s">
        <v>102</v>
      </c>
      <c r="E528" s="26" t="s">
        <v>1012</v>
      </c>
      <c r="F528" s="26" t="s">
        <v>104</v>
      </c>
      <c r="G528" s="26" t="s">
        <v>71</v>
      </c>
      <c r="H528" s="27">
        <v>0.03</v>
      </c>
      <c r="I528" s="26" t="s">
        <v>104</v>
      </c>
      <c r="J528" s="28" t="s">
        <v>23</v>
      </c>
      <c r="K528" s="29">
        <v>10.49</v>
      </c>
      <c r="L528" s="30">
        <v>10.49</v>
      </c>
      <c r="M528" s="30">
        <v>10.49</v>
      </c>
      <c r="N528" s="30">
        <v>9.99</v>
      </c>
      <c r="O528" s="30">
        <v>9.99</v>
      </c>
      <c r="P528" s="30">
        <v>9.99</v>
      </c>
      <c r="Q528" s="30">
        <v>8.74</v>
      </c>
      <c r="R528" s="30">
        <v>8.74</v>
      </c>
      <c r="S528" s="31">
        <v>9.49</v>
      </c>
    </row>
    <row r="529" spans="1:19" x14ac:dyDescent="0.25">
      <c r="A529" s="12" t="s">
        <v>154</v>
      </c>
      <c r="B529" s="13" t="s">
        <v>17</v>
      </c>
      <c r="C529" s="13" t="s">
        <v>18</v>
      </c>
      <c r="D529" s="13" t="s">
        <v>102</v>
      </c>
      <c r="E529" s="13" t="s">
        <v>1012</v>
      </c>
      <c r="F529" s="13" t="s">
        <v>104</v>
      </c>
      <c r="G529" s="13" t="s">
        <v>71</v>
      </c>
      <c r="H529" s="14">
        <v>0.03</v>
      </c>
      <c r="I529" s="13" t="s">
        <v>104</v>
      </c>
      <c r="J529" s="15" t="s">
        <v>24</v>
      </c>
      <c r="K529" s="16">
        <v>10.49</v>
      </c>
      <c r="L529" s="17">
        <v>10.49</v>
      </c>
      <c r="M529" s="17">
        <v>10.49</v>
      </c>
      <c r="N529" s="17">
        <v>9.99</v>
      </c>
      <c r="O529" s="17">
        <v>9.99</v>
      </c>
      <c r="P529" s="17">
        <v>9.99</v>
      </c>
      <c r="Q529" s="17">
        <v>8.74</v>
      </c>
      <c r="R529" s="17">
        <v>8.74</v>
      </c>
      <c r="S529" s="120">
        <v>9.49</v>
      </c>
    </row>
    <row r="530" spans="1:19" x14ac:dyDescent="0.25">
      <c r="A530" s="18" t="s">
        <v>154</v>
      </c>
      <c r="B530" s="19" t="s">
        <v>17</v>
      </c>
      <c r="C530" s="19" t="s">
        <v>18</v>
      </c>
      <c r="D530" s="19" t="s">
        <v>102</v>
      </c>
      <c r="E530" s="19" t="s">
        <v>1012</v>
      </c>
      <c r="F530" s="19" t="s">
        <v>104</v>
      </c>
      <c r="G530" s="19" t="s">
        <v>71</v>
      </c>
      <c r="H530" s="20">
        <v>0.03</v>
      </c>
      <c r="I530" s="19" t="s">
        <v>104</v>
      </c>
      <c r="J530" s="21" t="s">
        <v>26</v>
      </c>
      <c r="K530" s="22">
        <v>0</v>
      </c>
      <c r="L530" s="23">
        <v>0</v>
      </c>
      <c r="M530" s="23">
        <v>0</v>
      </c>
      <c r="N530" s="23">
        <v>0</v>
      </c>
      <c r="O530" s="23">
        <v>0</v>
      </c>
      <c r="P530" s="23">
        <v>0</v>
      </c>
      <c r="Q530" s="23">
        <v>0</v>
      </c>
      <c r="R530" s="23">
        <v>0</v>
      </c>
      <c r="S530" s="24">
        <v>0</v>
      </c>
    </row>
    <row r="531" spans="1:19" x14ac:dyDescent="0.25">
      <c r="A531" s="25" t="s">
        <v>154</v>
      </c>
      <c r="B531" s="26" t="s">
        <v>17</v>
      </c>
      <c r="C531" s="26" t="s">
        <v>18</v>
      </c>
      <c r="D531" s="26" t="s">
        <v>108</v>
      </c>
      <c r="E531" s="26" t="s">
        <v>988</v>
      </c>
      <c r="F531" s="26" t="s">
        <v>108</v>
      </c>
      <c r="G531" s="26" t="s">
        <v>71</v>
      </c>
      <c r="H531" s="27">
        <v>1</v>
      </c>
      <c r="I531" s="26" t="s">
        <v>108</v>
      </c>
      <c r="J531" s="28" t="s">
        <v>23</v>
      </c>
      <c r="K531" s="29">
        <v>334</v>
      </c>
      <c r="L531" s="30">
        <v>334</v>
      </c>
      <c r="M531" s="30">
        <v>334</v>
      </c>
      <c r="N531" s="30">
        <v>334</v>
      </c>
      <c r="O531" s="30">
        <v>334</v>
      </c>
      <c r="P531" s="30">
        <v>334</v>
      </c>
      <c r="Q531" s="30">
        <v>288</v>
      </c>
      <c r="R531" s="30">
        <v>288</v>
      </c>
      <c r="S531" s="31">
        <v>288</v>
      </c>
    </row>
    <row r="532" spans="1:19" x14ac:dyDescent="0.25">
      <c r="A532" s="12" t="s">
        <v>154</v>
      </c>
      <c r="B532" s="13" t="s">
        <v>17</v>
      </c>
      <c r="C532" s="13" t="s">
        <v>18</v>
      </c>
      <c r="D532" s="13" t="s">
        <v>108</v>
      </c>
      <c r="E532" s="13" t="s">
        <v>988</v>
      </c>
      <c r="F532" s="13" t="s">
        <v>108</v>
      </c>
      <c r="G532" s="13" t="s">
        <v>71</v>
      </c>
      <c r="H532" s="14">
        <v>1</v>
      </c>
      <c r="I532" s="13" t="s">
        <v>108</v>
      </c>
      <c r="J532" s="15" t="s">
        <v>24</v>
      </c>
      <c r="K532" s="150">
        <v>334</v>
      </c>
      <c r="L532" s="151">
        <v>334</v>
      </c>
      <c r="M532" s="151">
        <v>334</v>
      </c>
      <c r="N532" s="151">
        <v>334</v>
      </c>
      <c r="O532" s="151">
        <v>334</v>
      </c>
      <c r="P532" s="151">
        <v>334</v>
      </c>
      <c r="Q532" s="151">
        <v>288</v>
      </c>
      <c r="R532" s="151">
        <v>288</v>
      </c>
      <c r="S532" s="152">
        <v>288</v>
      </c>
    </row>
    <row r="533" spans="1:19" x14ac:dyDescent="0.25">
      <c r="A533" s="18" t="s">
        <v>154</v>
      </c>
      <c r="B533" s="19" t="s">
        <v>17</v>
      </c>
      <c r="C533" s="19" t="s">
        <v>18</v>
      </c>
      <c r="D533" s="19" t="s">
        <v>108</v>
      </c>
      <c r="E533" s="19" t="s">
        <v>988</v>
      </c>
      <c r="F533" s="19" t="s">
        <v>108</v>
      </c>
      <c r="G533" s="19" t="s">
        <v>71</v>
      </c>
      <c r="H533" s="20">
        <v>1</v>
      </c>
      <c r="I533" s="19" t="s">
        <v>108</v>
      </c>
      <c r="J533" s="21" t="s">
        <v>26</v>
      </c>
      <c r="K533" s="22">
        <v>0</v>
      </c>
      <c r="L533" s="23">
        <v>0</v>
      </c>
      <c r="M533" s="23">
        <v>0</v>
      </c>
      <c r="N533" s="23">
        <v>0</v>
      </c>
      <c r="O533" s="23">
        <v>0</v>
      </c>
      <c r="P533" s="23">
        <v>0</v>
      </c>
      <c r="Q533" s="23">
        <v>0</v>
      </c>
      <c r="R533" s="23">
        <v>0</v>
      </c>
      <c r="S533" s="24">
        <v>0</v>
      </c>
    </row>
    <row r="534" spans="1:19" x14ac:dyDescent="0.25">
      <c r="A534" s="25" t="s">
        <v>154</v>
      </c>
      <c r="B534" s="26" t="s">
        <v>17</v>
      </c>
      <c r="C534" s="26" t="s">
        <v>109</v>
      </c>
      <c r="D534" s="26" t="s">
        <v>58</v>
      </c>
      <c r="E534" s="26" t="s">
        <v>996</v>
      </c>
      <c r="F534" s="26" t="s">
        <v>112</v>
      </c>
      <c r="G534" s="26" t="s">
        <v>22</v>
      </c>
      <c r="H534" s="27">
        <v>5.0000000000000001E-3</v>
      </c>
      <c r="I534" s="26" t="s">
        <v>112</v>
      </c>
      <c r="J534" s="28" t="s">
        <v>23</v>
      </c>
      <c r="K534" s="29">
        <v>1.99</v>
      </c>
      <c r="L534" s="30">
        <v>1.99</v>
      </c>
      <c r="M534" s="30">
        <v>1.99</v>
      </c>
      <c r="N534" s="30">
        <v>1.99</v>
      </c>
      <c r="O534" s="30">
        <v>1.99</v>
      </c>
      <c r="P534" s="30">
        <v>1.99</v>
      </c>
      <c r="Q534" s="30">
        <v>1.66</v>
      </c>
      <c r="R534" s="30">
        <v>1.66</v>
      </c>
      <c r="S534" s="31">
        <v>1.66</v>
      </c>
    </row>
    <row r="535" spans="1:19" x14ac:dyDescent="0.25">
      <c r="A535" s="12" t="s">
        <v>154</v>
      </c>
      <c r="B535" s="13" t="s">
        <v>17</v>
      </c>
      <c r="C535" s="13" t="s">
        <v>109</v>
      </c>
      <c r="D535" s="13" t="s">
        <v>58</v>
      </c>
      <c r="E535" s="13" t="s">
        <v>996</v>
      </c>
      <c r="F535" s="13" t="s">
        <v>112</v>
      </c>
      <c r="G535" s="13" t="s">
        <v>22</v>
      </c>
      <c r="H535" s="14">
        <v>5.0000000000000001E-3</v>
      </c>
      <c r="I535" s="13" t="s">
        <v>112</v>
      </c>
      <c r="J535" s="15" t="s">
        <v>24</v>
      </c>
      <c r="K535" s="150">
        <v>1.99</v>
      </c>
      <c r="L535" s="151">
        <v>1.99</v>
      </c>
      <c r="M535" s="151">
        <v>1.99</v>
      </c>
      <c r="N535" s="151">
        <v>1.99</v>
      </c>
      <c r="O535" s="151">
        <v>1.99</v>
      </c>
      <c r="P535" s="151">
        <v>1.99</v>
      </c>
      <c r="Q535" s="151">
        <v>1.66</v>
      </c>
      <c r="R535" s="151">
        <v>1.66</v>
      </c>
      <c r="S535" s="152">
        <v>1.66</v>
      </c>
    </row>
    <row r="536" spans="1:19" x14ac:dyDescent="0.25">
      <c r="A536" s="18" t="s">
        <v>154</v>
      </c>
      <c r="B536" s="19" t="s">
        <v>17</v>
      </c>
      <c r="C536" s="19" t="s">
        <v>109</v>
      </c>
      <c r="D536" s="19" t="s">
        <v>58</v>
      </c>
      <c r="E536" s="19" t="s">
        <v>996</v>
      </c>
      <c r="F536" s="19" t="s">
        <v>112</v>
      </c>
      <c r="G536" s="19" t="s">
        <v>22</v>
      </c>
      <c r="H536" s="20">
        <v>5.0000000000000001E-3</v>
      </c>
      <c r="I536" s="19" t="s">
        <v>112</v>
      </c>
      <c r="J536" s="21" t="s">
        <v>26</v>
      </c>
      <c r="K536" s="22">
        <v>0</v>
      </c>
      <c r="L536" s="23">
        <v>0</v>
      </c>
      <c r="M536" s="23">
        <v>0</v>
      </c>
      <c r="N536" s="23">
        <v>0</v>
      </c>
      <c r="O536" s="23">
        <v>0</v>
      </c>
      <c r="P536" s="23">
        <v>0</v>
      </c>
      <c r="Q536" s="23">
        <v>0</v>
      </c>
      <c r="R536" s="23">
        <v>0</v>
      </c>
      <c r="S536" s="24">
        <v>0</v>
      </c>
    </row>
    <row r="537" spans="1:19" x14ac:dyDescent="0.25">
      <c r="A537" s="25" t="s">
        <v>154</v>
      </c>
      <c r="B537" s="26" t="s">
        <v>17</v>
      </c>
      <c r="C537" s="26" t="s">
        <v>109</v>
      </c>
      <c r="D537" s="26" t="s">
        <v>81</v>
      </c>
      <c r="E537" s="26" t="s">
        <v>996</v>
      </c>
      <c r="F537" s="26" t="s">
        <v>113</v>
      </c>
      <c r="G537" s="26" t="s">
        <v>22</v>
      </c>
      <c r="H537" s="27">
        <v>1.4999999999999999E-2</v>
      </c>
      <c r="I537" s="26" t="s">
        <v>113</v>
      </c>
      <c r="J537" s="28" t="s">
        <v>23</v>
      </c>
      <c r="K537" s="29">
        <v>3.49</v>
      </c>
      <c r="L537" s="30">
        <v>3.49</v>
      </c>
      <c r="M537" s="30">
        <v>3.49</v>
      </c>
      <c r="N537" s="30">
        <v>3.49</v>
      </c>
      <c r="O537" s="30">
        <v>3.49</v>
      </c>
      <c r="P537" s="30">
        <v>3.49</v>
      </c>
      <c r="Q537" s="30">
        <v>3.49</v>
      </c>
      <c r="R537" s="30">
        <v>3.49</v>
      </c>
      <c r="S537" s="31">
        <v>3.49</v>
      </c>
    </row>
    <row r="538" spans="1:19" x14ac:dyDescent="0.25">
      <c r="A538" s="12" t="s">
        <v>154</v>
      </c>
      <c r="B538" s="13" t="s">
        <v>17</v>
      </c>
      <c r="C538" s="13" t="s">
        <v>109</v>
      </c>
      <c r="D538" s="13" t="s">
        <v>81</v>
      </c>
      <c r="E538" s="13" t="s">
        <v>996</v>
      </c>
      <c r="F538" s="13" t="s">
        <v>113</v>
      </c>
      <c r="G538" s="13" t="s">
        <v>22</v>
      </c>
      <c r="H538" s="14">
        <v>1.4999999999999999E-2</v>
      </c>
      <c r="I538" s="13" t="s">
        <v>113</v>
      </c>
      <c r="J538" s="15" t="s">
        <v>24</v>
      </c>
      <c r="K538" s="150">
        <v>3.49</v>
      </c>
      <c r="L538" s="151">
        <v>3.49</v>
      </c>
      <c r="M538" s="151">
        <v>3.49</v>
      </c>
      <c r="N538" s="151">
        <v>3.49</v>
      </c>
      <c r="O538" s="151">
        <v>3.49</v>
      </c>
      <c r="P538" s="151">
        <v>3.49</v>
      </c>
      <c r="Q538" s="151">
        <v>3.49</v>
      </c>
      <c r="R538" s="151">
        <v>3.49</v>
      </c>
      <c r="S538" s="152">
        <v>3.49</v>
      </c>
    </row>
    <row r="539" spans="1:19" x14ac:dyDescent="0.25">
      <c r="A539" s="18" t="s">
        <v>154</v>
      </c>
      <c r="B539" s="19" t="s">
        <v>17</v>
      </c>
      <c r="C539" s="19" t="s">
        <v>109</v>
      </c>
      <c r="D539" s="19" t="s">
        <v>81</v>
      </c>
      <c r="E539" s="19" t="s">
        <v>996</v>
      </c>
      <c r="F539" s="19" t="s">
        <v>113</v>
      </c>
      <c r="G539" s="19" t="s">
        <v>22</v>
      </c>
      <c r="H539" s="20">
        <v>1.4999999999999999E-2</v>
      </c>
      <c r="I539" s="19" t="s">
        <v>113</v>
      </c>
      <c r="J539" s="21" t="s">
        <v>26</v>
      </c>
      <c r="K539" s="22">
        <v>0</v>
      </c>
      <c r="L539" s="23">
        <v>0</v>
      </c>
      <c r="M539" s="23">
        <v>0</v>
      </c>
      <c r="N539" s="23">
        <v>0</v>
      </c>
      <c r="O539" s="23">
        <v>0</v>
      </c>
      <c r="P539" s="23">
        <v>0</v>
      </c>
      <c r="Q539" s="23">
        <v>0</v>
      </c>
      <c r="R539" s="23">
        <v>0</v>
      </c>
      <c r="S539" s="24">
        <v>0</v>
      </c>
    </row>
    <row r="540" spans="1:19" x14ac:dyDescent="0.25">
      <c r="A540" s="25" t="s">
        <v>154</v>
      </c>
      <c r="B540" s="26" t="s">
        <v>17</v>
      </c>
      <c r="C540" s="26" t="s">
        <v>109</v>
      </c>
      <c r="D540" s="26" t="s">
        <v>46</v>
      </c>
      <c r="E540" s="26" t="s">
        <v>996</v>
      </c>
      <c r="F540" s="26" t="s">
        <v>114</v>
      </c>
      <c r="G540" s="26" t="s">
        <v>22</v>
      </c>
      <c r="H540" s="27">
        <v>3.5000000000000001E-3</v>
      </c>
      <c r="I540" s="26" t="s">
        <v>114</v>
      </c>
      <c r="J540" s="28" t="s">
        <v>23</v>
      </c>
      <c r="K540" s="29">
        <v>2.99</v>
      </c>
      <c r="L540" s="30">
        <v>2.99</v>
      </c>
      <c r="M540" s="30">
        <v>2.99</v>
      </c>
      <c r="N540" s="30">
        <v>2.99</v>
      </c>
      <c r="O540" s="30">
        <v>2.99</v>
      </c>
      <c r="P540" s="30">
        <v>2.99</v>
      </c>
      <c r="Q540" s="30">
        <v>2.4900000000000002</v>
      </c>
      <c r="R540" s="30">
        <v>2.4900000000000002</v>
      </c>
      <c r="S540" s="31">
        <v>2.4900000000000002</v>
      </c>
    </row>
    <row r="541" spans="1:19" x14ac:dyDescent="0.25">
      <c r="A541" s="12" t="s">
        <v>154</v>
      </c>
      <c r="B541" s="13" t="s">
        <v>17</v>
      </c>
      <c r="C541" s="13" t="s">
        <v>109</v>
      </c>
      <c r="D541" s="13" t="s">
        <v>46</v>
      </c>
      <c r="E541" s="13" t="s">
        <v>996</v>
      </c>
      <c r="F541" s="13" t="s">
        <v>114</v>
      </c>
      <c r="G541" s="13" t="s">
        <v>22</v>
      </c>
      <c r="H541" s="14">
        <v>3.5000000000000001E-3</v>
      </c>
      <c r="I541" s="13" t="s">
        <v>114</v>
      </c>
      <c r="J541" s="15" t="s">
        <v>24</v>
      </c>
      <c r="K541" s="150">
        <v>2.99</v>
      </c>
      <c r="L541" s="151">
        <v>2.99</v>
      </c>
      <c r="M541" s="151">
        <v>2.99</v>
      </c>
      <c r="N541" s="151">
        <v>2.99</v>
      </c>
      <c r="O541" s="151">
        <v>2.99</v>
      </c>
      <c r="P541" s="151">
        <v>2.99</v>
      </c>
      <c r="Q541" s="151">
        <v>2.4900000000000002</v>
      </c>
      <c r="R541" s="151">
        <v>2.4900000000000002</v>
      </c>
      <c r="S541" s="152">
        <v>2.4900000000000002</v>
      </c>
    </row>
    <row r="542" spans="1:19" x14ac:dyDescent="0.25">
      <c r="A542" s="18" t="s">
        <v>154</v>
      </c>
      <c r="B542" s="19" t="s">
        <v>17</v>
      </c>
      <c r="C542" s="19" t="s">
        <v>109</v>
      </c>
      <c r="D542" s="19" t="s">
        <v>46</v>
      </c>
      <c r="E542" s="19" t="s">
        <v>996</v>
      </c>
      <c r="F542" s="19" t="s">
        <v>114</v>
      </c>
      <c r="G542" s="19" t="s">
        <v>22</v>
      </c>
      <c r="H542" s="20">
        <v>3.5000000000000001E-3</v>
      </c>
      <c r="I542" s="19" t="s">
        <v>114</v>
      </c>
      <c r="J542" s="21" t="s">
        <v>26</v>
      </c>
      <c r="K542" s="22">
        <v>0</v>
      </c>
      <c r="L542" s="23">
        <v>0</v>
      </c>
      <c r="M542" s="23">
        <v>0</v>
      </c>
      <c r="N542" s="23">
        <v>0</v>
      </c>
      <c r="O542" s="23">
        <v>0</v>
      </c>
      <c r="P542" s="23">
        <v>0</v>
      </c>
      <c r="Q542" s="23">
        <v>0</v>
      </c>
      <c r="R542" s="23">
        <v>0</v>
      </c>
      <c r="S542" s="24">
        <v>0</v>
      </c>
    </row>
    <row r="543" spans="1:19" x14ac:dyDescent="0.25">
      <c r="A543" s="25" t="s">
        <v>154</v>
      </c>
      <c r="B543" s="26" t="s">
        <v>17</v>
      </c>
      <c r="C543" s="26" t="s">
        <v>115</v>
      </c>
      <c r="D543" s="26" t="s">
        <v>116</v>
      </c>
      <c r="E543" s="26" t="s">
        <v>997</v>
      </c>
      <c r="F543" s="26" t="s">
        <v>118</v>
      </c>
      <c r="G543" s="26" t="s">
        <v>22</v>
      </c>
      <c r="H543" s="27">
        <v>3.4999999999999996E-3</v>
      </c>
      <c r="I543" s="26" t="s">
        <v>118</v>
      </c>
      <c r="J543" s="28" t="s">
        <v>23</v>
      </c>
      <c r="K543" s="29">
        <v>3.99</v>
      </c>
      <c r="L543" s="30">
        <v>3.99</v>
      </c>
      <c r="M543" s="30">
        <v>3.99</v>
      </c>
      <c r="N543" s="30">
        <v>3.79</v>
      </c>
      <c r="O543" s="30">
        <v>3.79</v>
      </c>
      <c r="P543" s="30">
        <v>3.79</v>
      </c>
      <c r="Q543" s="30">
        <v>3.33</v>
      </c>
      <c r="R543" s="30">
        <v>3.33</v>
      </c>
      <c r="S543" s="31">
        <v>3.49</v>
      </c>
    </row>
    <row r="544" spans="1:19" x14ac:dyDescent="0.25">
      <c r="A544" s="12" t="s">
        <v>154</v>
      </c>
      <c r="B544" s="13" t="s">
        <v>17</v>
      </c>
      <c r="C544" s="13" t="s">
        <v>115</v>
      </c>
      <c r="D544" s="13" t="s">
        <v>116</v>
      </c>
      <c r="E544" s="13" t="s">
        <v>997</v>
      </c>
      <c r="F544" s="13" t="s">
        <v>118</v>
      </c>
      <c r="G544" s="13" t="s">
        <v>22</v>
      </c>
      <c r="H544" s="14">
        <v>3.4999999999999996E-3</v>
      </c>
      <c r="I544" s="13" t="s">
        <v>118</v>
      </c>
      <c r="J544" s="15" t="s">
        <v>24</v>
      </c>
      <c r="K544" s="16">
        <v>3.99</v>
      </c>
      <c r="L544" s="17">
        <v>3.99</v>
      </c>
      <c r="M544" s="17">
        <v>3.99</v>
      </c>
      <c r="N544" s="17">
        <v>3.79</v>
      </c>
      <c r="O544" s="17">
        <v>3.79</v>
      </c>
      <c r="P544" s="17">
        <v>3.79</v>
      </c>
      <c r="Q544" s="17">
        <v>3.33</v>
      </c>
      <c r="R544" s="17">
        <v>3.33</v>
      </c>
      <c r="S544" s="120">
        <v>3.49</v>
      </c>
    </row>
    <row r="545" spans="1:19" x14ac:dyDescent="0.25">
      <c r="A545" s="18" t="s">
        <v>154</v>
      </c>
      <c r="B545" s="19" t="s">
        <v>17</v>
      </c>
      <c r="C545" s="19" t="s">
        <v>115</v>
      </c>
      <c r="D545" s="19" t="s">
        <v>116</v>
      </c>
      <c r="E545" s="19" t="s">
        <v>997</v>
      </c>
      <c r="F545" s="19" t="s">
        <v>118</v>
      </c>
      <c r="G545" s="19" t="s">
        <v>22</v>
      </c>
      <c r="H545" s="20">
        <v>3.4999999999999996E-3</v>
      </c>
      <c r="I545" s="19" t="s">
        <v>118</v>
      </c>
      <c r="J545" s="21" t="s">
        <v>26</v>
      </c>
      <c r="K545" s="22">
        <v>0</v>
      </c>
      <c r="L545" s="23">
        <v>0</v>
      </c>
      <c r="M545" s="23">
        <v>0</v>
      </c>
      <c r="N545" s="23">
        <v>0</v>
      </c>
      <c r="O545" s="23">
        <v>0</v>
      </c>
      <c r="P545" s="23">
        <v>0</v>
      </c>
      <c r="Q545" s="23">
        <v>0</v>
      </c>
      <c r="R545" s="23">
        <v>0</v>
      </c>
      <c r="S545" s="24">
        <v>0</v>
      </c>
    </row>
    <row r="546" spans="1:19" x14ac:dyDescent="0.25">
      <c r="A546" s="25" t="s">
        <v>154</v>
      </c>
      <c r="B546" s="26" t="s">
        <v>17</v>
      </c>
      <c r="C546" s="26" t="s">
        <v>115</v>
      </c>
      <c r="D546" s="26" t="s">
        <v>58</v>
      </c>
      <c r="E546" s="26" t="s">
        <v>997</v>
      </c>
      <c r="F546" s="26" t="s">
        <v>119</v>
      </c>
      <c r="G546" s="26" t="s">
        <v>22</v>
      </c>
      <c r="H546" s="27">
        <v>5.0000000000000001E-3</v>
      </c>
      <c r="I546" s="26" t="s">
        <v>119</v>
      </c>
      <c r="J546" s="28" t="s">
        <v>23</v>
      </c>
      <c r="K546" s="29">
        <v>5.79</v>
      </c>
      <c r="L546" s="30">
        <v>5.79</v>
      </c>
      <c r="M546" s="30">
        <v>5.79</v>
      </c>
      <c r="N546" s="30">
        <v>5.49</v>
      </c>
      <c r="O546" s="30">
        <v>5.49</v>
      </c>
      <c r="P546" s="30">
        <v>5.49</v>
      </c>
      <c r="Q546" s="30">
        <v>4.83</v>
      </c>
      <c r="R546" s="30">
        <v>4.83</v>
      </c>
      <c r="S546" s="31">
        <v>5.22</v>
      </c>
    </row>
    <row r="547" spans="1:19" x14ac:dyDescent="0.25">
      <c r="A547" s="12" t="s">
        <v>154</v>
      </c>
      <c r="B547" s="13" t="s">
        <v>17</v>
      </c>
      <c r="C547" s="13" t="s">
        <v>115</v>
      </c>
      <c r="D547" s="13" t="s">
        <v>58</v>
      </c>
      <c r="E547" s="13" t="s">
        <v>997</v>
      </c>
      <c r="F547" s="13" t="s">
        <v>119</v>
      </c>
      <c r="G547" s="13" t="s">
        <v>22</v>
      </c>
      <c r="H547" s="14">
        <v>5.0000000000000001E-3</v>
      </c>
      <c r="I547" s="13" t="s">
        <v>119</v>
      </c>
      <c r="J547" s="15" t="s">
        <v>24</v>
      </c>
      <c r="K547" s="16">
        <v>5.79</v>
      </c>
      <c r="L547" s="17">
        <v>5.79</v>
      </c>
      <c r="M547" s="17">
        <v>5.79</v>
      </c>
      <c r="N547" s="17">
        <v>5.49</v>
      </c>
      <c r="O547" s="17">
        <v>5.49</v>
      </c>
      <c r="P547" s="17">
        <v>5.49</v>
      </c>
      <c r="Q547" s="17">
        <v>4.83</v>
      </c>
      <c r="R547" s="17">
        <v>4.83</v>
      </c>
      <c r="S547" s="120">
        <v>5.22</v>
      </c>
    </row>
    <row r="548" spans="1:19" x14ac:dyDescent="0.25">
      <c r="A548" s="18" t="s">
        <v>154</v>
      </c>
      <c r="B548" s="19" t="s">
        <v>17</v>
      </c>
      <c r="C548" s="19" t="s">
        <v>115</v>
      </c>
      <c r="D548" s="19" t="s">
        <v>58</v>
      </c>
      <c r="E548" s="19" t="s">
        <v>997</v>
      </c>
      <c r="F548" s="19" t="s">
        <v>119</v>
      </c>
      <c r="G548" s="19" t="s">
        <v>22</v>
      </c>
      <c r="H548" s="20">
        <v>5.0000000000000001E-3</v>
      </c>
      <c r="I548" s="19" t="s">
        <v>119</v>
      </c>
      <c r="J548" s="21" t="s">
        <v>26</v>
      </c>
      <c r="K548" s="22">
        <v>0</v>
      </c>
      <c r="L548" s="23">
        <v>0</v>
      </c>
      <c r="M548" s="23">
        <v>0</v>
      </c>
      <c r="N548" s="23">
        <v>0</v>
      </c>
      <c r="O548" s="23">
        <v>0</v>
      </c>
      <c r="P548" s="23">
        <v>0</v>
      </c>
      <c r="Q548" s="23">
        <v>0</v>
      </c>
      <c r="R548" s="23">
        <v>0</v>
      </c>
      <c r="S548" s="24">
        <v>0</v>
      </c>
    </row>
    <row r="549" spans="1:19" x14ac:dyDescent="0.25">
      <c r="A549" s="25" t="s">
        <v>154</v>
      </c>
      <c r="B549" s="26" t="s">
        <v>17</v>
      </c>
      <c r="C549" s="26" t="s">
        <v>120</v>
      </c>
      <c r="D549" s="26" t="s">
        <v>19</v>
      </c>
      <c r="E549" s="26" t="s">
        <v>998</v>
      </c>
      <c r="F549" s="26" t="s">
        <v>122</v>
      </c>
      <c r="G549" s="26" t="s">
        <v>22</v>
      </c>
      <c r="H549" s="27">
        <v>2E-3</v>
      </c>
      <c r="I549" s="26" t="s">
        <v>122</v>
      </c>
      <c r="J549" s="28" t="s">
        <v>23</v>
      </c>
      <c r="K549" s="29">
        <v>1.59</v>
      </c>
      <c r="L549" s="30">
        <v>1.59</v>
      </c>
      <c r="M549" s="30">
        <v>1.59</v>
      </c>
      <c r="N549" s="30">
        <v>1.59</v>
      </c>
      <c r="O549" s="30">
        <v>1.59</v>
      </c>
      <c r="P549" s="30">
        <v>1.59</v>
      </c>
      <c r="Q549" s="30">
        <v>1.33</v>
      </c>
      <c r="R549" s="30">
        <v>1.33</v>
      </c>
      <c r="S549" s="31">
        <v>1.43</v>
      </c>
    </row>
    <row r="550" spans="1:19" x14ac:dyDescent="0.25">
      <c r="A550" s="12" t="s">
        <v>154</v>
      </c>
      <c r="B550" s="13" t="s">
        <v>17</v>
      </c>
      <c r="C550" s="13" t="s">
        <v>120</v>
      </c>
      <c r="D550" s="13" t="s">
        <v>19</v>
      </c>
      <c r="E550" s="13" t="s">
        <v>998</v>
      </c>
      <c r="F550" s="13" t="s">
        <v>122</v>
      </c>
      <c r="G550" s="13" t="s">
        <v>22</v>
      </c>
      <c r="H550" s="14">
        <v>2E-3</v>
      </c>
      <c r="I550" s="13" t="s">
        <v>122</v>
      </c>
      <c r="J550" s="15" t="s">
        <v>24</v>
      </c>
      <c r="K550" s="16">
        <v>1.59</v>
      </c>
      <c r="L550" s="17">
        <v>1.59</v>
      </c>
      <c r="M550" s="17">
        <v>1.59</v>
      </c>
      <c r="N550" s="17">
        <v>1.59</v>
      </c>
      <c r="O550" s="17">
        <v>1.59</v>
      </c>
      <c r="P550" s="17">
        <v>1.59</v>
      </c>
      <c r="Q550" s="17">
        <v>1.33</v>
      </c>
      <c r="R550" s="17">
        <v>1.33</v>
      </c>
      <c r="S550" s="120">
        <v>1.43</v>
      </c>
    </row>
    <row r="551" spans="1:19" x14ac:dyDescent="0.25">
      <c r="A551" s="18" t="s">
        <v>154</v>
      </c>
      <c r="B551" s="19" t="s">
        <v>17</v>
      </c>
      <c r="C551" s="19" t="s">
        <v>120</v>
      </c>
      <c r="D551" s="19" t="s">
        <v>19</v>
      </c>
      <c r="E551" s="19" t="s">
        <v>998</v>
      </c>
      <c r="F551" s="19" t="s">
        <v>122</v>
      </c>
      <c r="G551" s="19" t="s">
        <v>22</v>
      </c>
      <c r="H551" s="20">
        <v>2E-3</v>
      </c>
      <c r="I551" s="19" t="s">
        <v>122</v>
      </c>
      <c r="J551" s="21" t="s">
        <v>26</v>
      </c>
      <c r="K551" s="22">
        <v>0</v>
      </c>
      <c r="L551" s="23">
        <v>0</v>
      </c>
      <c r="M551" s="23">
        <v>0</v>
      </c>
      <c r="N551" s="23">
        <v>0</v>
      </c>
      <c r="O551" s="23">
        <v>0</v>
      </c>
      <c r="P551" s="23">
        <v>0</v>
      </c>
      <c r="Q551" s="23">
        <v>0</v>
      </c>
      <c r="R551" s="23">
        <v>0</v>
      </c>
      <c r="S551" s="24">
        <v>0</v>
      </c>
    </row>
    <row r="552" spans="1:19" x14ac:dyDescent="0.25">
      <c r="A552" s="25" t="s">
        <v>154</v>
      </c>
      <c r="B552" s="26" t="s">
        <v>17</v>
      </c>
      <c r="C552" s="26" t="s">
        <v>120</v>
      </c>
      <c r="D552" s="26" t="s">
        <v>123</v>
      </c>
      <c r="E552" s="26" t="s">
        <v>998</v>
      </c>
      <c r="F552" s="26" t="s">
        <v>124</v>
      </c>
      <c r="G552" s="26" t="s">
        <v>22</v>
      </c>
      <c r="H552" s="27">
        <v>3.5000000000000001E-3</v>
      </c>
      <c r="I552" s="26" t="s">
        <v>124</v>
      </c>
      <c r="J552" s="28" t="s">
        <v>23</v>
      </c>
      <c r="K552" s="29">
        <v>2.99</v>
      </c>
      <c r="L552" s="30">
        <v>2.99</v>
      </c>
      <c r="M552" s="30">
        <v>2.99</v>
      </c>
      <c r="N552" s="30">
        <v>2.99</v>
      </c>
      <c r="O552" s="30">
        <v>2.99</v>
      </c>
      <c r="P552" s="30">
        <v>2.99</v>
      </c>
      <c r="Q552" s="30">
        <v>2.4900000000000002</v>
      </c>
      <c r="R552" s="30">
        <v>2.4900000000000002</v>
      </c>
      <c r="S552" s="31">
        <v>2.84</v>
      </c>
    </row>
    <row r="553" spans="1:19" x14ac:dyDescent="0.25">
      <c r="A553" s="12" t="s">
        <v>154</v>
      </c>
      <c r="B553" s="13" t="s">
        <v>17</v>
      </c>
      <c r="C553" s="13" t="s">
        <v>120</v>
      </c>
      <c r="D553" s="13" t="s">
        <v>123</v>
      </c>
      <c r="E553" s="13" t="s">
        <v>998</v>
      </c>
      <c r="F553" s="13" t="s">
        <v>124</v>
      </c>
      <c r="G553" s="13" t="s">
        <v>22</v>
      </c>
      <c r="H553" s="14">
        <v>3.5000000000000001E-3</v>
      </c>
      <c r="I553" s="13" t="s">
        <v>124</v>
      </c>
      <c r="J553" s="15" t="s">
        <v>24</v>
      </c>
      <c r="K553" s="16">
        <v>2.99</v>
      </c>
      <c r="L553" s="17">
        <v>2.99</v>
      </c>
      <c r="M553" s="17">
        <v>2.99</v>
      </c>
      <c r="N553" s="17">
        <v>2.99</v>
      </c>
      <c r="O553" s="17">
        <v>2.99</v>
      </c>
      <c r="P553" s="17">
        <v>2.99</v>
      </c>
      <c r="Q553" s="17">
        <v>2.4900000000000002</v>
      </c>
      <c r="R553" s="17">
        <v>2.4900000000000002</v>
      </c>
      <c r="S553" s="120">
        <v>2.84</v>
      </c>
    </row>
    <row r="554" spans="1:19" x14ac:dyDescent="0.25">
      <c r="A554" s="18" t="s">
        <v>154</v>
      </c>
      <c r="B554" s="19" t="s">
        <v>17</v>
      </c>
      <c r="C554" s="19" t="s">
        <v>120</v>
      </c>
      <c r="D554" s="19" t="s">
        <v>123</v>
      </c>
      <c r="E554" s="19" t="s">
        <v>998</v>
      </c>
      <c r="F554" s="19" t="s">
        <v>124</v>
      </c>
      <c r="G554" s="19" t="s">
        <v>22</v>
      </c>
      <c r="H554" s="20">
        <v>3.5000000000000001E-3</v>
      </c>
      <c r="I554" s="19" t="s">
        <v>124</v>
      </c>
      <c r="J554" s="21" t="s">
        <v>26</v>
      </c>
      <c r="K554" s="22">
        <v>0</v>
      </c>
      <c r="L554" s="23">
        <v>0</v>
      </c>
      <c r="M554" s="23">
        <v>0</v>
      </c>
      <c r="N554" s="23">
        <v>0</v>
      </c>
      <c r="O554" s="23">
        <v>0</v>
      </c>
      <c r="P554" s="23">
        <v>0</v>
      </c>
      <c r="Q554" s="23">
        <v>0</v>
      </c>
      <c r="R554" s="23">
        <v>0</v>
      </c>
      <c r="S554" s="24">
        <v>0</v>
      </c>
    </row>
    <row r="555" spans="1:19" x14ac:dyDescent="0.25">
      <c r="A555" s="25" t="s">
        <v>154</v>
      </c>
      <c r="B555" s="26" t="s">
        <v>17</v>
      </c>
      <c r="C555" s="26" t="s">
        <v>120</v>
      </c>
      <c r="D555" s="26" t="s">
        <v>58</v>
      </c>
      <c r="E555" s="26" t="s">
        <v>998</v>
      </c>
      <c r="F555" s="26" t="s">
        <v>125</v>
      </c>
      <c r="G555" s="26" t="s">
        <v>22</v>
      </c>
      <c r="H555" s="27">
        <v>5.0000000000000001E-3</v>
      </c>
      <c r="I555" s="26" t="s">
        <v>125</v>
      </c>
      <c r="J555" s="28" t="s">
        <v>23</v>
      </c>
      <c r="K555" s="29">
        <v>3.39</v>
      </c>
      <c r="L555" s="30">
        <v>3.39</v>
      </c>
      <c r="M555" s="30">
        <v>3.39</v>
      </c>
      <c r="N555" s="30">
        <v>3.29</v>
      </c>
      <c r="O555" s="30">
        <v>3.29</v>
      </c>
      <c r="P555" s="30">
        <v>3.29</v>
      </c>
      <c r="Q555" s="30">
        <v>2.83</v>
      </c>
      <c r="R555" s="30">
        <v>2.83</v>
      </c>
      <c r="S555" s="31">
        <v>3.13</v>
      </c>
    </row>
    <row r="556" spans="1:19" x14ac:dyDescent="0.25">
      <c r="A556" s="12" t="s">
        <v>154</v>
      </c>
      <c r="B556" s="13" t="s">
        <v>17</v>
      </c>
      <c r="C556" s="13" t="s">
        <v>120</v>
      </c>
      <c r="D556" s="13" t="s">
        <v>58</v>
      </c>
      <c r="E556" s="13" t="s">
        <v>998</v>
      </c>
      <c r="F556" s="13" t="s">
        <v>125</v>
      </c>
      <c r="G556" s="13" t="s">
        <v>22</v>
      </c>
      <c r="H556" s="14">
        <v>5.0000000000000001E-3</v>
      </c>
      <c r="I556" s="13" t="s">
        <v>125</v>
      </c>
      <c r="J556" s="15" t="s">
        <v>24</v>
      </c>
      <c r="K556" s="16">
        <v>3.39</v>
      </c>
      <c r="L556" s="17">
        <v>3.39</v>
      </c>
      <c r="M556" s="17">
        <v>3.39</v>
      </c>
      <c r="N556" s="17">
        <v>3.29</v>
      </c>
      <c r="O556" s="17">
        <v>3.29</v>
      </c>
      <c r="P556" s="17">
        <v>3.29</v>
      </c>
      <c r="Q556" s="17">
        <v>2.83</v>
      </c>
      <c r="R556" s="17">
        <v>2.83</v>
      </c>
      <c r="S556" s="120">
        <v>3.13</v>
      </c>
    </row>
    <row r="557" spans="1:19" x14ac:dyDescent="0.25">
      <c r="A557" s="18" t="s">
        <v>154</v>
      </c>
      <c r="B557" s="19" t="s">
        <v>17</v>
      </c>
      <c r="C557" s="19" t="s">
        <v>120</v>
      </c>
      <c r="D557" s="19" t="s">
        <v>58</v>
      </c>
      <c r="E557" s="19" t="s">
        <v>998</v>
      </c>
      <c r="F557" s="19" t="s">
        <v>125</v>
      </c>
      <c r="G557" s="19" t="s">
        <v>22</v>
      </c>
      <c r="H557" s="20">
        <v>5.0000000000000001E-3</v>
      </c>
      <c r="I557" s="19" t="s">
        <v>125</v>
      </c>
      <c r="J557" s="21" t="s">
        <v>26</v>
      </c>
      <c r="K557" s="22">
        <v>0</v>
      </c>
      <c r="L557" s="23">
        <v>0</v>
      </c>
      <c r="M557" s="23">
        <v>0</v>
      </c>
      <c r="N557" s="23">
        <v>0</v>
      </c>
      <c r="O557" s="23">
        <v>0</v>
      </c>
      <c r="P557" s="23">
        <v>0</v>
      </c>
      <c r="Q557" s="23">
        <v>0</v>
      </c>
      <c r="R557" s="23">
        <v>0</v>
      </c>
      <c r="S557" s="24">
        <v>0</v>
      </c>
    </row>
    <row r="558" spans="1:19" x14ac:dyDescent="0.25">
      <c r="A558" s="25" t="s">
        <v>154</v>
      </c>
      <c r="B558" s="26" t="s">
        <v>17</v>
      </c>
      <c r="C558" s="26" t="s">
        <v>120</v>
      </c>
      <c r="D558" s="26" t="s">
        <v>81</v>
      </c>
      <c r="E558" s="26" t="s">
        <v>998</v>
      </c>
      <c r="F558" s="26" t="s">
        <v>126</v>
      </c>
      <c r="G558" s="26" t="s">
        <v>22</v>
      </c>
      <c r="H558" s="27">
        <v>1.4999999999999999E-2</v>
      </c>
      <c r="I558" s="26" t="s">
        <v>126</v>
      </c>
      <c r="J558" s="28" t="s">
        <v>23</v>
      </c>
      <c r="K558" s="29">
        <v>7.59</v>
      </c>
      <c r="L558" s="30">
        <v>7.59</v>
      </c>
      <c r="M558" s="30">
        <v>7.59</v>
      </c>
      <c r="N558" s="30">
        <v>7.29</v>
      </c>
      <c r="O558" s="30">
        <v>7.29</v>
      </c>
      <c r="P558" s="30">
        <v>7.29</v>
      </c>
      <c r="Q558" s="30">
        <v>6.33</v>
      </c>
      <c r="R558" s="30">
        <v>6.33</v>
      </c>
      <c r="S558" s="31">
        <v>7.29</v>
      </c>
    </row>
    <row r="559" spans="1:19" x14ac:dyDescent="0.25">
      <c r="A559" s="12" t="s">
        <v>154</v>
      </c>
      <c r="B559" s="13" t="s">
        <v>17</v>
      </c>
      <c r="C559" s="13" t="s">
        <v>120</v>
      </c>
      <c r="D559" s="13" t="s">
        <v>81</v>
      </c>
      <c r="E559" s="13" t="s">
        <v>998</v>
      </c>
      <c r="F559" s="13" t="s">
        <v>126</v>
      </c>
      <c r="G559" s="13" t="s">
        <v>22</v>
      </c>
      <c r="H559" s="14">
        <v>1.4999999999999999E-2</v>
      </c>
      <c r="I559" s="13" t="s">
        <v>126</v>
      </c>
      <c r="J559" s="15" t="s">
        <v>24</v>
      </c>
      <c r="K559" s="16">
        <v>7.59</v>
      </c>
      <c r="L559" s="17">
        <v>7.59</v>
      </c>
      <c r="M559" s="17">
        <v>7.59</v>
      </c>
      <c r="N559" s="17">
        <v>7.29</v>
      </c>
      <c r="O559" s="17">
        <v>7.29</v>
      </c>
      <c r="P559" s="17">
        <v>7.29</v>
      </c>
      <c r="Q559" s="17">
        <v>6.33</v>
      </c>
      <c r="R559" s="17">
        <v>6.33</v>
      </c>
      <c r="S559" s="120">
        <v>7.29</v>
      </c>
    </row>
    <row r="560" spans="1:19" x14ac:dyDescent="0.25">
      <c r="A560" s="18" t="s">
        <v>154</v>
      </c>
      <c r="B560" s="19" t="s">
        <v>17</v>
      </c>
      <c r="C560" s="19" t="s">
        <v>120</v>
      </c>
      <c r="D560" s="19" t="s">
        <v>81</v>
      </c>
      <c r="E560" s="19" t="s">
        <v>998</v>
      </c>
      <c r="F560" s="19" t="s">
        <v>126</v>
      </c>
      <c r="G560" s="19" t="s">
        <v>22</v>
      </c>
      <c r="H560" s="20">
        <v>1.4999999999999999E-2</v>
      </c>
      <c r="I560" s="19" t="s">
        <v>126</v>
      </c>
      <c r="J560" s="21" t="s">
        <v>26</v>
      </c>
      <c r="K560" s="22">
        <v>0</v>
      </c>
      <c r="L560" s="23">
        <v>0</v>
      </c>
      <c r="M560" s="23">
        <v>0</v>
      </c>
      <c r="N560" s="23">
        <v>0</v>
      </c>
      <c r="O560" s="23">
        <v>0</v>
      </c>
      <c r="P560" s="23">
        <v>0</v>
      </c>
      <c r="Q560" s="23">
        <v>0</v>
      </c>
      <c r="R560" s="23">
        <v>0</v>
      </c>
      <c r="S560" s="24">
        <v>0</v>
      </c>
    </row>
    <row r="561" spans="1:19" x14ac:dyDescent="0.25">
      <c r="A561" s="25" t="s">
        <v>154</v>
      </c>
      <c r="B561" s="26" t="s">
        <v>17</v>
      </c>
      <c r="C561" s="26" t="s">
        <v>120</v>
      </c>
      <c r="D561" s="26" t="s">
        <v>108</v>
      </c>
      <c r="E561" s="26" t="s">
        <v>998</v>
      </c>
      <c r="F561" s="26" t="s">
        <v>127</v>
      </c>
      <c r="G561" s="26" t="s">
        <v>22</v>
      </c>
      <c r="H561" s="27">
        <v>1</v>
      </c>
      <c r="I561" s="26" t="s">
        <v>127</v>
      </c>
      <c r="J561" s="28" t="s">
        <v>23</v>
      </c>
      <c r="K561" s="29">
        <v>290</v>
      </c>
      <c r="L561" s="30">
        <v>290</v>
      </c>
      <c r="M561" s="30">
        <v>275.5</v>
      </c>
      <c r="N561" s="30">
        <v>290</v>
      </c>
      <c r="O561" s="30">
        <v>290</v>
      </c>
      <c r="P561" s="30">
        <v>290</v>
      </c>
      <c r="Q561" s="30">
        <v>252</v>
      </c>
      <c r="R561" s="30">
        <v>252</v>
      </c>
      <c r="S561" s="31">
        <v>252</v>
      </c>
    </row>
    <row r="562" spans="1:19" x14ac:dyDescent="0.25">
      <c r="A562" s="12" t="s">
        <v>154</v>
      </c>
      <c r="B562" s="13" t="s">
        <v>17</v>
      </c>
      <c r="C562" s="13" t="s">
        <v>120</v>
      </c>
      <c r="D562" s="13" t="s">
        <v>108</v>
      </c>
      <c r="E562" s="13" t="s">
        <v>998</v>
      </c>
      <c r="F562" s="13" t="s">
        <v>127</v>
      </c>
      <c r="G562" s="13" t="s">
        <v>22</v>
      </c>
      <c r="H562" s="14">
        <v>1</v>
      </c>
      <c r="I562" s="13" t="s">
        <v>127</v>
      </c>
      <c r="J562" s="15" t="s">
        <v>24</v>
      </c>
      <c r="K562" s="150">
        <v>290</v>
      </c>
      <c r="L562" s="151">
        <v>290</v>
      </c>
      <c r="M562" s="151">
        <v>275.5</v>
      </c>
      <c r="N562" s="151">
        <v>290</v>
      </c>
      <c r="O562" s="151">
        <v>290</v>
      </c>
      <c r="P562" s="151">
        <v>290</v>
      </c>
      <c r="Q562" s="151">
        <v>252</v>
      </c>
      <c r="R562" s="151">
        <v>252</v>
      </c>
      <c r="S562" s="152">
        <v>252</v>
      </c>
    </row>
    <row r="563" spans="1:19" x14ac:dyDescent="0.25">
      <c r="A563" s="18" t="s">
        <v>154</v>
      </c>
      <c r="B563" s="19" t="s">
        <v>17</v>
      </c>
      <c r="C563" s="19" t="s">
        <v>120</v>
      </c>
      <c r="D563" s="19" t="s">
        <v>108</v>
      </c>
      <c r="E563" s="19" t="s">
        <v>998</v>
      </c>
      <c r="F563" s="19" t="s">
        <v>127</v>
      </c>
      <c r="G563" s="19" t="s">
        <v>22</v>
      </c>
      <c r="H563" s="20">
        <v>1</v>
      </c>
      <c r="I563" s="19" t="s">
        <v>127</v>
      </c>
      <c r="J563" s="21" t="s">
        <v>26</v>
      </c>
      <c r="K563" s="22">
        <v>0</v>
      </c>
      <c r="L563" s="23">
        <v>0</v>
      </c>
      <c r="M563" s="23">
        <v>0</v>
      </c>
      <c r="N563" s="23">
        <v>0</v>
      </c>
      <c r="O563" s="23">
        <v>0</v>
      </c>
      <c r="P563" s="23">
        <v>0</v>
      </c>
      <c r="Q563" s="23">
        <v>0</v>
      </c>
      <c r="R563" s="23">
        <v>0</v>
      </c>
      <c r="S563" s="24">
        <v>0</v>
      </c>
    </row>
    <row r="564" spans="1:19" x14ac:dyDescent="0.25">
      <c r="A564" s="25" t="s">
        <v>154</v>
      </c>
      <c r="B564" s="26" t="s">
        <v>17</v>
      </c>
      <c r="C564" s="26" t="s">
        <v>128</v>
      </c>
      <c r="D564" s="26" t="s">
        <v>129</v>
      </c>
      <c r="E564" s="26" t="s">
        <v>378</v>
      </c>
      <c r="F564" s="26" t="s">
        <v>131</v>
      </c>
      <c r="G564" s="26" t="s">
        <v>22</v>
      </c>
      <c r="H564" s="27">
        <v>2.5000000000000001E-3</v>
      </c>
      <c r="I564" s="26" t="s">
        <v>131</v>
      </c>
      <c r="J564" s="28" t="s">
        <v>23</v>
      </c>
      <c r="K564" s="29">
        <v>3.99</v>
      </c>
      <c r="L564" s="30">
        <v>3.99</v>
      </c>
      <c r="M564" s="30">
        <v>3.99</v>
      </c>
      <c r="N564" s="30">
        <v>2.99</v>
      </c>
      <c r="O564" s="30">
        <v>2.99</v>
      </c>
      <c r="P564" s="30">
        <v>2.99</v>
      </c>
      <c r="Q564" s="30">
        <v>2.85</v>
      </c>
      <c r="R564" s="30">
        <v>2.85</v>
      </c>
      <c r="S564" s="31">
        <v>2.85</v>
      </c>
    </row>
    <row r="565" spans="1:19" x14ac:dyDescent="0.25">
      <c r="A565" s="12" t="s">
        <v>154</v>
      </c>
      <c r="B565" s="13" t="s">
        <v>17</v>
      </c>
      <c r="C565" s="13" t="s">
        <v>128</v>
      </c>
      <c r="D565" s="13" t="s">
        <v>129</v>
      </c>
      <c r="E565" s="13" t="s">
        <v>378</v>
      </c>
      <c r="F565" s="13" t="s">
        <v>131</v>
      </c>
      <c r="G565" s="13" t="s">
        <v>22</v>
      </c>
      <c r="H565" s="14">
        <v>2.5000000000000001E-3</v>
      </c>
      <c r="I565" s="13" t="s">
        <v>131</v>
      </c>
      <c r="J565" s="15" t="s">
        <v>24</v>
      </c>
      <c r="K565" s="16">
        <v>3.99</v>
      </c>
      <c r="L565" s="17">
        <v>3.99</v>
      </c>
      <c r="M565" s="17">
        <v>3.99</v>
      </c>
      <c r="N565" s="17">
        <v>2.99</v>
      </c>
      <c r="O565" s="17">
        <v>2.99</v>
      </c>
      <c r="P565" s="17">
        <v>2.99</v>
      </c>
      <c r="Q565" s="17">
        <v>2.85</v>
      </c>
      <c r="R565" s="17">
        <v>2.85</v>
      </c>
      <c r="S565" s="120">
        <v>2.85</v>
      </c>
    </row>
    <row r="566" spans="1:19" x14ac:dyDescent="0.25">
      <c r="A566" s="18" t="s">
        <v>154</v>
      </c>
      <c r="B566" s="19" t="s">
        <v>17</v>
      </c>
      <c r="C566" s="19" t="s">
        <v>128</v>
      </c>
      <c r="D566" s="19" t="s">
        <v>129</v>
      </c>
      <c r="E566" s="19" t="s">
        <v>378</v>
      </c>
      <c r="F566" s="19" t="s">
        <v>131</v>
      </c>
      <c r="G566" s="19" t="s">
        <v>22</v>
      </c>
      <c r="H566" s="20">
        <v>2.5000000000000001E-3</v>
      </c>
      <c r="I566" s="19" t="s">
        <v>131</v>
      </c>
      <c r="J566" s="21" t="s">
        <v>26</v>
      </c>
      <c r="K566" s="22">
        <v>0</v>
      </c>
      <c r="L566" s="23">
        <v>0</v>
      </c>
      <c r="M566" s="23">
        <v>0</v>
      </c>
      <c r="N566" s="23">
        <v>0</v>
      </c>
      <c r="O566" s="23">
        <v>0</v>
      </c>
      <c r="P566" s="23">
        <v>0</v>
      </c>
      <c r="Q566" s="23">
        <v>0</v>
      </c>
      <c r="R566" s="23">
        <v>0</v>
      </c>
      <c r="S566" s="24">
        <v>0</v>
      </c>
    </row>
    <row r="567" spans="1:19" x14ac:dyDescent="0.25">
      <c r="A567" s="25" t="s">
        <v>154</v>
      </c>
      <c r="B567" s="26" t="s">
        <v>17</v>
      </c>
      <c r="C567" s="26" t="s">
        <v>128</v>
      </c>
      <c r="D567" s="26" t="s">
        <v>665</v>
      </c>
      <c r="E567" s="26" t="s">
        <v>378</v>
      </c>
      <c r="F567" s="26" t="s">
        <v>667</v>
      </c>
      <c r="G567" s="26" t="s">
        <v>22</v>
      </c>
      <c r="H567" s="27">
        <v>4.7299999999999998E-3</v>
      </c>
      <c r="I567" s="26" t="s">
        <v>667</v>
      </c>
      <c r="J567" s="28" t="s">
        <v>23</v>
      </c>
      <c r="K567" s="29">
        <v>5.79</v>
      </c>
      <c r="L567" s="30">
        <v>5.79</v>
      </c>
      <c r="M567" s="30">
        <v>5.79</v>
      </c>
      <c r="N567" s="30">
        <v>5.39</v>
      </c>
      <c r="O567" s="30">
        <v>5.39</v>
      </c>
      <c r="P567" s="30">
        <v>5.39</v>
      </c>
      <c r="Q567" s="30">
        <v>4.1399999999999997</v>
      </c>
      <c r="R567" s="30">
        <v>4.1399999999999997</v>
      </c>
      <c r="S567" s="31">
        <v>4.99</v>
      </c>
    </row>
    <row r="568" spans="1:19" x14ac:dyDescent="0.25">
      <c r="A568" s="12" t="s">
        <v>154</v>
      </c>
      <c r="B568" s="13" t="s">
        <v>17</v>
      </c>
      <c r="C568" s="13" t="s">
        <v>128</v>
      </c>
      <c r="D568" s="13" t="s">
        <v>665</v>
      </c>
      <c r="E568" s="13" t="s">
        <v>378</v>
      </c>
      <c r="F568" s="13" t="s">
        <v>667</v>
      </c>
      <c r="G568" s="13" t="s">
        <v>22</v>
      </c>
      <c r="H568" s="14">
        <v>4.7299999999999998E-3</v>
      </c>
      <c r="I568" s="13" t="s">
        <v>667</v>
      </c>
      <c r="J568" s="15" t="s">
        <v>24</v>
      </c>
      <c r="K568" s="16">
        <v>5.79</v>
      </c>
      <c r="L568" s="17">
        <v>5.79</v>
      </c>
      <c r="M568" s="17">
        <v>5.79</v>
      </c>
      <c r="N568" s="17">
        <v>5.39</v>
      </c>
      <c r="O568" s="17">
        <v>5.39</v>
      </c>
      <c r="P568" s="17">
        <v>5.39</v>
      </c>
      <c r="Q568" s="17">
        <v>4.1399999999999997</v>
      </c>
      <c r="R568" s="17">
        <v>4.1399999999999997</v>
      </c>
      <c r="S568" s="120">
        <v>4.99</v>
      </c>
    </row>
    <row r="569" spans="1:19" x14ac:dyDescent="0.25">
      <c r="A569" s="18" t="s">
        <v>154</v>
      </c>
      <c r="B569" s="19" t="s">
        <v>17</v>
      </c>
      <c r="C569" s="19" t="s">
        <v>128</v>
      </c>
      <c r="D569" s="19" t="s">
        <v>665</v>
      </c>
      <c r="E569" s="19" t="s">
        <v>378</v>
      </c>
      <c r="F569" s="19" t="s">
        <v>667</v>
      </c>
      <c r="G569" s="19" t="s">
        <v>22</v>
      </c>
      <c r="H569" s="20">
        <v>4.7299999999999998E-3</v>
      </c>
      <c r="I569" s="19" t="s">
        <v>667</v>
      </c>
      <c r="J569" s="21" t="s">
        <v>26</v>
      </c>
      <c r="K569" s="22">
        <v>0</v>
      </c>
      <c r="L569" s="23">
        <v>0</v>
      </c>
      <c r="M569" s="23">
        <v>0</v>
      </c>
      <c r="N569" s="23">
        <v>0</v>
      </c>
      <c r="O569" s="23">
        <v>0</v>
      </c>
      <c r="P569" s="23">
        <v>0</v>
      </c>
      <c r="Q569" s="23">
        <v>0</v>
      </c>
      <c r="R569" s="23">
        <v>0</v>
      </c>
      <c r="S569" s="24">
        <v>0</v>
      </c>
    </row>
    <row r="570" spans="1:19" x14ac:dyDescent="0.25">
      <c r="A570" s="25" t="s">
        <v>154</v>
      </c>
      <c r="B570" s="26" t="s">
        <v>17</v>
      </c>
      <c r="C570" s="26" t="s">
        <v>128</v>
      </c>
      <c r="D570" s="26" t="s">
        <v>68</v>
      </c>
      <c r="E570" s="26" t="s">
        <v>378</v>
      </c>
      <c r="F570" s="26" t="s">
        <v>134</v>
      </c>
      <c r="G570" s="26" t="s">
        <v>22</v>
      </c>
      <c r="H570" s="27">
        <v>0.01</v>
      </c>
      <c r="I570" s="26" t="s">
        <v>134</v>
      </c>
      <c r="J570" s="28" t="s">
        <v>23</v>
      </c>
      <c r="K570" s="29">
        <v>8.49</v>
      </c>
      <c r="L570" s="30">
        <v>8.49</v>
      </c>
      <c r="M570" s="30">
        <v>8.49</v>
      </c>
      <c r="N570" s="30">
        <v>7.49</v>
      </c>
      <c r="O570" s="30">
        <v>7.49</v>
      </c>
      <c r="P570" s="30">
        <v>7.49</v>
      </c>
      <c r="Q570" s="30">
        <v>6.07</v>
      </c>
      <c r="R570" s="30">
        <v>6.07</v>
      </c>
      <c r="S570" s="31">
        <v>6.74</v>
      </c>
    </row>
    <row r="571" spans="1:19" x14ac:dyDescent="0.25">
      <c r="A571" s="12" t="s">
        <v>154</v>
      </c>
      <c r="B571" s="13" t="s">
        <v>17</v>
      </c>
      <c r="C571" s="13" t="s">
        <v>128</v>
      </c>
      <c r="D571" s="13" t="s">
        <v>68</v>
      </c>
      <c r="E571" s="13" t="s">
        <v>378</v>
      </c>
      <c r="F571" s="13" t="s">
        <v>134</v>
      </c>
      <c r="G571" s="13" t="s">
        <v>22</v>
      </c>
      <c r="H571" s="14">
        <v>0.01</v>
      </c>
      <c r="I571" s="13" t="s">
        <v>134</v>
      </c>
      <c r="J571" s="15" t="s">
        <v>24</v>
      </c>
      <c r="K571" s="16">
        <v>8.49</v>
      </c>
      <c r="L571" s="17">
        <v>8.49</v>
      </c>
      <c r="M571" s="17">
        <v>8.49</v>
      </c>
      <c r="N571" s="17">
        <v>7.49</v>
      </c>
      <c r="O571" s="17">
        <v>7.49</v>
      </c>
      <c r="P571" s="17">
        <v>7.49</v>
      </c>
      <c r="Q571" s="17">
        <v>6.07</v>
      </c>
      <c r="R571" s="17">
        <v>6.07</v>
      </c>
      <c r="S571" s="120">
        <v>6.74</v>
      </c>
    </row>
    <row r="572" spans="1:19" x14ac:dyDescent="0.25">
      <c r="A572" s="18" t="s">
        <v>154</v>
      </c>
      <c r="B572" s="19" t="s">
        <v>17</v>
      </c>
      <c r="C572" s="19" t="s">
        <v>128</v>
      </c>
      <c r="D572" s="19" t="s">
        <v>68</v>
      </c>
      <c r="E572" s="19" t="s">
        <v>378</v>
      </c>
      <c r="F572" s="19" t="s">
        <v>134</v>
      </c>
      <c r="G572" s="19" t="s">
        <v>22</v>
      </c>
      <c r="H572" s="20">
        <v>0.01</v>
      </c>
      <c r="I572" s="19" t="s">
        <v>134</v>
      </c>
      <c r="J572" s="21" t="s">
        <v>26</v>
      </c>
      <c r="K572" s="22">
        <v>0</v>
      </c>
      <c r="L572" s="23">
        <v>0</v>
      </c>
      <c r="M572" s="23">
        <v>0</v>
      </c>
      <c r="N572" s="23">
        <v>0</v>
      </c>
      <c r="O572" s="23">
        <v>0</v>
      </c>
      <c r="P572" s="23">
        <v>0</v>
      </c>
      <c r="Q572" s="23">
        <v>0</v>
      </c>
      <c r="R572" s="23">
        <v>0</v>
      </c>
      <c r="S572" s="24">
        <v>0</v>
      </c>
    </row>
    <row r="573" spans="1:19" x14ac:dyDescent="0.25">
      <c r="A573" s="25" t="s">
        <v>154</v>
      </c>
      <c r="B573" s="26" t="s">
        <v>17</v>
      </c>
      <c r="C573" s="26" t="s">
        <v>128</v>
      </c>
      <c r="D573" s="26" t="s">
        <v>85</v>
      </c>
      <c r="E573" s="26" t="s">
        <v>378</v>
      </c>
      <c r="F573" s="26" t="s">
        <v>135</v>
      </c>
      <c r="G573" s="26" t="s">
        <v>22</v>
      </c>
      <c r="H573" s="27">
        <v>0.02</v>
      </c>
      <c r="I573" s="26" t="s">
        <v>135</v>
      </c>
      <c r="J573" s="28" t="s">
        <v>23</v>
      </c>
      <c r="K573" s="29">
        <v>10.49</v>
      </c>
      <c r="L573" s="30">
        <v>10.49</v>
      </c>
      <c r="M573" s="30">
        <v>10.49</v>
      </c>
      <c r="N573" s="30">
        <v>9.99</v>
      </c>
      <c r="O573" s="30">
        <v>9.99</v>
      </c>
      <c r="P573" s="30">
        <v>9.99</v>
      </c>
      <c r="Q573" s="30">
        <v>7.49</v>
      </c>
      <c r="R573" s="30">
        <v>7.49</v>
      </c>
      <c r="S573" s="31">
        <v>8.99</v>
      </c>
    </row>
    <row r="574" spans="1:19" x14ac:dyDescent="0.25">
      <c r="A574" s="12" t="s">
        <v>154</v>
      </c>
      <c r="B574" s="13" t="s">
        <v>17</v>
      </c>
      <c r="C574" s="13" t="s">
        <v>128</v>
      </c>
      <c r="D574" s="13" t="s">
        <v>85</v>
      </c>
      <c r="E574" s="13" t="s">
        <v>378</v>
      </c>
      <c r="F574" s="13" t="s">
        <v>135</v>
      </c>
      <c r="G574" s="13" t="s">
        <v>22</v>
      </c>
      <c r="H574" s="14">
        <v>0.02</v>
      </c>
      <c r="I574" s="13" t="s">
        <v>135</v>
      </c>
      <c r="J574" s="15" t="s">
        <v>24</v>
      </c>
      <c r="K574" s="16">
        <v>10.49</v>
      </c>
      <c r="L574" s="17">
        <v>10.49</v>
      </c>
      <c r="M574" s="17">
        <v>10.49</v>
      </c>
      <c r="N574" s="17">
        <v>9.99</v>
      </c>
      <c r="O574" s="17">
        <v>9.99</v>
      </c>
      <c r="P574" s="17">
        <v>9.99</v>
      </c>
      <c r="Q574" s="17">
        <v>7.49</v>
      </c>
      <c r="R574" s="17">
        <v>7.49</v>
      </c>
      <c r="S574" s="120">
        <v>8.99</v>
      </c>
    </row>
    <row r="575" spans="1:19" x14ac:dyDescent="0.25">
      <c r="A575" s="18" t="s">
        <v>154</v>
      </c>
      <c r="B575" s="19" t="s">
        <v>17</v>
      </c>
      <c r="C575" s="19" t="s">
        <v>128</v>
      </c>
      <c r="D575" s="19" t="s">
        <v>85</v>
      </c>
      <c r="E575" s="19" t="s">
        <v>378</v>
      </c>
      <c r="F575" s="19" t="s">
        <v>135</v>
      </c>
      <c r="G575" s="19" t="s">
        <v>22</v>
      </c>
      <c r="H575" s="20">
        <v>0.02</v>
      </c>
      <c r="I575" s="19" t="s">
        <v>135</v>
      </c>
      <c r="J575" s="21" t="s">
        <v>26</v>
      </c>
      <c r="K575" s="22">
        <v>0</v>
      </c>
      <c r="L575" s="23">
        <v>0</v>
      </c>
      <c r="M575" s="23">
        <v>0</v>
      </c>
      <c r="N575" s="23">
        <v>0</v>
      </c>
      <c r="O575" s="23">
        <v>0</v>
      </c>
      <c r="P575" s="23">
        <v>0</v>
      </c>
      <c r="Q575" s="23">
        <v>0</v>
      </c>
      <c r="R575" s="23">
        <v>0</v>
      </c>
      <c r="S575" s="24">
        <v>0</v>
      </c>
    </row>
    <row r="576" spans="1:19" x14ac:dyDescent="0.25">
      <c r="A576" s="25" t="s">
        <v>154</v>
      </c>
      <c r="B576" s="26" t="s">
        <v>17</v>
      </c>
      <c r="C576" s="26" t="s">
        <v>140</v>
      </c>
      <c r="D576" s="26" t="s">
        <v>141</v>
      </c>
      <c r="E576" s="26" t="s">
        <v>999</v>
      </c>
      <c r="F576" s="26" t="s">
        <v>143</v>
      </c>
      <c r="G576" s="26" t="s">
        <v>22</v>
      </c>
      <c r="H576" s="27">
        <v>2E-3</v>
      </c>
      <c r="I576" s="26" t="s">
        <v>143</v>
      </c>
      <c r="J576" s="28" t="s">
        <v>23</v>
      </c>
      <c r="K576" s="29">
        <v>2.19</v>
      </c>
      <c r="L576" s="30">
        <v>2.19</v>
      </c>
      <c r="M576" s="30">
        <v>2.19</v>
      </c>
      <c r="N576" s="30">
        <v>1.99</v>
      </c>
      <c r="O576" s="30">
        <v>1.99</v>
      </c>
      <c r="P576" s="30">
        <v>1.99</v>
      </c>
      <c r="Q576" s="30">
        <v>1.83</v>
      </c>
      <c r="R576" s="30">
        <v>1.83</v>
      </c>
      <c r="S576" s="31">
        <v>1.99</v>
      </c>
    </row>
    <row r="577" spans="1:19" x14ac:dyDescent="0.25">
      <c r="A577" s="12" t="s">
        <v>154</v>
      </c>
      <c r="B577" s="13" t="s">
        <v>17</v>
      </c>
      <c r="C577" s="13" t="s">
        <v>140</v>
      </c>
      <c r="D577" s="13" t="s">
        <v>141</v>
      </c>
      <c r="E577" s="13" t="s">
        <v>999</v>
      </c>
      <c r="F577" s="13" t="s">
        <v>143</v>
      </c>
      <c r="G577" s="13" t="s">
        <v>22</v>
      </c>
      <c r="H577" s="14">
        <v>2E-3</v>
      </c>
      <c r="I577" s="13" t="s">
        <v>143</v>
      </c>
      <c r="J577" s="15" t="s">
        <v>24</v>
      </c>
      <c r="K577" s="150">
        <v>2.19</v>
      </c>
      <c r="L577" s="151">
        <v>2.19</v>
      </c>
      <c r="M577" s="151">
        <v>2.19</v>
      </c>
      <c r="N577" s="151">
        <v>1.99</v>
      </c>
      <c r="O577" s="151">
        <v>1.99</v>
      </c>
      <c r="P577" s="151">
        <v>1.99</v>
      </c>
      <c r="Q577" s="151">
        <v>1.83</v>
      </c>
      <c r="R577" s="151">
        <v>1.83</v>
      </c>
      <c r="S577" s="152">
        <v>1.99</v>
      </c>
    </row>
    <row r="578" spans="1:19" x14ac:dyDescent="0.25">
      <c r="A578" s="18" t="s">
        <v>154</v>
      </c>
      <c r="B578" s="19" t="s">
        <v>17</v>
      </c>
      <c r="C578" s="19" t="s">
        <v>140</v>
      </c>
      <c r="D578" s="19" t="s">
        <v>141</v>
      </c>
      <c r="E578" s="19" t="s">
        <v>999</v>
      </c>
      <c r="F578" s="19" t="s">
        <v>143</v>
      </c>
      <c r="G578" s="19" t="s">
        <v>22</v>
      </c>
      <c r="H578" s="20">
        <v>2E-3</v>
      </c>
      <c r="I578" s="19" t="s">
        <v>143</v>
      </c>
      <c r="J578" s="21" t="s">
        <v>26</v>
      </c>
      <c r="K578" s="22">
        <v>0</v>
      </c>
      <c r="L578" s="23">
        <v>0</v>
      </c>
      <c r="M578" s="23">
        <v>0</v>
      </c>
      <c r="N578" s="23">
        <v>0</v>
      </c>
      <c r="O578" s="23">
        <v>0</v>
      </c>
      <c r="P578" s="23">
        <v>0</v>
      </c>
      <c r="Q578" s="23">
        <v>0</v>
      </c>
      <c r="R578" s="23">
        <v>0</v>
      </c>
      <c r="S578" s="24">
        <v>0</v>
      </c>
    </row>
    <row r="579" spans="1:19" x14ac:dyDescent="0.25">
      <c r="A579" s="25" t="s">
        <v>154</v>
      </c>
      <c r="B579" s="26" t="s">
        <v>17</v>
      </c>
      <c r="C579" s="26" t="s">
        <v>140</v>
      </c>
      <c r="D579" s="26" t="s">
        <v>144</v>
      </c>
      <c r="E579" s="26" t="s">
        <v>999</v>
      </c>
      <c r="F579" s="26" t="s">
        <v>145</v>
      </c>
      <c r="G579" s="26" t="s">
        <v>22</v>
      </c>
      <c r="H579" s="27">
        <v>0.01</v>
      </c>
      <c r="I579" s="26" t="s">
        <v>145</v>
      </c>
      <c r="J579" s="28" t="s">
        <v>23</v>
      </c>
      <c r="K579" s="29">
        <v>10.49</v>
      </c>
      <c r="L579" s="30">
        <v>10.49</v>
      </c>
      <c r="M579" s="30">
        <v>10.49</v>
      </c>
      <c r="N579" s="30">
        <v>9.49</v>
      </c>
      <c r="O579" s="30">
        <v>9.49</v>
      </c>
      <c r="P579" s="30">
        <v>9.49</v>
      </c>
      <c r="Q579" s="30">
        <v>8.74</v>
      </c>
      <c r="R579" s="30">
        <v>8.74</v>
      </c>
      <c r="S579" s="31">
        <v>9.49</v>
      </c>
    </row>
    <row r="580" spans="1:19" x14ac:dyDescent="0.25">
      <c r="A580" s="12" t="s">
        <v>154</v>
      </c>
      <c r="B580" s="13" t="s">
        <v>17</v>
      </c>
      <c r="C580" s="13" t="s">
        <v>140</v>
      </c>
      <c r="D580" s="13" t="s">
        <v>144</v>
      </c>
      <c r="E580" s="13" t="s">
        <v>999</v>
      </c>
      <c r="F580" s="13" t="s">
        <v>145</v>
      </c>
      <c r="G580" s="13" t="s">
        <v>22</v>
      </c>
      <c r="H580" s="14">
        <v>0.01</v>
      </c>
      <c r="I580" s="13" t="s">
        <v>145</v>
      </c>
      <c r="J580" s="15" t="s">
        <v>24</v>
      </c>
      <c r="K580" s="150">
        <v>10.49</v>
      </c>
      <c r="L580" s="151">
        <v>10.49</v>
      </c>
      <c r="M580" s="151">
        <v>10.49</v>
      </c>
      <c r="N580" s="151">
        <v>9.49</v>
      </c>
      <c r="O580" s="151">
        <v>9.49</v>
      </c>
      <c r="P580" s="151">
        <v>9.49</v>
      </c>
      <c r="Q580" s="151">
        <v>8.74</v>
      </c>
      <c r="R580" s="151">
        <v>8.74</v>
      </c>
      <c r="S580" s="152">
        <v>9.49</v>
      </c>
    </row>
    <row r="581" spans="1:19" x14ac:dyDescent="0.25">
      <c r="A581" s="18" t="s">
        <v>154</v>
      </c>
      <c r="B581" s="19" t="s">
        <v>17</v>
      </c>
      <c r="C581" s="19" t="s">
        <v>140</v>
      </c>
      <c r="D581" s="19" t="s">
        <v>144</v>
      </c>
      <c r="E581" s="19" t="s">
        <v>999</v>
      </c>
      <c r="F581" s="19" t="s">
        <v>145</v>
      </c>
      <c r="G581" s="19" t="s">
        <v>22</v>
      </c>
      <c r="H581" s="20">
        <v>0.01</v>
      </c>
      <c r="I581" s="19" t="s">
        <v>145</v>
      </c>
      <c r="J581" s="21" t="s">
        <v>26</v>
      </c>
      <c r="K581" s="22">
        <v>0</v>
      </c>
      <c r="L581" s="23">
        <v>0</v>
      </c>
      <c r="M581" s="23">
        <v>0</v>
      </c>
      <c r="N581" s="23">
        <v>0</v>
      </c>
      <c r="O581" s="23">
        <v>0</v>
      </c>
      <c r="P581" s="23">
        <v>0</v>
      </c>
      <c r="Q581" s="23">
        <v>0</v>
      </c>
      <c r="R581" s="23">
        <v>0</v>
      </c>
      <c r="S581" s="24">
        <v>0</v>
      </c>
    </row>
    <row r="582" spans="1:19" x14ac:dyDescent="0.25">
      <c r="A582" s="25" t="s">
        <v>154</v>
      </c>
      <c r="B582" s="26" t="s">
        <v>17</v>
      </c>
      <c r="C582" s="26" t="s">
        <v>109</v>
      </c>
      <c r="D582" s="26" t="s">
        <v>141</v>
      </c>
      <c r="E582" s="26" t="s">
        <v>999</v>
      </c>
      <c r="F582" s="26" t="s">
        <v>147</v>
      </c>
      <c r="G582" s="26" t="s">
        <v>22</v>
      </c>
      <c r="H582" s="27">
        <v>2E-3</v>
      </c>
      <c r="I582" s="26" t="s">
        <v>147</v>
      </c>
      <c r="J582" s="28" t="s">
        <v>23</v>
      </c>
      <c r="K582" s="29">
        <v>3.99</v>
      </c>
      <c r="L582" s="30">
        <v>3.99</v>
      </c>
      <c r="M582" s="30">
        <v>3.99</v>
      </c>
      <c r="N582" s="30">
        <v>3.79</v>
      </c>
      <c r="O582" s="30">
        <v>3.79</v>
      </c>
      <c r="P582" s="30">
        <v>3.79</v>
      </c>
      <c r="Q582" s="30">
        <v>1.83</v>
      </c>
      <c r="R582" s="30">
        <v>1.83</v>
      </c>
      <c r="S582" s="31">
        <v>1.99</v>
      </c>
    </row>
    <row r="583" spans="1:19" x14ac:dyDescent="0.25">
      <c r="A583" s="12" t="s">
        <v>154</v>
      </c>
      <c r="B583" s="13" t="s">
        <v>17</v>
      </c>
      <c r="C583" s="13" t="s">
        <v>109</v>
      </c>
      <c r="D583" s="13" t="s">
        <v>141</v>
      </c>
      <c r="E583" s="13" t="s">
        <v>999</v>
      </c>
      <c r="F583" s="13" t="s">
        <v>147</v>
      </c>
      <c r="G583" s="13" t="s">
        <v>22</v>
      </c>
      <c r="H583" s="14">
        <v>2E-3</v>
      </c>
      <c r="I583" s="13" t="s">
        <v>147</v>
      </c>
      <c r="J583" s="15" t="s">
        <v>24</v>
      </c>
      <c r="K583" s="150">
        <v>3.99</v>
      </c>
      <c r="L583" s="151">
        <v>3.99</v>
      </c>
      <c r="M583" s="151">
        <v>3.99</v>
      </c>
      <c r="N583" s="151">
        <v>3.79</v>
      </c>
      <c r="O583" s="151">
        <v>3.79</v>
      </c>
      <c r="P583" s="151">
        <v>3.79</v>
      </c>
      <c r="Q583" s="151">
        <v>1.83</v>
      </c>
      <c r="R583" s="151">
        <v>1.83</v>
      </c>
      <c r="S583" s="152">
        <v>1.99</v>
      </c>
    </row>
    <row r="584" spans="1:19" x14ac:dyDescent="0.25">
      <c r="A584" s="18" t="s">
        <v>154</v>
      </c>
      <c r="B584" s="19" t="s">
        <v>17</v>
      </c>
      <c r="C584" s="19" t="s">
        <v>109</v>
      </c>
      <c r="D584" s="19" t="s">
        <v>141</v>
      </c>
      <c r="E584" s="19" t="s">
        <v>999</v>
      </c>
      <c r="F584" s="19" t="s">
        <v>147</v>
      </c>
      <c r="G584" s="19" t="s">
        <v>22</v>
      </c>
      <c r="H584" s="20">
        <v>2E-3</v>
      </c>
      <c r="I584" s="19" t="s">
        <v>147</v>
      </c>
      <c r="J584" s="21" t="s">
        <v>26</v>
      </c>
      <c r="K584" s="22">
        <v>0</v>
      </c>
      <c r="L584" s="23">
        <v>0</v>
      </c>
      <c r="M584" s="23">
        <v>0</v>
      </c>
      <c r="N584" s="23">
        <v>0</v>
      </c>
      <c r="O584" s="23">
        <v>0</v>
      </c>
      <c r="P584" s="23">
        <v>0</v>
      </c>
      <c r="Q584" s="23">
        <v>0</v>
      </c>
      <c r="R584" s="23">
        <v>0</v>
      </c>
      <c r="S584" s="24">
        <v>0</v>
      </c>
    </row>
    <row r="585" spans="1:19" x14ac:dyDescent="0.25">
      <c r="A585" s="25" t="s">
        <v>154</v>
      </c>
      <c r="B585" s="26" t="s">
        <v>17</v>
      </c>
      <c r="C585" s="26" t="s">
        <v>109</v>
      </c>
      <c r="D585" s="26" t="s">
        <v>144</v>
      </c>
      <c r="E585" s="26" t="s">
        <v>999</v>
      </c>
      <c r="F585" s="26" t="s">
        <v>148</v>
      </c>
      <c r="G585" s="26" t="s">
        <v>22</v>
      </c>
      <c r="H585" s="27">
        <v>0.01</v>
      </c>
      <c r="I585" s="26" t="s">
        <v>148</v>
      </c>
      <c r="J585" s="28" t="s">
        <v>23</v>
      </c>
      <c r="K585" s="29">
        <v>13.49</v>
      </c>
      <c r="L585" s="30">
        <v>13.49</v>
      </c>
      <c r="M585" s="30">
        <v>13.49</v>
      </c>
      <c r="N585" s="30">
        <v>12.49</v>
      </c>
      <c r="O585" s="30">
        <v>12.49</v>
      </c>
      <c r="P585" s="30">
        <v>12.49</v>
      </c>
      <c r="Q585" s="30">
        <v>11.24</v>
      </c>
      <c r="R585" s="30">
        <v>11.24</v>
      </c>
      <c r="S585" s="31">
        <v>12.49</v>
      </c>
    </row>
    <row r="586" spans="1:19" x14ac:dyDescent="0.25">
      <c r="A586" s="12" t="s">
        <v>154</v>
      </c>
      <c r="B586" s="13" t="s">
        <v>17</v>
      </c>
      <c r="C586" s="13" t="s">
        <v>109</v>
      </c>
      <c r="D586" s="13" t="s">
        <v>144</v>
      </c>
      <c r="E586" s="13" t="s">
        <v>999</v>
      </c>
      <c r="F586" s="13" t="s">
        <v>148</v>
      </c>
      <c r="G586" s="13" t="s">
        <v>22</v>
      </c>
      <c r="H586" s="14">
        <v>0.01</v>
      </c>
      <c r="I586" s="13" t="s">
        <v>148</v>
      </c>
      <c r="J586" s="15" t="s">
        <v>24</v>
      </c>
      <c r="K586" s="150">
        <v>13.49</v>
      </c>
      <c r="L586" s="151">
        <v>13.49</v>
      </c>
      <c r="M586" s="151">
        <v>13.49</v>
      </c>
      <c r="N586" s="151">
        <v>12.49</v>
      </c>
      <c r="O586" s="151">
        <v>12.49</v>
      </c>
      <c r="P586" s="151">
        <v>12.49</v>
      </c>
      <c r="Q586" s="151">
        <v>11.24</v>
      </c>
      <c r="R586" s="151">
        <v>11.24</v>
      </c>
      <c r="S586" s="152">
        <v>12.49</v>
      </c>
    </row>
    <row r="587" spans="1:19" x14ac:dyDescent="0.25">
      <c r="A587" s="18" t="s">
        <v>154</v>
      </c>
      <c r="B587" s="19" t="s">
        <v>17</v>
      </c>
      <c r="C587" s="19" t="s">
        <v>109</v>
      </c>
      <c r="D587" s="19" t="s">
        <v>144</v>
      </c>
      <c r="E587" s="19" t="s">
        <v>999</v>
      </c>
      <c r="F587" s="19" t="s">
        <v>148</v>
      </c>
      <c r="G587" s="19" t="s">
        <v>22</v>
      </c>
      <c r="H587" s="20">
        <v>0.01</v>
      </c>
      <c r="I587" s="19" t="s">
        <v>148</v>
      </c>
      <c r="J587" s="21" t="s">
        <v>26</v>
      </c>
      <c r="K587" s="22">
        <v>0</v>
      </c>
      <c r="L587" s="23">
        <v>0</v>
      </c>
      <c r="M587" s="23">
        <v>0</v>
      </c>
      <c r="N587" s="23">
        <v>0</v>
      </c>
      <c r="O587" s="23">
        <v>0</v>
      </c>
      <c r="P587" s="23">
        <v>0</v>
      </c>
      <c r="Q587" s="23">
        <v>0</v>
      </c>
      <c r="R587" s="23">
        <v>0</v>
      </c>
      <c r="S587" s="24">
        <v>0</v>
      </c>
    </row>
    <row r="588" spans="1:19" x14ac:dyDescent="0.25">
      <c r="A588" s="25" t="s">
        <v>154</v>
      </c>
      <c r="B588" s="26" t="s">
        <v>17</v>
      </c>
      <c r="C588" s="26" t="s">
        <v>128</v>
      </c>
      <c r="D588" s="26" t="s">
        <v>129</v>
      </c>
      <c r="E588" s="26" t="s">
        <v>1000</v>
      </c>
      <c r="F588" s="26" t="s">
        <v>151</v>
      </c>
      <c r="G588" s="26" t="s">
        <v>22</v>
      </c>
      <c r="H588" s="27">
        <v>2.5000000000000001E-3</v>
      </c>
      <c r="I588" s="26" t="s">
        <v>151</v>
      </c>
      <c r="J588" s="28" t="s">
        <v>23</v>
      </c>
      <c r="K588" s="29">
        <v>9.99</v>
      </c>
      <c r="L588" s="30">
        <v>9.99</v>
      </c>
      <c r="M588" s="30">
        <v>9.49</v>
      </c>
      <c r="N588" s="30">
        <v>9.99</v>
      </c>
      <c r="O588" s="30">
        <v>9.99</v>
      </c>
      <c r="P588" s="30">
        <v>9.99</v>
      </c>
      <c r="Q588" s="30">
        <v>7.6</v>
      </c>
      <c r="R588" s="30">
        <v>7.6</v>
      </c>
      <c r="S588" s="31">
        <v>7.65</v>
      </c>
    </row>
    <row r="589" spans="1:19" x14ac:dyDescent="0.25">
      <c r="A589" s="12" t="s">
        <v>154</v>
      </c>
      <c r="B589" s="13" t="s">
        <v>17</v>
      </c>
      <c r="C589" s="13" t="s">
        <v>128</v>
      </c>
      <c r="D589" s="13" t="s">
        <v>129</v>
      </c>
      <c r="E589" s="13" t="s">
        <v>1000</v>
      </c>
      <c r="F589" s="13" t="s">
        <v>151</v>
      </c>
      <c r="G589" s="13" t="s">
        <v>22</v>
      </c>
      <c r="H589" s="14">
        <v>2.5000000000000001E-3</v>
      </c>
      <c r="I589" s="13" t="s">
        <v>151</v>
      </c>
      <c r="J589" s="15" t="s">
        <v>24</v>
      </c>
      <c r="K589" s="150">
        <v>9.99</v>
      </c>
      <c r="L589" s="151">
        <v>9.99</v>
      </c>
      <c r="M589" s="151">
        <v>9.49</v>
      </c>
      <c r="N589" s="151">
        <v>9.99</v>
      </c>
      <c r="O589" s="151">
        <v>9.99</v>
      </c>
      <c r="P589" s="151">
        <v>9.99</v>
      </c>
      <c r="Q589" s="151">
        <v>7.98</v>
      </c>
      <c r="R589" s="151">
        <v>7.98</v>
      </c>
      <c r="S589" s="152">
        <v>8.0500000000000007</v>
      </c>
    </row>
    <row r="590" spans="1:19" x14ac:dyDescent="0.25">
      <c r="A590" s="18" t="s">
        <v>154</v>
      </c>
      <c r="B590" s="19" t="s">
        <v>17</v>
      </c>
      <c r="C590" s="19" t="s">
        <v>128</v>
      </c>
      <c r="D590" s="19" t="s">
        <v>129</v>
      </c>
      <c r="E590" s="19" t="s">
        <v>1000</v>
      </c>
      <c r="F590" s="19" t="s">
        <v>151</v>
      </c>
      <c r="G590" s="19" t="s">
        <v>22</v>
      </c>
      <c r="H590" s="20">
        <v>2.5000000000000001E-3</v>
      </c>
      <c r="I590" s="19" t="s">
        <v>151</v>
      </c>
      <c r="J590" s="21" t="s">
        <v>26</v>
      </c>
      <c r="K590" s="22">
        <v>0</v>
      </c>
      <c r="L590" s="23">
        <v>0</v>
      </c>
      <c r="M590" s="23">
        <v>0</v>
      </c>
      <c r="N590" s="23">
        <v>0</v>
      </c>
      <c r="O590" s="23">
        <v>0</v>
      </c>
      <c r="P590" s="23">
        <v>0</v>
      </c>
      <c r="Q590" s="23">
        <v>0</v>
      </c>
      <c r="R590" s="23">
        <v>0</v>
      </c>
      <c r="S590" s="24">
        <v>0</v>
      </c>
    </row>
    <row r="591" spans="1:19" x14ac:dyDescent="0.25">
      <c r="A591" s="25" t="s">
        <v>154</v>
      </c>
      <c r="B591" s="26" t="s">
        <v>17</v>
      </c>
      <c r="C591" s="26" t="s">
        <v>128</v>
      </c>
      <c r="D591" s="26" t="s">
        <v>132</v>
      </c>
      <c r="E591" s="26" t="s">
        <v>1000</v>
      </c>
      <c r="F591" s="26" t="s">
        <v>152</v>
      </c>
      <c r="G591" s="26" t="s">
        <v>22</v>
      </c>
      <c r="H591" s="27">
        <v>3.5500000000000002E-3</v>
      </c>
      <c r="I591" s="26" t="s">
        <v>152</v>
      </c>
      <c r="J591" s="28" t="s">
        <v>23</v>
      </c>
      <c r="K591" s="29">
        <v>11.99</v>
      </c>
      <c r="L591" s="30">
        <v>11.99</v>
      </c>
      <c r="M591" s="30">
        <v>11.39</v>
      </c>
      <c r="N591" s="30">
        <v>11.99</v>
      </c>
      <c r="O591" s="30">
        <v>11.99</v>
      </c>
      <c r="P591" s="30">
        <v>11.99</v>
      </c>
      <c r="Q591" s="30">
        <v>9.19</v>
      </c>
      <c r="R591" s="30">
        <v>9.19</v>
      </c>
      <c r="S591" s="31">
        <v>9.99</v>
      </c>
    </row>
    <row r="592" spans="1:19" x14ac:dyDescent="0.25">
      <c r="A592" s="12" t="s">
        <v>154</v>
      </c>
      <c r="B592" s="13" t="s">
        <v>17</v>
      </c>
      <c r="C592" s="13" t="s">
        <v>128</v>
      </c>
      <c r="D592" s="13" t="s">
        <v>132</v>
      </c>
      <c r="E592" s="13" t="s">
        <v>1000</v>
      </c>
      <c r="F592" s="13" t="s">
        <v>152</v>
      </c>
      <c r="G592" s="13" t="s">
        <v>22</v>
      </c>
      <c r="H592" s="14">
        <v>3.5500000000000002E-3</v>
      </c>
      <c r="I592" s="13" t="s">
        <v>152</v>
      </c>
      <c r="J592" s="15" t="s">
        <v>24</v>
      </c>
      <c r="K592" s="150">
        <v>11.99</v>
      </c>
      <c r="L592" s="151">
        <v>11.99</v>
      </c>
      <c r="M592" s="151">
        <v>11.39</v>
      </c>
      <c r="N592" s="151">
        <v>11.99</v>
      </c>
      <c r="O592" s="151">
        <v>11.99</v>
      </c>
      <c r="P592" s="151">
        <v>11.99</v>
      </c>
      <c r="Q592" s="151">
        <v>9.5299999999999994</v>
      </c>
      <c r="R592" s="151">
        <v>9.5299999999999994</v>
      </c>
      <c r="S592" s="152">
        <v>10.25</v>
      </c>
    </row>
    <row r="593" spans="1:19" x14ac:dyDescent="0.25">
      <c r="A593" s="18" t="s">
        <v>154</v>
      </c>
      <c r="B593" s="19" t="s">
        <v>17</v>
      </c>
      <c r="C593" s="19" t="s">
        <v>128</v>
      </c>
      <c r="D593" s="19" t="s">
        <v>132</v>
      </c>
      <c r="E593" s="19" t="s">
        <v>1000</v>
      </c>
      <c r="F593" s="19" t="s">
        <v>152</v>
      </c>
      <c r="G593" s="19" t="s">
        <v>22</v>
      </c>
      <c r="H593" s="20">
        <v>3.5500000000000002E-3</v>
      </c>
      <c r="I593" s="19" t="s">
        <v>152</v>
      </c>
      <c r="J593" s="21" t="s">
        <v>26</v>
      </c>
      <c r="K593" s="22">
        <v>0</v>
      </c>
      <c r="L593" s="23">
        <v>0</v>
      </c>
      <c r="M593" s="23">
        <v>0</v>
      </c>
      <c r="N593" s="23">
        <v>0</v>
      </c>
      <c r="O593" s="23">
        <v>0</v>
      </c>
      <c r="P593" s="23">
        <v>0</v>
      </c>
      <c r="Q593" s="23">
        <v>0</v>
      </c>
      <c r="R593" s="23">
        <v>0</v>
      </c>
      <c r="S593" s="24">
        <v>0</v>
      </c>
    </row>
    <row r="594" spans="1:19" x14ac:dyDescent="0.25">
      <c r="A594" s="25" t="s">
        <v>154</v>
      </c>
      <c r="B594" s="26" t="s">
        <v>17</v>
      </c>
      <c r="C594" s="26" t="s">
        <v>128</v>
      </c>
      <c r="D594" s="26" t="s">
        <v>665</v>
      </c>
      <c r="E594" s="26" t="s">
        <v>1000</v>
      </c>
      <c r="F594" s="26" t="s">
        <v>666</v>
      </c>
      <c r="G594" s="26" t="s">
        <v>22</v>
      </c>
      <c r="H594" s="27">
        <v>4.7299999999999998E-3</v>
      </c>
      <c r="I594" s="26" t="s">
        <v>666</v>
      </c>
      <c r="J594" s="28" t="s">
        <v>23</v>
      </c>
      <c r="K594" s="29">
        <v>15.99</v>
      </c>
      <c r="L594" s="30">
        <v>15.99</v>
      </c>
      <c r="M594" s="30">
        <v>15.19</v>
      </c>
      <c r="N594" s="30">
        <v>15.99</v>
      </c>
      <c r="O594" s="30">
        <v>15.99</v>
      </c>
      <c r="P594" s="30">
        <v>15.99</v>
      </c>
      <c r="Q594" s="30">
        <v>12.17</v>
      </c>
      <c r="R594" s="30">
        <v>12.17</v>
      </c>
      <c r="S594" s="31">
        <v>12.49</v>
      </c>
    </row>
    <row r="595" spans="1:19" x14ac:dyDescent="0.25">
      <c r="A595" s="12" t="s">
        <v>154</v>
      </c>
      <c r="B595" s="13" t="s">
        <v>17</v>
      </c>
      <c r="C595" s="13" t="s">
        <v>128</v>
      </c>
      <c r="D595" s="13" t="s">
        <v>665</v>
      </c>
      <c r="E595" s="13" t="s">
        <v>1000</v>
      </c>
      <c r="F595" s="13" t="s">
        <v>666</v>
      </c>
      <c r="G595" s="13" t="s">
        <v>22</v>
      </c>
      <c r="H595" s="14">
        <v>4.7299999999999998E-3</v>
      </c>
      <c r="I595" s="13" t="s">
        <v>666</v>
      </c>
      <c r="J595" s="15" t="s">
        <v>24</v>
      </c>
      <c r="K595" s="150">
        <v>15.99</v>
      </c>
      <c r="L595" s="151">
        <v>15.99</v>
      </c>
      <c r="M595" s="151">
        <v>15.19</v>
      </c>
      <c r="N595" s="151">
        <v>15.99</v>
      </c>
      <c r="O595" s="151">
        <v>15.99</v>
      </c>
      <c r="P595" s="151">
        <v>15.99</v>
      </c>
      <c r="Q595" s="151">
        <v>12.93</v>
      </c>
      <c r="R595" s="151">
        <v>12.93</v>
      </c>
      <c r="S595" s="152">
        <v>12.82</v>
      </c>
    </row>
    <row r="596" spans="1:19" ht="15.75" thickBot="1" x14ac:dyDescent="0.3">
      <c r="A596" s="32" t="s">
        <v>154</v>
      </c>
      <c r="B596" s="33" t="s">
        <v>17</v>
      </c>
      <c r="C596" s="33" t="s">
        <v>128</v>
      </c>
      <c r="D596" s="33" t="s">
        <v>665</v>
      </c>
      <c r="E596" s="33" t="s">
        <v>1000</v>
      </c>
      <c r="F596" s="33" t="s">
        <v>666</v>
      </c>
      <c r="G596" s="33" t="s">
        <v>22</v>
      </c>
      <c r="H596" s="34">
        <v>4.7299999999999998E-3</v>
      </c>
      <c r="I596" s="33" t="s">
        <v>666</v>
      </c>
      <c r="J596" s="35" t="s">
        <v>26</v>
      </c>
      <c r="K596" s="153">
        <v>0</v>
      </c>
      <c r="L596" s="154">
        <v>0</v>
      </c>
      <c r="M596" s="154">
        <v>0</v>
      </c>
      <c r="N596" s="154">
        <v>0</v>
      </c>
      <c r="O596" s="154">
        <v>0</v>
      </c>
      <c r="P596" s="154">
        <v>0</v>
      </c>
      <c r="Q596" s="154">
        <v>0</v>
      </c>
      <c r="R596" s="154">
        <v>0</v>
      </c>
      <c r="S596" s="155">
        <v>0</v>
      </c>
    </row>
    <row r="597" spans="1:19" x14ac:dyDescent="0.25">
      <c r="A597" s="5" t="s">
        <v>155</v>
      </c>
      <c r="B597" s="6" t="s">
        <v>17</v>
      </c>
      <c r="C597" s="6" t="s">
        <v>18</v>
      </c>
      <c r="D597" s="6" t="s">
        <v>19</v>
      </c>
      <c r="E597" s="6" t="s">
        <v>1012</v>
      </c>
      <c r="F597" s="6" t="s">
        <v>21</v>
      </c>
      <c r="G597" s="6" t="s">
        <v>22</v>
      </c>
      <c r="H597" s="7">
        <v>2E-3</v>
      </c>
      <c r="I597" s="6" t="s">
        <v>21</v>
      </c>
      <c r="J597" s="9" t="s">
        <v>23</v>
      </c>
      <c r="K597" s="10">
        <v>1.69</v>
      </c>
      <c r="L597" s="8">
        <v>1.69</v>
      </c>
      <c r="M597" s="8">
        <v>1.69</v>
      </c>
      <c r="N597" s="8">
        <v>1.69</v>
      </c>
      <c r="O597" s="8">
        <v>1.69</v>
      </c>
      <c r="P597" s="8">
        <v>1.69</v>
      </c>
      <c r="Q597" s="8">
        <v>1.41</v>
      </c>
      <c r="R597" s="8">
        <v>1.41</v>
      </c>
      <c r="S597" s="11">
        <v>1.61</v>
      </c>
    </row>
    <row r="598" spans="1:19" x14ac:dyDescent="0.25">
      <c r="A598" s="12" t="s">
        <v>155</v>
      </c>
      <c r="B598" s="13" t="s">
        <v>17</v>
      </c>
      <c r="C598" s="13" t="s">
        <v>18</v>
      </c>
      <c r="D598" s="13" t="s">
        <v>19</v>
      </c>
      <c r="E598" s="13" t="s">
        <v>1012</v>
      </c>
      <c r="F598" s="13" t="s">
        <v>21</v>
      </c>
      <c r="G598" s="13" t="s">
        <v>22</v>
      </c>
      <c r="H598" s="14">
        <v>2E-3</v>
      </c>
      <c r="I598" s="13" t="s">
        <v>21</v>
      </c>
      <c r="J598" s="15" t="s">
        <v>24</v>
      </c>
      <c r="K598" s="16">
        <v>1.69</v>
      </c>
      <c r="L598" s="17">
        <v>1.69</v>
      </c>
      <c r="M598" s="17">
        <v>1.69</v>
      </c>
      <c r="N598" s="17">
        <v>1.69</v>
      </c>
      <c r="O598" s="17">
        <v>1.69</v>
      </c>
      <c r="P598" s="17">
        <v>1.69</v>
      </c>
      <c r="Q598" s="17">
        <v>1.41</v>
      </c>
      <c r="R598" s="17">
        <v>1.41</v>
      </c>
      <c r="S598" s="120">
        <v>1.61</v>
      </c>
    </row>
    <row r="599" spans="1:19" x14ac:dyDescent="0.25">
      <c r="A599" s="18" t="s">
        <v>155</v>
      </c>
      <c r="B599" s="19" t="s">
        <v>17</v>
      </c>
      <c r="C599" s="19" t="s">
        <v>18</v>
      </c>
      <c r="D599" s="19" t="s">
        <v>19</v>
      </c>
      <c r="E599" s="19" t="s">
        <v>1012</v>
      </c>
      <c r="F599" s="19" t="s">
        <v>21</v>
      </c>
      <c r="G599" s="19" t="s">
        <v>22</v>
      </c>
      <c r="H599" s="20">
        <v>2E-3</v>
      </c>
      <c r="I599" s="19" t="s">
        <v>21</v>
      </c>
      <c r="J599" s="21" t="s">
        <v>26</v>
      </c>
      <c r="K599" s="22">
        <v>0</v>
      </c>
      <c r="L599" s="23">
        <v>0</v>
      </c>
      <c r="M599" s="23">
        <v>0</v>
      </c>
      <c r="N599" s="23">
        <v>0</v>
      </c>
      <c r="O599" s="23">
        <v>0</v>
      </c>
      <c r="P599" s="23">
        <v>0</v>
      </c>
      <c r="Q599" s="23">
        <v>0</v>
      </c>
      <c r="R599" s="23">
        <v>0</v>
      </c>
      <c r="S599" s="24">
        <v>0</v>
      </c>
    </row>
    <row r="600" spans="1:19" x14ac:dyDescent="0.25">
      <c r="A600" s="25" t="s">
        <v>155</v>
      </c>
      <c r="B600" s="26" t="s">
        <v>17</v>
      </c>
      <c r="C600" s="26" t="s">
        <v>18</v>
      </c>
      <c r="D600" s="26" t="s">
        <v>19</v>
      </c>
      <c r="E600" s="26" t="s">
        <v>1012</v>
      </c>
      <c r="F600" s="26" t="s">
        <v>27</v>
      </c>
      <c r="G600" s="26" t="s">
        <v>22</v>
      </c>
      <c r="H600" s="27">
        <v>2E-3</v>
      </c>
      <c r="I600" s="26" t="s">
        <v>27</v>
      </c>
      <c r="J600" s="28" t="s">
        <v>23</v>
      </c>
      <c r="K600" s="29">
        <v>1.69</v>
      </c>
      <c r="L600" s="30">
        <v>1.69</v>
      </c>
      <c r="M600" s="30">
        <v>1.69</v>
      </c>
      <c r="N600" s="30">
        <v>1.69</v>
      </c>
      <c r="O600" s="30">
        <v>1.69</v>
      </c>
      <c r="P600" s="30">
        <v>1.69</v>
      </c>
      <c r="Q600" s="30">
        <v>1.41</v>
      </c>
      <c r="R600" s="30">
        <v>1.41</v>
      </c>
      <c r="S600" s="31">
        <v>1.61</v>
      </c>
    </row>
    <row r="601" spans="1:19" x14ac:dyDescent="0.25">
      <c r="A601" s="12" t="s">
        <v>155</v>
      </c>
      <c r="B601" s="13" t="s">
        <v>17</v>
      </c>
      <c r="C601" s="13" t="s">
        <v>18</v>
      </c>
      <c r="D601" s="13" t="s">
        <v>19</v>
      </c>
      <c r="E601" s="13" t="s">
        <v>1012</v>
      </c>
      <c r="F601" s="13" t="s">
        <v>27</v>
      </c>
      <c r="G601" s="13" t="s">
        <v>22</v>
      </c>
      <c r="H601" s="14">
        <v>2E-3</v>
      </c>
      <c r="I601" s="13" t="s">
        <v>27</v>
      </c>
      <c r="J601" s="15" t="s">
        <v>24</v>
      </c>
      <c r="K601" s="16">
        <v>1.69</v>
      </c>
      <c r="L601" s="17">
        <v>1.69</v>
      </c>
      <c r="M601" s="17">
        <v>1.69</v>
      </c>
      <c r="N601" s="17">
        <v>1.69</v>
      </c>
      <c r="O601" s="17">
        <v>1.69</v>
      </c>
      <c r="P601" s="17">
        <v>1.69</v>
      </c>
      <c r="Q601" s="17">
        <v>1.41</v>
      </c>
      <c r="R601" s="17">
        <v>1.41</v>
      </c>
      <c r="S601" s="120">
        <v>1.61</v>
      </c>
    </row>
    <row r="602" spans="1:19" x14ac:dyDescent="0.25">
      <c r="A602" s="18" t="s">
        <v>155</v>
      </c>
      <c r="B602" s="19" t="s">
        <v>17</v>
      </c>
      <c r="C602" s="19" t="s">
        <v>18</v>
      </c>
      <c r="D602" s="19" t="s">
        <v>19</v>
      </c>
      <c r="E602" s="19" t="s">
        <v>1012</v>
      </c>
      <c r="F602" s="19" t="s">
        <v>27</v>
      </c>
      <c r="G602" s="19" t="s">
        <v>22</v>
      </c>
      <c r="H602" s="20">
        <v>2E-3</v>
      </c>
      <c r="I602" s="19" t="s">
        <v>27</v>
      </c>
      <c r="J602" s="21" t="s">
        <v>26</v>
      </c>
      <c r="K602" s="22">
        <v>0</v>
      </c>
      <c r="L602" s="23">
        <v>0</v>
      </c>
      <c r="M602" s="23">
        <v>0</v>
      </c>
      <c r="N602" s="23">
        <v>0</v>
      </c>
      <c r="O602" s="23">
        <v>0</v>
      </c>
      <c r="P602" s="23">
        <v>0</v>
      </c>
      <c r="Q602" s="23">
        <v>0</v>
      </c>
      <c r="R602" s="23">
        <v>0</v>
      </c>
      <c r="S602" s="24">
        <v>0</v>
      </c>
    </row>
    <row r="603" spans="1:19" x14ac:dyDescent="0.25">
      <c r="A603" s="25" t="s">
        <v>155</v>
      </c>
      <c r="B603" s="26" t="s">
        <v>17</v>
      </c>
      <c r="C603" s="26" t="s">
        <v>18</v>
      </c>
      <c r="D603" s="26" t="s">
        <v>19</v>
      </c>
      <c r="E603" s="26" t="s">
        <v>1012</v>
      </c>
      <c r="F603" s="26" t="s">
        <v>28</v>
      </c>
      <c r="G603" s="26" t="s">
        <v>22</v>
      </c>
      <c r="H603" s="27">
        <v>2E-3</v>
      </c>
      <c r="I603" s="26" t="s">
        <v>28</v>
      </c>
      <c r="J603" s="28" t="s">
        <v>23</v>
      </c>
      <c r="K603" s="29">
        <v>1.59</v>
      </c>
      <c r="L603" s="30">
        <v>1.59</v>
      </c>
      <c r="M603" s="30">
        <v>1.59</v>
      </c>
      <c r="N603" s="30">
        <v>1.59</v>
      </c>
      <c r="O603" s="30">
        <v>1.59</v>
      </c>
      <c r="P603" s="30">
        <v>1.59</v>
      </c>
      <c r="Q603" s="30">
        <v>1.32</v>
      </c>
      <c r="R603" s="30">
        <v>1.32</v>
      </c>
      <c r="S603" s="31">
        <v>1.52</v>
      </c>
    </row>
    <row r="604" spans="1:19" x14ac:dyDescent="0.25">
      <c r="A604" s="12" t="s">
        <v>155</v>
      </c>
      <c r="B604" s="13" t="s">
        <v>17</v>
      </c>
      <c r="C604" s="13" t="s">
        <v>18</v>
      </c>
      <c r="D604" s="13" t="s">
        <v>19</v>
      </c>
      <c r="E604" s="13" t="s">
        <v>1012</v>
      </c>
      <c r="F604" s="13" t="s">
        <v>28</v>
      </c>
      <c r="G604" s="13" t="s">
        <v>22</v>
      </c>
      <c r="H604" s="14">
        <v>2E-3</v>
      </c>
      <c r="I604" s="13" t="s">
        <v>28</v>
      </c>
      <c r="J604" s="15" t="s">
        <v>24</v>
      </c>
      <c r="K604" s="16">
        <v>1.59</v>
      </c>
      <c r="L604" s="17">
        <v>1.59</v>
      </c>
      <c r="M604" s="17">
        <v>1.59</v>
      </c>
      <c r="N604" s="17">
        <v>1.59</v>
      </c>
      <c r="O604" s="17">
        <v>1.59</v>
      </c>
      <c r="P604" s="17">
        <v>1.59</v>
      </c>
      <c r="Q604" s="17">
        <v>1.33</v>
      </c>
      <c r="R604" s="17">
        <v>1.33</v>
      </c>
      <c r="S604" s="120">
        <v>1.52</v>
      </c>
    </row>
    <row r="605" spans="1:19" x14ac:dyDescent="0.25">
      <c r="A605" s="18" t="s">
        <v>155</v>
      </c>
      <c r="B605" s="19" t="s">
        <v>17</v>
      </c>
      <c r="C605" s="19" t="s">
        <v>18</v>
      </c>
      <c r="D605" s="19" t="s">
        <v>19</v>
      </c>
      <c r="E605" s="19" t="s">
        <v>1012</v>
      </c>
      <c r="F605" s="19" t="s">
        <v>28</v>
      </c>
      <c r="G605" s="19" t="s">
        <v>22</v>
      </c>
      <c r="H605" s="20">
        <v>2E-3</v>
      </c>
      <c r="I605" s="19" t="s">
        <v>28</v>
      </c>
      <c r="J605" s="21" t="s">
        <v>26</v>
      </c>
      <c r="K605" s="22">
        <v>0</v>
      </c>
      <c r="L605" s="23">
        <v>0</v>
      </c>
      <c r="M605" s="23">
        <v>0</v>
      </c>
      <c r="N605" s="23">
        <v>0</v>
      </c>
      <c r="O605" s="23">
        <v>0</v>
      </c>
      <c r="P605" s="23">
        <v>0</v>
      </c>
      <c r="Q605" s="23">
        <v>7.575757575757569E-3</v>
      </c>
      <c r="R605" s="23">
        <v>7.575757575757569E-3</v>
      </c>
      <c r="S605" s="24">
        <v>0</v>
      </c>
    </row>
    <row r="606" spans="1:19" x14ac:dyDescent="0.25">
      <c r="A606" s="25" t="s">
        <v>155</v>
      </c>
      <c r="B606" s="26" t="s">
        <v>17</v>
      </c>
      <c r="C606" s="26" t="s">
        <v>18</v>
      </c>
      <c r="D606" s="26" t="s">
        <v>19</v>
      </c>
      <c r="E606" s="26" t="s">
        <v>1012</v>
      </c>
      <c r="F606" s="26" t="s">
        <v>629</v>
      </c>
      <c r="G606" s="26" t="s">
        <v>22</v>
      </c>
      <c r="H606" s="27">
        <v>2E-3</v>
      </c>
      <c r="I606" s="26" t="s">
        <v>629</v>
      </c>
      <c r="J606" s="28" t="s">
        <v>23</v>
      </c>
      <c r="K606" s="29">
        <v>1.59</v>
      </c>
      <c r="L606" s="30">
        <v>1.59</v>
      </c>
      <c r="M606" s="30">
        <v>1.59</v>
      </c>
      <c r="N606" s="30">
        <v>1.59</v>
      </c>
      <c r="O606" s="30">
        <v>1.59</v>
      </c>
      <c r="P606" s="30">
        <v>1.59</v>
      </c>
      <c r="Q606" s="30">
        <v>1.32</v>
      </c>
      <c r="R606" s="30">
        <v>1.32</v>
      </c>
      <c r="S606" s="31">
        <v>1.52</v>
      </c>
    </row>
    <row r="607" spans="1:19" x14ac:dyDescent="0.25">
      <c r="A607" s="12" t="s">
        <v>155</v>
      </c>
      <c r="B607" s="13" t="s">
        <v>17</v>
      </c>
      <c r="C607" s="13" t="s">
        <v>18</v>
      </c>
      <c r="D607" s="13" t="s">
        <v>19</v>
      </c>
      <c r="E607" s="13" t="s">
        <v>1012</v>
      </c>
      <c r="F607" s="13" t="s">
        <v>629</v>
      </c>
      <c r="G607" s="13" t="s">
        <v>22</v>
      </c>
      <c r="H607" s="14">
        <v>2E-3</v>
      </c>
      <c r="I607" s="13" t="s">
        <v>629</v>
      </c>
      <c r="J607" s="15" t="s">
        <v>24</v>
      </c>
      <c r="K607" s="16">
        <v>1.59</v>
      </c>
      <c r="L607" s="17">
        <v>1.59</v>
      </c>
      <c r="M607" s="17">
        <v>1.59</v>
      </c>
      <c r="N607" s="17">
        <v>1.59</v>
      </c>
      <c r="O607" s="17">
        <v>1.59</v>
      </c>
      <c r="P607" s="17">
        <v>1.59</v>
      </c>
      <c r="Q607" s="17">
        <v>1.33</v>
      </c>
      <c r="R607" s="17">
        <v>1.33</v>
      </c>
      <c r="S607" s="120">
        <v>1.52</v>
      </c>
    </row>
    <row r="608" spans="1:19" x14ac:dyDescent="0.25">
      <c r="A608" s="18" t="s">
        <v>155</v>
      </c>
      <c r="B608" s="19" t="s">
        <v>17</v>
      </c>
      <c r="C608" s="19" t="s">
        <v>18</v>
      </c>
      <c r="D608" s="19" t="s">
        <v>19</v>
      </c>
      <c r="E608" s="19" t="s">
        <v>1012</v>
      </c>
      <c r="F608" s="19" t="s">
        <v>629</v>
      </c>
      <c r="G608" s="19" t="s">
        <v>22</v>
      </c>
      <c r="H608" s="20">
        <v>2E-3</v>
      </c>
      <c r="I608" s="19" t="s">
        <v>629</v>
      </c>
      <c r="J608" s="21" t="s">
        <v>26</v>
      </c>
      <c r="K608" s="22">
        <v>0</v>
      </c>
      <c r="L608" s="23">
        <v>0</v>
      </c>
      <c r="M608" s="23">
        <v>0</v>
      </c>
      <c r="N608" s="23">
        <v>0</v>
      </c>
      <c r="O608" s="23">
        <v>0</v>
      </c>
      <c r="P608" s="23">
        <v>0</v>
      </c>
      <c r="Q608" s="23">
        <v>7.575757575757569E-3</v>
      </c>
      <c r="R608" s="23">
        <v>7.575757575757569E-3</v>
      </c>
      <c r="S608" s="24">
        <v>0</v>
      </c>
    </row>
    <row r="609" spans="1:19" x14ac:dyDescent="0.25">
      <c r="A609" s="25" t="s">
        <v>155</v>
      </c>
      <c r="B609" s="26" t="s">
        <v>17</v>
      </c>
      <c r="C609" s="26" t="s">
        <v>18</v>
      </c>
      <c r="D609" s="26" t="s">
        <v>19</v>
      </c>
      <c r="E609" s="26" t="s">
        <v>1012</v>
      </c>
      <c r="F609" s="26" t="s">
        <v>29</v>
      </c>
      <c r="G609" s="26" t="s">
        <v>22</v>
      </c>
      <c r="H609" s="27">
        <v>2E-3</v>
      </c>
      <c r="I609" s="26" t="s">
        <v>29</v>
      </c>
      <c r="J609" s="28" t="s">
        <v>23</v>
      </c>
      <c r="K609" s="29">
        <v>1.59</v>
      </c>
      <c r="L609" s="30">
        <v>1.59</v>
      </c>
      <c r="M609" s="30">
        <v>1.59</v>
      </c>
      <c r="N609" s="30">
        <v>1.59</v>
      </c>
      <c r="O609" s="30">
        <v>1.59</v>
      </c>
      <c r="P609" s="30">
        <v>1.59</v>
      </c>
      <c r="Q609" s="30">
        <v>1.32</v>
      </c>
      <c r="R609" s="30">
        <v>1.32</v>
      </c>
      <c r="S609" s="31">
        <v>1.52</v>
      </c>
    </row>
    <row r="610" spans="1:19" x14ac:dyDescent="0.25">
      <c r="A610" s="12" t="s">
        <v>155</v>
      </c>
      <c r="B610" s="13" t="s">
        <v>17</v>
      </c>
      <c r="C610" s="13" t="s">
        <v>18</v>
      </c>
      <c r="D610" s="13" t="s">
        <v>19</v>
      </c>
      <c r="E610" s="13" t="s">
        <v>1012</v>
      </c>
      <c r="F610" s="13" t="s">
        <v>29</v>
      </c>
      <c r="G610" s="13" t="s">
        <v>22</v>
      </c>
      <c r="H610" s="14">
        <v>2E-3</v>
      </c>
      <c r="I610" s="13" t="s">
        <v>29</v>
      </c>
      <c r="J610" s="15" t="s">
        <v>24</v>
      </c>
      <c r="K610" s="16">
        <v>1.59</v>
      </c>
      <c r="L610" s="17">
        <v>1.59</v>
      </c>
      <c r="M610" s="17">
        <v>1.59</v>
      </c>
      <c r="N610" s="17">
        <v>1.59</v>
      </c>
      <c r="O610" s="17">
        <v>1.59</v>
      </c>
      <c r="P610" s="17">
        <v>1.59</v>
      </c>
      <c r="Q610" s="17">
        <v>1.33</v>
      </c>
      <c r="R610" s="17">
        <v>1.33</v>
      </c>
      <c r="S610" s="120">
        <v>1.52</v>
      </c>
    </row>
    <row r="611" spans="1:19" x14ac:dyDescent="0.25">
      <c r="A611" s="18" t="s">
        <v>155</v>
      </c>
      <c r="B611" s="19" t="s">
        <v>17</v>
      </c>
      <c r="C611" s="19" t="s">
        <v>18</v>
      </c>
      <c r="D611" s="19" t="s">
        <v>19</v>
      </c>
      <c r="E611" s="19" t="s">
        <v>1012</v>
      </c>
      <c r="F611" s="19" t="s">
        <v>29</v>
      </c>
      <c r="G611" s="19" t="s">
        <v>22</v>
      </c>
      <c r="H611" s="20">
        <v>2E-3</v>
      </c>
      <c r="I611" s="19" t="s">
        <v>29</v>
      </c>
      <c r="J611" s="21" t="s">
        <v>26</v>
      </c>
      <c r="K611" s="22">
        <v>0</v>
      </c>
      <c r="L611" s="23">
        <v>0</v>
      </c>
      <c r="M611" s="23">
        <v>0</v>
      </c>
      <c r="N611" s="23">
        <v>0</v>
      </c>
      <c r="O611" s="23">
        <v>0</v>
      </c>
      <c r="P611" s="23">
        <v>0</v>
      </c>
      <c r="Q611" s="23">
        <v>7.575757575757569E-3</v>
      </c>
      <c r="R611" s="23">
        <v>7.575757575757569E-3</v>
      </c>
      <c r="S611" s="24">
        <v>0</v>
      </c>
    </row>
    <row r="612" spans="1:19" x14ac:dyDescent="0.25">
      <c r="A612" s="25" t="s">
        <v>155</v>
      </c>
      <c r="B612" s="26" t="s">
        <v>17</v>
      </c>
      <c r="C612" s="26" t="s">
        <v>18</v>
      </c>
      <c r="D612" s="26" t="s">
        <v>19</v>
      </c>
      <c r="E612" s="26" t="s">
        <v>1012</v>
      </c>
      <c r="F612" s="26" t="s">
        <v>30</v>
      </c>
      <c r="G612" s="26" t="s">
        <v>22</v>
      </c>
      <c r="H612" s="27">
        <v>2E-3</v>
      </c>
      <c r="I612" s="26" t="s">
        <v>30</v>
      </c>
      <c r="J612" s="28" t="s">
        <v>23</v>
      </c>
      <c r="K612" s="29">
        <v>1.59</v>
      </c>
      <c r="L612" s="30">
        <v>1.59</v>
      </c>
      <c r="M612" s="30">
        <v>1.59</v>
      </c>
      <c r="N612" s="30">
        <v>1.59</v>
      </c>
      <c r="O612" s="30">
        <v>1.59</v>
      </c>
      <c r="P612" s="30">
        <v>1.59</v>
      </c>
      <c r="Q612" s="30">
        <v>1.32</v>
      </c>
      <c r="R612" s="30">
        <v>1.32</v>
      </c>
      <c r="S612" s="31">
        <v>1.52</v>
      </c>
    </row>
    <row r="613" spans="1:19" x14ac:dyDescent="0.25">
      <c r="A613" s="12" t="s">
        <v>155</v>
      </c>
      <c r="B613" s="13" t="s">
        <v>17</v>
      </c>
      <c r="C613" s="13" t="s">
        <v>18</v>
      </c>
      <c r="D613" s="13" t="s">
        <v>19</v>
      </c>
      <c r="E613" s="13" t="s">
        <v>1012</v>
      </c>
      <c r="F613" s="13" t="s">
        <v>30</v>
      </c>
      <c r="G613" s="13" t="s">
        <v>22</v>
      </c>
      <c r="H613" s="14">
        <v>2E-3</v>
      </c>
      <c r="I613" s="13" t="s">
        <v>30</v>
      </c>
      <c r="J613" s="15" t="s">
        <v>24</v>
      </c>
      <c r="K613" s="16">
        <v>1.59</v>
      </c>
      <c r="L613" s="17">
        <v>1.59</v>
      </c>
      <c r="M613" s="17">
        <v>1.59</v>
      </c>
      <c r="N613" s="17">
        <v>1.59</v>
      </c>
      <c r="O613" s="17">
        <v>1.59</v>
      </c>
      <c r="P613" s="17">
        <v>1.59</v>
      </c>
      <c r="Q613" s="17">
        <v>1.33</v>
      </c>
      <c r="R613" s="17">
        <v>1.33</v>
      </c>
      <c r="S613" s="120">
        <v>1.52</v>
      </c>
    </row>
    <row r="614" spans="1:19" x14ac:dyDescent="0.25">
      <c r="A614" s="18" t="s">
        <v>155</v>
      </c>
      <c r="B614" s="19" t="s">
        <v>17</v>
      </c>
      <c r="C614" s="19" t="s">
        <v>18</v>
      </c>
      <c r="D614" s="19" t="s">
        <v>19</v>
      </c>
      <c r="E614" s="19" t="s">
        <v>1012</v>
      </c>
      <c r="F614" s="19" t="s">
        <v>30</v>
      </c>
      <c r="G614" s="19" t="s">
        <v>22</v>
      </c>
      <c r="H614" s="20">
        <v>2E-3</v>
      </c>
      <c r="I614" s="19" t="s">
        <v>30</v>
      </c>
      <c r="J614" s="21" t="s">
        <v>26</v>
      </c>
      <c r="K614" s="22">
        <v>0</v>
      </c>
      <c r="L614" s="23">
        <v>0</v>
      </c>
      <c r="M614" s="23">
        <v>0</v>
      </c>
      <c r="N614" s="23">
        <v>0</v>
      </c>
      <c r="O614" s="23">
        <v>0</v>
      </c>
      <c r="P614" s="23">
        <v>0</v>
      </c>
      <c r="Q614" s="23">
        <v>7.575757575757569E-3</v>
      </c>
      <c r="R614" s="23">
        <v>7.575757575757569E-3</v>
      </c>
      <c r="S614" s="24">
        <v>0</v>
      </c>
    </row>
    <row r="615" spans="1:19" x14ac:dyDescent="0.25">
      <c r="A615" s="25" t="s">
        <v>155</v>
      </c>
      <c r="B615" s="26" t="s">
        <v>17</v>
      </c>
      <c r="C615" s="26" t="s">
        <v>18</v>
      </c>
      <c r="D615" s="26" t="s">
        <v>31</v>
      </c>
      <c r="E615" s="26" t="s">
        <v>1012</v>
      </c>
      <c r="F615" s="26" t="s">
        <v>32</v>
      </c>
      <c r="G615" s="26" t="s">
        <v>22</v>
      </c>
      <c r="H615" s="27">
        <v>2.6900000000000001E-3</v>
      </c>
      <c r="I615" s="26" t="s">
        <v>32</v>
      </c>
      <c r="J615" s="28" t="s">
        <v>23</v>
      </c>
      <c r="K615" s="29">
        <v>2.29</v>
      </c>
      <c r="L615" s="30">
        <v>2.29</v>
      </c>
      <c r="M615" s="30">
        <v>2.29</v>
      </c>
      <c r="N615" s="30">
        <v>1.99</v>
      </c>
      <c r="O615" s="30">
        <v>1.99</v>
      </c>
      <c r="P615" s="30">
        <v>1.99</v>
      </c>
      <c r="Q615" s="30">
        <v>1.91</v>
      </c>
      <c r="R615" s="30">
        <v>1.91</v>
      </c>
      <c r="S615" s="31">
        <v>1.96</v>
      </c>
    </row>
    <row r="616" spans="1:19" x14ac:dyDescent="0.25">
      <c r="A616" s="12" t="s">
        <v>155</v>
      </c>
      <c r="B616" s="13" t="s">
        <v>17</v>
      </c>
      <c r="C616" s="13" t="s">
        <v>18</v>
      </c>
      <c r="D616" s="13" t="s">
        <v>31</v>
      </c>
      <c r="E616" s="13" t="s">
        <v>1012</v>
      </c>
      <c r="F616" s="13" t="s">
        <v>32</v>
      </c>
      <c r="G616" s="13" t="s">
        <v>22</v>
      </c>
      <c r="H616" s="14">
        <v>2.6900000000000001E-3</v>
      </c>
      <c r="I616" s="13" t="s">
        <v>32</v>
      </c>
      <c r="J616" s="15" t="s">
        <v>24</v>
      </c>
      <c r="K616" s="16">
        <v>2.29</v>
      </c>
      <c r="L616" s="17">
        <v>2.29</v>
      </c>
      <c r="M616" s="17">
        <v>2.29</v>
      </c>
      <c r="N616" s="17">
        <v>2.1900000000000004</v>
      </c>
      <c r="O616" s="17">
        <v>2.1900000000000004</v>
      </c>
      <c r="P616" s="17">
        <v>2.1900000000000004</v>
      </c>
      <c r="Q616" s="17">
        <v>1.9083333333333334</v>
      </c>
      <c r="R616" s="17">
        <v>1.9083333333333334</v>
      </c>
      <c r="S616" s="120">
        <v>1.9710000000000003</v>
      </c>
    </row>
    <row r="617" spans="1:19" x14ac:dyDescent="0.25">
      <c r="A617" s="18" t="s">
        <v>155</v>
      </c>
      <c r="B617" s="19" t="s">
        <v>17</v>
      </c>
      <c r="C617" s="19" t="s">
        <v>18</v>
      </c>
      <c r="D617" s="19" t="s">
        <v>31</v>
      </c>
      <c r="E617" s="19" t="s">
        <v>1012</v>
      </c>
      <c r="F617" s="19" t="s">
        <v>32</v>
      </c>
      <c r="G617" s="19" t="s">
        <v>22</v>
      </c>
      <c r="H617" s="20">
        <v>2.6900000000000001E-3</v>
      </c>
      <c r="I617" s="19" t="s">
        <v>32</v>
      </c>
      <c r="J617" s="21" t="s">
        <v>26</v>
      </c>
      <c r="K617" s="22">
        <v>0</v>
      </c>
      <c r="L617" s="23">
        <v>0</v>
      </c>
      <c r="M617" s="23">
        <v>0</v>
      </c>
      <c r="N617" s="23">
        <v>0.10050251256281428</v>
      </c>
      <c r="O617" s="23">
        <v>0.10050251256281428</v>
      </c>
      <c r="P617" s="23">
        <v>0.10050251256281428</v>
      </c>
      <c r="Q617" s="23">
        <v>-8.7260034904002026E-4</v>
      </c>
      <c r="R617" s="23">
        <v>-8.7260034904002026E-4</v>
      </c>
      <c r="S617" s="24">
        <v>5.6122448979594175E-3</v>
      </c>
    </row>
    <row r="618" spans="1:19" x14ac:dyDescent="0.25">
      <c r="A618" s="25" t="s">
        <v>155</v>
      </c>
      <c r="B618" s="26" t="s">
        <v>17</v>
      </c>
      <c r="C618" s="26" t="s">
        <v>18</v>
      </c>
      <c r="D618" s="26" t="s">
        <v>31</v>
      </c>
      <c r="E618" s="26" t="s">
        <v>1012</v>
      </c>
      <c r="F618" s="26" t="s">
        <v>1013</v>
      </c>
      <c r="G618" s="26" t="s">
        <v>22</v>
      </c>
      <c r="H618" s="27">
        <v>2.6900000000000001E-3</v>
      </c>
      <c r="I618" s="26" t="s">
        <v>1013</v>
      </c>
      <c r="J618" s="28" t="s">
        <v>23</v>
      </c>
      <c r="K618" s="29">
        <v>2.29</v>
      </c>
      <c r="L618" s="30">
        <v>2.29</v>
      </c>
      <c r="M618" s="30">
        <v>2.29</v>
      </c>
      <c r="N618" s="30">
        <v>1.99</v>
      </c>
      <c r="O618" s="30">
        <v>1.99</v>
      </c>
      <c r="P618" s="30">
        <v>1.99</v>
      </c>
      <c r="Q618" s="30">
        <v>1.91</v>
      </c>
      <c r="R618" s="30">
        <v>1.91</v>
      </c>
      <c r="S618" s="31">
        <v>1.96</v>
      </c>
    </row>
    <row r="619" spans="1:19" x14ac:dyDescent="0.25">
      <c r="A619" s="12" t="s">
        <v>155</v>
      </c>
      <c r="B619" s="13" t="s">
        <v>17</v>
      </c>
      <c r="C619" s="13" t="s">
        <v>18</v>
      </c>
      <c r="D619" s="13" t="s">
        <v>31</v>
      </c>
      <c r="E619" s="13" t="s">
        <v>1012</v>
      </c>
      <c r="F619" s="13" t="s">
        <v>1013</v>
      </c>
      <c r="G619" s="13" t="s">
        <v>22</v>
      </c>
      <c r="H619" s="14">
        <v>2.6900000000000001E-3</v>
      </c>
      <c r="I619" s="13" t="s">
        <v>1013</v>
      </c>
      <c r="J619" s="15" t="s">
        <v>24</v>
      </c>
      <c r="K619" s="16">
        <v>2.29</v>
      </c>
      <c r="L619" s="17">
        <v>2.29</v>
      </c>
      <c r="M619" s="17">
        <v>2.29</v>
      </c>
      <c r="N619" s="17">
        <v>2.1900000000000004</v>
      </c>
      <c r="O619" s="17">
        <v>2.1900000000000004</v>
      </c>
      <c r="P619" s="17">
        <v>2.1900000000000004</v>
      </c>
      <c r="Q619" s="17">
        <v>1.9083333333333334</v>
      </c>
      <c r="R619" s="17">
        <v>1.9083333333333334</v>
      </c>
      <c r="S619" s="120">
        <v>1.9710000000000003</v>
      </c>
    </row>
    <row r="620" spans="1:19" x14ac:dyDescent="0.25">
      <c r="A620" s="18" t="s">
        <v>155</v>
      </c>
      <c r="B620" s="19" t="s">
        <v>17</v>
      </c>
      <c r="C620" s="19" t="s">
        <v>18</v>
      </c>
      <c r="D620" s="19" t="s">
        <v>31</v>
      </c>
      <c r="E620" s="19" t="s">
        <v>1012</v>
      </c>
      <c r="F620" s="19" t="s">
        <v>1013</v>
      </c>
      <c r="G620" s="19" t="s">
        <v>22</v>
      </c>
      <c r="H620" s="20">
        <v>2.6900000000000001E-3</v>
      </c>
      <c r="I620" s="19" t="s">
        <v>1013</v>
      </c>
      <c r="J620" s="21" t="s">
        <v>26</v>
      </c>
      <c r="K620" s="22">
        <v>0</v>
      </c>
      <c r="L620" s="23">
        <v>0</v>
      </c>
      <c r="M620" s="23">
        <v>0</v>
      </c>
      <c r="N620" s="23">
        <v>0.10050251256281428</v>
      </c>
      <c r="O620" s="23">
        <v>0.10050251256281428</v>
      </c>
      <c r="P620" s="23">
        <v>0.10050251256281428</v>
      </c>
      <c r="Q620" s="23">
        <v>-8.7260034904002026E-4</v>
      </c>
      <c r="R620" s="23">
        <v>-8.7260034904002026E-4</v>
      </c>
      <c r="S620" s="24">
        <v>5.6122448979594175E-3</v>
      </c>
    </row>
    <row r="621" spans="1:19" x14ac:dyDescent="0.25">
      <c r="A621" s="25" t="s">
        <v>155</v>
      </c>
      <c r="B621" s="26" t="s">
        <v>17</v>
      </c>
      <c r="C621" s="26" t="s">
        <v>18</v>
      </c>
      <c r="D621" s="26" t="s">
        <v>31</v>
      </c>
      <c r="E621" s="26" t="s">
        <v>1012</v>
      </c>
      <c r="F621" s="26" t="s">
        <v>33</v>
      </c>
      <c r="G621" s="26" t="s">
        <v>22</v>
      </c>
      <c r="H621" s="27">
        <v>2.6900000000000001E-3</v>
      </c>
      <c r="I621" s="26" t="s">
        <v>33</v>
      </c>
      <c r="J621" s="28" t="s">
        <v>23</v>
      </c>
      <c r="K621" s="29">
        <v>2.29</v>
      </c>
      <c r="L621" s="30">
        <v>2.29</v>
      </c>
      <c r="M621" s="30">
        <v>2.29</v>
      </c>
      <c r="N621" s="30">
        <v>1.99</v>
      </c>
      <c r="O621" s="30">
        <v>1.99</v>
      </c>
      <c r="P621" s="30">
        <v>1.99</v>
      </c>
      <c r="Q621" s="30">
        <v>1.91</v>
      </c>
      <c r="R621" s="30">
        <v>1.91</v>
      </c>
      <c r="S621" s="31">
        <v>1.96</v>
      </c>
    </row>
    <row r="622" spans="1:19" x14ac:dyDescent="0.25">
      <c r="A622" s="12" t="s">
        <v>155</v>
      </c>
      <c r="B622" s="13" t="s">
        <v>17</v>
      </c>
      <c r="C622" s="13" t="s">
        <v>18</v>
      </c>
      <c r="D622" s="13" t="s">
        <v>31</v>
      </c>
      <c r="E622" s="13" t="s">
        <v>1012</v>
      </c>
      <c r="F622" s="13" t="s">
        <v>33</v>
      </c>
      <c r="G622" s="13" t="s">
        <v>22</v>
      </c>
      <c r="H622" s="14">
        <v>2.6900000000000001E-3</v>
      </c>
      <c r="I622" s="13" t="s">
        <v>33</v>
      </c>
      <c r="J622" s="15" t="s">
        <v>24</v>
      </c>
      <c r="K622" s="16">
        <v>2.29</v>
      </c>
      <c r="L622" s="17">
        <v>2.29</v>
      </c>
      <c r="M622" s="17">
        <v>2.29</v>
      </c>
      <c r="N622" s="17">
        <v>2.1900000000000004</v>
      </c>
      <c r="O622" s="17">
        <v>2.1900000000000004</v>
      </c>
      <c r="P622" s="17">
        <v>2.1900000000000004</v>
      </c>
      <c r="Q622" s="17">
        <v>1.9083333333333334</v>
      </c>
      <c r="R622" s="17">
        <v>1.9083333333333334</v>
      </c>
      <c r="S622" s="120">
        <v>1.9710000000000003</v>
      </c>
    </row>
    <row r="623" spans="1:19" x14ac:dyDescent="0.25">
      <c r="A623" s="18" t="s">
        <v>155</v>
      </c>
      <c r="B623" s="19" t="s">
        <v>17</v>
      </c>
      <c r="C623" s="19" t="s">
        <v>18</v>
      </c>
      <c r="D623" s="19" t="s">
        <v>31</v>
      </c>
      <c r="E623" s="19" t="s">
        <v>1012</v>
      </c>
      <c r="F623" s="19" t="s">
        <v>33</v>
      </c>
      <c r="G623" s="19" t="s">
        <v>22</v>
      </c>
      <c r="H623" s="20">
        <v>2.6900000000000001E-3</v>
      </c>
      <c r="I623" s="19" t="s">
        <v>33</v>
      </c>
      <c r="J623" s="21" t="s">
        <v>26</v>
      </c>
      <c r="K623" s="22">
        <v>0</v>
      </c>
      <c r="L623" s="23">
        <v>0</v>
      </c>
      <c r="M623" s="23">
        <v>0</v>
      </c>
      <c r="N623" s="23">
        <v>0.10050251256281428</v>
      </c>
      <c r="O623" s="23">
        <v>0.10050251256281428</v>
      </c>
      <c r="P623" s="23">
        <v>0.10050251256281428</v>
      </c>
      <c r="Q623" s="23">
        <v>-8.7260034904002026E-4</v>
      </c>
      <c r="R623" s="23">
        <v>-8.7260034904002026E-4</v>
      </c>
      <c r="S623" s="24">
        <v>5.6122448979594175E-3</v>
      </c>
    </row>
    <row r="624" spans="1:19" x14ac:dyDescent="0.25">
      <c r="A624" s="25" t="s">
        <v>155</v>
      </c>
      <c r="B624" s="26" t="s">
        <v>17</v>
      </c>
      <c r="C624" s="26" t="s">
        <v>18</v>
      </c>
      <c r="D624" s="26" t="s">
        <v>31</v>
      </c>
      <c r="E624" s="26" t="s">
        <v>1012</v>
      </c>
      <c r="F624" s="26" t="s">
        <v>1014</v>
      </c>
      <c r="G624" s="26" t="s">
        <v>22</v>
      </c>
      <c r="H624" s="27">
        <v>2.6900000000000001E-3</v>
      </c>
      <c r="I624" s="26" t="s">
        <v>1014</v>
      </c>
      <c r="J624" s="28" t="s">
        <v>23</v>
      </c>
      <c r="K624" s="29">
        <v>2.29</v>
      </c>
      <c r="L624" s="30">
        <v>2.29</v>
      </c>
      <c r="M624" s="30">
        <v>2.29</v>
      </c>
      <c r="N624" s="30">
        <v>1.99</v>
      </c>
      <c r="O624" s="30">
        <v>1.99</v>
      </c>
      <c r="P624" s="30">
        <v>1.99</v>
      </c>
      <c r="Q624" s="30">
        <v>1.91</v>
      </c>
      <c r="R624" s="30">
        <v>1.91</v>
      </c>
      <c r="S624" s="31">
        <v>1.96</v>
      </c>
    </row>
    <row r="625" spans="1:19" x14ac:dyDescent="0.25">
      <c r="A625" s="12" t="s">
        <v>155</v>
      </c>
      <c r="B625" s="13" t="s">
        <v>17</v>
      </c>
      <c r="C625" s="13" t="s">
        <v>18</v>
      </c>
      <c r="D625" s="13" t="s">
        <v>31</v>
      </c>
      <c r="E625" s="13" t="s">
        <v>1012</v>
      </c>
      <c r="F625" s="13" t="s">
        <v>1014</v>
      </c>
      <c r="G625" s="13" t="s">
        <v>22</v>
      </c>
      <c r="H625" s="14">
        <v>2.6900000000000001E-3</v>
      </c>
      <c r="I625" s="13" t="s">
        <v>1014</v>
      </c>
      <c r="J625" s="15" t="s">
        <v>24</v>
      </c>
      <c r="K625" s="16">
        <v>2.29</v>
      </c>
      <c r="L625" s="17">
        <v>2.29</v>
      </c>
      <c r="M625" s="17">
        <v>2.29</v>
      </c>
      <c r="N625" s="17">
        <v>2.1900000000000004</v>
      </c>
      <c r="O625" s="17">
        <v>2.1900000000000004</v>
      </c>
      <c r="P625" s="17">
        <v>2.1900000000000004</v>
      </c>
      <c r="Q625" s="17">
        <v>1.9083333333333334</v>
      </c>
      <c r="R625" s="17">
        <v>1.9083333333333334</v>
      </c>
      <c r="S625" s="120">
        <v>1.9710000000000003</v>
      </c>
    </row>
    <row r="626" spans="1:19" x14ac:dyDescent="0.25">
      <c r="A626" s="18" t="s">
        <v>155</v>
      </c>
      <c r="B626" s="19" t="s">
        <v>17</v>
      </c>
      <c r="C626" s="19" t="s">
        <v>18</v>
      </c>
      <c r="D626" s="19" t="s">
        <v>31</v>
      </c>
      <c r="E626" s="19" t="s">
        <v>1012</v>
      </c>
      <c r="F626" s="19" t="s">
        <v>1014</v>
      </c>
      <c r="G626" s="19" t="s">
        <v>22</v>
      </c>
      <c r="H626" s="20">
        <v>2.6900000000000001E-3</v>
      </c>
      <c r="I626" s="19" t="s">
        <v>1014</v>
      </c>
      <c r="J626" s="21" t="s">
        <v>26</v>
      </c>
      <c r="K626" s="22">
        <v>0</v>
      </c>
      <c r="L626" s="23">
        <v>0</v>
      </c>
      <c r="M626" s="23">
        <v>0</v>
      </c>
      <c r="N626" s="23">
        <v>0.10050251256281428</v>
      </c>
      <c r="O626" s="23">
        <v>0.10050251256281428</v>
      </c>
      <c r="P626" s="23">
        <v>0.10050251256281428</v>
      </c>
      <c r="Q626" s="23">
        <v>-8.7260034904002026E-4</v>
      </c>
      <c r="R626" s="23">
        <v>-8.7260034904002026E-4</v>
      </c>
      <c r="S626" s="24">
        <v>5.6122448979594175E-3</v>
      </c>
    </row>
    <row r="627" spans="1:19" x14ac:dyDescent="0.25">
      <c r="A627" s="25" t="s">
        <v>155</v>
      </c>
      <c r="B627" s="26" t="s">
        <v>17</v>
      </c>
      <c r="C627" s="26" t="s">
        <v>18</v>
      </c>
      <c r="D627" s="26" t="s">
        <v>31</v>
      </c>
      <c r="E627" s="26" t="s">
        <v>987</v>
      </c>
      <c r="F627" s="26" t="s">
        <v>37</v>
      </c>
      <c r="G627" s="26" t="s">
        <v>22</v>
      </c>
      <c r="H627" s="27">
        <v>2.6900000000000001E-3</v>
      </c>
      <c r="I627" s="26" t="s">
        <v>37</v>
      </c>
      <c r="J627" s="28" t="s">
        <v>23</v>
      </c>
      <c r="K627" s="29">
        <v>2.29</v>
      </c>
      <c r="L627" s="30">
        <v>2.29</v>
      </c>
      <c r="M627" s="30">
        <v>2.29</v>
      </c>
      <c r="N627" s="30">
        <v>2.19</v>
      </c>
      <c r="O627" s="30">
        <v>2.19</v>
      </c>
      <c r="P627" s="30">
        <v>2.19</v>
      </c>
      <c r="Q627" s="30">
        <v>1.91</v>
      </c>
      <c r="R627" s="30">
        <v>1.91</v>
      </c>
      <c r="S627" s="31">
        <v>2.08</v>
      </c>
    </row>
    <row r="628" spans="1:19" x14ac:dyDescent="0.25">
      <c r="A628" s="12" t="s">
        <v>155</v>
      </c>
      <c r="B628" s="13" t="s">
        <v>17</v>
      </c>
      <c r="C628" s="13" t="s">
        <v>18</v>
      </c>
      <c r="D628" s="13" t="s">
        <v>31</v>
      </c>
      <c r="E628" s="13" t="s">
        <v>987</v>
      </c>
      <c r="F628" s="13" t="s">
        <v>37</v>
      </c>
      <c r="G628" s="13" t="s">
        <v>22</v>
      </c>
      <c r="H628" s="14">
        <v>2.6900000000000001E-3</v>
      </c>
      <c r="I628" s="13" t="s">
        <v>37</v>
      </c>
      <c r="J628" s="15" t="s">
        <v>24</v>
      </c>
      <c r="K628" s="16">
        <v>2.4900000000000002</v>
      </c>
      <c r="L628" s="17">
        <v>2.4900000000000002</v>
      </c>
      <c r="M628" s="17">
        <v>2.4900000000000002</v>
      </c>
      <c r="N628" s="17">
        <v>2.39</v>
      </c>
      <c r="O628" s="17">
        <v>2.39</v>
      </c>
      <c r="P628" s="17">
        <v>2.39</v>
      </c>
      <c r="Q628" s="17">
        <v>2.08</v>
      </c>
      <c r="R628" s="17">
        <v>2.08</v>
      </c>
      <c r="S628" s="120">
        <v>2.15</v>
      </c>
    </row>
    <row r="629" spans="1:19" x14ac:dyDescent="0.25">
      <c r="A629" s="18" t="s">
        <v>155</v>
      </c>
      <c r="B629" s="19" t="s">
        <v>17</v>
      </c>
      <c r="C629" s="19" t="s">
        <v>18</v>
      </c>
      <c r="D629" s="19" t="s">
        <v>31</v>
      </c>
      <c r="E629" s="19" t="s">
        <v>987</v>
      </c>
      <c r="F629" s="19" t="s">
        <v>37</v>
      </c>
      <c r="G629" s="19" t="s">
        <v>22</v>
      </c>
      <c r="H629" s="20">
        <v>2.6900000000000001E-3</v>
      </c>
      <c r="I629" s="19" t="s">
        <v>37</v>
      </c>
      <c r="J629" s="21" t="s">
        <v>26</v>
      </c>
      <c r="K629" s="22">
        <v>8.7336244541484698E-2</v>
      </c>
      <c r="L629" s="23">
        <v>8.7336244541484698E-2</v>
      </c>
      <c r="M629" s="23">
        <v>8.7336244541484698E-2</v>
      </c>
      <c r="N629" s="23">
        <v>9.1324200913242004E-2</v>
      </c>
      <c r="O629" s="23">
        <v>9.1324200913242004E-2</v>
      </c>
      <c r="P629" s="23">
        <v>9.1324200913242004E-2</v>
      </c>
      <c r="Q629" s="23">
        <v>8.9005235602094279E-2</v>
      </c>
      <c r="R629" s="23">
        <v>8.9005235602094279E-2</v>
      </c>
      <c r="S629" s="24">
        <v>3.3653846153846034E-2</v>
      </c>
    </row>
    <row r="630" spans="1:19" x14ac:dyDescent="0.25">
      <c r="A630" s="25" t="s">
        <v>155</v>
      </c>
      <c r="B630" s="26" t="s">
        <v>17</v>
      </c>
      <c r="C630" s="26" t="s">
        <v>18</v>
      </c>
      <c r="D630" s="26" t="s">
        <v>31</v>
      </c>
      <c r="E630" s="26" t="s">
        <v>987</v>
      </c>
      <c r="F630" s="26" t="s">
        <v>1015</v>
      </c>
      <c r="G630" s="26" t="s">
        <v>22</v>
      </c>
      <c r="H630" s="27">
        <v>2.6900000000000001E-3</v>
      </c>
      <c r="I630" s="26" t="s">
        <v>1015</v>
      </c>
      <c r="J630" s="28" t="s">
        <v>23</v>
      </c>
      <c r="K630" s="29">
        <v>2.29</v>
      </c>
      <c r="L630" s="30">
        <v>2.29</v>
      </c>
      <c r="M630" s="30">
        <v>2.29</v>
      </c>
      <c r="N630" s="30">
        <v>2.19</v>
      </c>
      <c r="O630" s="30">
        <v>2.19</v>
      </c>
      <c r="P630" s="30">
        <v>2.19</v>
      </c>
      <c r="Q630" s="30">
        <v>1.91</v>
      </c>
      <c r="R630" s="30">
        <v>1.91</v>
      </c>
      <c r="S630" s="31">
        <v>2.08</v>
      </c>
    </row>
    <row r="631" spans="1:19" x14ac:dyDescent="0.25">
      <c r="A631" s="12" t="s">
        <v>155</v>
      </c>
      <c r="B631" s="13" t="s">
        <v>17</v>
      </c>
      <c r="C631" s="13" t="s">
        <v>18</v>
      </c>
      <c r="D631" s="13" t="s">
        <v>31</v>
      </c>
      <c r="E631" s="13" t="s">
        <v>987</v>
      </c>
      <c r="F631" s="13" t="s">
        <v>1015</v>
      </c>
      <c r="G631" s="13" t="s">
        <v>22</v>
      </c>
      <c r="H631" s="14">
        <v>2.6900000000000001E-3</v>
      </c>
      <c r="I631" s="13" t="s">
        <v>1015</v>
      </c>
      <c r="J631" s="15" t="s">
        <v>24</v>
      </c>
      <c r="K631" s="16">
        <v>2.4900000000000002</v>
      </c>
      <c r="L631" s="17">
        <v>2.4900000000000002</v>
      </c>
      <c r="M631" s="17">
        <v>2.4900000000000002</v>
      </c>
      <c r="N631" s="17">
        <v>2.39</v>
      </c>
      <c r="O631" s="17">
        <v>2.39</v>
      </c>
      <c r="P631" s="17">
        <v>2.39</v>
      </c>
      <c r="Q631" s="17">
        <v>2.08</v>
      </c>
      <c r="R631" s="17">
        <v>2.08</v>
      </c>
      <c r="S631" s="120">
        <v>2.15</v>
      </c>
    </row>
    <row r="632" spans="1:19" x14ac:dyDescent="0.25">
      <c r="A632" s="18" t="s">
        <v>155</v>
      </c>
      <c r="B632" s="19" t="s">
        <v>17</v>
      </c>
      <c r="C632" s="19" t="s">
        <v>18</v>
      </c>
      <c r="D632" s="19" t="s">
        <v>31</v>
      </c>
      <c r="E632" s="19" t="s">
        <v>987</v>
      </c>
      <c r="F632" s="19" t="s">
        <v>1015</v>
      </c>
      <c r="G632" s="19" t="s">
        <v>22</v>
      </c>
      <c r="H632" s="20">
        <v>2.6900000000000001E-3</v>
      </c>
      <c r="I632" s="19" t="s">
        <v>1015</v>
      </c>
      <c r="J632" s="21" t="s">
        <v>26</v>
      </c>
      <c r="K632" s="22">
        <v>8.7336244541484698E-2</v>
      </c>
      <c r="L632" s="23">
        <v>8.7336244541484698E-2</v>
      </c>
      <c r="M632" s="23">
        <v>8.7336244541484698E-2</v>
      </c>
      <c r="N632" s="23">
        <v>9.1324200913242004E-2</v>
      </c>
      <c r="O632" s="23">
        <v>9.1324200913242004E-2</v>
      </c>
      <c r="P632" s="23">
        <v>9.1324200913242004E-2</v>
      </c>
      <c r="Q632" s="23">
        <v>8.9005235602094279E-2</v>
      </c>
      <c r="R632" s="23">
        <v>8.9005235602094279E-2</v>
      </c>
      <c r="S632" s="24">
        <v>3.3653846153846034E-2</v>
      </c>
    </row>
    <row r="633" spans="1:19" x14ac:dyDescent="0.25">
      <c r="A633" s="25" t="s">
        <v>155</v>
      </c>
      <c r="B633" s="26" t="s">
        <v>17</v>
      </c>
      <c r="C633" s="26" t="s">
        <v>18</v>
      </c>
      <c r="D633" s="26" t="s">
        <v>41</v>
      </c>
      <c r="E633" s="26" t="s">
        <v>988</v>
      </c>
      <c r="F633" s="26" t="s">
        <v>42</v>
      </c>
      <c r="G633" s="26" t="s">
        <v>22</v>
      </c>
      <c r="H633" s="27">
        <v>2.8999999999999998E-3</v>
      </c>
      <c r="I633" s="26" t="s">
        <v>42</v>
      </c>
      <c r="J633" s="28" t="s">
        <v>23</v>
      </c>
      <c r="K633" s="29">
        <v>2.89</v>
      </c>
      <c r="L633" s="30">
        <v>2.89</v>
      </c>
      <c r="M633" s="30">
        <v>2.89</v>
      </c>
      <c r="N633" s="30">
        <v>2.89</v>
      </c>
      <c r="O633" s="30">
        <v>2.89</v>
      </c>
      <c r="P633" s="30">
        <v>2.89</v>
      </c>
      <c r="Q633" s="30">
        <v>2.4300000000000002</v>
      </c>
      <c r="R633" s="30">
        <v>2.4300000000000002</v>
      </c>
      <c r="S633" s="31">
        <v>2.75</v>
      </c>
    </row>
    <row r="634" spans="1:19" x14ac:dyDescent="0.25">
      <c r="A634" s="12" t="s">
        <v>155</v>
      </c>
      <c r="B634" s="13" t="s">
        <v>17</v>
      </c>
      <c r="C634" s="13" t="s">
        <v>18</v>
      </c>
      <c r="D634" s="13" t="s">
        <v>41</v>
      </c>
      <c r="E634" s="13" t="s">
        <v>988</v>
      </c>
      <c r="F634" s="13" t="s">
        <v>42</v>
      </c>
      <c r="G634" s="13" t="s">
        <v>22</v>
      </c>
      <c r="H634" s="14">
        <v>2.8999999999999998E-3</v>
      </c>
      <c r="I634" s="13" t="s">
        <v>42</v>
      </c>
      <c r="J634" s="15" t="s">
        <v>24</v>
      </c>
      <c r="K634" s="16">
        <v>2.89</v>
      </c>
      <c r="L634" s="17">
        <v>2.89</v>
      </c>
      <c r="M634" s="17">
        <v>2.89</v>
      </c>
      <c r="N634" s="17">
        <v>2.89</v>
      </c>
      <c r="O634" s="17">
        <v>2.89</v>
      </c>
      <c r="P634" s="17">
        <v>2.89</v>
      </c>
      <c r="Q634" s="17">
        <v>2.4300000000000002</v>
      </c>
      <c r="R634" s="17">
        <v>2.4300000000000002</v>
      </c>
      <c r="S634" s="120">
        <v>2.75</v>
      </c>
    </row>
    <row r="635" spans="1:19" x14ac:dyDescent="0.25">
      <c r="A635" s="18" t="s">
        <v>155</v>
      </c>
      <c r="B635" s="19" t="s">
        <v>17</v>
      </c>
      <c r="C635" s="19" t="s">
        <v>18</v>
      </c>
      <c r="D635" s="19" t="s">
        <v>41</v>
      </c>
      <c r="E635" s="19" t="s">
        <v>988</v>
      </c>
      <c r="F635" s="19" t="s">
        <v>42</v>
      </c>
      <c r="G635" s="19" t="s">
        <v>22</v>
      </c>
      <c r="H635" s="20">
        <v>2.8999999999999998E-3</v>
      </c>
      <c r="I635" s="19" t="s">
        <v>42</v>
      </c>
      <c r="J635" s="21" t="s">
        <v>26</v>
      </c>
      <c r="K635" s="22">
        <v>0</v>
      </c>
      <c r="L635" s="23">
        <v>0</v>
      </c>
      <c r="M635" s="23">
        <v>0</v>
      </c>
      <c r="N635" s="23">
        <v>0</v>
      </c>
      <c r="O635" s="23">
        <v>0</v>
      </c>
      <c r="P635" s="23">
        <v>0</v>
      </c>
      <c r="Q635" s="23">
        <v>0</v>
      </c>
      <c r="R635" s="23">
        <v>0</v>
      </c>
      <c r="S635" s="24">
        <v>0</v>
      </c>
    </row>
    <row r="636" spans="1:19" x14ac:dyDescent="0.25">
      <c r="A636" s="25" t="s">
        <v>155</v>
      </c>
      <c r="B636" s="26" t="s">
        <v>17</v>
      </c>
      <c r="C636" s="26" t="s">
        <v>18</v>
      </c>
      <c r="D636" s="26" t="s">
        <v>1016</v>
      </c>
      <c r="E636" s="26" t="s">
        <v>988</v>
      </c>
      <c r="F636" s="26" t="s">
        <v>1016</v>
      </c>
      <c r="G636" s="26" t="s">
        <v>22</v>
      </c>
      <c r="H636" s="147">
        <v>3.0000000000000001E-3</v>
      </c>
      <c r="I636" s="26" t="s">
        <v>1016</v>
      </c>
      <c r="J636" s="28" t="s">
        <v>23</v>
      </c>
      <c r="K636" s="29">
        <v>2.89</v>
      </c>
      <c r="L636" s="30">
        <v>2.89</v>
      </c>
      <c r="M636" s="30">
        <v>2.89</v>
      </c>
      <c r="N636" s="30">
        <v>2.89</v>
      </c>
      <c r="O636" s="30">
        <v>2.89</v>
      </c>
      <c r="P636" s="30">
        <v>2.89</v>
      </c>
      <c r="Q636" s="30">
        <v>2.4300000000000002</v>
      </c>
      <c r="R636" s="30">
        <v>2.4300000000000002</v>
      </c>
      <c r="S636" s="31">
        <v>2.75</v>
      </c>
    </row>
    <row r="637" spans="1:19" x14ac:dyDescent="0.25">
      <c r="A637" s="12" t="s">
        <v>155</v>
      </c>
      <c r="B637" s="13" t="s">
        <v>17</v>
      </c>
      <c r="C637" s="13" t="s">
        <v>18</v>
      </c>
      <c r="D637" s="13" t="s">
        <v>1016</v>
      </c>
      <c r="E637" s="13" t="s">
        <v>988</v>
      </c>
      <c r="F637" s="13" t="s">
        <v>1016</v>
      </c>
      <c r="G637" s="13" t="s">
        <v>22</v>
      </c>
      <c r="H637" s="148">
        <v>3.0000000000000001E-3</v>
      </c>
      <c r="I637" s="13" t="s">
        <v>1016</v>
      </c>
      <c r="J637" s="15" t="s">
        <v>24</v>
      </c>
      <c r="K637" s="16">
        <v>2.89</v>
      </c>
      <c r="L637" s="17">
        <v>2.89</v>
      </c>
      <c r="M637" s="17">
        <v>2.89</v>
      </c>
      <c r="N637" s="17">
        <v>2.89</v>
      </c>
      <c r="O637" s="17">
        <v>2.89</v>
      </c>
      <c r="P637" s="17">
        <v>2.89</v>
      </c>
      <c r="Q637" s="17">
        <v>2.4300000000000002</v>
      </c>
      <c r="R637" s="17">
        <v>2.4300000000000002</v>
      </c>
      <c r="S637" s="120">
        <v>2.75</v>
      </c>
    </row>
    <row r="638" spans="1:19" x14ac:dyDescent="0.25">
      <c r="A638" s="18" t="s">
        <v>155</v>
      </c>
      <c r="B638" s="19" t="s">
        <v>17</v>
      </c>
      <c r="C638" s="19" t="s">
        <v>18</v>
      </c>
      <c r="D638" s="19" t="s">
        <v>1016</v>
      </c>
      <c r="E638" s="19" t="s">
        <v>988</v>
      </c>
      <c r="F638" s="19" t="s">
        <v>1016</v>
      </c>
      <c r="G638" s="19" t="s">
        <v>22</v>
      </c>
      <c r="H638" s="149">
        <v>3.0000000000000001E-3</v>
      </c>
      <c r="I638" s="19" t="s">
        <v>1016</v>
      </c>
      <c r="J638" s="21" t="s">
        <v>26</v>
      </c>
      <c r="K638" s="22">
        <v>0</v>
      </c>
      <c r="L638" s="23">
        <v>0</v>
      </c>
      <c r="M638" s="23">
        <v>0</v>
      </c>
      <c r="N638" s="23">
        <v>0</v>
      </c>
      <c r="O638" s="23">
        <v>0</v>
      </c>
      <c r="P638" s="23">
        <v>0</v>
      </c>
      <c r="Q638" s="23">
        <v>0</v>
      </c>
      <c r="R638" s="23">
        <v>0</v>
      </c>
      <c r="S638" s="24">
        <v>0</v>
      </c>
    </row>
    <row r="639" spans="1:19" x14ac:dyDescent="0.25">
      <c r="A639" s="25" t="s">
        <v>155</v>
      </c>
      <c r="B639" s="26" t="s">
        <v>17</v>
      </c>
      <c r="C639" s="26" t="s">
        <v>18</v>
      </c>
      <c r="D639" s="26" t="s">
        <v>43</v>
      </c>
      <c r="E639" s="26" t="s">
        <v>1012</v>
      </c>
      <c r="F639" s="26" t="s">
        <v>44</v>
      </c>
      <c r="G639" s="26" t="s">
        <v>22</v>
      </c>
      <c r="H639" s="147">
        <v>3.0999999999999999E-3</v>
      </c>
      <c r="I639" s="26" t="s">
        <v>44</v>
      </c>
      <c r="J639" s="28" t="s">
        <v>23</v>
      </c>
      <c r="K639" s="29">
        <v>2.29</v>
      </c>
      <c r="L639" s="30">
        <v>2.29</v>
      </c>
      <c r="M639" s="30">
        <v>2.29</v>
      </c>
      <c r="N639" s="30">
        <v>2.19</v>
      </c>
      <c r="O639" s="30">
        <v>2.19</v>
      </c>
      <c r="P639" s="30">
        <v>2.19</v>
      </c>
      <c r="Q639" s="30">
        <v>1.91</v>
      </c>
      <c r="R639" s="30">
        <v>1.91</v>
      </c>
      <c r="S639" s="31">
        <v>2.08</v>
      </c>
    </row>
    <row r="640" spans="1:19" x14ac:dyDescent="0.25">
      <c r="A640" s="12" t="s">
        <v>155</v>
      </c>
      <c r="B640" s="13" t="s">
        <v>17</v>
      </c>
      <c r="C640" s="13" t="s">
        <v>18</v>
      </c>
      <c r="D640" s="13" t="s">
        <v>43</v>
      </c>
      <c r="E640" s="13" t="s">
        <v>1012</v>
      </c>
      <c r="F640" s="13" t="s">
        <v>44</v>
      </c>
      <c r="G640" s="13" t="s">
        <v>22</v>
      </c>
      <c r="H640" s="148">
        <v>3.0999999999999999E-3</v>
      </c>
      <c r="I640" s="13" t="s">
        <v>44</v>
      </c>
      <c r="J640" s="15" t="s">
        <v>24</v>
      </c>
      <c r="K640" s="16">
        <v>2.29</v>
      </c>
      <c r="L640" s="17">
        <v>2.29</v>
      </c>
      <c r="M640" s="17">
        <v>2.29</v>
      </c>
      <c r="N640" s="17">
        <v>2.19</v>
      </c>
      <c r="O640" s="17">
        <v>2.19</v>
      </c>
      <c r="P640" s="17">
        <v>2.19</v>
      </c>
      <c r="Q640" s="17">
        <v>1.91</v>
      </c>
      <c r="R640" s="17">
        <v>1.91</v>
      </c>
      <c r="S640" s="120">
        <v>2.08</v>
      </c>
    </row>
    <row r="641" spans="1:19" x14ac:dyDescent="0.25">
      <c r="A641" s="18" t="s">
        <v>155</v>
      </c>
      <c r="B641" s="19" t="s">
        <v>17</v>
      </c>
      <c r="C641" s="19" t="s">
        <v>18</v>
      </c>
      <c r="D641" s="19" t="s">
        <v>43</v>
      </c>
      <c r="E641" s="19" t="s">
        <v>1012</v>
      </c>
      <c r="F641" s="19" t="s">
        <v>44</v>
      </c>
      <c r="G641" s="19" t="s">
        <v>22</v>
      </c>
      <c r="H641" s="149">
        <v>3.0999999999999999E-3</v>
      </c>
      <c r="I641" s="19" t="s">
        <v>44</v>
      </c>
      <c r="J641" s="21" t="s">
        <v>26</v>
      </c>
      <c r="K641" s="22">
        <v>0</v>
      </c>
      <c r="L641" s="23">
        <v>0</v>
      </c>
      <c r="M641" s="23">
        <v>0</v>
      </c>
      <c r="N641" s="23">
        <v>0</v>
      </c>
      <c r="O641" s="23">
        <v>0</v>
      </c>
      <c r="P641" s="23">
        <v>0</v>
      </c>
      <c r="Q641" s="23">
        <v>0</v>
      </c>
      <c r="R641" s="23">
        <v>0</v>
      </c>
      <c r="S641" s="24">
        <v>0</v>
      </c>
    </row>
    <row r="642" spans="1:19" x14ac:dyDescent="0.25">
      <c r="A642" s="25" t="s">
        <v>155</v>
      </c>
      <c r="B642" s="26" t="s">
        <v>17</v>
      </c>
      <c r="C642" s="26" t="s">
        <v>18</v>
      </c>
      <c r="D642" s="26" t="s">
        <v>43</v>
      </c>
      <c r="E642" s="26" t="s">
        <v>1012</v>
      </c>
      <c r="F642" s="26" t="s">
        <v>45</v>
      </c>
      <c r="G642" s="26" t="s">
        <v>22</v>
      </c>
      <c r="H642" s="147">
        <v>3.0999999999999999E-3</v>
      </c>
      <c r="I642" s="26" t="s">
        <v>45</v>
      </c>
      <c r="J642" s="28" t="s">
        <v>23</v>
      </c>
      <c r="K642" s="29">
        <v>2.29</v>
      </c>
      <c r="L642" s="30">
        <v>2.29</v>
      </c>
      <c r="M642" s="30">
        <v>2.29</v>
      </c>
      <c r="N642" s="30">
        <v>2.19</v>
      </c>
      <c r="O642" s="30">
        <v>2.19</v>
      </c>
      <c r="P642" s="30">
        <v>2.19</v>
      </c>
      <c r="Q642" s="30">
        <v>1.91</v>
      </c>
      <c r="R642" s="30">
        <v>1.91</v>
      </c>
      <c r="S642" s="31">
        <v>2.08</v>
      </c>
    </row>
    <row r="643" spans="1:19" x14ac:dyDescent="0.25">
      <c r="A643" s="12" t="s">
        <v>155</v>
      </c>
      <c r="B643" s="13" t="s">
        <v>17</v>
      </c>
      <c r="C643" s="13" t="s">
        <v>18</v>
      </c>
      <c r="D643" s="13" t="s">
        <v>43</v>
      </c>
      <c r="E643" s="13" t="s">
        <v>1012</v>
      </c>
      <c r="F643" s="13" t="s">
        <v>45</v>
      </c>
      <c r="G643" s="13" t="s">
        <v>22</v>
      </c>
      <c r="H643" s="148">
        <v>3.0999999999999999E-3</v>
      </c>
      <c r="I643" s="13" t="s">
        <v>45</v>
      </c>
      <c r="J643" s="15" t="s">
        <v>24</v>
      </c>
      <c r="K643" s="16">
        <v>2.29</v>
      </c>
      <c r="L643" s="17">
        <v>2.29</v>
      </c>
      <c r="M643" s="17">
        <v>2.29</v>
      </c>
      <c r="N643" s="17">
        <v>2.19</v>
      </c>
      <c r="O643" s="17">
        <v>2.19</v>
      </c>
      <c r="P643" s="17">
        <v>2.19</v>
      </c>
      <c r="Q643" s="17">
        <v>1.91</v>
      </c>
      <c r="R643" s="17">
        <v>1.91</v>
      </c>
      <c r="S643" s="120">
        <v>2.08</v>
      </c>
    </row>
    <row r="644" spans="1:19" x14ac:dyDescent="0.25">
      <c r="A644" s="18" t="s">
        <v>155</v>
      </c>
      <c r="B644" s="19" t="s">
        <v>17</v>
      </c>
      <c r="C644" s="19" t="s">
        <v>18</v>
      </c>
      <c r="D644" s="19" t="s">
        <v>43</v>
      </c>
      <c r="E644" s="19" t="s">
        <v>1012</v>
      </c>
      <c r="F644" s="19" t="s">
        <v>45</v>
      </c>
      <c r="G644" s="19" t="s">
        <v>22</v>
      </c>
      <c r="H644" s="149">
        <v>3.0999999999999999E-3</v>
      </c>
      <c r="I644" s="19" t="s">
        <v>45</v>
      </c>
      <c r="J644" s="21" t="s">
        <v>26</v>
      </c>
      <c r="K644" s="22">
        <v>0</v>
      </c>
      <c r="L644" s="23">
        <v>0</v>
      </c>
      <c r="M644" s="23">
        <v>0</v>
      </c>
      <c r="N644" s="23">
        <v>0</v>
      </c>
      <c r="O644" s="23">
        <v>0</v>
      </c>
      <c r="P644" s="23">
        <v>0</v>
      </c>
      <c r="Q644" s="23">
        <v>0</v>
      </c>
      <c r="R644" s="23">
        <v>0</v>
      </c>
      <c r="S644" s="24">
        <v>0</v>
      </c>
    </row>
    <row r="645" spans="1:19" x14ac:dyDescent="0.25">
      <c r="A645" s="25" t="s">
        <v>155</v>
      </c>
      <c r="B645" s="26" t="s">
        <v>17</v>
      </c>
      <c r="C645" s="26" t="s">
        <v>18</v>
      </c>
      <c r="D645" s="26" t="s">
        <v>46</v>
      </c>
      <c r="E645" s="26" t="s">
        <v>1012</v>
      </c>
      <c r="F645" s="26" t="s">
        <v>47</v>
      </c>
      <c r="G645" s="26" t="s">
        <v>22</v>
      </c>
      <c r="H645" s="147">
        <v>3.5000000000000001E-3</v>
      </c>
      <c r="I645" s="26" t="s">
        <v>47</v>
      </c>
      <c r="J645" s="28" t="s">
        <v>23</v>
      </c>
      <c r="K645" s="29">
        <v>2.79</v>
      </c>
      <c r="L645" s="30">
        <v>2.79</v>
      </c>
      <c r="M645" s="30">
        <v>2.79</v>
      </c>
      <c r="N645" s="30">
        <v>2.79</v>
      </c>
      <c r="O645" s="30">
        <v>2.79</v>
      </c>
      <c r="P645" s="30">
        <v>2.79</v>
      </c>
      <c r="Q645" s="30">
        <v>2.33</v>
      </c>
      <c r="R645" s="30">
        <v>2.33</v>
      </c>
      <c r="S645" s="31">
        <v>2.65</v>
      </c>
    </row>
    <row r="646" spans="1:19" x14ac:dyDescent="0.25">
      <c r="A646" s="12" t="s">
        <v>155</v>
      </c>
      <c r="B646" s="13" t="s">
        <v>17</v>
      </c>
      <c r="C646" s="13" t="s">
        <v>18</v>
      </c>
      <c r="D646" s="13" t="s">
        <v>46</v>
      </c>
      <c r="E646" s="13" t="s">
        <v>1012</v>
      </c>
      <c r="F646" s="13" t="s">
        <v>47</v>
      </c>
      <c r="G646" s="13" t="s">
        <v>22</v>
      </c>
      <c r="H646" s="148">
        <v>3.5000000000000001E-3</v>
      </c>
      <c r="I646" s="13" t="s">
        <v>47</v>
      </c>
      <c r="J646" s="15" t="s">
        <v>24</v>
      </c>
      <c r="K646" s="16">
        <v>2.99</v>
      </c>
      <c r="L646" s="17">
        <v>2.99</v>
      </c>
      <c r="M646" s="17">
        <v>2.99</v>
      </c>
      <c r="N646" s="17">
        <v>2.79</v>
      </c>
      <c r="O646" s="17">
        <v>2.79</v>
      </c>
      <c r="P646" s="17">
        <v>2.79</v>
      </c>
      <c r="Q646" s="17">
        <v>2.4916666666666671</v>
      </c>
      <c r="R646" s="17">
        <v>2.4916666666666671</v>
      </c>
      <c r="S646" s="120">
        <v>2.65</v>
      </c>
    </row>
    <row r="647" spans="1:19" x14ac:dyDescent="0.25">
      <c r="A647" s="18" t="s">
        <v>155</v>
      </c>
      <c r="B647" s="19" t="s">
        <v>17</v>
      </c>
      <c r="C647" s="19" t="s">
        <v>18</v>
      </c>
      <c r="D647" s="19" t="s">
        <v>46</v>
      </c>
      <c r="E647" s="19" t="s">
        <v>1012</v>
      </c>
      <c r="F647" s="19" t="s">
        <v>47</v>
      </c>
      <c r="G647" s="19" t="s">
        <v>22</v>
      </c>
      <c r="H647" s="149">
        <v>3.5000000000000001E-3</v>
      </c>
      <c r="I647" s="19" t="s">
        <v>47</v>
      </c>
      <c r="J647" s="21" t="s">
        <v>26</v>
      </c>
      <c r="K647" s="22">
        <v>7.1684587813620082E-2</v>
      </c>
      <c r="L647" s="23">
        <v>7.1684587813620082E-2</v>
      </c>
      <c r="M647" s="23">
        <v>7.1684587813620082E-2</v>
      </c>
      <c r="N647" s="23">
        <v>0</v>
      </c>
      <c r="O647" s="23">
        <v>0</v>
      </c>
      <c r="P647" s="23">
        <v>0</v>
      </c>
      <c r="Q647" s="23">
        <v>6.9384835479256335E-2</v>
      </c>
      <c r="R647" s="23">
        <v>6.9384835479256335E-2</v>
      </c>
      <c r="S647" s="24">
        <v>0</v>
      </c>
    </row>
    <row r="648" spans="1:19" x14ac:dyDescent="0.25">
      <c r="A648" s="25" t="s">
        <v>155</v>
      </c>
      <c r="B648" s="26" t="s">
        <v>17</v>
      </c>
      <c r="C648" s="26" t="s">
        <v>18</v>
      </c>
      <c r="D648" s="26" t="s">
        <v>46</v>
      </c>
      <c r="E648" s="26" t="s">
        <v>1012</v>
      </c>
      <c r="F648" s="26" t="s">
        <v>48</v>
      </c>
      <c r="G648" s="26" t="s">
        <v>22</v>
      </c>
      <c r="H648" s="147">
        <v>3.5000000000000001E-3</v>
      </c>
      <c r="I648" s="26" t="s">
        <v>48</v>
      </c>
      <c r="J648" s="28" t="s">
        <v>23</v>
      </c>
      <c r="K648" s="29">
        <v>2.79</v>
      </c>
      <c r="L648" s="30">
        <v>2.79</v>
      </c>
      <c r="M648" s="30">
        <v>2.79</v>
      </c>
      <c r="N648" s="30">
        <v>2.79</v>
      </c>
      <c r="O648" s="30">
        <v>2.79</v>
      </c>
      <c r="P648" s="30">
        <v>2.79</v>
      </c>
      <c r="Q648" s="30">
        <v>2.33</v>
      </c>
      <c r="R648" s="30">
        <v>2.33</v>
      </c>
      <c r="S648" s="31">
        <v>2.65</v>
      </c>
    </row>
    <row r="649" spans="1:19" x14ac:dyDescent="0.25">
      <c r="A649" s="12" t="s">
        <v>155</v>
      </c>
      <c r="B649" s="13" t="s">
        <v>17</v>
      </c>
      <c r="C649" s="13" t="s">
        <v>18</v>
      </c>
      <c r="D649" s="13" t="s">
        <v>46</v>
      </c>
      <c r="E649" s="13" t="s">
        <v>1012</v>
      </c>
      <c r="F649" s="13" t="s">
        <v>48</v>
      </c>
      <c r="G649" s="13" t="s">
        <v>22</v>
      </c>
      <c r="H649" s="148">
        <v>3.5000000000000001E-3</v>
      </c>
      <c r="I649" s="13" t="s">
        <v>48</v>
      </c>
      <c r="J649" s="15" t="s">
        <v>24</v>
      </c>
      <c r="K649" s="16">
        <v>2.99</v>
      </c>
      <c r="L649" s="17">
        <v>2.99</v>
      </c>
      <c r="M649" s="17">
        <v>2.99</v>
      </c>
      <c r="N649" s="17">
        <v>2.79</v>
      </c>
      <c r="O649" s="17">
        <v>2.79</v>
      </c>
      <c r="P649" s="17">
        <v>2.79</v>
      </c>
      <c r="Q649" s="17">
        <v>2.4916666666666671</v>
      </c>
      <c r="R649" s="17">
        <v>2.4916666666666671</v>
      </c>
      <c r="S649" s="120">
        <v>2.65</v>
      </c>
    </row>
    <row r="650" spans="1:19" x14ac:dyDescent="0.25">
      <c r="A650" s="18" t="s">
        <v>155</v>
      </c>
      <c r="B650" s="19" t="s">
        <v>17</v>
      </c>
      <c r="C650" s="19" t="s">
        <v>18</v>
      </c>
      <c r="D650" s="19" t="s">
        <v>46</v>
      </c>
      <c r="E650" s="19" t="s">
        <v>1012</v>
      </c>
      <c r="F650" s="19" t="s">
        <v>48</v>
      </c>
      <c r="G650" s="19" t="s">
        <v>22</v>
      </c>
      <c r="H650" s="149">
        <v>3.5000000000000001E-3</v>
      </c>
      <c r="I650" s="19" t="s">
        <v>48</v>
      </c>
      <c r="J650" s="21" t="s">
        <v>26</v>
      </c>
      <c r="K650" s="22">
        <v>7.1684587813620082E-2</v>
      </c>
      <c r="L650" s="23">
        <v>7.1684587813620082E-2</v>
      </c>
      <c r="M650" s="23">
        <v>7.1684587813620082E-2</v>
      </c>
      <c r="N650" s="23">
        <v>0</v>
      </c>
      <c r="O650" s="23">
        <v>0</v>
      </c>
      <c r="P650" s="23">
        <v>0</v>
      </c>
      <c r="Q650" s="23">
        <v>6.9384835479256335E-2</v>
      </c>
      <c r="R650" s="23">
        <v>6.9384835479256335E-2</v>
      </c>
      <c r="S650" s="24">
        <v>0</v>
      </c>
    </row>
    <row r="651" spans="1:19" x14ac:dyDescent="0.25">
      <c r="A651" s="25" t="s">
        <v>155</v>
      </c>
      <c r="B651" s="26" t="s">
        <v>17</v>
      </c>
      <c r="C651" s="26" t="s">
        <v>18</v>
      </c>
      <c r="D651" s="26" t="s">
        <v>46</v>
      </c>
      <c r="E651" s="26" t="s">
        <v>1012</v>
      </c>
      <c r="F651" s="26" t="s">
        <v>49</v>
      </c>
      <c r="G651" s="26" t="s">
        <v>22</v>
      </c>
      <c r="H651" s="147">
        <v>3.5000000000000001E-3</v>
      </c>
      <c r="I651" s="26" t="s">
        <v>49</v>
      </c>
      <c r="J651" s="28" t="s">
        <v>23</v>
      </c>
      <c r="K651" s="29">
        <v>2.59</v>
      </c>
      <c r="L651" s="30">
        <v>2.59</v>
      </c>
      <c r="M651" s="30">
        <v>2.59</v>
      </c>
      <c r="N651" s="30">
        <v>2.59</v>
      </c>
      <c r="O651" s="30">
        <v>2.59</v>
      </c>
      <c r="P651" s="30">
        <v>2.59</v>
      </c>
      <c r="Q651" s="30">
        <v>2.16</v>
      </c>
      <c r="R651" s="30">
        <v>2.16</v>
      </c>
      <c r="S651" s="31">
        <v>2.46</v>
      </c>
    </row>
    <row r="652" spans="1:19" x14ac:dyDescent="0.25">
      <c r="A652" s="12" t="s">
        <v>155</v>
      </c>
      <c r="B652" s="13" t="s">
        <v>17</v>
      </c>
      <c r="C652" s="13" t="s">
        <v>18</v>
      </c>
      <c r="D652" s="13" t="s">
        <v>46</v>
      </c>
      <c r="E652" s="13" t="s">
        <v>1012</v>
      </c>
      <c r="F652" s="13" t="s">
        <v>49</v>
      </c>
      <c r="G652" s="13" t="s">
        <v>22</v>
      </c>
      <c r="H652" s="148">
        <v>3.5000000000000001E-3</v>
      </c>
      <c r="I652" s="13" t="s">
        <v>49</v>
      </c>
      <c r="J652" s="15" t="s">
        <v>24</v>
      </c>
      <c r="K652" s="16">
        <v>2.79</v>
      </c>
      <c r="L652" s="17">
        <v>2.79</v>
      </c>
      <c r="M652" s="17">
        <v>2.79</v>
      </c>
      <c r="N652" s="17">
        <v>2.79</v>
      </c>
      <c r="O652" s="17">
        <v>2.79</v>
      </c>
      <c r="P652" s="17">
        <v>2.79</v>
      </c>
      <c r="Q652" s="17">
        <v>2.3250000000000002</v>
      </c>
      <c r="R652" s="17">
        <v>2.3250000000000002</v>
      </c>
      <c r="S652" s="120">
        <v>2.5110000000000001</v>
      </c>
    </row>
    <row r="653" spans="1:19" x14ac:dyDescent="0.25">
      <c r="A653" s="18" t="s">
        <v>155</v>
      </c>
      <c r="B653" s="19" t="s">
        <v>17</v>
      </c>
      <c r="C653" s="19" t="s">
        <v>18</v>
      </c>
      <c r="D653" s="19" t="s">
        <v>46</v>
      </c>
      <c r="E653" s="19" t="s">
        <v>1012</v>
      </c>
      <c r="F653" s="19" t="s">
        <v>49</v>
      </c>
      <c r="G653" s="19" t="s">
        <v>22</v>
      </c>
      <c r="H653" s="149">
        <v>3.5000000000000001E-3</v>
      </c>
      <c r="I653" s="19" t="s">
        <v>49</v>
      </c>
      <c r="J653" s="21" t="s">
        <v>26</v>
      </c>
      <c r="K653" s="22">
        <v>7.7220077220077288E-2</v>
      </c>
      <c r="L653" s="23">
        <v>7.7220077220077288E-2</v>
      </c>
      <c r="M653" s="23">
        <v>7.7220077220077288E-2</v>
      </c>
      <c r="N653" s="23">
        <v>7.7220077220077288E-2</v>
      </c>
      <c r="O653" s="23">
        <v>7.7220077220077288E-2</v>
      </c>
      <c r="P653" s="23">
        <v>7.7220077220077288E-2</v>
      </c>
      <c r="Q653" s="23">
        <v>7.638888888888884E-2</v>
      </c>
      <c r="R653" s="23">
        <v>7.638888888888884E-2</v>
      </c>
      <c r="S653" s="24">
        <v>2.0731707317073189E-2</v>
      </c>
    </row>
    <row r="654" spans="1:19" x14ac:dyDescent="0.25">
      <c r="A654" s="25" t="s">
        <v>155</v>
      </c>
      <c r="B654" s="26" t="s">
        <v>17</v>
      </c>
      <c r="C654" s="26" t="s">
        <v>18</v>
      </c>
      <c r="D654" s="26" t="s">
        <v>46</v>
      </c>
      <c r="E654" s="26" t="s">
        <v>1012</v>
      </c>
      <c r="F654" s="26" t="s">
        <v>630</v>
      </c>
      <c r="G654" s="26" t="s">
        <v>22</v>
      </c>
      <c r="H654" s="147">
        <v>3.5000000000000001E-3</v>
      </c>
      <c r="I654" s="26" t="s">
        <v>630</v>
      </c>
      <c r="J654" s="28" t="s">
        <v>23</v>
      </c>
      <c r="K654" s="29">
        <v>2.59</v>
      </c>
      <c r="L654" s="30">
        <v>2.59</v>
      </c>
      <c r="M654" s="30">
        <v>2.59</v>
      </c>
      <c r="N654" s="30">
        <v>2.59</v>
      </c>
      <c r="O654" s="30">
        <v>2.59</v>
      </c>
      <c r="P654" s="30">
        <v>2.59</v>
      </c>
      <c r="Q654" s="30">
        <v>2.16</v>
      </c>
      <c r="R654" s="30">
        <v>2.16</v>
      </c>
      <c r="S654" s="31">
        <v>2.46</v>
      </c>
    </row>
    <row r="655" spans="1:19" x14ac:dyDescent="0.25">
      <c r="A655" s="12" t="s">
        <v>155</v>
      </c>
      <c r="B655" s="13" t="s">
        <v>17</v>
      </c>
      <c r="C655" s="13" t="s">
        <v>18</v>
      </c>
      <c r="D655" s="13" t="s">
        <v>46</v>
      </c>
      <c r="E655" s="13" t="s">
        <v>1012</v>
      </c>
      <c r="F655" s="13" t="s">
        <v>630</v>
      </c>
      <c r="G655" s="13" t="s">
        <v>22</v>
      </c>
      <c r="H655" s="148">
        <v>3.5000000000000001E-3</v>
      </c>
      <c r="I655" s="13" t="s">
        <v>630</v>
      </c>
      <c r="J655" s="15" t="s">
        <v>24</v>
      </c>
      <c r="K655" s="16">
        <v>2.79</v>
      </c>
      <c r="L655" s="17">
        <v>2.79</v>
      </c>
      <c r="M655" s="17">
        <v>2.79</v>
      </c>
      <c r="N655" s="17">
        <v>2.79</v>
      </c>
      <c r="O655" s="17">
        <v>2.79</v>
      </c>
      <c r="P655" s="17">
        <v>2.79</v>
      </c>
      <c r="Q655" s="17">
        <v>2.3250000000000002</v>
      </c>
      <c r="R655" s="17">
        <v>2.3250000000000002</v>
      </c>
      <c r="S655" s="120">
        <v>2.5110000000000001</v>
      </c>
    </row>
    <row r="656" spans="1:19" x14ac:dyDescent="0.25">
      <c r="A656" s="18" t="s">
        <v>155</v>
      </c>
      <c r="B656" s="19" t="s">
        <v>17</v>
      </c>
      <c r="C656" s="19" t="s">
        <v>18</v>
      </c>
      <c r="D656" s="19" t="s">
        <v>46</v>
      </c>
      <c r="E656" s="19" t="s">
        <v>1012</v>
      </c>
      <c r="F656" s="19" t="s">
        <v>630</v>
      </c>
      <c r="G656" s="19" t="s">
        <v>22</v>
      </c>
      <c r="H656" s="149">
        <v>3.5000000000000001E-3</v>
      </c>
      <c r="I656" s="19" t="s">
        <v>630</v>
      </c>
      <c r="J656" s="21" t="s">
        <v>26</v>
      </c>
      <c r="K656" s="22">
        <v>7.7220077220077288E-2</v>
      </c>
      <c r="L656" s="23">
        <v>7.7220077220077288E-2</v>
      </c>
      <c r="M656" s="23">
        <v>7.7220077220077288E-2</v>
      </c>
      <c r="N656" s="23">
        <v>7.7220077220077288E-2</v>
      </c>
      <c r="O656" s="23">
        <v>7.7220077220077288E-2</v>
      </c>
      <c r="P656" s="23">
        <v>7.7220077220077288E-2</v>
      </c>
      <c r="Q656" s="23">
        <v>7.638888888888884E-2</v>
      </c>
      <c r="R656" s="23">
        <v>7.638888888888884E-2</v>
      </c>
      <c r="S656" s="24">
        <v>2.0731707317073189E-2</v>
      </c>
    </row>
    <row r="657" spans="1:19" x14ac:dyDescent="0.25">
      <c r="A657" s="25" t="s">
        <v>155</v>
      </c>
      <c r="B657" s="26" t="s">
        <v>17</v>
      </c>
      <c r="C657" s="26" t="s">
        <v>18</v>
      </c>
      <c r="D657" s="26" t="s">
        <v>46</v>
      </c>
      <c r="E657" s="26" t="s">
        <v>1012</v>
      </c>
      <c r="F657" s="26" t="s">
        <v>50</v>
      </c>
      <c r="G657" s="26" t="s">
        <v>22</v>
      </c>
      <c r="H657" s="147">
        <v>3.5000000000000001E-3</v>
      </c>
      <c r="I657" s="26" t="s">
        <v>50</v>
      </c>
      <c r="J657" s="28" t="s">
        <v>23</v>
      </c>
      <c r="K657" s="29">
        <v>2.59</v>
      </c>
      <c r="L657" s="30">
        <v>2.59</v>
      </c>
      <c r="M657" s="30">
        <v>2.59</v>
      </c>
      <c r="N657" s="30">
        <v>2.59</v>
      </c>
      <c r="O657" s="30">
        <v>2.59</v>
      </c>
      <c r="P657" s="30">
        <v>2.59</v>
      </c>
      <c r="Q657" s="30">
        <v>2.16</v>
      </c>
      <c r="R657" s="30">
        <v>2.16</v>
      </c>
      <c r="S657" s="31">
        <v>2.46</v>
      </c>
    </row>
    <row r="658" spans="1:19" x14ac:dyDescent="0.25">
      <c r="A658" s="12" t="s">
        <v>155</v>
      </c>
      <c r="B658" s="13" t="s">
        <v>17</v>
      </c>
      <c r="C658" s="13" t="s">
        <v>18</v>
      </c>
      <c r="D658" s="13" t="s">
        <v>46</v>
      </c>
      <c r="E658" s="13" t="s">
        <v>1012</v>
      </c>
      <c r="F658" s="13" t="s">
        <v>50</v>
      </c>
      <c r="G658" s="13" t="s">
        <v>22</v>
      </c>
      <c r="H658" s="148">
        <v>3.5000000000000001E-3</v>
      </c>
      <c r="I658" s="13" t="s">
        <v>50</v>
      </c>
      <c r="J658" s="15" t="s">
        <v>24</v>
      </c>
      <c r="K658" s="16">
        <v>2.79</v>
      </c>
      <c r="L658" s="17">
        <v>2.79</v>
      </c>
      <c r="M658" s="17">
        <v>2.79</v>
      </c>
      <c r="N658" s="17">
        <v>2.79</v>
      </c>
      <c r="O658" s="17">
        <v>2.79</v>
      </c>
      <c r="P658" s="17">
        <v>2.79</v>
      </c>
      <c r="Q658" s="17">
        <v>2.3250000000000002</v>
      </c>
      <c r="R658" s="17">
        <v>2.3250000000000002</v>
      </c>
      <c r="S658" s="120">
        <v>2.5110000000000001</v>
      </c>
    </row>
    <row r="659" spans="1:19" x14ac:dyDescent="0.25">
      <c r="A659" s="18" t="s">
        <v>155</v>
      </c>
      <c r="B659" s="19" t="s">
        <v>17</v>
      </c>
      <c r="C659" s="19" t="s">
        <v>18</v>
      </c>
      <c r="D659" s="19" t="s">
        <v>46</v>
      </c>
      <c r="E659" s="19" t="s">
        <v>1012</v>
      </c>
      <c r="F659" s="19" t="s">
        <v>50</v>
      </c>
      <c r="G659" s="19" t="s">
        <v>22</v>
      </c>
      <c r="H659" s="149">
        <v>3.5000000000000001E-3</v>
      </c>
      <c r="I659" s="19" t="s">
        <v>50</v>
      </c>
      <c r="J659" s="21" t="s">
        <v>26</v>
      </c>
      <c r="K659" s="22">
        <v>7.7220077220077288E-2</v>
      </c>
      <c r="L659" s="23">
        <v>7.7220077220077288E-2</v>
      </c>
      <c r="M659" s="23">
        <v>7.7220077220077288E-2</v>
      </c>
      <c r="N659" s="23">
        <v>7.7220077220077288E-2</v>
      </c>
      <c r="O659" s="23">
        <v>7.7220077220077288E-2</v>
      </c>
      <c r="P659" s="23">
        <v>7.7220077220077288E-2</v>
      </c>
      <c r="Q659" s="23">
        <v>7.638888888888884E-2</v>
      </c>
      <c r="R659" s="23">
        <v>7.638888888888884E-2</v>
      </c>
      <c r="S659" s="24">
        <v>2.0731707317073189E-2</v>
      </c>
    </row>
    <row r="660" spans="1:19" x14ac:dyDescent="0.25">
      <c r="A660" s="25" t="s">
        <v>155</v>
      </c>
      <c r="B660" s="26" t="s">
        <v>17</v>
      </c>
      <c r="C660" s="26" t="s">
        <v>18</v>
      </c>
      <c r="D660" s="26" t="s">
        <v>46</v>
      </c>
      <c r="E660" s="26" t="s">
        <v>1012</v>
      </c>
      <c r="F660" s="26" t="s">
        <v>51</v>
      </c>
      <c r="G660" s="26" t="s">
        <v>22</v>
      </c>
      <c r="H660" s="147">
        <v>3.5000000000000001E-3</v>
      </c>
      <c r="I660" s="26" t="s">
        <v>51</v>
      </c>
      <c r="J660" s="28" t="s">
        <v>23</v>
      </c>
      <c r="K660" s="29">
        <v>2.59</v>
      </c>
      <c r="L660" s="30">
        <v>2.59</v>
      </c>
      <c r="M660" s="30">
        <v>2.59</v>
      </c>
      <c r="N660" s="30">
        <v>2.59</v>
      </c>
      <c r="O660" s="30">
        <v>2.59</v>
      </c>
      <c r="P660" s="30">
        <v>2.59</v>
      </c>
      <c r="Q660" s="30">
        <v>2.16</v>
      </c>
      <c r="R660" s="30">
        <v>2.16</v>
      </c>
      <c r="S660" s="31">
        <v>2.46</v>
      </c>
    </row>
    <row r="661" spans="1:19" x14ac:dyDescent="0.25">
      <c r="A661" s="12" t="s">
        <v>155</v>
      </c>
      <c r="B661" s="13" t="s">
        <v>17</v>
      </c>
      <c r="C661" s="13" t="s">
        <v>18</v>
      </c>
      <c r="D661" s="13" t="s">
        <v>46</v>
      </c>
      <c r="E661" s="13" t="s">
        <v>1012</v>
      </c>
      <c r="F661" s="13" t="s">
        <v>51</v>
      </c>
      <c r="G661" s="13" t="s">
        <v>22</v>
      </c>
      <c r="H661" s="148">
        <v>3.5000000000000001E-3</v>
      </c>
      <c r="I661" s="13" t="s">
        <v>51</v>
      </c>
      <c r="J661" s="15" t="s">
        <v>24</v>
      </c>
      <c r="K661" s="16">
        <v>2.79</v>
      </c>
      <c r="L661" s="17">
        <v>2.79</v>
      </c>
      <c r="M661" s="17">
        <v>2.79</v>
      </c>
      <c r="N661" s="17">
        <v>2.79</v>
      </c>
      <c r="O661" s="17">
        <v>2.79</v>
      </c>
      <c r="P661" s="17">
        <v>2.79</v>
      </c>
      <c r="Q661" s="17">
        <v>2.3250000000000002</v>
      </c>
      <c r="R661" s="17">
        <v>2.3250000000000002</v>
      </c>
      <c r="S661" s="120">
        <v>2.5110000000000001</v>
      </c>
    </row>
    <row r="662" spans="1:19" x14ac:dyDescent="0.25">
      <c r="A662" s="18" t="s">
        <v>155</v>
      </c>
      <c r="B662" s="19" t="s">
        <v>17</v>
      </c>
      <c r="C662" s="19" t="s">
        <v>18</v>
      </c>
      <c r="D662" s="19" t="s">
        <v>46</v>
      </c>
      <c r="E662" s="19" t="s">
        <v>1012</v>
      </c>
      <c r="F662" s="19" t="s">
        <v>51</v>
      </c>
      <c r="G662" s="19" t="s">
        <v>22</v>
      </c>
      <c r="H662" s="149">
        <v>3.5000000000000001E-3</v>
      </c>
      <c r="I662" s="19" t="s">
        <v>51</v>
      </c>
      <c r="J662" s="21" t="s">
        <v>26</v>
      </c>
      <c r="K662" s="22">
        <v>7.7220077220077288E-2</v>
      </c>
      <c r="L662" s="23">
        <v>7.7220077220077288E-2</v>
      </c>
      <c r="M662" s="23">
        <v>7.7220077220077288E-2</v>
      </c>
      <c r="N662" s="23">
        <v>7.7220077220077288E-2</v>
      </c>
      <c r="O662" s="23">
        <v>7.7220077220077288E-2</v>
      </c>
      <c r="P662" s="23">
        <v>7.7220077220077288E-2</v>
      </c>
      <c r="Q662" s="23">
        <v>7.638888888888884E-2</v>
      </c>
      <c r="R662" s="23">
        <v>7.638888888888884E-2</v>
      </c>
      <c r="S662" s="24">
        <v>2.0731707317073189E-2</v>
      </c>
    </row>
    <row r="663" spans="1:19" x14ac:dyDescent="0.25">
      <c r="A663" s="25" t="s">
        <v>155</v>
      </c>
      <c r="B663" s="26" t="s">
        <v>17</v>
      </c>
      <c r="C663" s="26" t="s">
        <v>18</v>
      </c>
      <c r="D663" s="26" t="s">
        <v>46</v>
      </c>
      <c r="E663" s="26" t="s">
        <v>987</v>
      </c>
      <c r="F663" s="26" t="s">
        <v>52</v>
      </c>
      <c r="G663" s="26" t="s">
        <v>22</v>
      </c>
      <c r="H663" s="27">
        <v>3.5000000000000001E-3</v>
      </c>
      <c r="I663" s="26" t="s">
        <v>52</v>
      </c>
      <c r="J663" s="28" t="s">
        <v>23</v>
      </c>
      <c r="K663" s="29">
        <v>3.49</v>
      </c>
      <c r="L663" s="30">
        <v>3.49</v>
      </c>
      <c r="M663" s="30">
        <v>3.49</v>
      </c>
      <c r="N663" s="30">
        <v>3.49</v>
      </c>
      <c r="O663" s="30">
        <v>3.49</v>
      </c>
      <c r="P663" s="30">
        <v>3.49</v>
      </c>
      <c r="Q663" s="30">
        <v>2.91</v>
      </c>
      <c r="R663" s="30">
        <v>2.91</v>
      </c>
      <c r="S663" s="31">
        <v>3.32</v>
      </c>
    </row>
    <row r="664" spans="1:19" x14ac:dyDescent="0.25">
      <c r="A664" s="12" t="s">
        <v>155</v>
      </c>
      <c r="B664" s="13" t="s">
        <v>17</v>
      </c>
      <c r="C664" s="13" t="s">
        <v>18</v>
      </c>
      <c r="D664" s="13" t="s">
        <v>46</v>
      </c>
      <c r="E664" s="13" t="s">
        <v>987</v>
      </c>
      <c r="F664" s="13" t="s">
        <v>52</v>
      </c>
      <c r="G664" s="13" t="s">
        <v>22</v>
      </c>
      <c r="H664" s="14">
        <v>3.5000000000000001E-3</v>
      </c>
      <c r="I664" s="13" t="s">
        <v>52</v>
      </c>
      <c r="J664" s="15" t="s">
        <v>24</v>
      </c>
      <c r="K664" s="16">
        <v>3.49</v>
      </c>
      <c r="L664" s="17">
        <v>3.49</v>
      </c>
      <c r="M664" s="17">
        <v>3.49</v>
      </c>
      <c r="N664" s="17">
        <v>3.49</v>
      </c>
      <c r="O664" s="17">
        <v>3.49</v>
      </c>
      <c r="P664" s="17">
        <v>3.49</v>
      </c>
      <c r="Q664" s="17">
        <v>2.91</v>
      </c>
      <c r="R664" s="17">
        <v>2.91</v>
      </c>
      <c r="S664" s="120">
        <v>3.32</v>
      </c>
    </row>
    <row r="665" spans="1:19" x14ac:dyDescent="0.25">
      <c r="A665" s="18" t="s">
        <v>155</v>
      </c>
      <c r="B665" s="19" t="s">
        <v>17</v>
      </c>
      <c r="C665" s="19" t="s">
        <v>18</v>
      </c>
      <c r="D665" s="19" t="s">
        <v>46</v>
      </c>
      <c r="E665" s="19" t="s">
        <v>987</v>
      </c>
      <c r="F665" s="19" t="s">
        <v>52</v>
      </c>
      <c r="G665" s="19" t="s">
        <v>22</v>
      </c>
      <c r="H665" s="20">
        <v>3.5000000000000001E-3</v>
      </c>
      <c r="I665" s="19" t="s">
        <v>52</v>
      </c>
      <c r="J665" s="21" t="s">
        <v>26</v>
      </c>
      <c r="K665" s="22">
        <v>0</v>
      </c>
      <c r="L665" s="23">
        <v>0</v>
      </c>
      <c r="M665" s="23">
        <v>0</v>
      </c>
      <c r="N665" s="23">
        <v>0</v>
      </c>
      <c r="O665" s="23">
        <v>0</v>
      </c>
      <c r="P665" s="23">
        <v>0</v>
      </c>
      <c r="Q665" s="23">
        <v>0</v>
      </c>
      <c r="R665" s="23">
        <v>0</v>
      </c>
      <c r="S665" s="24">
        <v>0</v>
      </c>
    </row>
    <row r="666" spans="1:19" x14ac:dyDescent="0.25">
      <c r="A666" s="25" t="s">
        <v>155</v>
      </c>
      <c r="B666" s="26" t="s">
        <v>17</v>
      </c>
      <c r="C666" s="26" t="s">
        <v>18</v>
      </c>
      <c r="D666" s="26" t="s">
        <v>46</v>
      </c>
      <c r="E666" s="26" t="s">
        <v>987</v>
      </c>
      <c r="F666" s="26" t="s">
        <v>1017</v>
      </c>
      <c r="G666" s="26" t="s">
        <v>22</v>
      </c>
      <c r="H666" s="27">
        <v>3.5000000000000001E-3</v>
      </c>
      <c r="I666" s="26" t="s">
        <v>1017</v>
      </c>
      <c r="J666" s="28" t="s">
        <v>23</v>
      </c>
      <c r="K666" s="29">
        <v>3.49</v>
      </c>
      <c r="L666" s="30">
        <v>3.49</v>
      </c>
      <c r="M666" s="30">
        <v>3.49</v>
      </c>
      <c r="N666" s="30">
        <v>3.49</v>
      </c>
      <c r="O666" s="30">
        <v>3.49</v>
      </c>
      <c r="P666" s="30">
        <v>3.49</v>
      </c>
      <c r="Q666" s="30">
        <v>2.91</v>
      </c>
      <c r="R666" s="30">
        <v>2.91</v>
      </c>
      <c r="S666" s="31">
        <v>3.32</v>
      </c>
    </row>
    <row r="667" spans="1:19" x14ac:dyDescent="0.25">
      <c r="A667" s="12" t="s">
        <v>155</v>
      </c>
      <c r="B667" s="13" t="s">
        <v>17</v>
      </c>
      <c r="C667" s="13" t="s">
        <v>18</v>
      </c>
      <c r="D667" s="13" t="s">
        <v>46</v>
      </c>
      <c r="E667" s="13" t="s">
        <v>987</v>
      </c>
      <c r="F667" s="13" t="s">
        <v>1017</v>
      </c>
      <c r="G667" s="13" t="s">
        <v>22</v>
      </c>
      <c r="H667" s="14">
        <v>3.5000000000000001E-3</v>
      </c>
      <c r="I667" s="13" t="s">
        <v>1017</v>
      </c>
      <c r="J667" s="15" t="s">
        <v>24</v>
      </c>
      <c r="K667" s="16">
        <v>3.49</v>
      </c>
      <c r="L667" s="17">
        <v>3.49</v>
      </c>
      <c r="M667" s="17">
        <v>3.49</v>
      </c>
      <c r="N667" s="17">
        <v>3.49</v>
      </c>
      <c r="O667" s="17">
        <v>3.49</v>
      </c>
      <c r="P667" s="17">
        <v>3.49</v>
      </c>
      <c r="Q667" s="17">
        <v>2.91</v>
      </c>
      <c r="R667" s="17">
        <v>2.91</v>
      </c>
      <c r="S667" s="120">
        <v>3.32</v>
      </c>
    </row>
    <row r="668" spans="1:19" x14ac:dyDescent="0.25">
      <c r="A668" s="18" t="s">
        <v>155</v>
      </c>
      <c r="B668" s="19" t="s">
        <v>17</v>
      </c>
      <c r="C668" s="19" t="s">
        <v>18</v>
      </c>
      <c r="D668" s="19" t="s">
        <v>46</v>
      </c>
      <c r="E668" s="19" t="s">
        <v>987</v>
      </c>
      <c r="F668" s="19" t="s">
        <v>1017</v>
      </c>
      <c r="G668" s="19" t="s">
        <v>22</v>
      </c>
      <c r="H668" s="20">
        <v>3.5000000000000001E-3</v>
      </c>
      <c r="I668" s="19" t="s">
        <v>1017</v>
      </c>
      <c r="J668" s="21" t="s">
        <v>26</v>
      </c>
      <c r="K668" s="22">
        <v>0</v>
      </c>
      <c r="L668" s="23">
        <v>0</v>
      </c>
      <c r="M668" s="23">
        <v>0</v>
      </c>
      <c r="N668" s="23">
        <v>0</v>
      </c>
      <c r="O668" s="23">
        <v>0</v>
      </c>
      <c r="P668" s="23">
        <v>0</v>
      </c>
      <c r="Q668" s="23">
        <v>0</v>
      </c>
      <c r="R668" s="23">
        <v>0</v>
      </c>
      <c r="S668" s="24">
        <v>0</v>
      </c>
    </row>
    <row r="669" spans="1:19" x14ac:dyDescent="0.25">
      <c r="A669" s="25" t="s">
        <v>155</v>
      </c>
      <c r="B669" s="26" t="s">
        <v>17</v>
      </c>
      <c r="C669" s="26" t="s">
        <v>18</v>
      </c>
      <c r="D669" s="26" t="s">
        <v>46</v>
      </c>
      <c r="E669" s="26" t="s">
        <v>989</v>
      </c>
      <c r="F669" s="26" t="s">
        <v>1018</v>
      </c>
      <c r="G669" s="26" t="s">
        <v>22</v>
      </c>
      <c r="H669" s="27">
        <v>3.5000000000000001E-3</v>
      </c>
      <c r="I669" s="26" t="s">
        <v>1018</v>
      </c>
      <c r="J669" s="28" t="s">
        <v>23</v>
      </c>
      <c r="K669" s="29">
        <v>2.39</v>
      </c>
      <c r="L669" s="30">
        <v>2.39</v>
      </c>
      <c r="M669" s="30">
        <v>2.39</v>
      </c>
      <c r="N669" s="30">
        <v>2.39</v>
      </c>
      <c r="O669" s="30">
        <v>2.39</v>
      </c>
      <c r="P669" s="30">
        <v>2.39</v>
      </c>
      <c r="Q669" s="30">
        <v>2.56</v>
      </c>
      <c r="R669" s="30">
        <v>2.56</v>
      </c>
      <c r="S669" s="31">
        <v>2.92</v>
      </c>
    </row>
    <row r="670" spans="1:19" x14ac:dyDescent="0.25">
      <c r="A670" s="12" t="s">
        <v>155</v>
      </c>
      <c r="B670" s="13" t="s">
        <v>17</v>
      </c>
      <c r="C670" s="13" t="s">
        <v>18</v>
      </c>
      <c r="D670" s="13" t="s">
        <v>46</v>
      </c>
      <c r="E670" s="13" t="s">
        <v>989</v>
      </c>
      <c r="F670" s="13" t="s">
        <v>1018</v>
      </c>
      <c r="G670" s="13" t="s">
        <v>22</v>
      </c>
      <c r="H670" s="14">
        <v>3.5000000000000001E-3</v>
      </c>
      <c r="I670" s="13" t="s">
        <v>1018</v>
      </c>
      <c r="J670" s="15" t="s">
        <v>24</v>
      </c>
      <c r="K670" s="16">
        <v>2.89</v>
      </c>
      <c r="L670" s="17">
        <v>2.89</v>
      </c>
      <c r="M670" s="17">
        <v>2.89</v>
      </c>
      <c r="N670" s="17">
        <v>2.89</v>
      </c>
      <c r="O670" s="17">
        <v>2.89</v>
      </c>
      <c r="P670" s="17">
        <v>2.89</v>
      </c>
      <c r="Q670" s="17">
        <v>2.75</v>
      </c>
      <c r="R670" s="17">
        <v>2.75</v>
      </c>
      <c r="S670" s="120">
        <v>2.92</v>
      </c>
    </row>
    <row r="671" spans="1:19" x14ac:dyDescent="0.25">
      <c r="A671" s="18" t="s">
        <v>155</v>
      </c>
      <c r="B671" s="19" t="s">
        <v>17</v>
      </c>
      <c r="C671" s="19" t="s">
        <v>18</v>
      </c>
      <c r="D671" s="19" t="s">
        <v>46</v>
      </c>
      <c r="E671" s="19" t="s">
        <v>989</v>
      </c>
      <c r="F671" s="19" t="s">
        <v>1018</v>
      </c>
      <c r="G671" s="19" t="s">
        <v>22</v>
      </c>
      <c r="H671" s="20">
        <v>3.5000000000000001E-3</v>
      </c>
      <c r="I671" s="19" t="s">
        <v>1018</v>
      </c>
      <c r="J671" s="21" t="s">
        <v>26</v>
      </c>
      <c r="K671" s="22">
        <v>0.20920502092050208</v>
      </c>
      <c r="L671" s="23">
        <v>0.20920502092050208</v>
      </c>
      <c r="M671" s="23">
        <v>0.20920502092050208</v>
      </c>
      <c r="N671" s="23">
        <v>0.20920502092050208</v>
      </c>
      <c r="O671" s="23">
        <v>0.20920502092050208</v>
      </c>
      <c r="P671" s="23">
        <v>0.20920502092050208</v>
      </c>
      <c r="Q671" s="23">
        <v>7.421875E-2</v>
      </c>
      <c r="R671" s="23">
        <v>7.421875E-2</v>
      </c>
      <c r="S671" s="24">
        <v>0</v>
      </c>
    </row>
    <row r="672" spans="1:19" x14ac:dyDescent="0.25">
      <c r="A672" s="25" t="s">
        <v>155</v>
      </c>
      <c r="B672" s="26" t="s">
        <v>17</v>
      </c>
      <c r="C672" s="26" t="s">
        <v>18</v>
      </c>
      <c r="D672" s="26" t="s">
        <v>46</v>
      </c>
      <c r="E672" s="26" t="s">
        <v>989</v>
      </c>
      <c r="F672" s="26" t="s">
        <v>1019</v>
      </c>
      <c r="G672" s="26" t="s">
        <v>22</v>
      </c>
      <c r="H672" s="27">
        <v>3.5000000000000001E-3</v>
      </c>
      <c r="I672" s="26" t="s">
        <v>1019</v>
      </c>
      <c r="J672" s="28" t="s">
        <v>23</v>
      </c>
      <c r="K672" s="29">
        <v>2.19</v>
      </c>
      <c r="L672" s="30">
        <v>2.19</v>
      </c>
      <c r="M672" s="30">
        <v>2.19</v>
      </c>
      <c r="N672" s="30">
        <v>2.19</v>
      </c>
      <c r="O672" s="30">
        <v>2.19</v>
      </c>
      <c r="P672" s="30">
        <v>2.19</v>
      </c>
      <c r="Q672" s="30">
        <v>2.38</v>
      </c>
      <c r="R672" s="30">
        <v>2.38</v>
      </c>
      <c r="S672" s="31">
        <v>2.71</v>
      </c>
    </row>
    <row r="673" spans="1:19" x14ac:dyDescent="0.25">
      <c r="A673" s="12" t="s">
        <v>155</v>
      </c>
      <c r="B673" s="13" t="s">
        <v>17</v>
      </c>
      <c r="C673" s="13" t="s">
        <v>18</v>
      </c>
      <c r="D673" s="13" t="s">
        <v>46</v>
      </c>
      <c r="E673" s="13" t="s">
        <v>989</v>
      </c>
      <c r="F673" s="13" t="s">
        <v>1019</v>
      </c>
      <c r="G673" s="13" t="s">
        <v>22</v>
      </c>
      <c r="H673" s="14">
        <v>3.5000000000000001E-3</v>
      </c>
      <c r="I673" s="13" t="s">
        <v>1019</v>
      </c>
      <c r="J673" s="15" t="s">
        <v>24</v>
      </c>
      <c r="K673" s="16">
        <v>2.3900000000000006</v>
      </c>
      <c r="L673" s="17">
        <v>2.3900000000000006</v>
      </c>
      <c r="M673" s="17">
        <v>2.3900000000000006</v>
      </c>
      <c r="N673" s="17">
        <v>2.19</v>
      </c>
      <c r="O673" s="17">
        <v>2.19</v>
      </c>
      <c r="P673" s="17">
        <v>2.19</v>
      </c>
      <c r="Q673" s="17">
        <v>2.63</v>
      </c>
      <c r="R673" s="17">
        <v>2.63</v>
      </c>
      <c r="S673" s="120">
        <v>2.63</v>
      </c>
    </row>
    <row r="674" spans="1:19" x14ac:dyDescent="0.25">
      <c r="A674" s="18" t="s">
        <v>155</v>
      </c>
      <c r="B674" s="19" t="s">
        <v>17</v>
      </c>
      <c r="C674" s="19" t="s">
        <v>18</v>
      </c>
      <c r="D674" s="19" t="s">
        <v>46</v>
      </c>
      <c r="E674" s="19" t="s">
        <v>989</v>
      </c>
      <c r="F674" s="19" t="s">
        <v>1019</v>
      </c>
      <c r="G674" s="19" t="s">
        <v>22</v>
      </c>
      <c r="H674" s="20">
        <v>3.5000000000000001E-3</v>
      </c>
      <c r="I674" s="19" t="s">
        <v>1019</v>
      </c>
      <c r="J674" s="21" t="s">
        <v>26</v>
      </c>
      <c r="K674" s="22">
        <v>9.1324200913242226E-2</v>
      </c>
      <c r="L674" s="23">
        <v>9.1324200913242226E-2</v>
      </c>
      <c r="M674" s="23">
        <v>9.1324200913242226E-2</v>
      </c>
      <c r="N674" s="23">
        <v>0</v>
      </c>
      <c r="O674" s="23">
        <v>0</v>
      </c>
      <c r="P674" s="23">
        <v>0</v>
      </c>
      <c r="Q674" s="23">
        <v>0.10504201680672276</v>
      </c>
      <c r="R674" s="23">
        <v>0.10504201680672276</v>
      </c>
      <c r="S674" s="24">
        <v>-2.9520295202952074E-2</v>
      </c>
    </row>
    <row r="675" spans="1:19" x14ac:dyDescent="0.25">
      <c r="A675" s="25" t="s">
        <v>155</v>
      </c>
      <c r="B675" s="26" t="s">
        <v>17</v>
      </c>
      <c r="C675" s="26" t="s">
        <v>18</v>
      </c>
      <c r="D675" s="26" t="s">
        <v>46</v>
      </c>
      <c r="E675" s="26" t="s">
        <v>989</v>
      </c>
      <c r="F675" s="26" t="s">
        <v>1020</v>
      </c>
      <c r="G675" s="26" t="s">
        <v>22</v>
      </c>
      <c r="H675" s="27">
        <v>3.5000000000000001E-3</v>
      </c>
      <c r="I675" s="26" t="s">
        <v>1020</v>
      </c>
      <c r="J675" s="28" t="s">
        <v>23</v>
      </c>
      <c r="K675" s="29">
        <v>2.4900000000000002</v>
      </c>
      <c r="L675" s="30">
        <v>2.4900000000000002</v>
      </c>
      <c r="M675" s="30">
        <v>2.4900000000000002</v>
      </c>
      <c r="N675" s="30">
        <v>2.4900000000000002</v>
      </c>
      <c r="O675" s="30">
        <v>2.4900000000000002</v>
      </c>
      <c r="P675" s="30">
        <v>2.4900000000000002</v>
      </c>
      <c r="Q675" s="30">
        <v>2.1</v>
      </c>
      <c r="R675" s="30">
        <v>2.1</v>
      </c>
      <c r="S675" s="31">
        <v>2.92</v>
      </c>
    </row>
    <row r="676" spans="1:19" x14ac:dyDescent="0.25">
      <c r="A676" s="12" t="s">
        <v>155</v>
      </c>
      <c r="B676" s="13" t="s">
        <v>17</v>
      </c>
      <c r="C676" s="13" t="s">
        <v>18</v>
      </c>
      <c r="D676" s="13" t="s">
        <v>46</v>
      </c>
      <c r="E676" s="13" t="s">
        <v>989</v>
      </c>
      <c r="F676" s="13" t="s">
        <v>1020</v>
      </c>
      <c r="G676" s="13" t="s">
        <v>22</v>
      </c>
      <c r="H676" s="14">
        <v>3.5000000000000001E-3</v>
      </c>
      <c r="I676" s="13" t="s">
        <v>1020</v>
      </c>
      <c r="J676" s="15" t="s">
        <v>24</v>
      </c>
      <c r="K676" s="16">
        <v>2.6900000000000004</v>
      </c>
      <c r="L676" s="17">
        <v>2.6900000000000004</v>
      </c>
      <c r="M676" s="17">
        <v>2.6900000000000004</v>
      </c>
      <c r="N676" s="17">
        <v>2.4900000000000002</v>
      </c>
      <c r="O676" s="17">
        <v>2.4900000000000002</v>
      </c>
      <c r="P676" s="17">
        <v>2.4900000000000002</v>
      </c>
      <c r="Q676" s="17">
        <v>2.27</v>
      </c>
      <c r="R676" s="17">
        <v>2.27</v>
      </c>
      <c r="S676" s="120">
        <v>2.96</v>
      </c>
    </row>
    <row r="677" spans="1:19" x14ac:dyDescent="0.25">
      <c r="A677" s="18" t="s">
        <v>155</v>
      </c>
      <c r="B677" s="19" t="s">
        <v>17</v>
      </c>
      <c r="C677" s="19" t="s">
        <v>18</v>
      </c>
      <c r="D677" s="19" t="s">
        <v>46</v>
      </c>
      <c r="E677" s="19" t="s">
        <v>989</v>
      </c>
      <c r="F677" s="19" t="s">
        <v>1020</v>
      </c>
      <c r="G677" s="19" t="s">
        <v>22</v>
      </c>
      <c r="H677" s="20">
        <v>3.5000000000000001E-3</v>
      </c>
      <c r="I677" s="19" t="s">
        <v>1020</v>
      </c>
      <c r="J677" s="21" t="s">
        <v>26</v>
      </c>
      <c r="K677" s="22">
        <v>8.032128514056236E-2</v>
      </c>
      <c r="L677" s="23">
        <v>8.032128514056236E-2</v>
      </c>
      <c r="M677" s="23">
        <v>8.032128514056236E-2</v>
      </c>
      <c r="N677" s="23">
        <v>0</v>
      </c>
      <c r="O677" s="23">
        <v>0</v>
      </c>
      <c r="P677" s="23">
        <v>0</v>
      </c>
      <c r="Q677" s="23">
        <v>8.0952380952380887E-2</v>
      </c>
      <c r="R677" s="23">
        <v>8.0952380952380887E-2</v>
      </c>
      <c r="S677" s="24">
        <v>1.3698630136986356E-2</v>
      </c>
    </row>
    <row r="678" spans="1:19" x14ac:dyDescent="0.25">
      <c r="A678" s="25" t="s">
        <v>155</v>
      </c>
      <c r="B678" s="26" t="s">
        <v>17</v>
      </c>
      <c r="C678" s="26" t="s">
        <v>18</v>
      </c>
      <c r="D678" s="26" t="s">
        <v>46</v>
      </c>
      <c r="E678" s="26" t="s">
        <v>989</v>
      </c>
      <c r="F678" s="26" t="s">
        <v>1021</v>
      </c>
      <c r="G678" s="26" t="s">
        <v>22</v>
      </c>
      <c r="H678" s="27">
        <v>3.5000000000000001E-3</v>
      </c>
      <c r="I678" s="26" t="s">
        <v>1021</v>
      </c>
      <c r="J678" s="28" t="s">
        <v>23</v>
      </c>
      <c r="K678" s="29">
        <v>2.29</v>
      </c>
      <c r="L678" s="30">
        <v>2.29</v>
      </c>
      <c r="M678" s="30">
        <v>2.29</v>
      </c>
      <c r="N678" s="30">
        <v>2.29</v>
      </c>
      <c r="O678" s="30">
        <v>2.29</v>
      </c>
      <c r="P678" s="30">
        <v>2.29</v>
      </c>
      <c r="Q678" s="30">
        <v>1.94</v>
      </c>
      <c r="R678" s="30">
        <v>1.94</v>
      </c>
      <c r="S678" s="31">
        <v>2.71</v>
      </c>
    </row>
    <row r="679" spans="1:19" x14ac:dyDescent="0.25">
      <c r="A679" s="12" t="s">
        <v>155</v>
      </c>
      <c r="B679" s="13" t="s">
        <v>17</v>
      </c>
      <c r="C679" s="13" t="s">
        <v>18</v>
      </c>
      <c r="D679" s="13" t="s">
        <v>46</v>
      </c>
      <c r="E679" s="13" t="s">
        <v>989</v>
      </c>
      <c r="F679" s="13" t="s">
        <v>1021</v>
      </c>
      <c r="G679" s="13" t="s">
        <v>22</v>
      </c>
      <c r="H679" s="14">
        <v>3.5000000000000001E-3</v>
      </c>
      <c r="I679" s="13" t="s">
        <v>1021</v>
      </c>
      <c r="J679" s="15" t="s">
        <v>24</v>
      </c>
      <c r="K679" s="16">
        <v>2.4900000000000007</v>
      </c>
      <c r="L679" s="17">
        <v>2.4900000000000007</v>
      </c>
      <c r="M679" s="17">
        <v>2.4900000000000007</v>
      </c>
      <c r="N679" s="17">
        <v>2.29</v>
      </c>
      <c r="O679" s="17">
        <v>2.29</v>
      </c>
      <c r="P679" s="17">
        <v>2.29</v>
      </c>
      <c r="Q679" s="17">
        <v>2.11</v>
      </c>
      <c r="R679" s="17">
        <v>2.11</v>
      </c>
      <c r="S679" s="120">
        <v>2.74</v>
      </c>
    </row>
    <row r="680" spans="1:19" x14ac:dyDescent="0.25">
      <c r="A680" s="18" t="s">
        <v>155</v>
      </c>
      <c r="B680" s="19" t="s">
        <v>17</v>
      </c>
      <c r="C680" s="19" t="s">
        <v>18</v>
      </c>
      <c r="D680" s="19" t="s">
        <v>46</v>
      </c>
      <c r="E680" s="19" t="s">
        <v>989</v>
      </c>
      <c r="F680" s="19" t="s">
        <v>1021</v>
      </c>
      <c r="G680" s="19" t="s">
        <v>22</v>
      </c>
      <c r="H680" s="20">
        <v>3.5000000000000001E-3</v>
      </c>
      <c r="I680" s="19" t="s">
        <v>1021</v>
      </c>
      <c r="J680" s="21" t="s">
        <v>26</v>
      </c>
      <c r="K680" s="22">
        <v>8.733624454148492E-2</v>
      </c>
      <c r="L680" s="23">
        <v>8.733624454148492E-2</v>
      </c>
      <c r="M680" s="23">
        <v>8.733624454148492E-2</v>
      </c>
      <c r="N680" s="23">
        <v>0</v>
      </c>
      <c r="O680" s="23">
        <v>0</v>
      </c>
      <c r="P680" s="23">
        <v>0</v>
      </c>
      <c r="Q680" s="23">
        <v>8.7628865979381354E-2</v>
      </c>
      <c r="R680" s="23">
        <v>8.7628865979381354E-2</v>
      </c>
      <c r="S680" s="24">
        <v>1.1070110701107083E-2</v>
      </c>
    </row>
    <row r="681" spans="1:19" x14ac:dyDescent="0.25">
      <c r="A681" s="25" t="s">
        <v>155</v>
      </c>
      <c r="B681" s="26" t="s">
        <v>17</v>
      </c>
      <c r="C681" s="26" t="s">
        <v>18</v>
      </c>
      <c r="D681" s="26" t="s">
        <v>46</v>
      </c>
      <c r="E681" s="26" t="s">
        <v>34</v>
      </c>
      <c r="F681" s="26" t="s">
        <v>1022</v>
      </c>
      <c r="G681" s="26" t="s">
        <v>22</v>
      </c>
      <c r="H681" s="27">
        <v>3.5000000000000001E-3</v>
      </c>
      <c r="I681" s="26" t="s">
        <v>1022</v>
      </c>
      <c r="J681" s="28" t="s">
        <v>23</v>
      </c>
      <c r="K681" s="29">
        <v>3.49</v>
      </c>
      <c r="L681" s="30">
        <v>3.49</v>
      </c>
      <c r="M681" s="30">
        <v>3.49</v>
      </c>
      <c r="N681" s="30">
        <v>3.49</v>
      </c>
      <c r="O681" s="30">
        <v>3.49</v>
      </c>
      <c r="P681" s="30">
        <v>3.49</v>
      </c>
      <c r="Q681" s="30">
        <v>2.91</v>
      </c>
      <c r="R681" s="30">
        <v>2.91</v>
      </c>
      <c r="S681" s="31">
        <v>2.65</v>
      </c>
    </row>
    <row r="682" spans="1:19" x14ac:dyDescent="0.25">
      <c r="A682" s="12" t="s">
        <v>155</v>
      </c>
      <c r="B682" s="13" t="s">
        <v>17</v>
      </c>
      <c r="C682" s="13" t="s">
        <v>18</v>
      </c>
      <c r="D682" s="13" t="s">
        <v>46</v>
      </c>
      <c r="E682" s="13" t="s">
        <v>34</v>
      </c>
      <c r="F682" s="13" t="s">
        <v>1022</v>
      </c>
      <c r="G682" s="13" t="s">
        <v>22</v>
      </c>
      <c r="H682" s="14">
        <v>3.5000000000000001E-3</v>
      </c>
      <c r="I682" s="13" t="s">
        <v>1022</v>
      </c>
      <c r="J682" s="15" t="s">
        <v>24</v>
      </c>
      <c r="K682" s="16">
        <v>3.49</v>
      </c>
      <c r="L682" s="17">
        <v>3.49</v>
      </c>
      <c r="M682" s="17">
        <v>3.49</v>
      </c>
      <c r="N682" s="17">
        <v>3.49</v>
      </c>
      <c r="O682" s="17">
        <v>3.49</v>
      </c>
      <c r="P682" s="17">
        <v>3.49</v>
      </c>
      <c r="Q682" s="17">
        <v>2.91</v>
      </c>
      <c r="R682" s="17">
        <v>2.91</v>
      </c>
      <c r="S682" s="120">
        <v>2.65</v>
      </c>
    </row>
    <row r="683" spans="1:19" x14ac:dyDescent="0.25">
      <c r="A683" s="18" t="s">
        <v>155</v>
      </c>
      <c r="B683" s="19" t="s">
        <v>17</v>
      </c>
      <c r="C683" s="19" t="s">
        <v>18</v>
      </c>
      <c r="D683" s="19" t="s">
        <v>46</v>
      </c>
      <c r="E683" s="19" t="s">
        <v>34</v>
      </c>
      <c r="F683" s="19" t="s">
        <v>1022</v>
      </c>
      <c r="G683" s="19" t="s">
        <v>22</v>
      </c>
      <c r="H683" s="20">
        <v>3.5000000000000001E-3</v>
      </c>
      <c r="I683" s="19" t="s">
        <v>1022</v>
      </c>
      <c r="J683" s="21" t="s">
        <v>26</v>
      </c>
      <c r="K683" s="22">
        <v>0</v>
      </c>
      <c r="L683" s="23">
        <v>0</v>
      </c>
      <c r="M683" s="23">
        <v>0</v>
      </c>
      <c r="N683" s="23">
        <v>0</v>
      </c>
      <c r="O683" s="23">
        <v>0</v>
      </c>
      <c r="P683" s="23">
        <v>0</v>
      </c>
      <c r="Q683" s="23">
        <v>0</v>
      </c>
      <c r="R683" s="23">
        <v>0</v>
      </c>
      <c r="S683" s="24">
        <v>0</v>
      </c>
    </row>
    <row r="684" spans="1:19" x14ac:dyDescent="0.25">
      <c r="A684" s="25" t="s">
        <v>155</v>
      </c>
      <c r="B684" s="26" t="s">
        <v>17</v>
      </c>
      <c r="C684" s="26" t="s">
        <v>18</v>
      </c>
      <c r="D684" s="26" t="s">
        <v>58</v>
      </c>
      <c r="E684" s="26" t="s">
        <v>1012</v>
      </c>
      <c r="F684" s="26" t="s">
        <v>59</v>
      </c>
      <c r="G684" s="26" t="s">
        <v>22</v>
      </c>
      <c r="H684" s="27">
        <v>5.0000000000000001E-3</v>
      </c>
      <c r="I684" s="26" t="s">
        <v>59</v>
      </c>
      <c r="J684" s="28" t="s">
        <v>23</v>
      </c>
      <c r="K684" s="29">
        <v>3.99</v>
      </c>
      <c r="L684" s="30">
        <v>3.99</v>
      </c>
      <c r="M684" s="30">
        <v>3.99</v>
      </c>
      <c r="N684" s="30">
        <v>3.69</v>
      </c>
      <c r="O684" s="30">
        <v>3.69</v>
      </c>
      <c r="P684" s="30">
        <v>3.69</v>
      </c>
      <c r="Q684" s="30">
        <v>2.78</v>
      </c>
      <c r="R684" s="30">
        <v>2.78</v>
      </c>
      <c r="S684" s="31">
        <v>3.52</v>
      </c>
    </row>
    <row r="685" spans="1:19" x14ac:dyDescent="0.25">
      <c r="A685" s="12" t="s">
        <v>155</v>
      </c>
      <c r="B685" s="13" t="s">
        <v>17</v>
      </c>
      <c r="C685" s="13" t="s">
        <v>18</v>
      </c>
      <c r="D685" s="13" t="s">
        <v>58</v>
      </c>
      <c r="E685" s="13" t="s">
        <v>1012</v>
      </c>
      <c r="F685" s="13" t="s">
        <v>59</v>
      </c>
      <c r="G685" s="13" t="s">
        <v>22</v>
      </c>
      <c r="H685" s="14">
        <v>5.0000000000000001E-3</v>
      </c>
      <c r="I685" s="13" t="s">
        <v>59</v>
      </c>
      <c r="J685" s="15" t="s">
        <v>24</v>
      </c>
      <c r="K685" s="16">
        <v>3.99</v>
      </c>
      <c r="L685" s="17">
        <v>3.99</v>
      </c>
      <c r="M685" s="17">
        <v>3.99</v>
      </c>
      <c r="N685" s="17">
        <v>3.69</v>
      </c>
      <c r="O685" s="17">
        <v>3.69</v>
      </c>
      <c r="P685" s="17">
        <v>3.69</v>
      </c>
      <c r="Q685" s="17">
        <v>2.78</v>
      </c>
      <c r="R685" s="17">
        <v>2.78</v>
      </c>
      <c r="S685" s="120">
        <v>3.52</v>
      </c>
    </row>
    <row r="686" spans="1:19" x14ac:dyDescent="0.25">
      <c r="A686" s="18" t="s">
        <v>155</v>
      </c>
      <c r="B686" s="19" t="s">
        <v>17</v>
      </c>
      <c r="C686" s="19" t="s">
        <v>18</v>
      </c>
      <c r="D686" s="19" t="s">
        <v>58</v>
      </c>
      <c r="E686" s="19" t="s">
        <v>1012</v>
      </c>
      <c r="F686" s="19" t="s">
        <v>59</v>
      </c>
      <c r="G686" s="19" t="s">
        <v>22</v>
      </c>
      <c r="H686" s="20">
        <v>5.0000000000000001E-3</v>
      </c>
      <c r="I686" s="19" t="s">
        <v>59</v>
      </c>
      <c r="J686" s="21" t="s">
        <v>26</v>
      </c>
      <c r="K686" s="22">
        <v>0</v>
      </c>
      <c r="L686" s="23">
        <v>0</v>
      </c>
      <c r="M686" s="23">
        <v>0</v>
      </c>
      <c r="N686" s="23">
        <v>0</v>
      </c>
      <c r="O686" s="23">
        <v>0</v>
      </c>
      <c r="P686" s="23">
        <v>0</v>
      </c>
      <c r="Q686" s="23">
        <v>0</v>
      </c>
      <c r="R686" s="23">
        <v>0</v>
      </c>
      <c r="S686" s="24">
        <v>0</v>
      </c>
    </row>
    <row r="687" spans="1:19" x14ac:dyDescent="0.25">
      <c r="A687" s="25" t="s">
        <v>155</v>
      </c>
      <c r="B687" s="26" t="s">
        <v>17</v>
      </c>
      <c r="C687" s="26" t="s">
        <v>18</v>
      </c>
      <c r="D687" s="26" t="s">
        <v>58</v>
      </c>
      <c r="E687" s="26" t="s">
        <v>1012</v>
      </c>
      <c r="F687" s="26" t="s">
        <v>60</v>
      </c>
      <c r="G687" s="26" t="s">
        <v>22</v>
      </c>
      <c r="H687" s="27">
        <v>5.0000000000000001E-3</v>
      </c>
      <c r="I687" s="26" t="s">
        <v>60</v>
      </c>
      <c r="J687" s="28" t="s">
        <v>23</v>
      </c>
      <c r="K687" s="29">
        <v>3.79</v>
      </c>
      <c r="L687" s="30">
        <v>3.79</v>
      </c>
      <c r="M687" s="30">
        <v>3.79</v>
      </c>
      <c r="N687" s="30">
        <v>3.49</v>
      </c>
      <c r="O687" s="30">
        <v>3.49</v>
      </c>
      <c r="P687" s="30">
        <v>3.49</v>
      </c>
      <c r="Q687" s="30">
        <v>2.63</v>
      </c>
      <c r="R687" s="30">
        <v>2.63</v>
      </c>
      <c r="S687" s="31">
        <v>3.52</v>
      </c>
    </row>
    <row r="688" spans="1:19" x14ac:dyDescent="0.25">
      <c r="A688" s="12" t="s">
        <v>155</v>
      </c>
      <c r="B688" s="13" t="s">
        <v>17</v>
      </c>
      <c r="C688" s="13" t="s">
        <v>18</v>
      </c>
      <c r="D688" s="13" t="s">
        <v>58</v>
      </c>
      <c r="E688" s="13" t="s">
        <v>1012</v>
      </c>
      <c r="F688" s="13" t="s">
        <v>60</v>
      </c>
      <c r="G688" s="13" t="s">
        <v>22</v>
      </c>
      <c r="H688" s="14">
        <v>5.0000000000000001E-3</v>
      </c>
      <c r="I688" s="13" t="s">
        <v>60</v>
      </c>
      <c r="J688" s="15" t="s">
        <v>24</v>
      </c>
      <c r="K688" s="16">
        <v>3.79</v>
      </c>
      <c r="L688" s="17">
        <v>3.79</v>
      </c>
      <c r="M688" s="17">
        <v>3.79</v>
      </c>
      <c r="N688" s="17">
        <v>3.49</v>
      </c>
      <c r="O688" s="17">
        <v>3.49</v>
      </c>
      <c r="P688" s="17">
        <v>3.49</v>
      </c>
      <c r="Q688" s="17">
        <v>2.63</v>
      </c>
      <c r="R688" s="17">
        <v>2.63</v>
      </c>
      <c r="S688" s="120">
        <v>3.52</v>
      </c>
    </row>
    <row r="689" spans="1:19" x14ac:dyDescent="0.25">
      <c r="A689" s="18" t="s">
        <v>155</v>
      </c>
      <c r="B689" s="19" t="s">
        <v>17</v>
      </c>
      <c r="C689" s="19" t="s">
        <v>18</v>
      </c>
      <c r="D689" s="19" t="s">
        <v>58</v>
      </c>
      <c r="E689" s="19" t="s">
        <v>1012</v>
      </c>
      <c r="F689" s="19" t="s">
        <v>60</v>
      </c>
      <c r="G689" s="19" t="s">
        <v>22</v>
      </c>
      <c r="H689" s="20">
        <v>5.0000000000000001E-3</v>
      </c>
      <c r="I689" s="19" t="s">
        <v>60</v>
      </c>
      <c r="J689" s="21" t="s">
        <v>26</v>
      </c>
      <c r="K689" s="22">
        <v>0</v>
      </c>
      <c r="L689" s="23">
        <v>0</v>
      </c>
      <c r="M689" s="23">
        <v>0</v>
      </c>
      <c r="N689" s="23">
        <v>0</v>
      </c>
      <c r="O689" s="23">
        <v>0</v>
      </c>
      <c r="P689" s="23">
        <v>0</v>
      </c>
      <c r="Q689" s="23">
        <v>0</v>
      </c>
      <c r="R689" s="23">
        <v>0</v>
      </c>
      <c r="S689" s="24">
        <v>0</v>
      </c>
    </row>
    <row r="690" spans="1:19" x14ac:dyDescent="0.25">
      <c r="A690" s="25" t="s">
        <v>155</v>
      </c>
      <c r="B690" s="26" t="s">
        <v>17</v>
      </c>
      <c r="C690" s="26" t="s">
        <v>18</v>
      </c>
      <c r="D690" s="26" t="s">
        <v>58</v>
      </c>
      <c r="E690" s="26" t="s">
        <v>34</v>
      </c>
      <c r="F690" s="26" t="s">
        <v>61</v>
      </c>
      <c r="G690" s="26" t="s">
        <v>22</v>
      </c>
      <c r="H690" s="27">
        <v>5.0000000000000001E-3</v>
      </c>
      <c r="I690" s="26" t="s">
        <v>61</v>
      </c>
      <c r="J690" s="28" t="s">
        <v>23</v>
      </c>
      <c r="K690" s="29">
        <v>4.79</v>
      </c>
      <c r="L690" s="30">
        <v>4.79</v>
      </c>
      <c r="M690" s="30">
        <v>4.79</v>
      </c>
      <c r="N690" s="30">
        <v>4.49</v>
      </c>
      <c r="O690" s="30">
        <v>4.49</v>
      </c>
      <c r="P690" s="30">
        <v>4.49</v>
      </c>
      <c r="Q690" s="30">
        <v>3.99</v>
      </c>
      <c r="R690" s="30">
        <v>3.99</v>
      </c>
      <c r="S690" s="31">
        <v>4.04</v>
      </c>
    </row>
    <row r="691" spans="1:19" x14ac:dyDescent="0.25">
      <c r="A691" s="12" t="s">
        <v>155</v>
      </c>
      <c r="B691" s="13" t="s">
        <v>17</v>
      </c>
      <c r="C691" s="13" t="s">
        <v>18</v>
      </c>
      <c r="D691" s="13" t="s">
        <v>58</v>
      </c>
      <c r="E691" s="13" t="s">
        <v>34</v>
      </c>
      <c r="F691" s="13" t="s">
        <v>61</v>
      </c>
      <c r="G691" s="13" t="s">
        <v>22</v>
      </c>
      <c r="H691" s="14">
        <v>5.0000000000000001E-3</v>
      </c>
      <c r="I691" s="13" t="s">
        <v>61</v>
      </c>
      <c r="J691" s="15" t="s">
        <v>24</v>
      </c>
      <c r="K691" s="16">
        <v>4.79</v>
      </c>
      <c r="L691" s="17">
        <v>4.79</v>
      </c>
      <c r="M691" s="17">
        <v>4.79</v>
      </c>
      <c r="N691" s="17">
        <v>4.49</v>
      </c>
      <c r="O691" s="17">
        <v>4.49</v>
      </c>
      <c r="P691" s="17">
        <v>4.49</v>
      </c>
      <c r="Q691" s="17">
        <v>3.99</v>
      </c>
      <c r="R691" s="17">
        <v>3.99</v>
      </c>
      <c r="S691" s="120">
        <v>4.04</v>
      </c>
    </row>
    <row r="692" spans="1:19" x14ac:dyDescent="0.25">
      <c r="A692" s="18" t="s">
        <v>155</v>
      </c>
      <c r="B692" s="19" t="s">
        <v>17</v>
      </c>
      <c r="C692" s="19" t="s">
        <v>18</v>
      </c>
      <c r="D692" s="19" t="s">
        <v>58</v>
      </c>
      <c r="E692" s="19" t="s">
        <v>34</v>
      </c>
      <c r="F692" s="19" t="s">
        <v>61</v>
      </c>
      <c r="G692" s="19" t="s">
        <v>22</v>
      </c>
      <c r="H692" s="20">
        <v>5.0000000000000001E-3</v>
      </c>
      <c r="I692" s="19" t="s">
        <v>61</v>
      </c>
      <c r="J692" s="21" t="s">
        <v>26</v>
      </c>
      <c r="K692" s="22">
        <v>0</v>
      </c>
      <c r="L692" s="23">
        <v>0</v>
      </c>
      <c r="M692" s="23">
        <v>0</v>
      </c>
      <c r="N692" s="23">
        <v>0</v>
      </c>
      <c r="O692" s="23">
        <v>0</v>
      </c>
      <c r="P692" s="23">
        <v>0</v>
      </c>
      <c r="Q692" s="23">
        <v>0</v>
      </c>
      <c r="R692" s="23">
        <v>0</v>
      </c>
      <c r="S692" s="24">
        <v>0</v>
      </c>
    </row>
    <row r="693" spans="1:19" x14ac:dyDescent="0.25">
      <c r="A693" s="25" t="s">
        <v>155</v>
      </c>
      <c r="B693" s="26" t="s">
        <v>17</v>
      </c>
      <c r="C693" s="26" t="s">
        <v>18</v>
      </c>
      <c r="D693" s="26" t="s">
        <v>62</v>
      </c>
      <c r="E693" s="26" t="s">
        <v>1012</v>
      </c>
      <c r="F693" s="26" t="s">
        <v>63</v>
      </c>
      <c r="G693" s="26" t="s">
        <v>22</v>
      </c>
      <c r="H693" s="27">
        <v>6.0000000000000001E-3</v>
      </c>
      <c r="I693" s="26" t="s">
        <v>63</v>
      </c>
      <c r="J693" s="28" t="s">
        <v>23</v>
      </c>
      <c r="K693" s="29">
        <v>4.1900000000000004</v>
      </c>
      <c r="L693" s="30">
        <v>4.1900000000000004</v>
      </c>
      <c r="M693" s="30">
        <v>4.1900000000000004</v>
      </c>
      <c r="N693" s="30">
        <v>3.79</v>
      </c>
      <c r="O693" s="30">
        <v>3.79</v>
      </c>
      <c r="P693" s="30">
        <v>3.79</v>
      </c>
      <c r="Q693" s="30">
        <v>3.5</v>
      </c>
      <c r="R693" s="30">
        <v>3.5</v>
      </c>
      <c r="S693" s="31">
        <v>3.6</v>
      </c>
    </row>
    <row r="694" spans="1:19" x14ac:dyDescent="0.25">
      <c r="A694" s="12" t="s">
        <v>155</v>
      </c>
      <c r="B694" s="13" t="s">
        <v>17</v>
      </c>
      <c r="C694" s="13" t="s">
        <v>18</v>
      </c>
      <c r="D694" s="13" t="s">
        <v>62</v>
      </c>
      <c r="E694" s="13" t="s">
        <v>1012</v>
      </c>
      <c r="F694" s="13" t="s">
        <v>63</v>
      </c>
      <c r="G694" s="13" t="s">
        <v>22</v>
      </c>
      <c r="H694" s="14">
        <v>6.0000000000000001E-3</v>
      </c>
      <c r="I694" s="13" t="s">
        <v>63</v>
      </c>
      <c r="J694" s="15" t="s">
        <v>24</v>
      </c>
      <c r="K694" s="16">
        <v>4.49</v>
      </c>
      <c r="L694" s="17">
        <v>4.49</v>
      </c>
      <c r="M694" s="17">
        <v>4.49</v>
      </c>
      <c r="N694" s="17">
        <v>3.99</v>
      </c>
      <c r="O694" s="17">
        <v>3.99</v>
      </c>
      <c r="P694" s="17">
        <v>3.99</v>
      </c>
      <c r="Q694" s="17">
        <v>3.75</v>
      </c>
      <c r="R694" s="17">
        <v>3.75</v>
      </c>
      <c r="S694" s="120">
        <v>3.6</v>
      </c>
    </row>
    <row r="695" spans="1:19" x14ac:dyDescent="0.25">
      <c r="A695" s="18" t="s">
        <v>155</v>
      </c>
      <c r="B695" s="19" t="s">
        <v>17</v>
      </c>
      <c r="C695" s="19" t="s">
        <v>18</v>
      </c>
      <c r="D695" s="19" t="s">
        <v>62</v>
      </c>
      <c r="E695" s="19" t="s">
        <v>1012</v>
      </c>
      <c r="F695" s="19" t="s">
        <v>63</v>
      </c>
      <c r="G695" s="19" t="s">
        <v>22</v>
      </c>
      <c r="H695" s="20">
        <v>6.0000000000000001E-3</v>
      </c>
      <c r="I695" s="19" t="s">
        <v>63</v>
      </c>
      <c r="J695" s="21" t="s">
        <v>26</v>
      </c>
      <c r="K695" s="22">
        <v>7.1599045346061985E-2</v>
      </c>
      <c r="L695" s="23">
        <v>7.1599045346061985E-2</v>
      </c>
      <c r="M695" s="23">
        <v>7.1599045346061985E-2</v>
      </c>
      <c r="N695" s="23">
        <v>5.2770448548812743E-2</v>
      </c>
      <c r="O695" s="23">
        <v>5.2770448548812743E-2</v>
      </c>
      <c r="P695" s="23">
        <v>5.2770448548812743E-2</v>
      </c>
      <c r="Q695" s="23">
        <v>7.1428571428571397E-2</v>
      </c>
      <c r="R695" s="23">
        <v>7.1428571428571397E-2</v>
      </c>
      <c r="S695" s="24">
        <v>0</v>
      </c>
    </row>
    <row r="696" spans="1:19" x14ac:dyDescent="0.25">
      <c r="A696" s="25" t="s">
        <v>155</v>
      </c>
      <c r="B696" s="26" t="s">
        <v>17</v>
      </c>
      <c r="C696" s="26" t="s">
        <v>18</v>
      </c>
      <c r="D696" s="26" t="s">
        <v>62</v>
      </c>
      <c r="E696" s="26" t="s">
        <v>1012</v>
      </c>
      <c r="F696" s="26" t="s">
        <v>64</v>
      </c>
      <c r="G696" s="26" t="s">
        <v>22</v>
      </c>
      <c r="H696" s="27">
        <v>6.0000000000000001E-3</v>
      </c>
      <c r="I696" s="26" t="s">
        <v>64</v>
      </c>
      <c r="J696" s="28" t="s">
        <v>23</v>
      </c>
      <c r="K696" s="29">
        <v>4.1900000000000004</v>
      </c>
      <c r="L696" s="30">
        <v>4.1900000000000004</v>
      </c>
      <c r="M696" s="30">
        <v>4.1900000000000004</v>
      </c>
      <c r="N696" s="30">
        <v>3.79</v>
      </c>
      <c r="O696" s="30">
        <v>3.79</v>
      </c>
      <c r="P696" s="30">
        <v>3.79</v>
      </c>
      <c r="Q696" s="30">
        <v>3.5</v>
      </c>
      <c r="R696" s="30">
        <v>3.5</v>
      </c>
      <c r="S696" s="31">
        <v>3.6</v>
      </c>
    </row>
    <row r="697" spans="1:19" x14ac:dyDescent="0.25">
      <c r="A697" s="12" t="s">
        <v>155</v>
      </c>
      <c r="B697" s="13" t="s">
        <v>17</v>
      </c>
      <c r="C697" s="13" t="s">
        <v>18</v>
      </c>
      <c r="D697" s="13" t="s">
        <v>62</v>
      </c>
      <c r="E697" s="13" t="s">
        <v>1012</v>
      </c>
      <c r="F697" s="13" t="s">
        <v>64</v>
      </c>
      <c r="G697" s="13" t="s">
        <v>22</v>
      </c>
      <c r="H697" s="14">
        <v>6.0000000000000001E-3</v>
      </c>
      <c r="I697" s="13" t="s">
        <v>64</v>
      </c>
      <c r="J697" s="15" t="s">
        <v>24</v>
      </c>
      <c r="K697" s="16">
        <v>4.49</v>
      </c>
      <c r="L697" s="17">
        <v>4.49</v>
      </c>
      <c r="M697" s="17">
        <v>4.49</v>
      </c>
      <c r="N697" s="17">
        <v>3.99</v>
      </c>
      <c r="O697" s="17">
        <v>3.99</v>
      </c>
      <c r="P697" s="17">
        <v>3.99</v>
      </c>
      <c r="Q697" s="17">
        <v>3.75</v>
      </c>
      <c r="R697" s="17">
        <v>3.75</v>
      </c>
      <c r="S697" s="120">
        <v>3.6</v>
      </c>
    </row>
    <row r="698" spans="1:19" x14ac:dyDescent="0.25">
      <c r="A698" s="18" t="s">
        <v>155</v>
      </c>
      <c r="B698" s="19" t="s">
        <v>17</v>
      </c>
      <c r="C698" s="19" t="s">
        <v>18</v>
      </c>
      <c r="D698" s="19" t="s">
        <v>62</v>
      </c>
      <c r="E698" s="19" t="s">
        <v>1012</v>
      </c>
      <c r="F698" s="19" t="s">
        <v>64</v>
      </c>
      <c r="G698" s="19" t="s">
        <v>22</v>
      </c>
      <c r="H698" s="20">
        <v>6.0000000000000001E-3</v>
      </c>
      <c r="I698" s="19" t="s">
        <v>64</v>
      </c>
      <c r="J698" s="21" t="s">
        <v>26</v>
      </c>
      <c r="K698" s="22">
        <v>7.1599045346061985E-2</v>
      </c>
      <c r="L698" s="23">
        <v>7.1599045346061985E-2</v>
      </c>
      <c r="M698" s="23">
        <v>7.1599045346061985E-2</v>
      </c>
      <c r="N698" s="23">
        <v>5.2770448548812743E-2</v>
      </c>
      <c r="O698" s="23">
        <v>5.2770448548812743E-2</v>
      </c>
      <c r="P698" s="23">
        <v>5.2770448548812743E-2</v>
      </c>
      <c r="Q698" s="23">
        <v>7.1428571428571397E-2</v>
      </c>
      <c r="R698" s="23">
        <v>7.1428571428571397E-2</v>
      </c>
      <c r="S698" s="24">
        <v>0</v>
      </c>
    </row>
    <row r="699" spans="1:19" x14ac:dyDescent="0.25">
      <c r="A699" s="25" t="s">
        <v>155</v>
      </c>
      <c r="B699" s="26" t="s">
        <v>17</v>
      </c>
      <c r="C699" s="26" t="s">
        <v>18</v>
      </c>
      <c r="D699" s="26" t="s">
        <v>62</v>
      </c>
      <c r="E699" s="26" t="s">
        <v>1012</v>
      </c>
      <c r="F699" s="26" t="s">
        <v>65</v>
      </c>
      <c r="G699" s="26" t="s">
        <v>22</v>
      </c>
      <c r="H699" s="27">
        <v>6.0000000000000001E-3</v>
      </c>
      <c r="I699" s="26" t="s">
        <v>65</v>
      </c>
      <c r="J699" s="28" t="s">
        <v>23</v>
      </c>
      <c r="K699" s="29">
        <v>3.99</v>
      </c>
      <c r="L699" s="30">
        <v>3.99</v>
      </c>
      <c r="M699" s="30">
        <v>3.99</v>
      </c>
      <c r="N699" s="30">
        <v>3.59</v>
      </c>
      <c r="O699" s="30">
        <v>3.59</v>
      </c>
      <c r="P699" s="30">
        <v>3.59</v>
      </c>
      <c r="Q699" s="30">
        <v>3.33</v>
      </c>
      <c r="R699" s="30">
        <v>3.33</v>
      </c>
      <c r="S699" s="31">
        <v>3.41</v>
      </c>
    </row>
    <row r="700" spans="1:19" x14ac:dyDescent="0.25">
      <c r="A700" s="12" t="s">
        <v>155</v>
      </c>
      <c r="B700" s="13" t="s">
        <v>17</v>
      </c>
      <c r="C700" s="13" t="s">
        <v>18</v>
      </c>
      <c r="D700" s="13" t="s">
        <v>62</v>
      </c>
      <c r="E700" s="13" t="s">
        <v>1012</v>
      </c>
      <c r="F700" s="13" t="s">
        <v>65</v>
      </c>
      <c r="G700" s="13" t="s">
        <v>22</v>
      </c>
      <c r="H700" s="14">
        <v>6.0000000000000001E-3</v>
      </c>
      <c r="I700" s="13" t="s">
        <v>65</v>
      </c>
      <c r="J700" s="15" t="s">
        <v>24</v>
      </c>
      <c r="K700" s="16">
        <v>4.29</v>
      </c>
      <c r="L700" s="17">
        <v>4.29</v>
      </c>
      <c r="M700" s="17">
        <v>4.29</v>
      </c>
      <c r="N700" s="17">
        <v>3.79</v>
      </c>
      <c r="O700" s="17">
        <v>3.79</v>
      </c>
      <c r="P700" s="17">
        <v>3.79</v>
      </c>
      <c r="Q700" s="17">
        <v>3.58</v>
      </c>
      <c r="R700" s="17">
        <v>3.58</v>
      </c>
      <c r="S700" s="120">
        <v>3.41</v>
      </c>
    </row>
    <row r="701" spans="1:19" x14ac:dyDescent="0.25">
      <c r="A701" s="18" t="s">
        <v>155</v>
      </c>
      <c r="B701" s="19" t="s">
        <v>17</v>
      </c>
      <c r="C701" s="19" t="s">
        <v>18</v>
      </c>
      <c r="D701" s="19" t="s">
        <v>62</v>
      </c>
      <c r="E701" s="19" t="s">
        <v>1012</v>
      </c>
      <c r="F701" s="19" t="s">
        <v>65</v>
      </c>
      <c r="G701" s="19" t="s">
        <v>22</v>
      </c>
      <c r="H701" s="20">
        <v>6.0000000000000001E-3</v>
      </c>
      <c r="I701" s="19" t="s">
        <v>65</v>
      </c>
      <c r="J701" s="21" t="s">
        <v>26</v>
      </c>
      <c r="K701" s="22">
        <v>7.5187969924811915E-2</v>
      </c>
      <c r="L701" s="23">
        <v>7.5187969924811915E-2</v>
      </c>
      <c r="M701" s="23">
        <v>7.5187969924811915E-2</v>
      </c>
      <c r="N701" s="23">
        <v>5.5710306406685284E-2</v>
      </c>
      <c r="O701" s="23">
        <v>5.5710306406685284E-2</v>
      </c>
      <c r="P701" s="23">
        <v>5.5710306406685284E-2</v>
      </c>
      <c r="Q701" s="23">
        <v>7.5075075075075048E-2</v>
      </c>
      <c r="R701" s="23">
        <v>7.5075075075075048E-2</v>
      </c>
      <c r="S701" s="24">
        <v>0</v>
      </c>
    </row>
    <row r="702" spans="1:19" x14ac:dyDescent="0.25">
      <c r="A702" s="25" t="s">
        <v>155</v>
      </c>
      <c r="B702" s="26" t="s">
        <v>17</v>
      </c>
      <c r="C702" s="26" t="s">
        <v>18</v>
      </c>
      <c r="D702" s="26" t="s">
        <v>62</v>
      </c>
      <c r="E702" s="26" t="s">
        <v>1012</v>
      </c>
      <c r="F702" s="26" t="s">
        <v>990</v>
      </c>
      <c r="G702" s="26" t="s">
        <v>22</v>
      </c>
      <c r="H702" s="27">
        <v>6.0000000000000001E-3</v>
      </c>
      <c r="I702" s="26" t="s">
        <v>990</v>
      </c>
      <c r="J702" s="28" t="s">
        <v>23</v>
      </c>
      <c r="K702" s="29">
        <v>3.99</v>
      </c>
      <c r="L702" s="30">
        <v>3.99</v>
      </c>
      <c r="M702" s="30">
        <v>3.99</v>
      </c>
      <c r="N702" s="30">
        <v>3.59</v>
      </c>
      <c r="O702" s="30">
        <v>3.59</v>
      </c>
      <c r="P702" s="30">
        <v>3.59</v>
      </c>
      <c r="Q702" s="30">
        <v>3.33</v>
      </c>
      <c r="R702" s="30">
        <v>3.33</v>
      </c>
      <c r="S702" s="31">
        <v>3.41</v>
      </c>
    </row>
    <row r="703" spans="1:19" x14ac:dyDescent="0.25">
      <c r="A703" s="12" t="s">
        <v>155</v>
      </c>
      <c r="B703" s="13" t="s">
        <v>17</v>
      </c>
      <c r="C703" s="13" t="s">
        <v>18</v>
      </c>
      <c r="D703" s="13" t="s">
        <v>62</v>
      </c>
      <c r="E703" s="13" t="s">
        <v>1012</v>
      </c>
      <c r="F703" s="13" t="s">
        <v>990</v>
      </c>
      <c r="G703" s="13" t="s">
        <v>22</v>
      </c>
      <c r="H703" s="14">
        <v>6.0000000000000001E-3</v>
      </c>
      <c r="I703" s="13" t="s">
        <v>990</v>
      </c>
      <c r="J703" s="15" t="s">
        <v>24</v>
      </c>
      <c r="K703" s="16">
        <v>4.29</v>
      </c>
      <c r="L703" s="17">
        <v>4.29</v>
      </c>
      <c r="M703" s="17">
        <v>4.29</v>
      </c>
      <c r="N703" s="17">
        <v>3.79</v>
      </c>
      <c r="O703" s="17">
        <v>3.79</v>
      </c>
      <c r="P703" s="17">
        <v>3.79</v>
      </c>
      <c r="Q703" s="17">
        <v>3.58</v>
      </c>
      <c r="R703" s="17">
        <v>3.58</v>
      </c>
      <c r="S703" s="120">
        <v>3.41</v>
      </c>
    </row>
    <row r="704" spans="1:19" x14ac:dyDescent="0.25">
      <c r="A704" s="18" t="s">
        <v>155</v>
      </c>
      <c r="B704" s="19" t="s">
        <v>17</v>
      </c>
      <c r="C704" s="19" t="s">
        <v>18</v>
      </c>
      <c r="D704" s="19" t="s">
        <v>62</v>
      </c>
      <c r="E704" s="19" t="s">
        <v>1012</v>
      </c>
      <c r="F704" s="19" t="s">
        <v>990</v>
      </c>
      <c r="G704" s="19" t="s">
        <v>22</v>
      </c>
      <c r="H704" s="20">
        <v>6.0000000000000001E-3</v>
      </c>
      <c r="I704" s="19" t="s">
        <v>990</v>
      </c>
      <c r="J704" s="21" t="s">
        <v>26</v>
      </c>
      <c r="K704" s="22">
        <v>7.5187969924811915E-2</v>
      </c>
      <c r="L704" s="23">
        <v>7.5187969924811915E-2</v>
      </c>
      <c r="M704" s="23">
        <v>7.5187969924811915E-2</v>
      </c>
      <c r="N704" s="23">
        <v>5.5710306406685284E-2</v>
      </c>
      <c r="O704" s="23">
        <v>5.5710306406685284E-2</v>
      </c>
      <c r="P704" s="23">
        <v>5.5710306406685284E-2</v>
      </c>
      <c r="Q704" s="23">
        <v>7.5075075075075048E-2</v>
      </c>
      <c r="R704" s="23">
        <v>7.5075075075075048E-2</v>
      </c>
      <c r="S704" s="24">
        <v>0</v>
      </c>
    </row>
    <row r="705" spans="1:19" x14ac:dyDescent="0.25">
      <c r="A705" s="25" t="s">
        <v>155</v>
      </c>
      <c r="B705" s="26" t="s">
        <v>17</v>
      </c>
      <c r="C705" s="26" t="s">
        <v>18</v>
      </c>
      <c r="D705" s="26" t="s">
        <v>62</v>
      </c>
      <c r="E705" s="26" t="s">
        <v>1012</v>
      </c>
      <c r="F705" s="26" t="s">
        <v>66</v>
      </c>
      <c r="G705" s="26" t="s">
        <v>22</v>
      </c>
      <c r="H705" s="27">
        <v>6.0000000000000001E-3</v>
      </c>
      <c r="I705" s="26" t="s">
        <v>66</v>
      </c>
      <c r="J705" s="28" t="s">
        <v>23</v>
      </c>
      <c r="K705" s="29">
        <v>3.99</v>
      </c>
      <c r="L705" s="30">
        <v>3.99</v>
      </c>
      <c r="M705" s="30">
        <v>3.99</v>
      </c>
      <c r="N705" s="30">
        <v>3.59</v>
      </c>
      <c r="O705" s="30">
        <v>3.59</v>
      </c>
      <c r="P705" s="30">
        <v>3.59</v>
      </c>
      <c r="Q705" s="30">
        <v>3.33</v>
      </c>
      <c r="R705" s="30">
        <v>3.33</v>
      </c>
      <c r="S705" s="31">
        <v>3.41</v>
      </c>
    </row>
    <row r="706" spans="1:19" x14ac:dyDescent="0.25">
      <c r="A706" s="12" t="s">
        <v>155</v>
      </c>
      <c r="B706" s="13" t="s">
        <v>17</v>
      </c>
      <c r="C706" s="13" t="s">
        <v>18</v>
      </c>
      <c r="D706" s="13" t="s">
        <v>62</v>
      </c>
      <c r="E706" s="13" t="s">
        <v>1012</v>
      </c>
      <c r="F706" s="13" t="s">
        <v>66</v>
      </c>
      <c r="G706" s="13" t="s">
        <v>22</v>
      </c>
      <c r="H706" s="14">
        <v>6.0000000000000001E-3</v>
      </c>
      <c r="I706" s="13" t="s">
        <v>66</v>
      </c>
      <c r="J706" s="15" t="s">
        <v>24</v>
      </c>
      <c r="K706" s="16">
        <v>4.29</v>
      </c>
      <c r="L706" s="17">
        <v>4.29</v>
      </c>
      <c r="M706" s="17">
        <v>4.29</v>
      </c>
      <c r="N706" s="17">
        <v>3.79</v>
      </c>
      <c r="O706" s="17">
        <v>3.79</v>
      </c>
      <c r="P706" s="17">
        <v>3.79</v>
      </c>
      <c r="Q706" s="17">
        <v>3.58</v>
      </c>
      <c r="R706" s="17">
        <v>3.58</v>
      </c>
      <c r="S706" s="120">
        <v>3.41</v>
      </c>
    </row>
    <row r="707" spans="1:19" x14ac:dyDescent="0.25">
      <c r="A707" s="18" t="s">
        <v>155</v>
      </c>
      <c r="B707" s="19" t="s">
        <v>17</v>
      </c>
      <c r="C707" s="19" t="s">
        <v>18</v>
      </c>
      <c r="D707" s="19" t="s">
        <v>62</v>
      </c>
      <c r="E707" s="19" t="s">
        <v>1012</v>
      </c>
      <c r="F707" s="19" t="s">
        <v>66</v>
      </c>
      <c r="G707" s="19" t="s">
        <v>22</v>
      </c>
      <c r="H707" s="20">
        <v>6.0000000000000001E-3</v>
      </c>
      <c r="I707" s="19" t="s">
        <v>66</v>
      </c>
      <c r="J707" s="21" t="s">
        <v>26</v>
      </c>
      <c r="K707" s="22">
        <v>7.5187969924811915E-2</v>
      </c>
      <c r="L707" s="23">
        <v>7.5187969924811915E-2</v>
      </c>
      <c r="M707" s="23">
        <v>7.5187969924811915E-2</v>
      </c>
      <c r="N707" s="23">
        <v>5.5710306406685284E-2</v>
      </c>
      <c r="O707" s="23">
        <v>5.5710306406685284E-2</v>
      </c>
      <c r="P707" s="23">
        <v>5.5710306406685284E-2</v>
      </c>
      <c r="Q707" s="23">
        <v>7.5075075075075048E-2</v>
      </c>
      <c r="R707" s="23">
        <v>7.5075075075075048E-2</v>
      </c>
      <c r="S707" s="24">
        <v>0</v>
      </c>
    </row>
    <row r="708" spans="1:19" x14ac:dyDescent="0.25">
      <c r="A708" s="25" t="s">
        <v>155</v>
      </c>
      <c r="B708" s="26" t="s">
        <v>17</v>
      </c>
      <c r="C708" s="26" t="s">
        <v>18</v>
      </c>
      <c r="D708" s="26" t="s">
        <v>62</v>
      </c>
      <c r="E708" s="26" t="s">
        <v>1012</v>
      </c>
      <c r="F708" s="26" t="s">
        <v>67</v>
      </c>
      <c r="G708" s="26" t="s">
        <v>22</v>
      </c>
      <c r="H708" s="27">
        <v>6.0000000000000001E-3</v>
      </c>
      <c r="I708" s="26" t="s">
        <v>67</v>
      </c>
      <c r="J708" s="28" t="s">
        <v>23</v>
      </c>
      <c r="K708" s="29">
        <v>3.99</v>
      </c>
      <c r="L708" s="30">
        <v>3.99</v>
      </c>
      <c r="M708" s="30">
        <v>3.99</v>
      </c>
      <c r="N708" s="30">
        <v>3.59</v>
      </c>
      <c r="O708" s="30">
        <v>3.59</v>
      </c>
      <c r="P708" s="30">
        <v>3.59</v>
      </c>
      <c r="Q708" s="30">
        <v>3.33</v>
      </c>
      <c r="R708" s="30">
        <v>3.33</v>
      </c>
      <c r="S708" s="31">
        <v>3.41</v>
      </c>
    </row>
    <row r="709" spans="1:19" x14ac:dyDescent="0.25">
      <c r="A709" s="12" t="s">
        <v>155</v>
      </c>
      <c r="B709" s="13" t="s">
        <v>17</v>
      </c>
      <c r="C709" s="13" t="s">
        <v>18</v>
      </c>
      <c r="D709" s="13" t="s">
        <v>62</v>
      </c>
      <c r="E709" s="13" t="s">
        <v>1012</v>
      </c>
      <c r="F709" s="13" t="s">
        <v>67</v>
      </c>
      <c r="G709" s="13" t="s">
        <v>22</v>
      </c>
      <c r="H709" s="14">
        <v>6.0000000000000001E-3</v>
      </c>
      <c r="I709" s="13" t="s">
        <v>67</v>
      </c>
      <c r="J709" s="15" t="s">
        <v>24</v>
      </c>
      <c r="K709" s="16">
        <v>4.29</v>
      </c>
      <c r="L709" s="17">
        <v>4.29</v>
      </c>
      <c r="M709" s="17">
        <v>4.29</v>
      </c>
      <c r="N709" s="17">
        <v>3.79</v>
      </c>
      <c r="O709" s="17">
        <v>3.79</v>
      </c>
      <c r="P709" s="17">
        <v>3.79</v>
      </c>
      <c r="Q709" s="17">
        <v>3.58</v>
      </c>
      <c r="R709" s="17">
        <v>3.58</v>
      </c>
      <c r="S709" s="120">
        <v>3.41</v>
      </c>
    </row>
    <row r="710" spans="1:19" x14ac:dyDescent="0.25">
      <c r="A710" s="18" t="s">
        <v>155</v>
      </c>
      <c r="B710" s="19" t="s">
        <v>17</v>
      </c>
      <c r="C710" s="19" t="s">
        <v>18</v>
      </c>
      <c r="D710" s="19" t="s">
        <v>62</v>
      </c>
      <c r="E710" s="19" t="s">
        <v>1012</v>
      </c>
      <c r="F710" s="19" t="s">
        <v>67</v>
      </c>
      <c r="G710" s="19" t="s">
        <v>22</v>
      </c>
      <c r="H710" s="20">
        <v>6.0000000000000001E-3</v>
      </c>
      <c r="I710" s="19" t="s">
        <v>67</v>
      </c>
      <c r="J710" s="21" t="s">
        <v>26</v>
      </c>
      <c r="K710" s="22">
        <v>7.5187969924811915E-2</v>
      </c>
      <c r="L710" s="23">
        <v>7.5187969924811915E-2</v>
      </c>
      <c r="M710" s="23">
        <v>7.5187969924811915E-2</v>
      </c>
      <c r="N710" s="23">
        <v>5.5710306406685284E-2</v>
      </c>
      <c r="O710" s="23">
        <v>5.5710306406685284E-2</v>
      </c>
      <c r="P710" s="23">
        <v>5.5710306406685284E-2</v>
      </c>
      <c r="Q710" s="23">
        <v>7.5075075075075048E-2</v>
      </c>
      <c r="R710" s="23">
        <v>7.5075075075075048E-2</v>
      </c>
      <c r="S710" s="24">
        <v>0</v>
      </c>
    </row>
    <row r="711" spans="1:19" x14ac:dyDescent="0.25">
      <c r="A711" s="25" t="s">
        <v>155</v>
      </c>
      <c r="B711" s="26" t="s">
        <v>17</v>
      </c>
      <c r="C711" s="26" t="s">
        <v>18</v>
      </c>
      <c r="D711" s="26" t="s">
        <v>68</v>
      </c>
      <c r="E711" s="26" t="s">
        <v>1012</v>
      </c>
      <c r="F711" s="26" t="s">
        <v>70</v>
      </c>
      <c r="G711" s="26" t="s">
        <v>71</v>
      </c>
      <c r="H711" s="27">
        <v>0.01</v>
      </c>
      <c r="I711" s="26" t="s">
        <v>70</v>
      </c>
      <c r="J711" s="28" t="s">
        <v>23</v>
      </c>
      <c r="K711" s="29">
        <v>5.19</v>
      </c>
      <c r="L711" s="30">
        <v>5.19</v>
      </c>
      <c r="M711" s="30">
        <v>5.19</v>
      </c>
      <c r="N711" s="30">
        <v>4.6900000000000004</v>
      </c>
      <c r="O711" s="30">
        <v>4.6900000000000004</v>
      </c>
      <c r="P711" s="30">
        <v>4.6900000000000004</v>
      </c>
      <c r="Q711" s="30">
        <v>4.33</v>
      </c>
      <c r="R711" s="30">
        <v>4.33</v>
      </c>
      <c r="S711" s="31">
        <v>4.46</v>
      </c>
    </row>
    <row r="712" spans="1:19" x14ac:dyDescent="0.25">
      <c r="A712" s="12" t="s">
        <v>155</v>
      </c>
      <c r="B712" s="13" t="s">
        <v>17</v>
      </c>
      <c r="C712" s="13" t="s">
        <v>18</v>
      </c>
      <c r="D712" s="13" t="s">
        <v>68</v>
      </c>
      <c r="E712" s="13" t="s">
        <v>1012</v>
      </c>
      <c r="F712" s="13" t="s">
        <v>70</v>
      </c>
      <c r="G712" s="13" t="s">
        <v>71</v>
      </c>
      <c r="H712" s="14">
        <v>0.01</v>
      </c>
      <c r="I712" s="13" t="s">
        <v>70</v>
      </c>
      <c r="J712" s="15" t="s">
        <v>24</v>
      </c>
      <c r="K712" s="16">
        <v>5.19</v>
      </c>
      <c r="L712" s="17">
        <v>5.19</v>
      </c>
      <c r="M712" s="17">
        <v>5.19</v>
      </c>
      <c r="N712" s="17">
        <v>4.6900000000000004</v>
      </c>
      <c r="O712" s="17">
        <v>4.6900000000000004</v>
      </c>
      <c r="P712" s="17">
        <v>4.6900000000000004</v>
      </c>
      <c r="Q712" s="17">
        <v>4.33</v>
      </c>
      <c r="R712" s="17">
        <v>4.33</v>
      </c>
      <c r="S712" s="120">
        <v>4.46</v>
      </c>
    </row>
    <row r="713" spans="1:19" x14ac:dyDescent="0.25">
      <c r="A713" s="18" t="s">
        <v>155</v>
      </c>
      <c r="B713" s="19" t="s">
        <v>17</v>
      </c>
      <c r="C713" s="19" t="s">
        <v>18</v>
      </c>
      <c r="D713" s="19" t="s">
        <v>68</v>
      </c>
      <c r="E713" s="19" t="s">
        <v>1012</v>
      </c>
      <c r="F713" s="19" t="s">
        <v>70</v>
      </c>
      <c r="G713" s="19" t="s">
        <v>71</v>
      </c>
      <c r="H713" s="20">
        <v>0.01</v>
      </c>
      <c r="I713" s="19" t="s">
        <v>70</v>
      </c>
      <c r="J713" s="21" t="s">
        <v>26</v>
      </c>
      <c r="K713" s="22">
        <v>0</v>
      </c>
      <c r="L713" s="23">
        <v>0</v>
      </c>
      <c r="M713" s="23">
        <v>0</v>
      </c>
      <c r="N713" s="23">
        <v>0</v>
      </c>
      <c r="O713" s="23">
        <v>0</v>
      </c>
      <c r="P713" s="23">
        <v>0</v>
      </c>
      <c r="Q713" s="23">
        <v>0</v>
      </c>
      <c r="R713" s="23">
        <v>0</v>
      </c>
      <c r="S713" s="24">
        <v>0</v>
      </c>
    </row>
    <row r="714" spans="1:19" x14ac:dyDescent="0.25">
      <c r="A714" s="25" t="s">
        <v>155</v>
      </c>
      <c r="B714" s="26" t="s">
        <v>17</v>
      </c>
      <c r="C714" s="26" t="s">
        <v>18</v>
      </c>
      <c r="D714" s="26" t="s">
        <v>68</v>
      </c>
      <c r="E714" s="26" t="s">
        <v>1012</v>
      </c>
      <c r="F714" s="26" t="s">
        <v>991</v>
      </c>
      <c r="G714" s="26" t="s">
        <v>71</v>
      </c>
      <c r="H714" s="27">
        <v>0.01</v>
      </c>
      <c r="I714" s="26" t="s">
        <v>991</v>
      </c>
      <c r="J714" s="28" t="s">
        <v>23</v>
      </c>
      <c r="K714" s="29">
        <v>5.19</v>
      </c>
      <c r="L714" s="30">
        <v>5.19</v>
      </c>
      <c r="M714" s="30">
        <v>5.19</v>
      </c>
      <c r="N714" s="30">
        <v>4.6900000000000004</v>
      </c>
      <c r="O714" s="30">
        <v>4.6900000000000004</v>
      </c>
      <c r="P714" s="30">
        <v>4.6900000000000004</v>
      </c>
      <c r="Q714" s="30">
        <v>4.33</v>
      </c>
      <c r="R714" s="30">
        <v>4.33</v>
      </c>
      <c r="S714" s="31">
        <v>4.46</v>
      </c>
    </row>
    <row r="715" spans="1:19" x14ac:dyDescent="0.25">
      <c r="A715" s="12" t="s">
        <v>155</v>
      </c>
      <c r="B715" s="13" t="s">
        <v>17</v>
      </c>
      <c r="C715" s="13" t="s">
        <v>18</v>
      </c>
      <c r="D715" s="13" t="s">
        <v>68</v>
      </c>
      <c r="E715" s="13" t="s">
        <v>1012</v>
      </c>
      <c r="F715" s="13" t="s">
        <v>991</v>
      </c>
      <c r="G715" s="13" t="s">
        <v>71</v>
      </c>
      <c r="H715" s="14">
        <v>0.01</v>
      </c>
      <c r="I715" s="13" t="s">
        <v>991</v>
      </c>
      <c r="J715" s="15" t="s">
        <v>24</v>
      </c>
      <c r="K715" s="16">
        <v>5.19</v>
      </c>
      <c r="L715" s="17">
        <v>5.19</v>
      </c>
      <c r="M715" s="17">
        <v>5.19</v>
      </c>
      <c r="N715" s="17">
        <v>4.6900000000000004</v>
      </c>
      <c r="O715" s="17">
        <v>4.6900000000000004</v>
      </c>
      <c r="P715" s="17">
        <v>4.6900000000000004</v>
      </c>
      <c r="Q715" s="17">
        <v>4.33</v>
      </c>
      <c r="R715" s="17">
        <v>4.33</v>
      </c>
      <c r="S715" s="120">
        <v>4.46</v>
      </c>
    </row>
    <row r="716" spans="1:19" x14ac:dyDescent="0.25">
      <c r="A716" s="18" t="s">
        <v>155</v>
      </c>
      <c r="B716" s="19" t="s">
        <v>17</v>
      </c>
      <c r="C716" s="19" t="s">
        <v>18</v>
      </c>
      <c r="D716" s="19" t="s">
        <v>68</v>
      </c>
      <c r="E716" s="19" t="s">
        <v>1012</v>
      </c>
      <c r="F716" s="19" t="s">
        <v>991</v>
      </c>
      <c r="G716" s="19" t="s">
        <v>71</v>
      </c>
      <c r="H716" s="20">
        <v>0.01</v>
      </c>
      <c r="I716" s="19" t="s">
        <v>991</v>
      </c>
      <c r="J716" s="21" t="s">
        <v>26</v>
      </c>
      <c r="K716" s="22">
        <v>0</v>
      </c>
      <c r="L716" s="23">
        <v>0</v>
      </c>
      <c r="M716" s="23">
        <v>0</v>
      </c>
      <c r="N716" s="23">
        <v>0</v>
      </c>
      <c r="O716" s="23">
        <v>0</v>
      </c>
      <c r="P716" s="23">
        <v>0</v>
      </c>
      <c r="Q716" s="23">
        <v>0</v>
      </c>
      <c r="R716" s="23">
        <v>0</v>
      </c>
      <c r="S716" s="24">
        <v>0</v>
      </c>
    </row>
    <row r="717" spans="1:19" x14ac:dyDescent="0.25">
      <c r="A717" s="25" t="s">
        <v>155</v>
      </c>
      <c r="B717" s="26" t="s">
        <v>17</v>
      </c>
      <c r="C717" s="26" t="s">
        <v>18</v>
      </c>
      <c r="D717" s="26" t="s">
        <v>68</v>
      </c>
      <c r="E717" s="26" t="s">
        <v>1012</v>
      </c>
      <c r="F717" s="26" t="s">
        <v>72</v>
      </c>
      <c r="G717" s="26" t="s">
        <v>71</v>
      </c>
      <c r="H717" s="27">
        <v>0.01</v>
      </c>
      <c r="I717" s="26" t="s">
        <v>72</v>
      </c>
      <c r="J717" s="28" t="s">
        <v>23</v>
      </c>
      <c r="K717" s="29">
        <v>4.6900000000000004</v>
      </c>
      <c r="L717" s="30">
        <v>4.6900000000000004</v>
      </c>
      <c r="M717" s="30">
        <v>4.6900000000000004</v>
      </c>
      <c r="N717" s="30">
        <v>4.1900000000000004</v>
      </c>
      <c r="O717" s="30">
        <v>4.1900000000000004</v>
      </c>
      <c r="P717" s="30">
        <v>4.1900000000000004</v>
      </c>
      <c r="Q717" s="30">
        <v>3.92</v>
      </c>
      <c r="R717" s="30">
        <v>3.92</v>
      </c>
      <c r="S717" s="31">
        <v>3.98</v>
      </c>
    </row>
    <row r="718" spans="1:19" x14ac:dyDescent="0.25">
      <c r="A718" s="12" t="s">
        <v>155</v>
      </c>
      <c r="B718" s="13" t="s">
        <v>17</v>
      </c>
      <c r="C718" s="13" t="s">
        <v>18</v>
      </c>
      <c r="D718" s="13" t="s">
        <v>68</v>
      </c>
      <c r="E718" s="13" t="s">
        <v>1012</v>
      </c>
      <c r="F718" s="13" t="s">
        <v>72</v>
      </c>
      <c r="G718" s="13" t="s">
        <v>71</v>
      </c>
      <c r="H718" s="14">
        <v>0.01</v>
      </c>
      <c r="I718" s="13" t="s">
        <v>72</v>
      </c>
      <c r="J718" s="15" t="s">
        <v>24</v>
      </c>
      <c r="K718" s="16">
        <v>4.6900000000000004</v>
      </c>
      <c r="L718" s="17">
        <v>4.6900000000000004</v>
      </c>
      <c r="M718" s="17">
        <v>4.6900000000000004</v>
      </c>
      <c r="N718" s="17">
        <v>4.49</v>
      </c>
      <c r="O718" s="17">
        <v>4.49</v>
      </c>
      <c r="P718" s="17">
        <v>4.49</v>
      </c>
      <c r="Q718" s="17">
        <v>3.92</v>
      </c>
      <c r="R718" s="17">
        <v>3.92</v>
      </c>
      <c r="S718" s="120">
        <v>4.04</v>
      </c>
    </row>
    <row r="719" spans="1:19" x14ac:dyDescent="0.25">
      <c r="A719" s="18" t="s">
        <v>155</v>
      </c>
      <c r="B719" s="19" t="s">
        <v>17</v>
      </c>
      <c r="C719" s="19" t="s">
        <v>18</v>
      </c>
      <c r="D719" s="19" t="s">
        <v>68</v>
      </c>
      <c r="E719" s="19" t="s">
        <v>1012</v>
      </c>
      <c r="F719" s="19" t="s">
        <v>72</v>
      </c>
      <c r="G719" s="19" t="s">
        <v>71</v>
      </c>
      <c r="H719" s="20">
        <v>0.01</v>
      </c>
      <c r="I719" s="19" t="s">
        <v>72</v>
      </c>
      <c r="J719" s="21" t="s">
        <v>26</v>
      </c>
      <c r="K719" s="22">
        <v>0</v>
      </c>
      <c r="L719" s="23">
        <v>0</v>
      </c>
      <c r="M719" s="23">
        <v>0</v>
      </c>
      <c r="N719" s="23">
        <v>7.1599045346061985E-2</v>
      </c>
      <c r="O719" s="23">
        <v>7.1599045346061985E-2</v>
      </c>
      <c r="P719" s="23">
        <v>7.1599045346061985E-2</v>
      </c>
      <c r="Q719" s="23">
        <v>0</v>
      </c>
      <c r="R719" s="23">
        <v>0</v>
      </c>
      <c r="S719" s="24">
        <v>1.5075376884422065E-2</v>
      </c>
    </row>
    <row r="720" spans="1:19" x14ac:dyDescent="0.25">
      <c r="A720" s="25" t="s">
        <v>155</v>
      </c>
      <c r="B720" s="26" t="s">
        <v>17</v>
      </c>
      <c r="C720" s="26" t="s">
        <v>18</v>
      </c>
      <c r="D720" s="26" t="s">
        <v>68</v>
      </c>
      <c r="E720" s="26" t="s">
        <v>1012</v>
      </c>
      <c r="F720" s="26" t="s">
        <v>631</v>
      </c>
      <c r="G720" s="26" t="s">
        <v>71</v>
      </c>
      <c r="H720" s="27">
        <v>0.01</v>
      </c>
      <c r="I720" s="26" t="s">
        <v>631</v>
      </c>
      <c r="J720" s="28" t="s">
        <v>23</v>
      </c>
      <c r="K720" s="29">
        <v>4.6900000000000004</v>
      </c>
      <c r="L720" s="30">
        <v>4.6900000000000004</v>
      </c>
      <c r="M720" s="30">
        <v>4.6900000000000004</v>
      </c>
      <c r="N720" s="30">
        <v>4.1900000000000004</v>
      </c>
      <c r="O720" s="30">
        <v>4.1900000000000004</v>
      </c>
      <c r="P720" s="30">
        <v>4.1900000000000004</v>
      </c>
      <c r="Q720" s="30">
        <v>3.92</v>
      </c>
      <c r="R720" s="30">
        <v>3.92</v>
      </c>
      <c r="S720" s="31">
        <v>3.98</v>
      </c>
    </row>
    <row r="721" spans="1:19" x14ac:dyDescent="0.25">
      <c r="A721" s="12" t="s">
        <v>155</v>
      </c>
      <c r="B721" s="13" t="s">
        <v>17</v>
      </c>
      <c r="C721" s="13" t="s">
        <v>18</v>
      </c>
      <c r="D721" s="13" t="s">
        <v>68</v>
      </c>
      <c r="E721" s="13" t="s">
        <v>1012</v>
      </c>
      <c r="F721" s="13" t="s">
        <v>631</v>
      </c>
      <c r="G721" s="13" t="s">
        <v>71</v>
      </c>
      <c r="H721" s="14">
        <v>0.01</v>
      </c>
      <c r="I721" s="13" t="s">
        <v>631</v>
      </c>
      <c r="J721" s="15" t="s">
        <v>24</v>
      </c>
      <c r="K721" s="16">
        <v>4.6900000000000004</v>
      </c>
      <c r="L721" s="17">
        <v>4.6900000000000004</v>
      </c>
      <c r="M721" s="17">
        <v>4.6900000000000004</v>
      </c>
      <c r="N721" s="17">
        <v>4.49</v>
      </c>
      <c r="O721" s="17">
        <v>4.49</v>
      </c>
      <c r="P721" s="17">
        <v>4.49</v>
      </c>
      <c r="Q721" s="17">
        <v>3.92</v>
      </c>
      <c r="R721" s="17">
        <v>3.92</v>
      </c>
      <c r="S721" s="120">
        <v>4.04</v>
      </c>
    </row>
    <row r="722" spans="1:19" x14ac:dyDescent="0.25">
      <c r="A722" s="18" t="s">
        <v>155</v>
      </c>
      <c r="B722" s="19" t="s">
        <v>17</v>
      </c>
      <c r="C722" s="19" t="s">
        <v>18</v>
      </c>
      <c r="D722" s="19" t="s">
        <v>68</v>
      </c>
      <c r="E722" s="19" t="s">
        <v>1012</v>
      </c>
      <c r="F722" s="19" t="s">
        <v>631</v>
      </c>
      <c r="G722" s="19" t="s">
        <v>71</v>
      </c>
      <c r="H722" s="20">
        <v>0.01</v>
      </c>
      <c r="I722" s="19" t="s">
        <v>631</v>
      </c>
      <c r="J722" s="21" t="s">
        <v>26</v>
      </c>
      <c r="K722" s="22">
        <v>0</v>
      </c>
      <c r="L722" s="23">
        <v>0</v>
      </c>
      <c r="M722" s="23">
        <v>0</v>
      </c>
      <c r="N722" s="23">
        <v>7.1599045346061985E-2</v>
      </c>
      <c r="O722" s="23">
        <v>7.1599045346061985E-2</v>
      </c>
      <c r="P722" s="23">
        <v>7.1599045346061985E-2</v>
      </c>
      <c r="Q722" s="23">
        <v>0</v>
      </c>
      <c r="R722" s="23">
        <v>0</v>
      </c>
      <c r="S722" s="24">
        <v>1.5075376884422065E-2</v>
      </c>
    </row>
    <row r="723" spans="1:19" x14ac:dyDescent="0.25">
      <c r="A723" s="25" t="s">
        <v>155</v>
      </c>
      <c r="B723" s="26" t="s">
        <v>17</v>
      </c>
      <c r="C723" s="26" t="s">
        <v>18</v>
      </c>
      <c r="D723" s="26" t="s">
        <v>68</v>
      </c>
      <c r="E723" s="26" t="s">
        <v>1012</v>
      </c>
      <c r="F723" s="26" t="s">
        <v>73</v>
      </c>
      <c r="G723" s="26" t="s">
        <v>71</v>
      </c>
      <c r="H723" s="27">
        <v>0.01</v>
      </c>
      <c r="I723" s="26" t="s">
        <v>73</v>
      </c>
      <c r="J723" s="28" t="s">
        <v>23</v>
      </c>
      <c r="K723" s="29">
        <v>4.29</v>
      </c>
      <c r="L723" s="30">
        <v>4.29</v>
      </c>
      <c r="M723" s="30">
        <v>4.29</v>
      </c>
      <c r="N723" s="30">
        <v>3.99</v>
      </c>
      <c r="O723" s="30">
        <v>3.99</v>
      </c>
      <c r="P723" s="30">
        <v>3.99</v>
      </c>
      <c r="Q723" s="30">
        <v>3.58</v>
      </c>
      <c r="R723" s="30">
        <v>3.58</v>
      </c>
      <c r="S723" s="31">
        <v>3.79</v>
      </c>
    </row>
    <row r="724" spans="1:19" x14ac:dyDescent="0.25">
      <c r="A724" s="12" t="s">
        <v>155</v>
      </c>
      <c r="B724" s="13" t="s">
        <v>17</v>
      </c>
      <c r="C724" s="13" t="s">
        <v>18</v>
      </c>
      <c r="D724" s="13" t="s">
        <v>68</v>
      </c>
      <c r="E724" s="13" t="s">
        <v>1012</v>
      </c>
      <c r="F724" s="13" t="s">
        <v>73</v>
      </c>
      <c r="G724" s="13" t="s">
        <v>71</v>
      </c>
      <c r="H724" s="14">
        <v>0.01</v>
      </c>
      <c r="I724" s="13" t="s">
        <v>73</v>
      </c>
      <c r="J724" s="15" t="s">
        <v>24</v>
      </c>
      <c r="K724" s="16">
        <v>4.29</v>
      </c>
      <c r="L724" s="17">
        <v>4.29</v>
      </c>
      <c r="M724" s="17">
        <v>4.29</v>
      </c>
      <c r="N724" s="17">
        <v>3.99</v>
      </c>
      <c r="O724" s="17">
        <v>3.99</v>
      </c>
      <c r="P724" s="17">
        <v>3.99</v>
      </c>
      <c r="Q724" s="17">
        <v>3.58</v>
      </c>
      <c r="R724" s="17">
        <v>3.58</v>
      </c>
      <c r="S724" s="120">
        <v>3.79</v>
      </c>
    </row>
    <row r="725" spans="1:19" x14ac:dyDescent="0.25">
      <c r="A725" s="18" t="s">
        <v>155</v>
      </c>
      <c r="B725" s="19" t="s">
        <v>17</v>
      </c>
      <c r="C725" s="19" t="s">
        <v>18</v>
      </c>
      <c r="D725" s="19" t="s">
        <v>68</v>
      </c>
      <c r="E725" s="19" t="s">
        <v>1012</v>
      </c>
      <c r="F725" s="19" t="s">
        <v>73</v>
      </c>
      <c r="G725" s="19" t="s">
        <v>71</v>
      </c>
      <c r="H725" s="20">
        <v>0.01</v>
      </c>
      <c r="I725" s="19" t="s">
        <v>73</v>
      </c>
      <c r="J725" s="21" t="s">
        <v>26</v>
      </c>
      <c r="K725" s="22">
        <v>0</v>
      </c>
      <c r="L725" s="23">
        <v>0</v>
      </c>
      <c r="M725" s="23">
        <v>0</v>
      </c>
      <c r="N725" s="23">
        <v>0</v>
      </c>
      <c r="O725" s="23">
        <v>0</v>
      </c>
      <c r="P725" s="23">
        <v>0</v>
      </c>
      <c r="Q725" s="23">
        <v>0</v>
      </c>
      <c r="R725" s="23">
        <v>0</v>
      </c>
      <c r="S725" s="24">
        <v>0</v>
      </c>
    </row>
    <row r="726" spans="1:19" x14ac:dyDescent="0.25">
      <c r="A726" s="25" t="s">
        <v>155</v>
      </c>
      <c r="B726" s="26" t="s">
        <v>17</v>
      </c>
      <c r="C726" s="26" t="s">
        <v>18</v>
      </c>
      <c r="D726" s="26" t="s">
        <v>68</v>
      </c>
      <c r="E726" s="26" t="s">
        <v>1012</v>
      </c>
      <c r="F726" s="26" t="s">
        <v>74</v>
      </c>
      <c r="G726" s="26" t="s">
        <v>71</v>
      </c>
      <c r="H726" s="27">
        <v>0.01</v>
      </c>
      <c r="I726" s="26" t="s">
        <v>74</v>
      </c>
      <c r="J726" s="28" t="s">
        <v>23</v>
      </c>
      <c r="K726" s="29">
        <v>3.79</v>
      </c>
      <c r="L726" s="30">
        <v>3.79</v>
      </c>
      <c r="M726" s="30">
        <v>3.79</v>
      </c>
      <c r="N726" s="30">
        <v>3.79</v>
      </c>
      <c r="O726" s="30">
        <v>3.79</v>
      </c>
      <c r="P726" s="30">
        <v>3.79</v>
      </c>
      <c r="Q726" s="30">
        <v>3.16</v>
      </c>
      <c r="R726" s="30">
        <v>3.16</v>
      </c>
      <c r="S726" s="31">
        <v>3.42</v>
      </c>
    </row>
    <row r="727" spans="1:19" x14ac:dyDescent="0.25">
      <c r="A727" s="12" t="s">
        <v>155</v>
      </c>
      <c r="B727" s="13" t="s">
        <v>17</v>
      </c>
      <c r="C727" s="13" t="s">
        <v>18</v>
      </c>
      <c r="D727" s="13" t="s">
        <v>68</v>
      </c>
      <c r="E727" s="13" t="s">
        <v>1012</v>
      </c>
      <c r="F727" s="13" t="s">
        <v>74</v>
      </c>
      <c r="G727" s="13" t="s">
        <v>71</v>
      </c>
      <c r="H727" s="14">
        <v>0.01</v>
      </c>
      <c r="I727" s="13" t="s">
        <v>74</v>
      </c>
      <c r="J727" s="15" t="s">
        <v>24</v>
      </c>
      <c r="K727" s="16">
        <v>3.79</v>
      </c>
      <c r="L727" s="17">
        <v>3.79</v>
      </c>
      <c r="M727" s="17">
        <v>3.79</v>
      </c>
      <c r="N727" s="17">
        <v>3.79</v>
      </c>
      <c r="O727" s="17">
        <v>3.79</v>
      </c>
      <c r="P727" s="17">
        <v>3.79</v>
      </c>
      <c r="Q727" s="17">
        <v>3.16</v>
      </c>
      <c r="R727" s="17">
        <v>3.16</v>
      </c>
      <c r="S727" s="120">
        <v>3.42</v>
      </c>
    </row>
    <row r="728" spans="1:19" x14ac:dyDescent="0.25">
      <c r="A728" s="18" t="s">
        <v>155</v>
      </c>
      <c r="B728" s="19" t="s">
        <v>17</v>
      </c>
      <c r="C728" s="19" t="s">
        <v>18</v>
      </c>
      <c r="D728" s="19" t="s">
        <v>68</v>
      </c>
      <c r="E728" s="19" t="s">
        <v>1012</v>
      </c>
      <c r="F728" s="19" t="s">
        <v>74</v>
      </c>
      <c r="G728" s="19" t="s">
        <v>71</v>
      </c>
      <c r="H728" s="20">
        <v>0.01</v>
      </c>
      <c r="I728" s="19" t="s">
        <v>74</v>
      </c>
      <c r="J728" s="21" t="s">
        <v>26</v>
      </c>
      <c r="K728" s="22">
        <v>0</v>
      </c>
      <c r="L728" s="23">
        <v>0</v>
      </c>
      <c r="M728" s="23">
        <v>0</v>
      </c>
      <c r="N728" s="23">
        <v>0</v>
      </c>
      <c r="O728" s="23">
        <v>0</v>
      </c>
      <c r="P728" s="23">
        <v>0</v>
      </c>
      <c r="Q728" s="23">
        <v>0</v>
      </c>
      <c r="R728" s="23">
        <v>0</v>
      </c>
      <c r="S728" s="24">
        <v>0</v>
      </c>
    </row>
    <row r="729" spans="1:19" x14ac:dyDescent="0.25">
      <c r="A729" s="25" t="s">
        <v>155</v>
      </c>
      <c r="B729" s="26" t="s">
        <v>17</v>
      </c>
      <c r="C729" s="26" t="s">
        <v>18</v>
      </c>
      <c r="D729" s="26" t="s">
        <v>68</v>
      </c>
      <c r="E729" s="26" t="s">
        <v>987</v>
      </c>
      <c r="F729" s="26" t="s">
        <v>75</v>
      </c>
      <c r="G729" s="26" t="s">
        <v>22</v>
      </c>
      <c r="H729" s="27">
        <v>0.01</v>
      </c>
      <c r="I729" s="26" t="s">
        <v>75</v>
      </c>
      <c r="J729" s="28" t="s">
        <v>23</v>
      </c>
      <c r="K729" s="29">
        <v>7.49</v>
      </c>
      <c r="L729" s="30">
        <v>7.49</v>
      </c>
      <c r="M729" s="30">
        <v>7.49</v>
      </c>
      <c r="N729" s="30">
        <v>6.99</v>
      </c>
      <c r="O729" s="30">
        <v>6.99</v>
      </c>
      <c r="P729" s="30">
        <v>6.99</v>
      </c>
      <c r="Q729" s="30">
        <v>6.25</v>
      </c>
      <c r="R729" s="30">
        <v>6.25</v>
      </c>
      <c r="S729" s="31">
        <v>6.64</v>
      </c>
    </row>
    <row r="730" spans="1:19" x14ac:dyDescent="0.25">
      <c r="A730" s="12" t="s">
        <v>155</v>
      </c>
      <c r="B730" s="13" t="s">
        <v>17</v>
      </c>
      <c r="C730" s="13" t="s">
        <v>18</v>
      </c>
      <c r="D730" s="13" t="s">
        <v>68</v>
      </c>
      <c r="E730" s="13" t="s">
        <v>987</v>
      </c>
      <c r="F730" s="13" t="s">
        <v>75</v>
      </c>
      <c r="G730" s="13" t="s">
        <v>22</v>
      </c>
      <c r="H730" s="14">
        <v>0.01</v>
      </c>
      <c r="I730" s="13" t="s">
        <v>75</v>
      </c>
      <c r="J730" s="15" t="s">
        <v>24</v>
      </c>
      <c r="K730" s="16">
        <v>7.49</v>
      </c>
      <c r="L730" s="17">
        <v>7.49</v>
      </c>
      <c r="M730" s="17">
        <v>7.49</v>
      </c>
      <c r="N730" s="17">
        <v>6.99</v>
      </c>
      <c r="O730" s="17">
        <v>6.99</v>
      </c>
      <c r="P730" s="17">
        <v>6.99</v>
      </c>
      <c r="Q730" s="17">
        <v>6.25</v>
      </c>
      <c r="R730" s="17">
        <v>6.25</v>
      </c>
      <c r="S730" s="120">
        <v>6.64</v>
      </c>
    </row>
    <row r="731" spans="1:19" x14ac:dyDescent="0.25">
      <c r="A731" s="18" t="s">
        <v>155</v>
      </c>
      <c r="B731" s="19" t="s">
        <v>17</v>
      </c>
      <c r="C731" s="19" t="s">
        <v>18</v>
      </c>
      <c r="D731" s="19" t="s">
        <v>68</v>
      </c>
      <c r="E731" s="19" t="s">
        <v>987</v>
      </c>
      <c r="F731" s="19" t="s">
        <v>75</v>
      </c>
      <c r="G731" s="19" t="s">
        <v>22</v>
      </c>
      <c r="H731" s="20">
        <v>0.01</v>
      </c>
      <c r="I731" s="19" t="s">
        <v>75</v>
      </c>
      <c r="J731" s="21" t="s">
        <v>26</v>
      </c>
      <c r="K731" s="22">
        <v>0</v>
      </c>
      <c r="L731" s="23">
        <v>0</v>
      </c>
      <c r="M731" s="23">
        <v>0</v>
      </c>
      <c r="N731" s="23">
        <v>0</v>
      </c>
      <c r="O731" s="23">
        <v>0</v>
      </c>
      <c r="P731" s="23">
        <v>0</v>
      </c>
      <c r="Q731" s="23">
        <v>0</v>
      </c>
      <c r="R731" s="23">
        <v>0</v>
      </c>
      <c r="S731" s="24">
        <v>0</v>
      </c>
    </row>
    <row r="732" spans="1:19" x14ac:dyDescent="0.25">
      <c r="A732" s="25" t="s">
        <v>155</v>
      </c>
      <c r="B732" s="26" t="s">
        <v>17</v>
      </c>
      <c r="C732" s="26" t="s">
        <v>18</v>
      </c>
      <c r="D732" s="26" t="s">
        <v>68</v>
      </c>
      <c r="E732" s="26" t="s">
        <v>987</v>
      </c>
      <c r="F732" s="26" t="s">
        <v>1023</v>
      </c>
      <c r="G732" s="26" t="s">
        <v>22</v>
      </c>
      <c r="H732" s="27">
        <v>0.01</v>
      </c>
      <c r="I732" s="26" t="s">
        <v>1023</v>
      </c>
      <c r="J732" s="28" t="s">
        <v>23</v>
      </c>
      <c r="K732" s="29">
        <v>7.49</v>
      </c>
      <c r="L732" s="30">
        <v>7.49</v>
      </c>
      <c r="M732" s="30">
        <v>7.49</v>
      </c>
      <c r="N732" s="30">
        <v>6.99</v>
      </c>
      <c r="O732" s="30">
        <v>6.99</v>
      </c>
      <c r="P732" s="30">
        <v>6.99</v>
      </c>
      <c r="Q732" s="30">
        <v>6.25</v>
      </c>
      <c r="R732" s="30">
        <v>6.25</v>
      </c>
      <c r="S732" s="31">
        <v>6.64</v>
      </c>
    </row>
    <row r="733" spans="1:19" x14ac:dyDescent="0.25">
      <c r="A733" s="12" t="s">
        <v>155</v>
      </c>
      <c r="B733" s="13" t="s">
        <v>17</v>
      </c>
      <c r="C733" s="13" t="s">
        <v>18</v>
      </c>
      <c r="D733" s="13" t="s">
        <v>68</v>
      </c>
      <c r="E733" s="13" t="s">
        <v>987</v>
      </c>
      <c r="F733" s="13" t="s">
        <v>1023</v>
      </c>
      <c r="G733" s="13" t="s">
        <v>22</v>
      </c>
      <c r="H733" s="14">
        <v>0.01</v>
      </c>
      <c r="I733" s="13" t="s">
        <v>1023</v>
      </c>
      <c r="J733" s="15" t="s">
        <v>24</v>
      </c>
      <c r="K733" s="16">
        <v>7.49</v>
      </c>
      <c r="L733" s="17">
        <v>7.49</v>
      </c>
      <c r="M733" s="17">
        <v>7.49</v>
      </c>
      <c r="N733" s="17">
        <v>6.99</v>
      </c>
      <c r="O733" s="17">
        <v>6.99</v>
      </c>
      <c r="P733" s="17">
        <v>6.99</v>
      </c>
      <c r="Q733" s="17">
        <v>6.25</v>
      </c>
      <c r="R733" s="17">
        <v>6.25</v>
      </c>
      <c r="S733" s="120">
        <v>6.64</v>
      </c>
    </row>
    <row r="734" spans="1:19" x14ac:dyDescent="0.25">
      <c r="A734" s="18" t="s">
        <v>155</v>
      </c>
      <c r="B734" s="19" t="s">
        <v>17</v>
      </c>
      <c r="C734" s="19" t="s">
        <v>18</v>
      </c>
      <c r="D734" s="19" t="s">
        <v>68</v>
      </c>
      <c r="E734" s="19" t="s">
        <v>987</v>
      </c>
      <c r="F734" s="19" t="s">
        <v>1023</v>
      </c>
      <c r="G734" s="19" t="s">
        <v>22</v>
      </c>
      <c r="H734" s="20">
        <v>0.01</v>
      </c>
      <c r="I734" s="19" t="s">
        <v>1023</v>
      </c>
      <c r="J734" s="21" t="s">
        <v>26</v>
      </c>
      <c r="K734" s="22">
        <v>0</v>
      </c>
      <c r="L734" s="23">
        <v>0</v>
      </c>
      <c r="M734" s="23">
        <v>0</v>
      </c>
      <c r="N734" s="23">
        <v>0</v>
      </c>
      <c r="O734" s="23">
        <v>0</v>
      </c>
      <c r="P734" s="23">
        <v>0</v>
      </c>
      <c r="Q734" s="23">
        <v>0</v>
      </c>
      <c r="R734" s="23">
        <v>0</v>
      </c>
      <c r="S734" s="24">
        <v>0</v>
      </c>
    </row>
    <row r="735" spans="1:19" x14ac:dyDescent="0.25">
      <c r="A735" s="25" t="s">
        <v>155</v>
      </c>
      <c r="B735" s="26" t="s">
        <v>17</v>
      </c>
      <c r="C735" s="26" t="s">
        <v>18</v>
      </c>
      <c r="D735" s="26" t="s">
        <v>77</v>
      </c>
      <c r="E735" s="26" t="s">
        <v>988</v>
      </c>
      <c r="F735" s="26" t="s">
        <v>78</v>
      </c>
      <c r="G735" s="26" t="s">
        <v>71</v>
      </c>
      <c r="H735" s="27">
        <v>0.01</v>
      </c>
      <c r="I735" s="26" t="s">
        <v>78</v>
      </c>
      <c r="J735" s="28" t="s">
        <v>23</v>
      </c>
      <c r="K735" s="29">
        <v>5.19</v>
      </c>
      <c r="L735" s="30">
        <v>5.19</v>
      </c>
      <c r="M735" s="30">
        <v>5.19</v>
      </c>
      <c r="N735" s="30">
        <v>5.19</v>
      </c>
      <c r="O735" s="30">
        <v>5.19</v>
      </c>
      <c r="P735" s="30">
        <v>5.19</v>
      </c>
      <c r="Q735" s="30">
        <v>4.49</v>
      </c>
      <c r="R735" s="30">
        <v>4.49</v>
      </c>
      <c r="S735" s="31">
        <v>4.99</v>
      </c>
    </row>
    <row r="736" spans="1:19" x14ac:dyDescent="0.25">
      <c r="A736" s="12" t="s">
        <v>155</v>
      </c>
      <c r="B736" s="13" t="s">
        <v>17</v>
      </c>
      <c r="C736" s="13" t="s">
        <v>18</v>
      </c>
      <c r="D736" s="13" t="s">
        <v>77</v>
      </c>
      <c r="E736" s="13" t="s">
        <v>988</v>
      </c>
      <c r="F736" s="13" t="s">
        <v>78</v>
      </c>
      <c r="G736" s="13" t="s">
        <v>71</v>
      </c>
      <c r="H736" s="14">
        <v>0.01</v>
      </c>
      <c r="I736" s="13" t="s">
        <v>78</v>
      </c>
      <c r="J736" s="15" t="s">
        <v>24</v>
      </c>
      <c r="K736" s="16">
        <v>5.19</v>
      </c>
      <c r="L736" s="17">
        <v>5.19</v>
      </c>
      <c r="M736" s="17">
        <v>5.19</v>
      </c>
      <c r="N736" s="17">
        <v>5.19</v>
      </c>
      <c r="O736" s="17">
        <v>5.19</v>
      </c>
      <c r="P736" s="17">
        <v>5.19</v>
      </c>
      <c r="Q736" s="17">
        <v>4.49</v>
      </c>
      <c r="R736" s="17">
        <v>4.49</v>
      </c>
      <c r="S736" s="120">
        <v>4.99</v>
      </c>
    </row>
    <row r="737" spans="1:19" x14ac:dyDescent="0.25">
      <c r="A737" s="18" t="s">
        <v>155</v>
      </c>
      <c r="B737" s="19" t="s">
        <v>17</v>
      </c>
      <c r="C737" s="19" t="s">
        <v>18</v>
      </c>
      <c r="D737" s="19" t="s">
        <v>77</v>
      </c>
      <c r="E737" s="19" t="s">
        <v>988</v>
      </c>
      <c r="F737" s="19" t="s">
        <v>78</v>
      </c>
      <c r="G737" s="19" t="s">
        <v>71</v>
      </c>
      <c r="H737" s="20">
        <v>0.01</v>
      </c>
      <c r="I737" s="19" t="s">
        <v>78</v>
      </c>
      <c r="J737" s="21" t="s">
        <v>26</v>
      </c>
      <c r="K737" s="22">
        <v>0</v>
      </c>
      <c r="L737" s="23">
        <v>0</v>
      </c>
      <c r="M737" s="23">
        <v>0</v>
      </c>
      <c r="N737" s="23">
        <v>0</v>
      </c>
      <c r="O737" s="23">
        <v>0</v>
      </c>
      <c r="P737" s="23">
        <v>0</v>
      </c>
      <c r="Q737" s="23">
        <v>0</v>
      </c>
      <c r="R737" s="23">
        <v>0</v>
      </c>
      <c r="S737" s="24">
        <v>0</v>
      </c>
    </row>
    <row r="738" spans="1:19" x14ac:dyDescent="0.25">
      <c r="A738" s="25" t="s">
        <v>155</v>
      </c>
      <c r="B738" s="26" t="s">
        <v>17</v>
      </c>
      <c r="C738" s="26" t="s">
        <v>18</v>
      </c>
      <c r="D738" s="26" t="s">
        <v>79</v>
      </c>
      <c r="E738" s="26" t="s">
        <v>988</v>
      </c>
      <c r="F738" s="26" t="s">
        <v>80</v>
      </c>
      <c r="G738" s="26" t="s">
        <v>71</v>
      </c>
      <c r="H738" s="27">
        <v>0.01</v>
      </c>
      <c r="I738" s="26" t="s">
        <v>80</v>
      </c>
      <c r="J738" s="28" t="s">
        <v>23</v>
      </c>
      <c r="K738" s="29">
        <v>4.1900000000000004</v>
      </c>
      <c r="L738" s="30">
        <v>4.1900000000000004</v>
      </c>
      <c r="M738" s="30">
        <v>4.1900000000000004</v>
      </c>
      <c r="N738" s="30">
        <v>4.1900000000000004</v>
      </c>
      <c r="O738" s="30">
        <v>4.1900000000000004</v>
      </c>
      <c r="P738" s="30">
        <v>4.1900000000000004</v>
      </c>
      <c r="Q738" s="30">
        <v>3.49</v>
      </c>
      <c r="R738" s="30">
        <v>3.49</v>
      </c>
      <c r="S738" s="31">
        <v>3.99</v>
      </c>
    </row>
    <row r="739" spans="1:19" x14ac:dyDescent="0.25">
      <c r="A739" s="12" t="s">
        <v>155</v>
      </c>
      <c r="B739" s="13" t="s">
        <v>17</v>
      </c>
      <c r="C739" s="13" t="s">
        <v>18</v>
      </c>
      <c r="D739" s="13" t="s">
        <v>79</v>
      </c>
      <c r="E739" s="13" t="s">
        <v>988</v>
      </c>
      <c r="F739" s="13" t="s">
        <v>80</v>
      </c>
      <c r="G739" s="13" t="s">
        <v>71</v>
      </c>
      <c r="H739" s="14">
        <v>0.01</v>
      </c>
      <c r="I739" s="13" t="s">
        <v>80</v>
      </c>
      <c r="J739" s="15" t="s">
        <v>24</v>
      </c>
      <c r="K739" s="16">
        <v>4.1900000000000004</v>
      </c>
      <c r="L739" s="17">
        <v>4.1900000000000004</v>
      </c>
      <c r="M739" s="17">
        <v>4.1900000000000004</v>
      </c>
      <c r="N739" s="17">
        <v>4.1900000000000004</v>
      </c>
      <c r="O739" s="17">
        <v>4.1900000000000004</v>
      </c>
      <c r="P739" s="17">
        <v>4.1900000000000004</v>
      </c>
      <c r="Q739" s="17">
        <v>3.49</v>
      </c>
      <c r="R739" s="17">
        <v>3.49</v>
      </c>
      <c r="S739" s="120">
        <v>3.99</v>
      </c>
    </row>
    <row r="740" spans="1:19" x14ac:dyDescent="0.25">
      <c r="A740" s="18" t="s">
        <v>155</v>
      </c>
      <c r="B740" s="19" t="s">
        <v>17</v>
      </c>
      <c r="C740" s="19" t="s">
        <v>18</v>
      </c>
      <c r="D740" s="19" t="s">
        <v>79</v>
      </c>
      <c r="E740" s="19" t="s">
        <v>988</v>
      </c>
      <c r="F740" s="19" t="s">
        <v>80</v>
      </c>
      <c r="G740" s="19" t="s">
        <v>71</v>
      </c>
      <c r="H740" s="20">
        <v>0.01</v>
      </c>
      <c r="I740" s="19" t="s">
        <v>80</v>
      </c>
      <c r="J740" s="21" t="s">
        <v>26</v>
      </c>
      <c r="K740" s="22">
        <v>0</v>
      </c>
      <c r="L740" s="23">
        <v>0</v>
      </c>
      <c r="M740" s="23">
        <v>0</v>
      </c>
      <c r="N740" s="23">
        <v>0</v>
      </c>
      <c r="O740" s="23">
        <v>0</v>
      </c>
      <c r="P740" s="23">
        <v>0</v>
      </c>
      <c r="Q740" s="23">
        <v>0</v>
      </c>
      <c r="R740" s="23">
        <v>0</v>
      </c>
      <c r="S740" s="24">
        <v>0</v>
      </c>
    </row>
    <row r="741" spans="1:19" x14ac:dyDescent="0.25">
      <c r="A741" s="25" t="s">
        <v>155</v>
      </c>
      <c r="B741" s="26" t="s">
        <v>17</v>
      </c>
      <c r="C741" s="26" t="s">
        <v>18</v>
      </c>
      <c r="D741" s="26" t="s">
        <v>68</v>
      </c>
      <c r="E741" s="26" t="s">
        <v>989</v>
      </c>
      <c r="F741" s="26" t="s">
        <v>992</v>
      </c>
      <c r="G741" s="26" t="s">
        <v>71</v>
      </c>
      <c r="H741" s="27">
        <v>0.01</v>
      </c>
      <c r="I741" s="26" t="s">
        <v>992</v>
      </c>
      <c r="J741" s="28" t="s">
        <v>23</v>
      </c>
      <c r="K741" s="29">
        <v>3.74</v>
      </c>
      <c r="L741" s="30">
        <v>3.74</v>
      </c>
      <c r="M741" s="30">
        <v>3.74</v>
      </c>
      <c r="N741" s="30">
        <v>3.74</v>
      </c>
      <c r="O741" s="30">
        <v>3.74</v>
      </c>
      <c r="P741" s="30">
        <v>3.74</v>
      </c>
      <c r="Q741" s="30">
        <v>3.12</v>
      </c>
      <c r="R741" s="30">
        <v>3.12</v>
      </c>
      <c r="S741" s="31">
        <v>4.1100000000000003</v>
      </c>
    </row>
    <row r="742" spans="1:19" x14ac:dyDescent="0.25">
      <c r="A742" s="12" t="s">
        <v>155</v>
      </c>
      <c r="B742" s="13" t="s">
        <v>17</v>
      </c>
      <c r="C742" s="13" t="s">
        <v>18</v>
      </c>
      <c r="D742" s="13" t="s">
        <v>68</v>
      </c>
      <c r="E742" s="13" t="s">
        <v>989</v>
      </c>
      <c r="F742" s="13" t="s">
        <v>992</v>
      </c>
      <c r="G742" s="13" t="s">
        <v>71</v>
      </c>
      <c r="H742" s="14">
        <v>0.01</v>
      </c>
      <c r="I742" s="13" t="s">
        <v>992</v>
      </c>
      <c r="J742" s="15" t="s">
        <v>24</v>
      </c>
      <c r="K742" s="16">
        <v>3.74</v>
      </c>
      <c r="L742" s="17">
        <v>3.74</v>
      </c>
      <c r="M742" s="17">
        <v>3.74</v>
      </c>
      <c r="N742" s="17">
        <v>3.74</v>
      </c>
      <c r="O742" s="17">
        <v>3.74</v>
      </c>
      <c r="P742" s="17">
        <v>3.74</v>
      </c>
      <c r="Q742" s="17">
        <v>3.12</v>
      </c>
      <c r="R742" s="17">
        <v>3.12</v>
      </c>
      <c r="S742" s="120">
        <v>4.1100000000000003</v>
      </c>
    </row>
    <row r="743" spans="1:19" x14ac:dyDescent="0.25">
      <c r="A743" s="18" t="s">
        <v>155</v>
      </c>
      <c r="B743" s="19" t="s">
        <v>17</v>
      </c>
      <c r="C743" s="19" t="s">
        <v>18</v>
      </c>
      <c r="D743" s="19" t="s">
        <v>68</v>
      </c>
      <c r="E743" s="19" t="s">
        <v>989</v>
      </c>
      <c r="F743" s="19" t="s">
        <v>992</v>
      </c>
      <c r="G743" s="19" t="s">
        <v>71</v>
      </c>
      <c r="H743" s="20">
        <v>0.01</v>
      </c>
      <c r="I743" s="19" t="s">
        <v>992</v>
      </c>
      <c r="J743" s="21" t="s">
        <v>26</v>
      </c>
      <c r="K743" s="22">
        <v>0</v>
      </c>
      <c r="L743" s="23">
        <v>0</v>
      </c>
      <c r="M743" s="23">
        <v>0</v>
      </c>
      <c r="N743" s="23">
        <v>0</v>
      </c>
      <c r="O743" s="23">
        <v>0</v>
      </c>
      <c r="P743" s="23">
        <v>0</v>
      </c>
      <c r="Q743" s="23">
        <v>0</v>
      </c>
      <c r="R743" s="23">
        <v>0</v>
      </c>
      <c r="S743" s="24">
        <v>0</v>
      </c>
    </row>
    <row r="744" spans="1:19" x14ac:dyDescent="0.25">
      <c r="A744" s="25" t="s">
        <v>155</v>
      </c>
      <c r="B744" s="26" t="s">
        <v>17</v>
      </c>
      <c r="C744" s="26" t="s">
        <v>18</v>
      </c>
      <c r="D744" s="26" t="s">
        <v>68</v>
      </c>
      <c r="E744" s="26" t="s">
        <v>989</v>
      </c>
      <c r="F744" s="26" t="s">
        <v>993</v>
      </c>
      <c r="G744" s="26" t="s">
        <v>71</v>
      </c>
      <c r="H744" s="27">
        <v>0.01</v>
      </c>
      <c r="I744" s="26" t="s">
        <v>993</v>
      </c>
      <c r="J744" s="28" t="s">
        <v>23</v>
      </c>
      <c r="K744" s="29">
        <v>3.5</v>
      </c>
      <c r="L744" s="30">
        <v>3.5</v>
      </c>
      <c r="M744" s="30">
        <v>3.5</v>
      </c>
      <c r="N744" s="30">
        <v>3.5</v>
      </c>
      <c r="O744" s="30">
        <v>3.5</v>
      </c>
      <c r="P744" s="30">
        <v>3.5</v>
      </c>
      <c r="Q744" s="30">
        <v>2.92</v>
      </c>
      <c r="R744" s="30">
        <v>2.92</v>
      </c>
      <c r="S744" s="31">
        <v>3.85</v>
      </c>
    </row>
    <row r="745" spans="1:19" x14ac:dyDescent="0.25">
      <c r="A745" s="12" t="s">
        <v>155</v>
      </c>
      <c r="B745" s="13" t="s">
        <v>17</v>
      </c>
      <c r="C745" s="13" t="s">
        <v>18</v>
      </c>
      <c r="D745" s="13" t="s">
        <v>68</v>
      </c>
      <c r="E745" s="13" t="s">
        <v>989</v>
      </c>
      <c r="F745" s="13" t="s">
        <v>993</v>
      </c>
      <c r="G745" s="13" t="s">
        <v>71</v>
      </c>
      <c r="H745" s="14">
        <v>0.01</v>
      </c>
      <c r="I745" s="13" t="s">
        <v>993</v>
      </c>
      <c r="J745" s="15" t="s">
        <v>24</v>
      </c>
      <c r="K745" s="16">
        <v>3.5</v>
      </c>
      <c r="L745" s="17">
        <v>3.5</v>
      </c>
      <c r="M745" s="17">
        <v>3.5</v>
      </c>
      <c r="N745" s="17">
        <v>3.5</v>
      </c>
      <c r="O745" s="17">
        <v>3.5</v>
      </c>
      <c r="P745" s="17">
        <v>3.5</v>
      </c>
      <c r="Q745" s="17">
        <v>2.92</v>
      </c>
      <c r="R745" s="17">
        <v>2.92</v>
      </c>
      <c r="S745" s="120">
        <v>3.85</v>
      </c>
    </row>
    <row r="746" spans="1:19" x14ac:dyDescent="0.25">
      <c r="A746" s="18" t="s">
        <v>155</v>
      </c>
      <c r="B746" s="19" t="s">
        <v>17</v>
      </c>
      <c r="C746" s="19" t="s">
        <v>18</v>
      </c>
      <c r="D746" s="19" t="s">
        <v>68</v>
      </c>
      <c r="E746" s="19" t="s">
        <v>989</v>
      </c>
      <c r="F746" s="19" t="s">
        <v>993</v>
      </c>
      <c r="G746" s="19" t="s">
        <v>71</v>
      </c>
      <c r="H746" s="20">
        <v>0.01</v>
      </c>
      <c r="I746" s="19" t="s">
        <v>993</v>
      </c>
      <c r="J746" s="21" t="s">
        <v>26</v>
      </c>
      <c r="K746" s="22">
        <v>0</v>
      </c>
      <c r="L746" s="23">
        <v>0</v>
      </c>
      <c r="M746" s="23">
        <v>0</v>
      </c>
      <c r="N746" s="23">
        <v>0</v>
      </c>
      <c r="O746" s="23">
        <v>0</v>
      </c>
      <c r="P746" s="23">
        <v>0</v>
      </c>
      <c r="Q746" s="23">
        <v>0</v>
      </c>
      <c r="R746" s="23">
        <v>0</v>
      </c>
      <c r="S746" s="24">
        <v>0</v>
      </c>
    </row>
    <row r="747" spans="1:19" x14ac:dyDescent="0.25">
      <c r="A747" s="25" t="s">
        <v>155</v>
      </c>
      <c r="B747" s="26" t="s">
        <v>17</v>
      </c>
      <c r="C747" s="26" t="s">
        <v>18</v>
      </c>
      <c r="D747" s="26" t="s">
        <v>81</v>
      </c>
      <c r="E747" s="26" t="s">
        <v>1012</v>
      </c>
      <c r="F747" s="26" t="s">
        <v>82</v>
      </c>
      <c r="G747" s="26" t="s">
        <v>71</v>
      </c>
      <c r="H747" s="27">
        <v>1.4999999999999999E-2</v>
      </c>
      <c r="I747" s="26" t="s">
        <v>82</v>
      </c>
      <c r="J747" s="28" t="s">
        <v>23</v>
      </c>
      <c r="K747" s="29">
        <v>6.19</v>
      </c>
      <c r="L747" s="30">
        <v>6.19</v>
      </c>
      <c r="M747" s="30">
        <v>6.19</v>
      </c>
      <c r="N747" s="30">
        <v>5.39</v>
      </c>
      <c r="O747" s="30">
        <v>5.39</v>
      </c>
      <c r="P747" s="30">
        <v>5.39</v>
      </c>
      <c r="Q747" s="30">
        <v>5.16</v>
      </c>
      <c r="R747" s="30">
        <v>5.16</v>
      </c>
      <c r="S747" s="31">
        <v>5.16</v>
      </c>
    </row>
    <row r="748" spans="1:19" x14ac:dyDescent="0.25">
      <c r="A748" s="12" t="s">
        <v>155</v>
      </c>
      <c r="B748" s="13" t="s">
        <v>17</v>
      </c>
      <c r="C748" s="13" t="s">
        <v>18</v>
      </c>
      <c r="D748" s="13" t="s">
        <v>81</v>
      </c>
      <c r="E748" s="13" t="s">
        <v>1012</v>
      </c>
      <c r="F748" s="13" t="s">
        <v>82</v>
      </c>
      <c r="G748" s="13" t="s">
        <v>71</v>
      </c>
      <c r="H748" s="14">
        <v>1.4999999999999999E-2</v>
      </c>
      <c r="I748" s="13" t="s">
        <v>82</v>
      </c>
      <c r="J748" s="15" t="s">
        <v>24</v>
      </c>
      <c r="K748" s="16">
        <v>6.49</v>
      </c>
      <c r="L748" s="17">
        <v>6.49</v>
      </c>
      <c r="M748" s="17">
        <v>6.49</v>
      </c>
      <c r="N748" s="17">
        <v>5.99</v>
      </c>
      <c r="O748" s="17">
        <v>5.99</v>
      </c>
      <c r="P748" s="17">
        <v>5.99</v>
      </c>
      <c r="Q748" s="17">
        <v>5.4083333333333341</v>
      </c>
      <c r="R748" s="17">
        <v>5.4083333333333341</v>
      </c>
      <c r="S748" s="120">
        <v>5.391</v>
      </c>
    </row>
    <row r="749" spans="1:19" x14ac:dyDescent="0.25">
      <c r="A749" s="18" t="s">
        <v>155</v>
      </c>
      <c r="B749" s="19" t="s">
        <v>17</v>
      </c>
      <c r="C749" s="19" t="s">
        <v>18</v>
      </c>
      <c r="D749" s="19" t="s">
        <v>81</v>
      </c>
      <c r="E749" s="19" t="s">
        <v>1012</v>
      </c>
      <c r="F749" s="19" t="s">
        <v>82</v>
      </c>
      <c r="G749" s="19" t="s">
        <v>71</v>
      </c>
      <c r="H749" s="20">
        <v>1.4999999999999999E-2</v>
      </c>
      <c r="I749" s="19" t="s">
        <v>82</v>
      </c>
      <c r="J749" s="21" t="s">
        <v>26</v>
      </c>
      <c r="K749" s="22">
        <v>4.8465266558965991E-2</v>
      </c>
      <c r="L749" s="23">
        <v>4.8465266558965991E-2</v>
      </c>
      <c r="M749" s="23">
        <v>4.8465266558965991E-2</v>
      </c>
      <c r="N749" s="23">
        <v>0.1113172541743972</v>
      </c>
      <c r="O749" s="23">
        <v>0.1113172541743972</v>
      </c>
      <c r="P749" s="23">
        <v>0.1113172541743972</v>
      </c>
      <c r="Q749" s="23">
        <v>4.8126614987080263E-2</v>
      </c>
      <c r="R749" s="23">
        <v>4.8126614987080263E-2</v>
      </c>
      <c r="S749" s="24">
        <v>4.4767441860465107E-2</v>
      </c>
    </row>
    <row r="750" spans="1:19" x14ac:dyDescent="0.25">
      <c r="A750" s="25" t="s">
        <v>155</v>
      </c>
      <c r="B750" s="26" t="s">
        <v>17</v>
      </c>
      <c r="C750" s="26" t="s">
        <v>18</v>
      </c>
      <c r="D750" s="26" t="s">
        <v>81</v>
      </c>
      <c r="E750" s="26" t="s">
        <v>1012</v>
      </c>
      <c r="F750" s="26" t="s">
        <v>994</v>
      </c>
      <c r="G750" s="26" t="s">
        <v>71</v>
      </c>
      <c r="H750" s="27">
        <v>1.4999999999999999E-2</v>
      </c>
      <c r="I750" s="26" t="s">
        <v>994</v>
      </c>
      <c r="J750" s="28" t="s">
        <v>23</v>
      </c>
      <c r="K750" s="29">
        <v>6.19</v>
      </c>
      <c r="L750" s="30">
        <v>6.19</v>
      </c>
      <c r="M750" s="30">
        <v>6.19</v>
      </c>
      <c r="N750" s="30">
        <v>5.39</v>
      </c>
      <c r="O750" s="30">
        <v>5.39</v>
      </c>
      <c r="P750" s="30">
        <v>5.39</v>
      </c>
      <c r="Q750" s="30">
        <v>5.16</v>
      </c>
      <c r="R750" s="30">
        <v>5.16</v>
      </c>
      <c r="S750" s="31">
        <v>5.16</v>
      </c>
    </row>
    <row r="751" spans="1:19" x14ac:dyDescent="0.25">
      <c r="A751" s="12" t="s">
        <v>155</v>
      </c>
      <c r="B751" s="13" t="s">
        <v>17</v>
      </c>
      <c r="C751" s="13" t="s">
        <v>18</v>
      </c>
      <c r="D751" s="13" t="s">
        <v>81</v>
      </c>
      <c r="E751" s="13" t="s">
        <v>1012</v>
      </c>
      <c r="F751" s="13" t="s">
        <v>994</v>
      </c>
      <c r="G751" s="13" t="s">
        <v>71</v>
      </c>
      <c r="H751" s="14">
        <v>1.4999999999999999E-2</v>
      </c>
      <c r="I751" s="13" t="s">
        <v>994</v>
      </c>
      <c r="J751" s="15" t="s">
        <v>24</v>
      </c>
      <c r="K751" s="16">
        <v>6.49</v>
      </c>
      <c r="L751" s="17">
        <v>6.49</v>
      </c>
      <c r="M751" s="17">
        <v>6.49</v>
      </c>
      <c r="N751" s="17">
        <v>5.99</v>
      </c>
      <c r="O751" s="17">
        <v>5.99</v>
      </c>
      <c r="P751" s="17">
        <v>5.99</v>
      </c>
      <c r="Q751" s="17">
        <v>5.4083333333333341</v>
      </c>
      <c r="R751" s="17">
        <v>5.4083333333333341</v>
      </c>
      <c r="S751" s="120">
        <v>5.391</v>
      </c>
    </row>
    <row r="752" spans="1:19" x14ac:dyDescent="0.25">
      <c r="A752" s="18" t="s">
        <v>155</v>
      </c>
      <c r="B752" s="19" t="s">
        <v>17</v>
      </c>
      <c r="C752" s="19" t="s">
        <v>18</v>
      </c>
      <c r="D752" s="19" t="s">
        <v>81</v>
      </c>
      <c r="E752" s="19" t="s">
        <v>1012</v>
      </c>
      <c r="F752" s="19" t="s">
        <v>994</v>
      </c>
      <c r="G752" s="19" t="s">
        <v>71</v>
      </c>
      <c r="H752" s="20">
        <v>1.4999999999999999E-2</v>
      </c>
      <c r="I752" s="19" t="s">
        <v>994</v>
      </c>
      <c r="J752" s="21" t="s">
        <v>26</v>
      </c>
      <c r="K752" s="22">
        <v>4.8465266558965991E-2</v>
      </c>
      <c r="L752" s="23">
        <v>4.8465266558965991E-2</v>
      </c>
      <c r="M752" s="23">
        <v>4.8465266558965991E-2</v>
      </c>
      <c r="N752" s="23">
        <v>0.1113172541743972</v>
      </c>
      <c r="O752" s="23">
        <v>0.1113172541743972</v>
      </c>
      <c r="P752" s="23">
        <v>0.1113172541743972</v>
      </c>
      <c r="Q752" s="23">
        <v>4.8126614987080263E-2</v>
      </c>
      <c r="R752" s="23">
        <v>4.8126614987080263E-2</v>
      </c>
      <c r="S752" s="24">
        <v>4.4767441860465107E-2</v>
      </c>
    </row>
    <row r="753" spans="1:19" x14ac:dyDescent="0.25">
      <c r="A753" s="25" t="s">
        <v>155</v>
      </c>
      <c r="B753" s="26" t="s">
        <v>17</v>
      </c>
      <c r="C753" s="26" t="s">
        <v>18</v>
      </c>
      <c r="D753" s="26" t="s">
        <v>81</v>
      </c>
      <c r="E753" s="26" t="s">
        <v>1012</v>
      </c>
      <c r="F753" s="26" t="s">
        <v>83</v>
      </c>
      <c r="G753" s="26" t="s">
        <v>71</v>
      </c>
      <c r="H753" s="27">
        <v>1.4999999999999999E-2</v>
      </c>
      <c r="I753" s="26" t="s">
        <v>83</v>
      </c>
      <c r="J753" s="28" t="s">
        <v>23</v>
      </c>
      <c r="K753" s="29">
        <v>5.69</v>
      </c>
      <c r="L753" s="30">
        <v>5.69</v>
      </c>
      <c r="M753" s="30">
        <v>5.69</v>
      </c>
      <c r="N753" s="30">
        <v>4.99</v>
      </c>
      <c r="O753" s="30">
        <v>4.99</v>
      </c>
      <c r="P753" s="30">
        <v>4.99</v>
      </c>
      <c r="Q753" s="30">
        <v>4.75</v>
      </c>
      <c r="R753" s="30">
        <v>4.75</v>
      </c>
      <c r="S753" s="31">
        <v>4.75</v>
      </c>
    </row>
    <row r="754" spans="1:19" x14ac:dyDescent="0.25">
      <c r="A754" s="12" t="s">
        <v>155</v>
      </c>
      <c r="B754" s="13" t="s">
        <v>17</v>
      </c>
      <c r="C754" s="13" t="s">
        <v>18</v>
      </c>
      <c r="D754" s="13" t="s">
        <v>81</v>
      </c>
      <c r="E754" s="13" t="s">
        <v>1012</v>
      </c>
      <c r="F754" s="13" t="s">
        <v>83</v>
      </c>
      <c r="G754" s="13" t="s">
        <v>71</v>
      </c>
      <c r="H754" s="14">
        <v>1.4999999999999999E-2</v>
      </c>
      <c r="I754" s="13" t="s">
        <v>83</v>
      </c>
      <c r="J754" s="15" t="s">
        <v>24</v>
      </c>
      <c r="K754" s="16">
        <v>5.99</v>
      </c>
      <c r="L754" s="17">
        <v>5.99</v>
      </c>
      <c r="M754" s="17">
        <v>5.99</v>
      </c>
      <c r="N754" s="17">
        <v>5.39</v>
      </c>
      <c r="O754" s="17">
        <v>5.39</v>
      </c>
      <c r="P754" s="17">
        <v>5.39</v>
      </c>
      <c r="Q754" s="17">
        <v>5</v>
      </c>
      <c r="R754" s="17">
        <v>5</v>
      </c>
      <c r="S754" s="120">
        <v>4.8499999999999996</v>
      </c>
    </row>
    <row r="755" spans="1:19" x14ac:dyDescent="0.25">
      <c r="A755" s="18" t="s">
        <v>155</v>
      </c>
      <c r="B755" s="19" t="s">
        <v>17</v>
      </c>
      <c r="C755" s="19" t="s">
        <v>18</v>
      </c>
      <c r="D755" s="19" t="s">
        <v>81</v>
      </c>
      <c r="E755" s="19" t="s">
        <v>1012</v>
      </c>
      <c r="F755" s="19" t="s">
        <v>83</v>
      </c>
      <c r="G755" s="19" t="s">
        <v>71</v>
      </c>
      <c r="H755" s="20">
        <v>1.4999999999999999E-2</v>
      </c>
      <c r="I755" s="19" t="s">
        <v>83</v>
      </c>
      <c r="J755" s="21" t="s">
        <v>26</v>
      </c>
      <c r="K755" s="22">
        <v>5.2724077328646812E-2</v>
      </c>
      <c r="L755" s="23">
        <v>5.2724077328646812E-2</v>
      </c>
      <c r="M755" s="23">
        <v>5.2724077328646812E-2</v>
      </c>
      <c r="N755" s="23">
        <v>8.0160320641282423E-2</v>
      </c>
      <c r="O755" s="23">
        <v>8.0160320641282423E-2</v>
      </c>
      <c r="P755" s="23">
        <v>8.0160320641282423E-2</v>
      </c>
      <c r="Q755" s="23">
        <v>5.2631578947368363E-2</v>
      </c>
      <c r="R755" s="23">
        <v>5.2631578947368363E-2</v>
      </c>
      <c r="S755" s="24">
        <v>2.1052631578947212E-2</v>
      </c>
    </row>
    <row r="756" spans="1:19" x14ac:dyDescent="0.25">
      <c r="A756" s="25" t="s">
        <v>155</v>
      </c>
      <c r="B756" s="26" t="s">
        <v>17</v>
      </c>
      <c r="C756" s="26" t="s">
        <v>18</v>
      </c>
      <c r="D756" s="26" t="s">
        <v>81</v>
      </c>
      <c r="E756" s="26" t="s">
        <v>1012</v>
      </c>
      <c r="F756" s="26" t="s">
        <v>632</v>
      </c>
      <c r="G756" s="26" t="s">
        <v>71</v>
      </c>
      <c r="H756" s="27">
        <v>1.4999999999999999E-2</v>
      </c>
      <c r="I756" s="26" t="s">
        <v>632</v>
      </c>
      <c r="J756" s="28" t="s">
        <v>23</v>
      </c>
      <c r="K756" s="29">
        <v>5.69</v>
      </c>
      <c r="L756" s="30">
        <v>5.69</v>
      </c>
      <c r="M756" s="30">
        <v>5.69</v>
      </c>
      <c r="N756" s="30">
        <v>4.99</v>
      </c>
      <c r="O756" s="30">
        <v>4.99</v>
      </c>
      <c r="P756" s="30">
        <v>4.99</v>
      </c>
      <c r="Q756" s="30">
        <v>4.75</v>
      </c>
      <c r="R756" s="30">
        <v>4.75</v>
      </c>
      <c r="S756" s="31">
        <v>4.75</v>
      </c>
    </row>
    <row r="757" spans="1:19" x14ac:dyDescent="0.25">
      <c r="A757" s="12" t="s">
        <v>155</v>
      </c>
      <c r="B757" s="13" t="s">
        <v>17</v>
      </c>
      <c r="C757" s="13" t="s">
        <v>18</v>
      </c>
      <c r="D757" s="13" t="s">
        <v>81</v>
      </c>
      <c r="E757" s="13" t="s">
        <v>1012</v>
      </c>
      <c r="F757" s="13" t="s">
        <v>632</v>
      </c>
      <c r="G757" s="13" t="s">
        <v>71</v>
      </c>
      <c r="H757" s="14">
        <v>1.4999999999999999E-2</v>
      </c>
      <c r="I757" s="13" t="s">
        <v>632</v>
      </c>
      <c r="J757" s="15" t="s">
        <v>24</v>
      </c>
      <c r="K757" s="16">
        <v>5.99</v>
      </c>
      <c r="L757" s="17">
        <v>5.99</v>
      </c>
      <c r="M757" s="17">
        <v>5.99</v>
      </c>
      <c r="N757" s="17">
        <v>5.39</v>
      </c>
      <c r="O757" s="17">
        <v>5.39</v>
      </c>
      <c r="P757" s="17">
        <v>5.39</v>
      </c>
      <c r="Q757" s="17">
        <v>5</v>
      </c>
      <c r="R757" s="17">
        <v>5</v>
      </c>
      <c r="S757" s="120">
        <v>4.8499999999999996</v>
      </c>
    </row>
    <row r="758" spans="1:19" x14ac:dyDescent="0.25">
      <c r="A758" s="18" t="s">
        <v>155</v>
      </c>
      <c r="B758" s="19" t="s">
        <v>17</v>
      </c>
      <c r="C758" s="19" t="s">
        <v>18</v>
      </c>
      <c r="D758" s="19" t="s">
        <v>81</v>
      </c>
      <c r="E758" s="19" t="s">
        <v>1012</v>
      </c>
      <c r="F758" s="19" t="s">
        <v>632</v>
      </c>
      <c r="G758" s="19" t="s">
        <v>71</v>
      </c>
      <c r="H758" s="20">
        <v>1.4999999999999999E-2</v>
      </c>
      <c r="I758" s="19" t="s">
        <v>632</v>
      </c>
      <c r="J758" s="21" t="s">
        <v>26</v>
      </c>
      <c r="K758" s="22">
        <v>5.2724077328646812E-2</v>
      </c>
      <c r="L758" s="23">
        <v>5.2724077328646812E-2</v>
      </c>
      <c r="M758" s="23">
        <v>5.2724077328646812E-2</v>
      </c>
      <c r="N758" s="23">
        <v>8.0160320641282423E-2</v>
      </c>
      <c r="O758" s="23">
        <v>8.0160320641282423E-2</v>
      </c>
      <c r="P758" s="23">
        <v>8.0160320641282423E-2</v>
      </c>
      <c r="Q758" s="23">
        <v>5.2631578947368363E-2</v>
      </c>
      <c r="R758" s="23">
        <v>5.2631578947368363E-2</v>
      </c>
      <c r="S758" s="24">
        <v>2.1052631578947212E-2</v>
      </c>
    </row>
    <row r="759" spans="1:19" x14ac:dyDescent="0.25">
      <c r="A759" s="25" t="s">
        <v>155</v>
      </c>
      <c r="B759" s="26" t="s">
        <v>17</v>
      </c>
      <c r="C759" s="26" t="s">
        <v>18</v>
      </c>
      <c r="D759" s="26" t="s">
        <v>81</v>
      </c>
      <c r="E759" s="26" t="s">
        <v>1012</v>
      </c>
      <c r="F759" s="26" t="s">
        <v>663</v>
      </c>
      <c r="G759" s="26" t="s">
        <v>71</v>
      </c>
      <c r="H759" s="27">
        <v>1.4999999999999999E-2</v>
      </c>
      <c r="I759" s="26" t="s">
        <v>663</v>
      </c>
      <c r="J759" s="28" t="s">
        <v>23</v>
      </c>
      <c r="K759" s="29">
        <v>4.49</v>
      </c>
      <c r="L759" s="30">
        <v>4.49</v>
      </c>
      <c r="M759" s="30">
        <v>4.49</v>
      </c>
      <c r="N759" s="30">
        <v>4.49</v>
      </c>
      <c r="O759" s="30">
        <v>4.49</v>
      </c>
      <c r="P759" s="30">
        <v>4.49</v>
      </c>
      <c r="Q759" s="30">
        <v>5.38</v>
      </c>
      <c r="R759" s="30">
        <v>5.38</v>
      </c>
      <c r="S759" s="31">
        <v>5.38</v>
      </c>
    </row>
    <row r="760" spans="1:19" x14ac:dyDescent="0.25">
      <c r="A760" s="12" t="s">
        <v>155</v>
      </c>
      <c r="B760" s="13" t="s">
        <v>17</v>
      </c>
      <c r="C760" s="13" t="s">
        <v>18</v>
      </c>
      <c r="D760" s="13" t="s">
        <v>81</v>
      </c>
      <c r="E760" s="13" t="s">
        <v>1012</v>
      </c>
      <c r="F760" s="13" t="s">
        <v>663</v>
      </c>
      <c r="G760" s="13" t="s">
        <v>71</v>
      </c>
      <c r="H760" s="14">
        <v>1.4999999999999999E-2</v>
      </c>
      <c r="I760" s="13" t="s">
        <v>663</v>
      </c>
      <c r="J760" s="15" t="s">
        <v>24</v>
      </c>
      <c r="K760" s="16">
        <v>4.49</v>
      </c>
      <c r="L760" s="17">
        <v>4.49</v>
      </c>
      <c r="M760" s="17">
        <v>4.49</v>
      </c>
      <c r="N760" s="17">
        <v>4.49</v>
      </c>
      <c r="O760" s="17">
        <v>4.49</v>
      </c>
      <c r="P760" s="17">
        <v>4.49</v>
      </c>
      <c r="Q760" s="17">
        <v>3.7416666666666671</v>
      </c>
      <c r="R760" s="17">
        <v>3.7416666666666671</v>
      </c>
      <c r="S760" s="120">
        <v>4.0410000000000004</v>
      </c>
    </row>
    <row r="761" spans="1:19" x14ac:dyDescent="0.25">
      <c r="A761" s="18" t="s">
        <v>155</v>
      </c>
      <c r="B761" s="19" t="s">
        <v>17</v>
      </c>
      <c r="C761" s="19" t="s">
        <v>18</v>
      </c>
      <c r="D761" s="19" t="s">
        <v>81</v>
      </c>
      <c r="E761" s="19" t="s">
        <v>1012</v>
      </c>
      <c r="F761" s="19" t="s">
        <v>663</v>
      </c>
      <c r="G761" s="19" t="s">
        <v>71</v>
      </c>
      <c r="H761" s="20">
        <v>1.4999999999999999E-2</v>
      </c>
      <c r="I761" s="19" t="s">
        <v>663</v>
      </c>
      <c r="J761" s="21" t="s">
        <v>26</v>
      </c>
      <c r="K761" s="22">
        <v>0</v>
      </c>
      <c r="L761" s="23">
        <v>0</v>
      </c>
      <c r="M761" s="23">
        <v>0</v>
      </c>
      <c r="N761" s="23">
        <v>0</v>
      </c>
      <c r="O761" s="23">
        <v>0</v>
      </c>
      <c r="P761" s="23">
        <v>0</v>
      </c>
      <c r="Q761" s="23">
        <v>-0.30452292441140016</v>
      </c>
      <c r="R761" s="23">
        <v>-0.30452292441140016</v>
      </c>
      <c r="S761" s="24">
        <v>-0.24888475836431223</v>
      </c>
    </row>
    <row r="762" spans="1:19" x14ac:dyDescent="0.25">
      <c r="A762" s="25" t="s">
        <v>155</v>
      </c>
      <c r="B762" s="26" t="s">
        <v>17</v>
      </c>
      <c r="C762" s="26" t="s">
        <v>18</v>
      </c>
      <c r="D762" s="26" t="s">
        <v>81</v>
      </c>
      <c r="E762" s="26" t="s">
        <v>34</v>
      </c>
      <c r="F762" s="26" t="s">
        <v>84</v>
      </c>
      <c r="G762" s="26" t="s">
        <v>22</v>
      </c>
      <c r="H762" s="27">
        <v>1.4999999999999999E-2</v>
      </c>
      <c r="I762" s="26" t="s">
        <v>84</v>
      </c>
      <c r="J762" s="28" t="s">
        <v>23</v>
      </c>
      <c r="K762" s="29">
        <v>6.99</v>
      </c>
      <c r="L762" s="30">
        <v>6.99</v>
      </c>
      <c r="M762" s="30">
        <v>6.99</v>
      </c>
      <c r="N762" s="30">
        <v>6.99</v>
      </c>
      <c r="O762" s="30">
        <v>6.99</v>
      </c>
      <c r="P762" s="30">
        <v>6.99</v>
      </c>
      <c r="Q762" s="30">
        <v>5.83</v>
      </c>
      <c r="R762" s="30">
        <v>5.83</v>
      </c>
      <c r="S762" s="31">
        <v>6.64</v>
      </c>
    </row>
    <row r="763" spans="1:19" x14ac:dyDescent="0.25">
      <c r="A763" s="12" t="s">
        <v>155</v>
      </c>
      <c r="B763" s="13" t="s">
        <v>17</v>
      </c>
      <c r="C763" s="13" t="s">
        <v>18</v>
      </c>
      <c r="D763" s="13" t="s">
        <v>81</v>
      </c>
      <c r="E763" s="13" t="s">
        <v>34</v>
      </c>
      <c r="F763" s="13" t="s">
        <v>84</v>
      </c>
      <c r="G763" s="13" t="s">
        <v>22</v>
      </c>
      <c r="H763" s="14">
        <v>1.4999999999999999E-2</v>
      </c>
      <c r="I763" s="13" t="s">
        <v>84</v>
      </c>
      <c r="J763" s="15" t="s">
        <v>24</v>
      </c>
      <c r="K763" s="16">
        <v>6.99</v>
      </c>
      <c r="L763" s="17">
        <v>6.99</v>
      </c>
      <c r="M763" s="17">
        <v>6.99</v>
      </c>
      <c r="N763" s="17">
        <v>6.99</v>
      </c>
      <c r="O763" s="17">
        <v>6.99</v>
      </c>
      <c r="P763" s="17">
        <v>6.99</v>
      </c>
      <c r="Q763" s="17">
        <v>5.83</v>
      </c>
      <c r="R763" s="17">
        <v>5.83</v>
      </c>
      <c r="S763" s="120">
        <v>6.64</v>
      </c>
    </row>
    <row r="764" spans="1:19" x14ac:dyDescent="0.25">
      <c r="A764" s="18" t="s">
        <v>155</v>
      </c>
      <c r="B764" s="19" t="s">
        <v>17</v>
      </c>
      <c r="C764" s="19" t="s">
        <v>18</v>
      </c>
      <c r="D764" s="19" t="s">
        <v>81</v>
      </c>
      <c r="E764" s="19" t="s">
        <v>34</v>
      </c>
      <c r="F764" s="19" t="s">
        <v>84</v>
      </c>
      <c r="G764" s="19" t="s">
        <v>22</v>
      </c>
      <c r="H764" s="20">
        <v>1.4999999999999999E-2</v>
      </c>
      <c r="I764" s="19" t="s">
        <v>84</v>
      </c>
      <c r="J764" s="21" t="s">
        <v>26</v>
      </c>
      <c r="K764" s="22">
        <v>0</v>
      </c>
      <c r="L764" s="23">
        <v>0</v>
      </c>
      <c r="M764" s="23">
        <v>0</v>
      </c>
      <c r="N764" s="23">
        <v>0</v>
      </c>
      <c r="O764" s="23">
        <v>0</v>
      </c>
      <c r="P764" s="23">
        <v>0</v>
      </c>
      <c r="Q764" s="23">
        <v>0</v>
      </c>
      <c r="R764" s="23">
        <v>0</v>
      </c>
      <c r="S764" s="24">
        <v>0</v>
      </c>
    </row>
    <row r="765" spans="1:19" x14ac:dyDescent="0.25">
      <c r="A765" s="25" t="s">
        <v>155</v>
      </c>
      <c r="B765" s="26" t="s">
        <v>17</v>
      </c>
      <c r="C765" s="26" t="s">
        <v>18</v>
      </c>
      <c r="D765" s="26" t="s">
        <v>85</v>
      </c>
      <c r="E765" s="26" t="s">
        <v>1012</v>
      </c>
      <c r="F765" s="26" t="s">
        <v>86</v>
      </c>
      <c r="G765" s="26" t="s">
        <v>87</v>
      </c>
      <c r="H765" s="27">
        <v>0.02</v>
      </c>
      <c r="I765" s="26" t="s">
        <v>86</v>
      </c>
      <c r="J765" s="28" t="s">
        <v>23</v>
      </c>
      <c r="K765" s="29">
        <v>7.49</v>
      </c>
      <c r="L765" s="30">
        <v>7.49</v>
      </c>
      <c r="M765" s="30">
        <v>7.49</v>
      </c>
      <c r="N765" s="30">
        <v>7.29</v>
      </c>
      <c r="O765" s="30">
        <v>7.29</v>
      </c>
      <c r="P765" s="30">
        <v>7.29</v>
      </c>
      <c r="Q765" s="30">
        <v>6.24</v>
      </c>
      <c r="R765" s="30">
        <v>6.24</v>
      </c>
      <c r="S765" s="31">
        <v>6.93</v>
      </c>
    </row>
    <row r="766" spans="1:19" x14ac:dyDescent="0.25">
      <c r="A766" s="12" t="s">
        <v>155</v>
      </c>
      <c r="B766" s="13" t="s">
        <v>17</v>
      </c>
      <c r="C766" s="13" t="s">
        <v>18</v>
      </c>
      <c r="D766" s="13" t="s">
        <v>85</v>
      </c>
      <c r="E766" s="13" t="s">
        <v>1012</v>
      </c>
      <c r="F766" s="13" t="s">
        <v>86</v>
      </c>
      <c r="G766" s="13" t="s">
        <v>87</v>
      </c>
      <c r="H766" s="14">
        <v>0.02</v>
      </c>
      <c r="I766" s="13" t="s">
        <v>86</v>
      </c>
      <c r="J766" s="15" t="s">
        <v>24</v>
      </c>
      <c r="K766" s="16">
        <v>7.49</v>
      </c>
      <c r="L766" s="17">
        <v>7.49</v>
      </c>
      <c r="M766" s="17">
        <v>7.49</v>
      </c>
      <c r="N766" s="17">
        <v>7.29</v>
      </c>
      <c r="O766" s="17">
        <v>7.29</v>
      </c>
      <c r="P766" s="17">
        <v>7.29</v>
      </c>
      <c r="Q766" s="17">
        <v>6.24</v>
      </c>
      <c r="R766" s="17">
        <v>6.24</v>
      </c>
      <c r="S766" s="120">
        <v>6.93</v>
      </c>
    </row>
    <row r="767" spans="1:19" x14ac:dyDescent="0.25">
      <c r="A767" s="18" t="s">
        <v>155</v>
      </c>
      <c r="B767" s="19" t="s">
        <v>17</v>
      </c>
      <c r="C767" s="19" t="s">
        <v>18</v>
      </c>
      <c r="D767" s="19" t="s">
        <v>85</v>
      </c>
      <c r="E767" s="19" t="s">
        <v>1012</v>
      </c>
      <c r="F767" s="19" t="s">
        <v>86</v>
      </c>
      <c r="G767" s="19" t="s">
        <v>87</v>
      </c>
      <c r="H767" s="20">
        <v>0.02</v>
      </c>
      <c r="I767" s="19" t="s">
        <v>86</v>
      </c>
      <c r="J767" s="21" t="s">
        <v>26</v>
      </c>
      <c r="K767" s="22">
        <v>0</v>
      </c>
      <c r="L767" s="23">
        <v>0</v>
      </c>
      <c r="M767" s="23">
        <v>0</v>
      </c>
      <c r="N767" s="23">
        <v>0</v>
      </c>
      <c r="O767" s="23">
        <v>0</v>
      </c>
      <c r="P767" s="23">
        <v>0</v>
      </c>
      <c r="Q767" s="23">
        <v>0</v>
      </c>
      <c r="R767" s="23">
        <v>0</v>
      </c>
      <c r="S767" s="24">
        <v>0</v>
      </c>
    </row>
    <row r="768" spans="1:19" x14ac:dyDescent="0.25">
      <c r="A768" s="25" t="s">
        <v>155</v>
      </c>
      <c r="B768" s="26" t="s">
        <v>17</v>
      </c>
      <c r="C768" s="26" t="s">
        <v>18</v>
      </c>
      <c r="D768" s="26" t="s">
        <v>85</v>
      </c>
      <c r="E768" s="26" t="s">
        <v>1012</v>
      </c>
      <c r="F768" s="26" t="s">
        <v>995</v>
      </c>
      <c r="G768" s="26" t="s">
        <v>87</v>
      </c>
      <c r="H768" s="27">
        <v>0.02</v>
      </c>
      <c r="I768" s="26" t="s">
        <v>995</v>
      </c>
      <c r="J768" s="28" t="s">
        <v>23</v>
      </c>
      <c r="K768" s="29">
        <v>7.49</v>
      </c>
      <c r="L768" s="30">
        <v>7.49</v>
      </c>
      <c r="M768" s="30">
        <v>7.49</v>
      </c>
      <c r="N768" s="30">
        <v>7.29</v>
      </c>
      <c r="O768" s="30">
        <v>7.29</v>
      </c>
      <c r="P768" s="30">
        <v>7.29</v>
      </c>
      <c r="Q768" s="30">
        <v>6.24</v>
      </c>
      <c r="R768" s="30">
        <v>6.24</v>
      </c>
      <c r="S768" s="31">
        <v>6.93</v>
      </c>
    </row>
    <row r="769" spans="1:19" x14ac:dyDescent="0.25">
      <c r="A769" s="12" t="s">
        <v>155</v>
      </c>
      <c r="B769" s="13" t="s">
        <v>17</v>
      </c>
      <c r="C769" s="13" t="s">
        <v>18</v>
      </c>
      <c r="D769" s="13" t="s">
        <v>85</v>
      </c>
      <c r="E769" s="13" t="s">
        <v>1012</v>
      </c>
      <c r="F769" s="13" t="s">
        <v>995</v>
      </c>
      <c r="G769" s="13" t="s">
        <v>87</v>
      </c>
      <c r="H769" s="14">
        <v>0.02</v>
      </c>
      <c r="I769" s="13" t="s">
        <v>995</v>
      </c>
      <c r="J769" s="15" t="s">
        <v>24</v>
      </c>
      <c r="K769" s="16">
        <v>7.49</v>
      </c>
      <c r="L769" s="17">
        <v>7.49</v>
      </c>
      <c r="M769" s="17">
        <v>7.49</v>
      </c>
      <c r="N769" s="17">
        <v>7.29</v>
      </c>
      <c r="O769" s="17">
        <v>7.29</v>
      </c>
      <c r="P769" s="17">
        <v>7.29</v>
      </c>
      <c r="Q769" s="17">
        <v>6.24</v>
      </c>
      <c r="R769" s="17">
        <v>6.24</v>
      </c>
      <c r="S769" s="120">
        <v>6.93</v>
      </c>
    </row>
    <row r="770" spans="1:19" x14ac:dyDescent="0.25">
      <c r="A770" s="18" t="s">
        <v>155</v>
      </c>
      <c r="B770" s="19" t="s">
        <v>17</v>
      </c>
      <c r="C770" s="19" t="s">
        <v>18</v>
      </c>
      <c r="D770" s="19" t="s">
        <v>85</v>
      </c>
      <c r="E770" s="19" t="s">
        <v>1012</v>
      </c>
      <c r="F770" s="19" t="s">
        <v>995</v>
      </c>
      <c r="G770" s="19" t="s">
        <v>87</v>
      </c>
      <c r="H770" s="20">
        <v>0.02</v>
      </c>
      <c r="I770" s="19" t="s">
        <v>995</v>
      </c>
      <c r="J770" s="21" t="s">
        <v>26</v>
      </c>
      <c r="K770" s="22">
        <v>0</v>
      </c>
      <c r="L770" s="23">
        <v>0</v>
      </c>
      <c r="M770" s="23">
        <v>0</v>
      </c>
      <c r="N770" s="23">
        <v>0</v>
      </c>
      <c r="O770" s="23">
        <v>0</v>
      </c>
      <c r="P770" s="23">
        <v>0</v>
      </c>
      <c r="Q770" s="23">
        <v>0</v>
      </c>
      <c r="R770" s="23">
        <v>0</v>
      </c>
      <c r="S770" s="24">
        <v>0</v>
      </c>
    </row>
    <row r="771" spans="1:19" x14ac:dyDescent="0.25">
      <c r="A771" s="25" t="s">
        <v>155</v>
      </c>
      <c r="B771" s="26" t="s">
        <v>17</v>
      </c>
      <c r="C771" s="26" t="s">
        <v>18</v>
      </c>
      <c r="D771" s="26" t="s">
        <v>85</v>
      </c>
      <c r="E771" s="26" t="s">
        <v>1012</v>
      </c>
      <c r="F771" s="26" t="s">
        <v>88</v>
      </c>
      <c r="G771" s="26" t="s">
        <v>87</v>
      </c>
      <c r="H771" s="27">
        <v>0.02</v>
      </c>
      <c r="I771" s="26" t="s">
        <v>88</v>
      </c>
      <c r="J771" s="28" t="s">
        <v>23</v>
      </c>
      <c r="K771" s="29">
        <v>7.19</v>
      </c>
      <c r="L771" s="30">
        <v>7.19</v>
      </c>
      <c r="M771" s="30">
        <v>7.19</v>
      </c>
      <c r="N771" s="30">
        <v>6.49</v>
      </c>
      <c r="O771" s="30">
        <v>6.49</v>
      </c>
      <c r="P771" s="30">
        <v>6.49</v>
      </c>
      <c r="Q771" s="30">
        <v>5.99</v>
      </c>
      <c r="R771" s="30">
        <v>5.99</v>
      </c>
      <c r="S771" s="31">
        <v>6.17</v>
      </c>
    </row>
    <row r="772" spans="1:19" x14ac:dyDescent="0.25">
      <c r="A772" s="12" t="s">
        <v>155</v>
      </c>
      <c r="B772" s="13" t="s">
        <v>17</v>
      </c>
      <c r="C772" s="13" t="s">
        <v>18</v>
      </c>
      <c r="D772" s="13" t="s">
        <v>85</v>
      </c>
      <c r="E772" s="13" t="s">
        <v>1012</v>
      </c>
      <c r="F772" s="13" t="s">
        <v>88</v>
      </c>
      <c r="G772" s="13" t="s">
        <v>87</v>
      </c>
      <c r="H772" s="14">
        <v>0.02</v>
      </c>
      <c r="I772" s="13" t="s">
        <v>88</v>
      </c>
      <c r="J772" s="15" t="s">
        <v>24</v>
      </c>
      <c r="K772" s="16">
        <v>7.19</v>
      </c>
      <c r="L772" s="17">
        <v>7.19</v>
      </c>
      <c r="M772" s="17">
        <v>7.19</v>
      </c>
      <c r="N772" s="17">
        <v>6.49</v>
      </c>
      <c r="O772" s="17">
        <v>6.49</v>
      </c>
      <c r="P772" s="17">
        <v>6.49</v>
      </c>
      <c r="Q772" s="17">
        <v>5.99</v>
      </c>
      <c r="R772" s="17">
        <v>5.99</v>
      </c>
      <c r="S772" s="120">
        <v>6.17</v>
      </c>
    </row>
    <row r="773" spans="1:19" x14ac:dyDescent="0.25">
      <c r="A773" s="18" t="s">
        <v>155</v>
      </c>
      <c r="B773" s="19" t="s">
        <v>17</v>
      </c>
      <c r="C773" s="19" t="s">
        <v>18</v>
      </c>
      <c r="D773" s="19" t="s">
        <v>85</v>
      </c>
      <c r="E773" s="19" t="s">
        <v>1012</v>
      </c>
      <c r="F773" s="19" t="s">
        <v>88</v>
      </c>
      <c r="G773" s="19" t="s">
        <v>87</v>
      </c>
      <c r="H773" s="20">
        <v>0.02</v>
      </c>
      <c r="I773" s="19" t="s">
        <v>88</v>
      </c>
      <c r="J773" s="21" t="s">
        <v>26</v>
      </c>
      <c r="K773" s="22">
        <v>0</v>
      </c>
      <c r="L773" s="23">
        <v>0</v>
      </c>
      <c r="M773" s="23">
        <v>0</v>
      </c>
      <c r="N773" s="23">
        <v>0</v>
      </c>
      <c r="O773" s="23">
        <v>0</v>
      </c>
      <c r="P773" s="23">
        <v>0</v>
      </c>
      <c r="Q773" s="23">
        <v>0</v>
      </c>
      <c r="R773" s="23">
        <v>0</v>
      </c>
      <c r="S773" s="24">
        <v>0</v>
      </c>
    </row>
    <row r="774" spans="1:19" x14ac:dyDescent="0.25">
      <c r="A774" s="25" t="s">
        <v>155</v>
      </c>
      <c r="B774" s="26" t="s">
        <v>17</v>
      </c>
      <c r="C774" s="26" t="s">
        <v>18</v>
      </c>
      <c r="D774" s="26" t="s">
        <v>85</v>
      </c>
      <c r="E774" s="26" t="s">
        <v>1012</v>
      </c>
      <c r="F774" s="26" t="s">
        <v>633</v>
      </c>
      <c r="G774" s="26" t="s">
        <v>87</v>
      </c>
      <c r="H774" s="27">
        <v>0.02</v>
      </c>
      <c r="I774" s="26" t="s">
        <v>633</v>
      </c>
      <c r="J774" s="28" t="s">
        <v>23</v>
      </c>
      <c r="K774" s="29">
        <v>7.19</v>
      </c>
      <c r="L774" s="30">
        <v>7.19</v>
      </c>
      <c r="M774" s="30">
        <v>7.19</v>
      </c>
      <c r="N774" s="30">
        <v>6.49</v>
      </c>
      <c r="O774" s="30">
        <v>6.49</v>
      </c>
      <c r="P774" s="30">
        <v>6.49</v>
      </c>
      <c r="Q774" s="30">
        <v>5.99</v>
      </c>
      <c r="R774" s="30">
        <v>5.99</v>
      </c>
      <c r="S774" s="31">
        <v>6.17</v>
      </c>
    </row>
    <row r="775" spans="1:19" x14ac:dyDescent="0.25">
      <c r="A775" s="12" t="s">
        <v>155</v>
      </c>
      <c r="B775" s="13" t="s">
        <v>17</v>
      </c>
      <c r="C775" s="13" t="s">
        <v>18</v>
      </c>
      <c r="D775" s="13" t="s">
        <v>85</v>
      </c>
      <c r="E775" s="13" t="s">
        <v>1012</v>
      </c>
      <c r="F775" s="13" t="s">
        <v>633</v>
      </c>
      <c r="G775" s="13" t="s">
        <v>87</v>
      </c>
      <c r="H775" s="14">
        <v>0.02</v>
      </c>
      <c r="I775" s="13" t="s">
        <v>633</v>
      </c>
      <c r="J775" s="15" t="s">
        <v>24</v>
      </c>
      <c r="K775" s="16">
        <v>7.19</v>
      </c>
      <c r="L775" s="17">
        <v>7.19</v>
      </c>
      <c r="M775" s="17">
        <v>7.19</v>
      </c>
      <c r="N775" s="17">
        <v>6.49</v>
      </c>
      <c r="O775" s="17">
        <v>6.49</v>
      </c>
      <c r="P775" s="17">
        <v>6.49</v>
      </c>
      <c r="Q775" s="17">
        <v>5.99</v>
      </c>
      <c r="R775" s="17">
        <v>5.99</v>
      </c>
      <c r="S775" s="120">
        <v>6.17</v>
      </c>
    </row>
    <row r="776" spans="1:19" x14ac:dyDescent="0.25">
      <c r="A776" s="18" t="s">
        <v>155</v>
      </c>
      <c r="B776" s="19" t="s">
        <v>17</v>
      </c>
      <c r="C776" s="19" t="s">
        <v>18</v>
      </c>
      <c r="D776" s="19" t="s">
        <v>85</v>
      </c>
      <c r="E776" s="19" t="s">
        <v>1012</v>
      </c>
      <c r="F776" s="19" t="s">
        <v>633</v>
      </c>
      <c r="G776" s="19" t="s">
        <v>87</v>
      </c>
      <c r="H776" s="20">
        <v>0.02</v>
      </c>
      <c r="I776" s="19" t="s">
        <v>633</v>
      </c>
      <c r="J776" s="21" t="s">
        <v>26</v>
      </c>
      <c r="K776" s="22">
        <v>0</v>
      </c>
      <c r="L776" s="23">
        <v>0</v>
      </c>
      <c r="M776" s="23">
        <v>0</v>
      </c>
      <c r="N776" s="23">
        <v>0</v>
      </c>
      <c r="O776" s="23">
        <v>0</v>
      </c>
      <c r="P776" s="23">
        <v>0</v>
      </c>
      <c r="Q776" s="23">
        <v>0</v>
      </c>
      <c r="R776" s="23">
        <v>0</v>
      </c>
      <c r="S776" s="24">
        <v>0</v>
      </c>
    </row>
    <row r="777" spans="1:19" x14ac:dyDescent="0.25">
      <c r="A777" s="25" t="s">
        <v>155</v>
      </c>
      <c r="B777" s="26" t="s">
        <v>17</v>
      </c>
      <c r="C777" s="26" t="s">
        <v>18</v>
      </c>
      <c r="D777" s="26" t="s">
        <v>85</v>
      </c>
      <c r="E777" s="26" t="s">
        <v>1012</v>
      </c>
      <c r="F777" s="26" t="s">
        <v>90</v>
      </c>
      <c r="G777" s="26" t="s">
        <v>71</v>
      </c>
      <c r="H777" s="27">
        <v>0.02</v>
      </c>
      <c r="I777" s="26" t="s">
        <v>90</v>
      </c>
      <c r="J777" s="28" t="s">
        <v>23</v>
      </c>
      <c r="K777" s="29">
        <v>6.49</v>
      </c>
      <c r="L777" s="30">
        <v>6.49</v>
      </c>
      <c r="M777" s="30">
        <v>6.49</v>
      </c>
      <c r="N777" s="30">
        <v>6.49</v>
      </c>
      <c r="O777" s="30">
        <v>6.49</v>
      </c>
      <c r="P777" s="30">
        <v>6.49</v>
      </c>
      <c r="Q777" s="30">
        <v>5.41</v>
      </c>
      <c r="R777" s="30">
        <v>5.41</v>
      </c>
      <c r="S777" s="31">
        <v>6.16</v>
      </c>
    </row>
    <row r="778" spans="1:19" x14ac:dyDescent="0.25">
      <c r="A778" s="12" t="s">
        <v>155</v>
      </c>
      <c r="B778" s="13" t="s">
        <v>17</v>
      </c>
      <c r="C778" s="13" t="s">
        <v>18</v>
      </c>
      <c r="D778" s="13" t="s">
        <v>85</v>
      </c>
      <c r="E778" s="13" t="s">
        <v>1012</v>
      </c>
      <c r="F778" s="13" t="s">
        <v>90</v>
      </c>
      <c r="G778" s="13" t="s">
        <v>71</v>
      </c>
      <c r="H778" s="14">
        <v>0.02</v>
      </c>
      <c r="I778" s="13" t="s">
        <v>90</v>
      </c>
      <c r="J778" s="15" t="s">
        <v>24</v>
      </c>
      <c r="K778" s="16">
        <v>6.49</v>
      </c>
      <c r="L778" s="17">
        <v>6.49</v>
      </c>
      <c r="M778" s="17">
        <v>6.49</v>
      </c>
      <c r="N778" s="17">
        <v>6.49</v>
      </c>
      <c r="O778" s="17">
        <v>6.49</v>
      </c>
      <c r="P778" s="17">
        <v>6.49</v>
      </c>
      <c r="Q778" s="17">
        <v>5.41</v>
      </c>
      <c r="R778" s="17">
        <v>5.41</v>
      </c>
      <c r="S778" s="120">
        <v>6.16</v>
      </c>
    </row>
    <row r="779" spans="1:19" x14ac:dyDescent="0.25">
      <c r="A779" s="18" t="s">
        <v>155</v>
      </c>
      <c r="B779" s="19" t="s">
        <v>17</v>
      </c>
      <c r="C779" s="19" t="s">
        <v>18</v>
      </c>
      <c r="D779" s="19" t="s">
        <v>85</v>
      </c>
      <c r="E779" s="19" t="s">
        <v>1012</v>
      </c>
      <c r="F779" s="19" t="s">
        <v>90</v>
      </c>
      <c r="G779" s="19" t="s">
        <v>71</v>
      </c>
      <c r="H779" s="20">
        <v>0.02</v>
      </c>
      <c r="I779" s="19" t="s">
        <v>90</v>
      </c>
      <c r="J779" s="21" t="s">
        <v>26</v>
      </c>
      <c r="K779" s="22">
        <v>0</v>
      </c>
      <c r="L779" s="23">
        <v>0</v>
      </c>
      <c r="M779" s="23">
        <v>0</v>
      </c>
      <c r="N779" s="23">
        <v>0</v>
      </c>
      <c r="O779" s="23">
        <v>0</v>
      </c>
      <c r="P779" s="23">
        <v>0</v>
      </c>
      <c r="Q779" s="23">
        <v>0</v>
      </c>
      <c r="R779" s="23">
        <v>0</v>
      </c>
      <c r="S779" s="24">
        <v>0</v>
      </c>
    </row>
    <row r="780" spans="1:19" x14ac:dyDescent="0.25">
      <c r="A780" s="25" t="s">
        <v>155</v>
      </c>
      <c r="B780" s="26" t="s">
        <v>17</v>
      </c>
      <c r="C780" s="26" t="s">
        <v>18</v>
      </c>
      <c r="D780" s="26" t="s">
        <v>85</v>
      </c>
      <c r="E780" s="26" t="s">
        <v>1012</v>
      </c>
      <c r="F780" s="26" t="s">
        <v>91</v>
      </c>
      <c r="G780" s="26" t="s">
        <v>71</v>
      </c>
      <c r="H780" s="27">
        <v>0.02</v>
      </c>
      <c r="I780" s="26" t="s">
        <v>91</v>
      </c>
      <c r="J780" s="28" t="s">
        <v>23</v>
      </c>
      <c r="K780" s="29">
        <v>5.49</v>
      </c>
      <c r="L780" s="30">
        <v>5.49</v>
      </c>
      <c r="M780" s="30">
        <v>5.49</v>
      </c>
      <c r="N780" s="30">
        <v>5.49</v>
      </c>
      <c r="O780" s="30">
        <v>5.49</v>
      </c>
      <c r="P780" s="30">
        <v>5.49</v>
      </c>
      <c r="Q780" s="30">
        <v>4.58</v>
      </c>
      <c r="R780" s="30">
        <v>4.58</v>
      </c>
      <c r="S780" s="31">
        <v>5.22</v>
      </c>
    </row>
    <row r="781" spans="1:19" x14ac:dyDescent="0.25">
      <c r="A781" s="12" t="s">
        <v>155</v>
      </c>
      <c r="B781" s="13" t="s">
        <v>17</v>
      </c>
      <c r="C781" s="13" t="s">
        <v>18</v>
      </c>
      <c r="D781" s="13" t="s">
        <v>85</v>
      </c>
      <c r="E781" s="13" t="s">
        <v>1012</v>
      </c>
      <c r="F781" s="13" t="s">
        <v>91</v>
      </c>
      <c r="G781" s="13" t="s">
        <v>71</v>
      </c>
      <c r="H781" s="14">
        <v>0.02</v>
      </c>
      <c r="I781" s="13" t="s">
        <v>91</v>
      </c>
      <c r="J781" s="15" t="s">
        <v>24</v>
      </c>
      <c r="K781" s="16">
        <v>5.49</v>
      </c>
      <c r="L781" s="17">
        <v>5.49</v>
      </c>
      <c r="M781" s="17">
        <v>5.49</v>
      </c>
      <c r="N781" s="17">
        <v>5.49</v>
      </c>
      <c r="O781" s="17">
        <v>5.49</v>
      </c>
      <c r="P781" s="17">
        <v>5.49</v>
      </c>
      <c r="Q781" s="17">
        <v>4.58</v>
      </c>
      <c r="R781" s="17">
        <v>4.58</v>
      </c>
      <c r="S781" s="120">
        <v>5.22</v>
      </c>
    </row>
    <row r="782" spans="1:19" x14ac:dyDescent="0.25">
      <c r="A782" s="18" t="s">
        <v>155</v>
      </c>
      <c r="B782" s="19" t="s">
        <v>17</v>
      </c>
      <c r="C782" s="19" t="s">
        <v>18</v>
      </c>
      <c r="D782" s="19" t="s">
        <v>85</v>
      </c>
      <c r="E782" s="19" t="s">
        <v>1012</v>
      </c>
      <c r="F782" s="19" t="s">
        <v>91</v>
      </c>
      <c r="G782" s="19" t="s">
        <v>71</v>
      </c>
      <c r="H782" s="20">
        <v>0.02</v>
      </c>
      <c r="I782" s="19" t="s">
        <v>91</v>
      </c>
      <c r="J782" s="21" t="s">
        <v>26</v>
      </c>
      <c r="K782" s="22">
        <v>0</v>
      </c>
      <c r="L782" s="23">
        <v>0</v>
      </c>
      <c r="M782" s="23">
        <v>0</v>
      </c>
      <c r="N782" s="23">
        <v>0</v>
      </c>
      <c r="O782" s="23">
        <v>0</v>
      </c>
      <c r="P782" s="23">
        <v>0</v>
      </c>
      <c r="Q782" s="23">
        <v>0</v>
      </c>
      <c r="R782" s="23">
        <v>0</v>
      </c>
      <c r="S782" s="24">
        <v>0</v>
      </c>
    </row>
    <row r="783" spans="1:19" x14ac:dyDescent="0.25">
      <c r="A783" s="25" t="s">
        <v>155</v>
      </c>
      <c r="B783" s="26" t="s">
        <v>17</v>
      </c>
      <c r="C783" s="26" t="s">
        <v>18</v>
      </c>
      <c r="D783" s="26" t="s">
        <v>85</v>
      </c>
      <c r="E783" s="26" t="s">
        <v>1012</v>
      </c>
      <c r="F783" s="26" t="s">
        <v>92</v>
      </c>
      <c r="G783" s="26" t="s">
        <v>71</v>
      </c>
      <c r="H783" s="27">
        <v>0.02</v>
      </c>
      <c r="I783" s="26" t="s">
        <v>92</v>
      </c>
      <c r="J783" s="28" t="s">
        <v>23</v>
      </c>
      <c r="K783" s="29">
        <v>5.99</v>
      </c>
      <c r="L783" s="30">
        <v>5.99</v>
      </c>
      <c r="M783" s="30">
        <v>5.99</v>
      </c>
      <c r="N783" s="30">
        <v>5.49</v>
      </c>
      <c r="O783" s="30">
        <v>5.49</v>
      </c>
      <c r="P783" s="30">
        <v>5.49</v>
      </c>
      <c r="Q783" s="30">
        <v>4.99</v>
      </c>
      <c r="R783" s="30">
        <v>4.99</v>
      </c>
      <c r="S783" s="31">
        <v>5.22</v>
      </c>
    </row>
    <row r="784" spans="1:19" x14ac:dyDescent="0.25">
      <c r="A784" s="12" t="s">
        <v>155</v>
      </c>
      <c r="B784" s="13" t="s">
        <v>17</v>
      </c>
      <c r="C784" s="13" t="s">
        <v>18</v>
      </c>
      <c r="D784" s="13" t="s">
        <v>85</v>
      </c>
      <c r="E784" s="13" t="s">
        <v>1012</v>
      </c>
      <c r="F784" s="13" t="s">
        <v>92</v>
      </c>
      <c r="G784" s="13" t="s">
        <v>71</v>
      </c>
      <c r="H784" s="14">
        <v>0.02</v>
      </c>
      <c r="I784" s="13" t="s">
        <v>92</v>
      </c>
      <c r="J784" s="15" t="s">
        <v>24</v>
      </c>
      <c r="K784" s="16">
        <v>5.99</v>
      </c>
      <c r="L784" s="17">
        <v>5.99</v>
      </c>
      <c r="M784" s="17">
        <v>5.99</v>
      </c>
      <c r="N784" s="17">
        <v>5.49</v>
      </c>
      <c r="O784" s="17">
        <v>5.49</v>
      </c>
      <c r="P784" s="17">
        <v>5.49</v>
      </c>
      <c r="Q784" s="17">
        <v>4.99</v>
      </c>
      <c r="R784" s="17">
        <v>4.99</v>
      </c>
      <c r="S784" s="120">
        <v>5.22</v>
      </c>
    </row>
    <row r="785" spans="1:19" x14ac:dyDescent="0.25">
      <c r="A785" s="18" t="s">
        <v>155</v>
      </c>
      <c r="B785" s="19" t="s">
        <v>17</v>
      </c>
      <c r="C785" s="19" t="s">
        <v>18</v>
      </c>
      <c r="D785" s="19" t="s">
        <v>85</v>
      </c>
      <c r="E785" s="19" t="s">
        <v>1012</v>
      </c>
      <c r="F785" s="19" t="s">
        <v>92</v>
      </c>
      <c r="G785" s="19" t="s">
        <v>71</v>
      </c>
      <c r="H785" s="20">
        <v>0.02</v>
      </c>
      <c r="I785" s="19" t="s">
        <v>92</v>
      </c>
      <c r="J785" s="21" t="s">
        <v>26</v>
      </c>
      <c r="K785" s="22">
        <v>0</v>
      </c>
      <c r="L785" s="23">
        <v>0</v>
      </c>
      <c r="M785" s="23">
        <v>0</v>
      </c>
      <c r="N785" s="23">
        <v>0</v>
      </c>
      <c r="O785" s="23">
        <v>0</v>
      </c>
      <c r="P785" s="23">
        <v>0</v>
      </c>
      <c r="Q785" s="23">
        <v>0</v>
      </c>
      <c r="R785" s="23">
        <v>0</v>
      </c>
      <c r="S785" s="24">
        <v>0</v>
      </c>
    </row>
    <row r="786" spans="1:19" x14ac:dyDescent="0.25">
      <c r="A786" s="25" t="s">
        <v>155</v>
      </c>
      <c r="B786" s="26" t="s">
        <v>17</v>
      </c>
      <c r="C786" s="26" t="s">
        <v>18</v>
      </c>
      <c r="D786" s="26" t="s">
        <v>85</v>
      </c>
      <c r="E786" s="26" t="s">
        <v>988</v>
      </c>
      <c r="F786" s="26" t="s">
        <v>89</v>
      </c>
      <c r="G786" s="26" t="s">
        <v>71</v>
      </c>
      <c r="H786" s="27">
        <v>0.02</v>
      </c>
      <c r="I786" s="26" t="s">
        <v>89</v>
      </c>
      <c r="J786" s="28" t="s">
        <v>23</v>
      </c>
      <c r="K786" s="29">
        <v>6.19</v>
      </c>
      <c r="L786" s="30">
        <v>6.19</v>
      </c>
      <c r="M786" s="30">
        <v>6.19</v>
      </c>
      <c r="N786" s="30">
        <v>5.99</v>
      </c>
      <c r="O786" s="30">
        <v>5.99</v>
      </c>
      <c r="P786" s="30">
        <v>5.99</v>
      </c>
      <c r="Q786" s="30">
        <v>5.16</v>
      </c>
      <c r="R786" s="30">
        <v>5.16</v>
      </c>
      <c r="S786" s="31">
        <v>5.7</v>
      </c>
    </row>
    <row r="787" spans="1:19" x14ac:dyDescent="0.25">
      <c r="A787" s="12" t="s">
        <v>155</v>
      </c>
      <c r="B787" s="13" t="s">
        <v>17</v>
      </c>
      <c r="C787" s="13" t="s">
        <v>18</v>
      </c>
      <c r="D787" s="13" t="s">
        <v>85</v>
      </c>
      <c r="E787" s="13" t="s">
        <v>988</v>
      </c>
      <c r="F787" s="13" t="s">
        <v>89</v>
      </c>
      <c r="G787" s="13" t="s">
        <v>71</v>
      </c>
      <c r="H787" s="14">
        <v>0.02</v>
      </c>
      <c r="I787" s="13" t="s">
        <v>89</v>
      </c>
      <c r="J787" s="15" t="s">
        <v>24</v>
      </c>
      <c r="K787" s="16">
        <v>6.19</v>
      </c>
      <c r="L787" s="17">
        <v>6.19</v>
      </c>
      <c r="M787" s="17">
        <v>6.19</v>
      </c>
      <c r="N787" s="17">
        <v>5.99</v>
      </c>
      <c r="O787" s="17">
        <v>5.99</v>
      </c>
      <c r="P787" s="17">
        <v>5.99</v>
      </c>
      <c r="Q787" s="17">
        <v>5.16</v>
      </c>
      <c r="R787" s="17">
        <v>5.16</v>
      </c>
      <c r="S787" s="120">
        <v>5.7</v>
      </c>
    </row>
    <row r="788" spans="1:19" x14ac:dyDescent="0.25">
      <c r="A788" s="18" t="s">
        <v>155</v>
      </c>
      <c r="B788" s="19" t="s">
        <v>17</v>
      </c>
      <c r="C788" s="19" t="s">
        <v>18</v>
      </c>
      <c r="D788" s="19" t="s">
        <v>85</v>
      </c>
      <c r="E788" s="19" t="s">
        <v>988</v>
      </c>
      <c r="F788" s="19" t="s">
        <v>89</v>
      </c>
      <c r="G788" s="19" t="s">
        <v>71</v>
      </c>
      <c r="H788" s="20">
        <v>0.02</v>
      </c>
      <c r="I788" s="19" t="s">
        <v>89</v>
      </c>
      <c r="J788" s="21" t="s">
        <v>26</v>
      </c>
      <c r="K788" s="22">
        <v>0</v>
      </c>
      <c r="L788" s="23">
        <v>0</v>
      </c>
      <c r="M788" s="23">
        <v>0</v>
      </c>
      <c r="N788" s="23">
        <v>0</v>
      </c>
      <c r="O788" s="23">
        <v>0</v>
      </c>
      <c r="P788" s="23">
        <v>0</v>
      </c>
      <c r="Q788" s="23">
        <v>0</v>
      </c>
      <c r="R788" s="23">
        <v>0</v>
      </c>
      <c r="S788" s="24">
        <v>0</v>
      </c>
    </row>
    <row r="789" spans="1:19" x14ac:dyDescent="0.25">
      <c r="A789" s="25" t="s">
        <v>155</v>
      </c>
      <c r="B789" s="26" t="s">
        <v>17</v>
      </c>
      <c r="C789" s="26" t="s">
        <v>18</v>
      </c>
      <c r="D789" s="26" t="s">
        <v>85</v>
      </c>
      <c r="E789" s="26" t="s">
        <v>989</v>
      </c>
      <c r="F789" s="26" t="s">
        <v>664</v>
      </c>
      <c r="G789" s="26" t="s">
        <v>71</v>
      </c>
      <c r="H789" s="27">
        <v>0.02</v>
      </c>
      <c r="I789" s="26" t="s">
        <v>664</v>
      </c>
      <c r="J789" s="28" t="s">
        <v>23</v>
      </c>
      <c r="K789" s="29">
        <v>7.09</v>
      </c>
      <c r="L789" s="30">
        <v>7.09</v>
      </c>
      <c r="M789" s="30">
        <v>7.09</v>
      </c>
      <c r="N789" s="30">
        <v>6.79</v>
      </c>
      <c r="O789" s="30">
        <v>6.79</v>
      </c>
      <c r="P789" s="30">
        <v>6.79</v>
      </c>
      <c r="Q789" s="30">
        <v>7.8</v>
      </c>
      <c r="R789" s="30">
        <v>7.8</v>
      </c>
      <c r="S789" s="31">
        <v>7.8</v>
      </c>
    </row>
    <row r="790" spans="1:19" x14ac:dyDescent="0.25">
      <c r="A790" s="12" t="s">
        <v>155</v>
      </c>
      <c r="B790" s="13" t="s">
        <v>17</v>
      </c>
      <c r="C790" s="13" t="s">
        <v>18</v>
      </c>
      <c r="D790" s="13" t="s">
        <v>85</v>
      </c>
      <c r="E790" s="13" t="s">
        <v>989</v>
      </c>
      <c r="F790" s="13" t="s">
        <v>664</v>
      </c>
      <c r="G790" s="13" t="s">
        <v>71</v>
      </c>
      <c r="H790" s="14">
        <v>0.02</v>
      </c>
      <c r="I790" s="13" t="s">
        <v>664</v>
      </c>
      <c r="J790" s="15" t="s">
        <v>24</v>
      </c>
      <c r="K790" s="16">
        <v>7.09</v>
      </c>
      <c r="L790" s="17">
        <v>7.09</v>
      </c>
      <c r="M790" s="17">
        <v>7.09</v>
      </c>
      <c r="N790" s="17">
        <v>6.8900000000000006</v>
      </c>
      <c r="O790" s="17">
        <v>6.8900000000000006</v>
      </c>
      <c r="P790" s="17">
        <v>6.8900000000000006</v>
      </c>
      <c r="Q790" s="17">
        <v>7.8</v>
      </c>
      <c r="R790" s="17">
        <v>7.8</v>
      </c>
      <c r="S790" s="120">
        <v>7.8</v>
      </c>
    </row>
    <row r="791" spans="1:19" x14ac:dyDescent="0.25">
      <c r="A791" s="18" t="s">
        <v>155</v>
      </c>
      <c r="B791" s="19" t="s">
        <v>17</v>
      </c>
      <c r="C791" s="19" t="s">
        <v>18</v>
      </c>
      <c r="D791" s="19" t="s">
        <v>85</v>
      </c>
      <c r="E791" s="19" t="s">
        <v>989</v>
      </c>
      <c r="F791" s="19" t="s">
        <v>664</v>
      </c>
      <c r="G791" s="19" t="s">
        <v>71</v>
      </c>
      <c r="H791" s="20">
        <v>0.02</v>
      </c>
      <c r="I791" s="19" t="s">
        <v>664</v>
      </c>
      <c r="J791" s="21" t="s">
        <v>26</v>
      </c>
      <c r="K791" s="22">
        <v>0</v>
      </c>
      <c r="L791" s="23">
        <v>0</v>
      </c>
      <c r="M791" s="23">
        <v>0</v>
      </c>
      <c r="N791" s="23">
        <v>1.4727540500736547E-2</v>
      </c>
      <c r="O791" s="23">
        <v>1.4727540500736547E-2</v>
      </c>
      <c r="P791" s="23">
        <v>1.4727540500736547E-2</v>
      </c>
      <c r="Q791" s="23">
        <v>0</v>
      </c>
      <c r="R791" s="23">
        <v>0</v>
      </c>
      <c r="S791" s="24">
        <v>0</v>
      </c>
    </row>
    <row r="792" spans="1:19" x14ac:dyDescent="0.25">
      <c r="A792" s="25" t="s">
        <v>155</v>
      </c>
      <c r="B792" s="26" t="s">
        <v>17</v>
      </c>
      <c r="C792" s="26" t="s">
        <v>18</v>
      </c>
      <c r="D792" s="26" t="s">
        <v>85</v>
      </c>
      <c r="E792" s="26" t="s">
        <v>989</v>
      </c>
      <c r="F792" s="26" t="s">
        <v>94</v>
      </c>
      <c r="G792" s="26" t="s">
        <v>71</v>
      </c>
      <c r="H792" s="27">
        <v>0.02</v>
      </c>
      <c r="I792" s="26" t="s">
        <v>94</v>
      </c>
      <c r="J792" s="28" t="s">
        <v>23</v>
      </c>
      <c r="K792" s="29">
        <v>6.79</v>
      </c>
      <c r="L792" s="30">
        <v>6.79</v>
      </c>
      <c r="M792" s="30">
        <v>6.79</v>
      </c>
      <c r="N792" s="30">
        <v>6.39</v>
      </c>
      <c r="O792" s="30">
        <v>6.39</v>
      </c>
      <c r="P792" s="30">
        <v>6.39</v>
      </c>
      <c r="Q792" s="30">
        <v>7.47</v>
      </c>
      <c r="R792" s="30">
        <v>7.47</v>
      </c>
      <c r="S792" s="31">
        <v>7.47</v>
      </c>
    </row>
    <row r="793" spans="1:19" x14ac:dyDescent="0.25">
      <c r="A793" s="12" t="s">
        <v>155</v>
      </c>
      <c r="B793" s="13" t="s">
        <v>17</v>
      </c>
      <c r="C793" s="13" t="s">
        <v>18</v>
      </c>
      <c r="D793" s="13" t="s">
        <v>85</v>
      </c>
      <c r="E793" s="13" t="s">
        <v>989</v>
      </c>
      <c r="F793" s="13" t="s">
        <v>94</v>
      </c>
      <c r="G793" s="13" t="s">
        <v>71</v>
      </c>
      <c r="H793" s="14">
        <v>0.02</v>
      </c>
      <c r="I793" s="13" t="s">
        <v>94</v>
      </c>
      <c r="J793" s="15" t="s">
        <v>24</v>
      </c>
      <c r="K793" s="16">
        <v>6.99</v>
      </c>
      <c r="L793" s="17">
        <v>6.99</v>
      </c>
      <c r="M793" s="17">
        <v>6.99</v>
      </c>
      <c r="N793" s="17">
        <v>6.49</v>
      </c>
      <c r="O793" s="17">
        <v>6.49</v>
      </c>
      <c r="P793" s="17">
        <v>6.49</v>
      </c>
      <c r="Q793" s="17">
        <v>7.69</v>
      </c>
      <c r="R793" s="17">
        <v>7.69</v>
      </c>
      <c r="S793" s="120">
        <v>7.69</v>
      </c>
    </row>
    <row r="794" spans="1:19" x14ac:dyDescent="0.25">
      <c r="A794" s="18" t="s">
        <v>155</v>
      </c>
      <c r="B794" s="19" t="s">
        <v>17</v>
      </c>
      <c r="C794" s="19" t="s">
        <v>18</v>
      </c>
      <c r="D794" s="19" t="s">
        <v>85</v>
      </c>
      <c r="E794" s="19" t="s">
        <v>989</v>
      </c>
      <c r="F794" s="19" t="s">
        <v>94</v>
      </c>
      <c r="G794" s="19" t="s">
        <v>71</v>
      </c>
      <c r="H794" s="20">
        <v>0.02</v>
      </c>
      <c r="I794" s="19" t="s">
        <v>94</v>
      </c>
      <c r="J794" s="21" t="s">
        <v>26</v>
      </c>
      <c r="K794" s="22">
        <v>2.9455081001472871E-2</v>
      </c>
      <c r="L794" s="23">
        <v>2.9455081001472871E-2</v>
      </c>
      <c r="M794" s="23">
        <v>2.9455081001472871E-2</v>
      </c>
      <c r="N794" s="23">
        <v>1.5649452269170583E-2</v>
      </c>
      <c r="O794" s="23">
        <v>1.5649452269170583E-2</v>
      </c>
      <c r="P794" s="23">
        <v>1.5649452269170583E-2</v>
      </c>
      <c r="Q794" s="23">
        <v>2.9451137884872969E-2</v>
      </c>
      <c r="R794" s="23">
        <v>2.9451137884872969E-2</v>
      </c>
      <c r="S794" s="24">
        <v>2.9451137884872969E-2</v>
      </c>
    </row>
    <row r="795" spans="1:19" x14ac:dyDescent="0.25">
      <c r="A795" s="25" t="s">
        <v>155</v>
      </c>
      <c r="B795" s="26" t="s">
        <v>17</v>
      </c>
      <c r="C795" s="26" t="s">
        <v>18</v>
      </c>
      <c r="D795" s="26" t="s">
        <v>85</v>
      </c>
      <c r="E795" s="26" t="s">
        <v>989</v>
      </c>
      <c r="F795" s="26" t="s">
        <v>1024</v>
      </c>
      <c r="G795" s="26" t="s">
        <v>71</v>
      </c>
      <c r="H795" s="27">
        <v>0.02</v>
      </c>
      <c r="I795" s="26" t="s">
        <v>1024</v>
      </c>
      <c r="J795" s="28" t="s">
        <v>23</v>
      </c>
      <c r="K795" s="29">
        <v>6.79</v>
      </c>
      <c r="L795" s="30">
        <v>6.79</v>
      </c>
      <c r="M795" s="30">
        <v>6.79</v>
      </c>
      <c r="N795" s="30">
        <v>6.39</v>
      </c>
      <c r="O795" s="30">
        <v>6.39</v>
      </c>
      <c r="P795" s="30">
        <v>6.39</v>
      </c>
      <c r="Q795" s="30">
        <v>7.47</v>
      </c>
      <c r="R795" s="30">
        <v>7.47</v>
      </c>
      <c r="S795" s="31">
        <v>7.47</v>
      </c>
    </row>
    <row r="796" spans="1:19" x14ac:dyDescent="0.25">
      <c r="A796" s="12" t="s">
        <v>155</v>
      </c>
      <c r="B796" s="13" t="s">
        <v>17</v>
      </c>
      <c r="C796" s="13" t="s">
        <v>18</v>
      </c>
      <c r="D796" s="13" t="s">
        <v>85</v>
      </c>
      <c r="E796" s="13" t="s">
        <v>989</v>
      </c>
      <c r="F796" s="13" t="s">
        <v>1024</v>
      </c>
      <c r="G796" s="13" t="s">
        <v>71</v>
      </c>
      <c r="H796" s="14">
        <v>0.02</v>
      </c>
      <c r="I796" s="13" t="s">
        <v>1024</v>
      </c>
      <c r="J796" s="15" t="s">
        <v>24</v>
      </c>
      <c r="K796" s="16">
        <v>6.99</v>
      </c>
      <c r="L796" s="17">
        <v>6.99</v>
      </c>
      <c r="M796" s="17">
        <v>6.99</v>
      </c>
      <c r="N796" s="17">
        <v>6.49</v>
      </c>
      <c r="O796" s="17">
        <v>6.49</v>
      </c>
      <c r="P796" s="17">
        <v>6.49</v>
      </c>
      <c r="Q796" s="17">
        <v>7.69</v>
      </c>
      <c r="R796" s="17">
        <v>7.69</v>
      </c>
      <c r="S796" s="120">
        <v>7.69</v>
      </c>
    </row>
    <row r="797" spans="1:19" x14ac:dyDescent="0.25">
      <c r="A797" s="18" t="s">
        <v>155</v>
      </c>
      <c r="B797" s="19" t="s">
        <v>17</v>
      </c>
      <c r="C797" s="19" t="s">
        <v>18</v>
      </c>
      <c r="D797" s="19" t="s">
        <v>85</v>
      </c>
      <c r="E797" s="19" t="s">
        <v>989</v>
      </c>
      <c r="F797" s="19" t="s">
        <v>1024</v>
      </c>
      <c r="G797" s="19" t="s">
        <v>71</v>
      </c>
      <c r="H797" s="20">
        <v>0.02</v>
      </c>
      <c r="I797" s="19" t="s">
        <v>1024</v>
      </c>
      <c r="J797" s="21" t="s">
        <v>26</v>
      </c>
      <c r="K797" s="22">
        <v>2.9455081001472871E-2</v>
      </c>
      <c r="L797" s="23">
        <v>2.9455081001472871E-2</v>
      </c>
      <c r="M797" s="23">
        <v>2.9455081001472871E-2</v>
      </c>
      <c r="N797" s="23">
        <v>1.5649452269170583E-2</v>
      </c>
      <c r="O797" s="23">
        <v>1.5649452269170583E-2</v>
      </c>
      <c r="P797" s="23">
        <v>1.5649452269170583E-2</v>
      </c>
      <c r="Q797" s="23">
        <v>2.9451137884872969E-2</v>
      </c>
      <c r="R797" s="23">
        <v>2.9451137884872969E-2</v>
      </c>
      <c r="S797" s="24">
        <v>2.9451137884872969E-2</v>
      </c>
    </row>
    <row r="798" spans="1:19" x14ac:dyDescent="0.25">
      <c r="A798" s="25" t="s">
        <v>155</v>
      </c>
      <c r="B798" s="26" t="s">
        <v>17</v>
      </c>
      <c r="C798" s="26" t="s">
        <v>18</v>
      </c>
      <c r="D798" s="26" t="s">
        <v>85</v>
      </c>
      <c r="E798" s="26" t="s">
        <v>989</v>
      </c>
      <c r="F798" s="26" t="s">
        <v>1025</v>
      </c>
      <c r="G798" s="26" t="s">
        <v>71</v>
      </c>
      <c r="H798" s="27">
        <v>0.02</v>
      </c>
      <c r="I798" s="26" t="s">
        <v>1025</v>
      </c>
      <c r="J798" s="28" t="s">
        <v>23</v>
      </c>
      <c r="K798" s="29">
        <v>6.79</v>
      </c>
      <c r="L798" s="30">
        <v>6.79</v>
      </c>
      <c r="M798" s="30">
        <v>6.79</v>
      </c>
      <c r="N798" s="30">
        <v>6.39</v>
      </c>
      <c r="O798" s="30">
        <v>6.39</v>
      </c>
      <c r="P798" s="30">
        <v>6.39</v>
      </c>
      <c r="Q798" s="30">
        <v>7.47</v>
      </c>
      <c r="R798" s="30">
        <v>7.47</v>
      </c>
      <c r="S798" s="31">
        <v>7.47</v>
      </c>
    </row>
    <row r="799" spans="1:19" x14ac:dyDescent="0.25">
      <c r="A799" s="12" t="s">
        <v>155</v>
      </c>
      <c r="B799" s="13" t="s">
        <v>17</v>
      </c>
      <c r="C799" s="13" t="s">
        <v>18</v>
      </c>
      <c r="D799" s="13" t="s">
        <v>85</v>
      </c>
      <c r="E799" s="13" t="s">
        <v>989</v>
      </c>
      <c r="F799" s="13" t="s">
        <v>1025</v>
      </c>
      <c r="G799" s="13" t="s">
        <v>71</v>
      </c>
      <c r="H799" s="14">
        <v>0.02</v>
      </c>
      <c r="I799" s="13" t="s">
        <v>1025</v>
      </c>
      <c r="J799" s="15" t="s">
        <v>24</v>
      </c>
      <c r="K799" s="16">
        <v>6.99</v>
      </c>
      <c r="L799" s="17">
        <v>6.99</v>
      </c>
      <c r="M799" s="17">
        <v>6.99</v>
      </c>
      <c r="N799" s="17">
        <v>6.49</v>
      </c>
      <c r="O799" s="17">
        <v>6.49</v>
      </c>
      <c r="P799" s="17">
        <v>6.49</v>
      </c>
      <c r="Q799" s="17">
        <v>7.69</v>
      </c>
      <c r="R799" s="17">
        <v>7.69</v>
      </c>
      <c r="S799" s="120">
        <v>7.69</v>
      </c>
    </row>
    <row r="800" spans="1:19" x14ac:dyDescent="0.25">
      <c r="A800" s="18" t="s">
        <v>155</v>
      </c>
      <c r="B800" s="19" t="s">
        <v>17</v>
      </c>
      <c r="C800" s="19" t="s">
        <v>18</v>
      </c>
      <c r="D800" s="19" t="s">
        <v>85</v>
      </c>
      <c r="E800" s="19" t="s">
        <v>989</v>
      </c>
      <c r="F800" s="19" t="s">
        <v>1025</v>
      </c>
      <c r="G800" s="19" t="s">
        <v>71</v>
      </c>
      <c r="H800" s="20">
        <v>0.02</v>
      </c>
      <c r="I800" s="19" t="s">
        <v>1025</v>
      </c>
      <c r="J800" s="21" t="s">
        <v>26</v>
      </c>
      <c r="K800" s="22">
        <v>2.9455081001472871E-2</v>
      </c>
      <c r="L800" s="23">
        <v>2.9455081001472871E-2</v>
      </c>
      <c r="M800" s="23">
        <v>2.9455081001472871E-2</v>
      </c>
      <c r="N800" s="23">
        <v>1.5649452269170583E-2</v>
      </c>
      <c r="O800" s="23">
        <v>1.5649452269170583E-2</v>
      </c>
      <c r="P800" s="23">
        <v>1.5649452269170583E-2</v>
      </c>
      <c r="Q800" s="23">
        <v>2.9451137884872969E-2</v>
      </c>
      <c r="R800" s="23">
        <v>2.9451137884872969E-2</v>
      </c>
      <c r="S800" s="24">
        <v>2.9451137884872969E-2</v>
      </c>
    </row>
    <row r="801" spans="1:19" x14ac:dyDescent="0.25">
      <c r="A801" s="25" t="s">
        <v>155</v>
      </c>
      <c r="B801" s="26" t="s">
        <v>17</v>
      </c>
      <c r="C801" s="26" t="s">
        <v>18</v>
      </c>
      <c r="D801" s="26" t="s">
        <v>85</v>
      </c>
      <c r="E801" s="26" t="s">
        <v>989</v>
      </c>
      <c r="F801" s="26" t="s">
        <v>95</v>
      </c>
      <c r="G801" s="26" t="s">
        <v>71</v>
      </c>
      <c r="H801" s="27">
        <v>0.02</v>
      </c>
      <c r="I801" s="26" t="s">
        <v>95</v>
      </c>
      <c r="J801" s="28" t="s">
        <v>23</v>
      </c>
      <c r="K801" s="29">
        <v>6.59</v>
      </c>
      <c r="L801" s="30">
        <v>6.59</v>
      </c>
      <c r="M801" s="30">
        <v>6.59</v>
      </c>
      <c r="N801" s="30">
        <v>6.49</v>
      </c>
      <c r="O801" s="30">
        <v>6.49</v>
      </c>
      <c r="P801" s="30">
        <v>6.49</v>
      </c>
      <c r="Q801" s="30">
        <v>7.25</v>
      </c>
      <c r="R801" s="30">
        <v>7.25</v>
      </c>
      <c r="S801" s="31">
        <v>7.25</v>
      </c>
    </row>
    <row r="802" spans="1:19" x14ac:dyDescent="0.25">
      <c r="A802" s="12" t="s">
        <v>155</v>
      </c>
      <c r="B802" s="13" t="s">
        <v>17</v>
      </c>
      <c r="C802" s="13" t="s">
        <v>18</v>
      </c>
      <c r="D802" s="13" t="s">
        <v>85</v>
      </c>
      <c r="E802" s="13" t="s">
        <v>989</v>
      </c>
      <c r="F802" s="13" t="s">
        <v>95</v>
      </c>
      <c r="G802" s="13" t="s">
        <v>71</v>
      </c>
      <c r="H802" s="14">
        <v>0.02</v>
      </c>
      <c r="I802" s="13" t="s">
        <v>95</v>
      </c>
      <c r="J802" s="15" t="s">
        <v>24</v>
      </c>
      <c r="K802" s="16">
        <v>6.59</v>
      </c>
      <c r="L802" s="17">
        <v>6.59</v>
      </c>
      <c r="M802" s="17">
        <v>6.59</v>
      </c>
      <c r="N802" s="17">
        <v>6.49</v>
      </c>
      <c r="O802" s="17">
        <v>6.49</v>
      </c>
      <c r="P802" s="17">
        <v>6.49</v>
      </c>
      <c r="Q802" s="17">
        <v>7.25</v>
      </c>
      <c r="R802" s="17">
        <v>7.25</v>
      </c>
      <c r="S802" s="120">
        <v>7.25</v>
      </c>
    </row>
    <row r="803" spans="1:19" x14ac:dyDescent="0.25">
      <c r="A803" s="18" t="s">
        <v>155</v>
      </c>
      <c r="B803" s="19" t="s">
        <v>17</v>
      </c>
      <c r="C803" s="19" t="s">
        <v>18</v>
      </c>
      <c r="D803" s="19" t="s">
        <v>85</v>
      </c>
      <c r="E803" s="19" t="s">
        <v>989</v>
      </c>
      <c r="F803" s="19" t="s">
        <v>95</v>
      </c>
      <c r="G803" s="19" t="s">
        <v>71</v>
      </c>
      <c r="H803" s="20">
        <v>0.02</v>
      </c>
      <c r="I803" s="19" t="s">
        <v>95</v>
      </c>
      <c r="J803" s="21" t="s">
        <v>26</v>
      </c>
      <c r="K803" s="22">
        <v>0</v>
      </c>
      <c r="L803" s="23">
        <v>0</v>
      </c>
      <c r="M803" s="23">
        <v>0</v>
      </c>
      <c r="N803" s="23">
        <v>0</v>
      </c>
      <c r="O803" s="23">
        <v>0</v>
      </c>
      <c r="P803" s="23">
        <v>0</v>
      </c>
      <c r="Q803" s="23">
        <v>0</v>
      </c>
      <c r="R803" s="23">
        <v>0</v>
      </c>
      <c r="S803" s="24">
        <v>0</v>
      </c>
    </row>
    <row r="804" spans="1:19" x14ac:dyDescent="0.25">
      <c r="A804" s="25" t="s">
        <v>155</v>
      </c>
      <c r="B804" s="26" t="s">
        <v>17</v>
      </c>
      <c r="C804" s="26" t="s">
        <v>18</v>
      </c>
      <c r="D804" s="26" t="s">
        <v>96</v>
      </c>
      <c r="E804" s="26" t="s">
        <v>1012</v>
      </c>
      <c r="F804" s="26" t="s">
        <v>97</v>
      </c>
      <c r="G804" s="26" t="s">
        <v>71</v>
      </c>
      <c r="H804" s="27">
        <v>2.2499999999999999E-2</v>
      </c>
      <c r="I804" s="26" t="s">
        <v>97</v>
      </c>
      <c r="J804" s="28" t="s">
        <v>23</v>
      </c>
      <c r="K804" s="29">
        <v>7.49</v>
      </c>
      <c r="L804" s="30">
        <v>7.49</v>
      </c>
      <c r="M804" s="30">
        <v>7.49</v>
      </c>
      <c r="N804" s="30">
        <v>7.29</v>
      </c>
      <c r="O804" s="30">
        <v>7.29</v>
      </c>
      <c r="P804" s="30">
        <v>7.29</v>
      </c>
      <c r="Q804" s="30">
        <v>6.24</v>
      </c>
      <c r="R804" s="30">
        <v>6.24</v>
      </c>
      <c r="S804" s="31">
        <v>8.24</v>
      </c>
    </row>
    <row r="805" spans="1:19" x14ac:dyDescent="0.25">
      <c r="A805" s="12" t="s">
        <v>155</v>
      </c>
      <c r="B805" s="13" t="s">
        <v>17</v>
      </c>
      <c r="C805" s="13" t="s">
        <v>18</v>
      </c>
      <c r="D805" s="13" t="s">
        <v>96</v>
      </c>
      <c r="E805" s="13" t="s">
        <v>1012</v>
      </c>
      <c r="F805" s="13" t="s">
        <v>97</v>
      </c>
      <c r="G805" s="13" t="s">
        <v>71</v>
      </c>
      <c r="H805" s="14">
        <v>2.2499999999999999E-2</v>
      </c>
      <c r="I805" s="13" t="s">
        <v>97</v>
      </c>
      <c r="J805" s="15" t="s">
        <v>24</v>
      </c>
      <c r="K805" s="16">
        <v>7.49</v>
      </c>
      <c r="L805" s="17">
        <v>7.49</v>
      </c>
      <c r="M805" s="17">
        <v>7.49</v>
      </c>
      <c r="N805" s="17">
        <v>7.29</v>
      </c>
      <c r="O805" s="17">
        <v>7.29</v>
      </c>
      <c r="P805" s="17">
        <v>7.29</v>
      </c>
      <c r="Q805" s="17">
        <v>6.24</v>
      </c>
      <c r="R805" s="17">
        <v>6.24</v>
      </c>
      <c r="S805" s="120">
        <v>8.24</v>
      </c>
    </row>
    <row r="806" spans="1:19" x14ac:dyDescent="0.25">
      <c r="A806" s="18" t="s">
        <v>155</v>
      </c>
      <c r="B806" s="19" t="s">
        <v>17</v>
      </c>
      <c r="C806" s="19" t="s">
        <v>18</v>
      </c>
      <c r="D806" s="19" t="s">
        <v>96</v>
      </c>
      <c r="E806" s="19" t="s">
        <v>1012</v>
      </c>
      <c r="F806" s="19" t="s">
        <v>97</v>
      </c>
      <c r="G806" s="19" t="s">
        <v>71</v>
      </c>
      <c r="H806" s="20">
        <v>2.2499999999999999E-2</v>
      </c>
      <c r="I806" s="19" t="s">
        <v>97</v>
      </c>
      <c r="J806" s="21" t="s">
        <v>26</v>
      </c>
      <c r="K806" s="22">
        <v>0</v>
      </c>
      <c r="L806" s="23">
        <v>0</v>
      </c>
      <c r="M806" s="23">
        <v>0</v>
      </c>
      <c r="N806" s="23">
        <v>0</v>
      </c>
      <c r="O806" s="23">
        <v>0</v>
      </c>
      <c r="P806" s="23">
        <v>0</v>
      </c>
      <c r="Q806" s="23">
        <v>0</v>
      </c>
      <c r="R806" s="23">
        <v>0</v>
      </c>
      <c r="S806" s="24">
        <v>0</v>
      </c>
    </row>
    <row r="807" spans="1:19" x14ac:dyDescent="0.25">
      <c r="A807" s="25" t="s">
        <v>155</v>
      </c>
      <c r="B807" s="26" t="s">
        <v>17</v>
      </c>
      <c r="C807" s="26" t="s">
        <v>18</v>
      </c>
      <c r="D807" s="26" t="s">
        <v>96</v>
      </c>
      <c r="E807" s="26" t="s">
        <v>1012</v>
      </c>
      <c r="F807" s="26" t="s">
        <v>98</v>
      </c>
      <c r="G807" s="26" t="s">
        <v>71</v>
      </c>
      <c r="H807" s="147">
        <v>2.2499999999999999E-2</v>
      </c>
      <c r="I807" s="26" t="s">
        <v>98</v>
      </c>
      <c r="J807" s="28" t="s">
        <v>23</v>
      </c>
      <c r="K807" s="29">
        <v>7.19</v>
      </c>
      <c r="L807" s="30">
        <v>7.19</v>
      </c>
      <c r="M807" s="30">
        <v>7.19</v>
      </c>
      <c r="N807" s="30">
        <v>6.49</v>
      </c>
      <c r="O807" s="30">
        <v>6.49</v>
      </c>
      <c r="P807" s="30">
        <v>6.49</v>
      </c>
      <c r="Q807" s="30">
        <v>5.99</v>
      </c>
      <c r="R807" s="30">
        <v>5.99</v>
      </c>
      <c r="S807" s="31">
        <v>7.58</v>
      </c>
    </row>
    <row r="808" spans="1:19" x14ac:dyDescent="0.25">
      <c r="A808" s="12" t="s">
        <v>155</v>
      </c>
      <c r="B808" s="13" t="s">
        <v>17</v>
      </c>
      <c r="C808" s="13" t="s">
        <v>18</v>
      </c>
      <c r="D808" s="13" t="s">
        <v>96</v>
      </c>
      <c r="E808" s="13" t="s">
        <v>1012</v>
      </c>
      <c r="F808" s="13" t="s">
        <v>98</v>
      </c>
      <c r="G808" s="13" t="s">
        <v>71</v>
      </c>
      <c r="H808" s="148">
        <v>2.2499999999999999E-2</v>
      </c>
      <c r="I808" s="13" t="s">
        <v>98</v>
      </c>
      <c r="J808" s="15" t="s">
        <v>24</v>
      </c>
      <c r="K808" s="16">
        <v>7.19</v>
      </c>
      <c r="L808" s="17">
        <v>7.19</v>
      </c>
      <c r="M808" s="17">
        <v>7.19</v>
      </c>
      <c r="N808" s="17">
        <v>6.49</v>
      </c>
      <c r="O808" s="17">
        <v>6.49</v>
      </c>
      <c r="P808" s="17">
        <v>6.49</v>
      </c>
      <c r="Q808" s="17">
        <v>5.99</v>
      </c>
      <c r="R808" s="17">
        <v>5.99</v>
      </c>
      <c r="S808" s="120">
        <v>7.91</v>
      </c>
    </row>
    <row r="809" spans="1:19" x14ac:dyDescent="0.25">
      <c r="A809" s="18" t="s">
        <v>155</v>
      </c>
      <c r="B809" s="19" t="s">
        <v>17</v>
      </c>
      <c r="C809" s="19" t="s">
        <v>18</v>
      </c>
      <c r="D809" s="19" t="s">
        <v>96</v>
      </c>
      <c r="E809" s="19" t="s">
        <v>1012</v>
      </c>
      <c r="F809" s="19" t="s">
        <v>98</v>
      </c>
      <c r="G809" s="19" t="s">
        <v>71</v>
      </c>
      <c r="H809" s="149">
        <v>2.2499999999999999E-2</v>
      </c>
      <c r="I809" s="19" t="s">
        <v>98</v>
      </c>
      <c r="J809" s="21" t="s">
        <v>26</v>
      </c>
      <c r="K809" s="22">
        <v>0</v>
      </c>
      <c r="L809" s="23">
        <v>0</v>
      </c>
      <c r="M809" s="23">
        <v>0</v>
      </c>
      <c r="N809" s="23">
        <v>0</v>
      </c>
      <c r="O809" s="23">
        <v>0</v>
      </c>
      <c r="P809" s="23">
        <v>0</v>
      </c>
      <c r="Q809" s="23">
        <v>0</v>
      </c>
      <c r="R809" s="23">
        <v>0</v>
      </c>
      <c r="S809" s="24">
        <v>4.3535620052770563E-2</v>
      </c>
    </row>
    <row r="810" spans="1:19" x14ac:dyDescent="0.25">
      <c r="A810" s="25" t="s">
        <v>155</v>
      </c>
      <c r="B810" s="26" t="s">
        <v>17</v>
      </c>
      <c r="C810" s="26" t="s">
        <v>18</v>
      </c>
      <c r="D810" s="26" t="s">
        <v>99</v>
      </c>
      <c r="E810" s="26" t="s">
        <v>1012</v>
      </c>
      <c r="F810" s="26" t="s">
        <v>100</v>
      </c>
      <c r="G810" s="26" t="s">
        <v>71</v>
      </c>
      <c r="H810" s="27">
        <v>2.5000000000000001E-2</v>
      </c>
      <c r="I810" s="26" t="s">
        <v>100</v>
      </c>
      <c r="J810" s="28" t="s">
        <v>23</v>
      </c>
      <c r="K810" s="29">
        <v>8.49</v>
      </c>
      <c r="L810" s="30">
        <v>8.49</v>
      </c>
      <c r="M810" s="30">
        <v>8.49</v>
      </c>
      <c r="N810" s="30">
        <v>8.19</v>
      </c>
      <c r="O810" s="30">
        <v>8.19</v>
      </c>
      <c r="P810" s="30">
        <v>8.19</v>
      </c>
      <c r="Q810" s="30">
        <v>7.08</v>
      </c>
      <c r="R810" s="30">
        <v>7.08</v>
      </c>
      <c r="S810" s="31">
        <v>7.78</v>
      </c>
    </row>
    <row r="811" spans="1:19" x14ac:dyDescent="0.25">
      <c r="A811" s="12" t="s">
        <v>155</v>
      </c>
      <c r="B811" s="13" t="s">
        <v>17</v>
      </c>
      <c r="C811" s="13" t="s">
        <v>18</v>
      </c>
      <c r="D811" s="13" t="s">
        <v>99</v>
      </c>
      <c r="E811" s="13" t="s">
        <v>1012</v>
      </c>
      <c r="F811" s="13" t="s">
        <v>100</v>
      </c>
      <c r="G811" s="13" t="s">
        <v>71</v>
      </c>
      <c r="H811" s="14">
        <v>2.5000000000000001E-2</v>
      </c>
      <c r="I811" s="13" t="s">
        <v>100</v>
      </c>
      <c r="J811" s="15" t="s">
        <v>24</v>
      </c>
      <c r="K811" s="16">
        <v>8.49</v>
      </c>
      <c r="L811" s="17">
        <v>8.49</v>
      </c>
      <c r="M811" s="17">
        <v>8.49</v>
      </c>
      <c r="N811" s="17">
        <v>8.19</v>
      </c>
      <c r="O811" s="17">
        <v>8.19</v>
      </c>
      <c r="P811" s="17">
        <v>8.19</v>
      </c>
      <c r="Q811" s="17">
        <v>7.08</v>
      </c>
      <c r="R811" s="17">
        <v>7.08</v>
      </c>
      <c r="S811" s="120">
        <v>7.78</v>
      </c>
    </row>
    <row r="812" spans="1:19" x14ac:dyDescent="0.25">
      <c r="A812" s="18" t="s">
        <v>155</v>
      </c>
      <c r="B812" s="19" t="s">
        <v>17</v>
      </c>
      <c r="C812" s="19" t="s">
        <v>18</v>
      </c>
      <c r="D812" s="19" t="s">
        <v>99</v>
      </c>
      <c r="E812" s="19" t="s">
        <v>1012</v>
      </c>
      <c r="F812" s="19" t="s">
        <v>100</v>
      </c>
      <c r="G812" s="19" t="s">
        <v>71</v>
      </c>
      <c r="H812" s="20">
        <v>2.5000000000000001E-2</v>
      </c>
      <c r="I812" s="19" t="s">
        <v>100</v>
      </c>
      <c r="J812" s="21" t="s">
        <v>26</v>
      </c>
      <c r="K812" s="22">
        <v>0</v>
      </c>
      <c r="L812" s="23">
        <v>0</v>
      </c>
      <c r="M812" s="23">
        <v>0</v>
      </c>
      <c r="N812" s="23">
        <v>0</v>
      </c>
      <c r="O812" s="23">
        <v>0</v>
      </c>
      <c r="P812" s="23">
        <v>0</v>
      </c>
      <c r="Q812" s="23">
        <v>0</v>
      </c>
      <c r="R812" s="23">
        <v>0</v>
      </c>
      <c r="S812" s="24">
        <v>0</v>
      </c>
    </row>
    <row r="813" spans="1:19" x14ac:dyDescent="0.25">
      <c r="A813" s="25" t="s">
        <v>155</v>
      </c>
      <c r="B813" s="26" t="s">
        <v>17</v>
      </c>
      <c r="C813" s="26" t="s">
        <v>18</v>
      </c>
      <c r="D813" s="26" t="s">
        <v>99</v>
      </c>
      <c r="E813" s="26" t="s">
        <v>1012</v>
      </c>
      <c r="F813" s="26" t="s">
        <v>1026</v>
      </c>
      <c r="G813" s="26" t="s">
        <v>71</v>
      </c>
      <c r="H813" s="27">
        <v>2.5000000000000001E-2</v>
      </c>
      <c r="I813" s="26" t="s">
        <v>1026</v>
      </c>
      <c r="J813" s="28" t="s">
        <v>23</v>
      </c>
      <c r="K813" s="29">
        <v>8.49</v>
      </c>
      <c r="L813" s="30">
        <v>8.49</v>
      </c>
      <c r="M813" s="30">
        <v>8.49</v>
      </c>
      <c r="N813" s="30">
        <v>8.19</v>
      </c>
      <c r="O813" s="30">
        <v>8.19</v>
      </c>
      <c r="P813" s="30">
        <v>8.19</v>
      </c>
      <c r="Q813" s="30">
        <v>7.08</v>
      </c>
      <c r="R813" s="30">
        <v>7.08</v>
      </c>
      <c r="S813" s="31">
        <v>7.78</v>
      </c>
    </row>
    <row r="814" spans="1:19" x14ac:dyDescent="0.25">
      <c r="A814" s="12" t="s">
        <v>155</v>
      </c>
      <c r="B814" s="13" t="s">
        <v>17</v>
      </c>
      <c r="C814" s="13" t="s">
        <v>18</v>
      </c>
      <c r="D814" s="13" t="s">
        <v>99</v>
      </c>
      <c r="E814" s="13" t="s">
        <v>1012</v>
      </c>
      <c r="F814" s="13" t="s">
        <v>1026</v>
      </c>
      <c r="G814" s="13" t="s">
        <v>71</v>
      </c>
      <c r="H814" s="14">
        <v>2.5000000000000001E-2</v>
      </c>
      <c r="I814" s="13" t="s">
        <v>1026</v>
      </c>
      <c r="J814" s="15" t="s">
        <v>24</v>
      </c>
      <c r="K814" s="16">
        <v>8.49</v>
      </c>
      <c r="L814" s="17">
        <v>8.49</v>
      </c>
      <c r="M814" s="17">
        <v>8.49</v>
      </c>
      <c r="N814" s="17">
        <v>8.19</v>
      </c>
      <c r="O814" s="17">
        <v>8.19</v>
      </c>
      <c r="P814" s="17">
        <v>8.19</v>
      </c>
      <c r="Q814" s="17">
        <v>7.08</v>
      </c>
      <c r="R814" s="17">
        <v>7.08</v>
      </c>
      <c r="S814" s="120">
        <v>7.78</v>
      </c>
    </row>
    <row r="815" spans="1:19" x14ac:dyDescent="0.25">
      <c r="A815" s="18" t="s">
        <v>155</v>
      </c>
      <c r="B815" s="19" t="s">
        <v>17</v>
      </c>
      <c r="C815" s="19" t="s">
        <v>18</v>
      </c>
      <c r="D815" s="19" t="s">
        <v>99</v>
      </c>
      <c r="E815" s="19" t="s">
        <v>1012</v>
      </c>
      <c r="F815" s="19" t="s">
        <v>1026</v>
      </c>
      <c r="G815" s="19" t="s">
        <v>71</v>
      </c>
      <c r="H815" s="20">
        <v>2.5000000000000001E-2</v>
      </c>
      <c r="I815" s="19" t="s">
        <v>1026</v>
      </c>
      <c r="J815" s="21" t="s">
        <v>26</v>
      </c>
      <c r="K815" s="22">
        <v>0</v>
      </c>
      <c r="L815" s="23">
        <v>0</v>
      </c>
      <c r="M815" s="23">
        <v>0</v>
      </c>
      <c r="N815" s="23">
        <v>0</v>
      </c>
      <c r="O815" s="23">
        <v>0</v>
      </c>
      <c r="P815" s="23">
        <v>0</v>
      </c>
      <c r="Q815" s="23">
        <v>0</v>
      </c>
      <c r="R815" s="23">
        <v>0</v>
      </c>
      <c r="S815" s="24">
        <v>0</v>
      </c>
    </row>
    <row r="816" spans="1:19" x14ac:dyDescent="0.25">
      <c r="A816" s="25" t="s">
        <v>155</v>
      </c>
      <c r="B816" s="26" t="s">
        <v>17</v>
      </c>
      <c r="C816" s="26" t="s">
        <v>18</v>
      </c>
      <c r="D816" s="26" t="s">
        <v>99</v>
      </c>
      <c r="E816" s="26" t="s">
        <v>1012</v>
      </c>
      <c r="F816" s="26" t="s">
        <v>101</v>
      </c>
      <c r="G816" s="26" t="s">
        <v>71</v>
      </c>
      <c r="H816" s="27">
        <v>2.5000000000000001E-2</v>
      </c>
      <c r="I816" s="26" t="s">
        <v>101</v>
      </c>
      <c r="J816" s="28" t="s">
        <v>23</v>
      </c>
      <c r="K816" s="29">
        <v>8.7899999999999991</v>
      </c>
      <c r="L816" s="30">
        <v>8.7899999999999991</v>
      </c>
      <c r="M816" s="30">
        <v>8.7899999999999991</v>
      </c>
      <c r="N816" s="30">
        <v>7.79</v>
      </c>
      <c r="O816" s="30">
        <v>7.79</v>
      </c>
      <c r="P816" s="30">
        <v>7.79</v>
      </c>
      <c r="Q816" s="30">
        <v>7.33</v>
      </c>
      <c r="R816" s="30">
        <v>7.33</v>
      </c>
      <c r="S816" s="31">
        <v>7.62</v>
      </c>
    </row>
    <row r="817" spans="1:19" x14ac:dyDescent="0.25">
      <c r="A817" s="12" t="s">
        <v>155</v>
      </c>
      <c r="B817" s="13" t="s">
        <v>17</v>
      </c>
      <c r="C817" s="13" t="s">
        <v>18</v>
      </c>
      <c r="D817" s="13" t="s">
        <v>99</v>
      </c>
      <c r="E817" s="13" t="s">
        <v>1012</v>
      </c>
      <c r="F817" s="13" t="s">
        <v>101</v>
      </c>
      <c r="G817" s="13" t="s">
        <v>71</v>
      </c>
      <c r="H817" s="14">
        <v>2.5000000000000001E-2</v>
      </c>
      <c r="I817" s="13" t="s">
        <v>101</v>
      </c>
      <c r="J817" s="15" t="s">
        <v>24</v>
      </c>
      <c r="K817" s="16">
        <v>8.7899999999999991</v>
      </c>
      <c r="L817" s="17">
        <v>8.7899999999999991</v>
      </c>
      <c r="M817" s="17">
        <v>8.7899999999999991</v>
      </c>
      <c r="N817" s="17">
        <v>8.39</v>
      </c>
      <c r="O817" s="17">
        <v>8.39</v>
      </c>
      <c r="P817" s="17">
        <v>8.39</v>
      </c>
      <c r="Q817" s="17">
        <v>7.33</v>
      </c>
      <c r="R817" s="17">
        <v>7.33</v>
      </c>
      <c r="S817" s="120">
        <v>7.62</v>
      </c>
    </row>
    <row r="818" spans="1:19" x14ac:dyDescent="0.25">
      <c r="A818" s="18" t="s">
        <v>155</v>
      </c>
      <c r="B818" s="19" t="s">
        <v>17</v>
      </c>
      <c r="C818" s="19" t="s">
        <v>18</v>
      </c>
      <c r="D818" s="19" t="s">
        <v>99</v>
      </c>
      <c r="E818" s="19" t="s">
        <v>1012</v>
      </c>
      <c r="F818" s="19" t="s">
        <v>101</v>
      </c>
      <c r="G818" s="19" t="s">
        <v>71</v>
      </c>
      <c r="H818" s="20">
        <v>2.5000000000000001E-2</v>
      </c>
      <c r="I818" s="19" t="s">
        <v>101</v>
      </c>
      <c r="J818" s="21" t="s">
        <v>26</v>
      </c>
      <c r="K818" s="22">
        <v>0</v>
      </c>
      <c r="L818" s="23">
        <v>0</v>
      </c>
      <c r="M818" s="23">
        <v>0</v>
      </c>
      <c r="N818" s="23">
        <v>7.7021822849807409E-2</v>
      </c>
      <c r="O818" s="23">
        <v>7.7021822849807409E-2</v>
      </c>
      <c r="P818" s="23">
        <v>7.7021822849807409E-2</v>
      </c>
      <c r="Q818" s="23">
        <v>0</v>
      </c>
      <c r="R818" s="23">
        <v>0</v>
      </c>
      <c r="S818" s="24">
        <v>0</v>
      </c>
    </row>
    <row r="819" spans="1:19" x14ac:dyDescent="0.25">
      <c r="A819" s="25" t="s">
        <v>155</v>
      </c>
      <c r="B819" s="26" t="s">
        <v>17</v>
      </c>
      <c r="C819" s="26" t="s">
        <v>18</v>
      </c>
      <c r="D819" s="26" t="s">
        <v>99</v>
      </c>
      <c r="E819" s="26" t="s">
        <v>1012</v>
      </c>
      <c r="F819" s="26" t="s">
        <v>1027</v>
      </c>
      <c r="G819" s="26" t="s">
        <v>71</v>
      </c>
      <c r="H819" s="27">
        <v>2.5000000000000001E-2</v>
      </c>
      <c r="I819" s="26" t="s">
        <v>1027</v>
      </c>
      <c r="J819" s="28" t="s">
        <v>23</v>
      </c>
      <c r="K819" s="29">
        <v>8.7899999999999991</v>
      </c>
      <c r="L819" s="30">
        <v>8.7899999999999991</v>
      </c>
      <c r="M819" s="30">
        <v>8.7899999999999991</v>
      </c>
      <c r="N819" s="30">
        <v>7.79</v>
      </c>
      <c r="O819" s="30">
        <v>7.79</v>
      </c>
      <c r="P819" s="30">
        <v>7.79</v>
      </c>
      <c r="Q819" s="30">
        <v>7.33</v>
      </c>
      <c r="R819" s="30">
        <v>7.33</v>
      </c>
      <c r="S819" s="31">
        <v>7.62</v>
      </c>
    </row>
    <row r="820" spans="1:19" x14ac:dyDescent="0.25">
      <c r="A820" s="12" t="s">
        <v>155</v>
      </c>
      <c r="B820" s="13" t="s">
        <v>17</v>
      </c>
      <c r="C820" s="13" t="s">
        <v>18</v>
      </c>
      <c r="D820" s="13" t="s">
        <v>99</v>
      </c>
      <c r="E820" s="13" t="s">
        <v>1012</v>
      </c>
      <c r="F820" s="13" t="s">
        <v>1027</v>
      </c>
      <c r="G820" s="13" t="s">
        <v>71</v>
      </c>
      <c r="H820" s="14">
        <v>2.5000000000000001E-2</v>
      </c>
      <c r="I820" s="13" t="s">
        <v>1027</v>
      </c>
      <c r="J820" s="15" t="s">
        <v>24</v>
      </c>
      <c r="K820" s="16">
        <v>8.7899999999999991</v>
      </c>
      <c r="L820" s="17">
        <v>8.7899999999999991</v>
      </c>
      <c r="M820" s="17">
        <v>8.7899999999999991</v>
      </c>
      <c r="N820" s="17">
        <v>8.39</v>
      </c>
      <c r="O820" s="17">
        <v>8.39</v>
      </c>
      <c r="P820" s="17">
        <v>8.39</v>
      </c>
      <c r="Q820" s="17">
        <v>7.33</v>
      </c>
      <c r="R820" s="17">
        <v>7.33</v>
      </c>
      <c r="S820" s="120">
        <v>7.62</v>
      </c>
    </row>
    <row r="821" spans="1:19" x14ac:dyDescent="0.25">
      <c r="A821" s="18" t="s">
        <v>155</v>
      </c>
      <c r="B821" s="19" t="s">
        <v>17</v>
      </c>
      <c r="C821" s="19" t="s">
        <v>18</v>
      </c>
      <c r="D821" s="19" t="s">
        <v>99</v>
      </c>
      <c r="E821" s="19" t="s">
        <v>1012</v>
      </c>
      <c r="F821" s="19" t="s">
        <v>1027</v>
      </c>
      <c r="G821" s="19" t="s">
        <v>71</v>
      </c>
      <c r="H821" s="20">
        <v>2.5000000000000001E-2</v>
      </c>
      <c r="I821" s="19" t="s">
        <v>1027</v>
      </c>
      <c r="J821" s="21" t="s">
        <v>26</v>
      </c>
      <c r="K821" s="22">
        <v>0</v>
      </c>
      <c r="L821" s="23">
        <v>0</v>
      </c>
      <c r="M821" s="23">
        <v>0</v>
      </c>
      <c r="N821" s="23">
        <v>7.7021822849807409E-2</v>
      </c>
      <c r="O821" s="23">
        <v>7.7021822849807409E-2</v>
      </c>
      <c r="P821" s="23">
        <v>7.7021822849807409E-2</v>
      </c>
      <c r="Q821" s="23">
        <v>0</v>
      </c>
      <c r="R821" s="23">
        <v>0</v>
      </c>
      <c r="S821" s="24">
        <v>0</v>
      </c>
    </row>
    <row r="822" spans="1:19" x14ac:dyDescent="0.25">
      <c r="A822" s="25" t="s">
        <v>155</v>
      </c>
      <c r="B822" s="26" t="s">
        <v>17</v>
      </c>
      <c r="C822" s="26" t="s">
        <v>18</v>
      </c>
      <c r="D822" s="26" t="s">
        <v>102</v>
      </c>
      <c r="E822" s="26" t="s">
        <v>1012</v>
      </c>
      <c r="F822" s="26" t="s">
        <v>103</v>
      </c>
      <c r="G822" s="26" t="s">
        <v>71</v>
      </c>
      <c r="H822" s="27">
        <v>0.03</v>
      </c>
      <c r="I822" s="26" t="s">
        <v>103</v>
      </c>
      <c r="J822" s="28" t="s">
        <v>23</v>
      </c>
      <c r="K822" s="29">
        <v>9.49</v>
      </c>
      <c r="L822" s="30">
        <v>9.49</v>
      </c>
      <c r="M822" s="30">
        <v>9.49</v>
      </c>
      <c r="N822" s="30">
        <v>8.99</v>
      </c>
      <c r="O822" s="30">
        <v>8.99</v>
      </c>
      <c r="P822" s="30">
        <v>8.99</v>
      </c>
      <c r="Q822" s="30">
        <v>7.91</v>
      </c>
      <c r="R822" s="30">
        <v>7.91</v>
      </c>
      <c r="S822" s="31">
        <v>8.5399999999999991</v>
      </c>
    </row>
    <row r="823" spans="1:19" x14ac:dyDescent="0.25">
      <c r="A823" s="12" t="s">
        <v>155</v>
      </c>
      <c r="B823" s="13" t="s">
        <v>17</v>
      </c>
      <c r="C823" s="13" t="s">
        <v>18</v>
      </c>
      <c r="D823" s="13" t="s">
        <v>102</v>
      </c>
      <c r="E823" s="13" t="s">
        <v>1012</v>
      </c>
      <c r="F823" s="13" t="s">
        <v>103</v>
      </c>
      <c r="G823" s="13" t="s">
        <v>71</v>
      </c>
      <c r="H823" s="14">
        <v>0.03</v>
      </c>
      <c r="I823" s="13" t="s">
        <v>103</v>
      </c>
      <c r="J823" s="15" t="s">
        <v>24</v>
      </c>
      <c r="K823" s="16">
        <v>9.49</v>
      </c>
      <c r="L823" s="17">
        <v>9.49</v>
      </c>
      <c r="M823" s="17">
        <v>9.49</v>
      </c>
      <c r="N823" s="17">
        <v>9.19</v>
      </c>
      <c r="O823" s="17">
        <v>9.19</v>
      </c>
      <c r="P823" s="17">
        <v>9.19</v>
      </c>
      <c r="Q823" s="17">
        <v>7.91</v>
      </c>
      <c r="R823" s="17">
        <v>7.91</v>
      </c>
      <c r="S823" s="120">
        <v>8.5399999999999991</v>
      </c>
    </row>
    <row r="824" spans="1:19" x14ac:dyDescent="0.25">
      <c r="A824" s="18" t="s">
        <v>155</v>
      </c>
      <c r="B824" s="19" t="s">
        <v>17</v>
      </c>
      <c r="C824" s="19" t="s">
        <v>18</v>
      </c>
      <c r="D824" s="19" t="s">
        <v>102</v>
      </c>
      <c r="E824" s="19" t="s">
        <v>1012</v>
      </c>
      <c r="F824" s="19" t="s">
        <v>103</v>
      </c>
      <c r="G824" s="19" t="s">
        <v>71</v>
      </c>
      <c r="H824" s="20">
        <v>0.03</v>
      </c>
      <c r="I824" s="19" t="s">
        <v>103</v>
      </c>
      <c r="J824" s="21" t="s">
        <v>26</v>
      </c>
      <c r="K824" s="22">
        <v>0</v>
      </c>
      <c r="L824" s="23">
        <v>0</v>
      </c>
      <c r="M824" s="23">
        <v>0</v>
      </c>
      <c r="N824" s="23">
        <v>2.2246941045606095E-2</v>
      </c>
      <c r="O824" s="23">
        <v>2.2246941045606095E-2</v>
      </c>
      <c r="P824" s="23">
        <v>2.2246941045606095E-2</v>
      </c>
      <c r="Q824" s="23">
        <v>0</v>
      </c>
      <c r="R824" s="23">
        <v>0</v>
      </c>
      <c r="S824" s="24">
        <v>0</v>
      </c>
    </row>
    <row r="825" spans="1:19" x14ac:dyDescent="0.25">
      <c r="A825" s="25" t="s">
        <v>155</v>
      </c>
      <c r="B825" s="26" t="s">
        <v>17</v>
      </c>
      <c r="C825" s="26" t="s">
        <v>18</v>
      </c>
      <c r="D825" s="26" t="s">
        <v>102</v>
      </c>
      <c r="E825" s="26" t="s">
        <v>1012</v>
      </c>
      <c r="F825" s="26" t="s">
        <v>104</v>
      </c>
      <c r="G825" s="26" t="s">
        <v>71</v>
      </c>
      <c r="H825" s="27">
        <v>0.03</v>
      </c>
      <c r="I825" s="26" t="s">
        <v>104</v>
      </c>
      <c r="J825" s="28" t="s">
        <v>23</v>
      </c>
      <c r="K825" s="29">
        <v>9.19</v>
      </c>
      <c r="L825" s="30">
        <v>9.19</v>
      </c>
      <c r="M825" s="30">
        <v>9.19</v>
      </c>
      <c r="N825" s="30">
        <v>8.99</v>
      </c>
      <c r="O825" s="30">
        <v>8.99</v>
      </c>
      <c r="P825" s="30">
        <v>8.99</v>
      </c>
      <c r="Q825" s="30">
        <v>7.66</v>
      </c>
      <c r="R825" s="30">
        <v>7.66</v>
      </c>
      <c r="S825" s="31">
        <v>8.5399999999999991</v>
      </c>
    </row>
    <row r="826" spans="1:19" x14ac:dyDescent="0.25">
      <c r="A826" s="12" t="s">
        <v>155</v>
      </c>
      <c r="B826" s="13" t="s">
        <v>17</v>
      </c>
      <c r="C826" s="13" t="s">
        <v>18</v>
      </c>
      <c r="D826" s="13" t="s">
        <v>102</v>
      </c>
      <c r="E826" s="13" t="s">
        <v>1012</v>
      </c>
      <c r="F826" s="13" t="s">
        <v>104</v>
      </c>
      <c r="G826" s="13" t="s">
        <v>71</v>
      </c>
      <c r="H826" s="14">
        <v>0.03</v>
      </c>
      <c r="I826" s="13" t="s">
        <v>104</v>
      </c>
      <c r="J826" s="15" t="s">
        <v>24</v>
      </c>
      <c r="K826" s="16">
        <v>9.19</v>
      </c>
      <c r="L826" s="17">
        <v>9.19</v>
      </c>
      <c r="M826" s="17">
        <v>9.19</v>
      </c>
      <c r="N826" s="17">
        <v>8.99</v>
      </c>
      <c r="O826" s="17">
        <v>8.99</v>
      </c>
      <c r="P826" s="17">
        <v>8.99</v>
      </c>
      <c r="Q826" s="17">
        <v>7.66</v>
      </c>
      <c r="R826" s="17">
        <v>7.66</v>
      </c>
      <c r="S826" s="120">
        <v>8.5399999999999991</v>
      </c>
    </row>
    <row r="827" spans="1:19" x14ac:dyDescent="0.25">
      <c r="A827" s="18" t="s">
        <v>155</v>
      </c>
      <c r="B827" s="19" t="s">
        <v>17</v>
      </c>
      <c r="C827" s="19" t="s">
        <v>18</v>
      </c>
      <c r="D827" s="19" t="s">
        <v>102</v>
      </c>
      <c r="E827" s="19" t="s">
        <v>1012</v>
      </c>
      <c r="F827" s="19" t="s">
        <v>104</v>
      </c>
      <c r="G827" s="19" t="s">
        <v>71</v>
      </c>
      <c r="H827" s="20">
        <v>0.03</v>
      </c>
      <c r="I827" s="19" t="s">
        <v>104</v>
      </c>
      <c r="J827" s="21" t="s">
        <v>26</v>
      </c>
      <c r="K827" s="22">
        <v>0</v>
      </c>
      <c r="L827" s="23">
        <v>0</v>
      </c>
      <c r="M827" s="23">
        <v>0</v>
      </c>
      <c r="N827" s="23">
        <v>0</v>
      </c>
      <c r="O827" s="23">
        <v>0</v>
      </c>
      <c r="P827" s="23">
        <v>0</v>
      </c>
      <c r="Q827" s="23">
        <v>0</v>
      </c>
      <c r="R827" s="23">
        <v>0</v>
      </c>
      <c r="S827" s="24">
        <v>0</v>
      </c>
    </row>
    <row r="828" spans="1:19" x14ac:dyDescent="0.25">
      <c r="A828" s="25" t="s">
        <v>155</v>
      </c>
      <c r="B828" s="26" t="s">
        <v>17</v>
      </c>
      <c r="C828" s="26" t="s">
        <v>18</v>
      </c>
      <c r="D828" s="26" t="s">
        <v>108</v>
      </c>
      <c r="E828" s="26" t="s">
        <v>988</v>
      </c>
      <c r="F828" s="26" t="s">
        <v>108</v>
      </c>
      <c r="G828" s="26" t="s">
        <v>71</v>
      </c>
      <c r="H828" s="27">
        <v>1</v>
      </c>
      <c r="I828" s="26" t="s">
        <v>108</v>
      </c>
      <c r="J828" s="28" t="s">
        <v>23</v>
      </c>
      <c r="K828" s="29">
        <v>334</v>
      </c>
      <c r="L828" s="30">
        <v>334</v>
      </c>
      <c r="M828" s="30">
        <v>334</v>
      </c>
      <c r="N828" s="30">
        <v>334</v>
      </c>
      <c r="O828" s="30">
        <v>334</v>
      </c>
      <c r="P828" s="30">
        <v>334</v>
      </c>
      <c r="Q828" s="30">
        <v>288</v>
      </c>
      <c r="R828" s="30">
        <v>288</v>
      </c>
      <c r="S828" s="31">
        <v>288</v>
      </c>
    </row>
    <row r="829" spans="1:19" x14ac:dyDescent="0.25">
      <c r="A829" s="12" t="s">
        <v>155</v>
      </c>
      <c r="B829" s="13" t="s">
        <v>17</v>
      </c>
      <c r="C829" s="13" t="s">
        <v>18</v>
      </c>
      <c r="D829" s="13" t="s">
        <v>108</v>
      </c>
      <c r="E829" s="13" t="s">
        <v>988</v>
      </c>
      <c r="F829" s="13" t="s">
        <v>108</v>
      </c>
      <c r="G829" s="13" t="s">
        <v>71</v>
      </c>
      <c r="H829" s="14">
        <v>1</v>
      </c>
      <c r="I829" s="13" t="s">
        <v>108</v>
      </c>
      <c r="J829" s="15" t="s">
        <v>24</v>
      </c>
      <c r="K829" s="150">
        <v>334</v>
      </c>
      <c r="L829" s="151">
        <v>334</v>
      </c>
      <c r="M829" s="151">
        <v>334</v>
      </c>
      <c r="N829" s="151">
        <v>334</v>
      </c>
      <c r="O829" s="151">
        <v>334</v>
      </c>
      <c r="P829" s="151">
        <v>334</v>
      </c>
      <c r="Q829" s="151">
        <v>288</v>
      </c>
      <c r="R829" s="151">
        <v>288</v>
      </c>
      <c r="S829" s="152">
        <v>288</v>
      </c>
    </row>
    <row r="830" spans="1:19" x14ac:dyDescent="0.25">
      <c r="A830" s="18" t="s">
        <v>155</v>
      </c>
      <c r="B830" s="19" t="s">
        <v>17</v>
      </c>
      <c r="C830" s="19" t="s">
        <v>18</v>
      </c>
      <c r="D830" s="19" t="s">
        <v>108</v>
      </c>
      <c r="E830" s="19" t="s">
        <v>988</v>
      </c>
      <c r="F830" s="19" t="s">
        <v>108</v>
      </c>
      <c r="G830" s="19" t="s">
        <v>71</v>
      </c>
      <c r="H830" s="20">
        <v>1</v>
      </c>
      <c r="I830" s="19" t="s">
        <v>108</v>
      </c>
      <c r="J830" s="21" t="s">
        <v>26</v>
      </c>
      <c r="K830" s="22">
        <v>0</v>
      </c>
      <c r="L830" s="23">
        <v>0</v>
      </c>
      <c r="M830" s="23">
        <v>0</v>
      </c>
      <c r="N830" s="23">
        <v>0</v>
      </c>
      <c r="O830" s="23">
        <v>0</v>
      </c>
      <c r="P830" s="23">
        <v>0</v>
      </c>
      <c r="Q830" s="23">
        <v>0</v>
      </c>
      <c r="R830" s="23">
        <v>0</v>
      </c>
      <c r="S830" s="24">
        <v>0</v>
      </c>
    </row>
    <row r="831" spans="1:19" x14ac:dyDescent="0.25">
      <c r="A831" s="25" t="s">
        <v>155</v>
      </c>
      <c r="B831" s="26" t="s">
        <v>17</v>
      </c>
      <c r="C831" s="26" t="s">
        <v>109</v>
      </c>
      <c r="D831" s="26" t="s">
        <v>58</v>
      </c>
      <c r="E831" s="26" t="s">
        <v>996</v>
      </c>
      <c r="F831" s="26" t="s">
        <v>112</v>
      </c>
      <c r="G831" s="26" t="s">
        <v>22</v>
      </c>
      <c r="H831" s="27">
        <v>5.0000000000000001E-3</v>
      </c>
      <c r="I831" s="26" t="s">
        <v>112</v>
      </c>
      <c r="J831" s="28" t="s">
        <v>23</v>
      </c>
      <c r="K831" s="29">
        <v>1.99</v>
      </c>
      <c r="L831" s="30">
        <v>1.99</v>
      </c>
      <c r="M831" s="30">
        <v>1.99</v>
      </c>
      <c r="N831" s="30">
        <v>1.99</v>
      </c>
      <c r="O831" s="30">
        <v>1.99</v>
      </c>
      <c r="P831" s="30">
        <v>1.99</v>
      </c>
      <c r="Q831" s="30">
        <v>1.66</v>
      </c>
      <c r="R831" s="30">
        <v>1.66</v>
      </c>
      <c r="S831" s="31">
        <v>1.66</v>
      </c>
    </row>
    <row r="832" spans="1:19" x14ac:dyDescent="0.25">
      <c r="A832" s="12" t="s">
        <v>155</v>
      </c>
      <c r="B832" s="13" t="s">
        <v>17</v>
      </c>
      <c r="C832" s="13" t="s">
        <v>109</v>
      </c>
      <c r="D832" s="13" t="s">
        <v>58</v>
      </c>
      <c r="E832" s="13" t="s">
        <v>996</v>
      </c>
      <c r="F832" s="13" t="s">
        <v>112</v>
      </c>
      <c r="G832" s="13" t="s">
        <v>22</v>
      </c>
      <c r="H832" s="14">
        <v>5.0000000000000001E-3</v>
      </c>
      <c r="I832" s="13" t="s">
        <v>112</v>
      </c>
      <c r="J832" s="15" t="s">
        <v>24</v>
      </c>
      <c r="K832" s="150">
        <v>1.99</v>
      </c>
      <c r="L832" s="151">
        <v>1.99</v>
      </c>
      <c r="M832" s="151">
        <v>1.99</v>
      </c>
      <c r="N832" s="151">
        <v>1.99</v>
      </c>
      <c r="O832" s="151">
        <v>1.99</v>
      </c>
      <c r="P832" s="151">
        <v>1.99</v>
      </c>
      <c r="Q832" s="151">
        <v>1.66</v>
      </c>
      <c r="R832" s="151">
        <v>1.66</v>
      </c>
      <c r="S832" s="152">
        <v>1.66</v>
      </c>
    </row>
    <row r="833" spans="1:19" x14ac:dyDescent="0.25">
      <c r="A833" s="18" t="s">
        <v>155</v>
      </c>
      <c r="B833" s="19" t="s">
        <v>17</v>
      </c>
      <c r="C833" s="19" t="s">
        <v>109</v>
      </c>
      <c r="D833" s="19" t="s">
        <v>58</v>
      </c>
      <c r="E833" s="19" t="s">
        <v>996</v>
      </c>
      <c r="F833" s="19" t="s">
        <v>112</v>
      </c>
      <c r="G833" s="19" t="s">
        <v>22</v>
      </c>
      <c r="H833" s="20">
        <v>5.0000000000000001E-3</v>
      </c>
      <c r="I833" s="19" t="s">
        <v>112</v>
      </c>
      <c r="J833" s="21" t="s">
        <v>26</v>
      </c>
      <c r="K833" s="22">
        <v>0</v>
      </c>
      <c r="L833" s="23">
        <v>0</v>
      </c>
      <c r="M833" s="23">
        <v>0</v>
      </c>
      <c r="N833" s="23">
        <v>0</v>
      </c>
      <c r="O833" s="23">
        <v>0</v>
      </c>
      <c r="P833" s="23">
        <v>0</v>
      </c>
      <c r="Q833" s="23">
        <v>0</v>
      </c>
      <c r="R833" s="23">
        <v>0</v>
      </c>
      <c r="S833" s="24">
        <v>0</v>
      </c>
    </row>
    <row r="834" spans="1:19" x14ac:dyDescent="0.25">
      <c r="A834" s="25" t="s">
        <v>155</v>
      </c>
      <c r="B834" s="26" t="s">
        <v>17</v>
      </c>
      <c r="C834" s="26" t="s">
        <v>109</v>
      </c>
      <c r="D834" s="26" t="s">
        <v>81</v>
      </c>
      <c r="E834" s="26" t="s">
        <v>996</v>
      </c>
      <c r="F834" s="26" t="s">
        <v>113</v>
      </c>
      <c r="G834" s="26" t="s">
        <v>22</v>
      </c>
      <c r="H834" s="27">
        <v>1.4999999999999999E-2</v>
      </c>
      <c r="I834" s="26" t="s">
        <v>113</v>
      </c>
      <c r="J834" s="28" t="s">
        <v>23</v>
      </c>
      <c r="K834" s="29">
        <v>3.49</v>
      </c>
      <c r="L834" s="30">
        <v>3.49</v>
      </c>
      <c r="M834" s="30">
        <v>3.49</v>
      </c>
      <c r="N834" s="30">
        <v>3.49</v>
      </c>
      <c r="O834" s="30">
        <v>3.49</v>
      </c>
      <c r="P834" s="30">
        <v>3.49</v>
      </c>
      <c r="Q834" s="30">
        <v>3.49</v>
      </c>
      <c r="R834" s="30">
        <v>3.49</v>
      </c>
      <c r="S834" s="31">
        <v>3.49</v>
      </c>
    </row>
    <row r="835" spans="1:19" x14ac:dyDescent="0.25">
      <c r="A835" s="12" t="s">
        <v>155</v>
      </c>
      <c r="B835" s="13" t="s">
        <v>17</v>
      </c>
      <c r="C835" s="13" t="s">
        <v>109</v>
      </c>
      <c r="D835" s="13" t="s">
        <v>81</v>
      </c>
      <c r="E835" s="13" t="s">
        <v>996</v>
      </c>
      <c r="F835" s="13" t="s">
        <v>113</v>
      </c>
      <c r="G835" s="13" t="s">
        <v>22</v>
      </c>
      <c r="H835" s="14">
        <v>1.4999999999999999E-2</v>
      </c>
      <c r="I835" s="13" t="s">
        <v>113</v>
      </c>
      <c r="J835" s="15" t="s">
        <v>24</v>
      </c>
      <c r="K835" s="150">
        <v>3.49</v>
      </c>
      <c r="L835" s="151">
        <v>3.49</v>
      </c>
      <c r="M835" s="151">
        <v>3.49</v>
      </c>
      <c r="N835" s="151">
        <v>3.49</v>
      </c>
      <c r="O835" s="151">
        <v>3.49</v>
      </c>
      <c r="P835" s="151">
        <v>3.49</v>
      </c>
      <c r="Q835" s="151">
        <v>3.49</v>
      </c>
      <c r="R835" s="151">
        <v>3.49</v>
      </c>
      <c r="S835" s="152">
        <v>3.49</v>
      </c>
    </row>
    <row r="836" spans="1:19" x14ac:dyDescent="0.25">
      <c r="A836" s="18" t="s">
        <v>155</v>
      </c>
      <c r="B836" s="19" t="s">
        <v>17</v>
      </c>
      <c r="C836" s="19" t="s">
        <v>109</v>
      </c>
      <c r="D836" s="19" t="s">
        <v>81</v>
      </c>
      <c r="E836" s="19" t="s">
        <v>996</v>
      </c>
      <c r="F836" s="19" t="s">
        <v>113</v>
      </c>
      <c r="G836" s="19" t="s">
        <v>22</v>
      </c>
      <c r="H836" s="20">
        <v>1.4999999999999999E-2</v>
      </c>
      <c r="I836" s="19" t="s">
        <v>113</v>
      </c>
      <c r="J836" s="21" t="s">
        <v>26</v>
      </c>
      <c r="K836" s="22">
        <v>0</v>
      </c>
      <c r="L836" s="23">
        <v>0</v>
      </c>
      <c r="M836" s="23">
        <v>0</v>
      </c>
      <c r="N836" s="23">
        <v>0</v>
      </c>
      <c r="O836" s="23">
        <v>0</v>
      </c>
      <c r="P836" s="23">
        <v>0</v>
      </c>
      <c r="Q836" s="23">
        <v>0</v>
      </c>
      <c r="R836" s="23">
        <v>0</v>
      </c>
      <c r="S836" s="24">
        <v>0</v>
      </c>
    </row>
    <row r="837" spans="1:19" x14ac:dyDescent="0.25">
      <c r="A837" s="25" t="s">
        <v>155</v>
      </c>
      <c r="B837" s="26" t="s">
        <v>17</v>
      </c>
      <c r="C837" s="26" t="s">
        <v>109</v>
      </c>
      <c r="D837" s="26" t="s">
        <v>46</v>
      </c>
      <c r="E837" s="26" t="s">
        <v>996</v>
      </c>
      <c r="F837" s="26" t="s">
        <v>114</v>
      </c>
      <c r="G837" s="26" t="s">
        <v>22</v>
      </c>
      <c r="H837" s="27">
        <v>3.5000000000000001E-3</v>
      </c>
      <c r="I837" s="26" t="s">
        <v>114</v>
      </c>
      <c r="J837" s="28" t="s">
        <v>23</v>
      </c>
      <c r="K837" s="29">
        <v>2.99</v>
      </c>
      <c r="L837" s="30">
        <v>2.99</v>
      </c>
      <c r="M837" s="30">
        <v>2.99</v>
      </c>
      <c r="N837" s="30">
        <v>2.99</v>
      </c>
      <c r="O837" s="30">
        <v>2.99</v>
      </c>
      <c r="P837" s="30">
        <v>2.99</v>
      </c>
      <c r="Q837" s="30">
        <v>2.4900000000000002</v>
      </c>
      <c r="R837" s="30">
        <v>2.4900000000000002</v>
      </c>
      <c r="S837" s="31">
        <v>2.4900000000000002</v>
      </c>
    </row>
    <row r="838" spans="1:19" x14ac:dyDescent="0.25">
      <c r="A838" s="12" t="s">
        <v>155</v>
      </c>
      <c r="B838" s="13" t="s">
        <v>17</v>
      </c>
      <c r="C838" s="13" t="s">
        <v>109</v>
      </c>
      <c r="D838" s="13" t="s">
        <v>46</v>
      </c>
      <c r="E838" s="13" t="s">
        <v>996</v>
      </c>
      <c r="F838" s="13" t="s">
        <v>114</v>
      </c>
      <c r="G838" s="13" t="s">
        <v>22</v>
      </c>
      <c r="H838" s="14">
        <v>3.5000000000000001E-3</v>
      </c>
      <c r="I838" s="13" t="s">
        <v>114</v>
      </c>
      <c r="J838" s="15" t="s">
        <v>24</v>
      </c>
      <c r="K838" s="150">
        <v>2.99</v>
      </c>
      <c r="L838" s="151">
        <v>2.99</v>
      </c>
      <c r="M838" s="151">
        <v>2.99</v>
      </c>
      <c r="N838" s="151">
        <v>2.99</v>
      </c>
      <c r="O838" s="151">
        <v>2.99</v>
      </c>
      <c r="P838" s="151">
        <v>2.99</v>
      </c>
      <c r="Q838" s="151">
        <v>2.4900000000000002</v>
      </c>
      <c r="R838" s="151">
        <v>2.4900000000000002</v>
      </c>
      <c r="S838" s="152">
        <v>2.4900000000000002</v>
      </c>
    </row>
    <row r="839" spans="1:19" x14ac:dyDescent="0.25">
      <c r="A839" s="18" t="s">
        <v>155</v>
      </c>
      <c r="B839" s="19" t="s">
        <v>17</v>
      </c>
      <c r="C839" s="19" t="s">
        <v>109</v>
      </c>
      <c r="D839" s="19" t="s">
        <v>46</v>
      </c>
      <c r="E839" s="19" t="s">
        <v>996</v>
      </c>
      <c r="F839" s="19" t="s">
        <v>114</v>
      </c>
      <c r="G839" s="19" t="s">
        <v>22</v>
      </c>
      <c r="H839" s="20">
        <v>3.5000000000000001E-3</v>
      </c>
      <c r="I839" s="19" t="s">
        <v>114</v>
      </c>
      <c r="J839" s="21" t="s">
        <v>26</v>
      </c>
      <c r="K839" s="22">
        <v>0</v>
      </c>
      <c r="L839" s="23">
        <v>0</v>
      </c>
      <c r="M839" s="23">
        <v>0</v>
      </c>
      <c r="N839" s="23">
        <v>0</v>
      </c>
      <c r="O839" s="23">
        <v>0</v>
      </c>
      <c r="P839" s="23">
        <v>0</v>
      </c>
      <c r="Q839" s="23">
        <v>0</v>
      </c>
      <c r="R839" s="23">
        <v>0</v>
      </c>
      <c r="S839" s="24">
        <v>0</v>
      </c>
    </row>
    <row r="840" spans="1:19" x14ac:dyDescent="0.25">
      <c r="A840" s="25" t="s">
        <v>155</v>
      </c>
      <c r="B840" s="26" t="s">
        <v>17</v>
      </c>
      <c r="C840" s="26" t="s">
        <v>115</v>
      </c>
      <c r="D840" s="26" t="s">
        <v>116</v>
      </c>
      <c r="E840" s="26" t="s">
        <v>997</v>
      </c>
      <c r="F840" s="26" t="s">
        <v>118</v>
      </c>
      <c r="G840" s="26" t="s">
        <v>22</v>
      </c>
      <c r="H840" s="27">
        <v>3.4999999999999996E-3</v>
      </c>
      <c r="I840" s="26" t="s">
        <v>118</v>
      </c>
      <c r="J840" s="28" t="s">
        <v>23</v>
      </c>
      <c r="K840" s="29">
        <v>3.99</v>
      </c>
      <c r="L840" s="30">
        <v>3.99</v>
      </c>
      <c r="M840" s="30">
        <v>3.99</v>
      </c>
      <c r="N840" s="30">
        <v>3.59</v>
      </c>
      <c r="O840" s="30">
        <v>3.59</v>
      </c>
      <c r="P840" s="30">
        <v>3.59</v>
      </c>
      <c r="Q840" s="30">
        <v>3.33</v>
      </c>
      <c r="R840" s="30">
        <v>3.33</v>
      </c>
      <c r="S840" s="31">
        <v>3.49</v>
      </c>
    </row>
    <row r="841" spans="1:19" x14ac:dyDescent="0.25">
      <c r="A841" s="12" t="s">
        <v>155</v>
      </c>
      <c r="B841" s="13" t="s">
        <v>17</v>
      </c>
      <c r="C841" s="13" t="s">
        <v>115</v>
      </c>
      <c r="D841" s="13" t="s">
        <v>116</v>
      </c>
      <c r="E841" s="13" t="s">
        <v>997</v>
      </c>
      <c r="F841" s="13" t="s">
        <v>118</v>
      </c>
      <c r="G841" s="13" t="s">
        <v>22</v>
      </c>
      <c r="H841" s="14">
        <v>3.4999999999999996E-3</v>
      </c>
      <c r="I841" s="13" t="s">
        <v>118</v>
      </c>
      <c r="J841" s="15" t="s">
        <v>24</v>
      </c>
      <c r="K841" s="16">
        <v>3.99</v>
      </c>
      <c r="L841" s="17">
        <v>3.99</v>
      </c>
      <c r="M841" s="17">
        <v>3.99</v>
      </c>
      <c r="N841" s="17">
        <v>3.59</v>
      </c>
      <c r="O841" s="17">
        <v>3.59</v>
      </c>
      <c r="P841" s="17">
        <v>3.59</v>
      </c>
      <c r="Q841" s="17">
        <v>3.33</v>
      </c>
      <c r="R841" s="17">
        <v>3.33</v>
      </c>
      <c r="S841" s="120">
        <v>3.49</v>
      </c>
    </row>
    <row r="842" spans="1:19" x14ac:dyDescent="0.25">
      <c r="A842" s="18" t="s">
        <v>155</v>
      </c>
      <c r="B842" s="19" t="s">
        <v>17</v>
      </c>
      <c r="C842" s="19" t="s">
        <v>115</v>
      </c>
      <c r="D842" s="19" t="s">
        <v>116</v>
      </c>
      <c r="E842" s="19" t="s">
        <v>997</v>
      </c>
      <c r="F842" s="19" t="s">
        <v>118</v>
      </c>
      <c r="G842" s="19" t="s">
        <v>22</v>
      </c>
      <c r="H842" s="20">
        <v>3.4999999999999996E-3</v>
      </c>
      <c r="I842" s="19" t="s">
        <v>118</v>
      </c>
      <c r="J842" s="21" t="s">
        <v>26</v>
      </c>
      <c r="K842" s="22">
        <v>0</v>
      </c>
      <c r="L842" s="23">
        <v>0</v>
      </c>
      <c r="M842" s="23">
        <v>0</v>
      </c>
      <c r="N842" s="23">
        <v>0</v>
      </c>
      <c r="O842" s="23">
        <v>0</v>
      </c>
      <c r="P842" s="23">
        <v>0</v>
      </c>
      <c r="Q842" s="23">
        <v>0</v>
      </c>
      <c r="R842" s="23">
        <v>0</v>
      </c>
      <c r="S842" s="24">
        <v>0</v>
      </c>
    </row>
    <row r="843" spans="1:19" x14ac:dyDescent="0.25">
      <c r="A843" s="25" t="s">
        <v>155</v>
      </c>
      <c r="B843" s="26" t="s">
        <v>17</v>
      </c>
      <c r="C843" s="26" t="s">
        <v>115</v>
      </c>
      <c r="D843" s="26" t="s">
        <v>58</v>
      </c>
      <c r="E843" s="26" t="s">
        <v>997</v>
      </c>
      <c r="F843" s="26" t="s">
        <v>119</v>
      </c>
      <c r="G843" s="26" t="s">
        <v>22</v>
      </c>
      <c r="H843" s="27">
        <v>5.0000000000000001E-3</v>
      </c>
      <c r="I843" s="26" t="s">
        <v>119</v>
      </c>
      <c r="J843" s="28" t="s">
        <v>23</v>
      </c>
      <c r="K843" s="29">
        <v>5.79</v>
      </c>
      <c r="L843" s="30">
        <v>5.79</v>
      </c>
      <c r="M843" s="30">
        <v>5.79</v>
      </c>
      <c r="N843" s="30">
        <v>5.19</v>
      </c>
      <c r="O843" s="30">
        <v>5.19</v>
      </c>
      <c r="P843" s="30">
        <v>5.19</v>
      </c>
      <c r="Q843" s="30">
        <v>4.83</v>
      </c>
      <c r="R843" s="30">
        <v>4.83</v>
      </c>
      <c r="S843" s="31">
        <v>4.93</v>
      </c>
    </row>
    <row r="844" spans="1:19" x14ac:dyDescent="0.25">
      <c r="A844" s="12" t="s">
        <v>155</v>
      </c>
      <c r="B844" s="13" t="s">
        <v>17</v>
      </c>
      <c r="C844" s="13" t="s">
        <v>115</v>
      </c>
      <c r="D844" s="13" t="s">
        <v>58</v>
      </c>
      <c r="E844" s="13" t="s">
        <v>997</v>
      </c>
      <c r="F844" s="13" t="s">
        <v>119</v>
      </c>
      <c r="G844" s="13" t="s">
        <v>22</v>
      </c>
      <c r="H844" s="14">
        <v>5.0000000000000001E-3</v>
      </c>
      <c r="I844" s="13" t="s">
        <v>119</v>
      </c>
      <c r="J844" s="15" t="s">
        <v>24</v>
      </c>
      <c r="K844" s="16">
        <v>5.79</v>
      </c>
      <c r="L844" s="17">
        <v>5.79</v>
      </c>
      <c r="M844" s="17">
        <v>5.79</v>
      </c>
      <c r="N844" s="17">
        <v>5.19</v>
      </c>
      <c r="O844" s="17">
        <v>5.19</v>
      </c>
      <c r="P844" s="17">
        <v>5.19</v>
      </c>
      <c r="Q844" s="17">
        <v>4.83</v>
      </c>
      <c r="R844" s="17">
        <v>4.83</v>
      </c>
      <c r="S844" s="120">
        <v>4.93</v>
      </c>
    </row>
    <row r="845" spans="1:19" x14ac:dyDescent="0.25">
      <c r="A845" s="18" t="s">
        <v>155</v>
      </c>
      <c r="B845" s="19" t="s">
        <v>17</v>
      </c>
      <c r="C845" s="19" t="s">
        <v>115</v>
      </c>
      <c r="D845" s="19" t="s">
        <v>58</v>
      </c>
      <c r="E845" s="19" t="s">
        <v>997</v>
      </c>
      <c r="F845" s="19" t="s">
        <v>119</v>
      </c>
      <c r="G845" s="19" t="s">
        <v>22</v>
      </c>
      <c r="H845" s="20">
        <v>5.0000000000000001E-3</v>
      </c>
      <c r="I845" s="19" t="s">
        <v>119</v>
      </c>
      <c r="J845" s="21" t="s">
        <v>26</v>
      </c>
      <c r="K845" s="22">
        <v>0</v>
      </c>
      <c r="L845" s="23">
        <v>0</v>
      </c>
      <c r="M845" s="23">
        <v>0</v>
      </c>
      <c r="N845" s="23">
        <v>0</v>
      </c>
      <c r="O845" s="23">
        <v>0</v>
      </c>
      <c r="P845" s="23">
        <v>0</v>
      </c>
      <c r="Q845" s="23">
        <v>0</v>
      </c>
      <c r="R845" s="23">
        <v>0</v>
      </c>
      <c r="S845" s="24">
        <v>0</v>
      </c>
    </row>
    <row r="846" spans="1:19" x14ac:dyDescent="0.25">
      <c r="A846" s="25" t="s">
        <v>155</v>
      </c>
      <c r="B846" s="26" t="s">
        <v>17</v>
      </c>
      <c r="C846" s="26" t="s">
        <v>120</v>
      </c>
      <c r="D846" s="26" t="s">
        <v>19</v>
      </c>
      <c r="E846" s="26" t="s">
        <v>998</v>
      </c>
      <c r="F846" s="26" t="s">
        <v>122</v>
      </c>
      <c r="G846" s="26" t="s">
        <v>22</v>
      </c>
      <c r="H846" s="27">
        <v>2E-3</v>
      </c>
      <c r="I846" s="26" t="s">
        <v>122</v>
      </c>
      <c r="J846" s="28" t="s">
        <v>23</v>
      </c>
      <c r="K846" s="29">
        <v>1.59</v>
      </c>
      <c r="L846" s="30">
        <v>1.59</v>
      </c>
      <c r="M846" s="30">
        <v>1.59</v>
      </c>
      <c r="N846" s="30">
        <v>1.59</v>
      </c>
      <c r="O846" s="30">
        <v>1.59</v>
      </c>
      <c r="P846" s="30">
        <v>1.59</v>
      </c>
      <c r="Q846" s="30">
        <v>1.33</v>
      </c>
      <c r="R846" s="30">
        <v>1.33</v>
      </c>
      <c r="S846" s="31">
        <v>1.43</v>
      </c>
    </row>
    <row r="847" spans="1:19" x14ac:dyDescent="0.25">
      <c r="A847" s="12" t="s">
        <v>155</v>
      </c>
      <c r="B847" s="13" t="s">
        <v>17</v>
      </c>
      <c r="C847" s="13" t="s">
        <v>120</v>
      </c>
      <c r="D847" s="13" t="s">
        <v>19</v>
      </c>
      <c r="E847" s="13" t="s">
        <v>998</v>
      </c>
      <c r="F847" s="13" t="s">
        <v>122</v>
      </c>
      <c r="G847" s="13" t="s">
        <v>22</v>
      </c>
      <c r="H847" s="14">
        <v>2E-3</v>
      </c>
      <c r="I847" s="13" t="s">
        <v>122</v>
      </c>
      <c r="J847" s="15" t="s">
        <v>24</v>
      </c>
      <c r="K847" s="16">
        <v>1.59</v>
      </c>
      <c r="L847" s="17">
        <v>1.59</v>
      </c>
      <c r="M847" s="17">
        <v>1.59</v>
      </c>
      <c r="N847" s="17">
        <v>1.59</v>
      </c>
      <c r="O847" s="17">
        <v>1.59</v>
      </c>
      <c r="P847" s="17">
        <v>1.59</v>
      </c>
      <c r="Q847" s="17">
        <v>1.33</v>
      </c>
      <c r="R847" s="17">
        <v>1.33</v>
      </c>
      <c r="S847" s="120">
        <v>1.43</v>
      </c>
    </row>
    <row r="848" spans="1:19" x14ac:dyDescent="0.25">
      <c r="A848" s="18" t="s">
        <v>155</v>
      </c>
      <c r="B848" s="19" t="s">
        <v>17</v>
      </c>
      <c r="C848" s="19" t="s">
        <v>120</v>
      </c>
      <c r="D848" s="19" t="s">
        <v>19</v>
      </c>
      <c r="E848" s="19" t="s">
        <v>998</v>
      </c>
      <c r="F848" s="19" t="s">
        <v>122</v>
      </c>
      <c r="G848" s="19" t="s">
        <v>22</v>
      </c>
      <c r="H848" s="20">
        <v>2E-3</v>
      </c>
      <c r="I848" s="19" t="s">
        <v>122</v>
      </c>
      <c r="J848" s="21" t="s">
        <v>26</v>
      </c>
      <c r="K848" s="22">
        <v>0</v>
      </c>
      <c r="L848" s="23">
        <v>0</v>
      </c>
      <c r="M848" s="23">
        <v>0</v>
      </c>
      <c r="N848" s="23">
        <v>0</v>
      </c>
      <c r="O848" s="23">
        <v>0</v>
      </c>
      <c r="P848" s="23">
        <v>0</v>
      </c>
      <c r="Q848" s="23">
        <v>0</v>
      </c>
      <c r="R848" s="23">
        <v>0</v>
      </c>
      <c r="S848" s="24">
        <v>0</v>
      </c>
    </row>
    <row r="849" spans="1:19" x14ac:dyDescent="0.25">
      <c r="A849" s="25" t="s">
        <v>155</v>
      </c>
      <c r="B849" s="26" t="s">
        <v>17</v>
      </c>
      <c r="C849" s="26" t="s">
        <v>120</v>
      </c>
      <c r="D849" s="26" t="s">
        <v>123</v>
      </c>
      <c r="E849" s="26" t="s">
        <v>998</v>
      </c>
      <c r="F849" s="26" t="s">
        <v>124</v>
      </c>
      <c r="G849" s="26" t="s">
        <v>22</v>
      </c>
      <c r="H849" s="27">
        <v>3.5000000000000001E-3</v>
      </c>
      <c r="I849" s="26" t="s">
        <v>124</v>
      </c>
      <c r="J849" s="28" t="s">
        <v>23</v>
      </c>
      <c r="K849" s="29">
        <v>2.79</v>
      </c>
      <c r="L849" s="30">
        <v>2.79</v>
      </c>
      <c r="M849" s="30">
        <v>2.79</v>
      </c>
      <c r="N849" s="30">
        <v>2.79</v>
      </c>
      <c r="O849" s="30">
        <v>2.79</v>
      </c>
      <c r="P849" s="30">
        <v>2.79</v>
      </c>
      <c r="Q849" s="30">
        <v>2.33</v>
      </c>
      <c r="R849" s="30">
        <v>2.33</v>
      </c>
      <c r="S849" s="31">
        <v>2.65</v>
      </c>
    </row>
    <row r="850" spans="1:19" x14ac:dyDescent="0.25">
      <c r="A850" s="12" t="s">
        <v>155</v>
      </c>
      <c r="B850" s="13" t="s">
        <v>17</v>
      </c>
      <c r="C850" s="13" t="s">
        <v>120</v>
      </c>
      <c r="D850" s="13" t="s">
        <v>123</v>
      </c>
      <c r="E850" s="13" t="s">
        <v>998</v>
      </c>
      <c r="F850" s="13" t="s">
        <v>124</v>
      </c>
      <c r="G850" s="13" t="s">
        <v>22</v>
      </c>
      <c r="H850" s="14">
        <v>3.5000000000000001E-3</v>
      </c>
      <c r="I850" s="13" t="s">
        <v>124</v>
      </c>
      <c r="J850" s="15" t="s">
        <v>24</v>
      </c>
      <c r="K850" s="16">
        <v>2.79</v>
      </c>
      <c r="L850" s="17">
        <v>2.79</v>
      </c>
      <c r="M850" s="17">
        <v>2.79</v>
      </c>
      <c r="N850" s="17">
        <v>2.79</v>
      </c>
      <c r="O850" s="17">
        <v>2.79</v>
      </c>
      <c r="P850" s="17">
        <v>2.79</v>
      </c>
      <c r="Q850" s="17">
        <v>2.33</v>
      </c>
      <c r="R850" s="17">
        <v>2.33</v>
      </c>
      <c r="S850" s="120">
        <v>2.65</v>
      </c>
    </row>
    <row r="851" spans="1:19" x14ac:dyDescent="0.25">
      <c r="A851" s="18" t="s">
        <v>155</v>
      </c>
      <c r="B851" s="19" t="s">
        <v>17</v>
      </c>
      <c r="C851" s="19" t="s">
        <v>120</v>
      </c>
      <c r="D851" s="19" t="s">
        <v>123</v>
      </c>
      <c r="E851" s="19" t="s">
        <v>998</v>
      </c>
      <c r="F851" s="19" t="s">
        <v>124</v>
      </c>
      <c r="G851" s="19" t="s">
        <v>22</v>
      </c>
      <c r="H851" s="20">
        <v>3.5000000000000001E-3</v>
      </c>
      <c r="I851" s="19" t="s">
        <v>124</v>
      </c>
      <c r="J851" s="21" t="s">
        <v>26</v>
      </c>
      <c r="K851" s="22">
        <v>0</v>
      </c>
      <c r="L851" s="23">
        <v>0</v>
      </c>
      <c r="M851" s="23">
        <v>0</v>
      </c>
      <c r="N851" s="23">
        <v>0</v>
      </c>
      <c r="O851" s="23">
        <v>0</v>
      </c>
      <c r="P851" s="23">
        <v>0</v>
      </c>
      <c r="Q851" s="23">
        <v>0</v>
      </c>
      <c r="R851" s="23">
        <v>0</v>
      </c>
      <c r="S851" s="24">
        <v>0</v>
      </c>
    </row>
    <row r="852" spans="1:19" x14ac:dyDescent="0.25">
      <c r="A852" s="25" t="s">
        <v>155</v>
      </c>
      <c r="B852" s="26" t="s">
        <v>17</v>
      </c>
      <c r="C852" s="26" t="s">
        <v>120</v>
      </c>
      <c r="D852" s="26" t="s">
        <v>58</v>
      </c>
      <c r="E852" s="26" t="s">
        <v>998</v>
      </c>
      <c r="F852" s="26" t="s">
        <v>125</v>
      </c>
      <c r="G852" s="26" t="s">
        <v>22</v>
      </c>
      <c r="H852" s="27">
        <v>5.0000000000000001E-3</v>
      </c>
      <c r="I852" s="26" t="s">
        <v>125</v>
      </c>
      <c r="J852" s="28" t="s">
        <v>23</v>
      </c>
      <c r="K852" s="29">
        <v>3.39</v>
      </c>
      <c r="L852" s="30">
        <v>3.39</v>
      </c>
      <c r="M852" s="30">
        <v>3.39</v>
      </c>
      <c r="N852" s="30">
        <v>3.29</v>
      </c>
      <c r="O852" s="30">
        <v>3.29</v>
      </c>
      <c r="P852" s="30">
        <v>3.29</v>
      </c>
      <c r="Q852" s="30">
        <v>2.83</v>
      </c>
      <c r="R852" s="30">
        <v>2.83</v>
      </c>
      <c r="S852" s="31">
        <v>3.13</v>
      </c>
    </row>
    <row r="853" spans="1:19" x14ac:dyDescent="0.25">
      <c r="A853" s="12" t="s">
        <v>155</v>
      </c>
      <c r="B853" s="13" t="s">
        <v>17</v>
      </c>
      <c r="C853" s="13" t="s">
        <v>120</v>
      </c>
      <c r="D853" s="13" t="s">
        <v>58</v>
      </c>
      <c r="E853" s="13" t="s">
        <v>998</v>
      </c>
      <c r="F853" s="13" t="s">
        <v>125</v>
      </c>
      <c r="G853" s="13" t="s">
        <v>22</v>
      </c>
      <c r="H853" s="14">
        <v>5.0000000000000001E-3</v>
      </c>
      <c r="I853" s="13" t="s">
        <v>125</v>
      </c>
      <c r="J853" s="15" t="s">
        <v>24</v>
      </c>
      <c r="K853" s="16">
        <v>3.39</v>
      </c>
      <c r="L853" s="17">
        <v>3.39</v>
      </c>
      <c r="M853" s="17">
        <v>3.39</v>
      </c>
      <c r="N853" s="17">
        <v>3.29</v>
      </c>
      <c r="O853" s="17">
        <v>3.29</v>
      </c>
      <c r="P853" s="17">
        <v>3.29</v>
      </c>
      <c r="Q853" s="17">
        <v>2.83</v>
      </c>
      <c r="R853" s="17">
        <v>2.83</v>
      </c>
      <c r="S853" s="120">
        <v>3.13</v>
      </c>
    </row>
    <row r="854" spans="1:19" x14ac:dyDescent="0.25">
      <c r="A854" s="18" t="s">
        <v>155</v>
      </c>
      <c r="B854" s="19" t="s">
        <v>17</v>
      </c>
      <c r="C854" s="19" t="s">
        <v>120</v>
      </c>
      <c r="D854" s="19" t="s">
        <v>58</v>
      </c>
      <c r="E854" s="19" t="s">
        <v>998</v>
      </c>
      <c r="F854" s="19" t="s">
        <v>125</v>
      </c>
      <c r="G854" s="19" t="s">
        <v>22</v>
      </c>
      <c r="H854" s="20">
        <v>5.0000000000000001E-3</v>
      </c>
      <c r="I854" s="19" t="s">
        <v>125</v>
      </c>
      <c r="J854" s="21" t="s">
        <v>26</v>
      </c>
      <c r="K854" s="22">
        <v>0</v>
      </c>
      <c r="L854" s="23">
        <v>0</v>
      </c>
      <c r="M854" s="23">
        <v>0</v>
      </c>
      <c r="N854" s="23">
        <v>0</v>
      </c>
      <c r="O854" s="23">
        <v>0</v>
      </c>
      <c r="P854" s="23">
        <v>0</v>
      </c>
      <c r="Q854" s="23">
        <v>0</v>
      </c>
      <c r="R854" s="23">
        <v>0</v>
      </c>
      <c r="S854" s="24">
        <v>0</v>
      </c>
    </row>
    <row r="855" spans="1:19" x14ac:dyDescent="0.25">
      <c r="A855" s="25" t="s">
        <v>155</v>
      </c>
      <c r="B855" s="26" t="s">
        <v>17</v>
      </c>
      <c r="C855" s="26" t="s">
        <v>120</v>
      </c>
      <c r="D855" s="26" t="s">
        <v>81</v>
      </c>
      <c r="E855" s="26" t="s">
        <v>998</v>
      </c>
      <c r="F855" s="26" t="s">
        <v>126</v>
      </c>
      <c r="G855" s="26" t="s">
        <v>22</v>
      </c>
      <c r="H855" s="27">
        <v>1.4999999999999999E-2</v>
      </c>
      <c r="I855" s="26" t="s">
        <v>126</v>
      </c>
      <c r="J855" s="28" t="s">
        <v>23</v>
      </c>
      <c r="K855" s="29">
        <v>7.59</v>
      </c>
      <c r="L855" s="30">
        <v>7.59</v>
      </c>
      <c r="M855" s="30">
        <v>7.59</v>
      </c>
      <c r="N855" s="30">
        <v>7.29</v>
      </c>
      <c r="O855" s="30">
        <v>7.29</v>
      </c>
      <c r="P855" s="30">
        <v>7.29</v>
      </c>
      <c r="Q855" s="30">
        <v>6.33</v>
      </c>
      <c r="R855" s="30">
        <v>6.33</v>
      </c>
      <c r="S855" s="31">
        <v>7.29</v>
      </c>
    </row>
    <row r="856" spans="1:19" x14ac:dyDescent="0.25">
      <c r="A856" s="12" t="s">
        <v>155</v>
      </c>
      <c r="B856" s="13" t="s">
        <v>17</v>
      </c>
      <c r="C856" s="13" t="s">
        <v>120</v>
      </c>
      <c r="D856" s="13" t="s">
        <v>81</v>
      </c>
      <c r="E856" s="13" t="s">
        <v>998</v>
      </c>
      <c r="F856" s="13" t="s">
        <v>126</v>
      </c>
      <c r="G856" s="13" t="s">
        <v>22</v>
      </c>
      <c r="H856" s="14">
        <v>1.4999999999999999E-2</v>
      </c>
      <c r="I856" s="13" t="s">
        <v>126</v>
      </c>
      <c r="J856" s="15" t="s">
        <v>24</v>
      </c>
      <c r="K856" s="16">
        <v>7.59</v>
      </c>
      <c r="L856" s="17">
        <v>7.59</v>
      </c>
      <c r="M856" s="17">
        <v>7.59</v>
      </c>
      <c r="N856" s="17">
        <v>7.29</v>
      </c>
      <c r="O856" s="17">
        <v>7.29</v>
      </c>
      <c r="P856" s="17">
        <v>7.29</v>
      </c>
      <c r="Q856" s="17">
        <v>6.33</v>
      </c>
      <c r="R856" s="17">
        <v>6.33</v>
      </c>
      <c r="S856" s="120">
        <v>7.29</v>
      </c>
    </row>
    <row r="857" spans="1:19" x14ac:dyDescent="0.25">
      <c r="A857" s="18" t="s">
        <v>155</v>
      </c>
      <c r="B857" s="19" t="s">
        <v>17</v>
      </c>
      <c r="C857" s="19" t="s">
        <v>120</v>
      </c>
      <c r="D857" s="19" t="s">
        <v>81</v>
      </c>
      <c r="E857" s="19" t="s">
        <v>998</v>
      </c>
      <c r="F857" s="19" t="s">
        <v>126</v>
      </c>
      <c r="G857" s="19" t="s">
        <v>22</v>
      </c>
      <c r="H857" s="20">
        <v>1.4999999999999999E-2</v>
      </c>
      <c r="I857" s="19" t="s">
        <v>126</v>
      </c>
      <c r="J857" s="21" t="s">
        <v>26</v>
      </c>
      <c r="K857" s="22">
        <v>0</v>
      </c>
      <c r="L857" s="23">
        <v>0</v>
      </c>
      <c r="M857" s="23">
        <v>0</v>
      </c>
      <c r="N857" s="23">
        <v>0</v>
      </c>
      <c r="O857" s="23">
        <v>0</v>
      </c>
      <c r="P857" s="23">
        <v>0</v>
      </c>
      <c r="Q857" s="23">
        <v>0</v>
      </c>
      <c r="R857" s="23">
        <v>0</v>
      </c>
      <c r="S857" s="24">
        <v>0</v>
      </c>
    </row>
    <row r="858" spans="1:19" x14ac:dyDescent="0.25">
      <c r="A858" s="25" t="s">
        <v>155</v>
      </c>
      <c r="B858" s="26" t="s">
        <v>17</v>
      </c>
      <c r="C858" s="26" t="s">
        <v>120</v>
      </c>
      <c r="D858" s="26" t="s">
        <v>108</v>
      </c>
      <c r="E858" s="26" t="s">
        <v>998</v>
      </c>
      <c r="F858" s="26" t="s">
        <v>127</v>
      </c>
      <c r="G858" s="26" t="s">
        <v>22</v>
      </c>
      <c r="H858" s="27">
        <v>1</v>
      </c>
      <c r="I858" s="26" t="s">
        <v>127</v>
      </c>
      <c r="J858" s="28" t="s">
        <v>23</v>
      </c>
      <c r="K858" s="29">
        <v>290</v>
      </c>
      <c r="L858" s="30">
        <v>290</v>
      </c>
      <c r="M858" s="30">
        <v>275.5</v>
      </c>
      <c r="N858" s="30">
        <v>290</v>
      </c>
      <c r="O858" s="30">
        <v>290</v>
      </c>
      <c r="P858" s="30">
        <v>290</v>
      </c>
      <c r="Q858" s="30">
        <v>252</v>
      </c>
      <c r="R858" s="30">
        <v>252</v>
      </c>
      <c r="S858" s="31">
        <v>252</v>
      </c>
    </row>
    <row r="859" spans="1:19" x14ac:dyDescent="0.25">
      <c r="A859" s="12" t="s">
        <v>155</v>
      </c>
      <c r="B859" s="13" t="s">
        <v>17</v>
      </c>
      <c r="C859" s="13" t="s">
        <v>120</v>
      </c>
      <c r="D859" s="13" t="s">
        <v>108</v>
      </c>
      <c r="E859" s="13" t="s">
        <v>998</v>
      </c>
      <c r="F859" s="13" t="s">
        <v>127</v>
      </c>
      <c r="G859" s="13" t="s">
        <v>22</v>
      </c>
      <c r="H859" s="14">
        <v>1</v>
      </c>
      <c r="I859" s="13" t="s">
        <v>127</v>
      </c>
      <c r="J859" s="15" t="s">
        <v>24</v>
      </c>
      <c r="K859" s="150">
        <v>290</v>
      </c>
      <c r="L859" s="151">
        <v>290</v>
      </c>
      <c r="M859" s="151">
        <v>275.5</v>
      </c>
      <c r="N859" s="151">
        <v>290</v>
      </c>
      <c r="O859" s="151">
        <v>290</v>
      </c>
      <c r="P859" s="151">
        <v>290</v>
      </c>
      <c r="Q859" s="151">
        <v>252</v>
      </c>
      <c r="R859" s="151">
        <v>252</v>
      </c>
      <c r="S859" s="152">
        <v>252</v>
      </c>
    </row>
    <row r="860" spans="1:19" x14ac:dyDescent="0.25">
      <c r="A860" s="18" t="s">
        <v>155</v>
      </c>
      <c r="B860" s="19" t="s">
        <v>17</v>
      </c>
      <c r="C860" s="19" t="s">
        <v>120</v>
      </c>
      <c r="D860" s="19" t="s">
        <v>108</v>
      </c>
      <c r="E860" s="19" t="s">
        <v>998</v>
      </c>
      <c r="F860" s="19" t="s">
        <v>127</v>
      </c>
      <c r="G860" s="19" t="s">
        <v>22</v>
      </c>
      <c r="H860" s="20">
        <v>1</v>
      </c>
      <c r="I860" s="19" t="s">
        <v>127</v>
      </c>
      <c r="J860" s="21" t="s">
        <v>26</v>
      </c>
      <c r="K860" s="22">
        <v>0</v>
      </c>
      <c r="L860" s="23">
        <v>0</v>
      </c>
      <c r="M860" s="23">
        <v>0</v>
      </c>
      <c r="N860" s="23">
        <v>0</v>
      </c>
      <c r="O860" s="23">
        <v>0</v>
      </c>
      <c r="P860" s="23">
        <v>0</v>
      </c>
      <c r="Q860" s="23">
        <v>0</v>
      </c>
      <c r="R860" s="23">
        <v>0</v>
      </c>
      <c r="S860" s="24">
        <v>0</v>
      </c>
    </row>
    <row r="861" spans="1:19" x14ac:dyDescent="0.25">
      <c r="A861" s="25" t="s">
        <v>155</v>
      </c>
      <c r="B861" s="26" t="s">
        <v>17</v>
      </c>
      <c r="C861" s="26" t="s">
        <v>128</v>
      </c>
      <c r="D861" s="26" t="s">
        <v>129</v>
      </c>
      <c r="E861" s="26" t="s">
        <v>378</v>
      </c>
      <c r="F861" s="26" t="s">
        <v>131</v>
      </c>
      <c r="G861" s="26" t="s">
        <v>22</v>
      </c>
      <c r="H861" s="27">
        <v>2.5000000000000001E-3</v>
      </c>
      <c r="I861" s="26" t="s">
        <v>131</v>
      </c>
      <c r="J861" s="28" t="s">
        <v>23</v>
      </c>
      <c r="K861" s="29">
        <v>3.99</v>
      </c>
      <c r="L861" s="30">
        <v>3.99</v>
      </c>
      <c r="M861" s="30">
        <v>3.99</v>
      </c>
      <c r="N861" s="30">
        <v>2.99</v>
      </c>
      <c r="O861" s="30">
        <v>2.99</v>
      </c>
      <c r="P861" s="30">
        <v>2.99</v>
      </c>
      <c r="Q861" s="30">
        <v>2.85</v>
      </c>
      <c r="R861" s="30">
        <v>2.85</v>
      </c>
      <c r="S861" s="31">
        <v>2.85</v>
      </c>
    </row>
    <row r="862" spans="1:19" x14ac:dyDescent="0.25">
      <c r="A862" s="12" t="s">
        <v>155</v>
      </c>
      <c r="B862" s="13" t="s">
        <v>17</v>
      </c>
      <c r="C862" s="13" t="s">
        <v>128</v>
      </c>
      <c r="D862" s="13" t="s">
        <v>129</v>
      </c>
      <c r="E862" s="13" t="s">
        <v>378</v>
      </c>
      <c r="F862" s="13" t="s">
        <v>131</v>
      </c>
      <c r="G862" s="13" t="s">
        <v>22</v>
      </c>
      <c r="H862" s="14">
        <v>2.5000000000000001E-3</v>
      </c>
      <c r="I862" s="13" t="s">
        <v>131</v>
      </c>
      <c r="J862" s="15" t="s">
        <v>24</v>
      </c>
      <c r="K862" s="16">
        <v>3.99</v>
      </c>
      <c r="L862" s="17">
        <v>3.99</v>
      </c>
      <c r="M862" s="17">
        <v>3.99</v>
      </c>
      <c r="N862" s="17">
        <v>2.99</v>
      </c>
      <c r="O862" s="17">
        <v>2.99</v>
      </c>
      <c r="P862" s="17">
        <v>2.99</v>
      </c>
      <c r="Q862" s="17">
        <v>2.85</v>
      </c>
      <c r="R862" s="17">
        <v>2.85</v>
      </c>
      <c r="S862" s="120">
        <v>2.85</v>
      </c>
    </row>
    <row r="863" spans="1:19" x14ac:dyDescent="0.25">
      <c r="A863" s="18" t="s">
        <v>155</v>
      </c>
      <c r="B863" s="19" t="s">
        <v>17</v>
      </c>
      <c r="C863" s="19" t="s">
        <v>128</v>
      </c>
      <c r="D863" s="19" t="s">
        <v>129</v>
      </c>
      <c r="E863" s="19" t="s">
        <v>378</v>
      </c>
      <c r="F863" s="19" t="s">
        <v>131</v>
      </c>
      <c r="G863" s="19" t="s">
        <v>22</v>
      </c>
      <c r="H863" s="20">
        <v>2.5000000000000001E-3</v>
      </c>
      <c r="I863" s="19" t="s">
        <v>131</v>
      </c>
      <c r="J863" s="21" t="s">
        <v>26</v>
      </c>
      <c r="K863" s="22">
        <v>0</v>
      </c>
      <c r="L863" s="23">
        <v>0</v>
      </c>
      <c r="M863" s="23">
        <v>0</v>
      </c>
      <c r="N863" s="23">
        <v>0</v>
      </c>
      <c r="O863" s="23">
        <v>0</v>
      </c>
      <c r="P863" s="23">
        <v>0</v>
      </c>
      <c r="Q863" s="23">
        <v>0</v>
      </c>
      <c r="R863" s="23">
        <v>0</v>
      </c>
      <c r="S863" s="24">
        <v>0</v>
      </c>
    </row>
    <row r="864" spans="1:19" x14ac:dyDescent="0.25">
      <c r="A864" s="25" t="s">
        <v>155</v>
      </c>
      <c r="B864" s="26" t="s">
        <v>17</v>
      </c>
      <c r="C864" s="26" t="s">
        <v>128</v>
      </c>
      <c r="D864" s="26" t="s">
        <v>665</v>
      </c>
      <c r="E864" s="26" t="s">
        <v>378</v>
      </c>
      <c r="F864" s="26" t="s">
        <v>667</v>
      </c>
      <c r="G864" s="26" t="s">
        <v>22</v>
      </c>
      <c r="H864" s="27">
        <v>4.7299999999999998E-3</v>
      </c>
      <c r="I864" s="26" t="s">
        <v>667</v>
      </c>
      <c r="J864" s="28" t="s">
        <v>23</v>
      </c>
      <c r="K864" s="29">
        <v>5.79</v>
      </c>
      <c r="L864" s="30">
        <v>5.79</v>
      </c>
      <c r="M864" s="30">
        <v>5.79</v>
      </c>
      <c r="N864" s="30">
        <v>5.39</v>
      </c>
      <c r="O864" s="30">
        <v>5.39</v>
      </c>
      <c r="P864" s="30">
        <v>5.39</v>
      </c>
      <c r="Q864" s="30">
        <v>4.1399999999999997</v>
      </c>
      <c r="R864" s="30">
        <v>4.1399999999999997</v>
      </c>
      <c r="S864" s="31">
        <v>4.99</v>
      </c>
    </row>
    <row r="865" spans="1:19" x14ac:dyDescent="0.25">
      <c r="A865" s="12" t="s">
        <v>155</v>
      </c>
      <c r="B865" s="13" t="s">
        <v>17</v>
      </c>
      <c r="C865" s="13" t="s">
        <v>128</v>
      </c>
      <c r="D865" s="13" t="s">
        <v>665</v>
      </c>
      <c r="E865" s="13" t="s">
        <v>378</v>
      </c>
      <c r="F865" s="13" t="s">
        <v>667</v>
      </c>
      <c r="G865" s="13" t="s">
        <v>22</v>
      </c>
      <c r="H865" s="14">
        <v>4.7299999999999998E-3</v>
      </c>
      <c r="I865" s="13" t="s">
        <v>667</v>
      </c>
      <c r="J865" s="15" t="s">
        <v>24</v>
      </c>
      <c r="K865" s="16">
        <v>5.79</v>
      </c>
      <c r="L865" s="17">
        <v>5.79</v>
      </c>
      <c r="M865" s="17">
        <v>5.79</v>
      </c>
      <c r="N865" s="17">
        <v>5.39</v>
      </c>
      <c r="O865" s="17">
        <v>5.39</v>
      </c>
      <c r="P865" s="17">
        <v>5.39</v>
      </c>
      <c r="Q865" s="17">
        <v>4.1399999999999997</v>
      </c>
      <c r="R865" s="17">
        <v>4.1399999999999997</v>
      </c>
      <c r="S865" s="120">
        <v>4.99</v>
      </c>
    </row>
    <row r="866" spans="1:19" x14ac:dyDescent="0.25">
      <c r="A866" s="18" t="s">
        <v>155</v>
      </c>
      <c r="B866" s="19" t="s">
        <v>17</v>
      </c>
      <c r="C866" s="19" t="s">
        <v>128</v>
      </c>
      <c r="D866" s="19" t="s">
        <v>665</v>
      </c>
      <c r="E866" s="19" t="s">
        <v>378</v>
      </c>
      <c r="F866" s="19" t="s">
        <v>667</v>
      </c>
      <c r="G866" s="19" t="s">
        <v>22</v>
      </c>
      <c r="H866" s="20">
        <v>4.7299999999999998E-3</v>
      </c>
      <c r="I866" s="19" t="s">
        <v>667</v>
      </c>
      <c r="J866" s="21" t="s">
        <v>26</v>
      </c>
      <c r="K866" s="22">
        <v>0</v>
      </c>
      <c r="L866" s="23">
        <v>0</v>
      </c>
      <c r="M866" s="23">
        <v>0</v>
      </c>
      <c r="N866" s="23">
        <v>0</v>
      </c>
      <c r="O866" s="23">
        <v>0</v>
      </c>
      <c r="P866" s="23">
        <v>0</v>
      </c>
      <c r="Q866" s="23">
        <v>0</v>
      </c>
      <c r="R866" s="23">
        <v>0</v>
      </c>
      <c r="S866" s="24">
        <v>0</v>
      </c>
    </row>
    <row r="867" spans="1:19" x14ac:dyDescent="0.25">
      <c r="A867" s="25" t="s">
        <v>155</v>
      </c>
      <c r="B867" s="26" t="s">
        <v>17</v>
      </c>
      <c r="C867" s="26" t="s">
        <v>128</v>
      </c>
      <c r="D867" s="26" t="s">
        <v>68</v>
      </c>
      <c r="E867" s="26" t="s">
        <v>378</v>
      </c>
      <c r="F867" s="26" t="s">
        <v>134</v>
      </c>
      <c r="G867" s="26" t="s">
        <v>22</v>
      </c>
      <c r="H867" s="27">
        <v>0.01</v>
      </c>
      <c r="I867" s="26" t="s">
        <v>134</v>
      </c>
      <c r="J867" s="28" t="s">
        <v>23</v>
      </c>
      <c r="K867" s="29">
        <v>8.49</v>
      </c>
      <c r="L867" s="30">
        <v>8.49</v>
      </c>
      <c r="M867" s="30">
        <v>8.49</v>
      </c>
      <c r="N867" s="30">
        <v>7.49</v>
      </c>
      <c r="O867" s="30">
        <v>7.49</v>
      </c>
      <c r="P867" s="30">
        <v>7.49</v>
      </c>
      <c r="Q867" s="30">
        <v>6.07</v>
      </c>
      <c r="R867" s="30">
        <v>6.07</v>
      </c>
      <c r="S867" s="31">
        <v>6.74</v>
      </c>
    </row>
    <row r="868" spans="1:19" x14ac:dyDescent="0.25">
      <c r="A868" s="12" t="s">
        <v>155</v>
      </c>
      <c r="B868" s="13" t="s">
        <v>17</v>
      </c>
      <c r="C868" s="13" t="s">
        <v>128</v>
      </c>
      <c r="D868" s="13" t="s">
        <v>68</v>
      </c>
      <c r="E868" s="13" t="s">
        <v>378</v>
      </c>
      <c r="F868" s="13" t="s">
        <v>134</v>
      </c>
      <c r="G868" s="13" t="s">
        <v>22</v>
      </c>
      <c r="H868" s="14">
        <v>0.01</v>
      </c>
      <c r="I868" s="13" t="s">
        <v>134</v>
      </c>
      <c r="J868" s="15" t="s">
        <v>24</v>
      </c>
      <c r="K868" s="16">
        <v>8.49</v>
      </c>
      <c r="L868" s="17">
        <v>8.49</v>
      </c>
      <c r="M868" s="17">
        <v>8.49</v>
      </c>
      <c r="N868" s="17">
        <v>7.49</v>
      </c>
      <c r="O868" s="17">
        <v>7.49</v>
      </c>
      <c r="P868" s="17">
        <v>7.49</v>
      </c>
      <c r="Q868" s="17">
        <v>6.07</v>
      </c>
      <c r="R868" s="17">
        <v>6.07</v>
      </c>
      <c r="S868" s="120">
        <v>6.74</v>
      </c>
    </row>
    <row r="869" spans="1:19" x14ac:dyDescent="0.25">
      <c r="A869" s="18" t="s">
        <v>155</v>
      </c>
      <c r="B869" s="19" t="s">
        <v>17</v>
      </c>
      <c r="C869" s="19" t="s">
        <v>128</v>
      </c>
      <c r="D869" s="19" t="s">
        <v>68</v>
      </c>
      <c r="E869" s="19" t="s">
        <v>378</v>
      </c>
      <c r="F869" s="19" t="s">
        <v>134</v>
      </c>
      <c r="G869" s="19" t="s">
        <v>22</v>
      </c>
      <c r="H869" s="20">
        <v>0.01</v>
      </c>
      <c r="I869" s="19" t="s">
        <v>134</v>
      </c>
      <c r="J869" s="21" t="s">
        <v>26</v>
      </c>
      <c r="K869" s="22">
        <v>0</v>
      </c>
      <c r="L869" s="23">
        <v>0</v>
      </c>
      <c r="M869" s="23">
        <v>0</v>
      </c>
      <c r="N869" s="23">
        <v>0</v>
      </c>
      <c r="O869" s="23">
        <v>0</v>
      </c>
      <c r="P869" s="23">
        <v>0</v>
      </c>
      <c r="Q869" s="23">
        <v>0</v>
      </c>
      <c r="R869" s="23">
        <v>0</v>
      </c>
      <c r="S869" s="24">
        <v>0</v>
      </c>
    </row>
    <row r="870" spans="1:19" x14ac:dyDescent="0.25">
      <c r="A870" s="25" t="s">
        <v>155</v>
      </c>
      <c r="B870" s="26" t="s">
        <v>17</v>
      </c>
      <c r="C870" s="26" t="s">
        <v>128</v>
      </c>
      <c r="D870" s="26" t="s">
        <v>85</v>
      </c>
      <c r="E870" s="26" t="s">
        <v>378</v>
      </c>
      <c r="F870" s="26" t="s">
        <v>135</v>
      </c>
      <c r="G870" s="26" t="s">
        <v>22</v>
      </c>
      <c r="H870" s="27">
        <v>0.02</v>
      </c>
      <c r="I870" s="26" t="s">
        <v>135</v>
      </c>
      <c r="J870" s="28" t="s">
        <v>23</v>
      </c>
      <c r="K870" s="29">
        <v>10.49</v>
      </c>
      <c r="L870" s="30">
        <v>10.49</v>
      </c>
      <c r="M870" s="30">
        <v>10.49</v>
      </c>
      <c r="N870" s="30">
        <v>9.99</v>
      </c>
      <c r="O870" s="30">
        <v>9.99</v>
      </c>
      <c r="P870" s="30">
        <v>9.99</v>
      </c>
      <c r="Q870" s="30">
        <v>7.49</v>
      </c>
      <c r="R870" s="30">
        <v>7.49</v>
      </c>
      <c r="S870" s="31">
        <v>8.99</v>
      </c>
    </row>
    <row r="871" spans="1:19" x14ac:dyDescent="0.25">
      <c r="A871" s="12" t="s">
        <v>155</v>
      </c>
      <c r="B871" s="13" t="s">
        <v>17</v>
      </c>
      <c r="C871" s="13" t="s">
        <v>128</v>
      </c>
      <c r="D871" s="13" t="s">
        <v>85</v>
      </c>
      <c r="E871" s="13" t="s">
        <v>378</v>
      </c>
      <c r="F871" s="13" t="s">
        <v>135</v>
      </c>
      <c r="G871" s="13" t="s">
        <v>22</v>
      </c>
      <c r="H871" s="14">
        <v>0.02</v>
      </c>
      <c r="I871" s="13" t="s">
        <v>135</v>
      </c>
      <c r="J871" s="15" t="s">
        <v>24</v>
      </c>
      <c r="K871" s="16">
        <v>10.49</v>
      </c>
      <c r="L871" s="17">
        <v>10.49</v>
      </c>
      <c r="M871" s="17">
        <v>10.49</v>
      </c>
      <c r="N871" s="17">
        <v>9.99</v>
      </c>
      <c r="O871" s="17">
        <v>9.99</v>
      </c>
      <c r="P871" s="17">
        <v>9.99</v>
      </c>
      <c r="Q871" s="17">
        <v>7.49</v>
      </c>
      <c r="R871" s="17">
        <v>7.49</v>
      </c>
      <c r="S871" s="120">
        <v>8.99</v>
      </c>
    </row>
    <row r="872" spans="1:19" x14ac:dyDescent="0.25">
      <c r="A872" s="18" t="s">
        <v>155</v>
      </c>
      <c r="B872" s="19" t="s">
        <v>17</v>
      </c>
      <c r="C872" s="19" t="s">
        <v>128</v>
      </c>
      <c r="D872" s="19" t="s">
        <v>85</v>
      </c>
      <c r="E872" s="19" t="s">
        <v>378</v>
      </c>
      <c r="F872" s="19" t="s">
        <v>135</v>
      </c>
      <c r="G872" s="19" t="s">
        <v>22</v>
      </c>
      <c r="H872" s="20">
        <v>0.02</v>
      </c>
      <c r="I872" s="19" t="s">
        <v>135</v>
      </c>
      <c r="J872" s="21" t="s">
        <v>26</v>
      </c>
      <c r="K872" s="22">
        <v>0</v>
      </c>
      <c r="L872" s="23">
        <v>0</v>
      </c>
      <c r="M872" s="23">
        <v>0</v>
      </c>
      <c r="N872" s="23">
        <v>0</v>
      </c>
      <c r="O872" s="23">
        <v>0</v>
      </c>
      <c r="P872" s="23">
        <v>0</v>
      </c>
      <c r="Q872" s="23">
        <v>0</v>
      </c>
      <c r="R872" s="23">
        <v>0</v>
      </c>
      <c r="S872" s="24">
        <v>0</v>
      </c>
    </row>
    <row r="873" spans="1:19" x14ac:dyDescent="0.25">
      <c r="A873" s="25" t="s">
        <v>155</v>
      </c>
      <c r="B873" s="26" t="s">
        <v>17</v>
      </c>
      <c r="C873" s="26" t="s">
        <v>140</v>
      </c>
      <c r="D873" s="26" t="s">
        <v>141</v>
      </c>
      <c r="E873" s="26" t="s">
        <v>999</v>
      </c>
      <c r="F873" s="26" t="s">
        <v>143</v>
      </c>
      <c r="G873" s="26" t="s">
        <v>22</v>
      </c>
      <c r="H873" s="27">
        <v>2E-3</v>
      </c>
      <c r="I873" s="26" t="s">
        <v>143</v>
      </c>
      <c r="J873" s="28" t="s">
        <v>23</v>
      </c>
      <c r="K873" s="29">
        <v>2.19</v>
      </c>
      <c r="L873" s="30">
        <v>2.19</v>
      </c>
      <c r="M873" s="30">
        <v>2.19</v>
      </c>
      <c r="N873" s="30">
        <v>1.99</v>
      </c>
      <c r="O873" s="30">
        <v>1.99</v>
      </c>
      <c r="P873" s="30">
        <v>1.99</v>
      </c>
      <c r="Q873" s="30">
        <v>1.83</v>
      </c>
      <c r="R873" s="30">
        <v>1.83</v>
      </c>
      <c r="S873" s="31">
        <v>1.99</v>
      </c>
    </row>
    <row r="874" spans="1:19" x14ac:dyDescent="0.25">
      <c r="A874" s="12" t="s">
        <v>155</v>
      </c>
      <c r="B874" s="13" t="s">
        <v>17</v>
      </c>
      <c r="C874" s="13" t="s">
        <v>140</v>
      </c>
      <c r="D874" s="13" t="s">
        <v>141</v>
      </c>
      <c r="E874" s="13" t="s">
        <v>999</v>
      </c>
      <c r="F874" s="13" t="s">
        <v>143</v>
      </c>
      <c r="G874" s="13" t="s">
        <v>22</v>
      </c>
      <c r="H874" s="14">
        <v>2E-3</v>
      </c>
      <c r="I874" s="13" t="s">
        <v>143</v>
      </c>
      <c r="J874" s="15" t="s">
        <v>24</v>
      </c>
      <c r="K874" s="150">
        <v>2.19</v>
      </c>
      <c r="L874" s="151">
        <v>2.19</v>
      </c>
      <c r="M874" s="151">
        <v>2.19</v>
      </c>
      <c r="N874" s="151">
        <v>1.99</v>
      </c>
      <c r="O874" s="151">
        <v>1.99</v>
      </c>
      <c r="P874" s="151">
        <v>1.99</v>
      </c>
      <c r="Q874" s="151">
        <v>1.83</v>
      </c>
      <c r="R874" s="151">
        <v>1.83</v>
      </c>
      <c r="S874" s="152">
        <v>1.99</v>
      </c>
    </row>
    <row r="875" spans="1:19" x14ac:dyDescent="0.25">
      <c r="A875" s="18" t="s">
        <v>155</v>
      </c>
      <c r="B875" s="19" t="s">
        <v>17</v>
      </c>
      <c r="C875" s="19" t="s">
        <v>140</v>
      </c>
      <c r="D875" s="19" t="s">
        <v>141</v>
      </c>
      <c r="E875" s="19" t="s">
        <v>999</v>
      </c>
      <c r="F875" s="19" t="s">
        <v>143</v>
      </c>
      <c r="G875" s="19" t="s">
        <v>22</v>
      </c>
      <c r="H875" s="20">
        <v>2E-3</v>
      </c>
      <c r="I875" s="19" t="s">
        <v>143</v>
      </c>
      <c r="J875" s="21" t="s">
        <v>26</v>
      </c>
      <c r="K875" s="22">
        <v>0</v>
      </c>
      <c r="L875" s="23">
        <v>0</v>
      </c>
      <c r="M875" s="23">
        <v>0</v>
      </c>
      <c r="N875" s="23">
        <v>0</v>
      </c>
      <c r="O875" s="23">
        <v>0</v>
      </c>
      <c r="P875" s="23">
        <v>0</v>
      </c>
      <c r="Q875" s="23">
        <v>0</v>
      </c>
      <c r="R875" s="23">
        <v>0</v>
      </c>
      <c r="S875" s="24">
        <v>0</v>
      </c>
    </row>
    <row r="876" spans="1:19" x14ac:dyDescent="0.25">
      <c r="A876" s="25" t="s">
        <v>155</v>
      </c>
      <c r="B876" s="26" t="s">
        <v>17</v>
      </c>
      <c r="C876" s="26" t="s">
        <v>140</v>
      </c>
      <c r="D876" s="26" t="s">
        <v>144</v>
      </c>
      <c r="E876" s="26" t="s">
        <v>999</v>
      </c>
      <c r="F876" s="26" t="s">
        <v>145</v>
      </c>
      <c r="G876" s="26" t="s">
        <v>22</v>
      </c>
      <c r="H876" s="27">
        <v>0.01</v>
      </c>
      <c r="I876" s="26" t="s">
        <v>145</v>
      </c>
      <c r="J876" s="28" t="s">
        <v>23</v>
      </c>
      <c r="K876" s="29">
        <v>10.49</v>
      </c>
      <c r="L876" s="30">
        <v>10.49</v>
      </c>
      <c r="M876" s="30">
        <v>10.49</v>
      </c>
      <c r="N876" s="30">
        <v>9.49</v>
      </c>
      <c r="O876" s="30">
        <v>9.49</v>
      </c>
      <c r="P876" s="30">
        <v>9.49</v>
      </c>
      <c r="Q876" s="30">
        <v>8.74</v>
      </c>
      <c r="R876" s="30">
        <v>8.74</v>
      </c>
      <c r="S876" s="31">
        <v>9.49</v>
      </c>
    </row>
    <row r="877" spans="1:19" x14ac:dyDescent="0.25">
      <c r="A877" s="12" t="s">
        <v>155</v>
      </c>
      <c r="B877" s="13" t="s">
        <v>17</v>
      </c>
      <c r="C877" s="13" t="s">
        <v>140</v>
      </c>
      <c r="D877" s="13" t="s">
        <v>144</v>
      </c>
      <c r="E877" s="13" t="s">
        <v>999</v>
      </c>
      <c r="F877" s="13" t="s">
        <v>145</v>
      </c>
      <c r="G877" s="13" t="s">
        <v>22</v>
      </c>
      <c r="H877" s="14">
        <v>0.01</v>
      </c>
      <c r="I877" s="13" t="s">
        <v>145</v>
      </c>
      <c r="J877" s="15" t="s">
        <v>24</v>
      </c>
      <c r="K877" s="150">
        <v>10.49</v>
      </c>
      <c r="L877" s="151">
        <v>10.49</v>
      </c>
      <c r="M877" s="151">
        <v>10.49</v>
      </c>
      <c r="N877" s="151">
        <v>9.49</v>
      </c>
      <c r="O877" s="151">
        <v>9.49</v>
      </c>
      <c r="P877" s="151">
        <v>9.49</v>
      </c>
      <c r="Q877" s="151">
        <v>8.74</v>
      </c>
      <c r="R877" s="151">
        <v>8.74</v>
      </c>
      <c r="S877" s="152">
        <v>9.49</v>
      </c>
    </row>
    <row r="878" spans="1:19" x14ac:dyDescent="0.25">
      <c r="A878" s="18" t="s">
        <v>155</v>
      </c>
      <c r="B878" s="19" t="s">
        <v>17</v>
      </c>
      <c r="C878" s="19" t="s">
        <v>140</v>
      </c>
      <c r="D878" s="19" t="s">
        <v>144</v>
      </c>
      <c r="E878" s="19" t="s">
        <v>999</v>
      </c>
      <c r="F878" s="19" t="s">
        <v>145</v>
      </c>
      <c r="G878" s="19" t="s">
        <v>22</v>
      </c>
      <c r="H878" s="20">
        <v>0.01</v>
      </c>
      <c r="I878" s="19" t="s">
        <v>145</v>
      </c>
      <c r="J878" s="21" t="s">
        <v>26</v>
      </c>
      <c r="K878" s="22">
        <v>0</v>
      </c>
      <c r="L878" s="23">
        <v>0</v>
      </c>
      <c r="M878" s="23">
        <v>0</v>
      </c>
      <c r="N878" s="23">
        <v>0</v>
      </c>
      <c r="O878" s="23">
        <v>0</v>
      </c>
      <c r="P878" s="23">
        <v>0</v>
      </c>
      <c r="Q878" s="23">
        <v>0</v>
      </c>
      <c r="R878" s="23">
        <v>0</v>
      </c>
      <c r="S878" s="24">
        <v>0</v>
      </c>
    </row>
    <row r="879" spans="1:19" x14ac:dyDescent="0.25">
      <c r="A879" s="25" t="s">
        <v>155</v>
      </c>
      <c r="B879" s="26" t="s">
        <v>17</v>
      </c>
      <c r="C879" s="26" t="s">
        <v>109</v>
      </c>
      <c r="D879" s="26" t="s">
        <v>141</v>
      </c>
      <c r="E879" s="26" t="s">
        <v>999</v>
      </c>
      <c r="F879" s="26" t="s">
        <v>147</v>
      </c>
      <c r="G879" s="26" t="s">
        <v>22</v>
      </c>
      <c r="H879" s="27">
        <v>2E-3</v>
      </c>
      <c r="I879" s="26" t="s">
        <v>147</v>
      </c>
      <c r="J879" s="28" t="s">
        <v>23</v>
      </c>
      <c r="K879" s="29">
        <v>3.99</v>
      </c>
      <c r="L879" s="30">
        <v>3.99</v>
      </c>
      <c r="M879" s="30">
        <v>3.99</v>
      </c>
      <c r="N879" s="30">
        <v>3.79</v>
      </c>
      <c r="O879" s="30">
        <v>3.79</v>
      </c>
      <c r="P879" s="30">
        <v>3.79</v>
      </c>
      <c r="Q879" s="30">
        <v>1.83</v>
      </c>
      <c r="R879" s="30">
        <v>1.83</v>
      </c>
      <c r="S879" s="31">
        <v>1.99</v>
      </c>
    </row>
    <row r="880" spans="1:19" x14ac:dyDescent="0.25">
      <c r="A880" s="12" t="s">
        <v>155</v>
      </c>
      <c r="B880" s="13" t="s">
        <v>17</v>
      </c>
      <c r="C880" s="13" t="s">
        <v>109</v>
      </c>
      <c r="D880" s="13" t="s">
        <v>141</v>
      </c>
      <c r="E880" s="13" t="s">
        <v>999</v>
      </c>
      <c r="F880" s="13" t="s">
        <v>147</v>
      </c>
      <c r="G880" s="13" t="s">
        <v>22</v>
      </c>
      <c r="H880" s="14">
        <v>2E-3</v>
      </c>
      <c r="I880" s="13" t="s">
        <v>147</v>
      </c>
      <c r="J880" s="15" t="s">
        <v>24</v>
      </c>
      <c r="K880" s="150">
        <v>3.99</v>
      </c>
      <c r="L880" s="151">
        <v>3.99</v>
      </c>
      <c r="M880" s="151">
        <v>3.99</v>
      </c>
      <c r="N880" s="151">
        <v>3.79</v>
      </c>
      <c r="O880" s="151">
        <v>3.79</v>
      </c>
      <c r="P880" s="151">
        <v>3.79</v>
      </c>
      <c r="Q880" s="151">
        <v>1.83</v>
      </c>
      <c r="R880" s="151">
        <v>1.83</v>
      </c>
      <c r="S880" s="152">
        <v>1.99</v>
      </c>
    </row>
    <row r="881" spans="1:19" x14ac:dyDescent="0.25">
      <c r="A881" s="18" t="s">
        <v>155</v>
      </c>
      <c r="B881" s="19" t="s">
        <v>17</v>
      </c>
      <c r="C881" s="19" t="s">
        <v>109</v>
      </c>
      <c r="D881" s="19" t="s">
        <v>141</v>
      </c>
      <c r="E881" s="19" t="s">
        <v>999</v>
      </c>
      <c r="F881" s="19" t="s">
        <v>147</v>
      </c>
      <c r="G881" s="19" t="s">
        <v>22</v>
      </c>
      <c r="H881" s="20">
        <v>2E-3</v>
      </c>
      <c r="I881" s="19" t="s">
        <v>147</v>
      </c>
      <c r="J881" s="21" t="s">
        <v>26</v>
      </c>
      <c r="K881" s="22">
        <v>0</v>
      </c>
      <c r="L881" s="23">
        <v>0</v>
      </c>
      <c r="M881" s="23">
        <v>0</v>
      </c>
      <c r="N881" s="23">
        <v>0</v>
      </c>
      <c r="O881" s="23">
        <v>0</v>
      </c>
      <c r="P881" s="23">
        <v>0</v>
      </c>
      <c r="Q881" s="23">
        <v>0</v>
      </c>
      <c r="R881" s="23">
        <v>0</v>
      </c>
      <c r="S881" s="24">
        <v>0</v>
      </c>
    </row>
    <row r="882" spans="1:19" x14ac:dyDescent="0.25">
      <c r="A882" s="25" t="s">
        <v>155</v>
      </c>
      <c r="B882" s="26" t="s">
        <v>17</v>
      </c>
      <c r="C882" s="26" t="s">
        <v>109</v>
      </c>
      <c r="D882" s="26" t="s">
        <v>144</v>
      </c>
      <c r="E882" s="26" t="s">
        <v>999</v>
      </c>
      <c r="F882" s="26" t="s">
        <v>148</v>
      </c>
      <c r="G882" s="26" t="s">
        <v>22</v>
      </c>
      <c r="H882" s="27">
        <v>0.01</v>
      </c>
      <c r="I882" s="26" t="s">
        <v>148</v>
      </c>
      <c r="J882" s="28" t="s">
        <v>23</v>
      </c>
      <c r="K882" s="29">
        <v>13.49</v>
      </c>
      <c r="L882" s="30">
        <v>13.49</v>
      </c>
      <c r="M882" s="30">
        <v>13.49</v>
      </c>
      <c r="N882" s="30">
        <v>12.49</v>
      </c>
      <c r="O882" s="30">
        <v>12.49</v>
      </c>
      <c r="P882" s="30">
        <v>12.49</v>
      </c>
      <c r="Q882" s="30">
        <v>11.24</v>
      </c>
      <c r="R882" s="30">
        <v>11.24</v>
      </c>
      <c r="S882" s="31">
        <v>12.49</v>
      </c>
    </row>
    <row r="883" spans="1:19" x14ac:dyDescent="0.25">
      <c r="A883" s="12" t="s">
        <v>155</v>
      </c>
      <c r="B883" s="13" t="s">
        <v>17</v>
      </c>
      <c r="C883" s="13" t="s">
        <v>109</v>
      </c>
      <c r="D883" s="13" t="s">
        <v>144</v>
      </c>
      <c r="E883" s="13" t="s">
        <v>999</v>
      </c>
      <c r="F883" s="13" t="s">
        <v>148</v>
      </c>
      <c r="G883" s="13" t="s">
        <v>22</v>
      </c>
      <c r="H883" s="14">
        <v>0.01</v>
      </c>
      <c r="I883" s="13" t="s">
        <v>148</v>
      </c>
      <c r="J883" s="15" t="s">
        <v>24</v>
      </c>
      <c r="K883" s="150">
        <v>13.49</v>
      </c>
      <c r="L883" s="151">
        <v>13.49</v>
      </c>
      <c r="M883" s="151">
        <v>13.49</v>
      </c>
      <c r="N883" s="151">
        <v>12.49</v>
      </c>
      <c r="O883" s="151">
        <v>12.49</v>
      </c>
      <c r="P883" s="151">
        <v>12.49</v>
      </c>
      <c r="Q883" s="151">
        <v>11.24</v>
      </c>
      <c r="R883" s="151">
        <v>11.24</v>
      </c>
      <c r="S883" s="152">
        <v>12.49</v>
      </c>
    </row>
    <row r="884" spans="1:19" x14ac:dyDescent="0.25">
      <c r="A884" s="18" t="s">
        <v>155</v>
      </c>
      <c r="B884" s="19" t="s">
        <v>17</v>
      </c>
      <c r="C884" s="19" t="s">
        <v>109</v>
      </c>
      <c r="D884" s="19" t="s">
        <v>144</v>
      </c>
      <c r="E884" s="19" t="s">
        <v>999</v>
      </c>
      <c r="F884" s="19" t="s">
        <v>148</v>
      </c>
      <c r="G884" s="19" t="s">
        <v>22</v>
      </c>
      <c r="H884" s="20">
        <v>0.01</v>
      </c>
      <c r="I884" s="19" t="s">
        <v>148</v>
      </c>
      <c r="J884" s="21" t="s">
        <v>26</v>
      </c>
      <c r="K884" s="22">
        <v>0</v>
      </c>
      <c r="L884" s="23">
        <v>0</v>
      </c>
      <c r="M884" s="23">
        <v>0</v>
      </c>
      <c r="N884" s="23">
        <v>0</v>
      </c>
      <c r="O884" s="23">
        <v>0</v>
      </c>
      <c r="P884" s="23">
        <v>0</v>
      </c>
      <c r="Q884" s="23">
        <v>0</v>
      </c>
      <c r="R884" s="23">
        <v>0</v>
      </c>
      <c r="S884" s="24">
        <v>0</v>
      </c>
    </row>
    <row r="885" spans="1:19" x14ac:dyDescent="0.25">
      <c r="A885" s="25" t="s">
        <v>155</v>
      </c>
      <c r="B885" s="26" t="s">
        <v>17</v>
      </c>
      <c r="C885" s="26" t="s">
        <v>128</v>
      </c>
      <c r="D885" s="26" t="s">
        <v>129</v>
      </c>
      <c r="E885" s="26" t="s">
        <v>1000</v>
      </c>
      <c r="F885" s="26" t="s">
        <v>151</v>
      </c>
      <c r="G885" s="26" t="s">
        <v>22</v>
      </c>
      <c r="H885" s="27">
        <v>2.5000000000000001E-3</v>
      </c>
      <c r="I885" s="26" t="s">
        <v>151</v>
      </c>
      <c r="J885" s="28" t="s">
        <v>23</v>
      </c>
      <c r="K885" s="29">
        <v>9.99</v>
      </c>
      <c r="L885" s="30">
        <v>9.99</v>
      </c>
      <c r="M885" s="30">
        <v>9.49</v>
      </c>
      <c r="N885" s="30">
        <v>9.99</v>
      </c>
      <c r="O885" s="30">
        <v>9.99</v>
      </c>
      <c r="P885" s="30">
        <v>9.99</v>
      </c>
      <c r="Q885" s="30">
        <v>7.6</v>
      </c>
      <c r="R885" s="30">
        <v>7.6</v>
      </c>
      <c r="S885" s="31">
        <v>7.65</v>
      </c>
    </row>
    <row r="886" spans="1:19" x14ac:dyDescent="0.25">
      <c r="A886" s="12" t="s">
        <v>155</v>
      </c>
      <c r="B886" s="13" t="s">
        <v>17</v>
      </c>
      <c r="C886" s="13" t="s">
        <v>128</v>
      </c>
      <c r="D886" s="13" t="s">
        <v>129</v>
      </c>
      <c r="E886" s="13" t="s">
        <v>1000</v>
      </c>
      <c r="F886" s="13" t="s">
        <v>151</v>
      </c>
      <c r="G886" s="13" t="s">
        <v>22</v>
      </c>
      <c r="H886" s="14">
        <v>2.5000000000000001E-3</v>
      </c>
      <c r="I886" s="13" t="s">
        <v>151</v>
      </c>
      <c r="J886" s="15" t="s">
        <v>24</v>
      </c>
      <c r="K886" s="150">
        <v>9.99</v>
      </c>
      <c r="L886" s="151">
        <v>9.99</v>
      </c>
      <c r="M886" s="151">
        <v>9.49</v>
      </c>
      <c r="N886" s="151">
        <v>9.99</v>
      </c>
      <c r="O886" s="151">
        <v>9.99</v>
      </c>
      <c r="P886" s="151">
        <v>9.99</v>
      </c>
      <c r="Q886" s="151">
        <v>7.98</v>
      </c>
      <c r="R886" s="151">
        <v>7.98</v>
      </c>
      <c r="S886" s="152">
        <v>8.0500000000000007</v>
      </c>
    </row>
    <row r="887" spans="1:19" x14ac:dyDescent="0.25">
      <c r="A887" s="18" t="s">
        <v>155</v>
      </c>
      <c r="B887" s="19" t="s">
        <v>17</v>
      </c>
      <c r="C887" s="19" t="s">
        <v>128</v>
      </c>
      <c r="D887" s="19" t="s">
        <v>129</v>
      </c>
      <c r="E887" s="19" t="s">
        <v>1000</v>
      </c>
      <c r="F887" s="19" t="s">
        <v>151</v>
      </c>
      <c r="G887" s="19" t="s">
        <v>22</v>
      </c>
      <c r="H887" s="20">
        <v>2.5000000000000001E-3</v>
      </c>
      <c r="I887" s="19" t="s">
        <v>151</v>
      </c>
      <c r="J887" s="21" t="s">
        <v>26</v>
      </c>
      <c r="K887" s="22">
        <v>0</v>
      </c>
      <c r="L887" s="23">
        <v>0</v>
      </c>
      <c r="M887" s="23">
        <v>0</v>
      </c>
      <c r="N887" s="23">
        <v>0</v>
      </c>
      <c r="O887" s="23">
        <v>0</v>
      </c>
      <c r="P887" s="23">
        <v>0</v>
      </c>
      <c r="Q887" s="23">
        <v>0</v>
      </c>
      <c r="R887" s="23">
        <v>0</v>
      </c>
      <c r="S887" s="24">
        <v>0</v>
      </c>
    </row>
    <row r="888" spans="1:19" x14ac:dyDescent="0.25">
      <c r="A888" s="25" t="s">
        <v>155</v>
      </c>
      <c r="B888" s="26" t="s">
        <v>17</v>
      </c>
      <c r="C888" s="26" t="s">
        <v>128</v>
      </c>
      <c r="D888" s="26" t="s">
        <v>132</v>
      </c>
      <c r="E888" s="26" t="s">
        <v>1000</v>
      </c>
      <c r="F888" s="26" t="s">
        <v>152</v>
      </c>
      <c r="G888" s="26" t="s">
        <v>22</v>
      </c>
      <c r="H888" s="27">
        <v>3.5500000000000002E-3</v>
      </c>
      <c r="I888" s="26" t="s">
        <v>152</v>
      </c>
      <c r="J888" s="28" t="s">
        <v>23</v>
      </c>
      <c r="K888" s="29">
        <v>11.99</v>
      </c>
      <c r="L888" s="30">
        <v>11.99</v>
      </c>
      <c r="M888" s="30">
        <v>11.39</v>
      </c>
      <c r="N888" s="30">
        <v>11.99</v>
      </c>
      <c r="O888" s="30">
        <v>11.99</v>
      </c>
      <c r="P888" s="30">
        <v>11.99</v>
      </c>
      <c r="Q888" s="30">
        <v>9.19</v>
      </c>
      <c r="R888" s="30">
        <v>9.19</v>
      </c>
      <c r="S888" s="31">
        <v>9.99</v>
      </c>
    </row>
    <row r="889" spans="1:19" x14ac:dyDescent="0.25">
      <c r="A889" s="12" t="s">
        <v>155</v>
      </c>
      <c r="B889" s="13" t="s">
        <v>17</v>
      </c>
      <c r="C889" s="13" t="s">
        <v>128</v>
      </c>
      <c r="D889" s="13" t="s">
        <v>132</v>
      </c>
      <c r="E889" s="13" t="s">
        <v>1000</v>
      </c>
      <c r="F889" s="13" t="s">
        <v>152</v>
      </c>
      <c r="G889" s="13" t="s">
        <v>22</v>
      </c>
      <c r="H889" s="14">
        <v>3.5500000000000002E-3</v>
      </c>
      <c r="I889" s="13" t="s">
        <v>152</v>
      </c>
      <c r="J889" s="15" t="s">
        <v>24</v>
      </c>
      <c r="K889" s="150">
        <v>11.99</v>
      </c>
      <c r="L889" s="151">
        <v>11.99</v>
      </c>
      <c r="M889" s="151">
        <v>11.39</v>
      </c>
      <c r="N889" s="151">
        <v>11.99</v>
      </c>
      <c r="O889" s="151">
        <v>11.99</v>
      </c>
      <c r="P889" s="151">
        <v>11.99</v>
      </c>
      <c r="Q889" s="151">
        <v>9.5299999999999994</v>
      </c>
      <c r="R889" s="151">
        <v>9.5299999999999994</v>
      </c>
      <c r="S889" s="152">
        <v>10.25</v>
      </c>
    </row>
    <row r="890" spans="1:19" x14ac:dyDescent="0.25">
      <c r="A890" s="18" t="s">
        <v>155</v>
      </c>
      <c r="B890" s="19" t="s">
        <v>17</v>
      </c>
      <c r="C890" s="19" t="s">
        <v>128</v>
      </c>
      <c r="D890" s="19" t="s">
        <v>132</v>
      </c>
      <c r="E890" s="19" t="s">
        <v>1000</v>
      </c>
      <c r="F890" s="19" t="s">
        <v>152</v>
      </c>
      <c r="G890" s="19" t="s">
        <v>22</v>
      </c>
      <c r="H890" s="20">
        <v>3.5500000000000002E-3</v>
      </c>
      <c r="I890" s="19" t="s">
        <v>152</v>
      </c>
      <c r="J890" s="21" t="s">
        <v>26</v>
      </c>
      <c r="K890" s="22">
        <v>0</v>
      </c>
      <c r="L890" s="23">
        <v>0</v>
      </c>
      <c r="M890" s="23">
        <v>0</v>
      </c>
      <c r="N890" s="23">
        <v>0</v>
      </c>
      <c r="O890" s="23">
        <v>0</v>
      </c>
      <c r="P890" s="23">
        <v>0</v>
      </c>
      <c r="Q890" s="23">
        <v>0</v>
      </c>
      <c r="R890" s="23">
        <v>0</v>
      </c>
      <c r="S890" s="24">
        <v>0</v>
      </c>
    </row>
    <row r="891" spans="1:19" x14ac:dyDescent="0.25">
      <c r="A891" s="25" t="s">
        <v>155</v>
      </c>
      <c r="B891" s="26" t="s">
        <v>17</v>
      </c>
      <c r="C891" s="26" t="s">
        <v>128</v>
      </c>
      <c r="D891" s="26" t="s">
        <v>665</v>
      </c>
      <c r="E891" s="26" t="s">
        <v>1000</v>
      </c>
      <c r="F891" s="26" t="s">
        <v>666</v>
      </c>
      <c r="G891" s="26" t="s">
        <v>22</v>
      </c>
      <c r="H891" s="27">
        <v>4.7299999999999998E-3</v>
      </c>
      <c r="I891" s="26" t="s">
        <v>666</v>
      </c>
      <c r="J891" s="28" t="s">
        <v>23</v>
      </c>
      <c r="K891" s="29">
        <v>15.99</v>
      </c>
      <c r="L891" s="30">
        <v>15.99</v>
      </c>
      <c r="M891" s="30">
        <v>15.19</v>
      </c>
      <c r="N891" s="30">
        <v>15.99</v>
      </c>
      <c r="O891" s="30">
        <v>15.99</v>
      </c>
      <c r="P891" s="30">
        <v>15.99</v>
      </c>
      <c r="Q891" s="30">
        <v>12.17</v>
      </c>
      <c r="R891" s="30">
        <v>12.17</v>
      </c>
      <c r="S891" s="31">
        <v>12.49</v>
      </c>
    </row>
    <row r="892" spans="1:19" x14ac:dyDescent="0.25">
      <c r="A892" s="12" t="s">
        <v>155</v>
      </c>
      <c r="B892" s="13" t="s">
        <v>17</v>
      </c>
      <c r="C892" s="13" t="s">
        <v>128</v>
      </c>
      <c r="D892" s="13" t="s">
        <v>665</v>
      </c>
      <c r="E892" s="13" t="s">
        <v>1000</v>
      </c>
      <c r="F892" s="13" t="s">
        <v>666</v>
      </c>
      <c r="G892" s="13" t="s">
        <v>22</v>
      </c>
      <c r="H892" s="14">
        <v>4.7299999999999998E-3</v>
      </c>
      <c r="I892" s="13" t="s">
        <v>666</v>
      </c>
      <c r="J892" s="15" t="s">
        <v>24</v>
      </c>
      <c r="K892" s="150">
        <v>15.99</v>
      </c>
      <c r="L892" s="151">
        <v>15.99</v>
      </c>
      <c r="M892" s="151">
        <v>15.19</v>
      </c>
      <c r="N892" s="151">
        <v>15.99</v>
      </c>
      <c r="O892" s="151">
        <v>15.99</v>
      </c>
      <c r="P892" s="151">
        <v>15.99</v>
      </c>
      <c r="Q892" s="151">
        <v>12.93</v>
      </c>
      <c r="R892" s="151">
        <v>12.93</v>
      </c>
      <c r="S892" s="152">
        <v>12.82</v>
      </c>
    </row>
    <row r="893" spans="1:19" ht="15.75" thickBot="1" x14ac:dyDescent="0.3">
      <c r="A893" s="32" t="s">
        <v>155</v>
      </c>
      <c r="B893" s="33" t="s">
        <v>17</v>
      </c>
      <c r="C893" s="33" t="s">
        <v>128</v>
      </c>
      <c r="D893" s="33" t="s">
        <v>665</v>
      </c>
      <c r="E893" s="33" t="s">
        <v>1000</v>
      </c>
      <c r="F893" s="33" t="s">
        <v>666</v>
      </c>
      <c r="G893" s="33" t="s">
        <v>22</v>
      </c>
      <c r="H893" s="34">
        <v>4.7299999999999998E-3</v>
      </c>
      <c r="I893" s="33" t="s">
        <v>666</v>
      </c>
      <c r="J893" s="35" t="s">
        <v>26</v>
      </c>
      <c r="K893" s="153">
        <v>0</v>
      </c>
      <c r="L893" s="154">
        <v>0</v>
      </c>
      <c r="M893" s="154">
        <v>0</v>
      </c>
      <c r="N893" s="154">
        <v>0</v>
      </c>
      <c r="O893" s="154">
        <v>0</v>
      </c>
      <c r="P893" s="154">
        <v>0</v>
      </c>
      <c r="Q893" s="154">
        <v>0</v>
      </c>
      <c r="R893" s="154">
        <v>0</v>
      </c>
      <c r="S893" s="155">
        <v>0</v>
      </c>
    </row>
    <row r="894" spans="1:19" x14ac:dyDescent="0.25">
      <c r="A894" s="5" t="s">
        <v>156</v>
      </c>
      <c r="B894" s="6" t="s">
        <v>17</v>
      </c>
      <c r="C894" s="6" t="s">
        <v>18</v>
      </c>
      <c r="D894" s="6" t="s">
        <v>19</v>
      </c>
      <c r="E894" s="6" t="s">
        <v>1012</v>
      </c>
      <c r="F894" s="6" t="s">
        <v>21</v>
      </c>
      <c r="G894" s="6" t="s">
        <v>22</v>
      </c>
      <c r="H894" s="7">
        <v>2E-3</v>
      </c>
      <c r="I894" s="6" t="s">
        <v>21</v>
      </c>
      <c r="J894" s="9" t="s">
        <v>23</v>
      </c>
      <c r="K894" s="10">
        <v>1.79</v>
      </c>
      <c r="L894" s="8">
        <v>1.79</v>
      </c>
      <c r="M894" s="8">
        <v>1.79</v>
      </c>
      <c r="N894" s="8">
        <v>1.79</v>
      </c>
      <c r="O894" s="8">
        <v>1.79</v>
      </c>
      <c r="P894" s="8">
        <v>1.79</v>
      </c>
      <c r="Q894" s="8">
        <v>1.49</v>
      </c>
      <c r="R894" s="8">
        <v>1.49</v>
      </c>
      <c r="S894" s="11">
        <v>1.61</v>
      </c>
    </row>
    <row r="895" spans="1:19" x14ac:dyDescent="0.25">
      <c r="A895" s="12" t="s">
        <v>156</v>
      </c>
      <c r="B895" s="13" t="s">
        <v>17</v>
      </c>
      <c r="C895" s="13" t="s">
        <v>18</v>
      </c>
      <c r="D895" s="13" t="s">
        <v>19</v>
      </c>
      <c r="E895" s="13" t="s">
        <v>1012</v>
      </c>
      <c r="F895" s="13" t="s">
        <v>21</v>
      </c>
      <c r="G895" s="13" t="s">
        <v>22</v>
      </c>
      <c r="H895" s="14">
        <v>2E-3</v>
      </c>
      <c r="I895" s="13" t="s">
        <v>21</v>
      </c>
      <c r="J895" s="15" t="s">
        <v>24</v>
      </c>
      <c r="K895" s="16">
        <v>1.79</v>
      </c>
      <c r="L895" s="17">
        <v>1.79</v>
      </c>
      <c r="M895" s="17">
        <v>1.79</v>
      </c>
      <c r="N895" s="17">
        <v>1.79</v>
      </c>
      <c r="O895" s="17">
        <v>1.79</v>
      </c>
      <c r="P895" s="17">
        <v>1.79</v>
      </c>
      <c r="Q895" s="17">
        <v>1.49</v>
      </c>
      <c r="R895" s="17">
        <v>1.49</v>
      </c>
      <c r="S895" s="120">
        <v>1.61</v>
      </c>
    </row>
    <row r="896" spans="1:19" x14ac:dyDescent="0.25">
      <c r="A896" s="18" t="s">
        <v>156</v>
      </c>
      <c r="B896" s="19" t="s">
        <v>17</v>
      </c>
      <c r="C896" s="19" t="s">
        <v>18</v>
      </c>
      <c r="D896" s="19" t="s">
        <v>19</v>
      </c>
      <c r="E896" s="19" t="s">
        <v>1012</v>
      </c>
      <c r="F896" s="19" t="s">
        <v>21</v>
      </c>
      <c r="G896" s="19" t="s">
        <v>22</v>
      </c>
      <c r="H896" s="20">
        <v>2E-3</v>
      </c>
      <c r="I896" s="19" t="s">
        <v>21</v>
      </c>
      <c r="J896" s="21" t="s">
        <v>26</v>
      </c>
      <c r="K896" s="22">
        <v>0</v>
      </c>
      <c r="L896" s="23">
        <v>0</v>
      </c>
      <c r="M896" s="23">
        <v>0</v>
      </c>
      <c r="N896" s="23">
        <v>0</v>
      </c>
      <c r="O896" s="23">
        <v>0</v>
      </c>
      <c r="P896" s="23">
        <v>0</v>
      </c>
      <c r="Q896" s="23">
        <v>0</v>
      </c>
      <c r="R896" s="23">
        <v>0</v>
      </c>
      <c r="S896" s="24">
        <v>0</v>
      </c>
    </row>
    <row r="897" spans="1:19" x14ac:dyDescent="0.25">
      <c r="A897" s="25" t="s">
        <v>156</v>
      </c>
      <c r="B897" s="26" t="s">
        <v>17</v>
      </c>
      <c r="C897" s="26" t="s">
        <v>18</v>
      </c>
      <c r="D897" s="26" t="s">
        <v>19</v>
      </c>
      <c r="E897" s="26" t="s">
        <v>1012</v>
      </c>
      <c r="F897" s="26" t="s">
        <v>27</v>
      </c>
      <c r="G897" s="26" t="s">
        <v>22</v>
      </c>
      <c r="H897" s="27">
        <v>2E-3</v>
      </c>
      <c r="I897" s="26" t="s">
        <v>27</v>
      </c>
      <c r="J897" s="28" t="s">
        <v>23</v>
      </c>
      <c r="K897" s="29">
        <v>1.79</v>
      </c>
      <c r="L897" s="30">
        <v>1.79</v>
      </c>
      <c r="M897" s="30">
        <v>1.79</v>
      </c>
      <c r="N897" s="30">
        <v>1.79</v>
      </c>
      <c r="O897" s="30">
        <v>1.79</v>
      </c>
      <c r="P897" s="30">
        <v>1.79</v>
      </c>
      <c r="Q897" s="30">
        <v>1.49</v>
      </c>
      <c r="R897" s="30">
        <v>1.49</v>
      </c>
      <c r="S897" s="31">
        <v>1.61</v>
      </c>
    </row>
    <row r="898" spans="1:19" x14ac:dyDescent="0.25">
      <c r="A898" s="12" t="s">
        <v>156</v>
      </c>
      <c r="B898" s="13" t="s">
        <v>17</v>
      </c>
      <c r="C898" s="13" t="s">
        <v>18</v>
      </c>
      <c r="D898" s="13" t="s">
        <v>19</v>
      </c>
      <c r="E898" s="13" t="s">
        <v>1012</v>
      </c>
      <c r="F898" s="13" t="s">
        <v>27</v>
      </c>
      <c r="G898" s="13" t="s">
        <v>22</v>
      </c>
      <c r="H898" s="14">
        <v>2E-3</v>
      </c>
      <c r="I898" s="13" t="s">
        <v>27</v>
      </c>
      <c r="J898" s="15" t="s">
        <v>24</v>
      </c>
      <c r="K898" s="16">
        <v>1.79</v>
      </c>
      <c r="L898" s="17">
        <v>1.79</v>
      </c>
      <c r="M898" s="17">
        <v>1.79</v>
      </c>
      <c r="N898" s="17">
        <v>1.79</v>
      </c>
      <c r="O898" s="17">
        <v>1.79</v>
      </c>
      <c r="P898" s="17">
        <v>1.79</v>
      </c>
      <c r="Q898" s="17">
        <v>1.49</v>
      </c>
      <c r="R898" s="17">
        <v>1.49</v>
      </c>
      <c r="S898" s="120">
        <v>1.61</v>
      </c>
    </row>
    <row r="899" spans="1:19" x14ac:dyDescent="0.25">
      <c r="A899" s="18" t="s">
        <v>156</v>
      </c>
      <c r="B899" s="19" t="s">
        <v>17</v>
      </c>
      <c r="C899" s="19" t="s">
        <v>18</v>
      </c>
      <c r="D899" s="19" t="s">
        <v>19</v>
      </c>
      <c r="E899" s="19" t="s">
        <v>1012</v>
      </c>
      <c r="F899" s="19" t="s">
        <v>27</v>
      </c>
      <c r="G899" s="19" t="s">
        <v>22</v>
      </c>
      <c r="H899" s="20">
        <v>2E-3</v>
      </c>
      <c r="I899" s="19" t="s">
        <v>27</v>
      </c>
      <c r="J899" s="21" t="s">
        <v>26</v>
      </c>
      <c r="K899" s="22">
        <v>0</v>
      </c>
      <c r="L899" s="23">
        <v>0</v>
      </c>
      <c r="M899" s="23">
        <v>0</v>
      </c>
      <c r="N899" s="23">
        <v>0</v>
      </c>
      <c r="O899" s="23">
        <v>0</v>
      </c>
      <c r="P899" s="23">
        <v>0</v>
      </c>
      <c r="Q899" s="23">
        <v>0</v>
      </c>
      <c r="R899" s="23">
        <v>0</v>
      </c>
      <c r="S899" s="24">
        <v>0</v>
      </c>
    </row>
    <row r="900" spans="1:19" x14ac:dyDescent="0.25">
      <c r="A900" s="25" t="s">
        <v>156</v>
      </c>
      <c r="B900" s="26" t="s">
        <v>17</v>
      </c>
      <c r="C900" s="26" t="s">
        <v>18</v>
      </c>
      <c r="D900" s="26" t="s">
        <v>19</v>
      </c>
      <c r="E900" s="26" t="s">
        <v>1012</v>
      </c>
      <c r="F900" s="26" t="s">
        <v>28</v>
      </c>
      <c r="G900" s="26" t="s">
        <v>22</v>
      </c>
      <c r="H900" s="27">
        <v>2E-3</v>
      </c>
      <c r="I900" s="26" t="s">
        <v>28</v>
      </c>
      <c r="J900" s="28" t="s">
        <v>23</v>
      </c>
      <c r="K900" s="29">
        <v>1.69</v>
      </c>
      <c r="L900" s="30">
        <v>1.69</v>
      </c>
      <c r="M900" s="30">
        <v>1.69</v>
      </c>
      <c r="N900" s="30">
        <v>1.69</v>
      </c>
      <c r="O900" s="30">
        <v>1.69</v>
      </c>
      <c r="P900" s="30">
        <v>1.69</v>
      </c>
      <c r="Q900" s="30">
        <v>1.4</v>
      </c>
      <c r="R900" s="30">
        <v>1.4</v>
      </c>
      <c r="S900" s="31">
        <v>1.52</v>
      </c>
    </row>
    <row r="901" spans="1:19" x14ac:dyDescent="0.25">
      <c r="A901" s="12" t="s">
        <v>156</v>
      </c>
      <c r="B901" s="13" t="s">
        <v>17</v>
      </c>
      <c r="C901" s="13" t="s">
        <v>18</v>
      </c>
      <c r="D901" s="13" t="s">
        <v>19</v>
      </c>
      <c r="E901" s="13" t="s">
        <v>1012</v>
      </c>
      <c r="F901" s="13" t="s">
        <v>28</v>
      </c>
      <c r="G901" s="13" t="s">
        <v>22</v>
      </c>
      <c r="H901" s="14">
        <v>2E-3</v>
      </c>
      <c r="I901" s="13" t="s">
        <v>28</v>
      </c>
      <c r="J901" s="15" t="s">
        <v>24</v>
      </c>
      <c r="K901" s="16">
        <v>1.69</v>
      </c>
      <c r="L901" s="17">
        <v>1.69</v>
      </c>
      <c r="M901" s="17">
        <v>1.69</v>
      </c>
      <c r="N901" s="17">
        <v>1.69</v>
      </c>
      <c r="O901" s="17">
        <v>1.69</v>
      </c>
      <c r="P901" s="17">
        <v>1.69</v>
      </c>
      <c r="Q901" s="17">
        <v>1.41</v>
      </c>
      <c r="R901" s="17">
        <v>1.41</v>
      </c>
      <c r="S901" s="120">
        <v>1.52</v>
      </c>
    </row>
    <row r="902" spans="1:19" x14ac:dyDescent="0.25">
      <c r="A902" s="18" t="s">
        <v>156</v>
      </c>
      <c r="B902" s="19" t="s">
        <v>17</v>
      </c>
      <c r="C902" s="19" t="s">
        <v>18</v>
      </c>
      <c r="D902" s="19" t="s">
        <v>19</v>
      </c>
      <c r="E902" s="19" t="s">
        <v>1012</v>
      </c>
      <c r="F902" s="19" t="s">
        <v>28</v>
      </c>
      <c r="G902" s="19" t="s">
        <v>22</v>
      </c>
      <c r="H902" s="20">
        <v>2E-3</v>
      </c>
      <c r="I902" s="19" t="s">
        <v>28</v>
      </c>
      <c r="J902" s="21" t="s">
        <v>26</v>
      </c>
      <c r="K902" s="22">
        <v>0</v>
      </c>
      <c r="L902" s="23">
        <v>0</v>
      </c>
      <c r="M902" s="23">
        <v>0</v>
      </c>
      <c r="N902" s="23">
        <v>0</v>
      </c>
      <c r="O902" s="23">
        <v>0</v>
      </c>
      <c r="P902" s="23">
        <v>0</v>
      </c>
      <c r="Q902" s="23">
        <v>7.1428571428571175E-3</v>
      </c>
      <c r="R902" s="23">
        <v>7.1428571428571175E-3</v>
      </c>
      <c r="S902" s="24">
        <v>0</v>
      </c>
    </row>
    <row r="903" spans="1:19" x14ac:dyDescent="0.25">
      <c r="A903" s="25" t="s">
        <v>156</v>
      </c>
      <c r="B903" s="26" t="s">
        <v>17</v>
      </c>
      <c r="C903" s="26" t="s">
        <v>18</v>
      </c>
      <c r="D903" s="26" t="s">
        <v>19</v>
      </c>
      <c r="E903" s="26" t="s">
        <v>1012</v>
      </c>
      <c r="F903" s="26" t="s">
        <v>629</v>
      </c>
      <c r="G903" s="26" t="s">
        <v>22</v>
      </c>
      <c r="H903" s="27">
        <v>2E-3</v>
      </c>
      <c r="I903" s="26" t="s">
        <v>629</v>
      </c>
      <c r="J903" s="28" t="s">
        <v>23</v>
      </c>
      <c r="K903" s="29">
        <v>1.69</v>
      </c>
      <c r="L903" s="30">
        <v>1.69</v>
      </c>
      <c r="M903" s="30">
        <v>1.69</v>
      </c>
      <c r="N903" s="30">
        <v>1.69</v>
      </c>
      <c r="O903" s="30">
        <v>1.69</v>
      </c>
      <c r="P903" s="30">
        <v>1.69</v>
      </c>
      <c r="Q903" s="30">
        <v>1.4</v>
      </c>
      <c r="R903" s="30">
        <v>1.4</v>
      </c>
      <c r="S903" s="31">
        <v>1.52</v>
      </c>
    </row>
    <row r="904" spans="1:19" x14ac:dyDescent="0.25">
      <c r="A904" s="12" t="s">
        <v>156</v>
      </c>
      <c r="B904" s="13" t="s">
        <v>17</v>
      </c>
      <c r="C904" s="13" t="s">
        <v>18</v>
      </c>
      <c r="D904" s="13" t="s">
        <v>19</v>
      </c>
      <c r="E904" s="13" t="s">
        <v>1012</v>
      </c>
      <c r="F904" s="13" t="s">
        <v>629</v>
      </c>
      <c r="G904" s="13" t="s">
        <v>22</v>
      </c>
      <c r="H904" s="14">
        <v>2E-3</v>
      </c>
      <c r="I904" s="13" t="s">
        <v>629</v>
      </c>
      <c r="J904" s="15" t="s">
        <v>24</v>
      </c>
      <c r="K904" s="16">
        <v>1.69</v>
      </c>
      <c r="L904" s="17">
        <v>1.69</v>
      </c>
      <c r="M904" s="17">
        <v>1.69</v>
      </c>
      <c r="N904" s="17">
        <v>1.69</v>
      </c>
      <c r="O904" s="17">
        <v>1.69</v>
      </c>
      <c r="P904" s="17">
        <v>1.69</v>
      </c>
      <c r="Q904" s="17">
        <v>1.41</v>
      </c>
      <c r="R904" s="17">
        <v>1.41</v>
      </c>
      <c r="S904" s="120">
        <v>1.52</v>
      </c>
    </row>
    <row r="905" spans="1:19" x14ac:dyDescent="0.25">
      <c r="A905" s="18" t="s">
        <v>156</v>
      </c>
      <c r="B905" s="19" t="s">
        <v>17</v>
      </c>
      <c r="C905" s="19" t="s">
        <v>18</v>
      </c>
      <c r="D905" s="19" t="s">
        <v>19</v>
      </c>
      <c r="E905" s="19" t="s">
        <v>1012</v>
      </c>
      <c r="F905" s="19" t="s">
        <v>629</v>
      </c>
      <c r="G905" s="19" t="s">
        <v>22</v>
      </c>
      <c r="H905" s="20">
        <v>2E-3</v>
      </c>
      <c r="I905" s="19" t="s">
        <v>629</v>
      </c>
      <c r="J905" s="21" t="s">
        <v>26</v>
      </c>
      <c r="K905" s="22">
        <v>0</v>
      </c>
      <c r="L905" s="23">
        <v>0</v>
      </c>
      <c r="M905" s="23">
        <v>0</v>
      </c>
      <c r="N905" s="23">
        <v>0</v>
      </c>
      <c r="O905" s="23">
        <v>0</v>
      </c>
      <c r="P905" s="23">
        <v>0</v>
      </c>
      <c r="Q905" s="23">
        <v>7.1428571428571175E-3</v>
      </c>
      <c r="R905" s="23">
        <v>7.1428571428571175E-3</v>
      </c>
      <c r="S905" s="24">
        <v>0</v>
      </c>
    </row>
    <row r="906" spans="1:19" x14ac:dyDescent="0.25">
      <c r="A906" s="25" t="s">
        <v>156</v>
      </c>
      <c r="B906" s="26" t="s">
        <v>17</v>
      </c>
      <c r="C906" s="26" t="s">
        <v>18</v>
      </c>
      <c r="D906" s="26" t="s">
        <v>19</v>
      </c>
      <c r="E906" s="26" t="s">
        <v>1012</v>
      </c>
      <c r="F906" s="26" t="s">
        <v>29</v>
      </c>
      <c r="G906" s="26" t="s">
        <v>22</v>
      </c>
      <c r="H906" s="27">
        <v>2E-3</v>
      </c>
      <c r="I906" s="26" t="s">
        <v>29</v>
      </c>
      <c r="J906" s="28" t="s">
        <v>23</v>
      </c>
      <c r="K906" s="29">
        <v>1.69</v>
      </c>
      <c r="L906" s="30">
        <v>1.69</v>
      </c>
      <c r="M906" s="30">
        <v>1.69</v>
      </c>
      <c r="N906" s="30">
        <v>1.69</v>
      </c>
      <c r="O906" s="30">
        <v>1.69</v>
      </c>
      <c r="P906" s="30">
        <v>1.69</v>
      </c>
      <c r="Q906" s="30">
        <v>1.4</v>
      </c>
      <c r="R906" s="30">
        <v>1.4</v>
      </c>
      <c r="S906" s="31">
        <v>1.52</v>
      </c>
    </row>
    <row r="907" spans="1:19" x14ac:dyDescent="0.25">
      <c r="A907" s="12" t="s">
        <v>156</v>
      </c>
      <c r="B907" s="13" t="s">
        <v>17</v>
      </c>
      <c r="C907" s="13" t="s">
        <v>18</v>
      </c>
      <c r="D907" s="13" t="s">
        <v>19</v>
      </c>
      <c r="E907" s="13" t="s">
        <v>1012</v>
      </c>
      <c r="F907" s="13" t="s">
        <v>29</v>
      </c>
      <c r="G907" s="13" t="s">
        <v>22</v>
      </c>
      <c r="H907" s="14">
        <v>2E-3</v>
      </c>
      <c r="I907" s="13" t="s">
        <v>29</v>
      </c>
      <c r="J907" s="15" t="s">
        <v>24</v>
      </c>
      <c r="K907" s="16">
        <v>1.69</v>
      </c>
      <c r="L907" s="17">
        <v>1.69</v>
      </c>
      <c r="M907" s="17">
        <v>1.69</v>
      </c>
      <c r="N907" s="17">
        <v>1.69</v>
      </c>
      <c r="O907" s="17">
        <v>1.69</v>
      </c>
      <c r="P907" s="17">
        <v>1.69</v>
      </c>
      <c r="Q907" s="17">
        <v>1.41</v>
      </c>
      <c r="R907" s="17">
        <v>1.41</v>
      </c>
      <c r="S907" s="120">
        <v>1.52</v>
      </c>
    </row>
    <row r="908" spans="1:19" x14ac:dyDescent="0.25">
      <c r="A908" s="18" t="s">
        <v>156</v>
      </c>
      <c r="B908" s="19" t="s">
        <v>17</v>
      </c>
      <c r="C908" s="19" t="s">
        <v>18</v>
      </c>
      <c r="D908" s="19" t="s">
        <v>19</v>
      </c>
      <c r="E908" s="19" t="s">
        <v>1012</v>
      </c>
      <c r="F908" s="19" t="s">
        <v>29</v>
      </c>
      <c r="G908" s="19" t="s">
        <v>22</v>
      </c>
      <c r="H908" s="20">
        <v>2E-3</v>
      </c>
      <c r="I908" s="19" t="s">
        <v>29</v>
      </c>
      <c r="J908" s="21" t="s">
        <v>26</v>
      </c>
      <c r="K908" s="22">
        <v>0</v>
      </c>
      <c r="L908" s="23">
        <v>0</v>
      </c>
      <c r="M908" s="23">
        <v>0</v>
      </c>
      <c r="N908" s="23">
        <v>0</v>
      </c>
      <c r="O908" s="23">
        <v>0</v>
      </c>
      <c r="P908" s="23">
        <v>0</v>
      </c>
      <c r="Q908" s="23">
        <v>7.1428571428571175E-3</v>
      </c>
      <c r="R908" s="23">
        <v>7.1428571428571175E-3</v>
      </c>
      <c r="S908" s="24">
        <v>0</v>
      </c>
    </row>
    <row r="909" spans="1:19" x14ac:dyDescent="0.25">
      <c r="A909" s="25" t="s">
        <v>156</v>
      </c>
      <c r="B909" s="26" t="s">
        <v>17</v>
      </c>
      <c r="C909" s="26" t="s">
        <v>18</v>
      </c>
      <c r="D909" s="26" t="s">
        <v>19</v>
      </c>
      <c r="E909" s="26" t="s">
        <v>1012</v>
      </c>
      <c r="F909" s="26" t="s">
        <v>30</v>
      </c>
      <c r="G909" s="26" t="s">
        <v>22</v>
      </c>
      <c r="H909" s="27">
        <v>2E-3</v>
      </c>
      <c r="I909" s="26" t="s">
        <v>30</v>
      </c>
      <c r="J909" s="28" t="s">
        <v>23</v>
      </c>
      <c r="K909" s="29">
        <v>1.69</v>
      </c>
      <c r="L909" s="30">
        <v>1.69</v>
      </c>
      <c r="M909" s="30">
        <v>1.69</v>
      </c>
      <c r="N909" s="30">
        <v>1.69</v>
      </c>
      <c r="O909" s="30">
        <v>1.69</v>
      </c>
      <c r="P909" s="30">
        <v>1.69</v>
      </c>
      <c r="Q909" s="30">
        <v>1.4</v>
      </c>
      <c r="R909" s="30">
        <v>1.4</v>
      </c>
      <c r="S909" s="31">
        <v>1.52</v>
      </c>
    </row>
    <row r="910" spans="1:19" x14ac:dyDescent="0.25">
      <c r="A910" s="12" t="s">
        <v>156</v>
      </c>
      <c r="B910" s="13" t="s">
        <v>17</v>
      </c>
      <c r="C910" s="13" t="s">
        <v>18</v>
      </c>
      <c r="D910" s="13" t="s">
        <v>19</v>
      </c>
      <c r="E910" s="13" t="s">
        <v>1012</v>
      </c>
      <c r="F910" s="13" t="s">
        <v>30</v>
      </c>
      <c r="G910" s="13" t="s">
        <v>22</v>
      </c>
      <c r="H910" s="14">
        <v>2E-3</v>
      </c>
      <c r="I910" s="13" t="s">
        <v>30</v>
      </c>
      <c r="J910" s="15" t="s">
        <v>24</v>
      </c>
      <c r="K910" s="16">
        <v>1.69</v>
      </c>
      <c r="L910" s="17">
        <v>1.69</v>
      </c>
      <c r="M910" s="17">
        <v>1.69</v>
      </c>
      <c r="N910" s="17">
        <v>1.69</v>
      </c>
      <c r="O910" s="17">
        <v>1.69</v>
      </c>
      <c r="P910" s="17">
        <v>1.69</v>
      </c>
      <c r="Q910" s="17">
        <v>1.41</v>
      </c>
      <c r="R910" s="17">
        <v>1.41</v>
      </c>
      <c r="S910" s="120">
        <v>1.52</v>
      </c>
    </row>
    <row r="911" spans="1:19" x14ac:dyDescent="0.25">
      <c r="A911" s="18" t="s">
        <v>156</v>
      </c>
      <c r="B911" s="19" t="s">
        <v>17</v>
      </c>
      <c r="C911" s="19" t="s">
        <v>18</v>
      </c>
      <c r="D911" s="19" t="s">
        <v>19</v>
      </c>
      <c r="E911" s="19" t="s">
        <v>1012</v>
      </c>
      <c r="F911" s="19" t="s">
        <v>30</v>
      </c>
      <c r="G911" s="19" t="s">
        <v>22</v>
      </c>
      <c r="H911" s="20">
        <v>2E-3</v>
      </c>
      <c r="I911" s="19" t="s">
        <v>30</v>
      </c>
      <c r="J911" s="21" t="s">
        <v>26</v>
      </c>
      <c r="K911" s="22">
        <v>0</v>
      </c>
      <c r="L911" s="23">
        <v>0</v>
      </c>
      <c r="M911" s="23">
        <v>0</v>
      </c>
      <c r="N911" s="23">
        <v>0</v>
      </c>
      <c r="O911" s="23">
        <v>0</v>
      </c>
      <c r="P911" s="23">
        <v>0</v>
      </c>
      <c r="Q911" s="23">
        <v>7.1428571428571175E-3</v>
      </c>
      <c r="R911" s="23">
        <v>7.1428571428571175E-3</v>
      </c>
      <c r="S911" s="24">
        <v>0</v>
      </c>
    </row>
    <row r="912" spans="1:19" x14ac:dyDescent="0.25">
      <c r="A912" s="25" t="s">
        <v>156</v>
      </c>
      <c r="B912" s="26" t="s">
        <v>17</v>
      </c>
      <c r="C912" s="26" t="s">
        <v>18</v>
      </c>
      <c r="D912" s="26" t="s">
        <v>31</v>
      </c>
      <c r="E912" s="26" t="s">
        <v>1012</v>
      </c>
      <c r="F912" s="26" t="s">
        <v>32</v>
      </c>
      <c r="G912" s="26" t="s">
        <v>22</v>
      </c>
      <c r="H912" s="27">
        <v>2.6900000000000001E-3</v>
      </c>
      <c r="I912" s="26" t="s">
        <v>32</v>
      </c>
      <c r="J912" s="28" t="s">
        <v>23</v>
      </c>
      <c r="K912" s="29">
        <v>2.29</v>
      </c>
      <c r="L912" s="30">
        <v>2.29</v>
      </c>
      <c r="M912" s="30">
        <v>2.29</v>
      </c>
      <c r="N912" s="30">
        <v>1.99</v>
      </c>
      <c r="O912" s="30">
        <v>1.99</v>
      </c>
      <c r="P912" s="30">
        <v>1.99</v>
      </c>
      <c r="Q912" s="30">
        <v>1.91</v>
      </c>
      <c r="R912" s="30">
        <v>1.91</v>
      </c>
      <c r="S912" s="31">
        <v>1.96</v>
      </c>
    </row>
    <row r="913" spans="1:19" x14ac:dyDescent="0.25">
      <c r="A913" s="12" t="s">
        <v>156</v>
      </c>
      <c r="B913" s="13" t="s">
        <v>17</v>
      </c>
      <c r="C913" s="13" t="s">
        <v>18</v>
      </c>
      <c r="D913" s="13" t="s">
        <v>31</v>
      </c>
      <c r="E913" s="13" t="s">
        <v>1012</v>
      </c>
      <c r="F913" s="13" t="s">
        <v>32</v>
      </c>
      <c r="G913" s="13" t="s">
        <v>22</v>
      </c>
      <c r="H913" s="14">
        <v>2.6900000000000001E-3</v>
      </c>
      <c r="I913" s="13" t="s">
        <v>32</v>
      </c>
      <c r="J913" s="15" t="s">
        <v>24</v>
      </c>
      <c r="K913" s="16">
        <v>2.29</v>
      </c>
      <c r="L913" s="17">
        <v>2.29</v>
      </c>
      <c r="M913" s="17">
        <v>2.29</v>
      </c>
      <c r="N913" s="17">
        <v>2.1900000000000004</v>
      </c>
      <c r="O913" s="17">
        <v>2.1900000000000004</v>
      </c>
      <c r="P913" s="17">
        <v>2.1900000000000004</v>
      </c>
      <c r="Q913" s="17">
        <v>1.9083333333333334</v>
      </c>
      <c r="R913" s="17">
        <v>1.9083333333333334</v>
      </c>
      <c r="S913" s="120">
        <v>1.9710000000000003</v>
      </c>
    </row>
    <row r="914" spans="1:19" x14ac:dyDescent="0.25">
      <c r="A914" s="18" t="s">
        <v>156</v>
      </c>
      <c r="B914" s="19" t="s">
        <v>17</v>
      </c>
      <c r="C914" s="19" t="s">
        <v>18</v>
      </c>
      <c r="D914" s="19" t="s">
        <v>31</v>
      </c>
      <c r="E914" s="19" t="s">
        <v>1012</v>
      </c>
      <c r="F914" s="19" t="s">
        <v>32</v>
      </c>
      <c r="G914" s="19" t="s">
        <v>22</v>
      </c>
      <c r="H914" s="20">
        <v>2.6900000000000001E-3</v>
      </c>
      <c r="I914" s="19" t="s">
        <v>32</v>
      </c>
      <c r="J914" s="21" t="s">
        <v>26</v>
      </c>
      <c r="K914" s="22">
        <v>0</v>
      </c>
      <c r="L914" s="23">
        <v>0</v>
      </c>
      <c r="M914" s="23">
        <v>0</v>
      </c>
      <c r="N914" s="23">
        <v>0.10050251256281428</v>
      </c>
      <c r="O914" s="23">
        <v>0.10050251256281428</v>
      </c>
      <c r="P914" s="23">
        <v>0.10050251256281428</v>
      </c>
      <c r="Q914" s="23">
        <v>-8.7260034904002026E-4</v>
      </c>
      <c r="R914" s="23">
        <v>-8.7260034904002026E-4</v>
      </c>
      <c r="S914" s="24">
        <v>5.6122448979594175E-3</v>
      </c>
    </row>
    <row r="915" spans="1:19" x14ac:dyDescent="0.25">
      <c r="A915" s="25" t="s">
        <v>156</v>
      </c>
      <c r="B915" s="26" t="s">
        <v>17</v>
      </c>
      <c r="C915" s="26" t="s">
        <v>18</v>
      </c>
      <c r="D915" s="26" t="s">
        <v>31</v>
      </c>
      <c r="E915" s="26" t="s">
        <v>1012</v>
      </c>
      <c r="F915" s="26" t="s">
        <v>1013</v>
      </c>
      <c r="G915" s="26" t="s">
        <v>22</v>
      </c>
      <c r="H915" s="27">
        <v>2.6900000000000001E-3</v>
      </c>
      <c r="I915" s="26" t="s">
        <v>1013</v>
      </c>
      <c r="J915" s="28" t="s">
        <v>23</v>
      </c>
      <c r="K915" s="29">
        <v>2.29</v>
      </c>
      <c r="L915" s="30">
        <v>2.29</v>
      </c>
      <c r="M915" s="30">
        <v>2.29</v>
      </c>
      <c r="N915" s="30">
        <v>1.99</v>
      </c>
      <c r="O915" s="30">
        <v>1.99</v>
      </c>
      <c r="P915" s="30">
        <v>1.99</v>
      </c>
      <c r="Q915" s="30">
        <v>1.91</v>
      </c>
      <c r="R915" s="30">
        <v>1.91</v>
      </c>
      <c r="S915" s="31">
        <v>1.96</v>
      </c>
    </row>
    <row r="916" spans="1:19" x14ac:dyDescent="0.25">
      <c r="A916" s="12" t="s">
        <v>156</v>
      </c>
      <c r="B916" s="13" t="s">
        <v>17</v>
      </c>
      <c r="C916" s="13" t="s">
        <v>18</v>
      </c>
      <c r="D916" s="13" t="s">
        <v>31</v>
      </c>
      <c r="E916" s="13" t="s">
        <v>1012</v>
      </c>
      <c r="F916" s="13" t="s">
        <v>1013</v>
      </c>
      <c r="G916" s="13" t="s">
        <v>22</v>
      </c>
      <c r="H916" s="14">
        <v>2.6900000000000001E-3</v>
      </c>
      <c r="I916" s="13" t="s">
        <v>1013</v>
      </c>
      <c r="J916" s="15" t="s">
        <v>24</v>
      </c>
      <c r="K916" s="16">
        <v>2.29</v>
      </c>
      <c r="L916" s="17">
        <v>2.29</v>
      </c>
      <c r="M916" s="17">
        <v>2.29</v>
      </c>
      <c r="N916" s="17">
        <v>2.1900000000000004</v>
      </c>
      <c r="O916" s="17">
        <v>2.1900000000000004</v>
      </c>
      <c r="P916" s="17">
        <v>2.1900000000000004</v>
      </c>
      <c r="Q916" s="17">
        <v>1.9083333333333334</v>
      </c>
      <c r="R916" s="17">
        <v>1.9083333333333334</v>
      </c>
      <c r="S916" s="120">
        <v>1.9710000000000003</v>
      </c>
    </row>
    <row r="917" spans="1:19" x14ac:dyDescent="0.25">
      <c r="A917" s="18" t="s">
        <v>156</v>
      </c>
      <c r="B917" s="19" t="s">
        <v>17</v>
      </c>
      <c r="C917" s="19" t="s">
        <v>18</v>
      </c>
      <c r="D917" s="19" t="s">
        <v>31</v>
      </c>
      <c r="E917" s="19" t="s">
        <v>1012</v>
      </c>
      <c r="F917" s="19" t="s">
        <v>1013</v>
      </c>
      <c r="G917" s="19" t="s">
        <v>22</v>
      </c>
      <c r="H917" s="20">
        <v>2.6900000000000001E-3</v>
      </c>
      <c r="I917" s="19" t="s">
        <v>1013</v>
      </c>
      <c r="J917" s="21" t="s">
        <v>26</v>
      </c>
      <c r="K917" s="22">
        <v>0</v>
      </c>
      <c r="L917" s="23">
        <v>0</v>
      </c>
      <c r="M917" s="23">
        <v>0</v>
      </c>
      <c r="N917" s="23">
        <v>0.10050251256281428</v>
      </c>
      <c r="O917" s="23">
        <v>0.10050251256281428</v>
      </c>
      <c r="P917" s="23">
        <v>0.10050251256281428</v>
      </c>
      <c r="Q917" s="23">
        <v>-8.7260034904002026E-4</v>
      </c>
      <c r="R917" s="23">
        <v>-8.7260034904002026E-4</v>
      </c>
      <c r="S917" s="24">
        <v>5.6122448979594175E-3</v>
      </c>
    </row>
    <row r="918" spans="1:19" x14ac:dyDescent="0.25">
      <c r="A918" s="25" t="s">
        <v>156</v>
      </c>
      <c r="B918" s="26" t="s">
        <v>17</v>
      </c>
      <c r="C918" s="26" t="s">
        <v>18</v>
      </c>
      <c r="D918" s="26" t="s">
        <v>31</v>
      </c>
      <c r="E918" s="26" t="s">
        <v>1012</v>
      </c>
      <c r="F918" s="26" t="s">
        <v>33</v>
      </c>
      <c r="G918" s="26" t="s">
        <v>22</v>
      </c>
      <c r="H918" s="27">
        <v>2.6900000000000001E-3</v>
      </c>
      <c r="I918" s="26" t="s">
        <v>33</v>
      </c>
      <c r="J918" s="28" t="s">
        <v>23</v>
      </c>
      <c r="K918" s="29">
        <v>2.29</v>
      </c>
      <c r="L918" s="30">
        <v>2.29</v>
      </c>
      <c r="M918" s="30">
        <v>2.29</v>
      </c>
      <c r="N918" s="30">
        <v>1.99</v>
      </c>
      <c r="O918" s="30">
        <v>1.99</v>
      </c>
      <c r="P918" s="30">
        <v>1.99</v>
      </c>
      <c r="Q918" s="30">
        <v>1.91</v>
      </c>
      <c r="R918" s="30">
        <v>1.91</v>
      </c>
      <c r="S918" s="31">
        <v>1.96</v>
      </c>
    </row>
    <row r="919" spans="1:19" x14ac:dyDescent="0.25">
      <c r="A919" s="12" t="s">
        <v>156</v>
      </c>
      <c r="B919" s="13" t="s">
        <v>17</v>
      </c>
      <c r="C919" s="13" t="s">
        <v>18</v>
      </c>
      <c r="D919" s="13" t="s">
        <v>31</v>
      </c>
      <c r="E919" s="13" t="s">
        <v>1012</v>
      </c>
      <c r="F919" s="13" t="s">
        <v>33</v>
      </c>
      <c r="G919" s="13" t="s">
        <v>22</v>
      </c>
      <c r="H919" s="14">
        <v>2.6900000000000001E-3</v>
      </c>
      <c r="I919" s="13" t="s">
        <v>33</v>
      </c>
      <c r="J919" s="15" t="s">
        <v>24</v>
      </c>
      <c r="K919" s="16">
        <v>2.29</v>
      </c>
      <c r="L919" s="17">
        <v>2.29</v>
      </c>
      <c r="M919" s="17">
        <v>2.29</v>
      </c>
      <c r="N919" s="17">
        <v>2.1900000000000004</v>
      </c>
      <c r="O919" s="17">
        <v>2.1900000000000004</v>
      </c>
      <c r="P919" s="17">
        <v>2.1900000000000004</v>
      </c>
      <c r="Q919" s="17">
        <v>1.9083333333333334</v>
      </c>
      <c r="R919" s="17">
        <v>1.9083333333333334</v>
      </c>
      <c r="S919" s="120">
        <v>1.9710000000000003</v>
      </c>
    </row>
    <row r="920" spans="1:19" x14ac:dyDescent="0.25">
      <c r="A920" s="18" t="s">
        <v>156</v>
      </c>
      <c r="B920" s="19" t="s">
        <v>17</v>
      </c>
      <c r="C920" s="19" t="s">
        <v>18</v>
      </c>
      <c r="D920" s="19" t="s">
        <v>31</v>
      </c>
      <c r="E920" s="19" t="s">
        <v>1012</v>
      </c>
      <c r="F920" s="19" t="s">
        <v>33</v>
      </c>
      <c r="G920" s="19" t="s">
        <v>22</v>
      </c>
      <c r="H920" s="20">
        <v>2.6900000000000001E-3</v>
      </c>
      <c r="I920" s="19" t="s">
        <v>33</v>
      </c>
      <c r="J920" s="21" t="s">
        <v>26</v>
      </c>
      <c r="K920" s="22">
        <v>0</v>
      </c>
      <c r="L920" s="23">
        <v>0</v>
      </c>
      <c r="M920" s="23">
        <v>0</v>
      </c>
      <c r="N920" s="23">
        <v>0.10050251256281428</v>
      </c>
      <c r="O920" s="23">
        <v>0.10050251256281428</v>
      </c>
      <c r="P920" s="23">
        <v>0.10050251256281428</v>
      </c>
      <c r="Q920" s="23">
        <v>-8.7260034904002026E-4</v>
      </c>
      <c r="R920" s="23">
        <v>-8.7260034904002026E-4</v>
      </c>
      <c r="S920" s="24">
        <v>5.6122448979594175E-3</v>
      </c>
    </row>
    <row r="921" spans="1:19" x14ac:dyDescent="0.25">
      <c r="A921" s="25" t="s">
        <v>156</v>
      </c>
      <c r="B921" s="26" t="s">
        <v>17</v>
      </c>
      <c r="C921" s="26" t="s">
        <v>18</v>
      </c>
      <c r="D921" s="26" t="s">
        <v>31</v>
      </c>
      <c r="E921" s="26" t="s">
        <v>1012</v>
      </c>
      <c r="F921" s="26" t="s">
        <v>1014</v>
      </c>
      <c r="G921" s="26" t="s">
        <v>22</v>
      </c>
      <c r="H921" s="27">
        <v>2.6900000000000001E-3</v>
      </c>
      <c r="I921" s="26" t="s">
        <v>1014</v>
      </c>
      <c r="J921" s="28" t="s">
        <v>23</v>
      </c>
      <c r="K921" s="29">
        <v>2.29</v>
      </c>
      <c r="L921" s="30">
        <v>2.29</v>
      </c>
      <c r="M921" s="30">
        <v>2.29</v>
      </c>
      <c r="N921" s="30">
        <v>1.99</v>
      </c>
      <c r="O921" s="30">
        <v>1.99</v>
      </c>
      <c r="P921" s="30">
        <v>1.99</v>
      </c>
      <c r="Q921" s="30">
        <v>1.91</v>
      </c>
      <c r="R921" s="30">
        <v>1.91</v>
      </c>
      <c r="S921" s="31">
        <v>1.96</v>
      </c>
    </row>
    <row r="922" spans="1:19" x14ac:dyDescent="0.25">
      <c r="A922" s="12" t="s">
        <v>156</v>
      </c>
      <c r="B922" s="13" t="s">
        <v>17</v>
      </c>
      <c r="C922" s="13" t="s">
        <v>18</v>
      </c>
      <c r="D922" s="13" t="s">
        <v>31</v>
      </c>
      <c r="E922" s="13" t="s">
        <v>1012</v>
      </c>
      <c r="F922" s="13" t="s">
        <v>1014</v>
      </c>
      <c r="G922" s="13" t="s">
        <v>22</v>
      </c>
      <c r="H922" s="14">
        <v>2.6900000000000001E-3</v>
      </c>
      <c r="I922" s="13" t="s">
        <v>1014</v>
      </c>
      <c r="J922" s="15" t="s">
        <v>24</v>
      </c>
      <c r="K922" s="16">
        <v>2.29</v>
      </c>
      <c r="L922" s="17">
        <v>2.29</v>
      </c>
      <c r="M922" s="17">
        <v>2.29</v>
      </c>
      <c r="N922" s="17">
        <v>2.1900000000000004</v>
      </c>
      <c r="O922" s="17">
        <v>2.1900000000000004</v>
      </c>
      <c r="P922" s="17">
        <v>2.1900000000000004</v>
      </c>
      <c r="Q922" s="17">
        <v>1.9083333333333334</v>
      </c>
      <c r="R922" s="17">
        <v>1.9083333333333334</v>
      </c>
      <c r="S922" s="120">
        <v>1.9710000000000003</v>
      </c>
    </row>
    <row r="923" spans="1:19" x14ac:dyDescent="0.25">
      <c r="A923" s="18" t="s">
        <v>156</v>
      </c>
      <c r="B923" s="19" t="s">
        <v>17</v>
      </c>
      <c r="C923" s="19" t="s">
        <v>18</v>
      </c>
      <c r="D923" s="19" t="s">
        <v>31</v>
      </c>
      <c r="E923" s="19" t="s">
        <v>1012</v>
      </c>
      <c r="F923" s="19" t="s">
        <v>1014</v>
      </c>
      <c r="G923" s="19" t="s">
        <v>22</v>
      </c>
      <c r="H923" s="20">
        <v>2.6900000000000001E-3</v>
      </c>
      <c r="I923" s="19" t="s">
        <v>1014</v>
      </c>
      <c r="J923" s="21" t="s">
        <v>26</v>
      </c>
      <c r="K923" s="22">
        <v>0</v>
      </c>
      <c r="L923" s="23">
        <v>0</v>
      </c>
      <c r="M923" s="23">
        <v>0</v>
      </c>
      <c r="N923" s="23">
        <v>0.10050251256281428</v>
      </c>
      <c r="O923" s="23">
        <v>0.10050251256281428</v>
      </c>
      <c r="P923" s="23">
        <v>0.10050251256281428</v>
      </c>
      <c r="Q923" s="23">
        <v>-8.7260034904002026E-4</v>
      </c>
      <c r="R923" s="23">
        <v>-8.7260034904002026E-4</v>
      </c>
      <c r="S923" s="24">
        <v>5.6122448979594175E-3</v>
      </c>
    </row>
    <row r="924" spans="1:19" x14ac:dyDescent="0.25">
      <c r="A924" s="25" t="s">
        <v>156</v>
      </c>
      <c r="B924" s="26" t="s">
        <v>17</v>
      </c>
      <c r="C924" s="26" t="s">
        <v>18</v>
      </c>
      <c r="D924" s="26" t="s">
        <v>31</v>
      </c>
      <c r="E924" s="26" t="s">
        <v>987</v>
      </c>
      <c r="F924" s="26" t="s">
        <v>37</v>
      </c>
      <c r="G924" s="26" t="s">
        <v>22</v>
      </c>
      <c r="H924" s="27">
        <v>2.6900000000000001E-3</v>
      </c>
      <c r="I924" s="26" t="s">
        <v>37</v>
      </c>
      <c r="J924" s="28" t="s">
        <v>23</v>
      </c>
      <c r="K924" s="29">
        <v>2.29</v>
      </c>
      <c r="L924" s="30">
        <v>2.29</v>
      </c>
      <c r="M924" s="30">
        <v>2.29</v>
      </c>
      <c r="N924" s="30">
        <v>2.19</v>
      </c>
      <c r="O924" s="30">
        <v>2.19</v>
      </c>
      <c r="P924" s="30">
        <v>2.19</v>
      </c>
      <c r="Q924" s="30">
        <v>1.91</v>
      </c>
      <c r="R924" s="30">
        <v>1.91</v>
      </c>
      <c r="S924" s="31">
        <v>2.08</v>
      </c>
    </row>
    <row r="925" spans="1:19" x14ac:dyDescent="0.25">
      <c r="A925" s="12" t="s">
        <v>156</v>
      </c>
      <c r="B925" s="13" t="s">
        <v>17</v>
      </c>
      <c r="C925" s="13" t="s">
        <v>18</v>
      </c>
      <c r="D925" s="13" t="s">
        <v>31</v>
      </c>
      <c r="E925" s="13" t="s">
        <v>987</v>
      </c>
      <c r="F925" s="13" t="s">
        <v>37</v>
      </c>
      <c r="G925" s="13" t="s">
        <v>22</v>
      </c>
      <c r="H925" s="14">
        <v>2.6900000000000001E-3</v>
      </c>
      <c r="I925" s="13" t="s">
        <v>37</v>
      </c>
      <c r="J925" s="15" t="s">
        <v>24</v>
      </c>
      <c r="K925" s="16">
        <v>2.29</v>
      </c>
      <c r="L925" s="17">
        <v>2.29</v>
      </c>
      <c r="M925" s="17">
        <v>2.29</v>
      </c>
      <c r="N925" s="17">
        <v>2.29</v>
      </c>
      <c r="O925" s="17">
        <v>2.29</v>
      </c>
      <c r="P925" s="17">
        <v>2.29</v>
      </c>
      <c r="Q925" s="17">
        <v>1.91</v>
      </c>
      <c r="R925" s="17">
        <v>1.91</v>
      </c>
      <c r="S925" s="120">
        <v>2.08</v>
      </c>
    </row>
    <row r="926" spans="1:19" x14ac:dyDescent="0.25">
      <c r="A926" s="18" t="s">
        <v>156</v>
      </c>
      <c r="B926" s="19" t="s">
        <v>17</v>
      </c>
      <c r="C926" s="19" t="s">
        <v>18</v>
      </c>
      <c r="D926" s="19" t="s">
        <v>31</v>
      </c>
      <c r="E926" s="19" t="s">
        <v>987</v>
      </c>
      <c r="F926" s="19" t="s">
        <v>37</v>
      </c>
      <c r="G926" s="19" t="s">
        <v>22</v>
      </c>
      <c r="H926" s="20">
        <v>2.6900000000000001E-3</v>
      </c>
      <c r="I926" s="19" t="s">
        <v>37</v>
      </c>
      <c r="J926" s="21" t="s">
        <v>26</v>
      </c>
      <c r="K926" s="22">
        <v>0</v>
      </c>
      <c r="L926" s="23">
        <v>0</v>
      </c>
      <c r="M926" s="23">
        <v>0</v>
      </c>
      <c r="N926" s="23">
        <v>4.5662100456621113E-2</v>
      </c>
      <c r="O926" s="23">
        <v>4.5662100456621113E-2</v>
      </c>
      <c r="P926" s="23">
        <v>4.5662100456621113E-2</v>
      </c>
      <c r="Q926" s="23">
        <v>0</v>
      </c>
      <c r="R926" s="23">
        <v>0</v>
      </c>
      <c r="S926" s="24">
        <v>0</v>
      </c>
    </row>
    <row r="927" spans="1:19" x14ac:dyDescent="0.25">
      <c r="A927" s="25" t="s">
        <v>156</v>
      </c>
      <c r="B927" s="26" t="s">
        <v>17</v>
      </c>
      <c r="C927" s="26" t="s">
        <v>18</v>
      </c>
      <c r="D927" s="26" t="s">
        <v>31</v>
      </c>
      <c r="E927" s="26" t="s">
        <v>987</v>
      </c>
      <c r="F927" s="26" t="s">
        <v>1015</v>
      </c>
      <c r="G927" s="26" t="s">
        <v>22</v>
      </c>
      <c r="H927" s="27">
        <v>2.6900000000000001E-3</v>
      </c>
      <c r="I927" s="26" t="s">
        <v>1015</v>
      </c>
      <c r="J927" s="28" t="s">
        <v>23</v>
      </c>
      <c r="K927" s="29">
        <v>2.29</v>
      </c>
      <c r="L927" s="30">
        <v>2.29</v>
      </c>
      <c r="M927" s="30">
        <v>2.29</v>
      </c>
      <c r="N927" s="30">
        <v>2.19</v>
      </c>
      <c r="O927" s="30">
        <v>2.19</v>
      </c>
      <c r="P927" s="30">
        <v>2.19</v>
      </c>
      <c r="Q927" s="30">
        <v>1.91</v>
      </c>
      <c r="R927" s="30">
        <v>1.91</v>
      </c>
      <c r="S927" s="31">
        <v>2.08</v>
      </c>
    </row>
    <row r="928" spans="1:19" x14ac:dyDescent="0.25">
      <c r="A928" s="12" t="s">
        <v>156</v>
      </c>
      <c r="B928" s="13" t="s">
        <v>17</v>
      </c>
      <c r="C928" s="13" t="s">
        <v>18</v>
      </c>
      <c r="D928" s="13" t="s">
        <v>31</v>
      </c>
      <c r="E928" s="13" t="s">
        <v>987</v>
      </c>
      <c r="F928" s="13" t="s">
        <v>1015</v>
      </c>
      <c r="G928" s="13" t="s">
        <v>22</v>
      </c>
      <c r="H928" s="14">
        <v>2.6900000000000001E-3</v>
      </c>
      <c r="I928" s="13" t="s">
        <v>1015</v>
      </c>
      <c r="J928" s="15" t="s">
        <v>24</v>
      </c>
      <c r="K928" s="16">
        <v>2.29</v>
      </c>
      <c r="L928" s="17">
        <v>2.29</v>
      </c>
      <c r="M928" s="17">
        <v>2.29</v>
      </c>
      <c r="N928" s="17">
        <v>2.29</v>
      </c>
      <c r="O928" s="17">
        <v>2.29</v>
      </c>
      <c r="P928" s="17">
        <v>2.29</v>
      </c>
      <c r="Q928" s="17">
        <v>1.91</v>
      </c>
      <c r="R928" s="17">
        <v>1.91</v>
      </c>
      <c r="S928" s="120">
        <v>2.08</v>
      </c>
    </row>
    <row r="929" spans="1:19" x14ac:dyDescent="0.25">
      <c r="A929" s="18" t="s">
        <v>156</v>
      </c>
      <c r="B929" s="19" t="s">
        <v>17</v>
      </c>
      <c r="C929" s="19" t="s">
        <v>18</v>
      </c>
      <c r="D929" s="19" t="s">
        <v>31</v>
      </c>
      <c r="E929" s="19" t="s">
        <v>987</v>
      </c>
      <c r="F929" s="19" t="s">
        <v>1015</v>
      </c>
      <c r="G929" s="19" t="s">
        <v>22</v>
      </c>
      <c r="H929" s="20">
        <v>2.6900000000000001E-3</v>
      </c>
      <c r="I929" s="19" t="s">
        <v>1015</v>
      </c>
      <c r="J929" s="21" t="s">
        <v>26</v>
      </c>
      <c r="K929" s="22">
        <v>0</v>
      </c>
      <c r="L929" s="23">
        <v>0</v>
      </c>
      <c r="M929" s="23">
        <v>0</v>
      </c>
      <c r="N929" s="23">
        <v>4.5662100456621113E-2</v>
      </c>
      <c r="O929" s="23">
        <v>4.5662100456621113E-2</v>
      </c>
      <c r="P929" s="23">
        <v>4.5662100456621113E-2</v>
      </c>
      <c r="Q929" s="23">
        <v>0</v>
      </c>
      <c r="R929" s="23">
        <v>0</v>
      </c>
      <c r="S929" s="24">
        <v>0</v>
      </c>
    </row>
    <row r="930" spans="1:19" x14ac:dyDescent="0.25">
      <c r="A930" s="25" t="s">
        <v>156</v>
      </c>
      <c r="B930" s="26" t="s">
        <v>17</v>
      </c>
      <c r="C930" s="26" t="s">
        <v>18</v>
      </c>
      <c r="D930" s="26" t="s">
        <v>41</v>
      </c>
      <c r="E930" s="26" t="s">
        <v>988</v>
      </c>
      <c r="F930" s="26" t="s">
        <v>42</v>
      </c>
      <c r="G930" s="26" t="s">
        <v>22</v>
      </c>
      <c r="H930" s="27">
        <v>2.8999999999999998E-3</v>
      </c>
      <c r="I930" s="26" t="s">
        <v>42</v>
      </c>
      <c r="J930" s="28" t="s">
        <v>23</v>
      </c>
      <c r="K930" s="29">
        <v>2.89</v>
      </c>
      <c r="L930" s="30">
        <v>2.89</v>
      </c>
      <c r="M930" s="30">
        <v>2.89</v>
      </c>
      <c r="N930" s="30">
        <v>2.89</v>
      </c>
      <c r="O930" s="30">
        <v>2.89</v>
      </c>
      <c r="P930" s="30">
        <v>2.89</v>
      </c>
      <c r="Q930" s="30">
        <v>2.41</v>
      </c>
      <c r="R930" s="30">
        <v>2.41</v>
      </c>
      <c r="S930" s="31">
        <v>2.74</v>
      </c>
    </row>
    <row r="931" spans="1:19" x14ac:dyDescent="0.25">
      <c r="A931" s="12" t="s">
        <v>156</v>
      </c>
      <c r="B931" s="13" t="s">
        <v>17</v>
      </c>
      <c r="C931" s="13" t="s">
        <v>18</v>
      </c>
      <c r="D931" s="13" t="s">
        <v>41</v>
      </c>
      <c r="E931" s="13" t="s">
        <v>988</v>
      </c>
      <c r="F931" s="13" t="s">
        <v>42</v>
      </c>
      <c r="G931" s="13" t="s">
        <v>22</v>
      </c>
      <c r="H931" s="14">
        <v>2.8999999999999998E-3</v>
      </c>
      <c r="I931" s="13" t="s">
        <v>42</v>
      </c>
      <c r="J931" s="15" t="s">
        <v>24</v>
      </c>
      <c r="K931" s="16">
        <v>2.89</v>
      </c>
      <c r="L931" s="17">
        <v>2.89</v>
      </c>
      <c r="M931" s="17">
        <v>2.89</v>
      </c>
      <c r="N931" s="17">
        <v>2.89</v>
      </c>
      <c r="O931" s="17">
        <v>2.89</v>
      </c>
      <c r="P931" s="17">
        <v>2.89</v>
      </c>
      <c r="Q931" s="17">
        <v>2.41</v>
      </c>
      <c r="R931" s="17">
        <v>2.41</v>
      </c>
      <c r="S931" s="120">
        <v>2.74</v>
      </c>
    </row>
    <row r="932" spans="1:19" x14ac:dyDescent="0.25">
      <c r="A932" s="18" t="s">
        <v>156</v>
      </c>
      <c r="B932" s="19" t="s">
        <v>17</v>
      </c>
      <c r="C932" s="19" t="s">
        <v>18</v>
      </c>
      <c r="D932" s="19" t="s">
        <v>41</v>
      </c>
      <c r="E932" s="19" t="s">
        <v>988</v>
      </c>
      <c r="F932" s="19" t="s">
        <v>42</v>
      </c>
      <c r="G932" s="19" t="s">
        <v>22</v>
      </c>
      <c r="H932" s="20">
        <v>2.8999999999999998E-3</v>
      </c>
      <c r="I932" s="19" t="s">
        <v>42</v>
      </c>
      <c r="J932" s="21" t="s">
        <v>26</v>
      </c>
      <c r="K932" s="22">
        <v>0</v>
      </c>
      <c r="L932" s="23">
        <v>0</v>
      </c>
      <c r="M932" s="23">
        <v>0</v>
      </c>
      <c r="N932" s="23">
        <v>0</v>
      </c>
      <c r="O932" s="23">
        <v>0</v>
      </c>
      <c r="P932" s="23">
        <v>0</v>
      </c>
      <c r="Q932" s="23">
        <v>0</v>
      </c>
      <c r="R932" s="23">
        <v>0</v>
      </c>
      <c r="S932" s="24">
        <v>0</v>
      </c>
    </row>
    <row r="933" spans="1:19" x14ac:dyDescent="0.25">
      <c r="A933" s="25" t="s">
        <v>156</v>
      </c>
      <c r="B933" s="26" t="s">
        <v>17</v>
      </c>
      <c r="C933" s="26" t="s">
        <v>18</v>
      </c>
      <c r="D933" s="26" t="s">
        <v>1016</v>
      </c>
      <c r="E933" s="26" t="s">
        <v>988</v>
      </c>
      <c r="F933" s="26" t="s">
        <v>1016</v>
      </c>
      <c r="G933" s="26" t="s">
        <v>22</v>
      </c>
      <c r="H933" s="147">
        <v>3.0000000000000001E-3</v>
      </c>
      <c r="I933" s="26" t="s">
        <v>1016</v>
      </c>
      <c r="J933" s="28" t="s">
        <v>23</v>
      </c>
      <c r="K933" s="29">
        <v>2.89</v>
      </c>
      <c r="L933" s="30">
        <v>2.89</v>
      </c>
      <c r="M933" s="30">
        <v>2.89</v>
      </c>
      <c r="N933" s="30">
        <v>2.89</v>
      </c>
      <c r="O933" s="30">
        <v>2.89</v>
      </c>
      <c r="P933" s="30">
        <v>2.89</v>
      </c>
      <c r="Q933" s="30">
        <v>2.41</v>
      </c>
      <c r="R933" s="30">
        <v>2.41</v>
      </c>
      <c r="S933" s="31">
        <v>2.74</v>
      </c>
    </row>
    <row r="934" spans="1:19" x14ac:dyDescent="0.25">
      <c r="A934" s="12" t="s">
        <v>156</v>
      </c>
      <c r="B934" s="13" t="s">
        <v>17</v>
      </c>
      <c r="C934" s="13" t="s">
        <v>18</v>
      </c>
      <c r="D934" s="13" t="s">
        <v>1016</v>
      </c>
      <c r="E934" s="13" t="s">
        <v>988</v>
      </c>
      <c r="F934" s="13" t="s">
        <v>1016</v>
      </c>
      <c r="G934" s="13" t="s">
        <v>22</v>
      </c>
      <c r="H934" s="148">
        <v>3.0000000000000001E-3</v>
      </c>
      <c r="I934" s="13" t="s">
        <v>1016</v>
      </c>
      <c r="J934" s="15" t="s">
        <v>24</v>
      </c>
      <c r="K934" s="16">
        <v>2.89</v>
      </c>
      <c r="L934" s="17">
        <v>2.89</v>
      </c>
      <c r="M934" s="17">
        <v>2.89</v>
      </c>
      <c r="N934" s="17">
        <v>2.89</v>
      </c>
      <c r="O934" s="17">
        <v>2.89</v>
      </c>
      <c r="P934" s="17">
        <v>2.89</v>
      </c>
      <c r="Q934" s="17">
        <v>2.41</v>
      </c>
      <c r="R934" s="17">
        <v>2.41</v>
      </c>
      <c r="S934" s="120">
        <v>2.74</v>
      </c>
    </row>
    <row r="935" spans="1:19" x14ac:dyDescent="0.25">
      <c r="A935" s="18" t="s">
        <v>156</v>
      </c>
      <c r="B935" s="19" t="s">
        <v>17</v>
      </c>
      <c r="C935" s="19" t="s">
        <v>18</v>
      </c>
      <c r="D935" s="19" t="s">
        <v>1016</v>
      </c>
      <c r="E935" s="19" t="s">
        <v>988</v>
      </c>
      <c r="F935" s="19" t="s">
        <v>1016</v>
      </c>
      <c r="G935" s="19" t="s">
        <v>22</v>
      </c>
      <c r="H935" s="149">
        <v>3.0000000000000001E-3</v>
      </c>
      <c r="I935" s="19" t="s">
        <v>1016</v>
      </c>
      <c r="J935" s="21" t="s">
        <v>26</v>
      </c>
      <c r="K935" s="22">
        <v>0</v>
      </c>
      <c r="L935" s="23">
        <v>0</v>
      </c>
      <c r="M935" s="23">
        <v>0</v>
      </c>
      <c r="N935" s="23">
        <v>0</v>
      </c>
      <c r="O935" s="23">
        <v>0</v>
      </c>
      <c r="P935" s="23">
        <v>0</v>
      </c>
      <c r="Q935" s="23">
        <v>0</v>
      </c>
      <c r="R935" s="23">
        <v>0</v>
      </c>
      <c r="S935" s="24">
        <v>0</v>
      </c>
    </row>
    <row r="936" spans="1:19" x14ac:dyDescent="0.25">
      <c r="A936" s="25" t="s">
        <v>156</v>
      </c>
      <c r="B936" s="26" t="s">
        <v>17</v>
      </c>
      <c r="C936" s="26" t="s">
        <v>18</v>
      </c>
      <c r="D936" s="26" t="s">
        <v>43</v>
      </c>
      <c r="E936" s="26" t="s">
        <v>1012</v>
      </c>
      <c r="F936" s="26" t="s">
        <v>44</v>
      </c>
      <c r="G936" s="26" t="s">
        <v>22</v>
      </c>
      <c r="H936" s="147">
        <v>3.0999999999999999E-3</v>
      </c>
      <c r="I936" s="26" t="s">
        <v>44</v>
      </c>
      <c r="J936" s="28" t="s">
        <v>23</v>
      </c>
      <c r="K936" s="29">
        <v>2.59</v>
      </c>
      <c r="L936" s="30">
        <v>2.59</v>
      </c>
      <c r="M936" s="30">
        <v>2.59</v>
      </c>
      <c r="N936" s="30">
        <v>2.29</v>
      </c>
      <c r="O936" s="30">
        <v>2.29</v>
      </c>
      <c r="P936" s="30">
        <v>2.29</v>
      </c>
      <c r="Q936" s="30">
        <v>2.16</v>
      </c>
      <c r="R936" s="30">
        <v>2.16</v>
      </c>
      <c r="S936" s="31">
        <v>2.16</v>
      </c>
    </row>
    <row r="937" spans="1:19" x14ac:dyDescent="0.25">
      <c r="A937" s="12" t="s">
        <v>156</v>
      </c>
      <c r="B937" s="13" t="s">
        <v>17</v>
      </c>
      <c r="C937" s="13" t="s">
        <v>18</v>
      </c>
      <c r="D937" s="13" t="s">
        <v>43</v>
      </c>
      <c r="E937" s="13" t="s">
        <v>1012</v>
      </c>
      <c r="F937" s="13" t="s">
        <v>44</v>
      </c>
      <c r="G937" s="13" t="s">
        <v>22</v>
      </c>
      <c r="H937" s="148">
        <v>3.0999999999999999E-3</v>
      </c>
      <c r="I937" s="13" t="s">
        <v>44</v>
      </c>
      <c r="J937" s="15" t="s">
        <v>24</v>
      </c>
      <c r="K937" s="16">
        <v>2.59</v>
      </c>
      <c r="L937" s="17">
        <v>2.59</v>
      </c>
      <c r="M937" s="17">
        <v>2.59</v>
      </c>
      <c r="N937" s="17">
        <v>2.29</v>
      </c>
      <c r="O937" s="17">
        <v>2.29</v>
      </c>
      <c r="P937" s="17">
        <v>2.29</v>
      </c>
      <c r="Q937" s="17">
        <v>2.16</v>
      </c>
      <c r="R937" s="17">
        <v>2.16</v>
      </c>
      <c r="S937" s="120">
        <v>2.16</v>
      </c>
    </row>
    <row r="938" spans="1:19" x14ac:dyDescent="0.25">
      <c r="A938" s="18" t="s">
        <v>156</v>
      </c>
      <c r="B938" s="19" t="s">
        <v>17</v>
      </c>
      <c r="C938" s="19" t="s">
        <v>18</v>
      </c>
      <c r="D938" s="19" t="s">
        <v>43</v>
      </c>
      <c r="E938" s="19" t="s">
        <v>1012</v>
      </c>
      <c r="F938" s="19" t="s">
        <v>44</v>
      </c>
      <c r="G938" s="19" t="s">
        <v>22</v>
      </c>
      <c r="H938" s="149">
        <v>3.0999999999999999E-3</v>
      </c>
      <c r="I938" s="19" t="s">
        <v>44</v>
      </c>
      <c r="J938" s="21" t="s">
        <v>26</v>
      </c>
      <c r="K938" s="22">
        <v>0</v>
      </c>
      <c r="L938" s="23">
        <v>0</v>
      </c>
      <c r="M938" s="23">
        <v>0</v>
      </c>
      <c r="N938" s="23">
        <v>0</v>
      </c>
      <c r="O938" s="23">
        <v>0</v>
      </c>
      <c r="P938" s="23">
        <v>0</v>
      </c>
      <c r="Q938" s="23">
        <v>0</v>
      </c>
      <c r="R938" s="23">
        <v>0</v>
      </c>
      <c r="S938" s="24">
        <v>0</v>
      </c>
    </row>
    <row r="939" spans="1:19" x14ac:dyDescent="0.25">
      <c r="A939" s="25" t="s">
        <v>156</v>
      </c>
      <c r="B939" s="26" t="s">
        <v>17</v>
      </c>
      <c r="C939" s="26" t="s">
        <v>18</v>
      </c>
      <c r="D939" s="26" t="s">
        <v>43</v>
      </c>
      <c r="E939" s="26" t="s">
        <v>1012</v>
      </c>
      <c r="F939" s="26" t="s">
        <v>45</v>
      </c>
      <c r="G939" s="26" t="s">
        <v>22</v>
      </c>
      <c r="H939" s="147">
        <v>3.0999999999999999E-3</v>
      </c>
      <c r="I939" s="26" t="s">
        <v>45</v>
      </c>
      <c r="J939" s="28" t="s">
        <v>23</v>
      </c>
      <c r="K939" s="29">
        <v>2.59</v>
      </c>
      <c r="L939" s="30">
        <v>2.59</v>
      </c>
      <c r="M939" s="30">
        <v>2.59</v>
      </c>
      <c r="N939" s="30">
        <v>2.29</v>
      </c>
      <c r="O939" s="30">
        <v>2.29</v>
      </c>
      <c r="P939" s="30">
        <v>2.29</v>
      </c>
      <c r="Q939" s="30">
        <v>2.16</v>
      </c>
      <c r="R939" s="30">
        <v>2.16</v>
      </c>
      <c r="S939" s="31">
        <v>2.16</v>
      </c>
    </row>
    <row r="940" spans="1:19" x14ac:dyDescent="0.25">
      <c r="A940" s="12" t="s">
        <v>156</v>
      </c>
      <c r="B940" s="13" t="s">
        <v>17</v>
      </c>
      <c r="C940" s="13" t="s">
        <v>18</v>
      </c>
      <c r="D940" s="13" t="s">
        <v>43</v>
      </c>
      <c r="E940" s="13" t="s">
        <v>1012</v>
      </c>
      <c r="F940" s="13" t="s">
        <v>45</v>
      </c>
      <c r="G940" s="13" t="s">
        <v>22</v>
      </c>
      <c r="H940" s="148">
        <v>3.0999999999999999E-3</v>
      </c>
      <c r="I940" s="13" t="s">
        <v>45</v>
      </c>
      <c r="J940" s="15" t="s">
        <v>24</v>
      </c>
      <c r="K940" s="16">
        <v>2.59</v>
      </c>
      <c r="L940" s="17">
        <v>2.59</v>
      </c>
      <c r="M940" s="17">
        <v>2.59</v>
      </c>
      <c r="N940" s="17">
        <v>2.29</v>
      </c>
      <c r="O940" s="17">
        <v>2.29</v>
      </c>
      <c r="P940" s="17">
        <v>2.29</v>
      </c>
      <c r="Q940" s="17">
        <v>2.16</v>
      </c>
      <c r="R940" s="17">
        <v>2.16</v>
      </c>
      <c r="S940" s="120">
        <v>2.16</v>
      </c>
    </row>
    <row r="941" spans="1:19" x14ac:dyDescent="0.25">
      <c r="A941" s="18" t="s">
        <v>156</v>
      </c>
      <c r="B941" s="19" t="s">
        <v>17</v>
      </c>
      <c r="C941" s="19" t="s">
        <v>18</v>
      </c>
      <c r="D941" s="19" t="s">
        <v>43</v>
      </c>
      <c r="E941" s="19" t="s">
        <v>1012</v>
      </c>
      <c r="F941" s="19" t="s">
        <v>45</v>
      </c>
      <c r="G941" s="19" t="s">
        <v>22</v>
      </c>
      <c r="H941" s="149">
        <v>3.0999999999999999E-3</v>
      </c>
      <c r="I941" s="19" t="s">
        <v>45</v>
      </c>
      <c r="J941" s="21" t="s">
        <v>26</v>
      </c>
      <c r="K941" s="22">
        <v>0</v>
      </c>
      <c r="L941" s="23">
        <v>0</v>
      </c>
      <c r="M941" s="23">
        <v>0</v>
      </c>
      <c r="N941" s="23">
        <v>0</v>
      </c>
      <c r="O941" s="23">
        <v>0</v>
      </c>
      <c r="P941" s="23">
        <v>0</v>
      </c>
      <c r="Q941" s="23">
        <v>0</v>
      </c>
      <c r="R941" s="23">
        <v>0</v>
      </c>
      <c r="S941" s="24">
        <v>0</v>
      </c>
    </row>
    <row r="942" spans="1:19" x14ac:dyDescent="0.25">
      <c r="A942" s="25" t="s">
        <v>156</v>
      </c>
      <c r="B942" s="26" t="s">
        <v>17</v>
      </c>
      <c r="C942" s="26" t="s">
        <v>18</v>
      </c>
      <c r="D942" s="26" t="s">
        <v>46</v>
      </c>
      <c r="E942" s="26" t="s">
        <v>1012</v>
      </c>
      <c r="F942" s="26" t="s">
        <v>47</v>
      </c>
      <c r="G942" s="26" t="s">
        <v>22</v>
      </c>
      <c r="H942" s="147">
        <v>3.5000000000000001E-3</v>
      </c>
      <c r="I942" s="26" t="s">
        <v>47</v>
      </c>
      <c r="J942" s="28" t="s">
        <v>23</v>
      </c>
      <c r="K942" s="29">
        <v>2.99</v>
      </c>
      <c r="L942" s="30">
        <v>2.99</v>
      </c>
      <c r="M942" s="30">
        <v>2.99</v>
      </c>
      <c r="N942" s="30">
        <v>2.99</v>
      </c>
      <c r="O942" s="30">
        <v>2.99</v>
      </c>
      <c r="P942" s="30">
        <v>2.99</v>
      </c>
      <c r="Q942" s="30">
        <v>2.4900000000000002</v>
      </c>
      <c r="R942" s="30">
        <v>2.4900000000000002</v>
      </c>
      <c r="S942" s="31">
        <v>2.84</v>
      </c>
    </row>
    <row r="943" spans="1:19" x14ac:dyDescent="0.25">
      <c r="A943" s="12" t="s">
        <v>156</v>
      </c>
      <c r="B943" s="13" t="s">
        <v>17</v>
      </c>
      <c r="C943" s="13" t="s">
        <v>18</v>
      </c>
      <c r="D943" s="13" t="s">
        <v>46</v>
      </c>
      <c r="E943" s="13" t="s">
        <v>1012</v>
      </c>
      <c r="F943" s="13" t="s">
        <v>47</v>
      </c>
      <c r="G943" s="13" t="s">
        <v>22</v>
      </c>
      <c r="H943" s="148">
        <v>3.5000000000000001E-3</v>
      </c>
      <c r="I943" s="13" t="s">
        <v>47</v>
      </c>
      <c r="J943" s="15" t="s">
        <v>24</v>
      </c>
      <c r="K943" s="16">
        <v>3.29</v>
      </c>
      <c r="L943" s="17">
        <v>3.29</v>
      </c>
      <c r="M943" s="17">
        <v>3.29</v>
      </c>
      <c r="N943" s="17">
        <v>3.29</v>
      </c>
      <c r="O943" s="17">
        <v>3.29</v>
      </c>
      <c r="P943" s="17">
        <v>3.29</v>
      </c>
      <c r="Q943" s="17">
        <v>2.7416666666666667</v>
      </c>
      <c r="R943" s="17">
        <v>2.7416666666666667</v>
      </c>
      <c r="S943" s="120">
        <v>2.9610000000000003</v>
      </c>
    </row>
    <row r="944" spans="1:19" x14ac:dyDescent="0.25">
      <c r="A944" s="18" t="s">
        <v>156</v>
      </c>
      <c r="B944" s="19" t="s">
        <v>17</v>
      </c>
      <c r="C944" s="19" t="s">
        <v>18</v>
      </c>
      <c r="D944" s="19" t="s">
        <v>46</v>
      </c>
      <c r="E944" s="19" t="s">
        <v>1012</v>
      </c>
      <c r="F944" s="19" t="s">
        <v>47</v>
      </c>
      <c r="G944" s="19" t="s">
        <v>22</v>
      </c>
      <c r="H944" s="149">
        <v>3.5000000000000001E-3</v>
      </c>
      <c r="I944" s="19" t="s">
        <v>47</v>
      </c>
      <c r="J944" s="21" t="s">
        <v>26</v>
      </c>
      <c r="K944" s="22">
        <v>0.10033444816053505</v>
      </c>
      <c r="L944" s="23">
        <v>0.10033444816053505</v>
      </c>
      <c r="M944" s="23">
        <v>0.10033444816053505</v>
      </c>
      <c r="N944" s="23">
        <v>0.10033444816053505</v>
      </c>
      <c r="O944" s="23">
        <v>0.10033444816053505</v>
      </c>
      <c r="P944" s="23">
        <v>0.10033444816053505</v>
      </c>
      <c r="Q944" s="23">
        <v>0.10107095046854075</v>
      </c>
      <c r="R944" s="23">
        <v>0.10107095046854075</v>
      </c>
      <c r="S944" s="24">
        <v>4.2605633802817122E-2</v>
      </c>
    </row>
    <row r="945" spans="1:19" x14ac:dyDescent="0.25">
      <c r="A945" s="25" t="s">
        <v>156</v>
      </c>
      <c r="B945" s="26" t="s">
        <v>17</v>
      </c>
      <c r="C945" s="26" t="s">
        <v>18</v>
      </c>
      <c r="D945" s="26" t="s">
        <v>46</v>
      </c>
      <c r="E945" s="26" t="s">
        <v>1012</v>
      </c>
      <c r="F945" s="26" t="s">
        <v>48</v>
      </c>
      <c r="G945" s="26" t="s">
        <v>22</v>
      </c>
      <c r="H945" s="147">
        <v>3.5000000000000001E-3</v>
      </c>
      <c r="I945" s="26" t="s">
        <v>48</v>
      </c>
      <c r="J945" s="28" t="s">
        <v>23</v>
      </c>
      <c r="K945" s="29">
        <v>2.99</v>
      </c>
      <c r="L945" s="30">
        <v>2.99</v>
      </c>
      <c r="M945" s="30">
        <v>2.99</v>
      </c>
      <c r="N945" s="30">
        <v>2.99</v>
      </c>
      <c r="O945" s="30">
        <v>2.99</v>
      </c>
      <c r="P945" s="30">
        <v>2.99</v>
      </c>
      <c r="Q945" s="30">
        <v>2.4900000000000002</v>
      </c>
      <c r="R945" s="30">
        <v>2.4900000000000002</v>
      </c>
      <c r="S945" s="31">
        <v>2.84</v>
      </c>
    </row>
    <row r="946" spans="1:19" x14ac:dyDescent="0.25">
      <c r="A946" s="12" t="s">
        <v>156</v>
      </c>
      <c r="B946" s="13" t="s">
        <v>17</v>
      </c>
      <c r="C946" s="13" t="s">
        <v>18</v>
      </c>
      <c r="D946" s="13" t="s">
        <v>46</v>
      </c>
      <c r="E946" s="13" t="s">
        <v>1012</v>
      </c>
      <c r="F946" s="13" t="s">
        <v>48</v>
      </c>
      <c r="G946" s="13" t="s">
        <v>22</v>
      </c>
      <c r="H946" s="148">
        <v>3.5000000000000001E-3</v>
      </c>
      <c r="I946" s="13" t="s">
        <v>48</v>
      </c>
      <c r="J946" s="15" t="s">
        <v>24</v>
      </c>
      <c r="K946" s="16">
        <v>3.29</v>
      </c>
      <c r="L946" s="17">
        <v>3.29</v>
      </c>
      <c r="M946" s="17">
        <v>3.29</v>
      </c>
      <c r="N946" s="17">
        <v>3.29</v>
      </c>
      <c r="O946" s="17">
        <v>3.29</v>
      </c>
      <c r="P946" s="17">
        <v>3.29</v>
      </c>
      <c r="Q946" s="17">
        <v>2.7416666666666667</v>
      </c>
      <c r="R946" s="17">
        <v>2.7416666666666667</v>
      </c>
      <c r="S946" s="120">
        <v>2.9610000000000003</v>
      </c>
    </row>
    <row r="947" spans="1:19" x14ac:dyDescent="0.25">
      <c r="A947" s="18" t="s">
        <v>156</v>
      </c>
      <c r="B947" s="19" t="s">
        <v>17</v>
      </c>
      <c r="C947" s="19" t="s">
        <v>18</v>
      </c>
      <c r="D947" s="19" t="s">
        <v>46</v>
      </c>
      <c r="E947" s="19" t="s">
        <v>1012</v>
      </c>
      <c r="F947" s="19" t="s">
        <v>48</v>
      </c>
      <c r="G947" s="19" t="s">
        <v>22</v>
      </c>
      <c r="H947" s="149">
        <v>3.5000000000000001E-3</v>
      </c>
      <c r="I947" s="19" t="s">
        <v>48</v>
      </c>
      <c r="J947" s="21" t="s">
        <v>26</v>
      </c>
      <c r="K947" s="22">
        <v>0.10033444816053505</v>
      </c>
      <c r="L947" s="23">
        <v>0.10033444816053505</v>
      </c>
      <c r="M947" s="23">
        <v>0.10033444816053505</v>
      </c>
      <c r="N947" s="23">
        <v>0.10033444816053505</v>
      </c>
      <c r="O947" s="23">
        <v>0.10033444816053505</v>
      </c>
      <c r="P947" s="23">
        <v>0.10033444816053505</v>
      </c>
      <c r="Q947" s="23">
        <v>0.10107095046854075</v>
      </c>
      <c r="R947" s="23">
        <v>0.10107095046854075</v>
      </c>
      <c r="S947" s="24">
        <v>4.2605633802817122E-2</v>
      </c>
    </row>
    <row r="948" spans="1:19" x14ac:dyDescent="0.25">
      <c r="A948" s="25" t="s">
        <v>156</v>
      </c>
      <c r="B948" s="26" t="s">
        <v>17</v>
      </c>
      <c r="C948" s="26" t="s">
        <v>18</v>
      </c>
      <c r="D948" s="26" t="s">
        <v>46</v>
      </c>
      <c r="E948" s="26" t="s">
        <v>1012</v>
      </c>
      <c r="F948" s="26" t="s">
        <v>49</v>
      </c>
      <c r="G948" s="26" t="s">
        <v>22</v>
      </c>
      <c r="H948" s="147">
        <v>3.5000000000000001E-3</v>
      </c>
      <c r="I948" s="26" t="s">
        <v>49</v>
      </c>
      <c r="J948" s="28" t="s">
        <v>23</v>
      </c>
      <c r="K948" s="29">
        <v>2.79</v>
      </c>
      <c r="L948" s="30">
        <v>2.79</v>
      </c>
      <c r="M948" s="30">
        <v>2.79</v>
      </c>
      <c r="N948" s="30">
        <v>2.69</v>
      </c>
      <c r="O948" s="30">
        <v>2.69</v>
      </c>
      <c r="P948" s="30">
        <v>2.69</v>
      </c>
      <c r="Q948" s="30">
        <v>2.33</v>
      </c>
      <c r="R948" s="30">
        <v>2.33</v>
      </c>
      <c r="S948" s="31">
        <v>2.56</v>
      </c>
    </row>
    <row r="949" spans="1:19" x14ac:dyDescent="0.25">
      <c r="A949" s="12" t="s">
        <v>156</v>
      </c>
      <c r="B949" s="13" t="s">
        <v>17</v>
      </c>
      <c r="C949" s="13" t="s">
        <v>18</v>
      </c>
      <c r="D949" s="13" t="s">
        <v>46</v>
      </c>
      <c r="E949" s="13" t="s">
        <v>1012</v>
      </c>
      <c r="F949" s="13" t="s">
        <v>49</v>
      </c>
      <c r="G949" s="13" t="s">
        <v>22</v>
      </c>
      <c r="H949" s="148">
        <v>3.5000000000000001E-3</v>
      </c>
      <c r="I949" s="13" t="s">
        <v>49</v>
      </c>
      <c r="J949" s="15" t="s">
        <v>24</v>
      </c>
      <c r="K949" s="16">
        <v>2.79</v>
      </c>
      <c r="L949" s="17">
        <v>2.79</v>
      </c>
      <c r="M949" s="17">
        <v>2.79</v>
      </c>
      <c r="N949" s="17">
        <v>2.79</v>
      </c>
      <c r="O949" s="17">
        <v>2.79</v>
      </c>
      <c r="P949" s="17">
        <v>2.79</v>
      </c>
      <c r="Q949" s="17">
        <v>2.3250000000000002</v>
      </c>
      <c r="R949" s="17">
        <v>2.3250000000000002</v>
      </c>
      <c r="S949" s="120">
        <v>2.56</v>
      </c>
    </row>
    <row r="950" spans="1:19" x14ac:dyDescent="0.25">
      <c r="A950" s="18" t="s">
        <v>156</v>
      </c>
      <c r="B950" s="19" t="s">
        <v>17</v>
      </c>
      <c r="C950" s="19" t="s">
        <v>18</v>
      </c>
      <c r="D950" s="19" t="s">
        <v>46</v>
      </c>
      <c r="E950" s="19" t="s">
        <v>1012</v>
      </c>
      <c r="F950" s="19" t="s">
        <v>49</v>
      </c>
      <c r="G950" s="19" t="s">
        <v>22</v>
      </c>
      <c r="H950" s="149">
        <v>3.5000000000000001E-3</v>
      </c>
      <c r="I950" s="19" t="s">
        <v>49</v>
      </c>
      <c r="J950" s="21" t="s">
        <v>26</v>
      </c>
      <c r="K950" s="22">
        <v>0</v>
      </c>
      <c r="L950" s="23">
        <v>0</v>
      </c>
      <c r="M950" s="23">
        <v>0</v>
      </c>
      <c r="N950" s="23">
        <v>3.7174721189591198E-2</v>
      </c>
      <c r="O950" s="23">
        <v>3.7174721189591198E-2</v>
      </c>
      <c r="P950" s="23">
        <v>3.7174721189591198E-2</v>
      </c>
      <c r="Q950" s="23">
        <v>-2.1459227467810482E-3</v>
      </c>
      <c r="R950" s="23">
        <v>-2.1459227467810482E-3</v>
      </c>
      <c r="S950" s="24">
        <v>0</v>
      </c>
    </row>
    <row r="951" spans="1:19" x14ac:dyDescent="0.25">
      <c r="A951" s="25" t="s">
        <v>156</v>
      </c>
      <c r="B951" s="26" t="s">
        <v>17</v>
      </c>
      <c r="C951" s="26" t="s">
        <v>18</v>
      </c>
      <c r="D951" s="26" t="s">
        <v>46</v>
      </c>
      <c r="E951" s="26" t="s">
        <v>1012</v>
      </c>
      <c r="F951" s="26" t="s">
        <v>630</v>
      </c>
      <c r="G951" s="26" t="s">
        <v>22</v>
      </c>
      <c r="H951" s="147">
        <v>3.5000000000000001E-3</v>
      </c>
      <c r="I951" s="26" t="s">
        <v>630</v>
      </c>
      <c r="J951" s="28" t="s">
        <v>23</v>
      </c>
      <c r="K951" s="29">
        <v>2.79</v>
      </c>
      <c r="L951" s="30">
        <v>2.79</v>
      </c>
      <c r="M951" s="30">
        <v>2.79</v>
      </c>
      <c r="N951" s="30">
        <v>2.69</v>
      </c>
      <c r="O951" s="30">
        <v>2.69</v>
      </c>
      <c r="P951" s="30">
        <v>2.69</v>
      </c>
      <c r="Q951" s="30">
        <v>2.33</v>
      </c>
      <c r="R951" s="30">
        <v>2.33</v>
      </c>
      <c r="S951" s="31">
        <v>2.56</v>
      </c>
    </row>
    <row r="952" spans="1:19" x14ac:dyDescent="0.25">
      <c r="A952" s="12" t="s">
        <v>156</v>
      </c>
      <c r="B952" s="13" t="s">
        <v>17</v>
      </c>
      <c r="C952" s="13" t="s">
        <v>18</v>
      </c>
      <c r="D952" s="13" t="s">
        <v>46</v>
      </c>
      <c r="E952" s="13" t="s">
        <v>1012</v>
      </c>
      <c r="F952" s="13" t="s">
        <v>630</v>
      </c>
      <c r="G952" s="13" t="s">
        <v>22</v>
      </c>
      <c r="H952" s="148">
        <v>3.5000000000000001E-3</v>
      </c>
      <c r="I952" s="13" t="s">
        <v>630</v>
      </c>
      <c r="J952" s="15" t="s">
        <v>24</v>
      </c>
      <c r="K952" s="16">
        <v>2.79</v>
      </c>
      <c r="L952" s="17">
        <v>2.79</v>
      </c>
      <c r="M952" s="17">
        <v>2.79</v>
      </c>
      <c r="N952" s="17">
        <v>2.79</v>
      </c>
      <c r="O952" s="17">
        <v>2.79</v>
      </c>
      <c r="P952" s="17">
        <v>2.79</v>
      </c>
      <c r="Q952" s="17">
        <v>2.3250000000000002</v>
      </c>
      <c r="R952" s="17">
        <v>2.3250000000000002</v>
      </c>
      <c r="S952" s="120">
        <v>2.56</v>
      </c>
    </row>
    <row r="953" spans="1:19" x14ac:dyDescent="0.25">
      <c r="A953" s="18" t="s">
        <v>156</v>
      </c>
      <c r="B953" s="19" t="s">
        <v>17</v>
      </c>
      <c r="C953" s="19" t="s">
        <v>18</v>
      </c>
      <c r="D953" s="19" t="s">
        <v>46</v>
      </c>
      <c r="E953" s="19" t="s">
        <v>1012</v>
      </c>
      <c r="F953" s="19" t="s">
        <v>630</v>
      </c>
      <c r="G953" s="19" t="s">
        <v>22</v>
      </c>
      <c r="H953" s="149">
        <v>3.5000000000000001E-3</v>
      </c>
      <c r="I953" s="19" t="s">
        <v>630</v>
      </c>
      <c r="J953" s="21" t="s">
        <v>26</v>
      </c>
      <c r="K953" s="22">
        <v>0</v>
      </c>
      <c r="L953" s="23">
        <v>0</v>
      </c>
      <c r="M953" s="23">
        <v>0</v>
      </c>
      <c r="N953" s="23">
        <v>3.7174721189591198E-2</v>
      </c>
      <c r="O953" s="23">
        <v>3.7174721189591198E-2</v>
      </c>
      <c r="P953" s="23">
        <v>3.7174721189591198E-2</v>
      </c>
      <c r="Q953" s="23">
        <v>-2.1459227467810482E-3</v>
      </c>
      <c r="R953" s="23">
        <v>-2.1459227467810482E-3</v>
      </c>
      <c r="S953" s="24">
        <v>0</v>
      </c>
    </row>
    <row r="954" spans="1:19" x14ac:dyDescent="0.25">
      <c r="A954" s="25" t="s">
        <v>156</v>
      </c>
      <c r="B954" s="26" t="s">
        <v>17</v>
      </c>
      <c r="C954" s="26" t="s">
        <v>18</v>
      </c>
      <c r="D954" s="26" t="s">
        <v>46</v>
      </c>
      <c r="E954" s="26" t="s">
        <v>1012</v>
      </c>
      <c r="F954" s="26" t="s">
        <v>50</v>
      </c>
      <c r="G954" s="26" t="s">
        <v>22</v>
      </c>
      <c r="H954" s="147">
        <v>3.5000000000000001E-3</v>
      </c>
      <c r="I954" s="26" t="s">
        <v>50</v>
      </c>
      <c r="J954" s="28" t="s">
        <v>23</v>
      </c>
      <c r="K954" s="29">
        <v>2.79</v>
      </c>
      <c r="L954" s="30">
        <v>2.79</v>
      </c>
      <c r="M954" s="30">
        <v>2.79</v>
      </c>
      <c r="N954" s="30">
        <v>2.69</v>
      </c>
      <c r="O954" s="30">
        <v>2.69</v>
      </c>
      <c r="P954" s="30">
        <v>2.69</v>
      </c>
      <c r="Q954" s="30">
        <v>2.33</v>
      </c>
      <c r="R954" s="30">
        <v>2.33</v>
      </c>
      <c r="S954" s="31">
        <v>2.56</v>
      </c>
    </row>
    <row r="955" spans="1:19" x14ac:dyDescent="0.25">
      <c r="A955" s="12" t="s">
        <v>156</v>
      </c>
      <c r="B955" s="13" t="s">
        <v>17</v>
      </c>
      <c r="C955" s="13" t="s">
        <v>18</v>
      </c>
      <c r="D955" s="13" t="s">
        <v>46</v>
      </c>
      <c r="E955" s="13" t="s">
        <v>1012</v>
      </c>
      <c r="F955" s="13" t="s">
        <v>50</v>
      </c>
      <c r="G955" s="13" t="s">
        <v>22</v>
      </c>
      <c r="H955" s="148">
        <v>3.5000000000000001E-3</v>
      </c>
      <c r="I955" s="13" t="s">
        <v>50</v>
      </c>
      <c r="J955" s="15" t="s">
        <v>24</v>
      </c>
      <c r="K955" s="16">
        <v>2.79</v>
      </c>
      <c r="L955" s="17">
        <v>2.79</v>
      </c>
      <c r="M955" s="17">
        <v>2.79</v>
      </c>
      <c r="N955" s="17">
        <v>2.79</v>
      </c>
      <c r="O955" s="17">
        <v>2.79</v>
      </c>
      <c r="P955" s="17">
        <v>2.79</v>
      </c>
      <c r="Q955" s="17">
        <v>2.3250000000000002</v>
      </c>
      <c r="R955" s="17">
        <v>2.3250000000000002</v>
      </c>
      <c r="S955" s="120">
        <v>2.56</v>
      </c>
    </row>
    <row r="956" spans="1:19" x14ac:dyDescent="0.25">
      <c r="A956" s="18" t="s">
        <v>156</v>
      </c>
      <c r="B956" s="19" t="s">
        <v>17</v>
      </c>
      <c r="C956" s="19" t="s">
        <v>18</v>
      </c>
      <c r="D956" s="19" t="s">
        <v>46</v>
      </c>
      <c r="E956" s="19" t="s">
        <v>1012</v>
      </c>
      <c r="F956" s="19" t="s">
        <v>50</v>
      </c>
      <c r="G956" s="19" t="s">
        <v>22</v>
      </c>
      <c r="H956" s="149">
        <v>3.5000000000000001E-3</v>
      </c>
      <c r="I956" s="19" t="s">
        <v>50</v>
      </c>
      <c r="J956" s="21" t="s">
        <v>26</v>
      </c>
      <c r="K956" s="22">
        <v>0</v>
      </c>
      <c r="L956" s="23">
        <v>0</v>
      </c>
      <c r="M956" s="23">
        <v>0</v>
      </c>
      <c r="N956" s="23">
        <v>3.7174721189591198E-2</v>
      </c>
      <c r="O956" s="23">
        <v>3.7174721189591198E-2</v>
      </c>
      <c r="P956" s="23">
        <v>3.7174721189591198E-2</v>
      </c>
      <c r="Q956" s="23">
        <v>-2.1459227467810482E-3</v>
      </c>
      <c r="R956" s="23">
        <v>-2.1459227467810482E-3</v>
      </c>
      <c r="S956" s="24">
        <v>0</v>
      </c>
    </row>
    <row r="957" spans="1:19" x14ac:dyDescent="0.25">
      <c r="A957" s="25" t="s">
        <v>156</v>
      </c>
      <c r="B957" s="26" t="s">
        <v>17</v>
      </c>
      <c r="C957" s="26" t="s">
        <v>18</v>
      </c>
      <c r="D957" s="26" t="s">
        <v>46</v>
      </c>
      <c r="E957" s="26" t="s">
        <v>1012</v>
      </c>
      <c r="F957" s="26" t="s">
        <v>51</v>
      </c>
      <c r="G957" s="26" t="s">
        <v>22</v>
      </c>
      <c r="H957" s="147">
        <v>3.5000000000000001E-3</v>
      </c>
      <c r="I957" s="26" t="s">
        <v>51</v>
      </c>
      <c r="J957" s="28" t="s">
        <v>23</v>
      </c>
      <c r="K957" s="29">
        <v>2.79</v>
      </c>
      <c r="L957" s="30">
        <v>2.79</v>
      </c>
      <c r="M957" s="30">
        <v>2.79</v>
      </c>
      <c r="N957" s="30">
        <v>2.69</v>
      </c>
      <c r="O957" s="30">
        <v>2.69</v>
      </c>
      <c r="P957" s="30">
        <v>2.69</v>
      </c>
      <c r="Q957" s="30">
        <v>2.33</v>
      </c>
      <c r="R957" s="30">
        <v>2.33</v>
      </c>
      <c r="S957" s="31">
        <v>2.56</v>
      </c>
    </row>
    <row r="958" spans="1:19" x14ac:dyDescent="0.25">
      <c r="A958" s="12" t="s">
        <v>156</v>
      </c>
      <c r="B958" s="13" t="s">
        <v>17</v>
      </c>
      <c r="C958" s="13" t="s">
        <v>18</v>
      </c>
      <c r="D958" s="13" t="s">
        <v>46</v>
      </c>
      <c r="E958" s="13" t="s">
        <v>1012</v>
      </c>
      <c r="F958" s="13" t="s">
        <v>51</v>
      </c>
      <c r="G958" s="13" t="s">
        <v>22</v>
      </c>
      <c r="H958" s="148">
        <v>3.5000000000000001E-3</v>
      </c>
      <c r="I958" s="13" t="s">
        <v>51</v>
      </c>
      <c r="J958" s="15" t="s">
        <v>24</v>
      </c>
      <c r="K958" s="16">
        <v>2.79</v>
      </c>
      <c r="L958" s="17">
        <v>2.79</v>
      </c>
      <c r="M958" s="17">
        <v>2.79</v>
      </c>
      <c r="N958" s="17">
        <v>2.79</v>
      </c>
      <c r="O958" s="17">
        <v>2.79</v>
      </c>
      <c r="P958" s="17">
        <v>2.79</v>
      </c>
      <c r="Q958" s="17">
        <v>2.3250000000000002</v>
      </c>
      <c r="R958" s="17">
        <v>2.3250000000000002</v>
      </c>
      <c r="S958" s="120">
        <v>2.56</v>
      </c>
    </row>
    <row r="959" spans="1:19" x14ac:dyDescent="0.25">
      <c r="A959" s="18" t="s">
        <v>156</v>
      </c>
      <c r="B959" s="19" t="s">
        <v>17</v>
      </c>
      <c r="C959" s="19" t="s">
        <v>18</v>
      </c>
      <c r="D959" s="19" t="s">
        <v>46</v>
      </c>
      <c r="E959" s="19" t="s">
        <v>1012</v>
      </c>
      <c r="F959" s="19" t="s">
        <v>51</v>
      </c>
      <c r="G959" s="19" t="s">
        <v>22</v>
      </c>
      <c r="H959" s="149">
        <v>3.5000000000000001E-3</v>
      </c>
      <c r="I959" s="19" t="s">
        <v>51</v>
      </c>
      <c r="J959" s="21" t="s">
        <v>26</v>
      </c>
      <c r="K959" s="22">
        <v>0</v>
      </c>
      <c r="L959" s="23">
        <v>0</v>
      </c>
      <c r="M959" s="23">
        <v>0</v>
      </c>
      <c r="N959" s="23">
        <v>3.7174721189591198E-2</v>
      </c>
      <c r="O959" s="23">
        <v>3.7174721189591198E-2</v>
      </c>
      <c r="P959" s="23">
        <v>3.7174721189591198E-2</v>
      </c>
      <c r="Q959" s="23">
        <v>-2.1459227467810482E-3</v>
      </c>
      <c r="R959" s="23">
        <v>-2.1459227467810482E-3</v>
      </c>
      <c r="S959" s="24">
        <v>0</v>
      </c>
    </row>
    <row r="960" spans="1:19" x14ac:dyDescent="0.25">
      <c r="A960" s="25" t="s">
        <v>156</v>
      </c>
      <c r="B960" s="26" t="s">
        <v>17</v>
      </c>
      <c r="C960" s="26" t="s">
        <v>18</v>
      </c>
      <c r="D960" s="26" t="s">
        <v>46</v>
      </c>
      <c r="E960" s="26" t="s">
        <v>987</v>
      </c>
      <c r="F960" s="26" t="s">
        <v>52</v>
      </c>
      <c r="G960" s="26" t="s">
        <v>22</v>
      </c>
      <c r="H960" s="27">
        <v>3.5000000000000001E-3</v>
      </c>
      <c r="I960" s="26" t="s">
        <v>52</v>
      </c>
      <c r="J960" s="28" t="s">
        <v>23</v>
      </c>
      <c r="K960" s="29">
        <v>3.49</v>
      </c>
      <c r="L960" s="30">
        <v>3.49</v>
      </c>
      <c r="M960" s="30">
        <v>3.49</v>
      </c>
      <c r="N960" s="30">
        <v>3.49</v>
      </c>
      <c r="O960" s="30">
        <v>3.49</v>
      </c>
      <c r="P960" s="30">
        <v>3.49</v>
      </c>
      <c r="Q960" s="30">
        <v>2.91</v>
      </c>
      <c r="R960" s="30">
        <v>2.91</v>
      </c>
      <c r="S960" s="31">
        <v>3.32</v>
      </c>
    </row>
    <row r="961" spans="1:19" x14ac:dyDescent="0.25">
      <c r="A961" s="12" t="s">
        <v>156</v>
      </c>
      <c r="B961" s="13" t="s">
        <v>17</v>
      </c>
      <c r="C961" s="13" t="s">
        <v>18</v>
      </c>
      <c r="D961" s="13" t="s">
        <v>46</v>
      </c>
      <c r="E961" s="13" t="s">
        <v>987</v>
      </c>
      <c r="F961" s="13" t="s">
        <v>52</v>
      </c>
      <c r="G961" s="13" t="s">
        <v>22</v>
      </c>
      <c r="H961" s="14">
        <v>3.5000000000000001E-3</v>
      </c>
      <c r="I961" s="13" t="s">
        <v>52</v>
      </c>
      <c r="J961" s="15" t="s">
        <v>24</v>
      </c>
      <c r="K961" s="16">
        <v>3.49</v>
      </c>
      <c r="L961" s="17">
        <v>3.49</v>
      </c>
      <c r="M961" s="17">
        <v>3.49</v>
      </c>
      <c r="N961" s="17">
        <v>3.49</v>
      </c>
      <c r="O961" s="17">
        <v>3.49</v>
      </c>
      <c r="P961" s="17">
        <v>3.49</v>
      </c>
      <c r="Q961" s="17">
        <v>2.91</v>
      </c>
      <c r="R961" s="17">
        <v>2.91</v>
      </c>
      <c r="S961" s="120">
        <v>3.32</v>
      </c>
    </row>
    <row r="962" spans="1:19" x14ac:dyDescent="0.25">
      <c r="A962" s="18" t="s">
        <v>156</v>
      </c>
      <c r="B962" s="19" t="s">
        <v>17</v>
      </c>
      <c r="C962" s="19" t="s">
        <v>18</v>
      </c>
      <c r="D962" s="19" t="s">
        <v>46</v>
      </c>
      <c r="E962" s="19" t="s">
        <v>987</v>
      </c>
      <c r="F962" s="19" t="s">
        <v>52</v>
      </c>
      <c r="G962" s="19" t="s">
        <v>22</v>
      </c>
      <c r="H962" s="20">
        <v>3.5000000000000001E-3</v>
      </c>
      <c r="I962" s="19" t="s">
        <v>52</v>
      </c>
      <c r="J962" s="21" t="s">
        <v>26</v>
      </c>
      <c r="K962" s="22">
        <v>0</v>
      </c>
      <c r="L962" s="23">
        <v>0</v>
      </c>
      <c r="M962" s="23">
        <v>0</v>
      </c>
      <c r="N962" s="23">
        <v>0</v>
      </c>
      <c r="O962" s="23">
        <v>0</v>
      </c>
      <c r="P962" s="23">
        <v>0</v>
      </c>
      <c r="Q962" s="23">
        <v>0</v>
      </c>
      <c r="R962" s="23">
        <v>0</v>
      </c>
      <c r="S962" s="24">
        <v>0</v>
      </c>
    </row>
    <row r="963" spans="1:19" x14ac:dyDescent="0.25">
      <c r="A963" s="25" t="s">
        <v>156</v>
      </c>
      <c r="B963" s="26" t="s">
        <v>17</v>
      </c>
      <c r="C963" s="26" t="s">
        <v>18</v>
      </c>
      <c r="D963" s="26" t="s">
        <v>46</v>
      </c>
      <c r="E963" s="26" t="s">
        <v>987</v>
      </c>
      <c r="F963" s="26" t="s">
        <v>1017</v>
      </c>
      <c r="G963" s="26" t="s">
        <v>22</v>
      </c>
      <c r="H963" s="27">
        <v>3.5000000000000001E-3</v>
      </c>
      <c r="I963" s="26" t="s">
        <v>1017</v>
      </c>
      <c r="J963" s="28" t="s">
        <v>23</v>
      </c>
      <c r="K963" s="29">
        <v>3.49</v>
      </c>
      <c r="L963" s="30">
        <v>3.49</v>
      </c>
      <c r="M963" s="30">
        <v>3.49</v>
      </c>
      <c r="N963" s="30">
        <v>3.49</v>
      </c>
      <c r="O963" s="30">
        <v>3.49</v>
      </c>
      <c r="P963" s="30">
        <v>3.49</v>
      </c>
      <c r="Q963" s="30">
        <v>2.91</v>
      </c>
      <c r="R963" s="30">
        <v>2.91</v>
      </c>
      <c r="S963" s="31">
        <v>3.32</v>
      </c>
    </row>
    <row r="964" spans="1:19" x14ac:dyDescent="0.25">
      <c r="A964" s="12" t="s">
        <v>156</v>
      </c>
      <c r="B964" s="13" t="s">
        <v>17</v>
      </c>
      <c r="C964" s="13" t="s">
        <v>18</v>
      </c>
      <c r="D964" s="13" t="s">
        <v>46</v>
      </c>
      <c r="E964" s="13" t="s">
        <v>987</v>
      </c>
      <c r="F964" s="13" t="s">
        <v>1017</v>
      </c>
      <c r="G964" s="13" t="s">
        <v>22</v>
      </c>
      <c r="H964" s="14">
        <v>3.5000000000000001E-3</v>
      </c>
      <c r="I964" s="13" t="s">
        <v>1017</v>
      </c>
      <c r="J964" s="15" t="s">
        <v>24</v>
      </c>
      <c r="K964" s="16">
        <v>3.49</v>
      </c>
      <c r="L964" s="17">
        <v>3.49</v>
      </c>
      <c r="M964" s="17">
        <v>3.49</v>
      </c>
      <c r="N964" s="17">
        <v>3.49</v>
      </c>
      <c r="O964" s="17">
        <v>3.49</v>
      </c>
      <c r="P964" s="17">
        <v>3.49</v>
      </c>
      <c r="Q964" s="17">
        <v>2.91</v>
      </c>
      <c r="R964" s="17">
        <v>2.91</v>
      </c>
      <c r="S964" s="120">
        <v>3.32</v>
      </c>
    </row>
    <row r="965" spans="1:19" x14ac:dyDescent="0.25">
      <c r="A965" s="18" t="s">
        <v>156</v>
      </c>
      <c r="B965" s="19" t="s">
        <v>17</v>
      </c>
      <c r="C965" s="19" t="s">
        <v>18</v>
      </c>
      <c r="D965" s="19" t="s">
        <v>46</v>
      </c>
      <c r="E965" s="19" t="s">
        <v>987</v>
      </c>
      <c r="F965" s="19" t="s">
        <v>1017</v>
      </c>
      <c r="G965" s="19" t="s">
        <v>22</v>
      </c>
      <c r="H965" s="20">
        <v>3.5000000000000001E-3</v>
      </c>
      <c r="I965" s="19" t="s">
        <v>1017</v>
      </c>
      <c r="J965" s="21" t="s">
        <v>26</v>
      </c>
      <c r="K965" s="22">
        <v>0</v>
      </c>
      <c r="L965" s="23">
        <v>0</v>
      </c>
      <c r="M965" s="23">
        <v>0</v>
      </c>
      <c r="N965" s="23">
        <v>0</v>
      </c>
      <c r="O965" s="23">
        <v>0</v>
      </c>
      <c r="P965" s="23">
        <v>0</v>
      </c>
      <c r="Q965" s="23">
        <v>0</v>
      </c>
      <c r="R965" s="23">
        <v>0</v>
      </c>
      <c r="S965" s="24">
        <v>0</v>
      </c>
    </row>
    <row r="966" spans="1:19" x14ac:dyDescent="0.25">
      <c r="A966" s="25" t="s">
        <v>156</v>
      </c>
      <c r="B966" s="26" t="s">
        <v>17</v>
      </c>
      <c r="C966" s="26" t="s">
        <v>18</v>
      </c>
      <c r="D966" s="26" t="s">
        <v>46</v>
      </c>
      <c r="E966" s="26" t="s">
        <v>989</v>
      </c>
      <c r="F966" s="26" t="s">
        <v>1018</v>
      </c>
      <c r="G966" s="26" t="s">
        <v>22</v>
      </c>
      <c r="H966" s="27">
        <v>3.5000000000000001E-3</v>
      </c>
      <c r="I966" s="26" t="s">
        <v>1018</v>
      </c>
      <c r="J966" s="28" t="s">
        <v>23</v>
      </c>
      <c r="K966" s="29">
        <v>2.4900000000000002</v>
      </c>
      <c r="L966" s="30">
        <v>2.4900000000000002</v>
      </c>
      <c r="M966" s="30">
        <v>2.4900000000000002</v>
      </c>
      <c r="N966" s="30">
        <v>2.4900000000000002</v>
      </c>
      <c r="O966" s="30">
        <v>2.4900000000000002</v>
      </c>
      <c r="P966" s="30">
        <v>2.4900000000000002</v>
      </c>
      <c r="Q966" s="30">
        <v>2.74</v>
      </c>
      <c r="R966" s="30">
        <v>2.74</v>
      </c>
      <c r="S966" s="31">
        <v>3.12</v>
      </c>
    </row>
    <row r="967" spans="1:19" x14ac:dyDescent="0.25">
      <c r="A967" s="12" t="s">
        <v>156</v>
      </c>
      <c r="B967" s="13" t="s">
        <v>17</v>
      </c>
      <c r="C967" s="13" t="s">
        <v>18</v>
      </c>
      <c r="D967" s="13" t="s">
        <v>46</v>
      </c>
      <c r="E967" s="13" t="s">
        <v>989</v>
      </c>
      <c r="F967" s="13" t="s">
        <v>1018</v>
      </c>
      <c r="G967" s="13" t="s">
        <v>22</v>
      </c>
      <c r="H967" s="14">
        <v>3.5000000000000001E-3</v>
      </c>
      <c r="I967" s="13" t="s">
        <v>1018</v>
      </c>
      <c r="J967" s="15" t="s">
        <v>24</v>
      </c>
      <c r="K967" s="16">
        <v>3.19</v>
      </c>
      <c r="L967" s="17">
        <v>3.19</v>
      </c>
      <c r="M967" s="17">
        <v>3.19</v>
      </c>
      <c r="N967" s="17">
        <v>3.19</v>
      </c>
      <c r="O967" s="17">
        <v>3.19</v>
      </c>
      <c r="P967" s="17">
        <v>3.19</v>
      </c>
      <c r="Q967" s="17">
        <v>2.92</v>
      </c>
      <c r="R967" s="17">
        <v>2.92</v>
      </c>
      <c r="S967" s="120">
        <v>3.12</v>
      </c>
    </row>
    <row r="968" spans="1:19" x14ac:dyDescent="0.25">
      <c r="A968" s="18" t="s">
        <v>156</v>
      </c>
      <c r="B968" s="19" t="s">
        <v>17</v>
      </c>
      <c r="C968" s="19" t="s">
        <v>18</v>
      </c>
      <c r="D968" s="19" t="s">
        <v>46</v>
      </c>
      <c r="E968" s="19" t="s">
        <v>989</v>
      </c>
      <c r="F968" s="19" t="s">
        <v>1018</v>
      </c>
      <c r="G968" s="19" t="s">
        <v>22</v>
      </c>
      <c r="H968" s="20">
        <v>3.5000000000000001E-3</v>
      </c>
      <c r="I968" s="19" t="s">
        <v>1018</v>
      </c>
      <c r="J968" s="21" t="s">
        <v>26</v>
      </c>
      <c r="K968" s="22">
        <v>0.28112449799196781</v>
      </c>
      <c r="L968" s="23">
        <v>0.28112449799196781</v>
      </c>
      <c r="M968" s="23">
        <v>0.28112449799196781</v>
      </c>
      <c r="N968" s="23">
        <v>0.28112449799196781</v>
      </c>
      <c r="O968" s="23">
        <v>0.28112449799196781</v>
      </c>
      <c r="P968" s="23">
        <v>0.28112449799196781</v>
      </c>
      <c r="Q968" s="23">
        <v>6.5693430656934115E-2</v>
      </c>
      <c r="R968" s="23">
        <v>6.5693430656934115E-2</v>
      </c>
      <c r="S968" s="24">
        <v>0</v>
      </c>
    </row>
    <row r="969" spans="1:19" x14ac:dyDescent="0.25">
      <c r="A969" s="25" t="s">
        <v>156</v>
      </c>
      <c r="B969" s="26" t="s">
        <v>17</v>
      </c>
      <c r="C969" s="26" t="s">
        <v>18</v>
      </c>
      <c r="D969" s="26" t="s">
        <v>46</v>
      </c>
      <c r="E969" s="26" t="s">
        <v>989</v>
      </c>
      <c r="F969" s="26" t="s">
        <v>1019</v>
      </c>
      <c r="G969" s="26" t="s">
        <v>22</v>
      </c>
      <c r="H969" s="27">
        <v>3.5000000000000001E-3</v>
      </c>
      <c r="I969" s="26" t="s">
        <v>1019</v>
      </c>
      <c r="J969" s="28" t="s">
        <v>23</v>
      </c>
      <c r="K969" s="29">
        <v>2.39</v>
      </c>
      <c r="L969" s="30">
        <v>2.39</v>
      </c>
      <c r="M969" s="30">
        <v>2.39</v>
      </c>
      <c r="N969" s="30">
        <v>2.29</v>
      </c>
      <c r="O969" s="30">
        <v>2.29</v>
      </c>
      <c r="P969" s="30">
        <v>2.29</v>
      </c>
      <c r="Q969" s="30">
        <v>2.56</v>
      </c>
      <c r="R969" s="30">
        <v>2.56</v>
      </c>
      <c r="S969" s="31">
        <v>2.82</v>
      </c>
    </row>
    <row r="970" spans="1:19" x14ac:dyDescent="0.25">
      <c r="A970" s="12" t="s">
        <v>156</v>
      </c>
      <c r="B970" s="13" t="s">
        <v>17</v>
      </c>
      <c r="C970" s="13" t="s">
        <v>18</v>
      </c>
      <c r="D970" s="13" t="s">
        <v>46</v>
      </c>
      <c r="E970" s="13" t="s">
        <v>989</v>
      </c>
      <c r="F970" s="13" t="s">
        <v>1019</v>
      </c>
      <c r="G970" s="13" t="s">
        <v>22</v>
      </c>
      <c r="H970" s="14">
        <v>3.5000000000000001E-3</v>
      </c>
      <c r="I970" s="13" t="s">
        <v>1019</v>
      </c>
      <c r="J970" s="15" t="s">
        <v>24</v>
      </c>
      <c r="K970" s="16">
        <v>2.5900000000000003</v>
      </c>
      <c r="L970" s="17">
        <v>2.5900000000000003</v>
      </c>
      <c r="M970" s="17">
        <v>2.5900000000000003</v>
      </c>
      <c r="N970" s="17">
        <v>2.2900000000000005</v>
      </c>
      <c r="O970" s="17">
        <v>2.2900000000000005</v>
      </c>
      <c r="P970" s="17">
        <v>2.2900000000000005</v>
      </c>
      <c r="Q970" s="17">
        <v>2.85</v>
      </c>
      <c r="R970" s="17">
        <v>2.85</v>
      </c>
      <c r="S970" s="120">
        <v>2.85</v>
      </c>
    </row>
    <row r="971" spans="1:19" x14ac:dyDescent="0.25">
      <c r="A971" s="18" t="s">
        <v>156</v>
      </c>
      <c r="B971" s="19" t="s">
        <v>17</v>
      </c>
      <c r="C971" s="19" t="s">
        <v>18</v>
      </c>
      <c r="D971" s="19" t="s">
        <v>46</v>
      </c>
      <c r="E971" s="19" t="s">
        <v>989</v>
      </c>
      <c r="F971" s="19" t="s">
        <v>1019</v>
      </c>
      <c r="G971" s="19" t="s">
        <v>22</v>
      </c>
      <c r="H971" s="20">
        <v>3.5000000000000001E-3</v>
      </c>
      <c r="I971" s="19" t="s">
        <v>1019</v>
      </c>
      <c r="J971" s="21" t="s">
        <v>26</v>
      </c>
      <c r="K971" s="22">
        <v>8.3682008368200833E-2</v>
      </c>
      <c r="L971" s="23">
        <v>8.3682008368200833E-2</v>
      </c>
      <c r="M971" s="23">
        <v>8.3682008368200833E-2</v>
      </c>
      <c r="N971" s="23">
        <v>2.2204460492503131E-16</v>
      </c>
      <c r="O971" s="23">
        <v>2.2204460492503131E-16</v>
      </c>
      <c r="P971" s="23">
        <v>2.2204460492503131E-16</v>
      </c>
      <c r="Q971" s="23">
        <v>0.11328125</v>
      </c>
      <c r="R971" s="23">
        <v>0.11328125</v>
      </c>
      <c r="S971" s="24">
        <v>1.0638297872340496E-2</v>
      </c>
    </row>
    <row r="972" spans="1:19" x14ac:dyDescent="0.25">
      <c r="A972" s="25" t="s">
        <v>156</v>
      </c>
      <c r="B972" s="26" t="s">
        <v>17</v>
      </c>
      <c r="C972" s="26" t="s">
        <v>18</v>
      </c>
      <c r="D972" s="26" t="s">
        <v>46</v>
      </c>
      <c r="E972" s="26" t="s">
        <v>989</v>
      </c>
      <c r="F972" s="26" t="s">
        <v>1020</v>
      </c>
      <c r="G972" s="26" t="s">
        <v>22</v>
      </c>
      <c r="H972" s="27">
        <v>3.5000000000000001E-3</v>
      </c>
      <c r="I972" s="26" t="s">
        <v>1020</v>
      </c>
      <c r="J972" s="28" t="s">
        <v>23</v>
      </c>
      <c r="K972" s="29">
        <v>2.69</v>
      </c>
      <c r="L972" s="30">
        <v>2.69</v>
      </c>
      <c r="M972" s="30">
        <v>2.69</v>
      </c>
      <c r="N972" s="30">
        <v>2.69</v>
      </c>
      <c r="O972" s="30">
        <v>2.69</v>
      </c>
      <c r="P972" s="30">
        <v>2.69</v>
      </c>
      <c r="Q972" s="30">
        <v>2.2400000000000002</v>
      </c>
      <c r="R972" s="30">
        <v>2.2400000000000002</v>
      </c>
      <c r="S972" s="31">
        <v>3.12</v>
      </c>
    </row>
    <row r="973" spans="1:19" x14ac:dyDescent="0.25">
      <c r="A973" s="12" t="s">
        <v>156</v>
      </c>
      <c r="B973" s="13" t="s">
        <v>17</v>
      </c>
      <c r="C973" s="13" t="s">
        <v>18</v>
      </c>
      <c r="D973" s="13" t="s">
        <v>46</v>
      </c>
      <c r="E973" s="13" t="s">
        <v>989</v>
      </c>
      <c r="F973" s="13" t="s">
        <v>1020</v>
      </c>
      <c r="G973" s="13" t="s">
        <v>22</v>
      </c>
      <c r="H973" s="14">
        <v>3.5000000000000001E-3</v>
      </c>
      <c r="I973" s="13" t="s">
        <v>1020</v>
      </c>
      <c r="J973" s="15" t="s">
        <v>24</v>
      </c>
      <c r="K973" s="16">
        <v>2.8899999999999997</v>
      </c>
      <c r="L973" s="17">
        <v>2.8899999999999997</v>
      </c>
      <c r="M973" s="17">
        <v>2.8899999999999997</v>
      </c>
      <c r="N973" s="17">
        <v>2.69</v>
      </c>
      <c r="O973" s="17">
        <v>2.69</v>
      </c>
      <c r="P973" s="17">
        <v>2.69</v>
      </c>
      <c r="Q973" s="17">
        <v>2.41</v>
      </c>
      <c r="R973" s="17">
        <v>2.41</v>
      </c>
      <c r="S973" s="120">
        <v>3.18</v>
      </c>
    </row>
    <row r="974" spans="1:19" x14ac:dyDescent="0.25">
      <c r="A974" s="18" t="s">
        <v>156</v>
      </c>
      <c r="B974" s="19" t="s">
        <v>17</v>
      </c>
      <c r="C974" s="19" t="s">
        <v>18</v>
      </c>
      <c r="D974" s="19" t="s">
        <v>46</v>
      </c>
      <c r="E974" s="19" t="s">
        <v>989</v>
      </c>
      <c r="F974" s="19" t="s">
        <v>1020</v>
      </c>
      <c r="G974" s="19" t="s">
        <v>22</v>
      </c>
      <c r="H974" s="20">
        <v>3.5000000000000001E-3</v>
      </c>
      <c r="I974" s="19" t="s">
        <v>1020</v>
      </c>
      <c r="J974" s="21" t="s">
        <v>26</v>
      </c>
      <c r="K974" s="22">
        <v>7.4349442379181951E-2</v>
      </c>
      <c r="L974" s="23">
        <v>7.4349442379181951E-2</v>
      </c>
      <c r="M974" s="23">
        <v>7.4349442379181951E-2</v>
      </c>
      <c r="N974" s="23">
        <v>0</v>
      </c>
      <c r="O974" s="23">
        <v>0</v>
      </c>
      <c r="P974" s="23">
        <v>0</v>
      </c>
      <c r="Q974" s="23">
        <v>7.5892857142857206E-2</v>
      </c>
      <c r="R974" s="23">
        <v>7.5892857142857206E-2</v>
      </c>
      <c r="S974" s="24">
        <v>1.9230769230769162E-2</v>
      </c>
    </row>
    <row r="975" spans="1:19" x14ac:dyDescent="0.25">
      <c r="A975" s="25" t="s">
        <v>156</v>
      </c>
      <c r="B975" s="26" t="s">
        <v>17</v>
      </c>
      <c r="C975" s="26" t="s">
        <v>18</v>
      </c>
      <c r="D975" s="26" t="s">
        <v>46</v>
      </c>
      <c r="E975" s="26" t="s">
        <v>989</v>
      </c>
      <c r="F975" s="26" t="s">
        <v>1021</v>
      </c>
      <c r="G975" s="26" t="s">
        <v>22</v>
      </c>
      <c r="H975" s="27">
        <v>3.5000000000000001E-3</v>
      </c>
      <c r="I975" s="26" t="s">
        <v>1021</v>
      </c>
      <c r="J975" s="28" t="s">
        <v>23</v>
      </c>
      <c r="K975" s="29">
        <v>2.4900000000000002</v>
      </c>
      <c r="L975" s="30">
        <v>2.4900000000000002</v>
      </c>
      <c r="M975" s="30">
        <v>2.4900000000000002</v>
      </c>
      <c r="N975" s="30">
        <v>2.39</v>
      </c>
      <c r="O975" s="30">
        <v>2.39</v>
      </c>
      <c r="P975" s="30">
        <v>2.39</v>
      </c>
      <c r="Q975" s="30">
        <v>2.1</v>
      </c>
      <c r="R975" s="30">
        <v>2.1</v>
      </c>
      <c r="S975" s="31">
        <v>2.82</v>
      </c>
    </row>
    <row r="976" spans="1:19" x14ac:dyDescent="0.25">
      <c r="A976" s="12" t="s">
        <v>156</v>
      </c>
      <c r="B976" s="13" t="s">
        <v>17</v>
      </c>
      <c r="C976" s="13" t="s">
        <v>18</v>
      </c>
      <c r="D976" s="13" t="s">
        <v>46</v>
      </c>
      <c r="E976" s="13" t="s">
        <v>989</v>
      </c>
      <c r="F976" s="13" t="s">
        <v>1021</v>
      </c>
      <c r="G976" s="13" t="s">
        <v>22</v>
      </c>
      <c r="H976" s="14">
        <v>3.5000000000000001E-3</v>
      </c>
      <c r="I976" s="13" t="s">
        <v>1021</v>
      </c>
      <c r="J976" s="15" t="s">
        <v>24</v>
      </c>
      <c r="K976" s="16">
        <v>2.6900000000000004</v>
      </c>
      <c r="L976" s="17">
        <v>2.6900000000000004</v>
      </c>
      <c r="M976" s="17">
        <v>2.6900000000000004</v>
      </c>
      <c r="N976" s="17">
        <v>2.3900000000000006</v>
      </c>
      <c r="O976" s="17">
        <v>2.3900000000000006</v>
      </c>
      <c r="P976" s="17">
        <v>2.3900000000000006</v>
      </c>
      <c r="Q976" s="17">
        <v>2.27</v>
      </c>
      <c r="R976" s="17">
        <v>2.27</v>
      </c>
      <c r="S976" s="120">
        <v>2.96</v>
      </c>
    </row>
    <row r="977" spans="1:19" x14ac:dyDescent="0.25">
      <c r="A977" s="18" t="s">
        <v>156</v>
      </c>
      <c r="B977" s="19" t="s">
        <v>17</v>
      </c>
      <c r="C977" s="19" t="s">
        <v>18</v>
      </c>
      <c r="D977" s="19" t="s">
        <v>46</v>
      </c>
      <c r="E977" s="19" t="s">
        <v>989</v>
      </c>
      <c r="F977" s="19" t="s">
        <v>1021</v>
      </c>
      <c r="G977" s="19" t="s">
        <v>22</v>
      </c>
      <c r="H977" s="20">
        <v>3.5000000000000001E-3</v>
      </c>
      <c r="I977" s="19" t="s">
        <v>1021</v>
      </c>
      <c r="J977" s="21" t="s">
        <v>26</v>
      </c>
      <c r="K977" s="22">
        <v>8.032128514056236E-2</v>
      </c>
      <c r="L977" s="23">
        <v>8.032128514056236E-2</v>
      </c>
      <c r="M977" s="23">
        <v>8.032128514056236E-2</v>
      </c>
      <c r="N977" s="23">
        <v>2.2204460492503131E-16</v>
      </c>
      <c r="O977" s="23">
        <v>2.2204460492503131E-16</v>
      </c>
      <c r="P977" s="23">
        <v>2.2204460492503131E-16</v>
      </c>
      <c r="Q977" s="23">
        <v>8.0952380952380887E-2</v>
      </c>
      <c r="R977" s="23">
        <v>8.0952380952380887E-2</v>
      </c>
      <c r="S977" s="24">
        <v>4.9645390070921946E-2</v>
      </c>
    </row>
    <row r="978" spans="1:19" x14ac:dyDescent="0.25">
      <c r="A978" s="25" t="s">
        <v>156</v>
      </c>
      <c r="B978" s="26" t="s">
        <v>17</v>
      </c>
      <c r="C978" s="26" t="s">
        <v>18</v>
      </c>
      <c r="D978" s="26" t="s">
        <v>46</v>
      </c>
      <c r="E978" s="26" t="s">
        <v>34</v>
      </c>
      <c r="F978" s="26" t="s">
        <v>1022</v>
      </c>
      <c r="G978" s="26" t="s">
        <v>22</v>
      </c>
      <c r="H978" s="27">
        <v>3.5000000000000001E-3</v>
      </c>
      <c r="I978" s="26" t="s">
        <v>1022</v>
      </c>
      <c r="J978" s="28" t="s">
        <v>23</v>
      </c>
      <c r="K978" s="29">
        <v>3.49</v>
      </c>
      <c r="L978" s="30">
        <v>3.49</v>
      </c>
      <c r="M978" s="30">
        <v>3.49</v>
      </c>
      <c r="N978" s="30">
        <v>3.49</v>
      </c>
      <c r="O978" s="30">
        <v>3.49</v>
      </c>
      <c r="P978" s="30">
        <v>3.49</v>
      </c>
      <c r="Q978" s="30">
        <v>2.91</v>
      </c>
      <c r="R978" s="30">
        <v>2.91</v>
      </c>
      <c r="S978" s="31">
        <v>2.84</v>
      </c>
    </row>
    <row r="979" spans="1:19" x14ac:dyDescent="0.25">
      <c r="A979" s="12" t="s">
        <v>156</v>
      </c>
      <c r="B979" s="13" t="s">
        <v>17</v>
      </c>
      <c r="C979" s="13" t="s">
        <v>18</v>
      </c>
      <c r="D979" s="13" t="s">
        <v>46</v>
      </c>
      <c r="E979" s="13" t="s">
        <v>34</v>
      </c>
      <c r="F979" s="13" t="s">
        <v>1022</v>
      </c>
      <c r="G979" s="13" t="s">
        <v>22</v>
      </c>
      <c r="H979" s="14">
        <v>3.5000000000000001E-3</v>
      </c>
      <c r="I979" s="13" t="s">
        <v>1022</v>
      </c>
      <c r="J979" s="15" t="s">
        <v>24</v>
      </c>
      <c r="K979" s="16">
        <v>3.49</v>
      </c>
      <c r="L979" s="17">
        <v>3.49</v>
      </c>
      <c r="M979" s="17">
        <v>3.49</v>
      </c>
      <c r="N979" s="17">
        <v>3.49</v>
      </c>
      <c r="O979" s="17">
        <v>3.49</v>
      </c>
      <c r="P979" s="17">
        <v>3.49</v>
      </c>
      <c r="Q979" s="17">
        <v>2.91</v>
      </c>
      <c r="R979" s="17">
        <v>2.91</v>
      </c>
      <c r="S979" s="120">
        <v>2.84</v>
      </c>
    </row>
    <row r="980" spans="1:19" x14ac:dyDescent="0.25">
      <c r="A980" s="18" t="s">
        <v>156</v>
      </c>
      <c r="B980" s="19" t="s">
        <v>17</v>
      </c>
      <c r="C980" s="19" t="s">
        <v>18</v>
      </c>
      <c r="D980" s="19" t="s">
        <v>46</v>
      </c>
      <c r="E980" s="19" t="s">
        <v>34</v>
      </c>
      <c r="F980" s="19" t="s">
        <v>1022</v>
      </c>
      <c r="G980" s="19" t="s">
        <v>22</v>
      </c>
      <c r="H980" s="20">
        <v>3.5000000000000001E-3</v>
      </c>
      <c r="I980" s="19" t="s">
        <v>1022</v>
      </c>
      <c r="J980" s="21" t="s">
        <v>26</v>
      </c>
      <c r="K980" s="22">
        <v>0</v>
      </c>
      <c r="L980" s="23">
        <v>0</v>
      </c>
      <c r="M980" s="23">
        <v>0</v>
      </c>
      <c r="N980" s="23">
        <v>0</v>
      </c>
      <c r="O980" s="23">
        <v>0</v>
      </c>
      <c r="P980" s="23">
        <v>0</v>
      </c>
      <c r="Q980" s="23">
        <v>0</v>
      </c>
      <c r="R980" s="23">
        <v>0</v>
      </c>
      <c r="S980" s="24">
        <v>0</v>
      </c>
    </row>
    <row r="981" spans="1:19" x14ac:dyDescent="0.25">
      <c r="A981" s="25" t="s">
        <v>156</v>
      </c>
      <c r="B981" s="26" t="s">
        <v>17</v>
      </c>
      <c r="C981" s="26" t="s">
        <v>18</v>
      </c>
      <c r="D981" s="26" t="s">
        <v>58</v>
      </c>
      <c r="E981" s="26" t="s">
        <v>1012</v>
      </c>
      <c r="F981" s="26" t="s">
        <v>59</v>
      </c>
      <c r="G981" s="26" t="s">
        <v>22</v>
      </c>
      <c r="H981" s="27">
        <v>5.0000000000000001E-3</v>
      </c>
      <c r="I981" s="26" t="s">
        <v>59</v>
      </c>
      <c r="J981" s="28" t="s">
        <v>23</v>
      </c>
      <c r="K981" s="29">
        <v>3.99</v>
      </c>
      <c r="L981" s="30">
        <v>3.99</v>
      </c>
      <c r="M981" s="30">
        <v>3.99</v>
      </c>
      <c r="N981" s="30">
        <v>3.79</v>
      </c>
      <c r="O981" s="30">
        <v>3.79</v>
      </c>
      <c r="P981" s="30">
        <v>3.79</v>
      </c>
      <c r="Q981" s="30">
        <v>2.7</v>
      </c>
      <c r="R981" s="30">
        <v>2.7</v>
      </c>
      <c r="S981" s="31">
        <v>3.52</v>
      </c>
    </row>
    <row r="982" spans="1:19" x14ac:dyDescent="0.25">
      <c r="A982" s="12" t="s">
        <v>156</v>
      </c>
      <c r="B982" s="13" t="s">
        <v>17</v>
      </c>
      <c r="C982" s="13" t="s">
        <v>18</v>
      </c>
      <c r="D982" s="13" t="s">
        <v>58</v>
      </c>
      <c r="E982" s="13" t="s">
        <v>1012</v>
      </c>
      <c r="F982" s="13" t="s">
        <v>59</v>
      </c>
      <c r="G982" s="13" t="s">
        <v>22</v>
      </c>
      <c r="H982" s="14">
        <v>5.0000000000000001E-3</v>
      </c>
      <c r="I982" s="13" t="s">
        <v>59</v>
      </c>
      <c r="J982" s="15" t="s">
        <v>24</v>
      </c>
      <c r="K982" s="16">
        <v>3.99</v>
      </c>
      <c r="L982" s="17">
        <v>3.99</v>
      </c>
      <c r="M982" s="17">
        <v>3.99</v>
      </c>
      <c r="N982" s="17">
        <v>3.79</v>
      </c>
      <c r="O982" s="17">
        <v>3.79</v>
      </c>
      <c r="P982" s="17">
        <v>3.79</v>
      </c>
      <c r="Q982" s="17">
        <v>2.7</v>
      </c>
      <c r="R982" s="17">
        <v>2.7</v>
      </c>
      <c r="S982" s="120">
        <v>3.52</v>
      </c>
    </row>
    <row r="983" spans="1:19" x14ac:dyDescent="0.25">
      <c r="A983" s="18" t="s">
        <v>156</v>
      </c>
      <c r="B983" s="19" t="s">
        <v>17</v>
      </c>
      <c r="C983" s="19" t="s">
        <v>18</v>
      </c>
      <c r="D983" s="19" t="s">
        <v>58</v>
      </c>
      <c r="E983" s="19" t="s">
        <v>1012</v>
      </c>
      <c r="F983" s="19" t="s">
        <v>59</v>
      </c>
      <c r="G983" s="19" t="s">
        <v>22</v>
      </c>
      <c r="H983" s="20">
        <v>5.0000000000000001E-3</v>
      </c>
      <c r="I983" s="19" t="s">
        <v>59</v>
      </c>
      <c r="J983" s="21" t="s">
        <v>26</v>
      </c>
      <c r="K983" s="22">
        <v>0</v>
      </c>
      <c r="L983" s="23">
        <v>0</v>
      </c>
      <c r="M983" s="23">
        <v>0</v>
      </c>
      <c r="N983" s="23">
        <v>0</v>
      </c>
      <c r="O983" s="23">
        <v>0</v>
      </c>
      <c r="P983" s="23">
        <v>0</v>
      </c>
      <c r="Q983" s="23">
        <v>0</v>
      </c>
      <c r="R983" s="23">
        <v>0</v>
      </c>
      <c r="S983" s="24">
        <v>0</v>
      </c>
    </row>
    <row r="984" spans="1:19" x14ac:dyDescent="0.25">
      <c r="A984" s="25" t="s">
        <v>156</v>
      </c>
      <c r="B984" s="26" t="s">
        <v>17</v>
      </c>
      <c r="C984" s="26" t="s">
        <v>18</v>
      </c>
      <c r="D984" s="26" t="s">
        <v>58</v>
      </c>
      <c r="E984" s="26" t="s">
        <v>1012</v>
      </c>
      <c r="F984" s="26" t="s">
        <v>60</v>
      </c>
      <c r="G984" s="26" t="s">
        <v>22</v>
      </c>
      <c r="H984" s="27">
        <v>5.0000000000000001E-3</v>
      </c>
      <c r="I984" s="26" t="s">
        <v>60</v>
      </c>
      <c r="J984" s="28" t="s">
        <v>23</v>
      </c>
      <c r="K984" s="29">
        <v>3.79</v>
      </c>
      <c r="L984" s="30">
        <v>3.79</v>
      </c>
      <c r="M984" s="30">
        <v>3.79</v>
      </c>
      <c r="N984" s="30">
        <v>3.59</v>
      </c>
      <c r="O984" s="30">
        <v>3.59</v>
      </c>
      <c r="P984" s="30">
        <v>3.59</v>
      </c>
      <c r="Q984" s="30">
        <v>2.63</v>
      </c>
      <c r="R984" s="30">
        <v>2.63</v>
      </c>
      <c r="S984" s="31">
        <v>3.52</v>
      </c>
    </row>
    <row r="985" spans="1:19" x14ac:dyDescent="0.25">
      <c r="A985" s="12" t="s">
        <v>156</v>
      </c>
      <c r="B985" s="13" t="s">
        <v>17</v>
      </c>
      <c r="C985" s="13" t="s">
        <v>18</v>
      </c>
      <c r="D985" s="13" t="s">
        <v>58</v>
      </c>
      <c r="E985" s="13" t="s">
        <v>1012</v>
      </c>
      <c r="F985" s="13" t="s">
        <v>60</v>
      </c>
      <c r="G985" s="13" t="s">
        <v>22</v>
      </c>
      <c r="H985" s="14">
        <v>5.0000000000000001E-3</v>
      </c>
      <c r="I985" s="13" t="s">
        <v>60</v>
      </c>
      <c r="J985" s="15" t="s">
        <v>24</v>
      </c>
      <c r="K985" s="16">
        <v>3.79</v>
      </c>
      <c r="L985" s="17">
        <v>3.79</v>
      </c>
      <c r="M985" s="17">
        <v>3.79</v>
      </c>
      <c r="N985" s="17">
        <v>3.59</v>
      </c>
      <c r="O985" s="17">
        <v>3.59</v>
      </c>
      <c r="P985" s="17">
        <v>3.59</v>
      </c>
      <c r="Q985" s="17">
        <v>2.63</v>
      </c>
      <c r="R985" s="17">
        <v>2.63</v>
      </c>
      <c r="S985" s="120">
        <v>3.52</v>
      </c>
    </row>
    <row r="986" spans="1:19" x14ac:dyDescent="0.25">
      <c r="A986" s="18" t="s">
        <v>156</v>
      </c>
      <c r="B986" s="19" t="s">
        <v>17</v>
      </c>
      <c r="C986" s="19" t="s">
        <v>18</v>
      </c>
      <c r="D986" s="19" t="s">
        <v>58</v>
      </c>
      <c r="E986" s="19" t="s">
        <v>1012</v>
      </c>
      <c r="F986" s="19" t="s">
        <v>60</v>
      </c>
      <c r="G986" s="19" t="s">
        <v>22</v>
      </c>
      <c r="H986" s="20">
        <v>5.0000000000000001E-3</v>
      </c>
      <c r="I986" s="19" t="s">
        <v>60</v>
      </c>
      <c r="J986" s="21" t="s">
        <v>26</v>
      </c>
      <c r="K986" s="22">
        <v>0</v>
      </c>
      <c r="L986" s="23">
        <v>0</v>
      </c>
      <c r="M986" s="23">
        <v>0</v>
      </c>
      <c r="N986" s="23">
        <v>0</v>
      </c>
      <c r="O986" s="23">
        <v>0</v>
      </c>
      <c r="P986" s="23">
        <v>0</v>
      </c>
      <c r="Q986" s="23">
        <v>0</v>
      </c>
      <c r="R986" s="23">
        <v>0</v>
      </c>
      <c r="S986" s="24">
        <v>0</v>
      </c>
    </row>
    <row r="987" spans="1:19" x14ac:dyDescent="0.25">
      <c r="A987" s="25" t="s">
        <v>156</v>
      </c>
      <c r="B987" s="26" t="s">
        <v>17</v>
      </c>
      <c r="C987" s="26" t="s">
        <v>18</v>
      </c>
      <c r="D987" s="26" t="s">
        <v>58</v>
      </c>
      <c r="E987" s="26" t="s">
        <v>34</v>
      </c>
      <c r="F987" s="26" t="s">
        <v>61</v>
      </c>
      <c r="G987" s="26" t="s">
        <v>22</v>
      </c>
      <c r="H987" s="27">
        <v>5.0000000000000001E-3</v>
      </c>
      <c r="I987" s="26" t="s">
        <v>61</v>
      </c>
      <c r="J987" s="28" t="s">
        <v>23</v>
      </c>
      <c r="K987" s="29">
        <v>4.79</v>
      </c>
      <c r="L987" s="30">
        <v>4.79</v>
      </c>
      <c r="M987" s="30">
        <v>4.79</v>
      </c>
      <c r="N987" s="30">
        <v>4.49</v>
      </c>
      <c r="O987" s="30">
        <v>4.49</v>
      </c>
      <c r="P987" s="30">
        <v>4.49</v>
      </c>
      <c r="Q987" s="30">
        <v>3.99</v>
      </c>
      <c r="R987" s="30">
        <v>3.99</v>
      </c>
      <c r="S987" s="31">
        <v>4.04</v>
      </c>
    </row>
    <row r="988" spans="1:19" x14ac:dyDescent="0.25">
      <c r="A988" s="12" t="s">
        <v>156</v>
      </c>
      <c r="B988" s="13" t="s">
        <v>17</v>
      </c>
      <c r="C988" s="13" t="s">
        <v>18</v>
      </c>
      <c r="D988" s="13" t="s">
        <v>58</v>
      </c>
      <c r="E988" s="13" t="s">
        <v>34</v>
      </c>
      <c r="F988" s="13" t="s">
        <v>61</v>
      </c>
      <c r="G988" s="13" t="s">
        <v>22</v>
      </c>
      <c r="H988" s="14">
        <v>5.0000000000000001E-3</v>
      </c>
      <c r="I988" s="13" t="s">
        <v>61</v>
      </c>
      <c r="J988" s="15" t="s">
        <v>24</v>
      </c>
      <c r="K988" s="16">
        <v>4.79</v>
      </c>
      <c r="L988" s="17">
        <v>4.79</v>
      </c>
      <c r="M988" s="17">
        <v>4.79</v>
      </c>
      <c r="N988" s="17">
        <v>4.49</v>
      </c>
      <c r="O988" s="17">
        <v>4.49</v>
      </c>
      <c r="P988" s="17">
        <v>4.49</v>
      </c>
      <c r="Q988" s="17">
        <v>3.99</v>
      </c>
      <c r="R988" s="17">
        <v>3.99</v>
      </c>
      <c r="S988" s="120">
        <v>4.04</v>
      </c>
    </row>
    <row r="989" spans="1:19" x14ac:dyDescent="0.25">
      <c r="A989" s="18" t="s">
        <v>156</v>
      </c>
      <c r="B989" s="19" t="s">
        <v>17</v>
      </c>
      <c r="C989" s="19" t="s">
        <v>18</v>
      </c>
      <c r="D989" s="19" t="s">
        <v>58</v>
      </c>
      <c r="E989" s="19" t="s">
        <v>34</v>
      </c>
      <c r="F989" s="19" t="s">
        <v>61</v>
      </c>
      <c r="G989" s="19" t="s">
        <v>22</v>
      </c>
      <c r="H989" s="20">
        <v>5.0000000000000001E-3</v>
      </c>
      <c r="I989" s="19" t="s">
        <v>61</v>
      </c>
      <c r="J989" s="21" t="s">
        <v>26</v>
      </c>
      <c r="K989" s="22">
        <v>0</v>
      </c>
      <c r="L989" s="23">
        <v>0</v>
      </c>
      <c r="M989" s="23">
        <v>0</v>
      </c>
      <c r="N989" s="23">
        <v>0</v>
      </c>
      <c r="O989" s="23">
        <v>0</v>
      </c>
      <c r="P989" s="23">
        <v>0</v>
      </c>
      <c r="Q989" s="23">
        <v>0</v>
      </c>
      <c r="R989" s="23">
        <v>0</v>
      </c>
      <c r="S989" s="24">
        <v>0</v>
      </c>
    </row>
    <row r="990" spans="1:19" x14ac:dyDescent="0.25">
      <c r="A990" s="25" t="s">
        <v>156</v>
      </c>
      <c r="B990" s="26" t="s">
        <v>17</v>
      </c>
      <c r="C990" s="26" t="s">
        <v>18</v>
      </c>
      <c r="D990" s="26" t="s">
        <v>62</v>
      </c>
      <c r="E990" s="26" t="s">
        <v>1012</v>
      </c>
      <c r="F990" s="26" t="s">
        <v>63</v>
      </c>
      <c r="G990" s="26" t="s">
        <v>22</v>
      </c>
      <c r="H990" s="27">
        <v>6.0000000000000001E-3</v>
      </c>
      <c r="I990" s="26" t="s">
        <v>63</v>
      </c>
      <c r="J990" s="28" t="s">
        <v>23</v>
      </c>
      <c r="K990" s="29">
        <v>4.1900000000000004</v>
      </c>
      <c r="L990" s="30">
        <v>4.1900000000000004</v>
      </c>
      <c r="M990" s="30">
        <v>4.1900000000000004</v>
      </c>
      <c r="N990" s="30">
        <v>3.99</v>
      </c>
      <c r="O990" s="30">
        <v>3.99</v>
      </c>
      <c r="P990" s="30">
        <v>3.99</v>
      </c>
      <c r="Q990" s="30">
        <v>3.5</v>
      </c>
      <c r="R990" s="30">
        <v>3.5</v>
      </c>
      <c r="S990" s="31">
        <v>3.79</v>
      </c>
    </row>
    <row r="991" spans="1:19" x14ac:dyDescent="0.25">
      <c r="A991" s="12" t="s">
        <v>156</v>
      </c>
      <c r="B991" s="13" t="s">
        <v>17</v>
      </c>
      <c r="C991" s="13" t="s">
        <v>18</v>
      </c>
      <c r="D991" s="13" t="s">
        <v>62</v>
      </c>
      <c r="E991" s="13" t="s">
        <v>1012</v>
      </c>
      <c r="F991" s="13" t="s">
        <v>63</v>
      </c>
      <c r="G991" s="13" t="s">
        <v>22</v>
      </c>
      <c r="H991" s="14">
        <v>6.0000000000000001E-3</v>
      </c>
      <c r="I991" s="13" t="s">
        <v>63</v>
      </c>
      <c r="J991" s="15" t="s">
        <v>24</v>
      </c>
      <c r="K991" s="16">
        <v>4.49</v>
      </c>
      <c r="L991" s="17">
        <v>4.49</v>
      </c>
      <c r="M991" s="17">
        <v>4.49</v>
      </c>
      <c r="N991" s="17">
        <v>4.29</v>
      </c>
      <c r="O991" s="17">
        <v>4.29</v>
      </c>
      <c r="P991" s="17">
        <v>4.29</v>
      </c>
      <c r="Q991" s="17">
        <v>3.75</v>
      </c>
      <c r="R991" s="17">
        <v>3.75</v>
      </c>
      <c r="S991" s="120">
        <v>3.86</v>
      </c>
    </row>
    <row r="992" spans="1:19" x14ac:dyDescent="0.25">
      <c r="A992" s="18" t="s">
        <v>156</v>
      </c>
      <c r="B992" s="19" t="s">
        <v>17</v>
      </c>
      <c r="C992" s="19" t="s">
        <v>18</v>
      </c>
      <c r="D992" s="19" t="s">
        <v>62</v>
      </c>
      <c r="E992" s="19" t="s">
        <v>1012</v>
      </c>
      <c r="F992" s="19" t="s">
        <v>63</v>
      </c>
      <c r="G992" s="19" t="s">
        <v>22</v>
      </c>
      <c r="H992" s="20">
        <v>6.0000000000000001E-3</v>
      </c>
      <c r="I992" s="19" t="s">
        <v>63</v>
      </c>
      <c r="J992" s="21" t="s">
        <v>26</v>
      </c>
      <c r="K992" s="22">
        <v>7.1599045346061985E-2</v>
      </c>
      <c r="L992" s="23">
        <v>7.1599045346061985E-2</v>
      </c>
      <c r="M992" s="23">
        <v>7.1599045346061985E-2</v>
      </c>
      <c r="N992" s="23">
        <v>7.5187969924811915E-2</v>
      </c>
      <c r="O992" s="23">
        <v>7.5187969924811915E-2</v>
      </c>
      <c r="P992" s="23">
        <v>7.5187969924811915E-2</v>
      </c>
      <c r="Q992" s="23">
        <v>7.1428571428571397E-2</v>
      </c>
      <c r="R992" s="23">
        <v>7.1428571428571397E-2</v>
      </c>
      <c r="S992" s="24">
        <v>1.846965699208436E-2</v>
      </c>
    </row>
    <row r="993" spans="1:19" x14ac:dyDescent="0.25">
      <c r="A993" s="25" t="s">
        <v>156</v>
      </c>
      <c r="B993" s="26" t="s">
        <v>17</v>
      </c>
      <c r="C993" s="26" t="s">
        <v>18</v>
      </c>
      <c r="D993" s="26" t="s">
        <v>62</v>
      </c>
      <c r="E993" s="26" t="s">
        <v>1012</v>
      </c>
      <c r="F993" s="26" t="s">
        <v>64</v>
      </c>
      <c r="G993" s="26" t="s">
        <v>22</v>
      </c>
      <c r="H993" s="27">
        <v>6.0000000000000001E-3</v>
      </c>
      <c r="I993" s="26" t="s">
        <v>64</v>
      </c>
      <c r="J993" s="28" t="s">
        <v>23</v>
      </c>
      <c r="K993" s="29">
        <v>4.1900000000000004</v>
      </c>
      <c r="L993" s="30">
        <v>4.1900000000000004</v>
      </c>
      <c r="M993" s="30">
        <v>4.1900000000000004</v>
      </c>
      <c r="N993" s="30">
        <v>3.99</v>
      </c>
      <c r="O993" s="30">
        <v>3.99</v>
      </c>
      <c r="P993" s="30">
        <v>3.99</v>
      </c>
      <c r="Q993" s="30">
        <v>3.5</v>
      </c>
      <c r="R993" s="30">
        <v>3.5</v>
      </c>
      <c r="S993" s="31">
        <v>3.79</v>
      </c>
    </row>
    <row r="994" spans="1:19" x14ac:dyDescent="0.25">
      <c r="A994" s="12" t="s">
        <v>156</v>
      </c>
      <c r="B994" s="13" t="s">
        <v>17</v>
      </c>
      <c r="C994" s="13" t="s">
        <v>18</v>
      </c>
      <c r="D994" s="13" t="s">
        <v>62</v>
      </c>
      <c r="E994" s="13" t="s">
        <v>1012</v>
      </c>
      <c r="F994" s="13" t="s">
        <v>64</v>
      </c>
      <c r="G994" s="13" t="s">
        <v>22</v>
      </c>
      <c r="H994" s="14">
        <v>6.0000000000000001E-3</v>
      </c>
      <c r="I994" s="13" t="s">
        <v>64</v>
      </c>
      <c r="J994" s="15" t="s">
        <v>24</v>
      </c>
      <c r="K994" s="16">
        <v>4.49</v>
      </c>
      <c r="L994" s="17">
        <v>4.49</v>
      </c>
      <c r="M994" s="17">
        <v>4.49</v>
      </c>
      <c r="N994" s="17">
        <v>4.29</v>
      </c>
      <c r="O994" s="17">
        <v>4.29</v>
      </c>
      <c r="P994" s="17">
        <v>4.29</v>
      </c>
      <c r="Q994" s="17">
        <v>3.75</v>
      </c>
      <c r="R994" s="17">
        <v>3.75</v>
      </c>
      <c r="S994" s="120">
        <v>3.86</v>
      </c>
    </row>
    <row r="995" spans="1:19" x14ac:dyDescent="0.25">
      <c r="A995" s="18" t="s">
        <v>156</v>
      </c>
      <c r="B995" s="19" t="s">
        <v>17</v>
      </c>
      <c r="C995" s="19" t="s">
        <v>18</v>
      </c>
      <c r="D995" s="19" t="s">
        <v>62</v>
      </c>
      <c r="E995" s="19" t="s">
        <v>1012</v>
      </c>
      <c r="F995" s="19" t="s">
        <v>64</v>
      </c>
      <c r="G995" s="19" t="s">
        <v>22</v>
      </c>
      <c r="H995" s="20">
        <v>6.0000000000000001E-3</v>
      </c>
      <c r="I995" s="19" t="s">
        <v>64</v>
      </c>
      <c r="J995" s="21" t="s">
        <v>26</v>
      </c>
      <c r="K995" s="22">
        <v>7.1599045346061985E-2</v>
      </c>
      <c r="L995" s="23">
        <v>7.1599045346061985E-2</v>
      </c>
      <c r="M995" s="23">
        <v>7.1599045346061985E-2</v>
      </c>
      <c r="N995" s="23">
        <v>7.5187969924811915E-2</v>
      </c>
      <c r="O995" s="23">
        <v>7.5187969924811915E-2</v>
      </c>
      <c r="P995" s="23">
        <v>7.5187969924811915E-2</v>
      </c>
      <c r="Q995" s="23">
        <v>7.1428571428571397E-2</v>
      </c>
      <c r="R995" s="23">
        <v>7.1428571428571397E-2</v>
      </c>
      <c r="S995" s="24">
        <v>1.846965699208436E-2</v>
      </c>
    </row>
    <row r="996" spans="1:19" x14ac:dyDescent="0.25">
      <c r="A996" s="25" t="s">
        <v>156</v>
      </c>
      <c r="B996" s="26" t="s">
        <v>17</v>
      </c>
      <c r="C996" s="26" t="s">
        <v>18</v>
      </c>
      <c r="D996" s="26" t="s">
        <v>62</v>
      </c>
      <c r="E996" s="26" t="s">
        <v>1012</v>
      </c>
      <c r="F996" s="26" t="s">
        <v>65</v>
      </c>
      <c r="G996" s="26" t="s">
        <v>22</v>
      </c>
      <c r="H996" s="27">
        <v>6.0000000000000001E-3</v>
      </c>
      <c r="I996" s="26" t="s">
        <v>65</v>
      </c>
      <c r="J996" s="28" t="s">
        <v>23</v>
      </c>
      <c r="K996" s="29">
        <v>3.99</v>
      </c>
      <c r="L996" s="30">
        <v>3.99</v>
      </c>
      <c r="M996" s="30">
        <v>3.99</v>
      </c>
      <c r="N996" s="30">
        <v>3.79</v>
      </c>
      <c r="O996" s="30">
        <v>3.79</v>
      </c>
      <c r="P996" s="30">
        <v>3.79</v>
      </c>
      <c r="Q996" s="30">
        <v>3.33</v>
      </c>
      <c r="R996" s="30">
        <v>3.33</v>
      </c>
      <c r="S996" s="31">
        <v>3.6</v>
      </c>
    </row>
    <row r="997" spans="1:19" x14ac:dyDescent="0.25">
      <c r="A997" s="12" t="s">
        <v>156</v>
      </c>
      <c r="B997" s="13" t="s">
        <v>17</v>
      </c>
      <c r="C997" s="13" t="s">
        <v>18</v>
      </c>
      <c r="D997" s="13" t="s">
        <v>62</v>
      </c>
      <c r="E997" s="13" t="s">
        <v>1012</v>
      </c>
      <c r="F997" s="13" t="s">
        <v>65</v>
      </c>
      <c r="G997" s="13" t="s">
        <v>22</v>
      </c>
      <c r="H997" s="14">
        <v>6.0000000000000001E-3</v>
      </c>
      <c r="I997" s="13" t="s">
        <v>65</v>
      </c>
      <c r="J997" s="15" t="s">
        <v>24</v>
      </c>
      <c r="K997" s="16">
        <v>4.29</v>
      </c>
      <c r="L997" s="17">
        <v>4.29</v>
      </c>
      <c r="M997" s="17">
        <v>4.29</v>
      </c>
      <c r="N997" s="17">
        <v>3.99</v>
      </c>
      <c r="O997" s="17">
        <v>3.99</v>
      </c>
      <c r="P997" s="17">
        <v>3.99</v>
      </c>
      <c r="Q997" s="17">
        <v>3.58</v>
      </c>
      <c r="R997" s="17">
        <v>3.58</v>
      </c>
      <c r="S997" s="120">
        <v>3.6</v>
      </c>
    </row>
    <row r="998" spans="1:19" x14ac:dyDescent="0.25">
      <c r="A998" s="18" t="s">
        <v>156</v>
      </c>
      <c r="B998" s="19" t="s">
        <v>17</v>
      </c>
      <c r="C998" s="19" t="s">
        <v>18</v>
      </c>
      <c r="D998" s="19" t="s">
        <v>62</v>
      </c>
      <c r="E998" s="19" t="s">
        <v>1012</v>
      </c>
      <c r="F998" s="19" t="s">
        <v>65</v>
      </c>
      <c r="G998" s="19" t="s">
        <v>22</v>
      </c>
      <c r="H998" s="20">
        <v>6.0000000000000001E-3</v>
      </c>
      <c r="I998" s="19" t="s">
        <v>65</v>
      </c>
      <c r="J998" s="21" t="s">
        <v>26</v>
      </c>
      <c r="K998" s="22">
        <v>7.5187969924811915E-2</v>
      </c>
      <c r="L998" s="23">
        <v>7.5187969924811915E-2</v>
      </c>
      <c r="M998" s="23">
        <v>7.5187969924811915E-2</v>
      </c>
      <c r="N998" s="23">
        <v>5.2770448548812743E-2</v>
      </c>
      <c r="O998" s="23">
        <v>5.2770448548812743E-2</v>
      </c>
      <c r="P998" s="23">
        <v>5.2770448548812743E-2</v>
      </c>
      <c r="Q998" s="23">
        <v>7.5075075075075048E-2</v>
      </c>
      <c r="R998" s="23">
        <v>7.5075075075075048E-2</v>
      </c>
      <c r="S998" s="24">
        <v>0</v>
      </c>
    </row>
    <row r="999" spans="1:19" x14ac:dyDescent="0.25">
      <c r="A999" s="25" t="s">
        <v>156</v>
      </c>
      <c r="B999" s="26" t="s">
        <v>17</v>
      </c>
      <c r="C999" s="26" t="s">
        <v>18</v>
      </c>
      <c r="D999" s="26" t="s">
        <v>62</v>
      </c>
      <c r="E999" s="26" t="s">
        <v>1012</v>
      </c>
      <c r="F999" s="26" t="s">
        <v>990</v>
      </c>
      <c r="G999" s="26" t="s">
        <v>22</v>
      </c>
      <c r="H999" s="27">
        <v>6.0000000000000001E-3</v>
      </c>
      <c r="I999" s="26" t="s">
        <v>990</v>
      </c>
      <c r="J999" s="28" t="s">
        <v>23</v>
      </c>
      <c r="K999" s="29">
        <v>3.99</v>
      </c>
      <c r="L999" s="30">
        <v>3.99</v>
      </c>
      <c r="M999" s="30">
        <v>3.99</v>
      </c>
      <c r="N999" s="30">
        <v>3.79</v>
      </c>
      <c r="O999" s="30">
        <v>3.79</v>
      </c>
      <c r="P999" s="30">
        <v>3.79</v>
      </c>
      <c r="Q999" s="30">
        <v>3.33</v>
      </c>
      <c r="R999" s="30">
        <v>3.33</v>
      </c>
      <c r="S999" s="31">
        <v>3.6</v>
      </c>
    </row>
    <row r="1000" spans="1:19" x14ac:dyDescent="0.25">
      <c r="A1000" s="12" t="s">
        <v>156</v>
      </c>
      <c r="B1000" s="13" t="s">
        <v>17</v>
      </c>
      <c r="C1000" s="13" t="s">
        <v>18</v>
      </c>
      <c r="D1000" s="13" t="s">
        <v>62</v>
      </c>
      <c r="E1000" s="13" t="s">
        <v>1012</v>
      </c>
      <c r="F1000" s="13" t="s">
        <v>990</v>
      </c>
      <c r="G1000" s="13" t="s">
        <v>22</v>
      </c>
      <c r="H1000" s="14">
        <v>6.0000000000000001E-3</v>
      </c>
      <c r="I1000" s="13" t="s">
        <v>990</v>
      </c>
      <c r="J1000" s="15" t="s">
        <v>24</v>
      </c>
      <c r="K1000" s="16">
        <v>4.29</v>
      </c>
      <c r="L1000" s="17">
        <v>4.29</v>
      </c>
      <c r="M1000" s="17">
        <v>4.29</v>
      </c>
      <c r="N1000" s="17">
        <v>3.99</v>
      </c>
      <c r="O1000" s="17">
        <v>3.99</v>
      </c>
      <c r="P1000" s="17">
        <v>3.99</v>
      </c>
      <c r="Q1000" s="17">
        <v>3.58</v>
      </c>
      <c r="R1000" s="17">
        <v>3.58</v>
      </c>
      <c r="S1000" s="120">
        <v>3.6</v>
      </c>
    </row>
    <row r="1001" spans="1:19" x14ac:dyDescent="0.25">
      <c r="A1001" s="18" t="s">
        <v>156</v>
      </c>
      <c r="B1001" s="19" t="s">
        <v>17</v>
      </c>
      <c r="C1001" s="19" t="s">
        <v>18</v>
      </c>
      <c r="D1001" s="19" t="s">
        <v>62</v>
      </c>
      <c r="E1001" s="19" t="s">
        <v>1012</v>
      </c>
      <c r="F1001" s="19" t="s">
        <v>990</v>
      </c>
      <c r="G1001" s="19" t="s">
        <v>22</v>
      </c>
      <c r="H1001" s="20">
        <v>6.0000000000000001E-3</v>
      </c>
      <c r="I1001" s="19" t="s">
        <v>990</v>
      </c>
      <c r="J1001" s="21" t="s">
        <v>26</v>
      </c>
      <c r="K1001" s="22">
        <v>7.5187969924811915E-2</v>
      </c>
      <c r="L1001" s="23">
        <v>7.5187969924811915E-2</v>
      </c>
      <c r="M1001" s="23">
        <v>7.5187969924811915E-2</v>
      </c>
      <c r="N1001" s="23">
        <v>5.2770448548812743E-2</v>
      </c>
      <c r="O1001" s="23">
        <v>5.2770448548812743E-2</v>
      </c>
      <c r="P1001" s="23">
        <v>5.2770448548812743E-2</v>
      </c>
      <c r="Q1001" s="23">
        <v>7.5075075075075048E-2</v>
      </c>
      <c r="R1001" s="23">
        <v>7.5075075075075048E-2</v>
      </c>
      <c r="S1001" s="24">
        <v>0</v>
      </c>
    </row>
    <row r="1002" spans="1:19" x14ac:dyDescent="0.25">
      <c r="A1002" s="25" t="s">
        <v>156</v>
      </c>
      <c r="B1002" s="26" t="s">
        <v>17</v>
      </c>
      <c r="C1002" s="26" t="s">
        <v>18</v>
      </c>
      <c r="D1002" s="26" t="s">
        <v>62</v>
      </c>
      <c r="E1002" s="26" t="s">
        <v>1012</v>
      </c>
      <c r="F1002" s="26" t="s">
        <v>66</v>
      </c>
      <c r="G1002" s="26" t="s">
        <v>22</v>
      </c>
      <c r="H1002" s="27">
        <v>6.0000000000000001E-3</v>
      </c>
      <c r="I1002" s="26" t="s">
        <v>66</v>
      </c>
      <c r="J1002" s="28" t="s">
        <v>23</v>
      </c>
      <c r="K1002" s="29">
        <v>3.99</v>
      </c>
      <c r="L1002" s="30">
        <v>3.99</v>
      </c>
      <c r="M1002" s="30">
        <v>3.99</v>
      </c>
      <c r="N1002" s="30">
        <v>3.79</v>
      </c>
      <c r="O1002" s="30">
        <v>3.79</v>
      </c>
      <c r="P1002" s="30">
        <v>3.79</v>
      </c>
      <c r="Q1002" s="30">
        <v>3.33</v>
      </c>
      <c r="R1002" s="30">
        <v>3.33</v>
      </c>
      <c r="S1002" s="31">
        <v>3.6</v>
      </c>
    </row>
    <row r="1003" spans="1:19" x14ac:dyDescent="0.25">
      <c r="A1003" s="12" t="s">
        <v>156</v>
      </c>
      <c r="B1003" s="13" t="s">
        <v>17</v>
      </c>
      <c r="C1003" s="13" t="s">
        <v>18</v>
      </c>
      <c r="D1003" s="13" t="s">
        <v>62</v>
      </c>
      <c r="E1003" s="13" t="s">
        <v>1012</v>
      </c>
      <c r="F1003" s="13" t="s">
        <v>66</v>
      </c>
      <c r="G1003" s="13" t="s">
        <v>22</v>
      </c>
      <c r="H1003" s="14">
        <v>6.0000000000000001E-3</v>
      </c>
      <c r="I1003" s="13" t="s">
        <v>66</v>
      </c>
      <c r="J1003" s="15" t="s">
        <v>24</v>
      </c>
      <c r="K1003" s="16">
        <v>4.29</v>
      </c>
      <c r="L1003" s="17">
        <v>4.29</v>
      </c>
      <c r="M1003" s="17">
        <v>4.29</v>
      </c>
      <c r="N1003" s="17">
        <v>3.99</v>
      </c>
      <c r="O1003" s="17">
        <v>3.99</v>
      </c>
      <c r="P1003" s="17">
        <v>3.99</v>
      </c>
      <c r="Q1003" s="17">
        <v>3.58</v>
      </c>
      <c r="R1003" s="17">
        <v>3.58</v>
      </c>
      <c r="S1003" s="120">
        <v>3.6</v>
      </c>
    </row>
    <row r="1004" spans="1:19" x14ac:dyDescent="0.25">
      <c r="A1004" s="18" t="s">
        <v>156</v>
      </c>
      <c r="B1004" s="19" t="s">
        <v>17</v>
      </c>
      <c r="C1004" s="19" t="s">
        <v>18</v>
      </c>
      <c r="D1004" s="19" t="s">
        <v>62</v>
      </c>
      <c r="E1004" s="19" t="s">
        <v>1012</v>
      </c>
      <c r="F1004" s="19" t="s">
        <v>66</v>
      </c>
      <c r="G1004" s="19" t="s">
        <v>22</v>
      </c>
      <c r="H1004" s="20">
        <v>6.0000000000000001E-3</v>
      </c>
      <c r="I1004" s="19" t="s">
        <v>66</v>
      </c>
      <c r="J1004" s="21" t="s">
        <v>26</v>
      </c>
      <c r="K1004" s="22">
        <v>7.5187969924811915E-2</v>
      </c>
      <c r="L1004" s="23">
        <v>7.5187969924811915E-2</v>
      </c>
      <c r="M1004" s="23">
        <v>7.5187969924811915E-2</v>
      </c>
      <c r="N1004" s="23">
        <v>5.2770448548812743E-2</v>
      </c>
      <c r="O1004" s="23">
        <v>5.2770448548812743E-2</v>
      </c>
      <c r="P1004" s="23">
        <v>5.2770448548812743E-2</v>
      </c>
      <c r="Q1004" s="23">
        <v>7.5075075075075048E-2</v>
      </c>
      <c r="R1004" s="23">
        <v>7.5075075075075048E-2</v>
      </c>
      <c r="S1004" s="24">
        <v>0</v>
      </c>
    </row>
    <row r="1005" spans="1:19" x14ac:dyDescent="0.25">
      <c r="A1005" s="25" t="s">
        <v>156</v>
      </c>
      <c r="B1005" s="26" t="s">
        <v>17</v>
      </c>
      <c r="C1005" s="26" t="s">
        <v>18</v>
      </c>
      <c r="D1005" s="26" t="s">
        <v>62</v>
      </c>
      <c r="E1005" s="26" t="s">
        <v>1012</v>
      </c>
      <c r="F1005" s="26" t="s">
        <v>67</v>
      </c>
      <c r="G1005" s="26" t="s">
        <v>22</v>
      </c>
      <c r="H1005" s="27">
        <v>6.0000000000000001E-3</v>
      </c>
      <c r="I1005" s="26" t="s">
        <v>67</v>
      </c>
      <c r="J1005" s="28" t="s">
        <v>23</v>
      </c>
      <c r="K1005" s="29">
        <v>3.99</v>
      </c>
      <c r="L1005" s="30">
        <v>3.99</v>
      </c>
      <c r="M1005" s="30">
        <v>3.99</v>
      </c>
      <c r="N1005" s="30">
        <v>3.79</v>
      </c>
      <c r="O1005" s="30">
        <v>3.79</v>
      </c>
      <c r="P1005" s="30">
        <v>3.79</v>
      </c>
      <c r="Q1005" s="30">
        <v>3.33</v>
      </c>
      <c r="R1005" s="30">
        <v>3.33</v>
      </c>
      <c r="S1005" s="31">
        <v>3.6</v>
      </c>
    </row>
    <row r="1006" spans="1:19" x14ac:dyDescent="0.25">
      <c r="A1006" s="12" t="s">
        <v>156</v>
      </c>
      <c r="B1006" s="13" t="s">
        <v>17</v>
      </c>
      <c r="C1006" s="13" t="s">
        <v>18</v>
      </c>
      <c r="D1006" s="13" t="s">
        <v>62</v>
      </c>
      <c r="E1006" s="13" t="s">
        <v>1012</v>
      </c>
      <c r="F1006" s="13" t="s">
        <v>67</v>
      </c>
      <c r="G1006" s="13" t="s">
        <v>22</v>
      </c>
      <c r="H1006" s="14">
        <v>6.0000000000000001E-3</v>
      </c>
      <c r="I1006" s="13" t="s">
        <v>67</v>
      </c>
      <c r="J1006" s="15" t="s">
        <v>24</v>
      </c>
      <c r="K1006" s="16">
        <v>4.29</v>
      </c>
      <c r="L1006" s="17">
        <v>4.29</v>
      </c>
      <c r="M1006" s="17">
        <v>4.29</v>
      </c>
      <c r="N1006" s="17">
        <v>3.99</v>
      </c>
      <c r="O1006" s="17">
        <v>3.99</v>
      </c>
      <c r="P1006" s="17">
        <v>3.99</v>
      </c>
      <c r="Q1006" s="17">
        <v>3.58</v>
      </c>
      <c r="R1006" s="17">
        <v>3.58</v>
      </c>
      <c r="S1006" s="120">
        <v>3.6</v>
      </c>
    </row>
    <row r="1007" spans="1:19" x14ac:dyDescent="0.25">
      <c r="A1007" s="18" t="s">
        <v>156</v>
      </c>
      <c r="B1007" s="19" t="s">
        <v>17</v>
      </c>
      <c r="C1007" s="19" t="s">
        <v>18</v>
      </c>
      <c r="D1007" s="19" t="s">
        <v>62</v>
      </c>
      <c r="E1007" s="19" t="s">
        <v>1012</v>
      </c>
      <c r="F1007" s="19" t="s">
        <v>67</v>
      </c>
      <c r="G1007" s="19" t="s">
        <v>22</v>
      </c>
      <c r="H1007" s="20">
        <v>6.0000000000000001E-3</v>
      </c>
      <c r="I1007" s="19" t="s">
        <v>67</v>
      </c>
      <c r="J1007" s="21" t="s">
        <v>26</v>
      </c>
      <c r="K1007" s="22">
        <v>7.5187969924811915E-2</v>
      </c>
      <c r="L1007" s="23">
        <v>7.5187969924811915E-2</v>
      </c>
      <c r="M1007" s="23">
        <v>7.5187969924811915E-2</v>
      </c>
      <c r="N1007" s="23">
        <v>5.2770448548812743E-2</v>
      </c>
      <c r="O1007" s="23">
        <v>5.2770448548812743E-2</v>
      </c>
      <c r="P1007" s="23">
        <v>5.2770448548812743E-2</v>
      </c>
      <c r="Q1007" s="23">
        <v>7.5075075075075048E-2</v>
      </c>
      <c r="R1007" s="23">
        <v>7.5075075075075048E-2</v>
      </c>
      <c r="S1007" s="24">
        <v>0</v>
      </c>
    </row>
    <row r="1008" spans="1:19" x14ac:dyDescent="0.25">
      <c r="A1008" s="25" t="s">
        <v>156</v>
      </c>
      <c r="B1008" s="26" t="s">
        <v>17</v>
      </c>
      <c r="C1008" s="26" t="s">
        <v>18</v>
      </c>
      <c r="D1008" s="26" t="s">
        <v>68</v>
      </c>
      <c r="E1008" s="26" t="s">
        <v>1012</v>
      </c>
      <c r="F1008" s="26" t="s">
        <v>70</v>
      </c>
      <c r="G1008" s="26" t="s">
        <v>71</v>
      </c>
      <c r="H1008" s="27">
        <v>0.01</v>
      </c>
      <c r="I1008" s="26" t="s">
        <v>70</v>
      </c>
      <c r="J1008" s="28" t="s">
        <v>23</v>
      </c>
      <c r="K1008" s="29">
        <v>4.99</v>
      </c>
      <c r="L1008" s="30">
        <v>4.99</v>
      </c>
      <c r="M1008" s="30">
        <v>4.99</v>
      </c>
      <c r="N1008" s="30">
        <v>4.99</v>
      </c>
      <c r="O1008" s="30">
        <v>4.99</v>
      </c>
      <c r="P1008" s="30">
        <v>4.99</v>
      </c>
      <c r="Q1008" s="30">
        <v>4.16</v>
      </c>
      <c r="R1008" s="30">
        <v>4.16</v>
      </c>
      <c r="S1008" s="31">
        <v>4.59</v>
      </c>
    </row>
    <row r="1009" spans="1:19" x14ac:dyDescent="0.25">
      <c r="A1009" s="12" t="s">
        <v>156</v>
      </c>
      <c r="B1009" s="13" t="s">
        <v>17</v>
      </c>
      <c r="C1009" s="13" t="s">
        <v>18</v>
      </c>
      <c r="D1009" s="13" t="s">
        <v>68</v>
      </c>
      <c r="E1009" s="13" t="s">
        <v>1012</v>
      </c>
      <c r="F1009" s="13" t="s">
        <v>70</v>
      </c>
      <c r="G1009" s="13" t="s">
        <v>71</v>
      </c>
      <c r="H1009" s="14">
        <v>0.01</v>
      </c>
      <c r="I1009" s="13" t="s">
        <v>70</v>
      </c>
      <c r="J1009" s="15" t="s">
        <v>24</v>
      </c>
      <c r="K1009" s="16">
        <v>4.99</v>
      </c>
      <c r="L1009" s="17">
        <v>4.99</v>
      </c>
      <c r="M1009" s="17">
        <v>4.99</v>
      </c>
      <c r="N1009" s="17">
        <v>4.99</v>
      </c>
      <c r="O1009" s="17">
        <v>4.99</v>
      </c>
      <c r="P1009" s="17">
        <v>4.99</v>
      </c>
      <c r="Q1009" s="17">
        <v>4.16</v>
      </c>
      <c r="R1009" s="17">
        <v>4.16</v>
      </c>
      <c r="S1009" s="120">
        <v>4.59</v>
      </c>
    </row>
    <row r="1010" spans="1:19" x14ac:dyDescent="0.25">
      <c r="A1010" s="18" t="s">
        <v>156</v>
      </c>
      <c r="B1010" s="19" t="s">
        <v>17</v>
      </c>
      <c r="C1010" s="19" t="s">
        <v>18</v>
      </c>
      <c r="D1010" s="19" t="s">
        <v>68</v>
      </c>
      <c r="E1010" s="19" t="s">
        <v>1012</v>
      </c>
      <c r="F1010" s="19" t="s">
        <v>70</v>
      </c>
      <c r="G1010" s="19" t="s">
        <v>71</v>
      </c>
      <c r="H1010" s="20">
        <v>0.01</v>
      </c>
      <c r="I1010" s="19" t="s">
        <v>70</v>
      </c>
      <c r="J1010" s="21" t="s">
        <v>26</v>
      </c>
      <c r="K1010" s="22">
        <v>0</v>
      </c>
      <c r="L1010" s="23">
        <v>0</v>
      </c>
      <c r="M1010" s="23">
        <v>0</v>
      </c>
      <c r="N1010" s="23">
        <v>0</v>
      </c>
      <c r="O1010" s="23">
        <v>0</v>
      </c>
      <c r="P1010" s="23">
        <v>0</v>
      </c>
      <c r="Q1010" s="23">
        <v>0</v>
      </c>
      <c r="R1010" s="23">
        <v>0</v>
      </c>
      <c r="S1010" s="24">
        <v>0</v>
      </c>
    </row>
    <row r="1011" spans="1:19" x14ac:dyDescent="0.25">
      <c r="A1011" s="25" t="s">
        <v>156</v>
      </c>
      <c r="B1011" s="26" t="s">
        <v>17</v>
      </c>
      <c r="C1011" s="26" t="s">
        <v>18</v>
      </c>
      <c r="D1011" s="26" t="s">
        <v>68</v>
      </c>
      <c r="E1011" s="26" t="s">
        <v>1012</v>
      </c>
      <c r="F1011" s="26" t="s">
        <v>991</v>
      </c>
      <c r="G1011" s="26" t="s">
        <v>71</v>
      </c>
      <c r="H1011" s="27">
        <v>0.01</v>
      </c>
      <c r="I1011" s="26" t="s">
        <v>991</v>
      </c>
      <c r="J1011" s="28" t="s">
        <v>23</v>
      </c>
      <c r="K1011" s="29">
        <v>4.99</v>
      </c>
      <c r="L1011" s="30">
        <v>4.99</v>
      </c>
      <c r="M1011" s="30">
        <v>4.99</v>
      </c>
      <c r="N1011" s="30">
        <v>4.99</v>
      </c>
      <c r="O1011" s="30">
        <v>4.99</v>
      </c>
      <c r="P1011" s="30">
        <v>4.99</v>
      </c>
      <c r="Q1011" s="30">
        <v>4.16</v>
      </c>
      <c r="R1011" s="30">
        <v>4.16</v>
      </c>
      <c r="S1011" s="31">
        <v>4.59</v>
      </c>
    </row>
    <row r="1012" spans="1:19" x14ac:dyDescent="0.25">
      <c r="A1012" s="12" t="s">
        <v>156</v>
      </c>
      <c r="B1012" s="13" t="s">
        <v>17</v>
      </c>
      <c r="C1012" s="13" t="s">
        <v>18</v>
      </c>
      <c r="D1012" s="13" t="s">
        <v>68</v>
      </c>
      <c r="E1012" s="13" t="s">
        <v>1012</v>
      </c>
      <c r="F1012" s="13" t="s">
        <v>991</v>
      </c>
      <c r="G1012" s="13" t="s">
        <v>71</v>
      </c>
      <c r="H1012" s="14">
        <v>0.01</v>
      </c>
      <c r="I1012" s="13" t="s">
        <v>991</v>
      </c>
      <c r="J1012" s="15" t="s">
        <v>24</v>
      </c>
      <c r="K1012" s="16">
        <v>4.99</v>
      </c>
      <c r="L1012" s="17">
        <v>4.99</v>
      </c>
      <c r="M1012" s="17">
        <v>4.99</v>
      </c>
      <c r="N1012" s="17">
        <v>4.99</v>
      </c>
      <c r="O1012" s="17">
        <v>4.99</v>
      </c>
      <c r="P1012" s="17">
        <v>4.99</v>
      </c>
      <c r="Q1012" s="17">
        <v>4.16</v>
      </c>
      <c r="R1012" s="17">
        <v>4.16</v>
      </c>
      <c r="S1012" s="120">
        <v>4.59</v>
      </c>
    </row>
    <row r="1013" spans="1:19" x14ac:dyDescent="0.25">
      <c r="A1013" s="18" t="s">
        <v>156</v>
      </c>
      <c r="B1013" s="19" t="s">
        <v>17</v>
      </c>
      <c r="C1013" s="19" t="s">
        <v>18</v>
      </c>
      <c r="D1013" s="19" t="s">
        <v>68</v>
      </c>
      <c r="E1013" s="19" t="s">
        <v>1012</v>
      </c>
      <c r="F1013" s="19" t="s">
        <v>991</v>
      </c>
      <c r="G1013" s="19" t="s">
        <v>71</v>
      </c>
      <c r="H1013" s="20">
        <v>0.01</v>
      </c>
      <c r="I1013" s="19" t="s">
        <v>991</v>
      </c>
      <c r="J1013" s="21" t="s">
        <v>26</v>
      </c>
      <c r="K1013" s="22">
        <v>0</v>
      </c>
      <c r="L1013" s="23">
        <v>0</v>
      </c>
      <c r="M1013" s="23">
        <v>0</v>
      </c>
      <c r="N1013" s="23">
        <v>0</v>
      </c>
      <c r="O1013" s="23">
        <v>0</v>
      </c>
      <c r="P1013" s="23">
        <v>0</v>
      </c>
      <c r="Q1013" s="23">
        <v>0</v>
      </c>
      <c r="R1013" s="23">
        <v>0</v>
      </c>
      <c r="S1013" s="24">
        <v>0</v>
      </c>
    </row>
    <row r="1014" spans="1:19" x14ac:dyDescent="0.25">
      <c r="A1014" s="25" t="s">
        <v>156</v>
      </c>
      <c r="B1014" s="26" t="s">
        <v>17</v>
      </c>
      <c r="C1014" s="26" t="s">
        <v>18</v>
      </c>
      <c r="D1014" s="26" t="s">
        <v>68</v>
      </c>
      <c r="E1014" s="26" t="s">
        <v>1012</v>
      </c>
      <c r="F1014" s="26" t="s">
        <v>72</v>
      </c>
      <c r="G1014" s="26" t="s">
        <v>71</v>
      </c>
      <c r="H1014" s="27">
        <v>0.01</v>
      </c>
      <c r="I1014" s="26" t="s">
        <v>72</v>
      </c>
      <c r="J1014" s="28" t="s">
        <v>23</v>
      </c>
      <c r="K1014" s="29">
        <v>4.49</v>
      </c>
      <c r="L1014" s="30">
        <v>4.49</v>
      </c>
      <c r="M1014" s="30">
        <v>4.49</v>
      </c>
      <c r="N1014" s="30">
        <v>4.29</v>
      </c>
      <c r="O1014" s="30">
        <v>4.29</v>
      </c>
      <c r="P1014" s="30">
        <v>4.29</v>
      </c>
      <c r="Q1014" s="30">
        <v>3.75</v>
      </c>
      <c r="R1014" s="30">
        <v>3.75</v>
      </c>
      <c r="S1014" s="31">
        <v>4.07</v>
      </c>
    </row>
    <row r="1015" spans="1:19" x14ac:dyDescent="0.25">
      <c r="A1015" s="12" t="s">
        <v>156</v>
      </c>
      <c r="B1015" s="13" t="s">
        <v>17</v>
      </c>
      <c r="C1015" s="13" t="s">
        <v>18</v>
      </c>
      <c r="D1015" s="13" t="s">
        <v>68</v>
      </c>
      <c r="E1015" s="13" t="s">
        <v>1012</v>
      </c>
      <c r="F1015" s="13" t="s">
        <v>72</v>
      </c>
      <c r="G1015" s="13" t="s">
        <v>71</v>
      </c>
      <c r="H1015" s="14">
        <v>0.01</v>
      </c>
      <c r="I1015" s="13" t="s">
        <v>72</v>
      </c>
      <c r="J1015" s="15" t="s">
        <v>24</v>
      </c>
      <c r="K1015" s="16">
        <v>4.49</v>
      </c>
      <c r="L1015" s="17">
        <v>4.49</v>
      </c>
      <c r="M1015" s="17">
        <v>4.49</v>
      </c>
      <c r="N1015" s="17">
        <v>4.29</v>
      </c>
      <c r="O1015" s="17">
        <v>4.29</v>
      </c>
      <c r="P1015" s="17">
        <v>4.29</v>
      </c>
      <c r="Q1015" s="17">
        <v>3.75</v>
      </c>
      <c r="R1015" s="17">
        <v>3.75</v>
      </c>
      <c r="S1015" s="120">
        <v>4.07</v>
      </c>
    </row>
    <row r="1016" spans="1:19" x14ac:dyDescent="0.25">
      <c r="A1016" s="18" t="s">
        <v>156</v>
      </c>
      <c r="B1016" s="19" t="s">
        <v>17</v>
      </c>
      <c r="C1016" s="19" t="s">
        <v>18</v>
      </c>
      <c r="D1016" s="19" t="s">
        <v>68</v>
      </c>
      <c r="E1016" s="19" t="s">
        <v>1012</v>
      </c>
      <c r="F1016" s="19" t="s">
        <v>72</v>
      </c>
      <c r="G1016" s="19" t="s">
        <v>71</v>
      </c>
      <c r="H1016" s="20">
        <v>0.01</v>
      </c>
      <c r="I1016" s="19" t="s">
        <v>72</v>
      </c>
      <c r="J1016" s="21" t="s">
        <v>26</v>
      </c>
      <c r="K1016" s="22">
        <v>0</v>
      </c>
      <c r="L1016" s="23">
        <v>0</v>
      </c>
      <c r="M1016" s="23">
        <v>0</v>
      </c>
      <c r="N1016" s="23">
        <v>0</v>
      </c>
      <c r="O1016" s="23">
        <v>0</v>
      </c>
      <c r="P1016" s="23">
        <v>0</v>
      </c>
      <c r="Q1016" s="23">
        <v>0</v>
      </c>
      <c r="R1016" s="23">
        <v>0</v>
      </c>
      <c r="S1016" s="24">
        <v>0</v>
      </c>
    </row>
    <row r="1017" spans="1:19" x14ac:dyDescent="0.25">
      <c r="A1017" s="25" t="s">
        <v>156</v>
      </c>
      <c r="B1017" s="26" t="s">
        <v>17</v>
      </c>
      <c r="C1017" s="26" t="s">
        <v>18</v>
      </c>
      <c r="D1017" s="26" t="s">
        <v>68</v>
      </c>
      <c r="E1017" s="26" t="s">
        <v>1012</v>
      </c>
      <c r="F1017" s="26" t="s">
        <v>631</v>
      </c>
      <c r="G1017" s="26" t="s">
        <v>71</v>
      </c>
      <c r="H1017" s="27">
        <v>0.01</v>
      </c>
      <c r="I1017" s="26" t="s">
        <v>631</v>
      </c>
      <c r="J1017" s="28" t="s">
        <v>23</v>
      </c>
      <c r="K1017" s="29">
        <v>4.49</v>
      </c>
      <c r="L1017" s="30">
        <v>4.49</v>
      </c>
      <c r="M1017" s="30">
        <v>4.49</v>
      </c>
      <c r="N1017" s="30">
        <v>4.29</v>
      </c>
      <c r="O1017" s="30">
        <v>4.29</v>
      </c>
      <c r="P1017" s="30">
        <v>4.29</v>
      </c>
      <c r="Q1017" s="30">
        <v>3.75</v>
      </c>
      <c r="R1017" s="30">
        <v>3.75</v>
      </c>
      <c r="S1017" s="31">
        <v>4.07</v>
      </c>
    </row>
    <row r="1018" spans="1:19" x14ac:dyDescent="0.25">
      <c r="A1018" s="12" t="s">
        <v>156</v>
      </c>
      <c r="B1018" s="13" t="s">
        <v>17</v>
      </c>
      <c r="C1018" s="13" t="s">
        <v>18</v>
      </c>
      <c r="D1018" s="13" t="s">
        <v>68</v>
      </c>
      <c r="E1018" s="13" t="s">
        <v>1012</v>
      </c>
      <c r="F1018" s="13" t="s">
        <v>631</v>
      </c>
      <c r="G1018" s="13" t="s">
        <v>71</v>
      </c>
      <c r="H1018" s="14">
        <v>0.01</v>
      </c>
      <c r="I1018" s="13" t="s">
        <v>631</v>
      </c>
      <c r="J1018" s="15" t="s">
        <v>24</v>
      </c>
      <c r="K1018" s="16">
        <v>4.49</v>
      </c>
      <c r="L1018" s="17">
        <v>4.49</v>
      </c>
      <c r="M1018" s="17">
        <v>4.49</v>
      </c>
      <c r="N1018" s="17">
        <v>4.29</v>
      </c>
      <c r="O1018" s="17">
        <v>4.29</v>
      </c>
      <c r="P1018" s="17">
        <v>4.29</v>
      </c>
      <c r="Q1018" s="17">
        <v>3.75</v>
      </c>
      <c r="R1018" s="17">
        <v>3.75</v>
      </c>
      <c r="S1018" s="120">
        <v>4.07</v>
      </c>
    </row>
    <row r="1019" spans="1:19" x14ac:dyDescent="0.25">
      <c r="A1019" s="18" t="s">
        <v>156</v>
      </c>
      <c r="B1019" s="19" t="s">
        <v>17</v>
      </c>
      <c r="C1019" s="19" t="s">
        <v>18</v>
      </c>
      <c r="D1019" s="19" t="s">
        <v>68</v>
      </c>
      <c r="E1019" s="19" t="s">
        <v>1012</v>
      </c>
      <c r="F1019" s="19" t="s">
        <v>631</v>
      </c>
      <c r="G1019" s="19" t="s">
        <v>71</v>
      </c>
      <c r="H1019" s="20">
        <v>0.01</v>
      </c>
      <c r="I1019" s="19" t="s">
        <v>631</v>
      </c>
      <c r="J1019" s="21" t="s">
        <v>26</v>
      </c>
      <c r="K1019" s="22">
        <v>0</v>
      </c>
      <c r="L1019" s="23">
        <v>0</v>
      </c>
      <c r="M1019" s="23">
        <v>0</v>
      </c>
      <c r="N1019" s="23">
        <v>0</v>
      </c>
      <c r="O1019" s="23">
        <v>0</v>
      </c>
      <c r="P1019" s="23">
        <v>0</v>
      </c>
      <c r="Q1019" s="23">
        <v>0</v>
      </c>
      <c r="R1019" s="23">
        <v>0</v>
      </c>
      <c r="S1019" s="24">
        <v>0</v>
      </c>
    </row>
    <row r="1020" spans="1:19" x14ac:dyDescent="0.25">
      <c r="A1020" s="25" t="s">
        <v>156</v>
      </c>
      <c r="B1020" s="26" t="s">
        <v>17</v>
      </c>
      <c r="C1020" s="26" t="s">
        <v>18</v>
      </c>
      <c r="D1020" s="26" t="s">
        <v>68</v>
      </c>
      <c r="E1020" s="26" t="s">
        <v>1012</v>
      </c>
      <c r="F1020" s="26" t="s">
        <v>73</v>
      </c>
      <c r="G1020" s="26" t="s">
        <v>71</v>
      </c>
      <c r="H1020" s="27">
        <v>0.01</v>
      </c>
      <c r="I1020" s="26" t="s">
        <v>73</v>
      </c>
      <c r="J1020" s="28" t="s">
        <v>23</v>
      </c>
      <c r="K1020" s="29">
        <v>4.29</v>
      </c>
      <c r="L1020" s="30">
        <v>4.29</v>
      </c>
      <c r="M1020" s="30">
        <v>4.29</v>
      </c>
      <c r="N1020" s="30">
        <v>3.99</v>
      </c>
      <c r="O1020" s="30">
        <v>3.99</v>
      </c>
      <c r="P1020" s="30">
        <v>3.99</v>
      </c>
      <c r="Q1020" s="30">
        <v>3.58</v>
      </c>
      <c r="R1020" s="30">
        <v>3.58</v>
      </c>
      <c r="S1020" s="31">
        <v>3.79</v>
      </c>
    </row>
    <row r="1021" spans="1:19" x14ac:dyDescent="0.25">
      <c r="A1021" s="12" t="s">
        <v>156</v>
      </c>
      <c r="B1021" s="13" t="s">
        <v>17</v>
      </c>
      <c r="C1021" s="13" t="s">
        <v>18</v>
      </c>
      <c r="D1021" s="13" t="s">
        <v>68</v>
      </c>
      <c r="E1021" s="13" t="s">
        <v>1012</v>
      </c>
      <c r="F1021" s="13" t="s">
        <v>73</v>
      </c>
      <c r="G1021" s="13" t="s">
        <v>71</v>
      </c>
      <c r="H1021" s="14">
        <v>0.01</v>
      </c>
      <c r="I1021" s="13" t="s">
        <v>73</v>
      </c>
      <c r="J1021" s="15" t="s">
        <v>24</v>
      </c>
      <c r="K1021" s="16">
        <v>4.29</v>
      </c>
      <c r="L1021" s="17">
        <v>4.29</v>
      </c>
      <c r="M1021" s="17">
        <v>4.29</v>
      </c>
      <c r="N1021" s="17">
        <v>3.99</v>
      </c>
      <c r="O1021" s="17">
        <v>3.99</v>
      </c>
      <c r="P1021" s="17">
        <v>3.99</v>
      </c>
      <c r="Q1021" s="17">
        <v>3.58</v>
      </c>
      <c r="R1021" s="17">
        <v>3.58</v>
      </c>
      <c r="S1021" s="120">
        <v>3.79</v>
      </c>
    </row>
    <row r="1022" spans="1:19" x14ac:dyDescent="0.25">
      <c r="A1022" s="18" t="s">
        <v>156</v>
      </c>
      <c r="B1022" s="19" t="s">
        <v>17</v>
      </c>
      <c r="C1022" s="19" t="s">
        <v>18</v>
      </c>
      <c r="D1022" s="19" t="s">
        <v>68</v>
      </c>
      <c r="E1022" s="19" t="s">
        <v>1012</v>
      </c>
      <c r="F1022" s="19" t="s">
        <v>73</v>
      </c>
      <c r="G1022" s="19" t="s">
        <v>71</v>
      </c>
      <c r="H1022" s="20">
        <v>0.01</v>
      </c>
      <c r="I1022" s="19" t="s">
        <v>73</v>
      </c>
      <c r="J1022" s="21" t="s">
        <v>26</v>
      </c>
      <c r="K1022" s="22">
        <v>0</v>
      </c>
      <c r="L1022" s="23">
        <v>0</v>
      </c>
      <c r="M1022" s="23">
        <v>0</v>
      </c>
      <c r="N1022" s="23">
        <v>0</v>
      </c>
      <c r="O1022" s="23">
        <v>0</v>
      </c>
      <c r="P1022" s="23">
        <v>0</v>
      </c>
      <c r="Q1022" s="23">
        <v>0</v>
      </c>
      <c r="R1022" s="23">
        <v>0</v>
      </c>
      <c r="S1022" s="24">
        <v>0</v>
      </c>
    </row>
    <row r="1023" spans="1:19" x14ac:dyDescent="0.25">
      <c r="A1023" s="25" t="s">
        <v>156</v>
      </c>
      <c r="B1023" s="26" t="s">
        <v>17</v>
      </c>
      <c r="C1023" s="26" t="s">
        <v>18</v>
      </c>
      <c r="D1023" s="26" t="s">
        <v>68</v>
      </c>
      <c r="E1023" s="26" t="s">
        <v>1012</v>
      </c>
      <c r="F1023" s="26" t="s">
        <v>74</v>
      </c>
      <c r="G1023" s="26" t="s">
        <v>71</v>
      </c>
      <c r="H1023" s="27">
        <v>0.01</v>
      </c>
      <c r="I1023" s="26" t="s">
        <v>74</v>
      </c>
      <c r="J1023" s="28" t="s">
        <v>23</v>
      </c>
      <c r="K1023" s="29">
        <v>3.79</v>
      </c>
      <c r="L1023" s="30">
        <v>3.79</v>
      </c>
      <c r="M1023" s="30">
        <v>3.79</v>
      </c>
      <c r="N1023" s="30">
        <v>3.79</v>
      </c>
      <c r="O1023" s="30">
        <v>3.79</v>
      </c>
      <c r="P1023" s="30">
        <v>3.79</v>
      </c>
      <c r="Q1023" s="30">
        <v>3.16</v>
      </c>
      <c r="R1023" s="30">
        <v>3.16</v>
      </c>
      <c r="S1023" s="31">
        <v>3.42</v>
      </c>
    </row>
    <row r="1024" spans="1:19" x14ac:dyDescent="0.25">
      <c r="A1024" s="12" t="s">
        <v>156</v>
      </c>
      <c r="B1024" s="13" t="s">
        <v>17</v>
      </c>
      <c r="C1024" s="13" t="s">
        <v>18</v>
      </c>
      <c r="D1024" s="13" t="s">
        <v>68</v>
      </c>
      <c r="E1024" s="13" t="s">
        <v>1012</v>
      </c>
      <c r="F1024" s="13" t="s">
        <v>74</v>
      </c>
      <c r="G1024" s="13" t="s">
        <v>71</v>
      </c>
      <c r="H1024" s="14">
        <v>0.01</v>
      </c>
      <c r="I1024" s="13" t="s">
        <v>74</v>
      </c>
      <c r="J1024" s="15" t="s">
        <v>24</v>
      </c>
      <c r="K1024" s="16">
        <v>3.79</v>
      </c>
      <c r="L1024" s="17">
        <v>3.79</v>
      </c>
      <c r="M1024" s="17">
        <v>3.79</v>
      </c>
      <c r="N1024" s="17">
        <v>3.79</v>
      </c>
      <c r="O1024" s="17">
        <v>3.79</v>
      </c>
      <c r="P1024" s="17">
        <v>3.79</v>
      </c>
      <c r="Q1024" s="17">
        <v>3.16</v>
      </c>
      <c r="R1024" s="17">
        <v>3.16</v>
      </c>
      <c r="S1024" s="120">
        <v>3.42</v>
      </c>
    </row>
    <row r="1025" spans="1:19" x14ac:dyDescent="0.25">
      <c r="A1025" s="18" t="s">
        <v>156</v>
      </c>
      <c r="B1025" s="19" t="s">
        <v>17</v>
      </c>
      <c r="C1025" s="19" t="s">
        <v>18</v>
      </c>
      <c r="D1025" s="19" t="s">
        <v>68</v>
      </c>
      <c r="E1025" s="19" t="s">
        <v>1012</v>
      </c>
      <c r="F1025" s="19" t="s">
        <v>74</v>
      </c>
      <c r="G1025" s="19" t="s">
        <v>71</v>
      </c>
      <c r="H1025" s="20">
        <v>0.01</v>
      </c>
      <c r="I1025" s="19" t="s">
        <v>74</v>
      </c>
      <c r="J1025" s="21" t="s">
        <v>26</v>
      </c>
      <c r="K1025" s="22">
        <v>0</v>
      </c>
      <c r="L1025" s="23">
        <v>0</v>
      </c>
      <c r="M1025" s="23">
        <v>0</v>
      </c>
      <c r="N1025" s="23">
        <v>0</v>
      </c>
      <c r="O1025" s="23">
        <v>0</v>
      </c>
      <c r="P1025" s="23">
        <v>0</v>
      </c>
      <c r="Q1025" s="23">
        <v>0</v>
      </c>
      <c r="R1025" s="23">
        <v>0</v>
      </c>
      <c r="S1025" s="24">
        <v>0</v>
      </c>
    </row>
    <row r="1026" spans="1:19" x14ac:dyDescent="0.25">
      <c r="A1026" s="25" t="s">
        <v>156</v>
      </c>
      <c r="B1026" s="26" t="s">
        <v>17</v>
      </c>
      <c r="C1026" s="26" t="s">
        <v>18</v>
      </c>
      <c r="D1026" s="26" t="s">
        <v>68</v>
      </c>
      <c r="E1026" s="26" t="s">
        <v>987</v>
      </c>
      <c r="F1026" s="26" t="s">
        <v>75</v>
      </c>
      <c r="G1026" s="26" t="s">
        <v>22</v>
      </c>
      <c r="H1026" s="27">
        <v>0.01</v>
      </c>
      <c r="I1026" s="26" t="s">
        <v>75</v>
      </c>
      <c r="J1026" s="28" t="s">
        <v>23</v>
      </c>
      <c r="K1026" s="29">
        <v>7.49</v>
      </c>
      <c r="L1026" s="30">
        <v>7.49</v>
      </c>
      <c r="M1026" s="30">
        <v>7.49</v>
      </c>
      <c r="N1026" s="30">
        <v>7.49</v>
      </c>
      <c r="O1026" s="30">
        <v>7.49</v>
      </c>
      <c r="P1026" s="30">
        <v>7.49</v>
      </c>
      <c r="Q1026" s="30">
        <v>6.25</v>
      </c>
      <c r="R1026" s="30">
        <v>6.25</v>
      </c>
      <c r="S1026" s="31">
        <v>7.11</v>
      </c>
    </row>
    <row r="1027" spans="1:19" x14ac:dyDescent="0.25">
      <c r="A1027" s="12" t="s">
        <v>156</v>
      </c>
      <c r="B1027" s="13" t="s">
        <v>17</v>
      </c>
      <c r="C1027" s="13" t="s">
        <v>18</v>
      </c>
      <c r="D1027" s="13" t="s">
        <v>68</v>
      </c>
      <c r="E1027" s="13" t="s">
        <v>987</v>
      </c>
      <c r="F1027" s="13" t="s">
        <v>75</v>
      </c>
      <c r="G1027" s="13" t="s">
        <v>22</v>
      </c>
      <c r="H1027" s="14">
        <v>0.01</v>
      </c>
      <c r="I1027" s="13" t="s">
        <v>75</v>
      </c>
      <c r="J1027" s="15" t="s">
        <v>24</v>
      </c>
      <c r="K1027" s="16">
        <v>7.49</v>
      </c>
      <c r="L1027" s="17">
        <v>7.49</v>
      </c>
      <c r="M1027" s="17">
        <v>7.49</v>
      </c>
      <c r="N1027" s="17">
        <v>7.49</v>
      </c>
      <c r="O1027" s="17">
        <v>7.49</v>
      </c>
      <c r="P1027" s="17">
        <v>7.49</v>
      </c>
      <c r="Q1027" s="17">
        <v>6.25</v>
      </c>
      <c r="R1027" s="17">
        <v>6.25</v>
      </c>
      <c r="S1027" s="120">
        <v>7.11</v>
      </c>
    </row>
    <row r="1028" spans="1:19" x14ac:dyDescent="0.25">
      <c r="A1028" s="18" t="s">
        <v>156</v>
      </c>
      <c r="B1028" s="19" t="s">
        <v>17</v>
      </c>
      <c r="C1028" s="19" t="s">
        <v>18</v>
      </c>
      <c r="D1028" s="19" t="s">
        <v>68</v>
      </c>
      <c r="E1028" s="19" t="s">
        <v>987</v>
      </c>
      <c r="F1028" s="19" t="s">
        <v>75</v>
      </c>
      <c r="G1028" s="19" t="s">
        <v>22</v>
      </c>
      <c r="H1028" s="20">
        <v>0.01</v>
      </c>
      <c r="I1028" s="19" t="s">
        <v>75</v>
      </c>
      <c r="J1028" s="21" t="s">
        <v>26</v>
      </c>
      <c r="K1028" s="22">
        <v>0</v>
      </c>
      <c r="L1028" s="23">
        <v>0</v>
      </c>
      <c r="M1028" s="23">
        <v>0</v>
      </c>
      <c r="N1028" s="23">
        <v>0</v>
      </c>
      <c r="O1028" s="23">
        <v>0</v>
      </c>
      <c r="P1028" s="23">
        <v>0</v>
      </c>
      <c r="Q1028" s="23">
        <v>0</v>
      </c>
      <c r="R1028" s="23">
        <v>0</v>
      </c>
      <c r="S1028" s="24">
        <v>0</v>
      </c>
    </row>
    <row r="1029" spans="1:19" x14ac:dyDescent="0.25">
      <c r="A1029" s="25" t="s">
        <v>156</v>
      </c>
      <c r="B1029" s="26" t="s">
        <v>17</v>
      </c>
      <c r="C1029" s="26" t="s">
        <v>18</v>
      </c>
      <c r="D1029" s="26" t="s">
        <v>68</v>
      </c>
      <c r="E1029" s="26" t="s">
        <v>987</v>
      </c>
      <c r="F1029" s="26" t="s">
        <v>1023</v>
      </c>
      <c r="G1029" s="26" t="s">
        <v>22</v>
      </c>
      <c r="H1029" s="27">
        <v>0.01</v>
      </c>
      <c r="I1029" s="26" t="s">
        <v>1023</v>
      </c>
      <c r="J1029" s="28" t="s">
        <v>23</v>
      </c>
      <c r="K1029" s="29">
        <v>7.49</v>
      </c>
      <c r="L1029" s="30">
        <v>7.49</v>
      </c>
      <c r="M1029" s="30">
        <v>7.49</v>
      </c>
      <c r="N1029" s="30">
        <v>7.49</v>
      </c>
      <c r="O1029" s="30">
        <v>7.49</v>
      </c>
      <c r="P1029" s="30">
        <v>7.49</v>
      </c>
      <c r="Q1029" s="30">
        <v>6.25</v>
      </c>
      <c r="R1029" s="30">
        <v>6.25</v>
      </c>
      <c r="S1029" s="31">
        <v>7.11</v>
      </c>
    </row>
    <row r="1030" spans="1:19" x14ac:dyDescent="0.25">
      <c r="A1030" s="12" t="s">
        <v>156</v>
      </c>
      <c r="B1030" s="13" t="s">
        <v>17</v>
      </c>
      <c r="C1030" s="13" t="s">
        <v>18</v>
      </c>
      <c r="D1030" s="13" t="s">
        <v>68</v>
      </c>
      <c r="E1030" s="13" t="s">
        <v>987</v>
      </c>
      <c r="F1030" s="13" t="s">
        <v>1023</v>
      </c>
      <c r="G1030" s="13" t="s">
        <v>22</v>
      </c>
      <c r="H1030" s="14">
        <v>0.01</v>
      </c>
      <c r="I1030" s="13" t="s">
        <v>1023</v>
      </c>
      <c r="J1030" s="15" t="s">
        <v>24</v>
      </c>
      <c r="K1030" s="16">
        <v>7.49</v>
      </c>
      <c r="L1030" s="17">
        <v>7.49</v>
      </c>
      <c r="M1030" s="17">
        <v>7.49</v>
      </c>
      <c r="N1030" s="17">
        <v>7.49</v>
      </c>
      <c r="O1030" s="17">
        <v>7.49</v>
      </c>
      <c r="P1030" s="17">
        <v>7.49</v>
      </c>
      <c r="Q1030" s="17">
        <v>6.25</v>
      </c>
      <c r="R1030" s="17">
        <v>6.25</v>
      </c>
      <c r="S1030" s="120">
        <v>7.11</v>
      </c>
    </row>
    <row r="1031" spans="1:19" x14ac:dyDescent="0.25">
      <c r="A1031" s="18" t="s">
        <v>156</v>
      </c>
      <c r="B1031" s="19" t="s">
        <v>17</v>
      </c>
      <c r="C1031" s="19" t="s">
        <v>18</v>
      </c>
      <c r="D1031" s="19" t="s">
        <v>68</v>
      </c>
      <c r="E1031" s="19" t="s">
        <v>987</v>
      </c>
      <c r="F1031" s="19" t="s">
        <v>1023</v>
      </c>
      <c r="G1031" s="19" t="s">
        <v>22</v>
      </c>
      <c r="H1031" s="20">
        <v>0.01</v>
      </c>
      <c r="I1031" s="19" t="s">
        <v>1023</v>
      </c>
      <c r="J1031" s="21" t="s">
        <v>26</v>
      </c>
      <c r="K1031" s="22">
        <v>0</v>
      </c>
      <c r="L1031" s="23">
        <v>0</v>
      </c>
      <c r="M1031" s="23">
        <v>0</v>
      </c>
      <c r="N1031" s="23">
        <v>0</v>
      </c>
      <c r="O1031" s="23">
        <v>0</v>
      </c>
      <c r="P1031" s="23">
        <v>0</v>
      </c>
      <c r="Q1031" s="23">
        <v>0</v>
      </c>
      <c r="R1031" s="23">
        <v>0</v>
      </c>
      <c r="S1031" s="24">
        <v>0</v>
      </c>
    </row>
    <row r="1032" spans="1:19" x14ac:dyDescent="0.25">
      <c r="A1032" s="25" t="s">
        <v>156</v>
      </c>
      <c r="B1032" s="26" t="s">
        <v>17</v>
      </c>
      <c r="C1032" s="26" t="s">
        <v>18</v>
      </c>
      <c r="D1032" s="26" t="s">
        <v>77</v>
      </c>
      <c r="E1032" s="26" t="s">
        <v>988</v>
      </c>
      <c r="F1032" s="26" t="s">
        <v>78</v>
      </c>
      <c r="G1032" s="26" t="s">
        <v>71</v>
      </c>
      <c r="H1032" s="27">
        <v>0.01</v>
      </c>
      <c r="I1032" s="26" t="s">
        <v>78</v>
      </c>
      <c r="J1032" s="28" t="s">
        <v>23</v>
      </c>
      <c r="K1032" s="29">
        <v>5.19</v>
      </c>
      <c r="L1032" s="30">
        <v>5.19</v>
      </c>
      <c r="M1032" s="30">
        <v>5.19</v>
      </c>
      <c r="N1032" s="30">
        <v>5.19</v>
      </c>
      <c r="O1032" s="30">
        <v>5.19</v>
      </c>
      <c r="P1032" s="30">
        <v>5.19</v>
      </c>
      <c r="Q1032" s="30">
        <v>4.49</v>
      </c>
      <c r="R1032" s="30">
        <v>4.49</v>
      </c>
      <c r="S1032" s="31">
        <v>4.99</v>
      </c>
    </row>
    <row r="1033" spans="1:19" x14ac:dyDescent="0.25">
      <c r="A1033" s="12" t="s">
        <v>156</v>
      </c>
      <c r="B1033" s="13" t="s">
        <v>17</v>
      </c>
      <c r="C1033" s="13" t="s">
        <v>18</v>
      </c>
      <c r="D1033" s="13" t="s">
        <v>77</v>
      </c>
      <c r="E1033" s="13" t="s">
        <v>988</v>
      </c>
      <c r="F1033" s="13" t="s">
        <v>78</v>
      </c>
      <c r="G1033" s="13" t="s">
        <v>71</v>
      </c>
      <c r="H1033" s="14">
        <v>0.01</v>
      </c>
      <c r="I1033" s="13" t="s">
        <v>78</v>
      </c>
      <c r="J1033" s="15" t="s">
        <v>24</v>
      </c>
      <c r="K1033" s="16">
        <v>5.19</v>
      </c>
      <c r="L1033" s="17">
        <v>5.19</v>
      </c>
      <c r="M1033" s="17">
        <v>5.19</v>
      </c>
      <c r="N1033" s="17">
        <v>5.19</v>
      </c>
      <c r="O1033" s="17">
        <v>5.19</v>
      </c>
      <c r="P1033" s="17">
        <v>5.19</v>
      </c>
      <c r="Q1033" s="17">
        <v>4.49</v>
      </c>
      <c r="R1033" s="17">
        <v>4.49</v>
      </c>
      <c r="S1033" s="120">
        <v>4.99</v>
      </c>
    </row>
    <row r="1034" spans="1:19" x14ac:dyDescent="0.25">
      <c r="A1034" s="18" t="s">
        <v>156</v>
      </c>
      <c r="B1034" s="19" t="s">
        <v>17</v>
      </c>
      <c r="C1034" s="19" t="s">
        <v>18</v>
      </c>
      <c r="D1034" s="19" t="s">
        <v>77</v>
      </c>
      <c r="E1034" s="19" t="s">
        <v>988</v>
      </c>
      <c r="F1034" s="19" t="s">
        <v>78</v>
      </c>
      <c r="G1034" s="19" t="s">
        <v>71</v>
      </c>
      <c r="H1034" s="20">
        <v>0.01</v>
      </c>
      <c r="I1034" s="19" t="s">
        <v>78</v>
      </c>
      <c r="J1034" s="21" t="s">
        <v>26</v>
      </c>
      <c r="K1034" s="22">
        <v>0</v>
      </c>
      <c r="L1034" s="23">
        <v>0</v>
      </c>
      <c r="M1034" s="23">
        <v>0</v>
      </c>
      <c r="N1034" s="23">
        <v>0</v>
      </c>
      <c r="O1034" s="23">
        <v>0</v>
      </c>
      <c r="P1034" s="23">
        <v>0</v>
      </c>
      <c r="Q1034" s="23">
        <v>0</v>
      </c>
      <c r="R1034" s="23">
        <v>0</v>
      </c>
      <c r="S1034" s="24">
        <v>0</v>
      </c>
    </row>
    <row r="1035" spans="1:19" x14ac:dyDescent="0.25">
      <c r="A1035" s="25" t="s">
        <v>156</v>
      </c>
      <c r="B1035" s="26" t="s">
        <v>17</v>
      </c>
      <c r="C1035" s="26" t="s">
        <v>18</v>
      </c>
      <c r="D1035" s="26" t="s">
        <v>79</v>
      </c>
      <c r="E1035" s="26" t="s">
        <v>988</v>
      </c>
      <c r="F1035" s="26" t="s">
        <v>80</v>
      </c>
      <c r="G1035" s="26" t="s">
        <v>71</v>
      </c>
      <c r="H1035" s="27">
        <v>0.01</v>
      </c>
      <c r="I1035" s="26" t="s">
        <v>80</v>
      </c>
      <c r="J1035" s="28" t="s">
        <v>23</v>
      </c>
      <c r="K1035" s="29">
        <v>4.1900000000000004</v>
      </c>
      <c r="L1035" s="30">
        <v>4.1900000000000004</v>
      </c>
      <c r="M1035" s="30">
        <v>4.1900000000000004</v>
      </c>
      <c r="N1035" s="30">
        <v>4.1900000000000004</v>
      </c>
      <c r="O1035" s="30">
        <v>4.1900000000000004</v>
      </c>
      <c r="P1035" s="30">
        <v>4.1900000000000004</v>
      </c>
      <c r="Q1035" s="30">
        <v>3.49</v>
      </c>
      <c r="R1035" s="30">
        <v>3.49</v>
      </c>
      <c r="S1035" s="31">
        <v>3.99</v>
      </c>
    </row>
    <row r="1036" spans="1:19" x14ac:dyDescent="0.25">
      <c r="A1036" s="12" t="s">
        <v>156</v>
      </c>
      <c r="B1036" s="13" t="s">
        <v>17</v>
      </c>
      <c r="C1036" s="13" t="s">
        <v>18</v>
      </c>
      <c r="D1036" s="13" t="s">
        <v>79</v>
      </c>
      <c r="E1036" s="13" t="s">
        <v>988</v>
      </c>
      <c r="F1036" s="13" t="s">
        <v>80</v>
      </c>
      <c r="G1036" s="13" t="s">
        <v>71</v>
      </c>
      <c r="H1036" s="14">
        <v>0.01</v>
      </c>
      <c r="I1036" s="13" t="s">
        <v>80</v>
      </c>
      <c r="J1036" s="15" t="s">
        <v>24</v>
      </c>
      <c r="K1036" s="16">
        <v>4.1900000000000004</v>
      </c>
      <c r="L1036" s="17">
        <v>4.1900000000000004</v>
      </c>
      <c r="M1036" s="17">
        <v>4.1900000000000004</v>
      </c>
      <c r="N1036" s="17">
        <v>4.1900000000000004</v>
      </c>
      <c r="O1036" s="17">
        <v>4.1900000000000004</v>
      </c>
      <c r="P1036" s="17">
        <v>4.1900000000000004</v>
      </c>
      <c r="Q1036" s="17">
        <v>3.49</v>
      </c>
      <c r="R1036" s="17">
        <v>3.49</v>
      </c>
      <c r="S1036" s="120">
        <v>3.99</v>
      </c>
    </row>
    <row r="1037" spans="1:19" x14ac:dyDescent="0.25">
      <c r="A1037" s="18" t="s">
        <v>156</v>
      </c>
      <c r="B1037" s="19" t="s">
        <v>17</v>
      </c>
      <c r="C1037" s="19" t="s">
        <v>18</v>
      </c>
      <c r="D1037" s="19" t="s">
        <v>79</v>
      </c>
      <c r="E1037" s="19" t="s">
        <v>988</v>
      </c>
      <c r="F1037" s="19" t="s">
        <v>80</v>
      </c>
      <c r="G1037" s="19" t="s">
        <v>71</v>
      </c>
      <c r="H1037" s="20">
        <v>0.01</v>
      </c>
      <c r="I1037" s="19" t="s">
        <v>80</v>
      </c>
      <c r="J1037" s="21" t="s">
        <v>26</v>
      </c>
      <c r="K1037" s="22">
        <v>0</v>
      </c>
      <c r="L1037" s="23">
        <v>0</v>
      </c>
      <c r="M1037" s="23">
        <v>0</v>
      </c>
      <c r="N1037" s="23">
        <v>0</v>
      </c>
      <c r="O1037" s="23">
        <v>0</v>
      </c>
      <c r="P1037" s="23">
        <v>0</v>
      </c>
      <c r="Q1037" s="23">
        <v>0</v>
      </c>
      <c r="R1037" s="23">
        <v>0</v>
      </c>
      <c r="S1037" s="24">
        <v>0</v>
      </c>
    </row>
    <row r="1038" spans="1:19" x14ac:dyDescent="0.25">
      <c r="A1038" s="25" t="s">
        <v>156</v>
      </c>
      <c r="B1038" s="26" t="s">
        <v>17</v>
      </c>
      <c r="C1038" s="26" t="s">
        <v>18</v>
      </c>
      <c r="D1038" s="26" t="s">
        <v>68</v>
      </c>
      <c r="E1038" s="26" t="s">
        <v>989</v>
      </c>
      <c r="F1038" s="26" t="s">
        <v>992</v>
      </c>
      <c r="G1038" s="26" t="s">
        <v>71</v>
      </c>
      <c r="H1038" s="27">
        <v>0.01</v>
      </c>
      <c r="I1038" s="26" t="s">
        <v>992</v>
      </c>
      <c r="J1038" s="28" t="s">
        <v>23</v>
      </c>
      <c r="K1038" s="29">
        <v>3.74</v>
      </c>
      <c r="L1038" s="30">
        <v>3.74</v>
      </c>
      <c r="M1038" s="30">
        <v>3.74</v>
      </c>
      <c r="N1038" s="30">
        <v>3.74</v>
      </c>
      <c r="O1038" s="30">
        <v>3.74</v>
      </c>
      <c r="P1038" s="30">
        <v>3.74</v>
      </c>
      <c r="Q1038" s="30">
        <v>3.12</v>
      </c>
      <c r="R1038" s="30">
        <v>3.12</v>
      </c>
      <c r="S1038" s="31">
        <v>4.1100000000000003</v>
      </c>
    </row>
    <row r="1039" spans="1:19" x14ac:dyDescent="0.25">
      <c r="A1039" s="12" t="s">
        <v>156</v>
      </c>
      <c r="B1039" s="13" t="s">
        <v>17</v>
      </c>
      <c r="C1039" s="13" t="s">
        <v>18</v>
      </c>
      <c r="D1039" s="13" t="s">
        <v>68</v>
      </c>
      <c r="E1039" s="13" t="s">
        <v>989</v>
      </c>
      <c r="F1039" s="13" t="s">
        <v>992</v>
      </c>
      <c r="G1039" s="13" t="s">
        <v>71</v>
      </c>
      <c r="H1039" s="14">
        <v>0.01</v>
      </c>
      <c r="I1039" s="13" t="s">
        <v>992</v>
      </c>
      <c r="J1039" s="15" t="s">
        <v>24</v>
      </c>
      <c r="K1039" s="16">
        <v>3.74</v>
      </c>
      <c r="L1039" s="17">
        <v>3.74</v>
      </c>
      <c r="M1039" s="17">
        <v>3.74</v>
      </c>
      <c r="N1039" s="17">
        <v>3.74</v>
      </c>
      <c r="O1039" s="17">
        <v>3.74</v>
      </c>
      <c r="P1039" s="17">
        <v>3.74</v>
      </c>
      <c r="Q1039" s="17">
        <v>3.12</v>
      </c>
      <c r="R1039" s="17">
        <v>3.12</v>
      </c>
      <c r="S1039" s="120">
        <v>4.1100000000000003</v>
      </c>
    </row>
    <row r="1040" spans="1:19" x14ac:dyDescent="0.25">
      <c r="A1040" s="18" t="s">
        <v>156</v>
      </c>
      <c r="B1040" s="19" t="s">
        <v>17</v>
      </c>
      <c r="C1040" s="19" t="s">
        <v>18</v>
      </c>
      <c r="D1040" s="19" t="s">
        <v>68</v>
      </c>
      <c r="E1040" s="19" t="s">
        <v>989</v>
      </c>
      <c r="F1040" s="19" t="s">
        <v>992</v>
      </c>
      <c r="G1040" s="19" t="s">
        <v>71</v>
      </c>
      <c r="H1040" s="20">
        <v>0.01</v>
      </c>
      <c r="I1040" s="19" t="s">
        <v>992</v>
      </c>
      <c r="J1040" s="21" t="s">
        <v>26</v>
      </c>
      <c r="K1040" s="22">
        <v>0</v>
      </c>
      <c r="L1040" s="23">
        <v>0</v>
      </c>
      <c r="M1040" s="23">
        <v>0</v>
      </c>
      <c r="N1040" s="23">
        <v>0</v>
      </c>
      <c r="O1040" s="23">
        <v>0</v>
      </c>
      <c r="P1040" s="23">
        <v>0</v>
      </c>
      <c r="Q1040" s="23">
        <v>0</v>
      </c>
      <c r="R1040" s="23">
        <v>0</v>
      </c>
      <c r="S1040" s="24">
        <v>0</v>
      </c>
    </row>
    <row r="1041" spans="1:19" x14ac:dyDescent="0.25">
      <c r="A1041" s="25" t="s">
        <v>156</v>
      </c>
      <c r="B1041" s="26" t="s">
        <v>17</v>
      </c>
      <c r="C1041" s="26" t="s">
        <v>18</v>
      </c>
      <c r="D1041" s="26" t="s">
        <v>68</v>
      </c>
      <c r="E1041" s="26" t="s">
        <v>989</v>
      </c>
      <c r="F1041" s="26" t="s">
        <v>993</v>
      </c>
      <c r="G1041" s="26" t="s">
        <v>71</v>
      </c>
      <c r="H1041" s="27">
        <v>0.01</v>
      </c>
      <c r="I1041" s="26" t="s">
        <v>993</v>
      </c>
      <c r="J1041" s="28" t="s">
        <v>23</v>
      </c>
      <c r="K1041" s="29">
        <v>3.5</v>
      </c>
      <c r="L1041" s="30">
        <v>3.5</v>
      </c>
      <c r="M1041" s="30">
        <v>3.5</v>
      </c>
      <c r="N1041" s="30">
        <v>3.5</v>
      </c>
      <c r="O1041" s="30">
        <v>3.5</v>
      </c>
      <c r="P1041" s="30">
        <v>3.5</v>
      </c>
      <c r="Q1041" s="30">
        <v>2.92</v>
      </c>
      <c r="R1041" s="30">
        <v>2.92</v>
      </c>
      <c r="S1041" s="31">
        <v>3.85</v>
      </c>
    </row>
    <row r="1042" spans="1:19" x14ac:dyDescent="0.25">
      <c r="A1042" s="12" t="s">
        <v>156</v>
      </c>
      <c r="B1042" s="13" t="s">
        <v>17</v>
      </c>
      <c r="C1042" s="13" t="s">
        <v>18</v>
      </c>
      <c r="D1042" s="13" t="s">
        <v>68</v>
      </c>
      <c r="E1042" s="13" t="s">
        <v>989</v>
      </c>
      <c r="F1042" s="13" t="s">
        <v>993</v>
      </c>
      <c r="G1042" s="13" t="s">
        <v>71</v>
      </c>
      <c r="H1042" s="14">
        <v>0.01</v>
      </c>
      <c r="I1042" s="13" t="s">
        <v>993</v>
      </c>
      <c r="J1042" s="15" t="s">
        <v>24</v>
      </c>
      <c r="K1042" s="16">
        <v>3.5</v>
      </c>
      <c r="L1042" s="17">
        <v>3.5</v>
      </c>
      <c r="M1042" s="17">
        <v>3.5</v>
      </c>
      <c r="N1042" s="17">
        <v>3.5</v>
      </c>
      <c r="O1042" s="17">
        <v>3.5</v>
      </c>
      <c r="P1042" s="17">
        <v>3.5</v>
      </c>
      <c r="Q1042" s="17">
        <v>2.92</v>
      </c>
      <c r="R1042" s="17">
        <v>2.92</v>
      </c>
      <c r="S1042" s="120">
        <v>3.85</v>
      </c>
    </row>
    <row r="1043" spans="1:19" x14ac:dyDescent="0.25">
      <c r="A1043" s="18" t="s">
        <v>156</v>
      </c>
      <c r="B1043" s="19" t="s">
        <v>17</v>
      </c>
      <c r="C1043" s="19" t="s">
        <v>18</v>
      </c>
      <c r="D1043" s="19" t="s">
        <v>68</v>
      </c>
      <c r="E1043" s="19" t="s">
        <v>989</v>
      </c>
      <c r="F1043" s="19" t="s">
        <v>993</v>
      </c>
      <c r="G1043" s="19" t="s">
        <v>71</v>
      </c>
      <c r="H1043" s="20">
        <v>0.01</v>
      </c>
      <c r="I1043" s="19" t="s">
        <v>993</v>
      </c>
      <c r="J1043" s="21" t="s">
        <v>26</v>
      </c>
      <c r="K1043" s="22">
        <v>0</v>
      </c>
      <c r="L1043" s="23">
        <v>0</v>
      </c>
      <c r="M1043" s="23">
        <v>0</v>
      </c>
      <c r="N1043" s="23">
        <v>0</v>
      </c>
      <c r="O1043" s="23">
        <v>0</v>
      </c>
      <c r="P1043" s="23">
        <v>0</v>
      </c>
      <c r="Q1043" s="23">
        <v>0</v>
      </c>
      <c r="R1043" s="23">
        <v>0</v>
      </c>
      <c r="S1043" s="24">
        <v>0</v>
      </c>
    </row>
    <row r="1044" spans="1:19" x14ac:dyDescent="0.25">
      <c r="A1044" s="25" t="s">
        <v>156</v>
      </c>
      <c r="B1044" s="26" t="s">
        <v>17</v>
      </c>
      <c r="C1044" s="26" t="s">
        <v>18</v>
      </c>
      <c r="D1044" s="26" t="s">
        <v>81</v>
      </c>
      <c r="E1044" s="26" t="s">
        <v>1012</v>
      </c>
      <c r="F1044" s="26" t="s">
        <v>82</v>
      </c>
      <c r="G1044" s="26" t="s">
        <v>71</v>
      </c>
      <c r="H1044" s="27">
        <v>1.4999999999999999E-2</v>
      </c>
      <c r="I1044" s="26" t="s">
        <v>82</v>
      </c>
      <c r="J1044" s="28" t="s">
        <v>23</v>
      </c>
      <c r="K1044" s="29">
        <v>5.99</v>
      </c>
      <c r="L1044" s="30">
        <v>5.99</v>
      </c>
      <c r="M1044" s="30">
        <v>5.99</v>
      </c>
      <c r="N1044" s="30">
        <v>5.49</v>
      </c>
      <c r="O1044" s="30">
        <v>5.49</v>
      </c>
      <c r="P1044" s="30">
        <v>5.49</v>
      </c>
      <c r="Q1044" s="30">
        <v>4.99</v>
      </c>
      <c r="R1044" s="30">
        <v>4.99</v>
      </c>
      <c r="S1044" s="31">
        <v>5.22</v>
      </c>
    </row>
    <row r="1045" spans="1:19" x14ac:dyDescent="0.25">
      <c r="A1045" s="12" t="s">
        <v>156</v>
      </c>
      <c r="B1045" s="13" t="s">
        <v>17</v>
      </c>
      <c r="C1045" s="13" t="s">
        <v>18</v>
      </c>
      <c r="D1045" s="13" t="s">
        <v>81</v>
      </c>
      <c r="E1045" s="13" t="s">
        <v>1012</v>
      </c>
      <c r="F1045" s="13" t="s">
        <v>82</v>
      </c>
      <c r="G1045" s="13" t="s">
        <v>71</v>
      </c>
      <c r="H1045" s="14">
        <v>1.4999999999999999E-2</v>
      </c>
      <c r="I1045" s="13" t="s">
        <v>82</v>
      </c>
      <c r="J1045" s="15" t="s">
        <v>24</v>
      </c>
      <c r="K1045" s="16">
        <v>6.29</v>
      </c>
      <c r="L1045" s="17">
        <v>6.29</v>
      </c>
      <c r="M1045" s="17">
        <v>6.29</v>
      </c>
      <c r="N1045" s="17">
        <v>5.99</v>
      </c>
      <c r="O1045" s="17">
        <v>5.99</v>
      </c>
      <c r="P1045" s="17">
        <v>5.99</v>
      </c>
      <c r="Q1045" s="17">
        <v>5.2416666666666671</v>
      </c>
      <c r="R1045" s="17">
        <v>5.2416666666666671</v>
      </c>
      <c r="S1045" s="120">
        <v>5.391</v>
      </c>
    </row>
    <row r="1046" spans="1:19" x14ac:dyDescent="0.25">
      <c r="A1046" s="18" t="s">
        <v>156</v>
      </c>
      <c r="B1046" s="19" t="s">
        <v>17</v>
      </c>
      <c r="C1046" s="19" t="s">
        <v>18</v>
      </c>
      <c r="D1046" s="19" t="s">
        <v>81</v>
      </c>
      <c r="E1046" s="19" t="s">
        <v>1012</v>
      </c>
      <c r="F1046" s="19" t="s">
        <v>82</v>
      </c>
      <c r="G1046" s="19" t="s">
        <v>71</v>
      </c>
      <c r="H1046" s="20">
        <v>1.4999999999999999E-2</v>
      </c>
      <c r="I1046" s="19" t="s">
        <v>82</v>
      </c>
      <c r="J1046" s="21" t="s">
        <v>26</v>
      </c>
      <c r="K1046" s="22">
        <v>5.0083472454090172E-2</v>
      </c>
      <c r="L1046" s="23">
        <v>5.0083472454090172E-2</v>
      </c>
      <c r="M1046" s="23">
        <v>5.0083472454090172E-2</v>
      </c>
      <c r="N1046" s="23">
        <v>9.1074681238615618E-2</v>
      </c>
      <c r="O1046" s="23">
        <v>9.1074681238615618E-2</v>
      </c>
      <c r="P1046" s="23">
        <v>9.1074681238615618E-2</v>
      </c>
      <c r="Q1046" s="23">
        <v>5.0434201736806905E-2</v>
      </c>
      <c r="R1046" s="23">
        <v>5.0434201736806905E-2</v>
      </c>
      <c r="S1046" s="24">
        <v>3.2758620689655293E-2</v>
      </c>
    </row>
    <row r="1047" spans="1:19" x14ac:dyDescent="0.25">
      <c r="A1047" s="25" t="s">
        <v>156</v>
      </c>
      <c r="B1047" s="26" t="s">
        <v>17</v>
      </c>
      <c r="C1047" s="26" t="s">
        <v>18</v>
      </c>
      <c r="D1047" s="26" t="s">
        <v>81</v>
      </c>
      <c r="E1047" s="26" t="s">
        <v>1012</v>
      </c>
      <c r="F1047" s="26" t="s">
        <v>994</v>
      </c>
      <c r="G1047" s="26" t="s">
        <v>71</v>
      </c>
      <c r="H1047" s="27">
        <v>1.4999999999999999E-2</v>
      </c>
      <c r="I1047" s="26" t="s">
        <v>994</v>
      </c>
      <c r="J1047" s="28" t="s">
        <v>23</v>
      </c>
      <c r="K1047" s="29">
        <v>5.99</v>
      </c>
      <c r="L1047" s="30">
        <v>5.99</v>
      </c>
      <c r="M1047" s="30">
        <v>5.99</v>
      </c>
      <c r="N1047" s="30">
        <v>5.49</v>
      </c>
      <c r="O1047" s="30">
        <v>5.49</v>
      </c>
      <c r="P1047" s="30">
        <v>5.49</v>
      </c>
      <c r="Q1047" s="30">
        <v>4.99</v>
      </c>
      <c r="R1047" s="30">
        <v>4.99</v>
      </c>
      <c r="S1047" s="31">
        <v>5.22</v>
      </c>
    </row>
    <row r="1048" spans="1:19" x14ac:dyDescent="0.25">
      <c r="A1048" s="12" t="s">
        <v>156</v>
      </c>
      <c r="B1048" s="13" t="s">
        <v>17</v>
      </c>
      <c r="C1048" s="13" t="s">
        <v>18</v>
      </c>
      <c r="D1048" s="13" t="s">
        <v>81</v>
      </c>
      <c r="E1048" s="13" t="s">
        <v>1012</v>
      </c>
      <c r="F1048" s="13" t="s">
        <v>994</v>
      </c>
      <c r="G1048" s="13" t="s">
        <v>71</v>
      </c>
      <c r="H1048" s="14">
        <v>1.4999999999999999E-2</v>
      </c>
      <c r="I1048" s="13" t="s">
        <v>994</v>
      </c>
      <c r="J1048" s="15" t="s">
        <v>24</v>
      </c>
      <c r="K1048" s="16">
        <v>6.29</v>
      </c>
      <c r="L1048" s="17">
        <v>6.29</v>
      </c>
      <c r="M1048" s="17">
        <v>6.29</v>
      </c>
      <c r="N1048" s="17">
        <v>5.99</v>
      </c>
      <c r="O1048" s="17">
        <v>5.99</v>
      </c>
      <c r="P1048" s="17">
        <v>5.99</v>
      </c>
      <c r="Q1048" s="17">
        <v>5.2416666666666671</v>
      </c>
      <c r="R1048" s="17">
        <v>5.2416666666666671</v>
      </c>
      <c r="S1048" s="120">
        <v>5.391</v>
      </c>
    </row>
    <row r="1049" spans="1:19" x14ac:dyDescent="0.25">
      <c r="A1049" s="18" t="s">
        <v>156</v>
      </c>
      <c r="B1049" s="19" t="s">
        <v>17</v>
      </c>
      <c r="C1049" s="19" t="s">
        <v>18</v>
      </c>
      <c r="D1049" s="19" t="s">
        <v>81</v>
      </c>
      <c r="E1049" s="19" t="s">
        <v>1012</v>
      </c>
      <c r="F1049" s="19" t="s">
        <v>994</v>
      </c>
      <c r="G1049" s="19" t="s">
        <v>71</v>
      </c>
      <c r="H1049" s="20">
        <v>1.4999999999999999E-2</v>
      </c>
      <c r="I1049" s="19" t="s">
        <v>994</v>
      </c>
      <c r="J1049" s="21" t="s">
        <v>26</v>
      </c>
      <c r="K1049" s="22">
        <v>5.0083472454090172E-2</v>
      </c>
      <c r="L1049" s="23">
        <v>5.0083472454090172E-2</v>
      </c>
      <c r="M1049" s="23">
        <v>5.0083472454090172E-2</v>
      </c>
      <c r="N1049" s="23">
        <v>9.1074681238615618E-2</v>
      </c>
      <c r="O1049" s="23">
        <v>9.1074681238615618E-2</v>
      </c>
      <c r="P1049" s="23">
        <v>9.1074681238615618E-2</v>
      </c>
      <c r="Q1049" s="23">
        <v>5.0434201736806905E-2</v>
      </c>
      <c r="R1049" s="23">
        <v>5.0434201736806905E-2</v>
      </c>
      <c r="S1049" s="24">
        <v>3.2758620689655293E-2</v>
      </c>
    </row>
    <row r="1050" spans="1:19" x14ac:dyDescent="0.25">
      <c r="A1050" s="25" t="s">
        <v>156</v>
      </c>
      <c r="B1050" s="26" t="s">
        <v>17</v>
      </c>
      <c r="C1050" s="26" t="s">
        <v>18</v>
      </c>
      <c r="D1050" s="26" t="s">
        <v>81</v>
      </c>
      <c r="E1050" s="26" t="s">
        <v>1012</v>
      </c>
      <c r="F1050" s="26" t="s">
        <v>83</v>
      </c>
      <c r="G1050" s="26" t="s">
        <v>71</v>
      </c>
      <c r="H1050" s="27">
        <v>1.4999999999999999E-2</v>
      </c>
      <c r="I1050" s="26" t="s">
        <v>83</v>
      </c>
      <c r="J1050" s="28" t="s">
        <v>23</v>
      </c>
      <c r="K1050" s="29">
        <v>5.49</v>
      </c>
      <c r="L1050" s="30">
        <v>5.49</v>
      </c>
      <c r="M1050" s="30">
        <v>5.49</v>
      </c>
      <c r="N1050" s="30">
        <v>5.19</v>
      </c>
      <c r="O1050" s="30">
        <v>5.19</v>
      </c>
      <c r="P1050" s="30">
        <v>5.19</v>
      </c>
      <c r="Q1050" s="30">
        <v>4.58</v>
      </c>
      <c r="R1050" s="30">
        <v>4.58</v>
      </c>
      <c r="S1050" s="31">
        <v>4.93</v>
      </c>
    </row>
    <row r="1051" spans="1:19" x14ac:dyDescent="0.25">
      <c r="A1051" s="12" t="s">
        <v>156</v>
      </c>
      <c r="B1051" s="13" t="s">
        <v>17</v>
      </c>
      <c r="C1051" s="13" t="s">
        <v>18</v>
      </c>
      <c r="D1051" s="13" t="s">
        <v>81</v>
      </c>
      <c r="E1051" s="13" t="s">
        <v>1012</v>
      </c>
      <c r="F1051" s="13" t="s">
        <v>83</v>
      </c>
      <c r="G1051" s="13" t="s">
        <v>71</v>
      </c>
      <c r="H1051" s="14">
        <v>1.4999999999999999E-2</v>
      </c>
      <c r="I1051" s="13" t="s">
        <v>83</v>
      </c>
      <c r="J1051" s="15" t="s">
        <v>24</v>
      </c>
      <c r="K1051" s="16">
        <v>5.49</v>
      </c>
      <c r="L1051" s="17">
        <v>5.49</v>
      </c>
      <c r="M1051" s="17">
        <v>5.49</v>
      </c>
      <c r="N1051" s="17">
        <v>5.49</v>
      </c>
      <c r="O1051" s="17">
        <v>5.49</v>
      </c>
      <c r="P1051" s="17">
        <v>5.49</v>
      </c>
      <c r="Q1051" s="17">
        <v>4.58</v>
      </c>
      <c r="R1051" s="17">
        <v>4.58</v>
      </c>
      <c r="S1051" s="120">
        <v>4.9400000000000004</v>
      </c>
    </row>
    <row r="1052" spans="1:19" x14ac:dyDescent="0.25">
      <c r="A1052" s="18" t="s">
        <v>156</v>
      </c>
      <c r="B1052" s="19" t="s">
        <v>17</v>
      </c>
      <c r="C1052" s="19" t="s">
        <v>18</v>
      </c>
      <c r="D1052" s="19" t="s">
        <v>81</v>
      </c>
      <c r="E1052" s="19" t="s">
        <v>1012</v>
      </c>
      <c r="F1052" s="19" t="s">
        <v>83</v>
      </c>
      <c r="G1052" s="19" t="s">
        <v>71</v>
      </c>
      <c r="H1052" s="20">
        <v>1.4999999999999999E-2</v>
      </c>
      <c r="I1052" s="19" t="s">
        <v>83</v>
      </c>
      <c r="J1052" s="21" t="s">
        <v>26</v>
      </c>
      <c r="K1052" s="22">
        <v>0</v>
      </c>
      <c r="L1052" s="23">
        <v>0</v>
      </c>
      <c r="M1052" s="23">
        <v>0</v>
      </c>
      <c r="N1052" s="23">
        <v>5.7803468208092346E-2</v>
      </c>
      <c r="O1052" s="23">
        <v>5.7803468208092346E-2</v>
      </c>
      <c r="P1052" s="23">
        <v>5.7803468208092346E-2</v>
      </c>
      <c r="Q1052" s="23">
        <v>0</v>
      </c>
      <c r="R1052" s="23">
        <v>0</v>
      </c>
      <c r="S1052" s="24">
        <v>2.0283975659229903E-3</v>
      </c>
    </row>
    <row r="1053" spans="1:19" x14ac:dyDescent="0.25">
      <c r="A1053" s="25" t="s">
        <v>156</v>
      </c>
      <c r="B1053" s="26" t="s">
        <v>17</v>
      </c>
      <c r="C1053" s="26" t="s">
        <v>18</v>
      </c>
      <c r="D1053" s="26" t="s">
        <v>81</v>
      </c>
      <c r="E1053" s="26" t="s">
        <v>1012</v>
      </c>
      <c r="F1053" s="26" t="s">
        <v>632</v>
      </c>
      <c r="G1053" s="26" t="s">
        <v>71</v>
      </c>
      <c r="H1053" s="27">
        <v>1.4999999999999999E-2</v>
      </c>
      <c r="I1053" s="26" t="s">
        <v>632</v>
      </c>
      <c r="J1053" s="28" t="s">
        <v>23</v>
      </c>
      <c r="K1053" s="29">
        <v>5.49</v>
      </c>
      <c r="L1053" s="30">
        <v>5.49</v>
      </c>
      <c r="M1053" s="30">
        <v>5.49</v>
      </c>
      <c r="N1053" s="30">
        <v>5.19</v>
      </c>
      <c r="O1053" s="30">
        <v>5.19</v>
      </c>
      <c r="P1053" s="30">
        <v>5.19</v>
      </c>
      <c r="Q1053" s="30">
        <v>4.58</v>
      </c>
      <c r="R1053" s="30">
        <v>4.58</v>
      </c>
      <c r="S1053" s="31">
        <v>4.93</v>
      </c>
    </row>
    <row r="1054" spans="1:19" x14ac:dyDescent="0.25">
      <c r="A1054" s="12" t="s">
        <v>156</v>
      </c>
      <c r="B1054" s="13" t="s">
        <v>17</v>
      </c>
      <c r="C1054" s="13" t="s">
        <v>18</v>
      </c>
      <c r="D1054" s="13" t="s">
        <v>81</v>
      </c>
      <c r="E1054" s="13" t="s">
        <v>1012</v>
      </c>
      <c r="F1054" s="13" t="s">
        <v>632</v>
      </c>
      <c r="G1054" s="13" t="s">
        <v>71</v>
      </c>
      <c r="H1054" s="14">
        <v>1.4999999999999999E-2</v>
      </c>
      <c r="I1054" s="13" t="s">
        <v>632</v>
      </c>
      <c r="J1054" s="15" t="s">
        <v>24</v>
      </c>
      <c r="K1054" s="16">
        <v>5.49</v>
      </c>
      <c r="L1054" s="17">
        <v>5.49</v>
      </c>
      <c r="M1054" s="17">
        <v>5.49</v>
      </c>
      <c r="N1054" s="17">
        <v>5.49</v>
      </c>
      <c r="O1054" s="17">
        <v>5.49</v>
      </c>
      <c r="P1054" s="17">
        <v>5.49</v>
      </c>
      <c r="Q1054" s="17">
        <v>4.58</v>
      </c>
      <c r="R1054" s="17">
        <v>4.58</v>
      </c>
      <c r="S1054" s="120">
        <v>4.9400000000000004</v>
      </c>
    </row>
    <row r="1055" spans="1:19" x14ac:dyDescent="0.25">
      <c r="A1055" s="18" t="s">
        <v>156</v>
      </c>
      <c r="B1055" s="19" t="s">
        <v>17</v>
      </c>
      <c r="C1055" s="19" t="s">
        <v>18</v>
      </c>
      <c r="D1055" s="19" t="s">
        <v>81</v>
      </c>
      <c r="E1055" s="19" t="s">
        <v>1012</v>
      </c>
      <c r="F1055" s="19" t="s">
        <v>632</v>
      </c>
      <c r="G1055" s="19" t="s">
        <v>71</v>
      </c>
      <c r="H1055" s="20">
        <v>1.4999999999999999E-2</v>
      </c>
      <c r="I1055" s="19" t="s">
        <v>632</v>
      </c>
      <c r="J1055" s="21" t="s">
        <v>26</v>
      </c>
      <c r="K1055" s="22">
        <v>0</v>
      </c>
      <c r="L1055" s="23">
        <v>0</v>
      </c>
      <c r="M1055" s="23">
        <v>0</v>
      </c>
      <c r="N1055" s="23">
        <v>5.7803468208092346E-2</v>
      </c>
      <c r="O1055" s="23">
        <v>5.7803468208092346E-2</v>
      </c>
      <c r="P1055" s="23">
        <v>5.7803468208092346E-2</v>
      </c>
      <c r="Q1055" s="23">
        <v>0</v>
      </c>
      <c r="R1055" s="23">
        <v>0</v>
      </c>
      <c r="S1055" s="24">
        <v>2.0283975659229903E-3</v>
      </c>
    </row>
    <row r="1056" spans="1:19" x14ac:dyDescent="0.25">
      <c r="A1056" s="25" t="s">
        <v>156</v>
      </c>
      <c r="B1056" s="26" t="s">
        <v>17</v>
      </c>
      <c r="C1056" s="26" t="s">
        <v>18</v>
      </c>
      <c r="D1056" s="26" t="s">
        <v>81</v>
      </c>
      <c r="E1056" s="26" t="s">
        <v>1012</v>
      </c>
      <c r="F1056" s="26" t="s">
        <v>663</v>
      </c>
      <c r="G1056" s="26" t="s">
        <v>71</v>
      </c>
      <c r="H1056" s="27">
        <v>1.4999999999999999E-2</v>
      </c>
      <c r="I1056" s="26" t="s">
        <v>663</v>
      </c>
      <c r="J1056" s="28" t="s">
        <v>23</v>
      </c>
      <c r="K1056" s="29">
        <v>4.49</v>
      </c>
      <c r="L1056" s="30">
        <v>4.49</v>
      </c>
      <c r="M1056" s="30">
        <v>4.49</v>
      </c>
      <c r="N1056" s="30">
        <v>4.49</v>
      </c>
      <c r="O1056" s="30">
        <v>4.49</v>
      </c>
      <c r="P1056" s="30">
        <v>4.49</v>
      </c>
      <c r="Q1056" s="30">
        <v>5.6</v>
      </c>
      <c r="R1056" s="30">
        <v>5.6</v>
      </c>
      <c r="S1056" s="31">
        <v>5.6</v>
      </c>
    </row>
    <row r="1057" spans="1:19" x14ac:dyDescent="0.25">
      <c r="A1057" s="12" t="s">
        <v>156</v>
      </c>
      <c r="B1057" s="13" t="s">
        <v>17</v>
      </c>
      <c r="C1057" s="13" t="s">
        <v>18</v>
      </c>
      <c r="D1057" s="13" t="s">
        <v>81</v>
      </c>
      <c r="E1057" s="13" t="s">
        <v>1012</v>
      </c>
      <c r="F1057" s="13" t="s">
        <v>663</v>
      </c>
      <c r="G1057" s="13" t="s">
        <v>71</v>
      </c>
      <c r="H1057" s="14">
        <v>1.4999999999999999E-2</v>
      </c>
      <c r="I1057" s="13" t="s">
        <v>663</v>
      </c>
      <c r="J1057" s="15" t="s">
        <v>24</v>
      </c>
      <c r="K1057" s="16">
        <v>4.49</v>
      </c>
      <c r="L1057" s="17">
        <v>4.49</v>
      </c>
      <c r="M1057" s="17">
        <v>4.49</v>
      </c>
      <c r="N1057" s="17">
        <v>4.49</v>
      </c>
      <c r="O1057" s="17">
        <v>4.49</v>
      </c>
      <c r="P1057" s="17">
        <v>4.49</v>
      </c>
      <c r="Q1057" s="17">
        <v>3.7416666666666671</v>
      </c>
      <c r="R1057" s="17">
        <v>3.7416666666666671</v>
      </c>
      <c r="S1057" s="120">
        <v>4.0410000000000004</v>
      </c>
    </row>
    <row r="1058" spans="1:19" x14ac:dyDescent="0.25">
      <c r="A1058" s="18" t="s">
        <v>156</v>
      </c>
      <c r="B1058" s="19" t="s">
        <v>17</v>
      </c>
      <c r="C1058" s="19" t="s">
        <v>18</v>
      </c>
      <c r="D1058" s="19" t="s">
        <v>81</v>
      </c>
      <c r="E1058" s="19" t="s">
        <v>1012</v>
      </c>
      <c r="F1058" s="19" t="s">
        <v>663</v>
      </c>
      <c r="G1058" s="19" t="s">
        <v>71</v>
      </c>
      <c r="H1058" s="20">
        <v>1.4999999999999999E-2</v>
      </c>
      <c r="I1058" s="19" t="s">
        <v>663</v>
      </c>
      <c r="J1058" s="21" t="s">
        <v>26</v>
      </c>
      <c r="K1058" s="22">
        <v>0</v>
      </c>
      <c r="L1058" s="23">
        <v>0</v>
      </c>
      <c r="M1058" s="23">
        <v>0</v>
      </c>
      <c r="N1058" s="23">
        <v>0</v>
      </c>
      <c r="O1058" s="23">
        <v>0</v>
      </c>
      <c r="P1058" s="23">
        <v>0</v>
      </c>
      <c r="Q1058" s="23">
        <v>-0.33184523809523792</v>
      </c>
      <c r="R1058" s="23">
        <v>-0.33184523809523792</v>
      </c>
      <c r="S1058" s="24">
        <v>-0.278392857142857</v>
      </c>
    </row>
    <row r="1059" spans="1:19" x14ac:dyDescent="0.25">
      <c r="A1059" s="25" t="s">
        <v>156</v>
      </c>
      <c r="B1059" s="26" t="s">
        <v>17</v>
      </c>
      <c r="C1059" s="26" t="s">
        <v>18</v>
      </c>
      <c r="D1059" s="26" t="s">
        <v>81</v>
      </c>
      <c r="E1059" s="26" t="s">
        <v>34</v>
      </c>
      <c r="F1059" s="26" t="s">
        <v>84</v>
      </c>
      <c r="G1059" s="26" t="s">
        <v>22</v>
      </c>
      <c r="H1059" s="27">
        <v>1.4999999999999999E-2</v>
      </c>
      <c r="I1059" s="26" t="s">
        <v>84</v>
      </c>
      <c r="J1059" s="28" t="s">
        <v>23</v>
      </c>
      <c r="K1059" s="29">
        <v>6.99</v>
      </c>
      <c r="L1059" s="30">
        <v>6.99</v>
      </c>
      <c r="M1059" s="30">
        <v>6.99</v>
      </c>
      <c r="N1059" s="30">
        <v>6.99</v>
      </c>
      <c r="O1059" s="30">
        <v>6.99</v>
      </c>
      <c r="P1059" s="30">
        <v>6.99</v>
      </c>
      <c r="Q1059" s="30">
        <v>5.83</v>
      </c>
      <c r="R1059" s="30">
        <v>5.83</v>
      </c>
      <c r="S1059" s="31">
        <v>6.64</v>
      </c>
    </row>
    <row r="1060" spans="1:19" x14ac:dyDescent="0.25">
      <c r="A1060" s="12" t="s">
        <v>156</v>
      </c>
      <c r="B1060" s="13" t="s">
        <v>17</v>
      </c>
      <c r="C1060" s="13" t="s">
        <v>18</v>
      </c>
      <c r="D1060" s="13" t="s">
        <v>81</v>
      </c>
      <c r="E1060" s="13" t="s">
        <v>34</v>
      </c>
      <c r="F1060" s="13" t="s">
        <v>84</v>
      </c>
      <c r="G1060" s="13" t="s">
        <v>22</v>
      </c>
      <c r="H1060" s="14">
        <v>1.4999999999999999E-2</v>
      </c>
      <c r="I1060" s="13" t="s">
        <v>84</v>
      </c>
      <c r="J1060" s="15" t="s">
        <v>24</v>
      </c>
      <c r="K1060" s="16">
        <v>7.49</v>
      </c>
      <c r="L1060" s="17">
        <v>7.49</v>
      </c>
      <c r="M1060" s="17">
        <v>7.49</v>
      </c>
      <c r="N1060" s="17">
        <v>6.99</v>
      </c>
      <c r="O1060" s="17">
        <v>6.99</v>
      </c>
      <c r="P1060" s="17">
        <v>6.99</v>
      </c>
      <c r="Q1060" s="17">
        <v>6.2416666666666671</v>
      </c>
      <c r="R1060" s="17">
        <v>6.2416666666666671</v>
      </c>
      <c r="S1060" s="120">
        <v>6.64</v>
      </c>
    </row>
    <row r="1061" spans="1:19" x14ac:dyDescent="0.25">
      <c r="A1061" s="18" t="s">
        <v>156</v>
      </c>
      <c r="B1061" s="19" t="s">
        <v>17</v>
      </c>
      <c r="C1061" s="19" t="s">
        <v>18</v>
      </c>
      <c r="D1061" s="19" t="s">
        <v>81</v>
      </c>
      <c r="E1061" s="19" t="s">
        <v>34</v>
      </c>
      <c r="F1061" s="19" t="s">
        <v>84</v>
      </c>
      <c r="G1061" s="19" t="s">
        <v>22</v>
      </c>
      <c r="H1061" s="20">
        <v>1.4999999999999999E-2</v>
      </c>
      <c r="I1061" s="19" t="s">
        <v>84</v>
      </c>
      <c r="J1061" s="21" t="s">
        <v>26</v>
      </c>
      <c r="K1061" s="22">
        <v>7.1530758226037161E-2</v>
      </c>
      <c r="L1061" s="23">
        <v>7.1530758226037161E-2</v>
      </c>
      <c r="M1061" s="23">
        <v>7.1530758226037161E-2</v>
      </c>
      <c r="N1061" s="23">
        <v>0</v>
      </c>
      <c r="O1061" s="23">
        <v>0</v>
      </c>
      <c r="P1061" s="23">
        <v>0</v>
      </c>
      <c r="Q1061" s="23">
        <v>7.0611778158948146E-2</v>
      </c>
      <c r="R1061" s="23">
        <v>7.0611778158948146E-2</v>
      </c>
      <c r="S1061" s="24">
        <v>0</v>
      </c>
    </row>
    <row r="1062" spans="1:19" x14ac:dyDescent="0.25">
      <c r="A1062" s="25" t="s">
        <v>156</v>
      </c>
      <c r="B1062" s="26" t="s">
        <v>17</v>
      </c>
      <c r="C1062" s="26" t="s">
        <v>18</v>
      </c>
      <c r="D1062" s="26" t="s">
        <v>85</v>
      </c>
      <c r="E1062" s="26" t="s">
        <v>1012</v>
      </c>
      <c r="F1062" s="26" t="s">
        <v>86</v>
      </c>
      <c r="G1062" s="26" t="s">
        <v>87</v>
      </c>
      <c r="H1062" s="27">
        <v>0.02</v>
      </c>
      <c r="I1062" s="26" t="s">
        <v>86</v>
      </c>
      <c r="J1062" s="28" t="s">
        <v>23</v>
      </c>
      <c r="K1062" s="29">
        <v>7.69</v>
      </c>
      <c r="L1062" s="30">
        <v>7.69</v>
      </c>
      <c r="M1062" s="30">
        <v>7.69</v>
      </c>
      <c r="N1062" s="30">
        <v>7.69</v>
      </c>
      <c r="O1062" s="30">
        <v>7.69</v>
      </c>
      <c r="P1062" s="30">
        <v>7.69</v>
      </c>
      <c r="Q1062" s="30">
        <v>6.41</v>
      </c>
      <c r="R1062" s="30">
        <v>6.41</v>
      </c>
      <c r="S1062" s="31">
        <v>7.31</v>
      </c>
    </row>
    <row r="1063" spans="1:19" x14ac:dyDescent="0.25">
      <c r="A1063" s="12" t="s">
        <v>156</v>
      </c>
      <c r="B1063" s="13" t="s">
        <v>17</v>
      </c>
      <c r="C1063" s="13" t="s">
        <v>18</v>
      </c>
      <c r="D1063" s="13" t="s">
        <v>85</v>
      </c>
      <c r="E1063" s="13" t="s">
        <v>1012</v>
      </c>
      <c r="F1063" s="13" t="s">
        <v>86</v>
      </c>
      <c r="G1063" s="13" t="s">
        <v>87</v>
      </c>
      <c r="H1063" s="14">
        <v>0.02</v>
      </c>
      <c r="I1063" s="13" t="s">
        <v>86</v>
      </c>
      <c r="J1063" s="15" t="s">
        <v>24</v>
      </c>
      <c r="K1063" s="16">
        <v>7.69</v>
      </c>
      <c r="L1063" s="17">
        <v>7.69</v>
      </c>
      <c r="M1063" s="17">
        <v>7.69</v>
      </c>
      <c r="N1063" s="17">
        <v>7.69</v>
      </c>
      <c r="O1063" s="17">
        <v>7.69</v>
      </c>
      <c r="P1063" s="17">
        <v>7.69</v>
      </c>
      <c r="Q1063" s="17">
        <v>6.41</v>
      </c>
      <c r="R1063" s="17">
        <v>6.41</v>
      </c>
      <c r="S1063" s="120">
        <v>7.31</v>
      </c>
    </row>
    <row r="1064" spans="1:19" x14ac:dyDescent="0.25">
      <c r="A1064" s="18" t="s">
        <v>156</v>
      </c>
      <c r="B1064" s="19" t="s">
        <v>17</v>
      </c>
      <c r="C1064" s="19" t="s">
        <v>18</v>
      </c>
      <c r="D1064" s="19" t="s">
        <v>85</v>
      </c>
      <c r="E1064" s="19" t="s">
        <v>1012</v>
      </c>
      <c r="F1064" s="19" t="s">
        <v>86</v>
      </c>
      <c r="G1064" s="19" t="s">
        <v>87</v>
      </c>
      <c r="H1064" s="20">
        <v>0.02</v>
      </c>
      <c r="I1064" s="19" t="s">
        <v>86</v>
      </c>
      <c r="J1064" s="21" t="s">
        <v>26</v>
      </c>
      <c r="K1064" s="22">
        <v>0</v>
      </c>
      <c r="L1064" s="23">
        <v>0</v>
      </c>
      <c r="M1064" s="23">
        <v>0</v>
      </c>
      <c r="N1064" s="23">
        <v>0</v>
      </c>
      <c r="O1064" s="23">
        <v>0</v>
      </c>
      <c r="P1064" s="23">
        <v>0</v>
      </c>
      <c r="Q1064" s="23">
        <v>0</v>
      </c>
      <c r="R1064" s="23">
        <v>0</v>
      </c>
      <c r="S1064" s="24">
        <v>0</v>
      </c>
    </row>
    <row r="1065" spans="1:19" x14ac:dyDescent="0.25">
      <c r="A1065" s="25" t="s">
        <v>156</v>
      </c>
      <c r="B1065" s="26" t="s">
        <v>17</v>
      </c>
      <c r="C1065" s="26" t="s">
        <v>18</v>
      </c>
      <c r="D1065" s="26" t="s">
        <v>85</v>
      </c>
      <c r="E1065" s="26" t="s">
        <v>1012</v>
      </c>
      <c r="F1065" s="26" t="s">
        <v>995</v>
      </c>
      <c r="G1065" s="26" t="s">
        <v>87</v>
      </c>
      <c r="H1065" s="27">
        <v>0.02</v>
      </c>
      <c r="I1065" s="26" t="s">
        <v>995</v>
      </c>
      <c r="J1065" s="28" t="s">
        <v>23</v>
      </c>
      <c r="K1065" s="29">
        <v>7.69</v>
      </c>
      <c r="L1065" s="30">
        <v>7.69</v>
      </c>
      <c r="M1065" s="30">
        <v>7.69</v>
      </c>
      <c r="N1065" s="30">
        <v>7.69</v>
      </c>
      <c r="O1065" s="30">
        <v>7.69</v>
      </c>
      <c r="P1065" s="30">
        <v>7.69</v>
      </c>
      <c r="Q1065" s="30">
        <v>6.41</v>
      </c>
      <c r="R1065" s="30">
        <v>6.41</v>
      </c>
      <c r="S1065" s="31">
        <v>7.31</v>
      </c>
    </row>
    <row r="1066" spans="1:19" x14ac:dyDescent="0.25">
      <c r="A1066" s="12" t="s">
        <v>156</v>
      </c>
      <c r="B1066" s="13" t="s">
        <v>17</v>
      </c>
      <c r="C1066" s="13" t="s">
        <v>18</v>
      </c>
      <c r="D1066" s="13" t="s">
        <v>85</v>
      </c>
      <c r="E1066" s="13" t="s">
        <v>1012</v>
      </c>
      <c r="F1066" s="13" t="s">
        <v>995</v>
      </c>
      <c r="G1066" s="13" t="s">
        <v>87</v>
      </c>
      <c r="H1066" s="14">
        <v>0.02</v>
      </c>
      <c r="I1066" s="13" t="s">
        <v>995</v>
      </c>
      <c r="J1066" s="15" t="s">
        <v>24</v>
      </c>
      <c r="K1066" s="16">
        <v>7.69</v>
      </c>
      <c r="L1066" s="17">
        <v>7.69</v>
      </c>
      <c r="M1066" s="17">
        <v>7.69</v>
      </c>
      <c r="N1066" s="17">
        <v>7.69</v>
      </c>
      <c r="O1066" s="17">
        <v>7.69</v>
      </c>
      <c r="P1066" s="17">
        <v>7.69</v>
      </c>
      <c r="Q1066" s="17">
        <v>6.41</v>
      </c>
      <c r="R1066" s="17">
        <v>6.41</v>
      </c>
      <c r="S1066" s="120">
        <v>7.31</v>
      </c>
    </row>
    <row r="1067" spans="1:19" x14ac:dyDescent="0.25">
      <c r="A1067" s="18" t="s">
        <v>156</v>
      </c>
      <c r="B1067" s="19" t="s">
        <v>17</v>
      </c>
      <c r="C1067" s="19" t="s">
        <v>18</v>
      </c>
      <c r="D1067" s="19" t="s">
        <v>85</v>
      </c>
      <c r="E1067" s="19" t="s">
        <v>1012</v>
      </c>
      <c r="F1067" s="19" t="s">
        <v>995</v>
      </c>
      <c r="G1067" s="19" t="s">
        <v>87</v>
      </c>
      <c r="H1067" s="20">
        <v>0.02</v>
      </c>
      <c r="I1067" s="19" t="s">
        <v>995</v>
      </c>
      <c r="J1067" s="21" t="s">
        <v>26</v>
      </c>
      <c r="K1067" s="22">
        <v>0</v>
      </c>
      <c r="L1067" s="23">
        <v>0</v>
      </c>
      <c r="M1067" s="23">
        <v>0</v>
      </c>
      <c r="N1067" s="23">
        <v>0</v>
      </c>
      <c r="O1067" s="23">
        <v>0</v>
      </c>
      <c r="P1067" s="23">
        <v>0</v>
      </c>
      <c r="Q1067" s="23">
        <v>0</v>
      </c>
      <c r="R1067" s="23">
        <v>0</v>
      </c>
      <c r="S1067" s="24">
        <v>0</v>
      </c>
    </row>
    <row r="1068" spans="1:19" x14ac:dyDescent="0.25">
      <c r="A1068" s="25" t="s">
        <v>156</v>
      </c>
      <c r="B1068" s="26" t="s">
        <v>17</v>
      </c>
      <c r="C1068" s="26" t="s">
        <v>18</v>
      </c>
      <c r="D1068" s="26" t="s">
        <v>85</v>
      </c>
      <c r="E1068" s="26" t="s">
        <v>1012</v>
      </c>
      <c r="F1068" s="26" t="s">
        <v>88</v>
      </c>
      <c r="G1068" s="26" t="s">
        <v>87</v>
      </c>
      <c r="H1068" s="27">
        <v>0.02</v>
      </c>
      <c r="I1068" s="26" t="s">
        <v>88</v>
      </c>
      <c r="J1068" s="28" t="s">
        <v>23</v>
      </c>
      <c r="K1068" s="29">
        <v>7.19</v>
      </c>
      <c r="L1068" s="30">
        <v>7.19</v>
      </c>
      <c r="M1068" s="30">
        <v>7.19</v>
      </c>
      <c r="N1068" s="30">
        <v>6.79</v>
      </c>
      <c r="O1068" s="30">
        <v>6.79</v>
      </c>
      <c r="P1068" s="30">
        <v>6.79</v>
      </c>
      <c r="Q1068" s="30">
        <v>5.99</v>
      </c>
      <c r="R1068" s="30">
        <v>5.99</v>
      </c>
      <c r="S1068" s="31">
        <v>6.45</v>
      </c>
    </row>
    <row r="1069" spans="1:19" x14ac:dyDescent="0.25">
      <c r="A1069" s="12" t="s">
        <v>156</v>
      </c>
      <c r="B1069" s="13" t="s">
        <v>17</v>
      </c>
      <c r="C1069" s="13" t="s">
        <v>18</v>
      </c>
      <c r="D1069" s="13" t="s">
        <v>85</v>
      </c>
      <c r="E1069" s="13" t="s">
        <v>1012</v>
      </c>
      <c r="F1069" s="13" t="s">
        <v>88</v>
      </c>
      <c r="G1069" s="13" t="s">
        <v>87</v>
      </c>
      <c r="H1069" s="14">
        <v>0.02</v>
      </c>
      <c r="I1069" s="13" t="s">
        <v>88</v>
      </c>
      <c r="J1069" s="15" t="s">
        <v>24</v>
      </c>
      <c r="K1069" s="16">
        <v>7.19</v>
      </c>
      <c r="L1069" s="17">
        <v>7.19</v>
      </c>
      <c r="M1069" s="17">
        <v>7.19</v>
      </c>
      <c r="N1069" s="17">
        <v>6.8900000000000006</v>
      </c>
      <c r="O1069" s="17">
        <v>6.8900000000000006</v>
      </c>
      <c r="P1069" s="17">
        <v>6.8900000000000006</v>
      </c>
      <c r="Q1069" s="17">
        <v>5.99</v>
      </c>
      <c r="R1069" s="17">
        <v>5.99</v>
      </c>
      <c r="S1069" s="120">
        <v>6.45</v>
      </c>
    </row>
    <row r="1070" spans="1:19" x14ac:dyDescent="0.25">
      <c r="A1070" s="18" t="s">
        <v>156</v>
      </c>
      <c r="B1070" s="19" t="s">
        <v>17</v>
      </c>
      <c r="C1070" s="19" t="s">
        <v>18</v>
      </c>
      <c r="D1070" s="19" t="s">
        <v>85</v>
      </c>
      <c r="E1070" s="19" t="s">
        <v>1012</v>
      </c>
      <c r="F1070" s="19" t="s">
        <v>88</v>
      </c>
      <c r="G1070" s="19" t="s">
        <v>87</v>
      </c>
      <c r="H1070" s="20">
        <v>0.02</v>
      </c>
      <c r="I1070" s="19" t="s">
        <v>88</v>
      </c>
      <c r="J1070" s="21" t="s">
        <v>26</v>
      </c>
      <c r="K1070" s="22">
        <v>0</v>
      </c>
      <c r="L1070" s="23">
        <v>0</v>
      </c>
      <c r="M1070" s="23">
        <v>0</v>
      </c>
      <c r="N1070" s="23">
        <v>1.4727540500736547E-2</v>
      </c>
      <c r="O1070" s="23">
        <v>1.4727540500736547E-2</v>
      </c>
      <c r="P1070" s="23">
        <v>1.4727540500736547E-2</v>
      </c>
      <c r="Q1070" s="23">
        <v>0</v>
      </c>
      <c r="R1070" s="23">
        <v>0</v>
      </c>
      <c r="S1070" s="24">
        <v>0</v>
      </c>
    </row>
    <row r="1071" spans="1:19" x14ac:dyDescent="0.25">
      <c r="A1071" s="25" t="s">
        <v>156</v>
      </c>
      <c r="B1071" s="26" t="s">
        <v>17</v>
      </c>
      <c r="C1071" s="26" t="s">
        <v>18</v>
      </c>
      <c r="D1071" s="26" t="s">
        <v>85</v>
      </c>
      <c r="E1071" s="26" t="s">
        <v>1012</v>
      </c>
      <c r="F1071" s="26" t="s">
        <v>633</v>
      </c>
      <c r="G1071" s="26" t="s">
        <v>87</v>
      </c>
      <c r="H1071" s="27">
        <v>0.02</v>
      </c>
      <c r="I1071" s="26" t="s">
        <v>633</v>
      </c>
      <c r="J1071" s="28" t="s">
        <v>23</v>
      </c>
      <c r="K1071" s="29">
        <v>7.19</v>
      </c>
      <c r="L1071" s="30">
        <v>7.19</v>
      </c>
      <c r="M1071" s="30">
        <v>7.19</v>
      </c>
      <c r="N1071" s="30">
        <v>6.79</v>
      </c>
      <c r="O1071" s="30">
        <v>6.79</v>
      </c>
      <c r="P1071" s="30">
        <v>6.79</v>
      </c>
      <c r="Q1071" s="30">
        <v>5.99</v>
      </c>
      <c r="R1071" s="30">
        <v>5.99</v>
      </c>
      <c r="S1071" s="31">
        <v>6.45</v>
      </c>
    </row>
    <row r="1072" spans="1:19" x14ac:dyDescent="0.25">
      <c r="A1072" s="12" t="s">
        <v>156</v>
      </c>
      <c r="B1072" s="13" t="s">
        <v>17</v>
      </c>
      <c r="C1072" s="13" t="s">
        <v>18</v>
      </c>
      <c r="D1072" s="13" t="s">
        <v>85</v>
      </c>
      <c r="E1072" s="13" t="s">
        <v>1012</v>
      </c>
      <c r="F1072" s="13" t="s">
        <v>633</v>
      </c>
      <c r="G1072" s="13" t="s">
        <v>87</v>
      </c>
      <c r="H1072" s="14">
        <v>0.02</v>
      </c>
      <c r="I1072" s="13" t="s">
        <v>633</v>
      </c>
      <c r="J1072" s="15" t="s">
        <v>24</v>
      </c>
      <c r="K1072" s="16">
        <v>7.19</v>
      </c>
      <c r="L1072" s="17">
        <v>7.19</v>
      </c>
      <c r="M1072" s="17">
        <v>7.19</v>
      </c>
      <c r="N1072" s="17">
        <v>6.8900000000000006</v>
      </c>
      <c r="O1072" s="17">
        <v>6.8900000000000006</v>
      </c>
      <c r="P1072" s="17">
        <v>6.8900000000000006</v>
      </c>
      <c r="Q1072" s="17">
        <v>5.99</v>
      </c>
      <c r="R1072" s="17">
        <v>5.99</v>
      </c>
      <c r="S1072" s="120">
        <v>6.45</v>
      </c>
    </row>
    <row r="1073" spans="1:19" x14ac:dyDescent="0.25">
      <c r="A1073" s="18" t="s">
        <v>156</v>
      </c>
      <c r="B1073" s="19" t="s">
        <v>17</v>
      </c>
      <c r="C1073" s="19" t="s">
        <v>18</v>
      </c>
      <c r="D1073" s="19" t="s">
        <v>85</v>
      </c>
      <c r="E1073" s="19" t="s">
        <v>1012</v>
      </c>
      <c r="F1073" s="19" t="s">
        <v>633</v>
      </c>
      <c r="G1073" s="19" t="s">
        <v>87</v>
      </c>
      <c r="H1073" s="20">
        <v>0.02</v>
      </c>
      <c r="I1073" s="19" t="s">
        <v>633</v>
      </c>
      <c r="J1073" s="21" t="s">
        <v>26</v>
      </c>
      <c r="K1073" s="22">
        <v>0</v>
      </c>
      <c r="L1073" s="23">
        <v>0</v>
      </c>
      <c r="M1073" s="23">
        <v>0</v>
      </c>
      <c r="N1073" s="23">
        <v>1.4727540500736547E-2</v>
      </c>
      <c r="O1073" s="23">
        <v>1.4727540500736547E-2</v>
      </c>
      <c r="P1073" s="23">
        <v>1.4727540500736547E-2</v>
      </c>
      <c r="Q1073" s="23">
        <v>0</v>
      </c>
      <c r="R1073" s="23">
        <v>0</v>
      </c>
      <c r="S1073" s="24">
        <v>0</v>
      </c>
    </row>
    <row r="1074" spans="1:19" x14ac:dyDescent="0.25">
      <c r="A1074" s="25" t="s">
        <v>156</v>
      </c>
      <c r="B1074" s="26" t="s">
        <v>17</v>
      </c>
      <c r="C1074" s="26" t="s">
        <v>18</v>
      </c>
      <c r="D1074" s="26" t="s">
        <v>85</v>
      </c>
      <c r="E1074" s="26" t="s">
        <v>1012</v>
      </c>
      <c r="F1074" s="26" t="s">
        <v>90</v>
      </c>
      <c r="G1074" s="26" t="s">
        <v>71</v>
      </c>
      <c r="H1074" s="27">
        <v>0.02</v>
      </c>
      <c r="I1074" s="26" t="s">
        <v>90</v>
      </c>
      <c r="J1074" s="28" t="s">
        <v>23</v>
      </c>
      <c r="K1074" s="29">
        <v>6.49</v>
      </c>
      <c r="L1074" s="30">
        <v>6.49</v>
      </c>
      <c r="M1074" s="30">
        <v>6.49</v>
      </c>
      <c r="N1074" s="30">
        <v>6.49</v>
      </c>
      <c r="O1074" s="30">
        <v>6.49</v>
      </c>
      <c r="P1074" s="30">
        <v>6.49</v>
      </c>
      <c r="Q1074" s="30">
        <v>5.41</v>
      </c>
      <c r="R1074" s="30">
        <v>5.41</v>
      </c>
      <c r="S1074" s="31">
        <v>6.16</v>
      </c>
    </row>
    <row r="1075" spans="1:19" x14ac:dyDescent="0.25">
      <c r="A1075" s="12" t="s">
        <v>156</v>
      </c>
      <c r="B1075" s="13" t="s">
        <v>17</v>
      </c>
      <c r="C1075" s="13" t="s">
        <v>18</v>
      </c>
      <c r="D1075" s="13" t="s">
        <v>85</v>
      </c>
      <c r="E1075" s="13" t="s">
        <v>1012</v>
      </c>
      <c r="F1075" s="13" t="s">
        <v>90</v>
      </c>
      <c r="G1075" s="13" t="s">
        <v>71</v>
      </c>
      <c r="H1075" s="14">
        <v>0.02</v>
      </c>
      <c r="I1075" s="13" t="s">
        <v>90</v>
      </c>
      <c r="J1075" s="15" t="s">
        <v>24</v>
      </c>
      <c r="K1075" s="16">
        <v>6.49</v>
      </c>
      <c r="L1075" s="17">
        <v>6.49</v>
      </c>
      <c r="M1075" s="17">
        <v>6.49</v>
      </c>
      <c r="N1075" s="17">
        <v>6.49</v>
      </c>
      <c r="O1075" s="17">
        <v>6.49</v>
      </c>
      <c r="P1075" s="17">
        <v>6.49</v>
      </c>
      <c r="Q1075" s="17">
        <v>5.41</v>
      </c>
      <c r="R1075" s="17">
        <v>5.41</v>
      </c>
      <c r="S1075" s="120">
        <v>6.16</v>
      </c>
    </row>
    <row r="1076" spans="1:19" x14ac:dyDescent="0.25">
      <c r="A1076" s="18" t="s">
        <v>156</v>
      </c>
      <c r="B1076" s="19" t="s">
        <v>17</v>
      </c>
      <c r="C1076" s="19" t="s">
        <v>18</v>
      </c>
      <c r="D1076" s="19" t="s">
        <v>85</v>
      </c>
      <c r="E1076" s="19" t="s">
        <v>1012</v>
      </c>
      <c r="F1076" s="19" t="s">
        <v>90</v>
      </c>
      <c r="G1076" s="19" t="s">
        <v>71</v>
      </c>
      <c r="H1076" s="20">
        <v>0.02</v>
      </c>
      <c r="I1076" s="19" t="s">
        <v>90</v>
      </c>
      <c r="J1076" s="21" t="s">
        <v>26</v>
      </c>
      <c r="K1076" s="22">
        <v>0</v>
      </c>
      <c r="L1076" s="23">
        <v>0</v>
      </c>
      <c r="M1076" s="23">
        <v>0</v>
      </c>
      <c r="N1076" s="23">
        <v>0</v>
      </c>
      <c r="O1076" s="23">
        <v>0</v>
      </c>
      <c r="P1076" s="23">
        <v>0</v>
      </c>
      <c r="Q1076" s="23">
        <v>0</v>
      </c>
      <c r="R1076" s="23">
        <v>0</v>
      </c>
      <c r="S1076" s="24">
        <v>0</v>
      </c>
    </row>
    <row r="1077" spans="1:19" x14ac:dyDescent="0.25">
      <c r="A1077" s="25" t="s">
        <v>156</v>
      </c>
      <c r="B1077" s="26" t="s">
        <v>17</v>
      </c>
      <c r="C1077" s="26" t="s">
        <v>18</v>
      </c>
      <c r="D1077" s="26" t="s">
        <v>85</v>
      </c>
      <c r="E1077" s="26" t="s">
        <v>1012</v>
      </c>
      <c r="F1077" s="26" t="s">
        <v>91</v>
      </c>
      <c r="G1077" s="26" t="s">
        <v>71</v>
      </c>
      <c r="H1077" s="27">
        <v>0.02</v>
      </c>
      <c r="I1077" s="26" t="s">
        <v>91</v>
      </c>
      <c r="J1077" s="28" t="s">
        <v>23</v>
      </c>
      <c r="K1077" s="29">
        <v>5.49</v>
      </c>
      <c r="L1077" s="30">
        <v>5.49</v>
      </c>
      <c r="M1077" s="30">
        <v>5.49</v>
      </c>
      <c r="N1077" s="30">
        <v>5.49</v>
      </c>
      <c r="O1077" s="30">
        <v>5.49</v>
      </c>
      <c r="P1077" s="30">
        <v>5.49</v>
      </c>
      <c r="Q1077" s="30">
        <v>4.58</v>
      </c>
      <c r="R1077" s="30">
        <v>4.58</v>
      </c>
      <c r="S1077" s="31">
        <v>5.22</v>
      </c>
    </row>
    <row r="1078" spans="1:19" x14ac:dyDescent="0.25">
      <c r="A1078" s="12" t="s">
        <v>156</v>
      </c>
      <c r="B1078" s="13" t="s">
        <v>17</v>
      </c>
      <c r="C1078" s="13" t="s">
        <v>18</v>
      </c>
      <c r="D1078" s="13" t="s">
        <v>85</v>
      </c>
      <c r="E1078" s="13" t="s">
        <v>1012</v>
      </c>
      <c r="F1078" s="13" t="s">
        <v>91</v>
      </c>
      <c r="G1078" s="13" t="s">
        <v>71</v>
      </c>
      <c r="H1078" s="14">
        <v>0.02</v>
      </c>
      <c r="I1078" s="13" t="s">
        <v>91</v>
      </c>
      <c r="J1078" s="15" t="s">
        <v>24</v>
      </c>
      <c r="K1078" s="16">
        <v>5.49</v>
      </c>
      <c r="L1078" s="17">
        <v>5.49</v>
      </c>
      <c r="M1078" s="17">
        <v>5.49</v>
      </c>
      <c r="N1078" s="17">
        <v>5.49</v>
      </c>
      <c r="O1078" s="17">
        <v>5.49</v>
      </c>
      <c r="P1078" s="17">
        <v>5.49</v>
      </c>
      <c r="Q1078" s="17">
        <v>4.58</v>
      </c>
      <c r="R1078" s="17">
        <v>4.58</v>
      </c>
      <c r="S1078" s="120">
        <v>5.22</v>
      </c>
    </row>
    <row r="1079" spans="1:19" x14ac:dyDescent="0.25">
      <c r="A1079" s="18" t="s">
        <v>156</v>
      </c>
      <c r="B1079" s="19" t="s">
        <v>17</v>
      </c>
      <c r="C1079" s="19" t="s">
        <v>18</v>
      </c>
      <c r="D1079" s="19" t="s">
        <v>85</v>
      </c>
      <c r="E1079" s="19" t="s">
        <v>1012</v>
      </c>
      <c r="F1079" s="19" t="s">
        <v>91</v>
      </c>
      <c r="G1079" s="19" t="s">
        <v>71</v>
      </c>
      <c r="H1079" s="20">
        <v>0.02</v>
      </c>
      <c r="I1079" s="19" t="s">
        <v>91</v>
      </c>
      <c r="J1079" s="21" t="s">
        <v>26</v>
      </c>
      <c r="K1079" s="22">
        <v>0</v>
      </c>
      <c r="L1079" s="23">
        <v>0</v>
      </c>
      <c r="M1079" s="23">
        <v>0</v>
      </c>
      <c r="N1079" s="23">
        <v>0</v>
      </c>
      <c r="O1079" s="23">
        <v>0</v>
      </c>
      <c r="P1079" s="23">
        <v>0</v>
      </c>
      <c r="Q1079" s="23">
        <v>0</v>
      </c>
      <c r="R1079" s="23">
        <v>0</v>
      </c>
      <c r="S1079" s="24">
        <v>0</v>
      </c>
    </row>
    <row r="1080" spans="1:19" x14ac:dyDescent="0.25">
      <c r="A1080" s="25" t="s">
        <v>156</v>
      </c>
      <c r="B1080" s="26" t="s">
        <v>17</v>
      </c>
      <c r="C1080" s="26" t="s">
        <v>18</v>
      </c>
      <c r="D1080" s="26" t="s">
        <v>85</v>
      </c>
      <c r="E1080" s="26" t="s">
        <v>1012</v>
      </c>
      <c r="F1080" s="26" t="s">
        <v>92</v>
      </c>
      <c r="G1080" s="26" t="s">
        <v>71</v>
      </c>
      <c r="H1080" s="27">
        <v>0.02</v>
      </c>
      <c r="I1080" s="26" t="s">
        <v>92</v>
      </c>
      <c r="J1080" s="28" t="s">
        <v>23</v>
      </c>
      <c r="K1080" s="29">
        <v>5.99</v>
      </c>
      <c r="L1080" s="30">
        <v>5.99</v>
      </c>
      <c r="M1080" s="30">
        <v>5.99</v>
      </c>
      <c r="N1080" s="30">
        <v>5.49</v>
      </c>
      <c r="O1080" s="30">
        <v>5.49</v>
      </c>
      <c r="P1080" s="30">
        <v>5.49</v>
      </c>
      <c r="Q1080" s="30">
        <v>4.99</v>
      </c>
      <c r="R1080" s="30">
        <v>4.99</v>
      </c>
      <c r="S1080" s="31">
        <v>5.22</v>
      </c>
    </row>
    <row r="1081" spans="1:19" x14ac:dyDescent="0.25">
      <c r="A1081" s="12" t="s">
        <v>156</v>
      </c>
      <c r="B1081" s="13" t="s">
        <v>17</v>
      </c>
      <c r="C1081" s="13" t="s">
        <v>18</v>
      </c>
      <c r="D1081" s="13" t="s">
        <v>85</v>
      </c>
      <c r="E1081" s="13" t="s">
        <v>1012</v>
      </c>
      <c r="F1081" s="13" t="s">
        <v>92</v>
      </c>
      <c r="G1081" s="13" t="s">
        <v>71</v>
      </c>
      <c r="H1081" s="14">
        <v>0.02</v>
      </c>
      <c r="I1081" s="13" t="s">
        <v>92</v>
      </c>
      <c r="J1081" s="15" t="s">
        <v>24</v>
      </c>
      <c r="K1081" s="16">
        <v>5.99</v>
      </c>
      <c r="L1081" s="17">
        <v>5.99</v>
      </c>
      <c r="M1081" s="17">
        <v>5.99</v>
      </c>
      <c r="N1081" s="17">
        <v>5.49</v>
      </c>
      <c r="O1081" s="17">
        <v>5.49</v>
      </c>
      <c r="P1081" s="17">
        <v>5.49</v>
      </c>
      <c r="Q1081" s="17">
        <v>4.99</v>
      </c>
      <c r="R1081" s="17">
        <v>4.99</v>
      </c>
      <c r="S1081" s="120">
        <v>5.22</v>
      </c>
    </row>
    <row r="1082" spans="1:19" x14ac:dyDescent="0.25">
      <c r="A1082" s="18" t="s">
        <v>156</v>
      </c>
      <c r="B1082" s="19" t="s">
        <v>17</v>
      </c>
      <c r="C1082" s="19" t="s">
        <v>18</v>
      </c>
      <c r="D1082" s="19" t="s">
        <v>85</v>
      </c>
      <c r="E1082" s="19" t="s">
        <v>1012</v>
      </c>
      <c r="F1082" s="19" t="s">
        <v>92</v>
      </c>
      <c r="G1082" s="19" t="s">
        <v>71</v>
      </c>
      <c r="H1082" s="20">
        <v>0.02</v>
      </c>
      <c r="I1082" s="19" t="s">
        <v>92</v>
      </c>
      <c r="J1082" s="21" t="s">
        <v>26</v>
      </c>
      <c r="K1082" s="22">
        <v>0</v>
      </c>
      <c r="L1082" s="23">
        <v>0</v>
      </c>
      <c r="M1082" s="23">
        <v>0</v>
      </c>
      <c r="N1082" s="23">
        <v>0</v>
      </c>
      <c r="O1082" s="23">
        <v>0</v>
      </c>
      <c r="P1082" s="23">
        <v>0</v>
      </c>
      <c r="Q1082" s="23">
        <v>0</v>
      </c>
      <c r="R1082" s="23">
        <v>0</v>
      </c>
      <c r="S1082" s="24">
        <v>0</v>
      </c>
    </row>
    <row r="1083" spans="1:19" x14ac:dyDescent="0.25">
      <c r="A1083" s="25" t="s">
        <v>156</v>
      </c>
      <c r="B1083" s="26" t="s">
        <v>17</v>
      </c>
      <c r="C1083" s="26" t="s">
        <v>18</v>
      </c>
      <c r="D1083" s="26" t="s">
        <v>85</v>
      </c>
      <c r="E1083" s="26" t="s">
        <v>988</v>
      </c>
      <c r="F1083" s="26" t="s">
        <v>89</v>
      </c>
      <c r="G1083" s="26" t="s">
        <v>71</v>
      </c>
      <c r="H1083" s="27">
        <v>0.02</v>
      </c>
      <c r="I1083" s="26" t="s">
        <v>89</v>
      </c>
      <c r="J1083" s="28" t="s">
        <v>23</v>
      </c>
      <c r="K1083" s="29">
        <v>6.19</v>
      </c>
      <c r="L1083" s="30">
        <v>6.19</v>
      </c>
      <c r="M1083" s="30">
        <v>6.19</v>
      </c>
      <c r="N1083" s="30">
        <v>5.99</v>
      </c>
      <c r="O1083" s="30">
        <v>5.99</v>
      </c>
      <c r="P1083" s="30">
        <v>5.99</v>
      </c>
      <c r="Q1083" s="30">
        <v>5.16</v>
      </c>
      <c r="R1083" s="30">
        <v>5.16</v>
      </c>
      <c r="S1083" s="31">
        <v>5.7</v>
      </c>
    </row>
    <row r="1084" spans="1:19" x14ac:dyDescent="0.25">
      <c r="A1084" s="12" t="s">
        <v>156</v>
      </c>
      <c r="B1084" s="13" t="s">
        <v>17</v>
      </c>
      <c r="C1084" s="13" t="s">
        <v>18</v>
      </c>
      <c r="D1084" s="13" t="s">
        <v>85</v>
      </c>
      <c r="E1084" s="13" t="s">
        <v>988</v>
      </c>
      <c r="F1084" s="13" t="s">
        <v>89</v>
      </c>
      <c r="G1084" s="13" t="s">
        <v>71</v>
      </c>
      <c r="H1084" s="14">
        <v>0.02</v>
      </c>
      <c r="I1084" s="13" t="s">
        <v>89</v>
      </c>
      <c r="J1084" s="15" t="s">
        <v>24</v>
      </c>
      <c r="K1084" s="16">
        <v>6.19</v>
      </c>
      <c r="L1084" s="17">
        <v>6.19</v>
      </c>
      <c r="M1084" s="17">
        <v>6.19</v>
      </c>
      <c r="N1084" s="17">
        <v>5.99</v>
      </c>
      <c r="O1084" s="17">
        <v>5.99</v>
      </c>
      <c r="P1084" s="17">
        <v>5.99</v>
      </c>
      <c r="Q1084" s="17">
        <v>5.16</v>
      </c>
      <c r="R1084" s="17">
        <v>5.16</v>
      </c>
      <c r="S1084" s="120">
        <v>5.7</v>
      </c>
    </row>
    <row r="1085" spans="1:19" x14ac:dyDescent="0.25">
      <c r="A1085" s="18" t="s">
        <v>156</v>
      </c>
      <c r="B1085" s="19" t="s">
        <v>17</v>
      </c>
      <c r="C1085" s="19" t="s">
        <v>18</v>
      </c>
      <c r="D1085" s="19" t="s">
        <v>85</v>
      </c>
      <c r="E1085" s="19" t="s">
        <v>988</v>
      </c>
      <c r="F1085" s="19" t="s">
        <v>89</v>
      </c>
      <c r="G1085" s="19" t="s">
        <v>71</v>
      </c>
      <c r="H1085" s="20">
        <v>0.02</v>
      </c>
      <c r="I1085" s="19" t="s">
        <v>89</v>
      </c>
      <c r="J1085" s="21" t="s">
        <v>26</v>
      </c>
      <c r="K1085" s="22">
        <v>0</v>
      </c>
      <c r="L1085" s="23">
        <v>0</v>
      </c>
      <c r="M1085" s="23">
        <v>0</v>
      </c>
      <c r="N1085" s="23">
        <v>0</v>
      </c>
      <c r="O1085" s="23">
        <v>0</v>
      </c>
      <c r="P1085" s="23">
        <v>0</v>
      </c>
      <c r="Q1085" s="23">
        <v>0</v>
      </c>
      <c r="R1085" s="23">
        <v>0</v>
      </c>
      <c r="S1085" s="24">
        <v>0</v>
      </c>
    </row>
    <row r="1086" spans="1:19" x14ac:dyDescent="0.25">
      <c r="A1086" s="25" t="s">
        <v>156</v>
      </c>
      <c r="B1086" s="26" t="s">
        <v>17</v>
      </c>
      <c r="C1086" s="26" t="s">
        <v>18</v>
      </c>
      <c r="D1086" s="26" t="s">
        <v>85</v>
      </c>
      <c r="E1086" s="26" t="s">
        <v>989</v>
      </c>
      <c r="F1086" s="26" t="s">
        <v>664</v>
      </c>
      <c r="G1086" s="26" t="s">
        <v>71</v>
      </c>
      <c r="H1086" s="27">
        <v>0.02</v>
      </c>
      <c r="I1086" s="26" t="s">
        <v>664</v>
      </c>
      <c r="J1086" s="28" t="s">
        <v>23</v>
      </c>
      <c r="K1086" s="29">
        <v>7.09</v>
      </c>
      <c r="L1086" s="30">
        <v>7.09</v>
      </c>
      <c r="M1086" s="30">
        <v>7.09</v>
      </c>
      <c r="N1086" s="30">
        <v>7.09</v>
      </c>
      <c r="O1086" s="30">
        <v>7.09</v>
      </c>
      <c r="P1086" s="30">
        <v>7.09</v>
      </c>
      <c r="Q1086" s="30">
        <v>7.8</v>
      </c>
      <c r="R1086" s="30">
        <v>7.8</v>
      </c>
      <c r="S1086" s="31">
        <v>7.8</v>
      </c>
    </row>
    <row r="1087" spans="1:19" x14ac:dyDescent="0.25">
      <c r="A1087" s="12" t="s">
        <v>156</v>
      </c>
      <c r="B1087" s="13" t="s">
        <v>17</v>
      </c>
      <c r="C1087" s="13" t="s">
        <v>18</v>
      </c>
      <c r="D1087" s="13" t="s">
        <v>85</v>
      </c>
      <c r="E1087" s="13" t="s">
        <v>989</v>
      </c>
      <c r="F1087" s="13" t="s">
        <v>664</v>
      </c>
      <c r="G1087" s="13" t="s">
        <v>71</v>
      </c>
      <c r="H1087" s="14">
        <v>0.02</v>
      </c>
      <c r="I1087" s="13" t="s">
        <v>664</v>
      </c>
      <c r="J1087" s="15" t="s">
        <v>24</v>
      </c>
      <c r="K1087" s="16">
        <v>7.29</v>
      </c>
      <c r="L1087" s="17">
        <v>7.29</v>
      </c>
      <c r="M1087" s="17">
        <v>7.29</v>
      </c>
      <c r="N1087" s="17">
        <v>7.29</v>
      </c>
      <c r="O1087" s="17">
        <v>7.29</v>
      </c>
      <c r="P1087" s="17">
        <v>7.29</v>
      </c>
      <c r="Q1087" s="17">
        <v>8.02</v>
      </c>
      <c r="R1087" s="17">
        <v>8.02</v>
      </c>
      <c r="S1087" s="120">
        <v>8.02</v>
      </c>
    </row>
    <row r="1088" spans="1:19" x14ac:dyDescent="0.25">
      <c r="A1088" s="18" t="s">
        <v>156</v>
      </c>
      <c r="B1088" s="19" t="s">
        <v>17</v>
      </c>
      <c r="C1088" s="19" t="s">
        <v>18</v>
      </c>
      <c r="D1088" s="19" t="s">
        <v>85</v>
      </c>
      <c r="E1088" s="19" t="s">
        <v>989</v>
      </c>
      <c r="F1088" s="19" t="s">
        <v>664</v>
      </c>
      <c r="G1088" s="19" t="s">
        <v>71</v>
      </c>
      <c r="H1088" s="20">
        <v>0.02</v>
      </c>
      <c r="I1088" s="19" t="s">
        <v>664</v>
      </c>
      <c r="J1088" s="21" t="s">
        <v>26</v>
      </c>
      <c r="K1088" s="22">
        <v>2.8208744710860323E-2</v>
      </c>
      <c r="L1088" s="23">
        <v>2.8208744710860323E-2</v>
      </c>
      <c r="M1088" s="23">
        <v>2.8208744710860323E-2</v>
      </c>
      <c r="N1088" s="23">
        <v>2.8208744710860323E-2</v>
      </c>
      <c r="O1088" s="23">
        <v>2.8208744710860323E-2</v>
      </c>
      <c r="P1088" s="23">
        <v>2.8208744710860323E-2</v>
      </c>
      <c r="Q1088" s="23">
        <v>2.8205128205128105E-2</v>
      </c>
      <c r="R1088" s="23">
        <v>2.8205128205128105E-2</v>
      </c>
      <c r="S1088" s="24">
        <v>2.8205128205128105E-2</v>
      </c>
    </row>
    <row r="1089" spans="1:19" x14ac:dyDescent="0.25">
      <c r="A1089" s="25" t="s">
        <v>156</v>
      </c>
      <c r="B1089" s="26" t="s">
        <v>17</v>
      </c>
      <c r="C1089" s="26" t="s">
        <v>18</v>
      </c>
      <c r="D1089" s="26" t="s">
        <v>85</v>
      </c>
      <c r="E1089" s="26" t="s">
        <v>989</v>
      </c>
      <c r="F1089" s="26" t="s">
        <v>94</v>
      </c>
      <c r="G1089" s="26" t="s">
        <v>71</v>
      </c>
      <c r="H1089" s="27">
        <v>0.02</v>
      </c>
      <c r="I1089" s="26" t="s">
        <v>94</v>
      </c>
      <c r="J1089" s="28" t="s">
        <v>23</v>
      </c>
      <c r="K1089" s="29">
        <v>6.79</v>
      </c>
      <c r="L1089" s="30">
        <v>6.79</v>
      </c>
      <c r="M1089" s="30">
        <v>6.79</v>
      </c>
      <c r="N1089" s="30">
        <v>6.69</v>
      </c>
      <c r="O1089" s="30">
        <v>6.69</v>
      </c>
      <c r="P1089" s="30">
        <v>6.69</v>
      </c>
      <c r="Q1089" s="30">
        <v>7.47</v>
      </c>
      <c r="R1089" s="30">
        <v>7.47</v>
      </c>
      <c r="S1089" s="31">
        <v>7.47</v>
      </c>
    </row>
    <row r="1090" spans="1:19" x14ac:dyDescent="0.25">
      <c r="A1090" s="12" t="s">
        <v>156</v>
      </c>
      <c r="B1090" s="13" t="s">
        <v>17</v>
      </c>
      <c r="C1090" s="13" t="s">
        <v>18</v>
      </c>
      <c r="D1090" s="13" t="s">
        <v>85</v>
      </c>
      <c r="E1090" s="13" t="s">
        <v>989</v>
      </c>
      <c r="F1090" s="13" t="s">
        <v>94</v>
      </c>
      <c r="G1090" s="13" t="s">
        <v>71</v>
      </c>
      <c r="H1090" s="14">
        <v>0.02</v>
      </c>
      <c r="I1090" s="13" t="s">
        <v>94</v>
      </c>
      <c r="J1090" s="15" t="s">
        <v>24</v>
      </c>
      <c r="K1090" s="16">
        <v>7.09</v>
      </c>
      <c r="L1090" s="17">
        <v>7.09</v>
      </c>
      <c r="M1090" s="17">
        <v>7.09</v>
      </c>
      <c r="N1090" s="17">
        <v>6.8900000000000006</v>
      </c>
      <c r="O1090" s="17">
        <v>6.8900000000000006</v>
      </c>
      <c r="P1090" s="17">
        <v>6.8900000000000006</v>
      </c>
      <c r="Q1090" s="17">
        <v>7.8</v>
      </c>
      <c r="R1090" s="17">
        <v>7.8</v>
      </c>
      <c r="S1090" s="120">
        <v>7.8</v>
      </c>
    </row>
    <row r="1091" spans="1:19" x14ac:dyDescent="0.25">
      <c r="A1091" s="18" t="s">
        <v>156</v>
      </c>
      <c r="B1091" s="19" t="s">
        <v>17</v>
      </c>
      <c r="C1091" s="19" t="s">
        <v>18</v>
      </c>
      <c r="D1091" s="19" t="s">
        <v>85</v>
      </c>
      <c r="E1091" s="19" t="s">
        <v>989</v>
      </c>
      <c r="F1091" s="19" t="s">
        <v>94</v>
      </c>
      <c r="G1091" s="19" t="s">
        <v>71</v>
      </c>
      <c r="H1091" s="20">
        <v>0.02</v>
      </c>
      <c r="I1091" s="19" t="s">
        <v>94</v>
      </c>
      <c r="J1091" s="21" t="s">
        <v>26</v>
      </c>
      <c r="K1091" s="22">
        <v>4.4182621502209196E-2</v>
      </c>
      <c r="L1091" s="23">
        <v>4.4182621502209196E-2</v>
      </c>
      <c r="M1091" s="23">
        <v>4.4182621502209196E-2</v>
      </c>
      <c r="N1091" s="23">
        <v>2.9895366218236186E-2</v>
      </c>
      <c r="O1091" s="23">
        <v>2.9895366218236186E-2</v>
      </c>
      <c r="P1091" s="23">
        <v>2.9895366218236186E-2</v>
      </c>
      <c r="Q1091" s="23">
        <v>4.4176706827309342E-2</v>
      </c>
      <c r="R1091" s="23">
        <v>4.4176706827309342E-2</v>
      </c>
      <c r="S1091" s="24">
        <v>4.4176706827309342E-2</v>
      </c>
    </row>
    <row r="1092" spans="1:19" x14ac:dyDescent="0.25">
      <c r="A1092" s="25" t="s">
        <v>156</v>
      </c>
      <c r="B1092" s="26" t="s">
        <v>17</v>
      </c>
      <c r="C1092" s="26" t="s">
        <v>18</v>
      </c>
      <c r="D1092" s="26" t="s">
        <v>85</v>
      </c>
      <c r="E1092" s="26" t="s">
        <v>989</v>
      </c>
      <c r="F1092" s="26" t="s">
        <v>1024</v>
      </c>
      <c r="G1092" s="26" t="s">
        <v>71</v>
      </c>
      <c r="H1092" s="27">
        <v>0.02</v>
      </c>
      <c r="I1092" s="26" t="s">
        <v>1024</v>
      </c>
      <c r="J1092" s="28" t="s">
        <v>23</v>
      </c>
      <c r="K1092" s="29">
        <v>6.79</v>
      </c>
      <c r="L1092" s="30">
        <v>6.79</v>
      </c>
      <c r="M1092" s="30">
        <v>6.79</v>
      </c>
      <c r="N1092" s="30">
        <v>6.69</v>
      </c>
      <c r="O1092" s="30">
        <v>6.69</v>
      </c>
      <c r="P1092" s="30">
        <v>6.69</v>
      </c>
      <c r="Q1092" s="30">
        <v>7.47</v>
      </c>
      <c r="R1092" s="30">
        <v>7.47</v>
      </c>
      <c r="S1092" s="31">
        <v>7.47</v>
      </c>
    </row>
    <row r="1093" spans="1:19" x14ac:dyDescent="0.25">
      <c r="A1093" s="12" t="s">
        <v>156</v>
      </c>
      <c r="B1093" s="13" t="s">
        <v>17</v>
      </c>
      <c r="C1093" s="13" t="s">
        <v>18</v>
      </c>
      <c r="D1093" s="13" t="s">
        <v>85</v>
      </c>
      <c r="E1093" s="13" t="s">
        <v>989</v>
      </c>
      <c r="F1093" s="13" t="s">
        <v>1024</v>
      </c>
      <c r="G1093" s="13" t="s">
        <v>71</v>
      </c>
      <c r="H1093" s="14">
        <v>0.02</v>
      </c>
      <c r="I1093" s="13" t="s">
        <v>1024</v>
      </c>
      <c r="J1093" s="15" t="s">
        <v>24</v>
      </c>
      <c r="K1093" s="16">
        <v>7.09</v>
      </c>
      <c r="L1093" s="17">
        <v>7.09</v>
      </c>
      <c r="M1093" s="17">
        <v>7.09</v>
      </c>
      <c r="N1093" s="17">
        <v>6.8900000000000006</v>
      </c>
      <c r="O1093" s="17">
        <v>6.8900000000000006</v>
      </c>
      <c r="P1093" s="17">
        <v>6.8900000000000006</v>
      </c>
      <c r="Q1093" s="17">
        <v>7.8</v>
      </c>
      <c r="R1093" s="17">
        <v>7.8</v>
      </c>
      <c r="S1093" s="120">
        <v>7.8</v>
      </c>
    </row>
    <row r="1094" spans="1:19" x14ac:dyDescent="0.25">
      <c r="A1094" s="18" t="s">
        <v>156</v>
      </c>
      <c r="B1094" s="19" t="s">
        <v>17</v>
      </c>
      <c r="C1094" s="19" t="s">
        <v>18</v>
      </c>
      <c r="D1094" s="19" t="s">
        <v>85</v>
      </c>
      <c r="E1094" s="19" t="s">
        <v>989</v>
      </c>
      <c r="F1094" s="19" t="s">
        <v>1024</v>
      </c>
      <c r="G1094" s="19" t="s">
        <v>71</v>
      </c>
      <c r="H1094" s="20">
        <v>0.02</v>
      </c>
      <c r="I1094" s="19" t="s">
        <v>1024</v>
      </c>
      <c r="J1094" s="21" t="s">
        <v>26</v>
      </c>
      <c r="K1094" s="22">
        <v>4.4182621502209196E-2</v>
      </c>
      <c r="L1094" s="23">
        <v>4.4182621502209196E-2</v>
      </c>
      <c r="M1094" s="23">
        <v>4.4182621502209196E-2</v>
      </c>
      <c r="N1094" s="23">
        <v>2.9895366218236186E-2</v>
      </c>
      <c r="O1094" s="23">
        <v>2.9895366218236186E-2</v>
      </c>
      <c r="P1094" s="23">
        <v>2.9895366218236186E-2</v>
      </c>
      <c r="Q1094" s="23">
        <v>4.4176706827309342E-2</v>
      </c>
      <c r="R1094" s="23">
        <v>4.4176706827309342E-2</v>
      </c>
      <c r="S1094" s="24">
        <v>4.4176706827309342E-2</v>
      </c>
    </row>
    <row r="1095" spans="1:19" x14ac:dyDescent="0.25">
      <c r="A1095" s="25" t="s">
        <v>156</v>
      </c>
      <c r="B1095" s="26" t="s">
        <v>17</v>
      </c>
      <c r="C1095" s="26" t="s">
        <v>18</v>
      </c>
      <c r="D1095" s="26" t="s">
        <v>85</v>
      </c>
      <c r="E1095" s="26" t="s">
        <v>989</v>
      </c>
      <c r="F1095" s="26" t="s">
        <v>1025</v>
      </c>
      <c r="G1095" s="26" t="s">
        <v>71</v>
      </c>
      <c r="H1095" s="27">
        <v>0.02</v>
      </c>
      <c r="I1095" s="26" t="s">
        <v>1025</v>
      </c>
      <c r="J1095" s="28" t="s">
        <v>23</v>
      </c>
      <c r="K1095" s="29">
        <v>6.79</v>
      </c>
      <c r="L1095" s="30">
        <v>6.79</v>
      </c>
      <c r="M1095" s="30">
        <v>6.79</v>
      </c>
      <c r="N1095" s="30">
        <v>6.69</v>
      </c>
      <c r="O1095" s="30">
        <v>6.69</v>
      </c>
      <c r="P1095" s="30">
        <v>6.69</v>
      </c>
      <c r="Q1095" s="30">
        <v>7.47</v>
      </c>
      <c r="R1095" s="30">
        <v>7.47</v>
      </c>
      <c r="S1095" s="31">
        <v>7.47</v>
      </c>
    </row>
    <row r="1096" spans="1:19" x14ac:dyDescent="0.25">
      <c r="A1096" s="12" t="s">
        <v>156</v>
      </c>
      <c r="B1096" s="13" t="s">
        <v>17</v>
      </c>
      <c r="C1096" s="13" t="s">
        <v>18</v>
      </c>
      <c r="D1096" s="13" t="s">
        <v>85</v>
      </c>
      <c r="E1096" s="13" t="s">
        <v>989</v>
      </c>
      <c r="F1096" s="13" t="s">
        <v>1025</v>
      </c>
      <c r="G1096" s="13" t="s">
        <v>71</v>
      </c>
      <c r="H1096" s="14">
        <v>0.02</v>
      </c>
      <c r="I1096" s="13" t="s">
        <v>1025</v>
      </c>
      <c r="J1096" s="15" t="s">
        <v>24</v>
      </c>
      <c r="K1096" s="16">
        <v>7.09</v>
      </c>
      <c r="L1096" s="17">
        <v>7.09</v>
      </c>
      <c r="M1096" s="17">
        <v>7.09</v>
      </c>
      <c r="N1096" s="17">
        <v>6.8900000000000006</v>
      </c>
      <c r="O1096" s="17">
        <v>6.8900000000000006</v>
      </c>
      <c r="P1096" s="17">
        <v>6.8900000000000006</v>
      </c>
      <c r="Q1096" s="17">
        <v>7.8</v>
      </c>
      <c r="R1096" s="17">
        <v>7.8</v>
      </c>
      <c r="S1096" s="120">
        <v>7.8</v>
      </c>
    </row>
    <row r="1097" spans="1:19" x14ac:dyDescent="0.25">
      <c r="A1097" s="18" t="s">
        <v>156</v>
      </c>
      <c r="B1097" s="19" t="s">
        <v>17</v>
      </c>
      <c r="C1097" s="19" t="s">
        <v>18</v>
      </c>
      <c r="D1097" s="19" t="s">
        <v>85</v>
      </c>
      <c r="E1097" s="19" t="s">
        <v>989</v>
      </c>
      <c r="F1097" s="19" t="s">
        <v>1025</v>
      </c>
      <c r="G1097" s="19" t="s">
        <v>71</v>
      </c>
      <c r="H1097" s="20">
        <v>0.02</v>
      </c>
      <c r="I1097" s="19" t="s">
        <v>1025</v>
      </c>
      <c r="J1097" s="21" t="s">
        <v>26</v>
      </c>
      <c r="K1097" s="22">
        <v>4.4182621502209196E-2</v>
      </c>
      <c r="L1097" s="23">
        <v>4.4182621502209196E-2</v>
      </c>
      <c r="M1097" s="23">
        <v>4.4182621502209196E-2</v>
      </c>
      <c r="N1097" s="23">
        <v>2.9895366218236186E-2</v>
      </c>
      <c r="O1097" s="23">
        <v>2.9895366218236186E-2</v>
      </c>
      <c r="P1097" s="23">
        <v>2.9895366218236186E-2</v>
      </c>
      <c r="Q1097" s="23">
        <v>4.4176706827309342E-2</v>
      </c>
      <c r="R1097" s="23">
        <v>4.4176706827309342E-2</v>
      </c>
      <c r="S1097" s="24">
        <v>4.4176706827309342E-2</v>
      </c>
    </row>
    <row r="1098" spans="1:19" x14ac:dyDescent="0.25">
      <c r="A1098" s="25" t="s">
        <v>156</v>
      </c>
      <c r="B1098" s="26" t="s">
        <v>17</v>
      </c>
      <c r="C1098" s="26" t="s">
        <v>18</v>
      </c>
      <c r="D1098" s="26" t="s">
        <v>85</v>
      </c>
      <c r="E1098" s="26" t="s">
        <v>989</v>
      </c>
      <c r="F1098" s="26" t="s">
        <v>95</v>
      </c>
      <c r="G1098" s="26" t="s">
        <v>71</v>
      </c>
      <c r="H1098" s="27">
        <v>0.02</v>
      </c>
      <c r="I1098" s="26" t="s">
        <v>95</v>
      </c>
      <c r="J1098" s="28" t="s">
        <v>23</v>
      </c>
      <c r="K1098" s="29">
        <v>6.59</v>
      </c>
      <c r="L1098" s="30">
        <v>6.59</v>
      </c>
      <c r="M1098" s="30">
        <v>6.59</v>
      </c>
      <c r="N1098" s="30">
        <v>6.59</v>
      </c>
      <c r="O1098" s="30">
        <v>6.59</v>
      </c>
      <c r="P1098" s="30">
        <v>6.59</v>
      </c>
      <c r="Q1098" s="30">
        <v>7.25</v>
      </c>
      <c r="R1098" s="30">
        <v>7.25</v>
      </c>
      <c r="S1098" s="31">
        <v>7.25</v>
      </c>
    </row>
    <row r="1099" spans="1:19" x14ac:dyDescent="0.25">
      <c r="A1099" s="12" t="s">
        <v>156</v>
      </c>
      <c r="B1099" s="13" t="s">
        <v>17</v>
      </c>
      <c r="C1099" s="13" t="s">
        <v>18</v>
      </c>
      <c r="D1099" s="13" t="s">
        <v>85</v>
      </c>
      <c r="E1099" s="13" t="s">
        <v>989</v>
      </c>
      <c r="F1099" s="13" t="s">
        <v>95</v>
      </c>
      <c r="G1099" s="13" t="s">
        <v>71</v>
      </c>
      <c r="H1099" s="14">
        <v>0.02</v>
      </c>
      <c r="I1099" s="13" t="s">
        <v>95</v>
      </c>
      <c r="J1099" s="15" t="s">
        <v>24</v>
      </c>
      <c r="K1099" s="16">
        <v>6.69</v>
      </c>
      <c r="L1099" s="17">
        <v>6.69</v>
      </c>
      <c r="M1099" s="17">
        <v>6.69</v>
      </c>
      <c r="N1099" s="17">
        <v>6.69</v>
      </c>
      <c r="O1099" s="17">
        <v>6.69</v>
      </c>
      <c r="P1099" s="17">
        <v>6.69</v>
      </c>
      <c r="Q1099" s="17">
        <v>7.36</v>
      </c>
      <c r="R1099" s="17">
        <v>7.36</v>
      </c>
      <c r="S1099" s="120">
        <v>7.36</v>
      </c>
    </row>
    <row r="1100" spans="1:19" x14ac:dyDescent="0.25">
      <c r="A1100" s="18" t="s">
        <v>156</v>
      </c>
      <c r="B1100" s="19" t="s">
        <v>17</v>
      </c>
      <c r="C1100" s="19" t="s">
        <v>18</v>
      </c>
      <c r="D1100" s="19" t="s">
        <v>85</v>
      </c>
      <c r="E1100" s="19" t="s">
        <v>989</v>
      </c>
      <c r="F1100" s="19" t="s">
        <v>95</v>
      </c>
      <c r="G1100" s="19" t="s">
        <v>71</v>
      </c>
      <c r="H1100" s="20">
        <v>0.02</v>
      </c>
      <c r="I1100" s="19" t="s">
        <v>95</v>
      </c>
      <c r="J1100" s="21" t="s">
        <v>26</v>
      </c>
      <c r="K1100" s="22">
        <v>1.5174506828528056E-2</v>
      </c>
      <c r="L1100" s="23">
        <v>1.5174506828528056E-2</v>
      </c>
      <c r="M1100" s="23">
        <v>1.5174506828528056E-2</v>
      </c>
      <c r="N1100" s="23">
        <v>1.5174506828528056E-2</v>
      </c>
      <c r="O1100" s="23">
        <v>1.5174506828528056E-2</v>
      </c>
      <c r="P1100" s="23">
        <v>1.5174506828528056E-2</v>
      </c>
      <c r="Q1100" s="23">
        <v>1.5172413793103523E-2</v>
      </c>
      <c r="R1100" s="23">
        <v>1.5172413793103523E-2</v>
      </c>
      <c r="S1100" s="24">
        <v>1.5172413793103523E-2</v>
      </c>
    </row>
    <row r="1101" spans="1:19" x14ac:dyDescent="0.25">
      <c r="A1101" s="25" t="s">
        <v>156</v>
      </c>
      <c r="B1101" s="26" t="s">
        <v>17</v>
      </c>
      <c r="C1101" s="26" t="s">
        <v>18</v>
      </c>
      <c r="D1101" s="26" t="s">
        <v>96</v>
      </c>
      <c r="E1101" s="26" t="s">
        <v>1012</v>
      </c>
      <c r="F1101" s="26" t="s">
        <v>97</v>
      </c>
      <c r="G1101" s="26" t="s">
        <v>71</v>
      </c>
      <c r="H1101" s="27">
        <v>2.2499999999999999E-2</v>
      </c>
      <c r="I1101" s="26" t="s">
        <v>97</v>
      </c>
      <c r="J1101" s="28" t="s">
        <v>23</v>
      </c>
      <c r="K1101" s="29">
        <v>7.69</v>
      </c>
      <c r="L1101" s="30">
        <v>7.69</v>
      </c>
      <c r="M1101" s="30">
        <v>7.69</v>
      </c>
      <c r="N1101" s="30">
        <v>7.69</v>
      </c>
      <c r="O1101" s="30">
        <v>7.69</v>
      </c>
      <c r="P1101" s="30">
        <v>7.69</v>
      </c>
      <c r="Q1101" s="30">
        <v>6.41</v>
      </c>
      <c r="R1101" s="30">
        <v>6.41</v>
      </c>
      <c r="S1101" s="31">
        <v>8.24</v>
      </c>
    </row>
    <row r="1102" spans="1:19" x14ac:dyDescent="0.25">
      <c r="A1102" s="12" t="s">
        <v>156</v>
      </c>
      <c r="B1102" s="13" t="s">
        <v>17</v>
      </c>
      <c r="C1102" s="13" t="s">
        <v>18</v>
      </c>
      <c r="D1102" s="13" t="s">
        <v>96</v>
      </c>
      <c r="E1102" s="13" t="s">
        <v>1012</v>
      </c>
      <c r="F1102" s="13" t="s">
        <v>97</v>
      </c>
      <c r="G1102" s="13" t="s">
        <v>71</v>
      </c>
      <c r="H1102" s="14">
        <v>2.2499999999999999E-2</v>
      </c>
      <c r="I1102" s="13" t="s">
        <v>97</v>
      </c>
      <c r="J1102" s="15" t="s">
        <v>24</v>
      </c>
      <c r="K1102" s="16">
        <v>7.69</v>
      </c>
      <c r="L1102" s="17">
        <v>7.69</v>
      </c>
      <c r="M1102" s="17">
        <v>7.69</v>
      </c>
      <c r="N1102" s="17">
        <v>7.69</v>
      </c>
      <c r="O1102" s="17">
        <v>7.69</v>
      </c>
      <c r="P1102" s="17">
        <v>7.69</v>
      </c>
      <c r="Q1102" s="17">
        <v>6.41</v>
      </c>
      <c r="R1102" s="17">
        <v>6.41</v>
      </c>
      <c r="S1102" s="120">
        <v>8.4600000000000009</v>
      </c>
    </row>
    <row r="1103" spans="1:19" x14ac:dyDescent="0.25">
      <c r="A1103" s="18" t="s">
        <v>156</v>
      </c>
      <c r="B1103" s="19" t="s">
        <v>17</v>
      </c>
      <c r="C1103" s="19" t="s">
        <v>18</v>
      </c>
      <c r="D1103" s="19" t="s">
        <v>96</v>
      </c>
      <c r="E1103" s="19" t="s">
        <v>1012</v>
      </c>
      <c r="F1103" s="19" t="s">
        <v>97</v>
      </c>
      <c r="G1103" s="19" t="s">
        <v>71</v>
      </c>
      <c r="H1103" s="20">
        <v>2.2499999999999999E-2</v>
      </c>
      <c r="I1103" s="19" t="s">
        <v>97</v>
      </c>
      <c r="J1103" s="21" t="s">
        <v>26</v>
      </c>
      <c r="K1103" s="22">
        <v>0</v>
      </c>
      <c r="L1103" s="23">
        <v>0</v>
      </c>
      <c r="M1103" s="23">
        <v>0</v>
      </c>
      <c r="N1103" s="23">
        <v>0</v>
      </c>
      <c r="O1103" s="23">
        <v>0</v>
      </c>
      <c r="P1103" s="23">
        <v>0</v>
      </c>
      <c r="Q1103" s="23">
        <v>0</v>
      </c>
      <c r="R1103" s="23">
        <v>0</v>
      </c>
      <c r="S1103" s="24">
        <v>2.6699029126213691E-2</v>
      </c>
    </row>
    <row r="1104" spans="1:19" x14ac:dyDescent="0.25">
      <c r="A1104" s="25" t="s">
        <v>156</v>
      </c>
      <c r="B1104" s="26" t="s">
        <v>17</v>
      </c>
      <c r="C1104" s="26" t="s">
        <v>18</v>
      </c>
      <c r="D1104" s="26" t="s">
        <v>96</v>
      </c>
      <c r="E1104" s="26" t="s">
        <v>1012</v>
      </c>
      <c r="F1104" s="26" t="s">
        <v>98</v>
      </c>
      <c r="G1104" s="26" t="s">
        <v>71</v>
      </c>
      <c r="H1104" s="147">
        <v>2.2499999999999999E-2</v>
      </c>
      <c r="I1104" s="26" t="s">
        <v>98</v>
      </c>
      <c r="J1104" s="28" t="s">
        <v>23</v>
      </c>
      <c r="K1104" s="29">
        <v>7.19</v>
      </c>
      <c r="L1104" s="30">
        <v>7.19</v>
      </c>
      <c r="M1104" s="30">
        <v>7.19</v>
      </c>
      <c r="N1104" s="30">
        <v>6.79</v>
      </c>
      <c r="O1104" s="30">
        <v>6.79</v>
      </c>
      <c r="P1104" s="30">
        <v>6.79</v>
      </c>
      <c r="Q1104" s="30">
        <v>5.99</v>
      </c>
      <c r="R1104" s="30">
        <v>5.99</v>
      </c>
      <c r="S1104" s="31">
        <v>7.58</v>
      </c>
    </row>
    <row r="1105" spans="1:19" x14ac:dyDescent="0.25">
      <c r="A1105" s="12" t="s">
        <v>156</v>
      </c>
      <c r="B1105" s="13" t="s">
        <v>17</v>
      </c>
      <c r="C1105" s="13" t="s">
        <v>18</v>
      </c>
      <c r="D1105" s="13" t="s">
        <v>96</v>
      </c>
      <c r="E1105" s="13" t="s">
        <v>1012</v>
      </c>
      <c r="F1105" s="13" t="s">
        <v>98</v>
      </c>
      <c r="G1105" s="13" t="s">
        <v>71</v>
      </c>
      <c r="H1105" s="148">
        <v>2.2499999999999999E-2</v>
      </c>
      <c r="I1105" s="13" t="s">
        <v>98</v>
      </c>
      <c r="J1105" s="15" t="s">
        <v>24</v>
      </c>
      <c r="K1105" s="16">
        <v>7.19</v>
      </c>
      <c r="L1105" s="17">
        <v>7.19</v>
      </c>
      <c r="M1105" s="17">
        <v>7.19</v>
      </c>
      <c r="N1105" s="17">
        <v>6.8900000000000006</v>
      </c>
      <c r="O1105" s="17">
        <v>6.8900000000000006</v>
      </c>
      <c r="P1105" s="17">
        <v>6.8900000000000006</v>
      </c>
      <c r="Q1105" s="17">
        <v>5.99</v>
      </c>
      <c r="R1105" s="17">
        <v>5.99</v>
      </c>
      <c r="S1105" s="120">
        <v>7.91</v>
      </c>
    </row>
    <row r="1106" spans="1:19" x14ac:dyDescent="0.25">
      <c r="A1106" s="18" t="s">
        <v>156</v>
      </c>
      <c r="B1106" s="19" t="s">
        <v>17</v>
      </c>
      <c r="C1106" s="19" t="s">
        <v>18</v>
      </c>
      <c r="D1106" s="19" t="s">
        <v>96</v>
      </c>
      <c r="E1106" s="19" t="s">
        <v>1012</v>
      </c>
      <c r="F1106" s="19" t="s">
        <v>98</v>
      </c>
      <c r="G1106" s="19" t="s">
        <v>71</v>
      </c>
      <c r="H1106" s="149">
        <v>2.2499999999999999E-2</v>
      </c>
      <c r="I1106" s="19" t="s">
        <v>98</v>
      </c>
      <c r="J1106" s="21" t="s">
        <v>26</v>
      </c>
      <c r="K1106" s="22">
        <v>0</v>
      </c>
      <c r="L1106" s="23">
        <v>0</v>
      </c>
      <c r="M1106" s="23">
        <v>0</v>
      </c>
      <c r="N1106" s="23">
        <v>1.4727540500736547E-2</v>
      </c>
      <c r="O1106" s="23">
        <v>1.4727540500736547E-2</v>
      </c>
      <c r="P1106" s="23">
        <v>1.4727540500736547E-2</v>
      </c>
      <c r="Q1106" s="23">
        <v>0</v>
      </c>
      <c r="R1106" s="23">
        <v>0</v>
      </c>
      <c r="S1106" s="24">
        <v>4.3535620052770563E-2</v>
      </c>
    </row>
    <row r="1107" spans="1:19" x14ac:dyDescent="0.25">
      <c r="A1107" s="25" t="s">
        <v>156</v>
      </c>
      <c r="B1107" s="26" t="s">
        <v>17</v>
      </c>
      <c r="C1107" s="26" t="s">
        <v>18</v>
      </c>
      <c r="D1107" s="26" t="s">
        <v>99</v>
      </c>
      <c r="E1107" s="26" t="s">
        <v>1012</v>
      </c>
      <c r="F1107" s="26" t="s">
        <v>100</v>
      </c>
      <c r="G1107" s="26" t="s">
        <v>71</v>
      </c>
      <c r="H1107" s="27">
        <v>2.5000000000000001E-2</v>
      </c>
      <c r="I1107" s="26" t="s">
        <v>100</v>
      </c>
      <c r="J1107" s="28" t="s">
        <v>23</v>
      </c>
      <c r="K1107" s="29">
        <v>9.2899999999999991</v>
      </c>
      <c r="L1107" s="30">
        <v>9.2899999999999991</v>
      </c>
      <c r="M1107" s="30">
        <v>9.2899999999999991</v>
      </c>
      <c r="N1107" s="30">
        <v>8.69</v>
      </c>
      <c r="O1107" s="30">
        <v>8.69</v>
      </c>
      <c r="P1107" s="30">
        <v>8.69</v>
      </c>
      <c r="Q1107" s="30">
        <v>7.74</v>
      </c>
      <c r="R1107" s="30">
        <v>7.74</v>
      </c>
      <c r="S1107" s="31">
        <v>8.26</v>
      </c>
    </row>
    <row r="1108" spans="1:19" x14ac:dyDescent="0.25">
      <c r="A1108" s="12" t="s">
        <v>156</v>
      </c>
      <c r="B1108" s="13" t="s">
        <v>17</v>
      </c>
      <c r="C1108" s="13" t="s">
        <v>18</v>
      </c>
      <c r="D1108" s="13" t="s">
        <v>99</v>
      </c>
      <c r="E1108" s="13" t="s">
        <v>1012</v>
      </c>
      <c r="F1108" s="13" t="s">
        <v>100</v>
      </c>
      <c r="G1108" s="13" t="s">
        <v>71</v>
      </c>
      <c r="H1108" s="14">
        <v>2.5000000000000001E-2</v>
      </c>
      <c r="I1108" s="13" t="s">
        <v>100</v>
      </c>
      <c r="J1108" s="15" t="s">
        <v>24</v>
      </c>
      <c r="K1108" s="16">
        <v>9.2899999999999991</v>
      </c>
      <c r="L1108" s="17">
        <v>9.2899999999999991</v>
      </c>
      <c r="M1108" s="17">
        <v>9.2899999999999991</v>
      </c>
      <c r="N1108" s="17">
        <v>8.69</v>
      </c>
      <c r="O1108" s="17">
        <v>8.69</v>
      </c>
      <c r="P1108" s="17">
        <v>8.69</v>
      </c>
      <c r="Q1108" s="17">
        <v>7.74</v>
      </c>
      <c r="R1108" s="17">
        <v>7.74</v>
      </c>
      <c r="S1108" s="120">
        <v>8.26</v>
      </c>
    </row>
    <row r="1109" spans="1:19" x14ac:dyDescent="0.25">
      <c r="A1109" s="18" t="s">
        <v>156</v>
      </c>
      <c r="B1109" s="19" t="s">
        <v>17</v>
      </c>
      <c r="C1109" s="19" t="s">
        <v>18</v>
      </c>
      <c r="D1109" s="19" t="s">
        <v>99</v>
      </c>
      <c r="E1109" s="19" t="s">
        <v>1012</v>
      </c>
      <c r="F1109" s="19" t="s">
        <v>100</v>
      </c>
      <c r="G1109" s="19" t="s">
        <v>71</v>
      </c>
      <c r="H1109" s="20">
        <v>2.5000000000000001E-2</v>
      </c>
      <c r="I1109" s="19" t="s">
        <v>100</v>
      </c>
      <c r="J1109" s="21" t="s">
        <v>26</v>
      </c>
      <c r="K1109" s="22">
        <v>0</v>
      </c>
      <c r="L1109" s="23">
        <v>0</v>
      </c>
      <c r="M1109" s="23">
        <v>0</v>
      </c>
      <c r="N1109" s="23">
        <v>0</v>
      </c>
      <c r="O1109" s="23">
        <v>0</v>
      </c>
      <c r="P1109" s="23">
        <v>0</v>
      </c>
      <c r="Q1109" s="23">
        <v>0</v>
      </c>
      <c r="R1109" s="23">
        <v>0</v>
      </c>
      <c r="S1109" s="24">
        <v>0</v>
      </c>
    </row>
    <row r="1110" spans="1:19" x14ac:dyDescent="0.25">
      <c r="A1110" s="25" t="s">
        <v>156</v>
      </c>
      <c r="B1110" s="26" t="s">
        <v>17</v>
      </c>
      <c r="C1110" s="26" t="s">
        <v>18</v>
      </c>
      <c r="D1110" s="26" t="s">
        <v>99</v>
      </c>
      <c r="E1110" s="26" t="s">
        <v>1012</v>
      </c>
      <c r="F1110" s="26" t="s">
        <v>1026</v>
      </c>
      <c r="G1110" s="26" t="s">
        <v>71</v>
      </c>
      <c r="H1110" s="27">
        <v>2.5000000000000001E-2</v>
      </c>
      <c r="I1110" s="26" t="s">
        <v>1026</v>
      </c>
      <c r="J1110" s="28" t="s">
        <v>23</v>
      </c>
      <c r="K1110" s="29">
        <v>9.2899999999999991</v>
      </c>
      <c r="L1110" s="30">
        <v>9.2899999999999991</v>
      </c>
      <c r="M1110" s="30">
        <v>9.2899999999999991</v>
      </c>
      <c r="N1110" s="30">
        <v>8.69</v>
      </c>
      <c r="O1110" s="30">
        <v>8.69</v>
      </c>
      <c r="P1110" s="30">
        <v>8.69</v>
      </c>
      <c r="Q1110" s="30">
        <v>7.74</v>
      </c>
      <c r="R1110" s="30">
        <v>7.74</v>
      </c>
      <c r="S1110" s="31">
        <v>8.26</v>
      </c>
    </row>
    <row r="1111" spans="1:19" x14ac:dyDescent="0.25">
      <c r="A1111" s="12" t="s">
        <v>156</v>
      </c>
      <c r="B1111" s="13" t="s">
        <v>17</v>
      </c>
      <c r="C1111" s="13" t="s">
        <v>18</v>
      </c>
      <c r="D1111" s="13" t="s">
        <v>99</v>
      </c>
      <c r="E1111" s="13" t="s">
        <v>1012</v>
      </c>
      <c r="F1111" s="13" t="s">
        <v>1026</v>
      </c>
      <c r="G1111" s="13" t="s">
        <v>71</v>
      </c>
      <c r="H1111" s="14">
        <v>2.5000000000000001E-2</v>
      </c>
      <c r="I1111" s="13" t="s">
        <v>1026</v>
      </c>
      <c r="J1111" s="15" t="s">
        <v>24</v>
      </c>
      <c r="K1111" s="16">
        <v>9.2899999999999991</v>
      </c>
      <c r="L1111" s="17">
        <v>9.2899999999999991</v>
      </c>
      <c r="M1111" s="17">
        <v>9.2899999999999991</v>
      </c>
      <c r="N1111" s="17">
        <v>8.69</v>
      </c>
      <c r="O1111" s="17">
        <v>8.69</v>
      </c>
      <c r="P1111" s="17">
        <v>8.69</v>
      </c>
      <c r="Q1111" s="17">
        <v>7.74</v>
      </c>
      <c r="R1111" s="17">
        <v>7.74</v>
      </c>
      <c r="S1111" s="120">
        <v>8.26</v>
      </c>
    </row>
    <row r="1112" spans="1:19" x14ac:dyDescent="0.25">
      <c r="A1112" s="18" t="s">
        <v>156</v>
      </c>
      <c r="B1112" s="19" t="s">
        <v>17</v>
      </c>
      <c r="C1112" s="19" t="s">
        <v>18</v>
      </c>
      <c r="D1112" s="19" t="s">
        <v>99</v>
      </c>
      <c r="E1112" s="19" t="s">
        <v>1012</v>
      </c>
      <c r="F1112" s="19" t="s">
        <v>1026</v>
      </c>
      <c r="G1112" s="19" t="s">
        <v>71</v>
      </c>
      <c r="H1112" s="20">
        <v>2.5000000000000001E-2</v>
      </c>
      <c r="I1112" s="19" t="s">
        <v>1026</v>
      </c>
      <c r="J1112" s="21" t="s">
        <v>26</v>
      </c>
      <c r="K1112" s="22">
        <v>0</v>
      </c>
      <c r="L1112" s="23">
        <v>0</v>
      </c>
      <c r="M1112" s="23">
        <v>0</v>
      </c>
      <c r="N1112" s="23">
        <v>0</v>
      </c>
      <c r="O1112" s="23">
        <v>0</v>
      </c>
      <c r="P1112" s="23">
        <v>0</v>
      </c>
      <c r="Q1112" s="23">
        <v>0</v>
      </c>
      <c r="R1112" s="23">
        <v>0</v>
      </c>
      <c r="S1112" s="24">
        <v>0</v>
      </c>
    </row>
    <row r="1113" spans="1:19" x14ac:dyDescent="0.25">
      <c r="A1113" s="25" t="s">
        <v>156</v>
      </c>
      <c r="B1113" s="26" t="s">
        <v>17</v>
      </c>
      <c r="C1113" s="26" t="s">
        <v>18</v>
      </c>
      <c r="D1113" s="26" t="s">
        <v>99</v>
      </c>
      <c r="E1113" s="26" t="s">
        <v>1012</v>
      </c>
      <c r="F1113" s="26" t="s">
        <v>101</v>
      </c>
      <c r="G1113" s="26" t="s">
        <v>71</v>
      </c>
      <c r="H1113" s="27">
        <v>2.5000000000000001E-2</v>
      </c>
      <c r="I1113" s="26" t="s">
        <v>101</v>
      </c>
      <c r="J1113" s="28" t="s">
        <v>23</v>
      </c>
      <c r="K1113" s="29">
        <v>8.7899999999999991</v>
      </c>
      <c r="L1113" s="30">
        <v>8.7899999999999991</v>
      </c>
      <c r="M1113" s="30">
        <v>8.7899999999999991</v>
      </c>
      <c r="N1113" s="30">
        <v>8.2899999999999991</v>
      </c>
      <c r="O1113" s="30">
        <v>8.2899999999999991</v>
      </c>
      <c r="P1113" s="30">
        <v>8.2899999999999991</v>
      </c>
      <c r="Q1113" s="30">
        <v>7.33</v>
      </c>
      <c r="R1113" s="30">
        <v>7.33</v>
      </c>
      <c r="S1113" s="31">
        <v>7.87</v>
      </c>
    </row>
    <row r="1114" spans="1:19" x14ac:dyDescent="0.25">
      <c r="A1114" s="12" t="s">
        <v>156</v>
      </c>
      <c r="B1114" s="13" t="s">
        <v>17</v>
      </c>
      <c r="C1114" s="13" t="s">
        <v>18</v>
      </c>
      <c r="D1114" s="13" t="s">
        <v>99</v>
      </c>
      <c r="E1114" s="13" t="s">
        <v>1012</v>
      </c>
      <c r="F1114" s="13" t="s">
        <v>101</v>
      </c>
      <c r="G1114" s="13" t="s">
        <v>71</v>
      </c>
      <c r="H1114" s="14">
        <v>2.5000000000000001E-2</v>
      </c>
      <c r="I1114" s="13" t="s">
        <v>101</v>
      </c>
      <c r="J1114" s="15" t="s">
        <v>24</v>
      </c>
      <c r="K1114" s="16">
        <v>8.7899999999999991</v>
      </c>
      <c r="L1114" s="17">
        <v>8.7899999999999991</v>
      </c>
      <c r="M1114" s="17">
        <v>8.7899999999999991</v>
      </c>
      <c r="N1114" s="17">
        <v>8.69</v>
      </c>
      <c r="O1114" s="17">
        <v>8.69</v>
      </c>
      <c r="P1114" s="17">
        <v>8.69</v>
      </c>
      <c r="Q1114" s="17">
        <v>7.33</v>
      </c>
      <c r="R1114" s="17">
        <v>7.33</v>
      </c>
      <c r="S1114" s="120">
        <v>7.87</v>
      </c>
    </row>
    <row r="1115" spans="1:19" x14ac:dyDescent="0.25">
      <c r="A1115" s="18" t="s">
        <v>156</v>
      </c>
      <c r="B1115" s="19" t="s">
        <v>17</v>
      </c>
      <c r="C1115" s="19" t="s">
        <v>18</v>
      </c>
      <c r="D1115" s="19" t="s">
        <v>99</v>
      </c>
      <c r="E1115" s="19" t="s">
        <v>1012</v>
      </c>
      <c r="F1115" s="19" t="s">
        <v>101</v>
      </c>
      <c r="G1115" s="19" t="s">
        <v>71</v>
      </c>
      <c r="H1115" s="20">
        <v>2.5000000000000001E-2</v>
      </c>
      <c r="I1115" s="19" t="s">
        <v>101</v>
      </c>
      <c r="J1115" s="21" t="s">
        <v>26</v>
      </c>
      <c r="K1115" s="22">
        <v>0</v>
      </c>
      <c r="L1115" s="23">
        <v>0</v>
      </c>
      <c r="M1115" s="23">
        <v>0</v>
      </c>
      <c r="N1115" s="23">
        <v>4.8250904704463249E-2</v>
      </c>
      <c r="O1115" s="23">
        <v>4.8250904704463249E-2</v>
      </c>
      <c r="P1115" s="23">
        <v>4.8250904704463249E-2</v>
      </c>
      <c r="Q1115" s="23">
        <v>0</v>
      </c>
      <c r="R1115" s="23">
        <v>0</v>
      </c>
      <c r="S1115" s="24">
        <v>0</v>
      </c>
    </row>
    <row r="1116" spans="1:19" x14ac:dyDescent="0.25">
      <c r="A1116" s="25" t="s">
        <v>156</v>
      </c>
      <c r="B1116" s="26" t="s">
        <v>17</v>
      </c>
      <c r="C1116" s="26" t="s">
        <v>18</v>
      </c>
      <c r="D1116" s="26" t="s">
        <v>99</v>
      </c>
      <c r="E1116" s="26" t="s">
        <v>1012</v>
      </c>
      <c r="F1116" s="26" t="s">
        <v>1027</v>
      </c>
      <c r="G1116" s="26" t="s">
        <v>71</v>
      </c>
      <c r="H1116" s="27">
        <v>2.5000000000000001E-2</v>
      </c>
      <c r="I1116" s="26" t="s">
        <v>1027</v>
      </c>
      <c r="J1116" s="28" t="s">
        <v>23</v>
      </c>
      <c r="K1116" s="29">
        <v>8.7899999999999991</v>
      </c>
      <c r="L1116" s="30">
        <v>8.7899999999999991</v>
      </c>
      <c r="M1116" s="30">
        <v>8.7899999999999991</v>
      </c>
      <c r="N1116" s="30">
        <v>8.2899999999999991</v>
      </c>
      <c r="O1116" s="30">
        <v>8.2899999999999991</v>
      </c>
      <c r="P1116" s="30">
        <v>8.2899999999999991</v>
      </c>
      <c r="Q1116" s="30">
        <v>7.33</v>
      </c>
      <c r="R1116" s="30">
        <v>7.33</v>
      </c>
      <c r="S1116" s="31">
        <v>7.87</v>
      </c>
    </row>
    <row r="1117" spans="1:19" x14ac:dyDescent="0.25">
      <c r="A1117" s="12" t="s">
        <v>156</v>
      </c>
      <c r="B1117" s="13" t="s">
        <v>17</v>
      </c>
      <c r="C1117" s="13" t="s">
        <v>18</v>
      </c>
      <c r="D1117" s="13" t="s">
        <v>99</v>
      </c>
      <c r="E1117" s="13" t="s">
        <v>1012</v>
      </c>
      <c r="F1117" s="13" t="s">
        <v>1027</v>
      </c>
      <c r="G1117" s="13" t="s">
        <v>71</v>
      </c>
      <c r="H1117" s="14">
        <v>2.5000000000000001E-2</v>
      </c>
      <c r="I1117" s="13" t="s">
        <v>1027</v>
      </c>
      <c r="J1117" s="15" t="s">
        <v>24</v>
      </c>
      <c r="K1117" s="16">
        <v>8.7899999999999991</v>
      </c>
      <c r="L1117" s="17">
        <v>8.7899999999999991</v>
      </c>
      <c r="M1117" s="17">
        <v>8.7899999999999991</v>
      </c>
      <c r="N1117" s="17">
        <v>8.69</v>
      </c>
      <c r="O1117" s="17">
        <v>8.69</v>
      </c>
      <c r="P1117" s="17">
        <v>8.69</v>
      </c>
      <c r="Q1117" s="17">
        <v>7.33</v>
      </c>
      <c r="R1117" s="17">
        <v>7.33</v>
      </c>
      <c r="S1117" s="120">
        <v>7.87</v>
      </c>
    </row>
    <row r="1118" spans="1:19" x14ac:dyDescent="0.25">
      <c r="A1118" s="18" t="s">
        <v>156</v>
      </c>
      <c r="B1118" s="19" t="s">
        <v>17</v>
      </c>
      <c r="C1118" s="19" t="s">
        <v>18</v>
      </c>
      <c r="D1118" s="19" t="s">
        <v>99</v>
      </c>
      <c r="E1118" s="19" t="s">
        <v>1012</v>
      </c>
      <c r="F1118" s="19" t="s">
        <v>1027</v>
      </c>
      <c r="G1118" s="19" t="s">
        <v>71</v>
      </c>
      <c r="H1118" s="20">
        <v>2.5000000000000001E-2</v>
      </c>
      <c r="I1118" s="19" t="s">
        <v>1027</v>
      </c>
      <c r="J1118" s="21" t="s">
        <v>26</v>
      </c>
      <c r="K1118" s="22">
        <v>0</v>
      </c>
      <c r="L1118" s="23">
        <v>0</v>
      </c>
      <c r="M1118" s="23">
        <v>0</v>
      </c>
      <c r="N1118" s="23">
        <v>4.8250904704463249E-2</v>
      </c>
      <c r="O1118" s="23">
        <v>4.8250904704463249E-2</v>
      </c>
      <c r="P1118" s="23">
        <v>4.8250904704463249E-2</v>
      </c>
      <c r="Q1118" s="23">
        <v>0</v>
      </c>
      <c r="R1118" s="23">
        <v>0</v>
      </c>
      <c r="S1118" s="24">
        <v>0</v>
      </c>
    </row>
    <row r="1119" spans="1:19" x14ac:dyDescent="0.25">
      <c r="A1119" s="25" t="s">
        <v>156</v>
      </c>
      <c r="B1119" s="26" t="s">
        <v>17</v>
      </c>
      <c r="C1119" s="26" t="s">
        <v>18</v>
      </c>
      <c r="D1119" s="26" t="s">
        <v>102</v>
      </c>
      <c r="E1119" s="26" t="s">
        <v>1012</v>
      </c>
      <c r="F1119" s="26" t="s">
        <v>103</v>
      </c>
      <c r="G1119" s="26" t="s">
        <v>71</v>
      </c>
      <c r="H1119" s="27">
        <v>0.03</v>
      </c>
      <c r="I1119" s="26" t="s">
        <v>103</v>
      </c>
      <c r="J1119" s="28" t="s">
        <v>23</v>
      </c>
      <c r="K1119" s="29">
        <v>11.49</v>
      </c>
      <c r="L1119" s="30">
        <v>11.49</v>
      </c>
      <c r="M1119" s="30">
        <v>11.49</v>
      </c>
      <c r="N1119" s="30">
        <v>10.49</v>
      </c>
      <c r="O1119" s="30">
        <v>10.49</v>
      </c>
      <c r="P1119" s="30">
        <v>10.49</v>
      </c>
      <c r="Q1119" s="30">
        <v>9.58</v>
      </c>
      <c r="R1119" s="30">
        <v>9.58</v>
      </c>
      <c r="S1119" s="31">
        <v>9.9700000000000006</v>
      </c>
    </row>
    <row r="1120" spans="1:19" x14ac:dyDescent="0.25">
      <c r="A1120" s="12" t="s">
        <v>156</v>
      </c>
      <c r="B1120" s="13" t="s">
        <v>17</v>
      </c>
      <c r="C1120" s="13" t="s">
        <v>18</v>
      </c>
      <c r="D1120" s="13" t="s">
        <v>102</v>
      </c>
      <c r="E1120" s="13" t="s">
        <v>1012</v>
      </c>
      <c r="F1120" s="13" t="s">
        <v>103</v>
      </c>
      <c r="G1120" s="13" t="s">
        <v>71</v>
      </c>
      <c r="H1120" s="14">
        <v>0.03</v>
      </c>
      <c r="I1120" s="13" t="s">
        <v>103</v>
      </c>
      <c r="J1120" s="15" t="s">
        <v>24</v>
      </c>
      <c r="K1120" s="16">
        <v>12.19</v>
      </c>
      <c r="L1120" s="17">
        <v>12.19</v>
      </c>
      <c r="M1120" s="17">
        <v>12.19</v>
      </c>
      <c r="N1120" s="17">
        <v>10.49</v>
      </c>
      <c r="O1120" s="17">
        <v>10.49</v>
      </c>
      <c r="P1120" s="17">
        <v>10.49</v>
      </c>
      <c r="Q1120" s="17">
        <v>10.16</v>
      </c>
      <c r="R1120" s="17">
        <v>10.16</v>
      </c>
      <c r="S1120" s="120">
        <v>9.9700000000000006</v>
      </c>
    </row>
    <row r="1121" spans="1:19" x14ac:dyDescent="0.25">
      <c r="A1121" s="18" t="s">
        <v>156</v>
      </c>
      <c r="B1121" s="19" t="s">
        <v>17</v>
      </c>
      <c r="C1121" s="19" t="s">
        <v>18</v>
      </c>
      <c r="D1121" s="19" t="s">
        <v>102</v>
      </c>
      <c r="E1121" s="19" t="s">
        <v>1012</v>
      </c>
      <c r="F1121" s="19" t="s">
        <v>103</v>
      </c>
      <c r="G1121" s="19" t="s">
        <v>71</v>
      </c>
      <c r="H1121" s="20">
        <v>0.03</v>
      </c>
      <c r="I1121" s="19" t="s">
        <v>103</v>
      </c>
      <c r="J1121" s="21" t="s">
        <v>26</v>
      </c>
      <c r="K1121" s="22">
        <v>6.0922541340295844E-2</v>
      </c>
      <c r="L1121" s="23">
        <v>6.0922541340295844E-2</v>
      </c>
      <c r="M1121" s="23">
        <v>6.0922541340295844E-2</v>
      </c>
      <c r="N1121" s="23">
        <v>0</v>
      </c>
      <c r="O1121" s="23">
        <v>0</v>
      </c>
      <c r="P1121" s="23">
        <v>0</v>
      </c>
      <c r="Q1121" s="23">
        <v>6.0542797494780753E-2</v>
      </c>
      <c r="R1121" s="23">
        <v>6.0542797494780753E-2</v>
      </c>
      <c r="S1121" s="24">
        <v>0</v>
      </c>
    </row>
    <row r="1122" spans="1:19" x14ac:dyDescent="0.25">
      <c r="A1122" s="25" t="s">
        <v>156</v>
      </c>
      <c r="B1122" s="26" t="s">
        <v>17</v>
      </c>
      <c r="C1122" s="26" t="s">
        <v>18</v>
      </c>
      <c r="D1122" s="26" t="s">
        <v>102</v>
      </c>
      <c r="E1122" s="26" t="s">
        <v>1012</v>
      </c>
      <c r="F1122" s="26" t="s">
        <v>104</v>
      </c>
      <c r="G1122" s="26" t="s">
        <v>71</v>
      </c>
      <c r="H1122" s="27">
        <v>0.03</v>
      </c>
      <c r="I1122" s="26" t="s">
        <v>104</v>
      </c>
      <c r="J1122" s="28" t="s">
        <v>23</v>
      </c>
      <c r="K1122" s="29">
        <v>10.49</v>
      </c>
      <c r="L1122" s="30">
        <v>10.49</v>
      </c>
      <c r="M1122" s="30">
        <v>10.49</v>
      </c>
      <c r="N1122" s="30">
        <v>9.49</v>
      </c>
      <c r="O1122" s="30">
        <v>9.49</v>
      </c>
      <c r="P1122" s="30">
        <v>9.49</v>
      </c>
      <c r="Q1122" s="30">
        <v>8.74</v>
      </c>
      <c r="R1122" s="30">
        <v>8.74</v>
      </c>
      <c r="S1122" s="31">
        <v>9.02</v>
      </c>
    </row>
    <row r="1123" spans="1:19" x14ac:dyDescent="0.25">
      <c r="A1123" s="12" t="s">
        <v>156</v>
      </c>
      <c r="B1123" s="13" t="s">
        <v>17</v>
      </c>
      <c r="C1123" s="13" t="s">
        <v>18</v>
      </c>
      <c r="D1123" s="13" t="s">
        <v>102</v>
      </c>
      <c r="E1123" s="13" t="s">
        <v>1012</v>
      </c>
      <c r="F1123" s="13" t="s">
        <v>104</v>
      </c>
      <c r="G1123" s="13" t="s">
        <v>71</v>
      </c>
      <c r="H1123" s="14">
        <v>0.03</v>
      </c>
      <c r="I1123" s="13" t="s">
        <v>104</v>
      </c>
      <c r="J1123" s="15" t="s">
        <v>24</v>
      </c>
      <c r="K1123" s="16">
        <v>11.29</v>
      </c>
      <c r="L1123" s="17">
        <v>11.29</v>
      </c>
      <c r="M1123" s="17">
        <v>11.29</v>
      </c>
      <c r="N1123" s="17">
        <v>9.69</v>
      </c>
      <c r="O1123" s="17">
        <v>9.69</v>
      </c>
      <c r="P1123" s="17">
        <v>9.69</v>
      </c>
      <c r="Q1123" s="17">
        <v>9.41</v>
      </c>
      <c r="R1123" s="17">
        <v>9.41</v>
      </c>
      <c r="S1123" s="120">
        <v>9.02</v>
      </c>
    </row>
    <row r="1124" spans="1:19" x14ac:dyDescent="0.25">
      <c r="A1124" s="18" t="s">
        <v>156</v>
      </c>
      <c r="B1124" s="19" t="s">
        <v>17</v>
      </c>
      <c r="C1124" s="19" t="s">
        <v>18</v>
      </c>
      <c r="D1124" s="19" t="s">
        <v>102</v>
      </c>
      <c r="E1124" s="19" t="s">
        <v>1012</v>
      </c>
      <c r="F1124" s="19" t="s">
        <v>104</v>
      </c>
      <c r="G1124" s="19" t="s">
        <v>71</v>
      </c>
      <c r="H1124" s="20">
        <v>0.03</v>
      </c>
      <c r="I1124" s="19" t="s">
        <v>104</v>
      </c>
      <c r="J1124" s="21" t="s">
        <v>26</v>
      </c>
      <c r="K1124" s="22">
        <v>7.6263107721639578E-2</v>
      </c>
      <c r="L1124" s="23">
        <v>7.6263107721639578E-2</v>
      </c>
      <c r="M1124" s="23">
        <v>7.6263107721639578E-2</v>
      </c>
      <c r="N1124" s="23">
        <v>2.1074815595363505E-2</v>
      </c>
      <c r="O1124" s="23">
        <v>2.1074815595363505E-2</v>
      </c>
      <c r="P1124" s="23">
        <v>2.1074815595363505E-2</v>
      </c>
      <c r="Q1124" s="23">
        <v>7.665903890160175E-2</v>
      </c>
      <c r="R1124" s="23">
        <v>7.665903890160175E-2</v>
      </c>
      <c r="S1124" s="24">
        <v>0</v>
      </c>
    </row>
    <row r="1125" spans="1:19" x14ac:dyDescent="0.25">
      <c r="A1125" s="25" t="s">
        <v>156</v>
      </c>
      <c r="B1125" s="26" t="s">
        <v>17</v>
      </c>
      <c r="C1125" s="26" t="s">
        <v>18</v>
      </c>
      <c r="D1125" s="26" t="s">
        <v>108</v>
      </c>
      <c r="E1125" s="26" t="s">
        <v>988</v>
      </c>
      <c r="F1125" s="26" t="s">
        <v>108</v>
      </c>
      <c r="G1125" s="26" t="s">
        <v>71</v>
      </c>
      <c r="H1125" s="27">
        <v>1</v>
      </c>
      <c r="I1125" s="26" t="s">
        <v>108</v>
      </c>
      <c r="J1125" s="28" t="s">
        <v>23</v>
      </c>
      <c r="K1125" s="29">
        <v>334</v>
      </c>
      <c r="L1125" s="30">
        <v>334</v>
      </c>
      <c r="M1125" s="30">
        <v>334</v>
      </c>
      <c r="N1125" s="30">
        <v>334</v>
      </c>
      <c r="O1125" s="30">
        <v>334</v>
      </c>
      <c r="P1125" s="30">
        <v>334</v>
      </c>
      <c r="Q1125" s="30">
        <v>288</v>
      </c>
      <c r="R1125" s="30">
        <v>288</v>
      </c>
      <c r="S1125" s="31">
        <v>288</v>
      </c>
    </row>
    <row r="1126" spans="1:19" x14ac:dyDescent="0.25">
      <c r="A1126" s="12" t="s">
        <v>156</v>
      </c>
      <c r="B1126" s="13" t="s">
        <v>17</v>
      </c>
      <c r="C1126" s="13" t="s">
        <v>18</v>
      </c>
      <c r="D1126" s="13" t="s">
        <v>108</v>
      </c>
      <c r="E1126" s="13" t="s">
        <v>988</v>
      </c>
      <c r="F1126" s="13" t="s">
        <v>108</v>
      </c>
      <c r="G1126" s="13" t="s">
        <v>71</v>
      </c>
      <c r="H1126" s="14">
        <v>1</v>
      </c>
      <c r="I1126" s="13" t="s">
        <v>108</v>
      </c>
      <c r="J1126" s="15" t="s">
        <v>24</v>
      </c>
      <c r="K1126" s="150">
        <v>334</v>
      </c>
      <c r="L1126" s="151">
        <v>334</v>
      </c>
      <c r="M1126" s="151">
        <v>334</v>
      </c>
      <c r="N1126" s="151">
        <v>334</v>
      </c>
      <c r="O1126" s="151">
        <v>334</v>
      </c>
      <c r="P1126" s="151">
        <v>334</v>
      </c>
      <c r="Q1126" s="151">
        <v>288</v>
      </c>
      <c r="R1126" s="151">
        <v>288</v>
      </c>
      <c r="S1126" s="152">
        <v>288</v>
      </c>
    </row>
    <row r="1127" spans="1:19" x14ac:dyDescent="0.25">
      <c r="A1127" s="18" t="s">
        <v>156</v>
      </c>
      <c r="B1127" s="19" t="s">
        <v>17</v>
      </c>
      <c r="C1127" s="19" t="s">
        <v>18</v>
      </c>
      <c r="D1127" s="19" t="s">
        <v>108</v>
      </c>
      <c r="E1127" s="19" t="s">
        <v>988</v>
      </c>
      <c r="F1127" s="19" t="s">
        <v>108</v>
      </c>
      <c r="G1127" s="19" t="s">
        <v>71</v>
      </c>
      <c r="H1127" s="20">
        <v>1</v>
      </c>
      <c r="I1127" s="19" t="s">
        <v>108</v>
      </c>
      <c r="J1127" s="21" t="s">
        <v>26</v>
      </c>
      <c r="K1127" s="22">
        <v>0</v>
      </c>
      <c r="L1127" s="23">
        <v>0</v>
      </c>
      <c r="M1127" s="23">
        <v>0</v>
      </c>
      <c r="N1127" s="23">
        <v>0</v>
      </c>
      <c r="O1127" s="23">
        <v>0</v>
      </c>
      <c r="P1127" s="23">
        <v>0</v>
      </c>
      <c r="Q1127" s="23">
        <v>0</v>
      </c>
      <c r="R1127" s="23">
        <v>0</v>
      </c>
      <c r="S1127" s="24">
        <v>0</v>
      </c>
    </row>
    <row r="1128" spans="1:19" x14ac:dyDescent="0.25">
      <c r="A1128" s="25" t="s">
        <v>156</v>
      </c>
      <c r="B1128" s="26" t="s">
        <v>17</v>
      </c>
      <c r="C1128" s="26" t="s">
        <v>109</v>
      </c>
      <c r="D1128" s="26" t="s">
        <v>58</v>
      </c>
      <c r="E1128" s="26" t="s">
        <v>996</v>
      </c>
      <c r="F1128" s="26" t="s">
        <v>112</v>
      </c>
      <c r="G1128" s="26" t="s">
        <v>22</v>
      </c>
      <c r="H1128" s="27">
        <v>5.0000000000000001E-3</v>
      </c>
      <c r="I1128" s="26" t="s">
        <v>112</v>
      </c>
      <c r="J1128" s="28" t="s">
        <v>23</v>
      </c>
      <c r="K1128" s="29">
        <v>1.99</v>
      </c>
      <c r="L1128" s="30">
        <v>1.99</v>
      </c>
      <c r="M1128" s="30">
        <v>1.99</v>
      </c>
      <c r="N1128" s="30">
        <v>1.99</v>
      </c>
      <c r="O1128" s="30">
        <v>1.99</v>
      </c>
      <c r="P1128" s="30">
        <v>1.99</v>
      </c>
      <c r="Q1128" s="30">
        <v>1.66</v>
      </c>
      <c r="R1128" s="30">
        <v>1.66</v>
      </c>
      <c r="S1128" s="31">
        <v>1.66</v>
      </c>
    </row>
    <row r="1129" spans="1:19" x14ac:dyDescent="0.25">
      <c r="A1129" s="12" t="s">
        <v>156</v>
      </c>
      <c r="B1129" s="13" t="s">
        <v>17</v>
      </c>
      <c r="C1129" s="13" t="s">
        <v>109</v>
      </c>
      <c r="D1129" s="13" t="s">
        <v>58</v>
      </c>
      <c r="E1129" s="13" t="s">
        <v>996</v>
      </c>
      <c r="F1129" s="13" t="s">
        <v>112</v>
      </c>
      <c r="G1129" s="13" t="s">
        <v>22</v>
      </c>
      <c r="H1129" s="14">
        <v>5.0000000000000001E-3</v>
      </c>
      <c r="I1129" s="13" t="s">
        <v>112</v>
      </c>
      <c r="J1129" s="15" t="s">
        <v>24</v>
      </c>
      <c r="K1129" s="150">
        <v>1.99</v>
      </c>
      <c r="L1129" s="151">
        <v>1.99</v>
      </c>
      <c r="M1129" s="151">
        <v>1.99</v>
      </c>
      <c r="N1129" s="151">
        <v>1.99</v>
      </c>
      <c r="O1129" s="151">
        <v>1.99</v>
      </c>
      <c r="P1129" s="151">
        <v>1.99</v>
      </c>
      <c r="Q1129" s="151">
        <v>1.66</v>
      </c>
      <c r="R1129" s="151">
        <v>1.66</v>
      </c>
      <c r="S1129" s="152">
        <v>1.66</v>
      </c>
    </row>
    <row r="1130" spans="1:19" x14ac:dyDescent="0.25">
      <c r="A1130" s="18" t="s">
        <v>156</v>
      </c>
      <c r="B1130" s="19" t="s">
        <v>17</v>
      </c>
      <c r="C1130" s="19" t="s">
        <v>109</v>
      </c>
      <c r="D1130" s="19" t="s">
        <v>58</v>
      </c>
      <c r="E1130" s="19" t="s">
        <v>996</v>
      </c>
      <c r="F1130" s="19" t="s">
        <v>112</v>
      </c>
      <c r="G1130" s="19" t="s">
        <v>22</v>
      </c>
      <c r="H1130" s="20">
        <v>5.0000000000000001E-3</v>
      </c>
      <c r="I1130" s="19" t="s">
        <v>112</v>
      </c>
      <c r="J1130" s="21" t="s">
        <v>26</v>
      </c>
      <c r="K1130" s="22">
        <v>0</v>
      </c>
      <c r="L1130" s="23">
        <v>0</v>
      </c>
      <c r="M1130" s="23">
        <v>0</v>
      </c>
      <c r="N1130" s="23">
        <v>0</v>
      </c>
      <c r="O1130" s="23">
        <v>0</v>
      </c>
      <c r="P1130" s="23">
        <v>0</v>
      </c>
      <c r="Q1130" s="23">
        <v>0</v>
      </c>
      <c r="R1130" s="23">
        <v>0</v>
      </c>
      <c r="S1130" s="24">
        <v>0</v>
      </c>
    </row>
    <row r="1131" spans="1:19" x14ac:dyDescent="0.25">
      <c r="A1131" s="25" t="s">
        <v>156</v>
      </c>
      <c r="B1131" s="26" t="s">
        <v>17</v>
      </c>
      <c r="C1131" s="26" t="s">
        <v>109</v>
      </c>
      <c r="D1131" s="26" t="s">
        <v>81</v>
      </c>
      <c r="E1131" s="26" t="s">
        <v>996</v>
      </c>
      <c r="F1131" s="26" t="s">
        <v>113</v>
      </c>
      <c r="G1131" s="26" t="s">
        <v>22</v>
      </c>
      <c r="H1131" s="27">
        <v>1.4999999999999999E-2</v>
      </c>
      <c r="I1131" s="26" t="s">
        <v>113</v>
      </c>
      <c r="J1131" s="28" t="s">
        <v>23</v>
      </c>
      <c r="K1131" s="29">
        <v>3.49</v>
      </c>
      <c r="L1131" s="30">
        <v>3.49</v>
      </c>
      <c r="M1131" s="30">
        <v>3.49</v>
      </c>
      <c r="N1131" s="30">
        <v>3.49</v>
      </c>
      <c r="O1131" s="30">
        <v>3.49</v>
      </c>
      <c r="P1131" s="30">
        <v>3.49</v>
      </c>
      <c r="Q1131" s="30">
        <v>3.49</v>
      </c>
      <c r="R1131" s="30">
        <v>3.49</v>
      </c>
      <c r="S1131" s="31">
        <v>3.49</v>
      </c>
    </row>
    <row r="1132" spans="1:19" x14ac:dyDescent="0.25">
      <c r="A1132" s="12" t="s">
        <v>156</v>
      </c>
      <c r="B1132" s="13" t="s">
        <v>17</v>
      </c>
      <c r="C1132" s="13" t="s">
        <v>109</v>
      </c>
      <c r="D1132" s="13" t="s">
        <v>81</v>
      </c>
      <c r="E1132" s="13" t="s">
        <v>996</v>
      </c>
      <c r="F1132" s="13" t="s">
        <v>113</v>
      </c>
      <c r="G1132" s="13" t="s">
        <v>22</v>
      </c>
      <c r="H1132" s="14">
        <v>1.4999999999999999E-2</v>
      </c>
      <c r="I1132" s="13" t="s">
        <v>113</v>
      </c>
      <c r="J1132" s="15" t="s">
        <v>24</v>
      </c>
      <c r="K1132" s="150">
        <v>3.49</v>
      </c>
      <c r="L1132" s="151">
        <v>3.49</v>
      </c>
      <c r="M1132" s="151">
        <v>3.49</v>
      </c>
      <c r="N1132" s="151">
        <v>3.49</v>
      </c>
      <c r="O1132" s="151">
        <v>3.49</v>
      </c>
      <c r="P1132" s="151">
        <v>3.49</v>
      </c>
      <c r="Q1132" s="151">
        <v>3.49</v>
      </c>
      <c r="R1132" s="151">
        <v>3.49</v>
      </c>
      <c r="S1132" s="152">
        <v>3.49</v>
      </c>
    </row>
    <row r="1133" spans="1:19" x14ac:dyDescent="0.25">
      <c r="A1133" s="18" t="s">
        <v>156</v>
      </c>
      <c r="B1133" s="19" t="s">
        <v>17</v>
      </c>
      <c r="C1133" s="19" t="s">
        <v>109</v>
      </c>
      <c r="D1133" s="19" t="s">
        <v>81</v>
      </c>
      <c r="E1133" s="19" t="s">
        <v>996</v>
      </c>
      <c r="F1133" s="19" t="s">
        <v>113</v>
      </c>
      <c r="G1133" s="19" t="s">
        <v>22</v>
      </c>
      <c r="H1133" s="20">
        <v>1.4999999999999999E-2</v>
      </c>
      <c r="I1133" s="19" t="s">
        <v>113</v>
      </c>
      <c r="J1133" s="21" t="s">
        <v>26</v>
      </c>
      <c r="K1133" s="22">
        <v>0</v>
      </c>
      <c r="L1133" s="23">
        <v>0</v>
      </c>
      <c r="M1133" s="23">
        <v>0</v>
      </c>
      <c r="N1133" s="23">
        <v>0</v>
      </c>
      <c r="O1133" s="23">
        <v>0</v>
      </c>
      <c r="P1133" s="23">
        <v>0</v>
      </c>
      <c r="Q1133" s="23">
        <v>0</v>
      </c>
      <c r="R1133" s="23">
        <v>0</v>
      </c>
      <c r="S1133" s="24">
        <v>0</v>
      </c>
    </row>
    <row r="1134" spans="1:19" x14ac:dyDescent="0.25">
      <c r="A1134" s="25" t="s">
        <v>156</v>
      </c>
      <c r="B1134" s="26" t="s">
        <v>17</v>
      </c>
      <c r="C1134" s="26" t="s">
        <v>109</v>
      </c>
      <c r="D1134" s="26" t="s">
        <v>46</v>
      </c>
      <c r="E1134" s="26" t="s">
        <v>996</v>
      </c>
      <c r="F1134" s="26" t="s">
        <v>114</v>
      </c>
      <c r="G1134" s="26" t="s">
        <v>22</v>
      </c>
      <c r="H1134" s="27">
        <v>3.5000000000000001E-3</v>
      </c>
      <c r="I1134" s="26" t="s">
        <v>114</v>
      </c>
      <c r="J1134" s="28" t="s">
        <v>23</v>
      </c>
      <c r="K1134" s="29">
        <v>2.99</v>
      </c>
      <c r="L1134" s="30">
        <v>2.99</v>
      </c>
      <c r="M1134" s="30">
        <v>2.99</v>
      </c>
      <c r="N1134" s="30">
        <v>2.99</v>
      </c>
      <c r="O1134" s="30">
        <v>2.99</v>
      </c>
      <c r="P1134" s="30">
        <v>2.99</v>
      </c>
      <c r="Q1134" s="30">
        <v>2.4900000000000002</v>
      </c>
      <c r="R1134" s="30">
        <v>2.4900000000000002</v>
      </c>
      <c r="S1134" s="31">
        <v>2.4900000000000002</v>
      </c>
    </row>
    <row r="1135" spans="1:19" x14ac:dyDescent="0.25">
      <c r="A1135" s="12" t="s">
        <v>156</v>
      </c>
      <c r="B1135" s="13" t="s">
        <v>17</v>
      </c>
      <c r="C1135" s="13" t="s">
        <v>109</v>
      </c>
      <c r="D1135" s="13" t="s">
        <v>46</v>
      </c>
      <c r="E1135" s="13" t="s">
        <v>996</v>
      </c>
      <c r="F1135" s="13" t="s">
        <v>114</v>
      </c>
      <c r="G1135" s="13" t="s">
        <v>22</v>
      </c>
      <c r="H1135" s="14">
        <v>3.5000000000000001E-3</v>
      </c>
      <c r="I1135" s="13" t="s">
        <v>114</v>
      </c>
      <c r="J1135" s="15" t="s">
        <v>24</v>
      </c>
      <c r="K1135" s="150">
        <v>2.99</v>
      </c>
      <c r="L1135" s="151">
        <v>2.99</v>
      </c>
      <c r="M1135" s="151">
        <v>2.99</v>
      </c>
      <c r="N1135" s="151">
        <v>2.99</v>
      </c>
      <c r="O1135" s="151">
        <v>2.99</v>
      </c>
      <c r="P1135" s="151">
        <v>2.99</v>
      </c>
      <c r="Q1135" s="151">
        <v>2.4900000000000002</v>
      </c>
      <c r="R1135" s="151">
        <v>2.4900000000000002</v>
      </c>
      <c r="S1135" s="152">
        <v>2.4900000000000002</v>
      </c>
    </row>
    <row r="1136" spans="1:19" x14ac:dyDescent="0.25">
      <c r="A1136" s="18" t="s">
        <v>156</v>
      </c>
      <c r="B1136" s="19" t="s">
        <v>17</v>
      </c>
      <c r="C1136" s="19" t="s">
        <v>109</v>
      </c>
      <c r="D1136" s="19" t="s">
        <v>46</v>
      </c>
      <c r="E1136" s="19" t="s">
        <v>996</v>
      </c>
      <c r="F1136" s="19" t="s">
        <v>114</v>
      </c>
      <c r="G1136" s="19" t="s">
        <v>22</v>
      </c>
      <c r="H1136" s="20">
        <v>3.5000000000000001E-3</v>
      </c>
      <c r="I1136" s="19" t="s">
        <v>114</v>
      </c>
      <c r="J1136" s="21" t="s">
        <v>26</v>
      </c>
      <c r="K1136" s="22">
        <v>0</v>
      </c>
      <c r="L1136" s="23">
        <v>0</v>
      </c>
      <c r="M1136" s="23">
        <v>0</v>
      </c>
      <c r="N1136" s="23">
        <v>0</v>
      </c>
      <c r="O1136" s="23">
        <v>0</v>
      </c>
      <c r="P1136" s="23">
        <v>0</v>
      </c>
      <c r="Q1136" s="23">
        <v>0</v>
      </c>
      <c r="R1136" s="23">
        <v>0</v>
      </c>
      <c r="S1136" s="24">
        <v>0</v>
      </c>
    </row>
    <row r="1137" spans="1:19" x14ac:dyDescent="0.25">
      <c r="A1137" s="25" t="s">
        <v>156</v>
      </c>
      <c r="B1137" s="26" t="s">
        <v>17</v>
      </c>
      <c r="C1137" s="26" t="s">
        <v>115</v>
      </c>
      <c r="D1137" s="26" t="s">
        <v>116</v>
      </c>
      <c r="E1137" s="26" t="s">
        <v>997</v>
      </c>
      <c r="F1137" s="26" t="s">
        <v>118</v>
      </c>
      <c r="G1137" s="26" t="s">
        <v>22</v>
      </c>
      <c r="H1137" s="27">
        <v>3.4999999999999996E-3</v>
      </c>
      <c r="I1137" s="26" t="s">
        <v>118</v>
      </c>
      <c r="J1137" s="28" t="s">
        <v>23</v>
      </c>
      <c r="K1137" s="29">
        <v>3.99</v>
      </c>
      <c r="L1137" s="30">
        <v>3.99</v>
      </c>
      <c r="M1137" s="30">
        <v>3.99</v>
      </c>
      <c r="N1137" s="30">
        <v>3.59</v>
      </c>
      <c r="O1137" s="30">
        <v>3.59</v>
      </c>
      <c r="P1137" s="30">
        <v>3.59</v>
      </c>
      <c r="Q1137" s="30">
        <v>3.33</v>
      </c>
      <c r="R1137" s="30">
        <v>3.33</v>
      </c>
      <c r="S1137" s="31">
        <v>3.49</v>
      </c>
    </row>
    <row r="1138" spans="1:19" x14ac:dyDescent="0.25">
      <c r="A1138" s="12" t="s">
        <v>156</v>
      </c>
      <c r="B1138" s="13" t="s">
        <v>17</v>
      </c>
      <c r="C1138" s="13" t="s">
        <v>115</v>
      </c>
      <c r="D1138" s="13" t="s">
        <v>116</v>
      </c>
      <c r="E1138" s="13" t="s">
        <v>997</v>
      </c>
      <c r="F1138" s="13" t="s">
        <v>118</v>
      </c>
      <c r="G1138" s="13" t="s">
        <v>22</v>
      </c>
      <c r="H1138" s="14">
        <v>3.4999999999999996E-3</v>
      </c>
      <c r="I1138" s="13" t="s">
        <v>118</v>
      </c>
      <c r="J1138" s="15" t="s">
        <v>24</v>
      </c>
      <c r="K1138" s="16">
        <v>3.99</v>
      </c>
      <c r="L1138" s="17">
        <v>3.99</v>
      </c>
      <c r="M1138" s="17">
        <v>3.99</v>
      </c>
      <c r="N1138" s="17">
        <v>3.59</v>
      </c>
      <c r="O1138" s="17">
        <v>3.59</v>
      </c>
      <c r="P1138" s="17">
        <v>3.59</v>
      </c>
      <c r="Q1138" s="17">
        <v>3.33</v>
      </c>
      <c r="R1138" s="17">
        <v>3.33</v>
      </c>
      <c r="S1138" s="120">
        <v>3.49</v>
      </c>
    </row>
    <row r="1139" spans="1:19" x14ac:dyDescent="0.25">
      <c r="A1139" s="18" t="s">
        <v>156</v>
      </c>
      <c r="B1139" s="19" t="s">
        <v>17</v>
      </c>
      <c r="C1139" s="19" t="s">
        <v>115</v>
      </c>
      <c r="D1139" s="19" t="s">
        <v>116</v>
      </c>
      <c r="E1139" s="19" t="s">
        <v>997</v>
      </c>
      <c r="F1139" s="19" t="s">
        <v>118</v>
      </c>
      <c r="G1139" s="19" t="s">
        <v>22</v>
      </c>
      <c r="H1139" s="20">
        <v>3.4999999999999996E-3</v>
      </c>
      <c r="I1139" s="19" t="s">
        <v>118</v>
      </c>
      <c r="J1139" s="21" t="s">
        <v>26</v>
      </c>
      <c r="K1139" s="22">
        <v>0</v>
      </c>
      <c r="L1139" s="23">
        <v>0</v>
      </c>
      <c r="M1139" s="23">
        <v>0</v>
      </c>
      <c r="N1139" s="23">
        <v>0</v>
      </c>
      <c r="O1139" s="23">
        <v>0</v>
      </c>
      <c r="P1139" s="23">
        <v>0</v>
      </c>
      <c r="Q1139" s="23">
        <v>0</v>
      </c>
      <c r="R1139" s="23">
        <v>0</v>
      </c>
      <c r="S1139" s="24">
        <v>0</v>
      </c>
    </row>
    <row r="1140" spans="1:19" x14ac:dyDescent="0.25">
      <c r="A1140" s="25" t="s">
        <v>156</v>
      </c>
      <c r="B1140" s="26" t="s">
        <v>17</v>
      </c>
      <c r="C1140" s="26" t="s">
        <v>115</v>
      </c>
      <c r="D1140" s="26" t="s">
        <v>58</v>
      </c>
      <c r="E1140" s="26" t="s">
        <v>997</v>
      </c>
      <c r="F1140" s="26" t="s">
        <v>119</v>
      </c>
      <c r="G1140" s="26" t="s">
        <v>22</v>
      </c>
      <c r="H1140" s="27">
        <v>5.0000000000000001E-3</v>
      </c>
      <c r="I1140" s="26" t="s">
        <v>119</v>
      </c>
      <c r="J1140" s="28" t="s">
        <v>23</v>
      </c>
      <c r="K1140" s="29">
        <v>5.79</v>
      </c>
      <c r="L1140" s="30">
        <v>5.79</v>
      </c>
      <c r="M1140" s="30">
        <v>5.79</v>
      </c>
      <c r="N1140" s="30">
        <v>5.19</v>
      </c>
      <c r="O1140" s="30">
        <v>5.19</v>
      </c>
      <c r="P1140" s="30">
        <v>5.19</v>
      </c>
      <c r="Q1140" s="30">
        <v>4.83</v>
      </c>
      <c r="R1140" s="30">
        <v>4.83</v>
      </c>
      <c r="S1140" s="31">
        <v>4.93</v>
      </c>
    </row>
    <row r="1141" spans="1:19" x14ac:dyDescent="0.25">
      <c r="A1141" s="12" t="s">
        <v>156</v>
      </c>
      <c r="B1141" s="13" t="s">
        <v>17</v>
      </c>
      <c r="C1141" s="13" t="s">
        <v>115</v>
      </c>
      <c r="D1141" s="13" t="s">
        <v>58</v>
      </c>
      <c r="E1141" s="13" t="s">
        <v>997</v>
      </c>
      <c r="F1141" s="13" t="s">
        <v>119</v>
      </c>
      <c r="G1141" s="13" t="s">
        <v>22</v>
      </c>
      <c r="H1141" s="14">
        <v>5.0000000000000001E-3</v>
      </c>
      <c r="I1141" s="13" t="s">
        <v>119</v>
      </c>
      <c r="J1141" s="15" t="s">
        <v>24</v>
      </c>
      <c r="K1141" s="16">
        <v>5.79</v>
      </c>
      <c r="L1141" s="17">
        <v>5.79</v>
      </c>
      <c r="M1141" s="17">
        <v>5.79</v>
      </c>
      <c r="N1141" s="17">
        <v>5.19</v>
      </c>
      <c r="O1141" s="17">
        <v>5.19</v>
      </c>
      <c r="P1141" s="17">
        <v>5.19</v>
      </c>
      <c r="Q1141" s="17">
        <v>4.83</v>
      </c>
      <c r="R1141" s="17">
        <v>4.83</v>
      </c>
      <c r="S1141" s="120">
        <v>4.93</v>
      </c>
    </row>
    <row r="1142" spans="1:19" x14ac:dyDescent="0.25">
      <c r="A1142" s="18" t="s">
        <v>156</v>
      </c>
      <c r="B1142" s="19" t="s">
        <v>17</v>
      </c>
      <c r="C1142" s="19" t="s">
        <v>115</v>
      </c>
      <c r="D1142" s="19" t="s">
        <v>58</v>
      </c>
      <c r="E1142" s="19" t="s">
        <v>997</v>
      </c>
      <c r="F1142" s="19" t="s">
        <v>119</v>
      </c>
      <c r="G1142" s="19" t="s">
        <v>22</v>
      </c>
      <c r="H1142" s="20">
        <v>5.0000000000000001E-3</v>
      </c>
      <c r="I1142" s="19" t="s">
        <v>119</v>
      </c>
      <c r="J1142" s="21" t="s">
        <v>26</v>
      </c>
      <c r="K1142" s="22">
        <v>0</v>
      </c>
      <c r="L1142" s="23">
        <v>0</v>
      </c>
      <c r="M1142" s="23">
        <v>0</v>
      </c>
      <c r="N1142" s="23">
        <v>0</v>
      </c>
      <c r="O1142" s="23">
        <v>0</v>
      </c>
      <c r="P1142" s="23">
        <v>0</v>
      </c>
      <c r="Q1142" s="23">
        <v>0</v>
      </c>
      <c r="R1142" s="23">
        <v>0</v>
      </c>
      <c r="S1142" s="24">
        <v>0</v>
      </c>
    </row>
    <row r="1143" spans="1:19" x14ac:dyDescent="0.25">
      <c r="A1143" s="25" t="s">
        <v>156</v>
      </c>
      <c r="B1143" s="26" t="s">
        <v>17</v>
      </c>
      <c r="C1143" s="26" t="s">
        <v>120</v>
      </c>
      <c r="D1143" s="26" t="s">
        <v>19</v>
      </c>
      <c r="E1143" s="26" t="s">
        <v>998</v>
      </c>
      <c r="F1143" s="26" t="s">
        <v>122</v>
      </c>
      <c r="G1143" s="26" t="s">
        <v>22</v>
      </c>
      <c r="H1143" s="27">
        <v>2E-3</v>
      </c>
      <c r="I1143" s="26" t="s">
        <v>122</v>
      </c>
      <c r="J1143" s="28" t="s">
        <v>23</v>
      </c>
      <c r="K1143" s="29">
        <v>1.59</v>
      </c>
      <c r="L1143" s="30">
        <v>1.59</v>
      </c>
      <c r="M1143" s="30">
        <v>1.59</v>
      </c>
      <c r="N1143" s="30">
        <v>1.59</v>
      </c>
      <c r="O1143" s="30">
        <v>1.59</v>
      </c>
      <c r="P1143" s="30">
        <v>1.59</v>
      </c>
      <c r="Q1143" s="30">
        <v>1.33</v>
      </c>
      <c r="R1143" s="30">
        <v>1.33</v>
      </c>
      <c r="S1143" s="31">
        <v>1.43</v>
      </c>
    </row>
    <row r="1144" spans="1:19" x14ac:dyDescent="0.25">
      <c r="A1144" s="12" t="s">
        <v>156</v>
      </c>
      <c r="B1144" s="13" t="s">
        <v>17</v>
      </c>
      <c r="C1144" s="13" t="s">
        <v>120</v>
      </c>
      <c r="D1144" s="13" t="s">
        <v>19</v>
      </c>
      <c r="E1144" s="13" t="s">
        <v>998</v>
      </c>
      <c r="F1144" s="13" t="s">
        <v>122</v>
      </c>
      <c r="G1144" s="13" t="s">
        <v>22</v>
      </c>
      <c r="H1144" s="14">
        <v>2E-3</v>
      </c>
      <c r="I1144" s="13" t="s">
        <v>122</v>
      </c>
      <c r="J1144" s="15" t="s">
        <v>24</v>
      </c>
      <c r="K1144" s="16">
        <v>1.59</v>
      </c>
      <c r="L1144" s="17">
        <v>1.59</v>
      </c>
      <c r="M1144" s="17">
        <v>1.59</v>
      </c>
      <c r="N1144" s="17">
        <v>1.59</v>
      </c>
      <c r="O1144" s="17">
        <v>1.59</v>
      </c>
      <c r="P1144" s="17">
        <v>1.59</v>
      </c>
      <c r="Q1144" s="17">
        <v>1.33</v>
      </c>
      <c r="R1144" s="17">
        <v>1.33</v>
      </c>
      <c r="S1144" s="120">
        <v>1.43</v>
      </c>
    </row>
    <row r="1145" spans="1:19" x14ac:dyDescent="0.25">
      <c r="A1145" s="18" t="s">
        <v>156</v>
      </c>
      <c r="B1145" s="19" t="s">
        <v>17</v>
      </c>
      <c r="C1145" s="19" t="s">
        <v>120</v>
      </c>
      <c r="D1145" s="19" t="s">
        <v>19</v>
      </c>
      <c r="E1145" s="19" t="s">
        <v>998</v>
      </c>
      <c r="F1145" s="19" t="s">
        <v>122</v>
      </c>
      <c r="G1145" s="19" t="s">
        <v>22</v>
      </c>
      <c r="H1145" s="20">
        <v>2E-3</v>
      </c>
      <c r="I1145" s="19" t="s">
        <v>122</v>
      </c>
      <c r="J1145" s="21" t="s">
        <v>26</v>
      </c>
      <c r="K1145" s="22">
        <v>0</v>
      </c>
      <c r="L1145" s="23">
        <v>0</v>
      </c>
      <c r="M1145" s="23">
        <v>0</v>
      </c>
      <c r="N1145" s="23">
        <v>0</v>
      </c>
      <c r="O1145" s="23">
        <v>0</v>
      </c>
      <c r="P1145" s="23">
        <v>0</v>
      </c>
      <c r="Q1145" s="23">
        <v>0</v>
      </c>
      <c r="R1145" s="23">
        <v>0</v>
      </c>
      <c r="S1145" s="24">
        <v>0</v>
      </c>
    </row>
    <row r="1146" spans="1:19" x14ac:dyDescent="0.25">
      <c r="A1146" s="25" t="s">
        <v>156</v>
      </c>
      <c r="B1146" s="26" t="s">
        <v>17</v>
      </c>
      <c r="C1146" s="26" t="s">
        <v>120</v>
      </c>
      <c r="D1146" s="26" t="s">
        <v>123</v>
      </c>
      <c r="E1146" s="26" t="s">
        <v>998</v>
      </c>
      <c r="F1146" s="26" t="s">
        <v>124</v>
      </c>
      <c r="G1146" s="26" t="s">
        <v>22</v>
      </c>
      <c r="H1146" s="27">
        <v>3.5000000000000001E-3</v>
      </c>
      <c r="I1146" s="26" t="s">
        <v>124</v>
      </c>
      <c r="J1146" s="28" t="s">
        <v>23</v>
      </c>
      <c r="K1146" s="29">
        <v>2.99</v>
      </c>
      <c r="L1146" s="30">
        <v>2.99</v>
      </c>
      <c r="M1146" s="30">
        <v>2.99</v>
      </c>
      <c r="N1146" s="30">
        <v>2.99</v>
      </c>
      <c r="O1146" s="30">
        <v>2.99</v>
      </c>
      <c r="P1146" s="30">
        <v>2.99</v>
      </c>
      <c r="Q1146" s="30">
        <v>2.4900000000000002</v>
      </c>
      <c r="R1146" s="30">
        <v>2.4900000000000002</v>
      </c>
      <c r="S1146" s="31">
        <v>2.84</v>
      </c>
    </row>
    <row r="1147" spans="1:19" x14ac:dyDescent="0.25">
      <c r="A1147" s="12" t="s">
        <v>156</v>
      </c>
      <c r="B1147" s="13" t="s">
        <v>17</v>
      </c>
      <c r="C1147" s="13" t="s">
        <v>120</v>
      </c>
      <c r="D1147" s="13" t="s">
        <v>123</v>
      </c>
      <c r="E1147" s="13" t="s">
        <v>998</v>
      </c>
      <c r="F1147" s="13" t="s">
        <v>124</v>
      </c>
      <c r="G1147" s="13" t="s">
        <v>22</v>
      </c>
      <c r="H1147" s="14">
        <v>3.5000000000000001E-3</v>
      </c>
      <c r="I1147" s="13" t="s">
        <v>124</v>
      </c>
      <c r="J1147" s="15" t="s">
        <v>24</v>
      </c>
      <c r="K1147" s="16">
        <v>2.99</v>
      </c>
      <c r="L1147" s="17">
        <v>2.99</v>
      </c>
      <c r="M1147" s="17">
        <v>2.99</v>
      </c>
      <c r="N1147" s="17">
        <v>2.99</v>
      </c>
      <c r="O1147" s="17">
        <v>2.99</v>
      </c>
      <c r="P1147" s="17">
        <v>2.99</v>
      </c>
      <c r="Q1147" s="17">
        <v>2.4900000000000002</v>
      </c>
      <c r="R1147" s="17">
        <v>2.4900000000000002</v>
      </c>
      <c r="S1147" s="120">
        <v>2.84</v>
      </c>
    </row>
    <row r="1148" spans="1:19" x14ac:dyDescent="0.25">
      <c r="A1148" s="18" t="s">
        <v>156</v>
      </c>
      <c r="B1148" s="19" t="s">
        <v>17</v>
      </c>
      <c r="C1148" s="19" t="s">
        <v>120</v>
      </c>
      <c r="D1148" s="19" t="s">
        <v>123</v>
      </c>
      <c r="E1148" s="19" t="s">
        <v>998</v>
      </c>
      <c r="F1148" s="19" t="s">
        <v>124</v>
      </c>
      <c r="G1148" s="19" t="s">
        <v>22</v>
      </c>
      <c r="H1148" s="20">
        <v>3.5000000000000001E-3</v>
      </c>
      <c r="I1148" s="19" t="s">
        <v>124</v>
      </c>
      <c r="J1148" s="21" t="s">
        <v>26</v>
      </c>
      <c r="K1148" s="22">
        <v>0</v>
      </c>
      <c r="L1148" s="23">
        <v>0</v>
      </c>
      <c r="M1148" s="23">
        <v>0</v>
      </c>
      <c r="N1148" s="23">
        <v>0</v>
      </c>
      <c r="O1148" s="23">
        <v>0</v>
      </c>
      <c r="P1148" s="23">
        <v>0</v>
      </c>
      <c r="Q1148" s="23">
        <v>0</v>
      </c>
      <c r="R1148" s="23">
        <v>0</v>
      </c>
      <c r="S1148" s="24">
        <v>0</v>
      </c>
    </row>
    <row r="1149" spans="1:19" x14ac:dyDescent="0.25">
      <c r="A1149" s="25" t="s">
        <v>156</v>
      </c>
      <c r="B1149" s="26" t="s">
        <v>17</v>
      </c>
      <c r="C1149" s="26" t="s">
        <v>120</v>
      </c>
      <c r="D1149" s="26" t="s">
        <v>58</v>
      </c>
      <c r="E1149" s="26" t="s">
        <v>998</v>
      </c>
      <c r="F1149" s="26" t="s">
        <v>125</v>
      </c>
      <c r="G1149" s="26" t="s">
        <v>22</v>
      </c>
      <c r="H1149" s="27">
        <v>5.0000000000000001E-3</v>
      </c>
      <c r="I1149" s="26" t="s">
        <v>125</v>
      </c>
      <c r="J1149" s="28" t="s">
        <v>23</v>
      </c>
      <c r="K1149" s="29">
        <v>3.39</v>
      </c>
      <c r="L1149" s="30">
        <v>3.39</v>
      </c>
      <c r="M1149" s="30">
        <v>3.39</v>
      </c>
      <c r="N1149" s="30">
        <v>3.29</v>
      </c>
      <c r="O1149" s="30">
        <v>3.29</v>
      </c>
      <c r="P1149" s="30">
        <v>3.29</v>
      </c>
      <c r="Q1149" s="30">
        <v>2.83</v>
      </c>
      <c r="R1149" s="30">
        <v>2.83</v>
      </c>
      <c r="S1149" s="31">
        <v>3.13</v>
      </c>
    </row>
    <row r="1150" spans="1:19" x14ac:dyDescent="0.25">
      <c r="A1150" s="12" t="s">
        <v>156</v>
      </c>
      <c r="B1150" s="13" t="s">
        <v>17</v>
      </c>
      <c r="C1150" s="13" t="s">
        <v>120</v>
      </c>
      <c r="D1150" s="13" t="s">
        <v>58</v>
      </c>
      <c r="E1150" s="13" t="s">
        <v>998</v>
      </c>
      <c r="F1150" s="13" t="s">
        <v>125</v>
      </c>
      <c r="G1150" s="13" t="s">
        <v>22</v>
      </c>
      <c r="H1150" s="14">
        <v>5.0000000000000001E-3</v>
      </c>
      <c r="I1150" s="13" t="s">
        <v>125</v>
      </c>
      <c r="J1150" s="15" t="s">
        <v>24</v>
      </c>
      <c r="K1150" s="16">
        <v>3.39</v>
      </c>
      <c r="L1150" s="17">
        <v>3.39</v>
      </c>
      <c r="M1150" s="17">
        <v>3.39</v>
      </c>
      <c r="N1150" s="17">
        <v>3.29</v>
      </c>
      <c r="O1150" s="17">
        <v>3.29</v>
      </c>
      <c r="P1150" s="17">
        <v>3.29</v>
      </c>
      <c r="Q1150" s="17">
        <v>2.83</v>
      </c>
      <c r="R1150" s="17">
        <v>2.83</v>
      </c>
      <c r="S1150" s="120">
        <v>3.13</v>
      </c>
    </row>
    <row r="1151" spans="1:19" x14ac:dyDescent="0.25">
      <c r="A1151" s="18" t="s">
        <v>156</v>
      </c>
      <c r="B1151" s="19" t="s">
        <v>17</v>
      </c>
      <c r="C1151" s="19" t="s">
        <v>120</v>
      </c>
      <c r="D1151" s="19" t="s">
        <v>58</v>
      </c>
      <c r="E1151" s="19" t="s">
        <v>998</v>
      </c>
      <c r="F1151" s="19" t="s">
        <v>125</v>
      </c>
      <c r="G1151" s="19" t="s">
        <v>22</v>
      </c>
      <c r="H1151" s="20">
        <v>5.0000000000000001E-3</v>
      </c>
      <c r="I1151" s="19" t="s">
        <v>125</v>
      </c>
      <c r="J1151" s="21" t="s">
        <v>26</v>
      </c>
      <c r="K1151" s="22">
        <v>0</v>
      </c>
      <c r="L1151" s="23">
        <v>0</v>
      </c>
      <c r="M1151" s="23">
        <v>0</v>
      </c>
      <c r="N1151" s="23">
        <v>0</v>
      </c>
      <c r="O1151" s="23">
        <v>0</v>
      </c>
      <c r="P1151" s="23">
        <v>0</v>
      </c>
      <c r="Q1151" s="23">
        <v>0</v>
      </c>
      <c r="R1151" s="23">
        <v>0</v>
      </c>
      <c r="S1151" s="24">
        <v>0</v>
      </c>
    </row>
    <row r="1152" spans="1:19" x14ac:dyDescent="0.25">
      <c r="A1152" s="25" t="s">
        <v>156</v>
      </c>
      <c r="B1152" s="26" t="s">
        <v>17</v>
      </c>
      <c r="C1152" s="26" t="s">
        <v>120</v>
      </c>
      <c r="D1152" s="26" t="s">
        <v>81</v>
      </c>
      <c r="E1152" s="26" t="s">
        <v>998</v>
      </c>
      <c r="F1152" s="26" t="s">
        <v>126</v>
      </c>
      <c r="G1152" s="26" t="s">
        <v>22</v>
      </c>
      <c r="H1152" s="27">
        <v>1.4999999999999999E-2</v>
      </c>
      <c r="I1152" s="26" t="s">
        <v>126</v>
      </c>
      <c r="J1152" s="28" t="s">
        <v>23</v>
      </c>
      <c r="K1152" s="29">
        <v>7.59</v>
      </c>
      <c r="L1152" s="30">
        <v>7.59</v>
      </c>
      <c r="M1152" s="30">
        <v>7.59</v>
      </c>
      <c r="N1152" s="30">
        <v>7.29</v>
      </c>
      <c r="O1152" s="30">
        <v>7.29</v>
      </c>
      <c r="P1152" s="30">
        <v>7.29</v>
      </c>
      <c r="Q1152" s="30">
        <v>6.33</v>
      </c>
      <c r="R1152" s="30">
        <v>6.33</v>
      </c>
      <c r="S1152" s="31">
        <v>7.29</v>
      </c>
    </row>
    <row r="1153" spans="1:19" x14ac:dyDescent="0.25">
      <c r="A1153" s="12" t="s">
        <v>156</v>
      </c>
      <c r="B1153" s="13" t="s">
        <v>17</v>
      </c>
      <c r="C1153" s="13" t="s">
        <v>120</v>
      </c>
      <c r="D1153" s="13" t="s">
        <v>81</v>
      </c>
      <c r="E1153" s="13" t="s">
        <v>998</v>
      </c>
      <c r="F1153" s="13" t="s">
        <v>126</v>
      </c>
      <c r="G1153" s="13" t="s">
        <v>22</v>
      </c>
      <c r="H1153" s="14">
        <v>1.4999999999999999E-2</v>
      </c>
      <c r="I1153" s="13" t="s">
        <v>126</v>
      </c>
      <c r="J1153" s="15" t="s">
        <v>24</v>
      </c>
      <c r="K1153" s="16">
        <v>7.59</v>
      </c>
      <c r="L1153" s="17">
        <v>7.59</v>
      </c>
      <c r="M1153" s="17">
        <v>7.59</v>
      </c>
      <c r="N1153" s="17">
        <v>7.29</v>
      </c>
      <c r="O1153" s="17">
        <v>7.29</v>
      </c>
      <c r="P1153" s="17">
        <v>7.29</v>
      </c>
      <c r="Q1153" s="17">
        <v>6.33</v>
      </c>
      <c r="R1153" s="17">
        <v>6.33</v>
      </c>
      <c r="S1153" s="120">
        <v>7.29</v>
      </c>
    </row>
    <row r="1154" spans="1:19" x14ac:dyDescent="0.25">
      <c r="A1154" s="18" t="s">
        <v>156</v>
      </c>
      <c r="B1154" s="19" t="s">
        <v>17</v>
      </c>
      <c r="C1154" s="19" t="s">
        <v>120</v>
      </c>
      <c r="D1154" s="19" t="s">
        <v>81</v>
      </c>
      <c r="E1154" s="19" t="s">
        <v>998</v>
      </c>
      <c r="F1154" s="19" t="s">
        <v>126</v>
      </c>
      <c r="G1154" s="19" t="s">
        <v>22</v>
      </c>
      <c r="H1154" s="20">
        <v>1.4999999999999999E-2</v>
      </c>
      <c r="I1154" s="19" t="s">
        <v>126</v>
      </c>
      <c r="J1154" s="21" t="s">
        <v>26</v>
      </c>
      <c r="K1154" s="22">
        <v>0</v>
      </c>
      <c r="L1154" s="23">
        <v>0</v>
      </c>
      <c r="M1154" s="23">
        <v>0</v>
      </c>
      <c r="N1154" s="23">
        <v>0</v>
      </c>
      <c r="O1154" s="23">
        <v>0</v>
      </c>
      <c r="P1154" s="23">
        <v>0</v>
      </c>
      <c r="Q1154" s="23">
        <v>0</v>
      </c>
      <c r="R1154" s="23">
        <v>0</v>
      </c>
      <c r="S1154" s="24">
        <v>0</v>
      </c>
    </row>
    <row r="1155" spans="1:19" x14ac:dyDescent="0.25">
      <c r="A1155" s="25" t="s">
        <v>156</v>
      </c>
      <c r="B1155" s="26" t="s">
        <v>17</v>
      </c>
      <c r="C1155" s="26" t="s">
        <v>120</v>
      </c>
      <c r="D1155" s="26" t="s">
        <v>108</v>
      </c>
      <c r="E1155" s="26" t="s">
        <v>998</v>
      </c>
      <c r="F1155" s="26" t="s">
        <v>127</v>
      </c>
      <c r="G1155" s="26" t="s">
        <v>22</v>
      </c>
      <c r="H1155" s="27">
        <v>1</v>
      </c>
      <c r="I1155" s="26" t="s">
        <v>127</v>
      </c>
      <c r="J1155" s="28" t="s">
        <v>23</v>
      </c>
      <c r="K1155" s="29">
        <v>290</v>
      </c>
      <c r="L1155" s="30">
        <v>290</v>
      </c>
      <c r="M1155" s="30">
        <v>275.5</v>
      </c>
      <c r="N1155" s="30">
        <v>290</v>
      </c>
      <c r="O1155" s="30">
        <v>290</v>
      </c>
      <c r="P1155" s="30">
        <v>290</v>
      </c>
      <c r="Q1155" s="30">
        <v>252</v>
      </c>
      <c r="R1155" s="30">
        <v>252</v>
      </c>
      <c r="S1155" s="31">
        <v>252</v>
      </c>
    </row>
    <row r="1156" spans="1:19" x14ac:dyDescent="0.25">
      <c r="A1156" s="12" t="s">
        <v>156</v>
      </c>
      <c r="B1156" s="13" t="s">
        <v>17</v>
      </c>
      <c r="C1156" s="13" t="s">
        <v>120</v>
      </c>
      <c r="D1156" s="13" t="s">
        <v>108</v>
      </c>
      <c r="E1156" s="13" t="s">
        <v>998</v>
      </c>
      <c r="F1156" s="13" t="s">
        <v>127</v>
      </c>
      <c r="G1156" s="13" t="s">
        <v>22</v>
      </c>
      <c r="H1156" s="14">
        <v>1</v>
      </c>
      <c r="I1156" s="13" t="s">
        <v>127</v>
      </c>
      <c r="J1156" s="15" t="s">
        <v>24</v>
      </c>
      <c r="K1156" s="150">
        <v>290</v>
      </c>
      <c r="L1156" s="151">
        <v>290</v>
      </c>
      <c r="M1156" s="151">
        <v>275.5</v>
      </c>
      <c r="N1156" s="151">
        <v>290</v>
      </c>
      <c r="O1156" s="151">
        <v>290</v>
      </c>
      <c r="P1156" s="151">
        <v>290</v>
      </c>
      <c r="Q1156" s="151">
        <v>252</v>
      </c>
      <c r="R1156" s="151">
        <v>252</v>
      </c>
      <c r="S1156" s="152">
        <v>252</v>
      </c>
    </row>
    <row r="1157" spans="1:19" x14ac:dyDescent="0.25">
      <c r="A1157" s="18" t="s">
        <v>156</v>
      </c>
      <c r="B1157" s="19" t="s">
        <v>17</v>
      </c>
      <c r="C1157" s="19" t="s">
        <v>120</v>
      </c>
      <c r="D1157" s="19" t="s">
        <v>108</v>
      </c>
      <c r="E1157" s="19" t="s">
        <v>998</v>
      </c>
      <c r="F1157" s="19" t="s">
        <v>127</v>
      </c>
      <c r="G1157" s="19" t="s">
        <v>22</v>
      </c>
      <c r="H1157" s="20">
        <v>1</v>
      </c>
      <c r="I1157" s="19" t="s">
        <v>127</v>
      </c>
      <c r="J1157" s="21" t="s">
        <v>26</v>
      </c>
      <c r="K1157" s="22">
        <v>0</v>
      </c>
      <c r="L1157" s="23">
        <v>0</v>
      </c>
      <c r="M1157" s="23">
        <v>0</v>
      </c>
      <c r="N1157" s="23">
        <v>0</v>
      </c>
      <c r="O1157" s="23">
        <v>0</v>
      </c>
      <c r="P1157" s="23">
        <v>0</v>
      </c>
      <c r="Q1157" s="23">
        <v>0</v>
      </c>
      <c r="R1157" s="23">
        <v>0</v>
      </c>
      <c r="S1157" s="24">
        <v>0</v>
      </c>
    </row>
    <row r="1158" spans="1:19" x14ac:dyDescent="0.25">
      <c r="A1158" s="25" t="s">
        <v>156</v>
      </c>
      <c r="B1158" s="26" t="s">
        <v>17</v>
      </c>
      <c r="C1158" s="26" t="s">
        <v>128</v>
      </c>
      <c r="D1158" s="26" t="s">
        <v>129</v>
      </c>
      <c r="E1158" s="26" t="s">
        <v>378</v>
      </c>
      <c r="F1158" s="26" t="s">
        <v>131</v>
      </c>
      <c r="G1158" s="26" t="s">
        <v>22</v>
      </c>
      <c r="H1158" s="27">
        <v>2.5000000000000001E-3</v>
      </c>
      <c r="I1158" s="26" t="s">
        <v>131</v>
      </c>
      <c r="J1158" s="28" t="s">
        <v>23</v>
      </c>
      <c r="K1158" s="29">
        <v>3.99</v>
      </c>
      <c r="L1158" s="30">
        <v>3.99</v>
      </c>
      <c r="M1158" s="30">
        <v>3.99</v>
      </c>
      <c r="N1158" s="30">
        <v>2.99</v>
      </c>
      <c r="O1158" s="30">
        <v>2.99</v>
      </c>
      <c r="P1158" s="30">
        <v>2.99</v>
      </c>
      <c r="Q1158" s="30">
        <v>2.85</v>
      </c>
      <c r="R1158" s="30">
        <v>2.85</v>
      </c>
      <c r="S1158" s="31">
        <v>2.85</v>
      </c>
    </row>
    <row r="1159" spans="1:19" x14ac:dyDescent="0.25">
      <c r="A1159" s="12" t="s">
        <v>156</v>
      </c>
      <c r="B1159" s="13" t="s">
        <v>17</v>
      </c>
      <c r="C1159" s="13" t="s">
        <v>128</v>
      </c>
      <c r="D1159" s="13" t="s">
        <v>129</v>
      </c>
      <c r="E1159" s="13" t="s">
        <v>378</v>
      </c>
      <c r="F1159" s="13" t="s">
        <v>131</v>
      </c>
      <c r="G1159" s="13" t="s">
        <v>22</v>
      </c>
      <c r="H1159" s="14">
        <v>2.5000000000000001E-3</v>
      </c>
      <c r="I1159" s="13" t="s">
        <v>131</v>
      </c>
      <c r="J1159" s="15" t="s">
        <v>24</v>
      </c>
      <c r="K1159" s="16">
        <v>3.99</v>
      </c>
      <c r="L1159" s="17">
        <v>3.99</v>
      </c>
      <c r="M1159" s="17">
        <v>3.99</v>
      </c>
      <c r="N1159" s="17">
        <v>2.99</v>
      </c>
      <c r="O1159" s="17">
        <v>2.99</v>
      </c>
      <c r="P1159" s="17">
        <v>2.99</v>
      </c>
      <c r="Q1159" s="17">
        <v>2.85</v>
      </c>
      <c r="R1159" s="17">
        <v>2.85</v>
      </c>
      <c r="S1159" s="120">
        <v>2.85</v>
      </c>
    </row>
    <row r="1160" spans="1:19" x14ac:dyDescent="0.25">
      <c r="A1160" s="18" t="s">
        <v>156</v>
      </c>
      <c r="B1160" s="19" t="s">
        <v>17</v>
      </c>
      <c r="C1160" s="19" t="s">
        <v>128</v>
      </c>
      <c r="D1160" s="19" t="s">
        <v>129</v>
      </c>
      <c r="E1160" s="19" t="s">
        <v>378</v>
      </c>
      <c r="F1160" s="19" t="s">
        <v>131</v>
      </c>
      <c r="G1160" s="19" t="s">
        <v>22</v>
      </c>
      <c r="H1160" s="20">
        <v>2.5000000000000001E-3</v>
      </c>
      <c r="I1160" s="19" t="s">
        <v>131</v>
      </c>
      <c r="J1160" s="21" t="s">
        <v>26</v>
      </c>
      <c r="K1160" s="22">
        <v>0</v>
      </c>
      <c r="L1160" s="23">
        <v>0</v>
      </c>
      <c r="M1160" s="23">
        <v>0</v>
      </c>
      <c r="N1160" s="23">
        <v>0</v>
      </c>
      <c r="O1160" s="23">
        <v>0</v>
      </c>
      <c r="P1160" s="23">
        <v>0</v>
      </c>
      <c r="Q1160" s="23">
        <v>0</v>
      </c>
      <c r="R1160" s="23">
        <v>0</v>
      </c>
      <c r="S1160" s="24">
        <v>0</v>
      </c>
    </row>
    <row r="1161" spans="1:19" x14ac:dyDescent="0.25">
      <c r="A1161" s="25" t="s">
        <v>156</v>
      </c>
      <c r="B1161" s="26" t="s">
        <v>17</v>
      </c>
      <c r="C1161" s="26" t="s">
        <v>128</v>
      </c>
      <c r="D1161" s="26" t="s">
        <v>665</v>
      </c>
      <c r="E1161" s="26" t="s">
        <v>378</v>
      </c>
      <c r="F1161" s="26" t="s">
        <v>667</v>
      </c>
      <c r="G1161" s="26" t="s">
        <v>22</v>
      </c>
      <c r="H1161" s="27">
        <v>4.7299999999999998E-3</v>
      </c>
      <c r="I1161" s="26" t="s">
        <v>667</v>
      </c>
      <c r="J1161" s="28" t="s">
        <v>23</v>
      </c>
      <c r="K1161" s="29">
        <v>5.79</v>
      </c>
      <c r="L1161" s="30">
        <v>5.79</v>
      </c>
      <c r="M1161" s="30">
        <v>5.79</v>
      </c>
      <c r="N1161" s="30">
        <v>5.39</v>
      </c>
      <c r="O1161" s="30">
        <v>5.39</v>
      </c>
      <c r="P1161" s="30">
        <v>5.39</v>
      </c>
      <c r="Q1161" s="30">
        <v>4.1399999999999997</v>
      </c>
      <c r="R1161" s="30">
        <v>4.1399999999999997</v>
      </c>
      <c r="S1161" s="31">
        <v>4.99</v>
      </c>
    </row>
    <row r="1162" spans="1:19" x14ac:dyDescent="0.25">
      <c r="A1162" s="12" t="s">
        <v>156</v>
      </c>
      <c r="B1162" s="13" t="s">
        <v>17</v>
      </c>
      <c r="C1162" s="13" t="s">
        <v>128</v>
      </c>
      <c r="D1162" s="13" t="s">
        <v>665</v>
      </c>
      <c r="E1162" s="13" t="s">
        <v>378</v>
      </c>
      <c r="F1162" s="13" t="s">
        <v>667</v>
      </c>
      <c r="G1162" s="13" t="s">
        <v>22</v>
      </c>
      <c r="H1162" s="14">
        <v>4.7299999999999998E-3</v>
      </c>
      <c r="I1162" s="13" t="s">
        <v>667</v>
      </c>
      <c r="J1162" s="15" t="s">
        <v>24</v>
      </c>
      <c r="K1162" s="16">
        <v>5.79</v>
      </c>
      <c r="L1162" s="17">
        <v>5.79</v>
      </c>
      <c r="M1162" s="17">
        <v>5.79</v>
      </c>
      <c r="N1162" s="17">
        <v>5.39</v>
      </c>
      <c r="O1162" s="17">
        <v>5.39</v>
      </c>
      <c r="P1162" s="17">
        <v>5.39</v>
      </c>
      <c r="Q1162" s="17">
        <v>4.1399999999999997</v>
      </c>
      <c r="R1162" s="17">
        <v>4.1399999999999997</v>
      </c>
      <c r="S1162" s="120">
        <v>4.99</v>
      </c>
    </row>
    <row r="1163" spans="1:19" x14ac:dyDescent="0.25">
      <c r="A1163" s="18" t="s">
        <v>156</v>
      </c>
      <c r="B1163" s="19" t="s">
        <v>17</v>
      </c>
      <c r="C1163" s="19" t="s">
        <v>128</v>
      </c>
      <c r="D1163" s="19" t="s">
        <v>665</v>
      </c>
      <c r="E1163" s="19" t="s">
        <v>378</v>
      </c>
      <c r="F1163" s="19" t="s">
        <v>667</v>
      </c>
      <c r="G1163" s="19" t="s">
        <v>22</v>
      </c>
      <c r="H1163" s="20">
        <v>4.7299999999999998E-3</v>
      </c>
      <c r="I1163" s="19" t="s">
        <v>667</v>
      </c>
      <c r="J1163" s="21" t="s">
        <v>26</v>
      </c>
      <c r="K1163" s="22">
        <v>0</v>
      </c>
      <c r="L1163" s="23">
        <v>0</v>
      </c>
      <c r="M1163" s="23">
        <v>0</v>
      </c>
      <c r="N1163" s="23">
        <v>0</v>
      </c>
      <c r="O1163" s="23">
        <v>0</v>
      </c>
      <c r="P1163" s="23">
        <v>0</v>
      </c>
      <c r="Q1163" s="23">
        <v>0</v>
      </c>
      <c r="R1163" s="23">
        <v>0</v>
      </c>
      <c r="S1163" s="24">
        <v>0</v>
      </c>
    </row>
    <row r="1164" spans="1:19" x14ac:dyDescent="0.25">
      <c r="A1164" s="25" t="s">
        <v>156</v>
      </c>
      <c r="B1164" s="26" t="s">
        <v>17</v>
      </c>
      <c r="C1164" s="26" t="s">
        <v>128</v>
      </c>
      <c r="D1164" s="26" t="s">
        <v>68</v>
      </c>
      <c r="E1164" s="26" t="s">
        <v>378</v>
      </c>
      <c r="F1164" s="26" t="s">
        <v>134</v>
      </c>
      <c r="G1164" s="26" t="s">
        <v>22</v>
      </c>
      <c r="H1164" s="27">
        <v>0.01</v>
      </c>
      <c r="I1164" s="26" t="s">
        <v>134</v>
      </c>
      <c r="J1164" s="28" t="s">
        <v>23</v>
      </c>
      <c r="K1164" s="29">
        <v>8.49</v>
      </c>
      <c r="L1164" s="30">
        <v>8.49</v>
      </c>
      <c r="M1164" s="30">
        <v>8.49</v>
      </c>
      <c r="N1164" s="30">
        <v>7.49</v>
      </c>
      <c r="O1164" s="30">
        <v>7.49</v>
      </c>
      <c r="P1164" s="30">
        <v>7.49</v>
      </c>
      <c r="Q1164" s="30">
        <v>6.07</v>
      </c>
      <c r="R1164" s="30">
        <v>6.07</v>
      </c>
      <c r="S1164" s="31">
        <v>6.74</v>
      </c>
    </row>
    <row r="1165" spans="1:19" x14ac:dyDescent="0.25">
      <c r="A1165" s="12" t="s">
        <v>156</v>
      </c>
      <c r="B1165" s="13" t="s">
        <v>17</v>
      </c>
      <c r="C1165" s="13" t="s">
        <v>128</v>
      </c>
      <c r="D1165" s="13" t="s">
        <v>68</v>
      </c>
      <c r="E1165" s="13" t="s">
        <v>378</v>
      </c>
      <c r="F1165" s="13" t="s">
        <v>134</v>
      </c>
      <c r="G1165" s="13" t="s">
        <v>22</v>
      </c>
      <c r="H1165" s="14">
        <v>0.01</v>
      </c>
      <c r="I1165" s="13" t="s">
        <v>134</v>
      </c>
      <c r="J1165" s="15" t="s">
        <v>24</v>
      </c>
      <c r="K1165" s="16">
        <v>8.49</v>
      </c>
      <c r="L1165" s="17">
        <v>8.49</v>
      </c>
      <c r="M1165" s="17">
        <v>8.49</v>
      </c>
      <c r="N1165" s="17">
        <v>7.49</v>
      </c>
      <c r="O1165" s="17">
        <v>7.49</v>
      </c>
      <c r="P1165" s="17">
        <v>7.49</v>
      </c>
      <c r="Q1165" s="17">
        <v>6.07</v>
      </c>
      <c r="R1165" s="17">
        <v>6.07</v>
      </c>
      <c r="S1165" s="120">
        <v>6.74</v>
      </c>
    </row>
    <row r="1166" spans="1:19" x14ac:dyDescent="0.25">
      <c r="A1166" s="18" t="s">
        <v>156</v>
      </c>
      <c r="B1166" s="19" t="s">
        <v>17</v>
      </c>
      <c r="C1166" s="19" t="s">
        <v>128</v>
      </c>
      <c r="D1166" s="19" t="s">
        <v>68</v>
      </c>
      <c r="E1166" s="19" t="s">
        <v>378</v>
      </c>
      <c r="F1166" s="19" t="s">
        <v>134</v>
      </c>
      <c r="G1166" s="19" t="s">
        <v>22</v>
      </c>
      <c r="H1166" s="20">
        <v>0.01</v>
      </c>
      <c r="I1166" s="19" t="s">
        <v>134</v>
      </c>
      <c r="J1166" s="21" t="s">
        <v>26</v>
      </c>
      <c r="K1166" s="22">
        <v>0</v>
      </c>
      <c r="L1166" s="23">
        <v>0</v>
      </c>
      <c r="M1166" s="23">
        <v>0</v>
      </c>
      <c r="N1166" s="23">
        <v>0</v>
      </c>
      <c r="O1166" s="23">
        <v>0</v>
      </c>
      <c r="P1166" s="23">
        <v>0</v>
      </c>
      <c r="Q1166" s="23">
        <v>0</v>
      </c>
      <c r="R1166" s="23">
        <v>0</v>
      </c>
      <c r="S1166" s="24">
        <v>0</v>
      </c>
    </row>
    <row r="1167" spans="1:19" x14ac:dyDescent="0.25">
      <c r="A1167" s="25" t="s">
        <v>156</v>
      </c>
      <c r="B1167" s="26" t="s">
        <v>17</v>
      </c>
      <c r="C1167" s="26" t="s">
        <v>128</v>
      </c>
      <c r="D1167" s="26" t="s">
        <v>85</v>
      </c>
      <c r="E1167" s="26" t="s">
        <v>378</v>
      </c>
      <c r="F1167" s="26" t="s">
        <v>135</v>
      </c>
      <c r="G1167" s="26" t="s">
        <v>22</v>
      </c>
      <c r="H1167" s="27">
        <v>0.02</v>
      </c>
      <c r="I1167" s="26" t="s">
        <v>135</v>
      </c>
      <c r="J1167" s="28" t="s">
        <v>23</v>
      </c>
      <c r="K1167" s="29">
        <v>10.49</v>
      </c>
      <c r="L1167" s="30">
        <v>10.49</v>
      </c>
      <c r="M1167" s="30">
        <v>10.49</v>
      </c>
      <c r="N1167" s="30">
        <v>9.99</v>
      </c>
      <c r="O1167" s="30">
        <v>9.99</v>
      </c>
      <c r="P1167" s="30">
        <v>9.99</v>
      </c>
      <c r="Q1167" s="30">
        <v>7.49</v>
      </c>
      <c r="R1167" s="30">
        <v>7.49</v>
      </c>
      <c r="S1167" s="31">
        <v>8.99</v>
      </c>
    </row>
    <row r="1168" spans="1:19" x14ac:dyDescent="0.25">
      <c r="A1168" s="12" t="s">
        <v>156</v>
      </c>
      <c r="B1168" s="13" t="s">
        <v>17</v>
      </c>
      <c r="C1168" s="13" t="s">
        <v>128</v>
      </c>
      <c r="D1168" s="13" t="s">
        <v>85</v>
      </c>
      <c r="E1168" s="13" t="s">
        <v>378</v>
      </c>
      <c r="F1168" s="13" t="s">
        <v>135</v>
      </c>
      <c r="G1168" s="13" t="s">
        <v>22</v>
      </c>
      <c r="H1168" s="14">
        <v>0.02</v>
      </c>
      <c r="I1168" s="13" t="s">
        <v>135</v>
      </c>
      <c r="J1168" s="15" t="s">
        <v>24</v>
      </c>
      <c r="K1168" s="16">
        <v>10.49</v>
      </c>
      <c r="L1168" s="17">
        <v>10.49</v>
      </c>
      <c r="M1168" s="17">
        <v>10.49</v>
      </c>
      <c r="N1168" s="17">
        <v>9.99</v>
      </c>
      <c r="O1168" s="17">
        <v>9.99</v>
      </c>
      <c r="P1168" s="17">
        <v>9.99</v>
      </c>
      <c r="Q1168" s="17">
        <v>7.49</v>
      </c>
      <c r="R1168" s="17">
        <v>7.49</v>
      </c>
      <c r="S1168" s="120">
        <v>8.99</v>
      </c>
    </row>
    <row r="1169" spans="1:19" x14ac:dyDescent="0.25">
      <c r="A1169" s="18" t="s">
        <v>156</v>
      </c>
      <c r="B1169" s="19" t="s">
        <v>17</v>
      </c>
      <c r="C1169" s="19" t="s">
        <v>128</v>
      </c>
      <c r="D1169" s="19" t="s">
        <v>85</v>
      </c>
      <c r="E1169" s="19" t="s">
        <v>378</v>
      </c>
      <c r="F1169" s="19" t="s">
        <v>135</v>
      </c>
      <c r="G1169" s="19" t="s">
        <v>22</v>
      </c>
      <c r="H1169" s="20">
        <v>0.02</v>
      </c>
      <c r="I1169" s="19" t="s">
        <v>135</v>
      </c>
      <c r="J1169" s="21" t="s">
        <v>26</v>
      </c>
      <c r="K1169" s="22">
        <v>0</v>
      </c>
      <c r="L1169" s="23">
        <v>0</v>
      </c>
      <c r="M1169" s="23">
        <v>0</v>
      </c>
      <c r="N1169" s="23">
        <v>0</v>
      </c>
      <c r="O1169" s="23">
        <v>0</v>
      </c>
      <c r="P1169" s="23">
        <v>0</v>
      </c>
      <c r="Q1169" s="23">
        <v>0</v>
      </c>
      <c r="R1169" s="23">
        <v>0</v>
      </c>
      <c r="S1169" s="24">
        <v>0</v>
      </c>
    </row>
    <row r="1170" spans="1:19" x14ac:dyDescent="0.25">
      <c r="A1170" s="25" t="s">
        <v>156</v>
      </c>
      <c r="B1170" s="26" t="s">
        <v>17</v>
      </c>
      <c r="C1170" s="26" t="s">
        <v>140</v>
      </c>
      <c r="D1170" s="26" t="s">
        <v>141</v>
      </c>
      <c r="E1170" s="26" t="s">
        <v>999</v>
      </c>
      <c r="F1170" s="26" t="s">
        <v>143</v>
      </c>
      <c r="G1170" s="26" t="s">
        <v>22</v>
      </c>
      <c r="H1170" s="27">
        <v>2E-3</v>
      </c>
      <c r="I1170" s="26" t="s">
        <v>143</v>
      </c>
      <c r="J1170" s="28" t="s">
        <v>23</v>
      </c>
      <c r="K1170" s="29">
        <v>2.19</v>
      </c>
      <c r="L1170" s="30">
        <v>2.19</v>
      </c>
      <c r="M1170" s="30">
        <v>2.19</v>
      </c>
      <c r="N1170" s="30">
        <v>1.99</v>
      </c>
      <c r="O1170" s="30">
        <v>1.99</v>
      </c>
      <c r="P1170" s="30">
        <v>1.99</v>
      </c>
      <c r="Q1170" s="30">
        <v>1.83</v>
      </c>
      <c r="R1170" s="30">
        <v>1.83</v>
      </c>
      <c r="S1170" s="31">
        <v>1.99</v>
      </c>
    </row>
    <row r="1171" spans="1:19" x14ac:dyDescent="0.25">
      <c r="A1171" s="12" t="s">
        <v>156</v>
      </c>
      <c r="B1171" s="13" t="s">
        <v>17</v>
      </c>
      <c r="C1171" s="13" t="s">
        <v>140</v>
      </c>
      <c r="D1171" s="13" t="s">
        <v>141</v>
      </c>
      <c r="E1171" s="13" t="s">
        <v>999</v>
      </c>
      <c r="F1171" s="13" t="s">
        <v>143</v>
      </c>
      <c r="G1171" s="13" t="s">
        <v>22</v>
      </c>
      <c r="H1171" s="14">
        <v>2E-3</v>
      </c>
      <c r="I1171" s="13" t="s">
        <v>143</v>
      </c>
      <c r="J1171" s="15" t="s">
        <v>24</v>
      </c>
      <c r="K1171" s="150">
        <v>2.19</v>
      </c>
      <c r="L1171" s="151">
        <v>2.19</v>
      </c>
      <c r="M1171" s="151">
        <v>2.19</v>
      </c>
      <c r="N1171" s="151">
        <v>1.99</v>
      </c>
      <c r="O1171" s="151">
        <v>1.99</v>
      </c>
      <c r="P1171" s="151">
        <v>1.99</v>
      </c>
      <c r="Q1171" s="151">
        <v>1.83</v>
      </c>
      <c r="R1171" s="151">
        <v>1.83</v>
      </c>
      <c r="S1171" s="152">
        <v>1.99</v>
      </c>
    </row>
    <row r="1172" spans="1:19" x14ac:dyDescent="0.25">
      <c r="A1172" s="18" t="s">
        <v>156</v>
      </c>
      <c r="B1172" s="19" t="s">
        <v>17</v>
      </c>
      <c r="C1172" s="19" t="s">
        <v>140</v>
      </c>
      <c r="D1172" s="19" t="s">
        <v>141</v>
      </c>
      <c r="E1172" s="19" t="s">
        <v>999</v>
      </c>
      <c r="F1172" s="19" t="s">
        <v>143</v>
      </c>
      <c r="G1172" s="19" t="s">
        <v>22</v>
      </c>
      <c r="H1172" s="20">
        <v>2E-3</v>
      </c>
      <c r="I1172" s="19" t="s">
        <v>143</v>
      </c>
      <c r="J1172" s="21" t="s">
        <v>26</v>
      </c>
      <c r="K1172" s="22">
        <v>0</v>
      </c>
      <c r="L1172" s="23">
        <v>0</v>
      </c>
      <c r="M1172" s="23">
        <v>0</v>
      </c>
      <c r="N1172" s="23">
        <v>0</v>
      </c>
      <c r="O1172" s="23">
        <v>0</v>
      </c>
      <c r="P1172" s="23">
        <v>0</v>
      </c>
      <c r="Q1172" s="23">
        <v>0</v>
      </c>
      <c r="R1172" s="23">
        <v>0</v>
      </c>
      <c r="S1172" s="24">
        <v>0</v>
      </c>
    </row>
    <row r="1173" spans="1:19" x14ac:dyDescent="0.25">
      <c r="A1173" s="25" t="s">
        <v>156</v>
      </c>
      <c r="B1173" s="26" t="s">
        <v>17</v>
      </c>
      <c r="C1173" s="26" t="s">
        <v>140</v>
      </c>
      <c r="D1173" s="26" t="s">
        <v>144</v>
      </c>
      <c r="E1173" s="26" t="s">
        <v>999</v>
      </c>
      <c r="F1173" s="26" t="s">
        <v>145</v>
      </c>
      <c r="G1173" s="26" t="s">
        <v>22</v>
      </c>
      <c r="H1173" s="27">
        <v>0.01</v>
      </c>
      <c r="I1173" s="26" t="s">
        <v>145</v>
      </c>
      <c r="J1173" s="28" t="s">
        <v>23</v>
      </c>
      <c r="K1173" s="29">
        <v>10.49</v>
      </c>
      <c r="L1173" s="30">
        <v>10.49</v>
      </c>
      <c r="M1173" s="30">
        <v>10.49</v>
      </c>
      <c r="N1173" s="30">
        <v>9.49</v>
      </c>
      <c r="O1173" s="30">
        <v>9.49</v>
      </c>
      <c r="P1173" s="30">
        <v>9.49</v>
      </c>
      <c r="Q1173" s="30">
        <v>8.74</v>
      </c>
      <c r="R1173" s="30">
        <v>8.74</v>
      </c>
      <c r="S1173" s="31">
        <v>9.49</v>
      </c>
    </row>
    <row r="1174" spans="1:19" x14ac:dyDescent="0.25">
      <c r="A1174" s="12" t="s">
        <v>156</v>
      </c>
      <c r="B1174" s="13" t="s">
        <v>17</v>
      </c>
      <c r="C1174" s="13" t="s">
        <v>140</v>
      </c>
      <c r="D1174" s="13" t="s">
        <v>144</v>
      </c>
      <c r="E1174" s="13" t="s">
        <v>999</v>
      </c>
      <c r="F1174" s="13" t="s">
        <v>145</v>
      </c>
      <c r="G1174" s="13" t="s">
        <v>22</v>
      </c>
      <c r="H1174" s="14">
        <v>0.01</v>
      </c>
      <c r="I1174" s="13" t="s">
        <v>145</v>
      </c>
      <c r="J1174" s="15" t="s">
        <v>24</v>
      </c>
      <c r="K1174" s="150">
        <v>10.49</v>
      </c>
      <c r="L1174" s="151">
        <v>10.49</v>
      </c>
      <c r="M1174" s="151">
        <v>10.49</v>
      </c>
      <c r="N1174" s="151">
        <v>9.49</v>
      </c>
      <c r="O1174" s="151">
        <v>9.49</v>
      </c>
      <c r="P1174" s="151">
        <v>9.49</v>
      </c>
      <c r="Q1174" s="151">
        <v>8.74</v>
      </c>
      <c r="R1174" s="151">
        <v>8.74</v>
      </c>
      <c r="S1174" s="152">
        <v>9.49</v>
      </c>
    </row>
    <row r="1175" spans="1:19" x14ac:dyDescent="0.25">
      <c r="A1175" s="18" t="s">
        <v>156</v>
      </c>
      <c r="B1175" s="19" t="s">
        <v>17</v>
      </c>
      <c r="C1175" s="19" t="s">
        <v>140</v>
      </c>
      <c r="D1175" s="19" t="s">
        <v>144</v>
      </c>
      <c r="E1175" s="19" t="s">
        <v>999</v>
      </c>
      <c r="F1175" s="19" t="s">
        <v>145</v>
      </c>
      <c r="G1175" s="19" t="s">
        <v>22</v>
      </c>
      <c r="H1175" s="20">
        <v>0.01</v>
      </c>
      <c r="I1175" s="19" t="s">
        <v>145</v>
      </c>
      <c r="J1175" s="21" t="s">
        <v>26</v>
      </c>
      <c r="K1175" s="22">
        <v>0</v>
      </c>
      <c r="L1175" s="23">
        <v>0</v>
      </c>
      <c r="M1175" s="23">
        <v>0</v>
      </c>
      <c r="N1175" s="23">
        <v>0</v>
      </c>
      <c r="O1175" s="23">
        <v>0</v>
      </c>
      <c r="P1175" s="23">
        <v>0</v>
      </c>
      <c r="Q1175" s="23">
        <v>0</v>
      </c>
      <c r="R1175" s="23">
        <v>0</v>
      </c>
      <c r="S1175" s="24">
        <v>0</v>
      </c>
    </row>
    <row r="1176" spans="1:19" x14ac:dyDescent="0.25">
      <c r="A1176" s="25" t="s">
        <v>156</v>
      </c>
      <c r="B1176" s="26" t="s">
        <v>17</v>
      </c>
      <c r="C1176" s="26" t="s">
        <v>109</v>
      </c>
      <c r="D1176" s="26" t="s">
        <v>141</v>
      </c>
      <c r="E1176" s="26" t="s">
        <v>999</v>
      </c>
      <c r="F1176" s="26" t="s">
        <v>147</v>
      </c>
      <c r="G1176" s="26" t="s">
        <v>22</v>
      </c>
      <c r="H1176" s="27">
        <v>2E-3</v>
      </c>
      <c r="I1176" s="26" t="s">
        <v>147</v>
      </c>
      <c r="J1176" s="28" t="s">
        <v>23</v>
      </c>
      <c r="K1176" s="29">
        <v>3.99</v>
      </c>
      <c r="L1176" s="30">
        <v>3.99</v>
      </c>
      <c r="M1176" s="30">
        <v>3.99</v>
      </c>
      <c r="N1176" s="30">
        <v>3.79</v>
      </c>
      <c r="O1176" s="30">
        <v>3.79</v>
      </c>
      <c r="P1176" s="30">
        <v>3.79</v>
      </c>
      <c r="Q1176" s="30">
        <v>1.83</v>
      </c>
      <c r="R1176" s="30">
        <v>1.83</v>
      </c>
      <c r="S1176" s="31">
        <v>1.99</v>
      </c>
    </row>
    <row r="1177" spans="1:19" x14ac:dyDescent="0.25">
      <c r="A1177" s="12" t="s">
        <v>156</v>
      </c>
      <c r="B1177" s="13" t="s">
        <v>17</v>
      </c>
      <c r="C1177" s="13" t="s">
        <v>109</v>
      </c>
      <c r="D1177" s="13" t="s">
        <v>141</v>
      </c>
      <c r="E1177" s="13" t="s">
        <v>999</v>
      </c>
      <c r="F1177" s="13" t="s">
        <v>147</v>
      </c>
      <c r="G1177" s="13" t="s">
        <v>22</v>
      </c>
      <c r="H1177" s="14">
        <v>2E-3</v>
      </c>
      <c r="I1177" s="13" t="s">
        <v>147</v>
      </c>
      <c r="J1177" s="15" t="s">
        <v>24</v>
      </c>
      <c r="K1177" s="150">
        <v>3.99</v>
      </c>
      <c r="L1177" s="151">
        <v>3.99</v>
      </c>
      <c r="M1177" s="151">
        <v>3.99</v>
      </c>
      <c r="N1177" s="151">
        <v>3.79</v>
      </c>
      <c r="O1177" s="151">
        <v>3.79</v>
      </c>
      <c r="P1177" s="151">
        <v>3.79</v>
      </c>
      <c r="Q1177" s="151">
        <v>1.83</v>
      </c>
      <c r="R1177" s="151">
        <v>1.83</v>
      </c>
      <c r="S1177" s="152">
        <v>1.99</v>
      </c>
    </row>
    <row r="1178" spans="1:19" x14ac:dyDescent="0.25">
      <c r="A1178" s="18" t="s">
        <v>156</v>
      </c>
      <c r="B1178" s="19" t="s">
        <v>17</v>
      </c>
      <c r="C1178" s="19" t="s">
        <v>109</v>
      </c>
      <c r="D1178" s="19" t="s">
        <v>141</v>
      </c>
      <c r="E1178" s="19" t="s">
        <v>999</v>
      </c>
      <c r="F1178" s="19" t="s">
        <v>147</v>
      </c>
      <c r="G1178" s="19" t="s">
        <v>22</v>
      </c>
      <c r="H1178" s="20">
        <v>2E-3</v>
      </c>
      <c r="I1178" s="19" t="s">
        <v>147</v>
      </c>
      <c r="J1178" s="21" t="s">
        <v>26</v>
      </c>
      <c r="K1178" s="22">
        <v>0</v>
      </c>
      <c r="L1178" s="23">
        <v>0</v>
      </c>
      <c r="M1178" s="23">
        <v>0</v>
      </c>
      <c r="N1178" s="23">
        <v>0</v>
      </c>
      <c r="O1178" s="23">
        <v>0</v>
      </c>
      <c r="P1178" s="23">
        <v>0</v>
      </c>
      <c r="Q1178" s="23">
        <v>0</v>
      </c>
      <c r="R1178" s="23">
        <v>0</v>
      </c>
      <c r="S1178" s="24">
        <v>0</v>
      </c>
    </row>
    <row r="1179" spans="1:19" x14ac:dyDescent="0.25">
      <c r="A1179" s="25" t="s">
        <v>156</v>
      </c>
      <c r="B1179" s="26" t="s">
        <v>17</v>
      </c>
      <c r="C1179" s="26" t="s">
        <v>109</v>
      </c>
      <c r="D1179" s="26" t="s">
        <v>144</v>
      </c>
      <c r="E1179" s="26" t="s">
        <v>999</v>
      </c>
      <c r="F1179" s="26" t="s">
        <v>148</v>
      </c>
      <c r="G1179" s="26" t="s">
        <v>22</v>
      </c>
      <c r="H1179" s="27">
        <v>0.01</v>
      </c>
      <c r="I1179" s="26" t="s">
        <v>148</v>
      </c>
      <c r="J1179" s="28" t="s">
        <v>23</v>
      </c>
      <c r="K1179" s="29">
        <v>13.49</v>
      </c>
      <c r="L1179" s="30">
        <v>13.49</v>
      </c>
      <c r="M1179" s="30">
        <v>13.49</v>
      </c>
      <c r="N1179" s="30">
        <v>12.49</v>
      </c>
      <c r="O1179" s="30">
        <v>12.49</v>
      </c>
      <c r="P1179" s="30">
        <v>12.49</v>
      </c>
      <c r="Q1179" s="30">
        <v>11.24</v>
      </c>
      <c r="R1179" s="30">
        <v>11.24</v>
      </c>
      <c r="S1179" s="31">
        <v>12.49</v>
      </c>
    </row>
    <row r="1180" spans="1:19" x14ac:dyDescent="0.25">
      <c r="A1180" s="12" t="s">
        <v>156</v>
      </c>
      <c r="B1180" s="13" t="s">
        <v>17</v>
      </c>
      <c r="C1180" s="13" t="s">
        <v>109</v>
      </c>
      <c r="D1180" s="13" t="s">
        <v>144</v>
      </c>
      <c r="E1180" s="13" t="s">
        <v>999</v>
      </c>
      <c r="F1180" s="13" t="s">
        <v>148</v>
      </c>
      <c r="G1180" s="13" t="s">
        <v>22</v>
      </c>
      <c r="H1180" s="14">
        <v>0.01</v>
      </c>
      <c r="I1180" s="13" t="s">
        <v>148</v>
      </c>
      <c r="J1180" s="15" t="s">
        <v>24</v>
      </c>
      <c r="K1180" s="150">
        <v>13.49</v>
      </c>
      <c r="L1180" s="151">
        <v>13.49</v>
      </c>
      <c r="M1180" s="151">
        <v>13.49</v>
      </c>
      <c r="N1180" s="151">
        <v>12.49</v>
      </c>
      <c r="O1180" s="151">
        <v>12.49</v>
      </c>
      <c r="P1180" s="151">
        <v>12.49</v>
      </c>
      <c r="Q1180" s="151">
        <v>11.24</v>
      </c>
      <c r="R1180" s="151">
        <v>11.24</v>
      </c>
      <c r="S1180" s="152">
        <v>12.49</v>
      </c>
    </row>
    <row r="1181" spans="1:19" x14ac:dyDescent="0.25">
      <c r="A1181" s="18" t="s">
        <v>156</v>
      </c>
      <c r="B1181" s="19" t="s">
        <v>17</v>
      </c>
      <c r="C1181" s="19" t="s">
        <v>109</v>
      </c>
      <c r="D1181" s="19" t="s">
        <v>144</v>
      </c>
      <c r="E1181" s="19" t="s">
        <v>999</v>
      </c>
      <c r="F1181" s="19" t="s">
        <v>148</v>
      </c>
      <c r="G1181" s="19" t="s">
        <v>22</v>
      </c>
      <c r="H1181" s="20">
        <v>0.01</v>
      </c>
      <c r="I1181" s="19" t="s">
        <v>148</v>
      </c>
      <c r="J1181" s="21" t="s">
        <v>26</v>
      </c>
      <c r="K1181" s="22">
        <v>0</v>
      </c>
      <c r="L1181" s="23">
        <v>0</v>
      </c>
      <c r="M1181" s="23">
        <v>0</v>
      </c>
      <c r="N1181" s="23">
        <v>0</v>
      </c>
      <c r="O1181" s="23">
        <v>0</v>
      </c>
      <c r="P1181" s="23">
        <v>0</v>
      </c>
      <c r="Q1181" s="23">
        <v>0</v>
      </c>
      <c r="R1181" s="23">
        <v>0</v>
      </c>
      <c r="S1181" s="24">
        <v>0</v>
      </c>
    </row>
    <row r="1182" spans="1:19" x14ac:dyDescent="0.25">
      <c r="A1182" s="25" t="s">
        <v>156</v>
      </c>
      <c r="B1182" s="26" t="s">
        <v>17</v>
      </c>
      <c r="C1182" s="26" t="s">
        <v>128</v>
      </c>
      <c r="D1182" s="26" t="s">
        <v>129</v>
      </c>
      <c r="E1182" s="26" t="s">
        <v>1000</v>
      </c>
      <c r="F1182" s="26" t="s">
        <v>151</v>
      </c>
      <c r="G1182" s="26" t="s">
        <v>22</v>
      </c>
      <c r="H1182" s="27">
        <v>2.5000000000000001E-3</v>
      </c>
      <c r="I1182" s="26" t="s">
        <v>151</v>
      </c>
      <c r="J1182" s="28" t="s">
        <v>23</v>
      </c>
      <c r="K1182" s="29">
        <v>9.99</v>
      </c>
      <c r="L1182" s="30">
        <v>9.99</v>
      </c>
      <c r="M1182" s="30">
        <v>9.49</v>
      </c>
      <c r="N1182" s="30">
        <v>9.99</v>
      </c>
      <c r="O1182" s="30">
        <v>9.99</v>
      </c>
      <c r="P1182" s="30">
        <v>9.99</v>
      </c>
      <c r="Q1182" s="30">
        <v>7.6</v>
      </c>
      <c r="R1182" s="30">
        <v>7.6</v>
      </c>
      <c r="S1182" s="31">
        <v>7.65</v>
      </c>
    </row>
    <row r="1183" spans="1:19" x14ac:dyDescent="0.25">
      <c r="A1183" s="12" t="s">
        <v>156</v>
      </c>
      <c r="B1183" s="13" t="s">
        <v>17</v>
      </c>
      <c r="C1183" s="13" t="s">
        <v>128</v>
      </c>
      <c r="D1183" s="13" t="s">
        <v>129</v>
      </c>
      <c r="E1183" s="13" t="s">
        <v>1000</v>
      </c>
      <c r="F1183" s="13" t="s">
        <v>151</v>
      </c>
      <c r="G1183" s="13" t="s">
        <v>22</v>
      </c>
      <c r="H1183" s="14">
        <v>2.5000000000000001E-3</v>
      </c>
      <c r="I1183" s="13" t="s">
        <v>151</v>
      </c>
      <c r="J1183" s="15" t="s">
        <v>24</v>
      </c>
      <c r="K1183" s="150">
        <v>9.99</v>
      </c>
      <c r="L1183" s="151">
        <v>9.99</v>
      </c>
      <c r="M1183" s="151">
        <v>9.49</v>
      </c>
      <c r="N1183" s="151">
        <v>9.99</v>
      </c>
      <c r="O1183" s="151">
        <v>9.99</v>
      </c>
      <c r="P1183" s="151">
        <v>9.99</v>
      </c>
      <c r="Q1183" s="151">
        <v>7.98</v>
      </c>
      <c r="R1183" s="151">
        <v>7.98</v>
      </c>
      <c r="S1183" s="152">
        <v>8.0500000000000007</v>
      </c>
    </row>
    <row r="1184" spans="1:19" x14ac:dyDescent="0.25">
      <c r="A1184" s="18" t="s">
        <v>156</v>
      </c>
      <c r="B1184" s="19" t="s">
        <v>17</v>
      </c>
      <c r="C1184" s="19" t="s">
        <v>128</v>
      </c>
      <c r="D1184" s="19" t="s">
        <v>129</v>
      </c>
      <c r="E1184" s="19" t="s">
        <v>1000</v>
      </c>
      <c r="F1184" s="19" t="s">
        <v>151</v>
      </c>
      <c r="G1184" s="19" t="s">
        <v>22</v>
      </c>
      <c r="H1184" s="20">
        <v>2.5000000000000001E-3</v>
      </c>
      <c r="I1184" s="19" t="s">
        <v>151</v>
      </c>
      <c r="J1184" s="21" t="s">
        <v>26</v>
      </c>
      <c r="K1184" s="22">
        <v>0</v>
      </c>
      <c r="L1184" s="23">
        <v>0</v>
      </c>
      <c r="M1184" s="23">
        <v>0</v>
      </c>
      <c r="N1184" s="23">
        <v>0</v>
      </c>
      <c r="O1184" s="23">
        <v>0</v>
      </c>
      <c r="P1184" s="23">
        <v>0</v>
      </c>
      <c r="Q1184" s="23">
        <v>0</v>
      </c>
      <c r="R1184" s="23">
        <v>0</v>
      </c>
      <c r="S1184" s="24">
        <v>0</v>
      </c>
    </row>
    <row r="1185" spans="1:19" x14ac:dyDescent="0.25">
      <c r="A1185" s="25" t="s">
        <v>156</v>
      </c>
      <c r="B1185" s="26" t="s">
        <v>17</v>
      </c>
      <c r="C1185" s="26" t="s">
        <v>128</v>
      </c>
      <c r="D1185" s="26" t="s">
        <v>132</v>
      </c>
      <c r="E1185" s="26" t="s">
        <v>1000</v>
      </c>
      <c r="F1185" s="26" t="s">
        <v>152</v>
      </c>
      <c r="G1185" s="26" t="s">
        <v>22</v>
      </c>
      <c r="H1185" s="27">
        <v>3.5500000000000002E-3</v>
      </c>
      <c r="I1185" s="26" t="s">
        <v>152</v>
      </c>
      <c r="J1185" s="28" t="s">
        <v>23</v>
      </c>
      <c r="K1185" s="29">
        <v>11.99</v>
      </c>
      <c r="L1185" s="30">
        <v>11.99</v>
      </c>
      <c r="M1185" s="30">
        <v>11.39</v>
      </c>
      <c r="N1185" s="30">
        <v>11.99</v>
      </c>
      <c r="O1185" s="30">
        <v>11.99</v>
      </c>
      <c r="P1185" s="30">
        <v>11.99</v>
      </c>
      <c r="Q1185" s="30">
        <v>9.19</v>
      </c>
      <c r="R1185" s="30">
        <v>9.19</v>
      </c>
      <c r="S1185" s="31">
        <v>9.99</v>
      </c>
    </row>
    <row r="1186" spans="1:19" x14ac:dyDescent="0.25">
      <c r="A1186" s="12" t="s">
        <v>156</v>
      </c>
      <c r="B1186" s="13" t="s">
        <v>17</v>
      </c>
      <c r="C1186" s="13" t="s">
        <v>128</v>
      </c>
      <c r="D1186" s="13" t="s">
        <v>132</v>
      </c>
      <c r="E1186" s="13" t="s">
        <v>1000</v>
      </c>
      <c r="F1186" s="13" t="s">
        <v>152</v>
      </c>
      <c r="G1186" s="13" t="s">
        <v>22</v>
      </c>
      <c r="H1186" s="14">
        <v>3.5500000000000002E-3</v>
      </c>
      <c r="I1186" s="13" t="s">
        <v>152</v>
      </c>
      <c r="J1186" s="15" t="s">
        <v>24</v>
      </c>
      <c r="K1186" s="150">
        <v>11.99</v>
      </c>
      <c r="L1186" s="151">
        <v>11.99</v>
      </c>
      <c r="M1186" s="151">
        <v>11.39</v>
      </c>
      <c r="N1186" s="151">
        <v>11.99</v>
      </c>
      <c r="O1186" s="151">
        <v>11.99</v>
      </c>
      <c r="P1186" s="151">
        <v>11.99</v>
      </c>
      <c r="Q1186" s="151">
        <v>9.5299999999999994</v>
      </c>
      <c r="R1186" s="151">
        <v>9.5299999999999994</v>
      </c>
      <c r="S1186" s="152">
        <v>10.25</v>
      </c>
    </row>
    <row r="1187" spans="1:19" x14ac:dyDescent="0.25">
      <c r="A1187" s="18" t="s">
        <v>156</v>
      </c>
      <c r="B1187" s="19" t="s">
        <v>17</v>
      </c>
      <c r="C1187" s="19" t="s">
        <v>128</v>
      </c>
      <c r="D1187" s="19" t="s">
        <v>132</v>
      </c>
      <c r="E1187" s="19" t="s">
        <v>1000</v>
      </c>
      <c r="F1187" s="19" t="s">
        <v>152</v>
      </c>
      <c r="G1187" s="19" t="s">
        <v>22</v>
      </c>
      <c r="H1187" s="20">
        <v>3.5500000000000002E-3</v>
      </c>
      <c r="I1187" s="19" t="s">
        <v>152</v>
      </c>
      <c r="J1187" s="21" t="s">
        <v>26</v>
      </c>
      <c r="K1187" s="22">
        <v>0</v>
      </c>
      <c r="L1187" s="23">
        <v>0</v>
      </c>
      <c r="M1187" s="23">
        <v>0</v>
      </c>
      <c r="N1187" s="23">
        <v>0</v>
      </c>
      <c r="O1187" s="23">
        <v>0</v>
      </c>
      <c r="P1187" s="23">
        <v>0</v>
      </c>
      <c r="Q1187" s="23">
        <v>0</v>
      </c>
      <c r="R1187" s="23">
        <v>0</v>
      </c>
      <c r="S1187" s="24">
        <v>0</v>
      </c>
    </row>
    <row r="1188" spans="1:19" x14ac:dyDescent="0.25">
      <c r="A1188" s="25" t="s">
        <v>156</v>
      </c>
      <c r="B1188" s="26" t="s">
        <v>17</v>
      </c>
      <c r="C1188" s="26" t="s">
        <v>128</v>
      </c>
      <c r="D1188" s="26" t="s">
        <v>665</v>
      </c>
      <c r="E1188" s="26" t="s">
        <v>1000</v>
      </c>
      <c r="F1188" s="26" t="s">
        <v>666</v>
      </c>
      <c r="G1188" s="26" t="s">
        <v>22</v>
      </c>
      <c r="H1188" s="27">
        <v>4.7299999999999998E-3</v>
      </c>
      <c r="I1188" s="26" t="s">
        <v>666</v>
      </c>
      <c r="J1188" s="28" t="s">
        <v>23</v>
      </c>
      <c r="K1188" s="29">
        <v>15.99</v>
      </c>
      <c r="L1188" s="30">
        <v>15.99</v>
      </c>
      <c r="M1188" s="30">
        <v>15.19</v>
      </c>
      <c r="N1188" s="30">
        <v>15.99</v>
      </c>
      <c r="O1188" s="30">
        <v>15.99</v>
      </c>
      <c r="P1188" s="30">
        <v>15.99</v>
      </c>
      <c r="Q1188" s="30">
        <v>12.17</v>
      </c>
      <c r="R1188" s="30">
        <v>12.17</v>
      </c>
      <c r="S1188" s="31">
        <v>12.49</v>
      </c>
    </row>
    <row r="1189" spans="1:19" x14ac:dyDescent="0.25">
      <c r="A1189" s="12" t="s">
        <v>156</v>
      </c>
      <c r="B1189" s="13" t="s">
        <v>17</v>
      </c>
      <c r="C1189" s="13" t="s">
        <v>128</v>
      </c>
      <c r="D1189" s="13" t="s">
        <v>665</v>
      </c>
      <c r="E1189" s="13" t="s">
        <v>1000</v>
      </c>
      <c r="F1189" s="13" t="s">
        <v>666</v>
      </c>
      <c r="G1189" s="13" t="s">
        <v>22</v>
      </c>
      <c r="H1189" s="14">
        <v>4.7299999999999998E-3</v>
      </c>
      <c r="I1189" s="13" t="s">
        <v>666</v>
      </c>
      <c r="J1189" s="15" t="s">
        <v>24</v>
      </c>
      <c r="K1189" s="150">
        <v>15.99</v>
      </c>
      <c r="L1189" s="151">
        <v>15.99</v>
      </c>
      <c r="M1189" s="151">
        <v>15.19</v>
      </c>
      <c r="N1189" s="151">
        <v>15.99</v>
      </c>
      <c r="O1189" s="151">
        <v>15.99</v>
      </c>
      <c r="P1189" s="151">
        <v>15.99</v>
      </c>
      <c r="Q1189" s="151">
        <v>12.93</v>
      </c>
      <c r="R1189" s="151">
        <v>12.93</v>
      </c>
      <c r="S1189" s="152">
        <v>12.82</v>
      </c>
    </row>
    <row r="1190" spans="1:19" ht="15.75" thickBot="1" x14ac:dyDescent="0.3">
      <c r="A1190" s="32" t="s">
        <v>156</v>
      </c>
      <c r="B1190" s="33" t="s">
        <v>17</v>
      </c>
      <c r="C1190" s="33" t="s">
        <v>128</v>
      </c>
      <c r="D1190" s="33" t="s">
        <v>665</v>
      </c>
      <c r="E1190" s="33" t="s">
        <v>1000</v>
      </c>
      <c r="F1190" s="33" t="s">
        <v>666</v>
      </c>
      <c r="G1190" s="33" t="s">
        <v>22</v>
      </c>
      <c r="H1190" s="34">
        <v>4.7299999999999998E-3</v>
      </c>
      <c r="I1190" s="33" t="s">
        <v>666</v>
      </c>
      <c r="J1190" s="35" t="s">
        <v>26</v>
      </c>
      <c r="K1190" s="153">
        <v>0</v>
      </c>
      <c r="L1190" s="154">
        <v>0</v>
      </c>
      <c r="M1190" s="154">
        <v>0</v>
      </c>
      <c r="N1190" s="154">
        <v>0</v>
      </c>
      <c r="O1190" s="154">
        <v>0</v>
      </c>
      <c r="P1190" s="154">
        <v>0</v>
      </c>
      <c r="Q1190" s="154">
        <v>0</v>
      </c>
      <c r="R1190" s="154">
        <v>0</v>
      </c>
      <c r="S1190" s="155">
        <v>0</v>
      </c>
    </row>
    <row r="1191" spans="1:19" x14ac:dyDescent="0.25">
      <c r="A1191" s="5" t="s">
        <v>157</v>
      </c>
      <c r="B1191" s="6" t="s">
        <v>17</v>
      </c>
      <c r="C1191" s="6" t="s">
        <v>18</v>
      </c>
      <c r="D1191" s="6" t="s">
        <v>19</v>
      </c>
      <c r="E1191" s="6" t="s">
        <v>1012</v>
      </c>
      <c r="F1191" s="6" t="s">
        <v>21</v>
      </c>
      <c r="G1191" s="6" t="s">
        <v>22</v>
      </c>
      <c r="H1191" s="7">
        <v>2E-3</v>
      </c>
      <c r="I1191" s="6" t="s">
        <v>21</v>
      </c>
      <c r="J1191" s="9" t="s">
        <v>23</v>
      </c>
      <c r="K1191" s="10">
        <v>1.69</v>
      </c>
      <c r="L1191" s="8">
        <v>1.69</v>
      </c>
      <c r="M1191" s="8">
        <v>1.69</v>
      </c>
      <c r="N1191" s="8">
        <v>1.69</v>
      </c>
      <c r="O1191" s="8">
        <v>1.69</v>
      </c>
      <c r="P1191" s="8">
        <v>1.69</v>
      </c>
      <c r="Q1191" s="8">
        <v>1.41</v>
      </c>
      <c r="R1191" s="8">
        <v>1.41</v>
      </c>
      <c r="S1191" s="11">
        <v>1.61</v>
      </c>
    </row>
    <row r="1192" spans="1:19" x14ac:dyDescent="0.25">
      <c r="A1192" s="12" t="s">
        <v>157</v>
      </c>
      <c r="B1192" s="13" t="s">
        <v>17</v>
      </c>
      <c r="C1192" s="13" t="s">
        <v>18</v>
      </c>
      <c r="D1192" s="13" t="s">
        <v>19</v>
      </c>
      <c r="E1192" s="13" t="s">
        <v>1012</v>
      </c>
      <c r="F1192" s="13" t="s">
        <v>21</v>
      </c>
      <c r="G1192" s="13" t="s">
        <v>22</v>
      </c>
      <c r="H1192" s="14">
        <v>2E-3</v>
      </c>
      <c r="I1192" s="13" t="s">
        <v>21</v>
      </c>
      <c r="J1192" s="15" t="s">
        <v>24</v>
      </c>
      <c r="K1192" s="16">
        <v>1.69</v>
      </c>
      <c r="L1192" s="17">
        <v>1.69</v>
      </c>
      <c r="M1192" s="17">
        <v>1.69</v>
      </c>
      <c r="N1192" s="17">
        <v>1.69</v>
      </c>
      <c r="O1192" s="17">
        <v>1.69</v>
      </c>
      <c r="P1192" s="17">
        <v>1.69</v>
      </c>
      <c r="Q1192" s="17">
        <v>1.41</v>
      </c>
      <c r="R1192" s="17">
        <v>1.41</v>
      </c>
      <c r="S1192" s="120">
        <v>1.61</v>
      </c>
    </row>
    <row r="1193" spans="1:19" x14ac:dyDescent="0.25">
      <c r="A1193" s="18" t="s">
        <v>157</v>
      </c>
      <c r="B1193" s="19" t="s">
        <v>17</v>
      </c>
      <c r="C1193" s="19" t="s">
        <v>18</v>
      </c>
      <c r="D1193" s="19" t="s">
        <v>19</v>
      </c>
      <c r="E1193" s="19" t="s">
        <v>1012</v>
      </c>
      <c r="F1193" s="19" t="s">
        <v>21</v>
      </c>
      <c r="G1193" s="19" t="s">
        <v>22</v>
      </c>
      <c r="H1193" s="20">
        <v>2E-3</v>
      </c>
      <c r="I1193" s="19" t="s">
        <v>21</v>
      </c>
      <c r="J1193" s="21" t="s">
        <v>26</v>
      </c>
      <c r="K1193" s="22">
        <v>0</v>
      </c>
      <c r="L1193" s="23">
        <v>0</v>
      </c>
      <c r="M1193" s="23">
        <v>0</v>
      </c>
      <c r="N1193" s="23">
        <v>0</v>
      </c>
      <c r="O1193" s="23">
        <v>0</v>
      </c>
      <c r="P1193" s="23">
        <v>0</v>
      </c>
      <c r="Q1193" s="23">
        <v>0</v>
      </c>
      <c r="R1193" s="23">
        <v>0</v>
      </c>
      <c r="S1193" s="24">
        <v>0</v>
      </c>
    </row>
    <row r="1194" spans="1:19" x14ac:dyDescent="0.25">
      <c r="A1194" s="25" t="s">
        <v>157</v>
      </c>
      <c r="B1194" s="26" t="s">
        <v>17</v>
      </c>
      <c r="C1194" s="26" t="s">
        <v>18</v>
      </c>
      <c r="D1194" s="26" t="s">
        <v>19</v>
      </c>
      <c r="E1194" s="26" t="s">
        <v>1012</v>
      </c>
      <c r="F1194" s="26" t="s">
        <v>27</v>
      </c>
      <c r="G1194" s="26" t="s">
        <v>22</v>
      </c>
      <c r="H1194" s="27">
        <v>2E-3</v>
      </c>
      <c r="I1194" s="26" t="s">
        <v>27</v>
      </c>
      <c r="J1194" s="28" t="s">
        <v>23</v>
      </c>
      <c r="K1194" s="29">
        <v>1.69</v>
      </c>
      <c r="L1194" s="30">
        <v>1.69</v>
      </c>
      <c r="M1194" s="30">
        <v>1.69</v>
      </c>
      <c r="N1194" s="30">
        <v>1.69</v>
      </c>
      <c r="O1194" s="30">
        <v>1.69</v>
      </c>
      <c r="P1194" s="30">
        <v>1.69</v>
      </c>
      <c r="Q1194" s="30">
        <v>1.41</v>
      </c>
      <c r="R1194" s="30">
        <v>1.41</v>
      </c>
      <c r="S1194" s="31">
        <v>1.61</v>
      </c>
    </row>
    <row r="1195" spans="1:19" x14ac:dyDescent="0.25">
      <c r="A1195" s="12" t="s">
        <v>157</v>
      </c>
      <c r="B1195" s="13" t="s">
        <v>17</v>
      </c>
      <c r="C1195" s="13" t="s">
        <v>18</v>
      </c>
      <c r="D1195" s="13" t="s">
        <v>19</v>
      </c>
      <c r="E1195" s="13" t="s">
        <v>1012</v>
      </c>
      <c r="F1195" s="13" t="s">
        <v>27</v>
      </c>
      <c r="G1195" s="13" t="s">
        <v>22</v>
      </c>
      <c r="H1195" s="14">
        <v>2E-3</v>
      </c>
      <c r="I1195" s="13" t="s">
        <v>27</v>
      </c>
      <c r="J1195" s="15" t="s">
        <v>24</v>
      </c>
      <c r="K1195" s="16">
        <v>1.69</v>
      </c>
      <c r="L1195" s="17">
        <v>1.69</v>
      </c>
      <c r="M1195" s="17">
        <v>1.69</v>
      </c>
      <c r="N1195" s="17">
        <v>1.69</v>
      </c>
      <c r="O1195" s="17">
        <v>1.69</v>
      </c>
      <c r="P1195" s="17">
        <v>1.69</v>
      </c>
      <c r="Q1195" s="17">
        <v>1.41</v>
      </c>
      <c r="R1195" s="17">
        <v>1.41</v>
      </c>
      <c r="S1195" s="120">
        <v>1.61</v>
      </c>
    </row>
    <row r="1196" spans="1:19" x14ac:dyDescent="0.25">
      <c r="A1196" s="18" t="s">
        <v>157</v>
      </c>
      <c r="B1196" s="19" t="s">
        <v>17</v>
      </c>
      <c r="C1196" s="19" t="s">
        <v>18</v>
      </c>
      <c r="D1196" s="19" t="s">
        <v>19</v>
      </c>
      <c r="E1196" s="19" t="s">
        <v>1012</v>
      </c>
      <c r="F1196" s="19" t="s">
        <v>27</v>
      </c>
      <c r="G1196" s="19" t="s">
        <v>22</v>
      </c>
      <c r="H1196" s="20">
        <v>2E-3</v>
      </c>
      <c r="I1196" s="19" t="s">
        <v>27</v>
      </c>
      <c r="J1196" s="21" t="s">
        <v>26</v>
      </c>
      <c r="K1196" s="22">
        <v>0</v>
      </c>
      <c r="L1196" s="23">
        <v>0</v>
      </c>
      <c r="M1196" s="23">
        <v>0</v>
      </c>
      <c r="N1196" s="23">
        <v>0</v>
      </c>
      <c r="O1196" s="23">
        <v>0</v>
      </c>
      <c r="P1196" s="23">
        <v>0</v>
      </c>
      <c r="Q1196" s="23">
        <v>0</v>
      </c>
      <c r="R1196" s="23">
        <v>0</v>
      </c>
      <c r="S1196" s="24">
        <v>0</v>
      </c>
    </row>
    <row r="1197" spans="1:19" x14ac:dyDescent="0.25">
      <c r="A1197" s="25" t="s">
        <v>157</v>
      </c>
      <c r="B1197" s="26" t="s">
        <v>17</v>
      </c>
      <c r="C1197" s="26" t="s">
        <v>18</v>
      </c>
      <c r="D1197" s="26" t="s">
        <v>19</v>
      </c>
      <c r="E1197" s="26" t="s">
        <v>1012</v>
      </c>
      <c r="F1197" s="26" t="s">
        <v>28</v>
      </c>
      <c r="G1197" s="26" t="s">
        <v>22</v>
      </c>
      <c r="H1197" s="27">
        <v>2E-3</v>
      </c>
      <c r="I1197" s="26" t="s">
        <v>28</v>
      </c>
      <c r="J1197" s="28" t="s">
        <v>23</v>
      </c>
      <c r="K1197" s="29">
        <v>1.69</v>
      </c>
      <c r="L1197" s="30">
        <v>1.69</v>
      </c>
      <c r="M1197" s="30">
        <v>1.69</v>
      </c>
      <c r="N1197" s="30">
        <v>1.59</v>
      </c>
      <c r="O1197" s="30">
        <v>1.59</v>
      </c>
      <c r="P1197" s="30">
        <v>1.59</v>
      </c>
      <c r="Q1197" s="30">
        <v>1.4</v>
      </c>
      <c r="R1197" s="30">
        <v>1.4</v>
      </c>
      <c r="S1197" s="31">
        <v>1.52</v>
      </c>
    </row>
    <row r="1198" spans="1:19" x14ac:dyDescent="0.25">
      <c r="A1198" s="12" t="s">
        <v>157</v>
      </c>
      <c r="B1198" s="13" t="s">
        <v>17</v>
      </c>
      <c r="C1198" s="13" t="s">
        <v>18</v>
      </c>
      <c r="D1198" s="13" t="s">
        <v>19</v>
      </c>
      <c r="E1198" s="13" t="s">
        <v>1012</v>
      </c>
      <c r="F1198" s="13" t="s">
        <v>28</v>
      </c>
      <c r="G1198" s="13" t="s">
        <v>22</v>
      </c>
      <c r="H1198" s="14">
        <v>2E-3</v>
      </c>
      <c r="I1198" s="13" t="s">
        <v>28</v>
      </c>
      <c r="J1198" s="15" t="s">
        <v>24</v>
      </c>
      <c r="K1198" s="16">
        <v>1.69</v>
      </c>
      <c r="L1198" s="17">
        <v>1.69</v>
      </c>
      <c r="M1198" s="17">
        <v>1.69</v>
      </c>
      <c r="N1198" s="17">
        <v>1.59</v>
      </c>
      <c r="O1198" s="17">
        <v>1.59</v>
      </c>
      <c r="P1198" s="17">
        <v>1.59</v>
      </c>
      <c r="Q1198" s="17">
        <v>1.41</v>
      </c>
      <c r="R1198" s="17">
        <v>1.41</v>
      </c>
      <c r="S1198" s="120">
        <v>1.52</v>
      </c>
    </row>
    <row r="1199" spans="1:19" x14ac:dyDescent="0.25">
      <c r="A1199" s="18" t="s">
        <v>157</v>
      </c>
      <c r="B1199" s="19" t="s">
        <v>17</v>
      </c>
      <c r="C1199" s="19" t="s">
        <v>18</v>
      </c>
      <c r="D1199" s="19" t="s">
        <v>19</v>
      </c>
      <c r="E1199" s="19" t="s">
        <v>1012</v>
      </c>
      <c r="F1199" s="19" t="s">
        <v>28</v>
      </c>
      <c r="G1199" s="19" t="s">
        <v>22</v>
      </c>
      <c r="H1199" s="20">
        <v>2E-3</v>
      </c>
      <c r="I1199" s="19" t="s">
        <v>28</v>
      </c>
      <c r="J1199" s="21" t="s">
        <v>26</v>
      </c>
      <c r="K1199" s="22">
        <v>0</v>
      </c>
      <c r="L1199" s="23">
        <v>0</v>
      </c>
      <c r="M1199" s="23">
        <v>0</v>
      </c>
      <c r="N1199" s="23">
        <v>0</v>
      </c>
      <c r="O1199" s="23">
        <v>0</v>
      </c>
      <c r="P1199" s="23">
        <v>0</v>
      </c>
      <c r="Q1199" s="23">
        <v>7.1428571428571175E-3</v>
      </c>
      <c r="R1199" s="23">
        <v>7.1428571428571175E-3</v>
      </c>
      <c r="S1199" s="24">
        <v>0</v>
      </c>
    </row>
    <row r="1200" spans="1:19" x14ac:dyDescent="0.25">
      <c r="A1200" s="25" t="s">
        <v>157</v>
      </c>
      <c r="B1200" s="26" t="s">
        <v>17</v>
      </c>
      <c r="C1200" s="26" t="s">
        <v>18</v>
      </c>
      <c r="D1200" s="26" t="s">
        <v>19</v>
      </c>
      <c r="E1200" s="26" t="s">
        <v>1012</v>
      </c>
      <c r="F1200" s="26" t="s">
        <v>629</v>
      </c>
      <c r="G1200" s="26" t="s">
        <v>22</v>
      </c>
      <c r="H1200" s="27">
        <v>2E-3</v>
      </c>
      <c r="I1200" s="26" t="s">
        <v>629</v>
      </c>
      <c r="J1200" s="28" t="s">
        <v>23</v>
      </c>
      <c r="K1200" s="29">
        <v>1.69</v>
      </c>
      <c r="L1200" s="30">
        <v>1.69</v>
      </c>
      <c r="M1200" s="30">
        <v>1.69</v>
      </c>
      <c r="N1200" s="30">
        <v>1.59</v>
      </c>
      <c r="O1200" s="30">
        <v>1.59</v>
      </c>
      <c r="P1200" s="30">
        <v>1.59</v>
      </c>
      <c r="Q1200" s="30">
        <v>1.4</v>
      </c>
      <c r="R1200" s="30">
        <v>1.4</v>
      </c>
      <c r="S1200" s="31">
        <v>1.52</v>
      </c>
    </row>
    <row r="1201" spans="1:19" x14ac:dyDescent="0.25">
      <c r="A1201" s="12" t="s">
        <v>157</v>
      </c>
      <c r="B1201" s="13" t="s">
        <v>17</v>
      </c>
      <c r="C1201" s="13" t="s">
        <v>18</v>
      </c>
      <c r="D1201" s="13" t="s">
        <v>19</v>
      </c>
      <c r="E1201" s="13" t="s">
        <v>1012</v>
      </c>
      <c r="F1201" s="13" t="s">
        <v>629</v>
      </c>
      <c r="G1201" s="13" t="s">
        <v>22</v>
      </c>
      <c r="H1201" s="14">
        <v>2E-3</v>
      </c>
      <c r="I1201" s="13" t="s">
        <v>629</v>
      </c>
      <c r="J1201" s="15" t="s">
        <v>24</v>
      </c>
      <c r="K1201" s="16">
        <v>1.69</v>
      </c>
      <c r="L1201" s="17">
        <v>1.69</v>
      </c>
      <c r="M1201" s="17">
        <v>1.69</v>
      </c>
      <c r="N1201" s="17">
        <v>1.59</v>
      </c>
      <c r="O1201" s="17">
        <v>1.59</v>
      </c>
      <c r="P1201" s="17">
        <v>1.59</v>
      </c>
      <c r="Q1201" s="17">
        <v>1.41</v>
      </c>
      <c r="R1201" s="17">
        <v>1.41</v>
      </c>
      <c r="S1201" s="120">
        <v>1.52</v>
      </c>
    </row>
    <row r="1202" spans="1:19" x14ac:dyDescent="0.25">
      <c r="A1202" s="18" t="s">
        <v>157</v>
      </c>
      <c r="B1202" s="19" t="s">
        <v>17</v>
      </c>
      <c r="C1202" s="19" t="s">
        <v>18</v>
      </c>
      <c r="D1202" s="19" t="s">
        <v>19</v>
      </c>
      <c r="E1202" s="19" t="s">
        <v>1012</v>
      </c>
      <c r="F1202" s="19" t="s">
        <v>629</v>
      </c>
      <c r="G1202" s="19" t="s">
        <v>22</v>
      </c>
      <c r="H1202" s="20">
        <v>2E-3</v>
      </c>
      <c r="I1202" s="19" t="s">
        <v>629</v>
      </c>
      <c r="J1202" s="21" t="s">
        <v>26</v>
      </c>
      <c r="K1202" s="22">
        <v>0</v>
      </c>
      <c r="L1202" s="23">
        <v>0</v>
      </c>
      <c r="M1202" s="23">
        <v>0</v>
      </c>
      <c r="N1202" s="23">
        <v>0</v>
      </c>
      <c r="O1202" s="23">
        <v>0</v>
      </c>
      <c r="P1202" s="23">
        <v>0</v>
      </c>
      <c r="Q1202" s="23">
        <v>7.1428571428571175E-3</v>
      </c>
      <c r="R1202" s="23">
        <v>7.1428571428571175E-3</v>
      </c>
      <c r="S1202" s="24">
        <v>0</v>
      </c>
    </row>
    <row r="1203" spans="1:19" x14ac:dyDescent="0.25">
      <c r="A1203" s="25" t="s">
        <v>157</v>
      </c>
      <c r="B1203" s="26" t="s">
        <v>17</v>
      </c>
      <c r="C1203" s="26" t="s">
        <v>18</v>
      </c>
      <c r="D1203" s="26" t="s">
        <v>19</v>
      </c>
      <c r="E1203" s="26" t="s">
        <v>1012</v>
      </c>
      <c r="F1203" s="26" t="s">
        <v>29</v>
      </c>
      <c r="G1203" s="26" t="s">
        <v>22</v>
      </c>
      <c r="H1203" s="27">
        <v>2E-3</v>
      </c>
      <c r="I1203" s="26" t="s">
        <v>29</v>
      </c>
      <c r="J1203" s="28" t="s">
        <v>23</v>
      </c>
      <c r="K1203" s="29">
        <v>1.69</v>
      </c>
      <c r="L1203" s="30">
        <v>1.69</v>
      </c>
      <c r="M1203" s="30">
        <v>1.69</v>
      </c>
      <c r="N1203" s="30">
        <v>1.59</v>
      </c>
      <c r="O1203" s="30">
        <v>1.59</v>
      </c>
      <c r="P1203" s="30">
        <v>1.59</v>
      </c>
      <c r="Q1203" s="30">
        <v>1.4</v>
      </c>
      <c r="R1203" s="30">
        <v>1.4</v>
      </c>
      <c r="S1203" s="31">
        <v>1.52</v>
      </c>
    </row>
    <row r="1204" spans="1:19" x14ac:dyDescent="0.25">
      <c r="A1204" s="12" t="s">
        <v>157</v>
      </c>
      <c r="B1204" s="13" t="s">
        <v>17</v>
      </c>
      <c r="C1204" s="13" t="s">
        <v>18</v>
      </c>
      <c r="D1204" s="13" t="s">
        <v>19</v>
      </c>
      <c r="E1204" s="13" t="s">
        <v>1012</v>
      </c>
      <c r="F1204" s="13" t="s">
        <v>29</v>
      </c>
      <c r="G1204" s="13" t="s">
        <v>22</v>
      </c>
      <c r="H1204" s="14">
        <v>2E-3</v>
      </c>
      <c r="I1204" s="13" t="s">
        <v>29</v>
      </c>
      <c r="J1204" s="15" t="s">
        <v>24</v>
      </c>
      <c r="K1204" s="16">
        <v>1.69</v>
      </c>
      <c r="L1204" s="17">
        <v>1.69</v>
      </c>
      <c r="M1204" s="17">
        <v>1.69</v>
      </c>
      <c r="N1204" s="17">
        <v>1.59</v>
      </c>
      <c r="O1204" s="17">
        <v>1.59</v>
      </c>
      <c r="P1204" s="17">
        <v>1.59</v>
      </c>
      <c r="Q1204" s="17">
        <v>1.41</v>
      </c>
      <c r="R1204" s="17">
        <v>1.41</v>
      </c>
      <c r="S1204" s="120">
        <v>1.52</v>
      </c>
    </row>
    <row r="1205" spans="1:19" x14ac:dyDescent="0.25">
      <c r="A1205" s="18" t="s">
        <v>157</v>
      </c>
      <c r="B1205" s="19" t="s">
        <v>17</v>
      </c>
      <c r="C1205" s="19" t="s">
        <v>18</v>
      </c>
      <c r="D1205" s="19" t="s">
        <v>19</v>
      </c>
      <c r="E1205" s="19" t="s">
        <v>1012</v>
      </c>
      <c r="F1205" s="19" t="s">
        <v>29</v>
      </c>
      <c r="G1205" s="19" t="s">
        <v>22</v>
      </c>
      <c r="H1205" s="20">
        <v>2E-3</v>
      </c>
      <c r="I1205" s="19" t="s">
        <v>29</v>
      </c>
      <c r="J1205" s="21" t="s">
        <v>26</v>
      </c>
      <c r="K1205" s="22">
        <v>0</v>
      </c>
      <c r="L1205" s="23">
        <v>0</v>
      </c>
      <c r="M1205" s="23">
        <v>0</v>
      </c>
      <c r="N1205" s="23">
        <v>0</v>
      </c>
      <c r="O1205" s="23">
        <v>0</v>
      </c>
      <c r="P1205" s="23">
        <v>0</v>
      </c>
      <c r="Q1205" s="23">
        <v>7.1428571428571175E-3</v>
      </c>
      <c r="R1205" s="23">
        <v>7.1428571428571175E-3</v>
      </c>
      <c r="S1205" s="24">
        <v>0</v>
      </c>
    </row>
    <row r="1206" spans="1:19" x14ac:dyDescent="0.25">
      <c r="A1206" s="25" t="s">
        <v>157</v>
      </c>
      <c r="B1206" s="26" t="s">
        <v>17</v>
      </c>
      <c r="C1206" s="26" t="s">
        <v>18</v>
      </c>
      <c r="D1206" s="26" t="s">
        <v>19</v>
      </c>
      <c r="E1206" s="26" t="s">
        <v>1012</v>
      </c>
      <c r="F1206" s="26" t="s">
        <v>30</v>
      </c>
      <c r="G1206" s="26" t="s">
        <v>22</v>
      </c>
      <c r="H1206" s="27">
        <v>2E-3</v>
      </c>
      <c r="I1206" s="26" t="s">
        <v>30</v>
      </c>
      <c r="J1206" s="28" t="s">
        <v>23</v>
      </c>
      <c r="K1206" s="29">
        <v>1.69</v>
      </c>
      <c r="L1206" s="30">
        <v>1.69</v>
      </c>
      <c r="M1206" s="30">
        <v>1.69</v>
      </c>
      <c r="N1206" s="30">
        <v>1.59</v>
      </c>
      <c r="O1206" s="30">
        <v>1.59</v>
      </c>
      <c r="P1206" s="30">
        <v>1.59</v>
      </c>
      <c r="Q1206" s="30">
        <v>1.4</v>
      </c>
      <c r="R1206" s="30">
        <v>1.4</v>
      </c>
      <c r="S1206" s="31">
        <v>1.52</v>
      </c>
    </row>
    <row r="1207" spans="1:19" x14ac:dyDescent="0.25">
      <c r="A1207" s="12" t="s">
        <v>157</v>
      </c>
      <c r="B1207" s="13" t="s">
        <v>17</v>
      </c>
      <c r="C1207" s="13" t="s">
        <v>18</v>
      </c>
      <c r="D1207" s="13" t="s">
        <v>19</v>
      </c>
      <c r="E1207" s="13" t="s">
        <v>1012</v>
      </c>
      <c r="F1207" s="13" t="s">
        <v>30</v>
      </c>
      <c r="G1207" s="13" t="s">
        <v>22</v>
      </c>
      <c r="H1207" s="14">
        <v>2E-3</v>
      </c>
      <c r="I1207" s="13" t="s">
        <v>30</v>
      </c>
      <c r="J1207" s="15" t="s">
        <v>24</v>
      </c>
      <c r="K1207" s="16">
        <v>1.69</v>
      </c>
      <c r="L1207" s="17">
        <v>1.69</v>
      </c>
      <c r="M1207" s="17">
        <v>1.69</v>
      </c>
      <c r="N1207" s="17">
        <v>1.59</v>
      </c>
      <c r="O1207" s="17">
        <v>1.59</v>
      </c>
      <c r="P1207" s="17">
        <v>1.59</v>
      </c>
      <c r="Q1207" s="17">
        <v>1.41</v>
      </c>
      <c r="R1207" s="17">
        <v>1.41</v>
      </c>
      <c r="S1207" s="120">
        <v>1.52</v>
      </c>
    </row>
    <row r="1208" spans="1:19" x14ac:dyDescent="0.25">
      <c r="A1208" s="18" t="s">
        <v>157</v>
      </c>
      <c r="B1208" s="19" t="s">
        <v>17</v>
      </c>
      <c r="C1208" s="19" t="s">
        <v>18</v>
      </c>
      <c r="D1208" s="19" t="s">
        <v>19</v>
      </c>
      <c r="E1208" s="19" t="s">
        <v>1012</v>
      </c>
      <c r="F1208" s="19" t="s">
        <v>30</v>
      </c>
      <c r="G1208" s="19" t="s">
        <v>22</v>
      </c>
      <c r="H1208" s="20">
        <v>2E-3</v>
      </c>
      <c r="I1208" s="19" t="s">
        <v>30</v>
      </c>
      <c r="J1208" s="21" t="s">
        <v>26</v>
      </c>
      <c r="K1208" s="22">
        <v>0</v>
      </c>
      <c r="L1208" s="23">
        <v>0</v>
      </c>
      <c r="M1208" s="23">
        <v>0</v>
      </c>
      <c r="N1208" s="23">
        <v>0</v>
      </c>
      <c r="O1208" s="23">
        <v>0</v>
      </c>
      <c r="P1208" s="23">
        <v>0</v>
      </c>
      <c r="Q1208" s="23">
        <v>7.1428571428571175E-3</v>
      </c>
      <c r="R1208" s="23">
        <v>7.1428571428571175E-3</v>
      </c>
      <c r="S1208" s="24">
        <v>0</v>
      </c>
    </row>
    <row r="1209" spans="1:19" x14ac:dyDescent="0.25">
      <c r="A1209" s="25" t="s">
        <v>157</v>
      </c>
      <c r="B1209" s="26" t="s">
        <v>17</v>
      </c>
      <c r="C1209" s="26" t="s">
        <v>18</v>
      </c>
      <c r="D1209" s="26" t="s">
        <v>31</v>
      </c>
      <c r="E1209" s="26" t="s">
        <v>1012</v>
      </c>
      <c r="F1209" s="26" t="s">
        <v>32</v>
      </c>
      <c r="G1209" s="26" t="s">
        <v>22</v>
      </c>
      <c r="H1209" s="27">
        <v>2.6900000000000001E-3</v>
      </c>
      <c r="I1209" s="26" t="s">
        <v>32</v>
      </c>
      <c r="J1209" s="28" t="s">
        <v>23</v>
      </c>
      <c r="K1209" s="29">
        <v>2.39</v>
      </c>
      <c r="L1209" s="30">
        <v>2.39</v>
      </c>
      <c r="M1209" s="30">
        <v>2.39</v>
      </c>
      <c r="N1209" s="30">
        <v>2.09</v>
      </c>
      <c r="O1209" s="30">
        <v>2.09</v>
      </c>
      <c r="P1209" s="30">
        <v>2.09</v>
      </c>
      <c r="Q1209" s="30">
        <v>1.99</v>
      </c>
      <c r="R1209" s="30">
        <v>1.99</v>
      </c>
      <c r="S1209" s="31">
        <v>2.08</v>
      </c>
    </row>
    <row r="1210" spans="1:19" x14ac:dyDescent="0.25">
      <c r="A1210" s="12" t="s">
        <v>157</v>
      </c>
      <c r="B1210" s="13" t="s">
        <v>17</v>
      </c>
      <c r="C1210" s="13" t="s">
        <v>18</v>
      </c>
      <c r="D1210" s="13" t="s">
        <v>31</v>
      </c>
      <c r="E1210" s="13" t="s">
        <v>1012</v>
      </c>
      <c r="F1210" s="13" t="s">
        <v>32</v>
      </c>
      <c r="G1210" s="13" t="s">
        <v>22</v>
      </c>
      <c r="H1210" s="14">
        <v>2.6900000000000001E-3</v>
      </c>
      <c r="I1210" s="13" t="s">
        <v>32</v>
      </c>
      <c r="J1210" s="15" t="s">
        <v>24</v>
      </c>
      <c r="K1210" s="16">
        <v>2.39</v>
      </c>
      <c r="L1210" s="17">
        <v>2.39</v>
      </c>
      <c r="M1210" s="17">
        <v>2.39</v>
      </c>
      <c r="N1210" s="17">
        <v>2.19</v>
      </c>
      <c r="O1210" s="17">
        <v>2.19</v>
      </c>
      <c r="P1210" s="17">
        <v>2.19</v>
      </c>
      <c r="Q1210" s="17">
        <v>1.9916666666666669</v>
      </c>
      <c r="R1210" s="17">
        <v>1.9916666666666669</v>
      </c>
      <c r="S1210" s="120">
        <v>2.0804999999999998</v>
      </c>
    </row>
    <row r="1211" spans="1:19" x14ac:dyDescent="0.25">
      <c r="A1211" s="18" t="s">
        <v>157</v>
      </c>
      <c r="B1211" s="19" t="s">
        <v>17</v>
      </c>
      <c r="C1211" s="19" t="s">
        <v>18</v>
      </c>
      <c r="D1211" s="19" t="s">
        <v>31</v>
      </c>
      <c r="E1211" s="19" t="s">
        <v>1012</v>
      </c>
      <c r="F1211" s="19" t="s">
        <v>32</v>
      </c>
      <c r="G1211" s="19" t="s">
        <v>22</v>
      </c>
      <c r="H1211" s="20">
        <v>2.6900000000000001E-3</v>
      </c>
      <c r="I1211" s="19" t="s">
        <v>32</v>
      </c>
      <c r="J1211" s="21" t="s">
        <v>26</v>
      </c>
      <c r="K1211" s="22">
        <v>0</v>
      </c>
      <c r="L1211" s="23">
        <v>0</v>
      </c>
      <c r="M1211" s="23">
        <v>0</v>
      </c>
      <c r="N1211" s="23">
        <v>4.7846889952153138E-2</v>
      </c>
      <c r="O1211" s="23">
        <v>4.7846889952153138E-2</v>
      </c>
      <c r="P1211" s="23">
        <v>4.7846889952153138E-2</v>
      </c>
      <c r="Q1211" s="23">
        <v>8.3752093802358374E-4</v>
      </c>
      <c r="R1211" s="23">
        <v>8.3752093802358374E-4</v>
      </c>
      <c r="S1211" s="24">
        <v>2.40384615384448E-4</v>
      </c>
    </row>
    <row r="1212" spans="1:19" x14ac:dyDescent="0.25">
      <c r="A1212" s="25" t="s">
        <v>157</v>
      </c>
      <c r="B1212" s="26" t="s">
        <v>17</v>
      </c>
      <c r="C1212" s="26" t="s">
        <v>18</v>
      </c>
      <c r="D1212" s="26" t="s">
        <v>31</v>
      </c>
      <c r="E1212" s="26" t="s">
        <v>1012</v>
      </c>
      <c r="F1212" s="26" t="s">
        <v>1013</v>
      </c>
      <c r="G1212" s="26" t="s">
        <v>22</v>
      </c>
      <c r="H1212" s="27">
        <v>2.6900000000000001E-3</v>
      </c>
      <c r="I1212" s="26" t="s">
        <v>1013</v>
      </c>
      <c r="J1212" s="28" t="s">
        <v>23</v>
      </c>
      <c r="K1212" s="29">
        <v>2.39</v>
      </c>
      <c r="L1212" s="30">
        <v>2.39</v>
      </c>
      <c r="M1212" s="30">
        <v>2.39</v>
      </c>
      <c r="N1212" s="30">
        <v>2.09</v>
      </c>
      <c r="O1212" s="30">
        <v>2.09</v>
      </c>
      <c r="P1212" s="30">
        <v>2.09</v>
      </c>
      <c r="Q1212" s="30">
        <v>1.99</v>
      </c>
      <c r="R1212" s="30">
        <v>1.99</v>
      </c>
      <c r="S1212" s="31">
        <v>2.08</v>
      </c>
    </row>
    <row r="1213" spans="1:19" x14ac:dyDescent="0.25">
      <c r="A1213" s="12" t="s">
        <v>157</v>
      </c>
      <c r="B1213" s="13" t="s">
        <v>17</v>
      </c>
      <c r="C1213" s="13" t="s">
        <v>18</v>
      </c>
      <c r="D1213" s="13" t="s">
        <v>31</v>
      </c>
      <c r="E1213" s="13" t="s">
        <v>1012</v>
      </c>
      <c r="F1213" s="13" t="s">
        <v>1013</v>
      </c>
      <c r="G1213" s="13" t="s">
        <v>22</v>
      </c>
      <c r="H1213" s="14">
        <v>2.6900000000000001E-3</v>
      </c>
      <c r="I1213" s="13" t="s">
        <v>1013</v>
      </c>
      <c r="J1213" s="15" t="s">
        <v>24</v>
      </c>
      <c r="K1213" s="16">
        <v>2.39</v>
      </c>
      <c r="L1213" s="17">
        <v>2.39</v>
      </c>
      <c r="M1213" s="17">
        <v>2.39</v>
      </c>
      <c r="N1213" s="17">
        <v>2.19</v>
      </c>
      <c r="O1213" s="17">
        <v>2.19</v>
      </c>
      <c r="P1213" s="17">
        <v>2.19</v>
      </c>
      <c r="Q1213" s="17">
        <v>1.9916666666666669</v>
      </c>
      <c r="R1213" s="17">
        <v>1.9916666666666669</v>
      </c>
      <c r="S1213" s="120">
        <v>2.0804999999999998</v>
      </c>
    </row>
    <row r="1214" spans="1:19" x14ac:dyDescent="0.25">
      <c r="A1214" s="18" t="s">
        <v>157</v>
      </c>
      <c r="B1214" s="19" t="s">
        <v>17</v>
      </c>
      <c r="C1214" s="19" t="s">
        <v>18</v>
      </c>
      <c r="D1214" s="19" t="s">
        <v>31</v>
      </c>
      <c r="E1214" s="19" t="s">
        <v>1012</v>
      </c>
      <c r="F1214" s="19" t="s">
        <v>1013</v>
      </c>
      <c r="G1214" s="19" t="s">
        <v>22</v>
      </c>
      <c r="H1214" s="20">
        <v>2.6900000000000001E-3</v>
      </c>
      <c r="I1214" s="19" t="s">
        <v>1013</v>
      </c>
      <c r="J1214" s="21" t="s">
        <v>26</v>
      </c>
      <c r="K1214" s="22">
        <v>0</v>
      </c>
      <c r="L1214" s="23">
        <v>0</v>
      </c>
      <c r="M1214" s="23">
        <v>0</v>
      </c>
      <c r="N1214" s="23">
        <v>4.7846889952153138E-2</v>
      </c>
      <c r="O1214" s="23">
        <v>4.7846889952153138E-2</v>
      </c>
      <c r="P1214" s="23">
        <v>4.7846889952153138E-2</v>
      </c>
      <c r="Q1214" s="23">
        <v>8.3752093802358374E-4</v>
      </c>
      <c r="R1214" s="23">
        <v>8.3752093802358374E-4</v>
      </c>
      <c r="S1214" s="24">
        <v>2.40384615384448E-4</v>
      </c>
    </row>
    <row r="1215" spans="1:19" x14ac:dyDescent="0.25">
      <c r="A1215" s="25" t="s">
        <v>157</v>
      </c>
      <c r="B1215" s="26" t="s">
        <v>17</v>
      </c>
      <c r="C1215" s="26" t="s">
        <v>18</v>
      </c>
      <c r="D1215" s="26" t="s">
        <v>31</v>
      </c>
      <c r="E1215" s="26" t="s">
        <v>1012</v>
      </c>
      <c r="F1215" s="26" t="s">
        <v>33</v>
      </c>
      <c r="G1215" s="26" t="s">
        <v>22</v>
      </c>
      <c r="H1215" s="27">
        <v>2.6900000000000001E-3</v>
      </c>
      <c r="I1215" s="26" t="s">
        <v>33</v>
      </c>
      <c r="J1215" s="28" t="s">
        <v>23</v>
      </c>
      <c r="K1215" s="29">
        <v>2.39</v>
      </c>
      <c r="L1215" s="30">
        <v>2.39</v>
      </c>
      <c r="M1215" s="30">
        <v>2.39</v>
      </c>
      <c r="N1215" s="30">
        <v>2.09</v>
      </c>
      <c r="O1215" s="30">
        <v>2.09</v>
      </c>
      <c r="P1215" s="30">
        <v>2.09</v>
      </c>
      <c r="Q1215" s="30">
        <v>1.99</v>
      </c>
      <c r="R1215" s="30">
        <v>1.99</v>
      </c>
      <c r="S1215" s="31">
        <v>2.08</v>
      </c>
    </row>
    <row r="1216" spans="1:19" x14ac:dyDescent="0.25">
      <c r="A1216" s="12" t="s">
        <v>157</v>
      </c>
      <c r="B1216" s="13" t="s">
        <v>17</v>
      </c>
      <c r="C1216" s="13" t="s">
        <v>18</v>
      </c>
      <c r="D1216" s="13" t="s">
        <v>31</v>
      </c>
      <c r="E1216" s="13" t="s">
        <v>1012</v>
      </c>
      <c r="F1216" s="13" t="s">
        <v>33</v>
      </c>
      <c r="G1216" s="13" t="s">
        <v>22</v>
      </c>
      <c r="H1216" s="14">
        <v>2.6900000000000001E-3</v>
      </c>
      <c r="I1216" s="13" t="s">
        <v>33</v>
      </c>
      <c r="J1216" s="15" t="s">
        <v>24</v>
      </c>
      <c r="K1216" s="16">
        <v>2.39</v>
      </c>
      <c r="L1216" s="17">
        <v>2.39</v>
      </c>
      <c r="M1216" s="17">
        <v>2.39</v>
      </c>
      <c r="N1216" s="17">
        <v>2.19</v>
      </c>
      <c r="O1216" s="17">
        <v>2.19</v>
      </c>
      <c r="P1216" s="17">
        <v>2.19</v>
      </c>
      <c r="Q1216" s="17">
        <v>1.9916666666666669</v>
      </c>
      <c r="R1216" s="17">
        <v>1.9916666666666669</v>
      </c>
      <c r="S1216" s="120">
        <v>2.0804999999999998</v>
      </c>
    </row>
    <row r="1217" spans="1:19" x14ac:dyDescent="0.25">
      <c r="A1217" s="18" t="s">
        <v>157</v>
      </c>
      <c r="B1217" s="19" t="s">
        <v>17</v>
      </c>
      <c r="C1217" s="19" t="s">
        <v>18</v>
      </c>
      <c r="D1217" s="19" t="s">
        <v>31</v>
      </c>
      <c r="E1217" s="19" t="s">
        <v>1012</v>
      </c>
      <c r="F1217" s="19" t="s">
        <v>33</v>
      </c>
      <c r="G1217" s="19" t="s">
        <v>22</v>
      </c>
      <c r="H1217" s="20">
        <v>2.6900000000000001E-3</v>
      </c>
      <c r="I1217" s="19" t="s">
        <v>33</v>
      </c>
      <c r="J1217" s="21" t="s">
        <v>26</v>
      </c>
      <c r="K1217" s="22">
        <v>0</v>
      </c>
      <c r="L1217" s="23">
        <v>0</v>
      </c>
      <c r="M1217" s="23">
        <v>0</v>
      </c>
      <c r="N1217" s="23">
        <v>4.7846889952153138E-2</v>
      </c>
      <c r="O1217" s="23">
        <v>4.7846889952153138E-2</v>
      </c>
      <c r="P1217" s="23">
        <v>4.7846889952153138E-2</v>
      </c>
      <c r="Q1217" s="23">
        <v>8.3752093802358374E-4</v>
      </c>
      <c r="R1217" s="23">
        <v>8.3752093802358374E-4</v>
      </c>
      <c r="S1217" s="24">
        <v>2.40384615384448E-4</v>
      </c>
    </row>
    <row r="1218" spans="1:19" x14ac:dyDescent="0.25">
      <c r="A1218" s="25" t="s">
        <v>157</v>
      </c>
      <c r="B1218" s="26" t="s">
        <v>17</v>
      </c>
      <c r="C1218" s="26" t="s">
        <v>18</v>
      </c>
      <c r="D1218" s="26" t="s">
        <v>31</v>
      </c>
      <c r="E1218" s="26" t="s">
        <v>1012</v>
      </c>
      <c r="F1218" s="26" t="s">
        <v>1014</v>
      </c>
      <c r="G1218" s="26" t="s">
        <v>22</v>
      </c>
      <c r="H1218" s="27">
        <v>2.6900000000000001E-3</v>
      </c>
      <c r="I1218" s="26" t="s">
        <v>1014</v>
      </c>
      <c r="J1218" s="28" t="s">
        <v>23</v>
      </c>
      <c r="K1218" s="29">
        <v>2.39</v>
      </c>
      <c r="L1218" s="30">
        <v>2.39</v>
      </c>
      <c r="M1218" s="30">
        <v>2.39</v>
      </c>
      <c r="N1218" s="30">
        <v>2.09</v>
      </c>
      <c r="O1218" s="30">
        <v>2.09</v>
      </c>
      <c r="P1218" s="30">
        <v>2.09</v>
      </c>
      <c r="Q1218" s="30">
        <v>1.99</v>
      </c>
      <c r="R1218" s="30">
        <v>1.99</v>
      </c>
      <c r="S1218" s="31">
        <v>2.08</v>
      </c>
    </row>
    <row r="1219" spans="1:19" x14ac:dyDescent="0.25">
      <c r="A1219" s="12" t="s">
        <v>157</v>
      </c>
      <c r="B1219" s="13" t="s">
        <v>17</v>
      </c>
      <c r="C1219" s="13" t="s">
        <v>18</v>
      </c>
      <c r="D1219" s="13" t="s">
        <v>31</v>
      </c>
      <c r="E1219" s="13" t="s">
        <v>1012</v>
      </c>
      <c r="F1219" s="13" t="s">
        <v>1014</v>
      </c>
      <c r="G1219" s="13" t="s">
        <v>22</v>
      </c>
      <c r="H1219" s="14">
        <v>2.6900000000000001E-3</v>
      </c>
      <c r="I1219" s="13" t="s">
        <v>1014</v>
      </c>
      <c r="J1219" s="15" t="s">
        <v>24</v>
      </c>
      <c r="K1219" s="16">
        <v>2.39</v>
      </c>
      <c r="L1219" s="17">
        <v>2.39</v>
      </c>
      <c r="M1219" s="17">
        <v>2.39</v>
      </c>
      <c r="N1219" s="17">
        <v>2.19</v>
      </c>
      <c r="O1219" s="17">
        <v>2.19</v>
      </c>
      <c r="P1219" s="17">
        <v>2.19</v>
      </c>
      <c r="Q1219" s="17">
        <v>1.9916666666666669</v>
      </c>
      <c r="R1219" s="17">
        <v>1.9916666666666669</v>
      </c>
      <c r="S1219" s="120">
        <v>2.0804999999999998</v>
      </c>
    </row>
    <row r="1220" spans="1:19" x14ac:dyDescent="0.25">
      <c r="A1220" s="18" t="s">
        <v>157</v>
      </c>
      <c r="B1220" s="19" t="s">
        <v>17</v>
      </c>
      <c r="C1220" s="19" t="s">
        <v>18</v>
      </c>
      <c r="D1220" s="19" t="s">
        <v>31</v>
      </c>
      <c r="E1220" s="19" t="s">
        <v>1012</v>
      </c>
      <c r="F1220" s="19" t="s">
        <v>1014</v>
      </c>
      <c r="G1220" s="19" t="s">
        <v>22</v>
      </c>
      <c r="H1220" s="20">
        <v>2.6900000000000001E-3</v>
      </c>
      <c r="I1220" s="19" t="s">
        <v>1014</v>
      </c>
      <c r="J1220" s="21" t="s">
        <v>26</v>
      </c>
      <c r="K1220" s="22">
        <v>0</v>
      </c>
      <c r="L1220" s="23">
        <v>0</v>
      </c>
      <c r="M1220" s="23">
        <v>0</v>
      </c>
      <c r="N1220" s="23">
        <v>4.7846889952153138E-2</v>
      </c>
      <c r="O1220" s="23">
        <v>4.7846889952153138E-2</v>
      </c>
      <c r="P1220" s="23">
        <v>4.7846889952153138E-2</v>
      </c>
      <c r="Q1220" s="23">
        <v>8.3752093802358374E-4</v>
      </c>
      <c r="R1220" s="23">
        <v>8.3752093802358374E-4</v>
      </c>
      <c r="S1220" s="24">
        <v>2.40384615384448E-4</v>
      </c>
    </row>
    <row r="1221" spans="1:19" x14ac:dyDescent="0.25">
      <c r="A1221" s="25" t="s">
        <v>157</v>
      </c>
      <c r="B1221" s="26" t="s">
        <v>17</v>
      </c>
      <c r="C1221" s="26" t="s">
        <v>18</v>
      </c>
      <c r="D1221" s="26" t="s">
        <v>31</v>
      </c>
      <c r="E1221" s="26" t="s">
        <v>987</v>
      </c>
      <c r="F1221" s="26" t="s">
        <v>37</v>
      </c>
      <c r="G1221" s="26" t="s">
        <v>22</v>
      </c>
      <c r="H1221" s="27">
        <v>2.6900000000000001E-3</v>
      </c>
      <c r="I1221" s="26" t="s">
        <v>37</v>
      </c>
      <c r="J1221" s="28" t="s">
        <v>23</v>
      </c>
      <c r="K1221" s="29">
        <v>2.29</v>
      </c>
      <c r="L1221" s="30">
        <v>2.29</v>
      </c>
      <c r="M1221" s="30">
        <v>2.29</v>
      </c>
      <c r="N1221" s="30">
        <v>2.19</v>
      </c>
      <c r="O1221" s="30">
        <v>2.19</v>
      </c>
      <c r="P1221" s="30">
        <v>2.19</v>
      </c>
      <c r="Q1221" s="30">
        <v>1.91</v>
      </c>
      <c r="R1221" s="30">
        <v>1.91</v>
      </c>
      <c r="S1221" s="31">
        <v>2.08</v>
      </c>
    </row>
    <row r="1222" spans="1:19" x14ac:dyDescent="0.25">
      <c r="A1222" s="12" t="s">
        <v>157</v>
      </c>
      <c r="B1222" s="13" t="s">
        <v>17</v>
      </c>
      <c r="C1222" s="13" t="s">
        <v>18</v>
      </c>
      <c r="D1222" s="13" t="s">
        <v>31</v>
      </c>
      <c r="E1222" s="13" t="s">
        <v>987</v>
      </c>
      <c r="F1222" s="13" t="s">
        <v>37</v>
      </c>
      <c r="G1222" s="13" t="s">
        <v>22</v>
      </c>
      <c r="H1222" s="14">
        <v>2.6900000000000001E-3</v>
      </c>
      <c r="I1222" s="13" t="s">
        <v>37</v>
      </c>
      <c r="J1222" s="15" t="s">
        <v>24</v>
      </c>
      <c r="K1222" s="16">
        <v>2.4900000000000002</v>
      </c>
      <c r="L1222" s="17">
        <v>2.4900000000000002</v>
      </c>
      <c r="M1222" s="17">
        <v>2.4900000000000002</v>
      </c>
      <c r="N1222" s="17">
        <v>2.19</v>
      </c>
      <c r="O1222" s="17">
        <v>2.19</v>
      </c>
      <c r="P1222" s="17">
        <v>2.19</v>
      </c>
      <c r="Q1222" s="17">
        <v>2.08</v>
      </c>
      <c r="R1222" s="17">
        <v>2.08</v>
      </c>
      <c r="S1222" s="120">
        <v>2.08</v>
      </c>
    </row>
    <row r="1223" spans="1:19" x14ac:dyDescent="0.25">
      <c r="A1223" s="18" t="s">
        <v>157</v>
      </c>
      <c r="B1223" s="19" t="s">
        <v>17</v>
      </c>
      <c r="C1223" s="19" t="s">
        <v>18</v>
      </c>
      <c r="D1223" s="19" t="s">
        <v>31</v>
      </c>
      <c r="E1223" s="19" t="s">
        <v>987</v>
      </c>
      <c r="F1223" s="19" t="s">
        <v>37</v>
      </c>
      <c r="G1223" s="19" t="s">
        <v>22</v>
      </c>
      <c r="H1223" s="20">
        <v>2.6900000000000001E-3</v>
      </c>
      <c r="I1223" s="19" t="s">
        <v>37</v>
      </c>
      <c r="J1223" s="21" t="s">
        <v>26</v>
      </c>
      <c r="K1223" s="22">
        <v>8.7336244541484698E-2</v>
      </c>
      <c r="L1223" s="23">
        <v>8.7336244541484698E-2</v>
      </c>
      <c r="M1223" s="23">
        <v>8.7336244541484698E-2</v>
      </c>
      <c r="N1223" s="23">
        <v>0</v>
      </c>
      <c r="O1223" s="23">
        <v>0</v>
      </c>
      <c r="P1223" s="23">
        <v>0</v>
      </c>
      <c r="Q1223" s="23">
        <v>8.9005235602094279E-2</v>
      </c>
      <c r="R1223" s="23">
        <v>8.9005235602094279E-2</v>
      </c>
      <c r="S1223" s="24">
        <v>0</v>
      </c>
    </row>
    <row r="1224" spans="1:19" x14ac:dyDescent="0.25">
      <c r="A1224" s="25" t="s">
        <v>157</v>
      </c>
      <c r="B1224" s="26" t="s">
        <v>17</v>
      </c>
      <c r="C1224" s="26" t="s">
        <v>18</v>
      </c>
      <c r="D1224" s="26" t="s">
        <v>31</v>
      </c>
      <c r="E1224" s="26" t="s">
        <v>987</v>
      </c>
      <c r="F1224" s="26" t="s">
        <v>1015</v>
      </c>
      <c r="G1224" s="26" t="s">
        <v>22</v>
      </c>
      <c r="H1224" s="27">
        <v>2.6900000000000001E-3</v>
      </c>
      <c r="I1224" s="26" t="s">
        <v>1015</v>
      </c>
      <c r="J1224" s="28" t="s">
        <v>23</v>
      </c>
      <c r="K1224" s="29">
        <v>2.29</v>
      </c>
      <c r="L1224" s="30">
        <v>2.29</v>
      </c>
      <c r="M1224" s="30">
        <v>2.29</v>
      </c>
      <c r="N1224" s="30">
        <v>2.19</v>
      </c>
      <c r="O1224" s="30">
        <v>2.19</v>
      </c>
      <c r="P1224" s="30">
        <v>2.19</v>
      </c>
      <c r="Q1224" s="30">
        <v>1.91</v>
      </c>
      <c r="R1224" s="30">
        <v>1.91</v>
      </c>
      <c r="S1224" s="31">
        <v>2.08</v>
      </c>
    </row>
    <row r="1225" spans="1:19" x14ac:dyDescent="0.25">
      <c r="A1225" s="12" t="s">
        <v>157</v>
      </c>
      <c r="B1225" s="13" t="s">
        <v>17</v>
      </c>
      <c r="C1225" s="13" t="s">
        <v>18</v>
      </c>
      <c r="D1225" s="13" t="s">
        <v>31</v>
      </c>
      <c r="E1225" s="13" t="s">
        <v>987</v>
      </c>
      <c r="F1225" s="13" t="s">
        <v>1015</v>
      </c>
      <c r="G1225" s="13" t="s">
        <v>22</v>
      </c>
      <c r="H1225" s="14">
        <v>2.6900000000000001E-3</v>
      </c>
      <c r="I1225" s="13" t="s">
        <v>1015</v>
      </c>
      <c r="J1225" s="15" t="s">
        <v>24</v>
      </c>
      <c r="K1225" s="16">
        <v>2.4900000000000002</v>
      </c>
      <c r="L1225" s="17">
        <v>2.4900000000000002</v>
      </c>
      <c r="M1225" s="17">
        <v>2.4900000000000002</v>
      </c>
      <c r="N1225" s="17">
        <v>2.19</v>
      </c>
      <c r="O1225" s="17">
        <v>2.19</v>
      </c>
      <c r="P1225" s="17">
        <v>2.19</v>
      </c>
      <c r="Q1225" s="17">
        <v>2.08</v>
      </c>
      <c r="R1225" s="17">
        <v>2.08</v>
      </c>
      <c r="S1225" s="120">
        <v>2.08</v>
      </c>
    </row>
    <row r="1226" spans="1:19" x14ac:dyDescent="0.25">
      <c r="A1226" s="18" t="s">
        <v>157</v>
      </c>
      <c r="B1226" s="19" t="s">
        <v>17</v>
      </c>
      <c r="C1226" s="19" t="s">
        <v>18</v>
      </c>
      <c r="D1226" s="19" t="s">
        <v>31</v>
      </c>
      <c r="E1226" s="19" t="s">
        <v>987</v>
      </c>
      <c r="F1226" s="19" t="s">
        <v>1015</v>
      </c>
      <c r="G1226" s="19" t="s">
        <v>22</v>
      </c>
      <c r="H1226" s="20">
        <v>2.6900000000000001E-3</v>
      </c>
      <c r="I1226" s="19" t="s">
        <v>1015</v>
      </c>
      <c r="J1226" s="21" t="s">
        <v>26</v>
      </c>
      <c r="K1226" s="22">
        <v>8.7336244541484698E-2</v>
      </c>
      <c r="L1226" s="23">
        <v>8.7336244541484698E-2</v>
      </c>
      <c r="M1226" s="23">
        <v>8.7336244541484698E-2</v>
      </c>
      <c r="N1226" s="23">
        <v>0</v>
      </c>
      <c r="O1226" s="23">
        <v>0</v>
      </c>
      <c r="P1226" s="23">
        <v>0</v>
      </c>
      <c r="Q1226" s="23">
        <v>8.9005235602094279E-2</v>
      </c>
      <c r="R1226" s="23">
        <v>8.9005235602094279E-2</v>
      </c>
      <c r="S1226" s="24">
        <v>0</v>
      </c>
    </row>
    <row r="1227" spans="1:19" x14ac:dyDescent="0.25">
      <c r="A1227" s="25" t="s">
        <v>157</v>
      </c>
      <c r="B1227" s="26" t="s">
        <v>17</v>
      </c>
      <c r="C1227" s="26" t="s">
        <v>18</v>
      </c>
      <c r="D1227" s="26" t="s">
        <v>41</v>
      </c>
      <c r="E1227" s="26" t="s">
        <v>988</v>
      </c>
      <c r="F1227" s="26" t="s">
        <v>42</v>
      </c>
      <c r="G1227" s="26" t="s">
        <v>22</v>
      </c>
      <c r="H1227" s="27">
        <v>2.8999999999999998E-3</v>
      </c>
      <c r="I1227" s="26" t="s">
        <v>42</v>
      </c>
      <c r="J1227" s="28" t="s">
        <v>23</v>
      </c>
      <c r="K1227" s="29">
        <v>2.89</v>
      </c>
      <c r="L1227" s="30">
        <v>2.89</v>
      </c>
      <c r="M1227" s="30">
        <v>2.89</v>
      </c>
      <c r="N1227" s="30">
        <v>2.89</v>
      </c>
      <c r="O1227" s="30">
        <v>2.89</v>
      </c>
      <c r="P1227" s="30">
        <v>2.89</v>
      </c>
      <c r="Q1227" s="30">
        <v>2.41</v>
      </c>
      <c r="R1227" s="30">
        <v>2.41</v>
      </c>
      <c r="S1227" s="31">
        <v>2.74</v>
      </c>
    </row>
    <row r="1228" spans="1:19" x14ac:dyDescent="0.25">
      <c r="A1228" s="12" t="s">
        <v>157</v>
      </c>
      <c r="B1228" s="13" t="s">
        <v>17</v>
      </c>
      <c r="C1228" s="13" t="s">
        <v>18</v>
      </c>
      <c r="D1228" s="13" t="s">
        <v>41</v>
      </c>
      <c r="E1228" s="13" t="s">
        <v>988</v>
      </c>
      <c r="F1228" s="13" t="s">
        <v>42</v>
      </c>
      <c r="G1228" s="13" t="s">
        <v>22</v>
      </c>
      <c r="H1228" s="14">
        <v>2.8999999999999998E-3</v>
      </c>
      <c r="I1228" s="13" t="s">
        <v>42</v>
      </c>
      <c r="J1228" s="15" t="s">
        <v>24</v>
      </c>
      <c r="K1228" s="16">
        <v>2.89</v>
      </c>
      <c r="L1228" s="17">
        <v>2.89</v>
      </c>
      <c r="M1228" s="17">
        <v>2.89</v>
      </c>
      <c r="N1228" s="17">
        <v>2.89</v>
      </c>
      <c r="O1228" s="17">
        <v>2.89</v>
      </c>
      <c r="P1228" s="17">
        <v>2.89</v>
      </c>
      <c r="Q1228" s="17">
        <v>2.41</v>
      </c>
      <c r="R1228" s="17">
        <v>2.41</v>
      </c>
      <c r="S1228" s="120">
        <v>2.74</v>
      </c>
    </row>
    <row r="1229" spans="1:19" x14ac:dyDescent="0.25">
      <c r="A1229" s="18" t="s">
        <v>157</v>
      </c>
      <c r="B1229" s="19" t="s">
        <v>17</v>
      </c>
      <c r="C1229" s="19" t="s">
        <v>18</v>
      </c>
      <c r="D1229" s="19" t="s">
        <v>41</v>
      </c>
      <c r="E1229" s="19" t="s">
        <v>988</v>
      </c>
      <c r="F1229" s="19" t="s">
        <v>42</v>
      </c>
      <c r="G1229" s="19" t="s">
        <v>22</v>
      </c>
      <c r="H1229" s="20">
        <v>2.8999999999999998E-3</v>
      </c>
      <c r="I1229" s="19" t="s">
        <v>42</v>
      </c>
      <c r="J1229" s="21" t="s">
        <v>26</v>
      </c>
      <c r="K1229" s="22">
        <v>0</v>
      </c>
      <c r="L1229" s="23">
        <v>0</v>
      </c>
      <c r="M1229" s="23">
        <v>0</v>
      </c>
      <c r="N1229" s="23">
        <v>0</v>
      </c>
      <c r="O1229" s="23">
        <v>0</v>
      </c>
      <c r="P1229" s="23">
        <v>0</v>
      </c>
      <c r="Q1229" s="23">
        <v>0</v>
      </c>
      <c r="R1229" s="23">
        <v>0</v>
      </c>
      <c r="S1229" s="24">
        <v>0</v>
      </c>
    </row>
    <row r="1230" spans="1:19" x14ac:dyDescent="0.25">
      <c r="A1230" s="25" t="s">
        <v>157</v>
      </c>
      <c r="B1230" s="26" t="s">
        <v>17</v>
      </c>
      <c r="C1230" s="26" t="s">
        <v>18</v>
      </c>
      <c r="D1230" s="26" t="s">
        <v>1016</v>
      </c>
      <c r="E1230" s="26" t="s">
        <v>988</v>
      </c>
      <c r="F1230" s="26" t="s">
        <v>1016</v>
      </c>
      <c r="G1230" s="26" t="s">
        <v>22</v>
      </c>
      <c r="H1230" s="147">
        <v>3.0000000000000001E-3</v>
      </c>
      <c r="I1230" s="26" t="s">
        <v>1016</v>
      </c>
      <c r="J1230" s="28" t="s">
        <v>23</v>
      </c>
      <c r="K1230" s="29">
        <v>2.89</v>
      </c>
      <c r="L1230" s="30">
        <v>2.89</v>
      </c>
      <c r="M1230" s="30">
        <v>2.89</v>
      </c>
      <c r="N1230" s="30">
        <v>2.89</v>
      </c>
      <c r="O1230" s="30">
        <v>2.89</v>
      </c>
      <c r="P1230" s="30">
        <v>2.89</v>
      </c>
      <c r="Q1230" s="30">
        <v>2.41</v>
      </c>
      <c r="R1230" s="30">
        <v>2.41</v>
      </c>
      <c r="S1230" s="31">
        <v>2.74</v>
      </c>
    </row>
    <row r="1231" spans="1:19" x14ac:dyDescent="0.25">
      <c r="A1231" s="12" t="s">
        <v>157</v>
      </c>
      <c r="B1231" s="13" t="s">
        <v>17</v>
      </c>
      <c r="C1231" s="13" t="s">
        <v>18</v>
      </c>
      <c r="D1231" s="13" t="s">
        <v>1016</v>
      </c>
      <c r="E1231" s="13" t="s">
        <v>988</v>
      </c>
      <c r="F1231" s="13" t="s">
        <v>1016</v>
      </c>
      <c r="G1231" s="13" t="s">
        <v>22</v>
      </c>
      <c r="H1231" s="148">
        <v>3.0000000000000001E-3</v>
      </c>
      <c r="I1231" s="13" t="s">
        <v>1016</v>
      </c>
      <c r="J1231" s="15" t="s">
        <v>24</v>
      </c>
      <c r="K1231" s="16">
        <v>2.89</v>
      </c>
      <c r="L1231" s="17">
        <v>2.89</v>
      </c>
      <c r="M1231" s="17">
        <v>2.89</v>
      </c>
      <c r="N1231" s="17">
        <v>2.89</v>
      </c>
      <c r="O1231" s="17">
        <v>2.89</v>
      </c>
      <c r="P1231" s="17">
        <v>2.89</v>
      </c>
      <c r="Q1231" s="17">
        <v>2.41</v>
      </c>
      <c r="R1231" s="17">
        <v>2.41</v>
      </c>
      <c r="S1231" s="120">
        <v>2.74</v>
      </c>
    </row>
    <row r="1232" spans="1:19" x14ac:dyDescent="0.25">
      <c r="A1232" s="18" t="s">
        <v>157</v>
      </c>
      <c r="B1232" s="19" t="s">
        <v>17</v>
      </c>
      <c r="C1232" s="19" t="s">
        <v>18</v>
      </c>
      <c r="D1232" s="19" t="s">
        <v>1016</v>
      </c>
      <c r="E1232" s="19" t="s">
        <v>988</v>
      </c>
      <c r="F1232" s="19" t="s">
        <v>1016</v>
      </c>
      <c r="G1232" s="19" t="s">
        <v>22</v>
      </c>
      <c r="H1232" s="149">
        <v>3.0000000000000001E-3</v>
      </c>
      <c r="I1232" s="19" t="s">
        <v>1016</v>
      </c>
      <c r="J1232" s="21" t="s">
        <v>26</v>
      </c>
      <c r="K1232" s="22">
        <v>0</v>
      </c>
      <c r="L1232" s="23">
        <v>0</v>
      </c>
      <c r="M1232" s="23">
        <v>0</v>
      </c>
      <c r="N1232" s="23">
        <v>0</v>
      </c>
      <c r="O1232" s="23">
        <v>0</v>
      </c>
      <c r="P1232" s="23">
        <v>0</v>
      </c>
      <c r="Q1232" s="23">
        <v>0</v>
      </c>
      <c r="R1232" s="23">
        <v>0</v>
      </c>
      <c r="S1232" s="24">
        <v>0</v>
      </c>
    </row>
    <row r="1233" spans="1:19" x14ac:dyDescent="0.25">
      <c r="A1233" s="25" t="s">
        <v>157</v>
      </c>
      <c r="B1233" s="26" t="s">
        <v>17</v>
      </c>
      <c r="C1233" s="26" t="s">
        <v>18</v>
      </c>
      <c r="D1233" s="26" t="s">
        <v>43</v>
      </c>
      <c r="E1233" s="26" t="s">
        <v>1012</v>
      </c>
      <c r="F1233" s="26" t="s">
        <v>44</v>
      </c>
      <c r="G1233" s="26" t="s">
        <v>22</v>
      </c>
      <c r="H1233" s="147">
        <v>3.0999999999999999E-3</v>
      </c>
      <c r="I1233" s="26" t="s">
        <v>44</v>
      </c>
      <c r="J1233" s="28" t="s">
        <v>23</v>
      </c>
      <c r="K1233" s="29">
        <v>2.69</v>
      </c>
      <c r="L1233" s="30">
        <v>2.69</v>
      </c>
      <c r="M1233" s="30">
        <v>2.69</v>
      </c>
      <c r="N1233" s="30">
        <v>2.39</v>
      </c>
      <c r="O1233" s="30">
        <v>2.39</v>
      </c>
      <c r="P1233" s="30">
        <v>2.39</v>
      </c>
      <c r="Q1233" s="30">
        <v>2.25</v>
      </c>
      <c r="R1233" s="30">
        <v>2.25</v>
      </c>
      <c r="S1233" s="31">
        <v>2.27</v>
      </c>
    </row>
    <row r="1234" spans="1:19" x14ac:dyDescent="0.25">
      <c r="A1234" s="12" t="s">
        <v>157</v>
      </c>
      <c r="B1234" s="13" t="s">
        <v>17</v>
      </c>
      <c r="C1234" s="13" t="s">
        <v>18</v>
      </c>
      <c r="D1234" s="13" t="s">
        <v>43</v>
      </c>
      <c r="E1234" s="13" t="s">
        <v>1012</v>
      </c>
      <c r="F1234" s="13" t="s">
        <v>44</v>
      </c>
      <c r="G1234" s="13" t="s">
        <v>22</v>
      </c>
      <c r="H1234" s="148">
        <v>3.0999999999999999E-3</v>
      </c>
      <c r="I1234" s="13" t="s">
        <v>44</v>
      </c>
      <c r="J1234" s="15" t="s">
        <v>24</v>
      </c>
      <c r="K1234" s="16">
        <v>2.69</v>
      </c>
      <c r="L1234" s="17">
        <v>2.69</v>
      </c>
      <c r="M1234" s="17">
        <v>2.69</v>
      </c>
      <c r="N1234" s="17">
        <v>2.39</v>
      </c>
      <c r="O1234" s="17">
        <v>2.39</v>
      </c>
      <c r="P1234" s="17">
        <v>2.39</v>
      </c>
      <c r="Q1234" s="17">
        <v>2.25</v>
      </c>
      <c r="R1234" s="17">
        <v>2.25</v>
      </c>
      <c r="S1234" s="120">
        <v>2.27</v>
      </c>
    </row>
    <row r="1235" spans="1:19" x14ac:dyDescent="0.25">
      <c r="A1235" s="18" t="s">
        <v>157</v>
      </c>
      <c r="B1235" s="19" t="s">
        <v>17</v>
      </c>
      <c r="C1235" s="19" t="s">
        <v>18</v>
      </c>
      <c r="D1235" s="19" t="s">
        <v>43</v>
      </c>
      <c r="E1235" s="19" t="s">
        <v>1012</v>
      </c>
      <c r="F1235" s="19" t="s">
        <v>44</v>
      </c>
      <c r="G1235" s="19" t="s">
        <v>22</v>
      </c>
      <c r="H1235" s="149">
        <v>3.0999999999999999E-3</v>
      </c>
      <c r="I1235" s="19" t="s">
        <v>44</v>
      </c>
      <c r="J1235" s="21" t="s">
        <v>26</v>
      </c>
      <c r="K1235" s="22">
        <v>0</v>
      </c>
      <c r="L1235" s="23">
        <v>0</v>
      </c>
      <c r="M1235" s="23">
        <v>0</v>
      </c>
      <c r="N1235" s="23">
        <v>0</v>
      </c>
      <c r="O1235" s="23">
        <v>0</v>
      </c>
      <c r="P1235" s="23">
        <v>0</v>
      </c>
      <c r="Q1235" s="23">
        <v>0</v>
      </c>
      <c r="R1235" s="23">
        <v>0</v>
      </c>
      <c r="S1235" s="24">
        <v>0</v>
      </c>
    </row>
    <row r="1236" spans="1:19" x14ac:dyDescent="0.25">
      <c r="A1236" s="25" t="s">
        <v>157</v>
      </c>
      <c r="B1236" s="26" t="s">
        <v>17</v>
      </c>
      <c r="C1236" s="26" t="s">
        <v>18</v>
      </c>
      <c r="D1236" s="26" t="s">
        <v>43</v>
      </c>
      <c r="E1236" s="26" t="s">
        <v>1012</v>
      </c>
      <c r="F1236" s="26" t="s">
        <v>45</v>
      </c>
      <c r="G1236" s="26" t="s">
        <v>22</v>
      </c>
      <c r="H1236" s="147">
        <v>3.0999999999999999E-3</v>
      </c>
      <c r="I1236" s="26" t="s">
        <v>45</v>
      </c>
      <c r="J1236" s="28" t="s">
        <v>23</v>
      </c>
      <c r="K1236" s="29">
        <v>2.69</v>
      </c>
      <c r="L1236" s="30">
        <v>2.69</v>
      </c>
      <c r="M1236" s="30">
        <v>2.69</v>
      </c>
      <c r="N1236" s="30">
        <v>2.39</v>
      </c>
      <c r="O1236" s="30">
        <v>2.39</v>
      </c>
      <c r="P1236" s="30">
        <v>2.39</v>
      </c>
      <c r="Q1236" s="30">
        <v>2.25</v>
      </c>
      <c r="R1236" s="30">
        <v>2.25</v>
      </c>
      <c r="S1236" s="31">
        <v>2.27</v>
      </c>
    </row>
    <row r="1237" spans="1:19" x14ac:dyDescent="0.25">
      <c r="A1237" s="12" t="s">
        <v>157</v>
      </c>
      <c r="B1237" s="13" t="s">
        <v>17</v>
      </c>
      <c r="C1237" s="13" t="s">
        <v>18</v>
      </c>
      <c r="D1237" s="13" t="s">
        <v>43</v>
      </c>
      <c r="E1237" s="13" t="s">
        <v>1012</v>
      </c>
      <c r="F1237" s="13" t="s">
        <v>45</v>
      </c>
      <c r="G1237" s="13" t="s">
        <v>22</v>
      </c>
      <c r="H1237" s="148">
        <v>3.0999999999999999E-3</v>
      </c>
      <c r="I1237" s="13" t="s">
        <v>45</v>
      </c>
      <c r="J1237" s="15" t="s">
        <v>24</v>
      </c>
      <c r="K1237" s="16">
        <v>2.69</v>
      </c>
      <c r="L1237" s="17">
        <v>2.69</v>
      </c>
      <c r="M1237" s="17">
        <v>2.69</v>
      </c>
      <c r="N1237" s="17">
        <v>2.39</v>
      </c>
      <c r="O1237" s="17">
        <v>2.39</v>
      </c>
      <c r="P1237" s="17">
        <v>2.39</v>
      </c>
      <c r="Q1237" s="17">
        <v>2.25</v>
      </c>
      <c r="R1237" s="17">
        <v>2.25</v>
      </c>
      <c r="S1237" s="120">
        <v>2.27</v>
      </c>
    </row>
    <row r="1238" spans="1:19" x14ac:dyDescent="0.25">
      <c r="A1238" s="18" t="s">
        <v>157</v>
      </c>
      <c r="B1238" s="19" t="s">
        <v>17</v>
      </c>
      <c r="C1238" s="19" t="s">
        <v>18</v>
      </c>
      <c r="D1238" s="19" t="s">
        <v>43</v>
      </c>
      <c r="E1238" s="19" t="s">
        <v>1012</v>
      </c>
      <c r="F1238" s="19" t="s">
        <v>45</v>
      </c>
      <c r="G1238" s="19" t="s">
        <v>22</v>
      </c>
      <c r="H1238" s="149">
        <v>3.0999999999999999E-3</v>
      </c>
      <c r="I1238" s="19" t="s">
        <v>45</v>
      </c>
      <c r="J1238" s="21" t="s">
        <v>26</v>
      </c>
      <c r="K1238" s="22">
        <v>0</v>
      </c>
      <c r="L1238" s="23">
        <v>0</v>
      </c>
      <c r="M1238" s="23">
        <v>0</v>
      </c>
      <c r="N1238" s="23">
        <v>0</v>
      </c>
      <c r="O1238" s="23">
        <v>0</v>
      </c>
      <c r="P1238" s="23">
        <v>0</v>
      </c>
      <c r="Q1238" s="23">
        <v>0</v>
      </c>
      <c r="R1238" s="23">
        <v>0</v>
      </c>
      <c r="S1238" s="24">
        <v>0</v>
      </c>
    </row>
    <row r="1239" spans="1:19" x14ac:dyDescent="0.25">
      <c r="A1239" s="25" t="s">
        <v>157</v>
      </c>
      <c r="B1239" s="26" t="s">
        <v>17</v>
      </c>
      <c r="C1239" s="26" t="s">
        <v>18</v>
      </c>
      <c r="D1239" s="26" t="s">
        <v>46</v>
      </c>
      <c r="E1239" s="26" t="s">
        <v>1012</v>
      </c>
      <c r="F1239" s="26" t="s">
        <v>47</v>
      </c>
      <c r="G1239" s="26" t="s">
        <v>22</v>
      </c>
      <c r="H1239" s="147">
        <v>3.5000000000000001E-3</v>
      </c>
      <c r="I1239" s="26" t="s">
        <v>47</v>
      </c>
      <c r="J1239" s="28" t="s">
        <v>23</v>
      </c>
      <c r="K1239" s="29">
        <v>3.19</v>
      </c>
      <c r="L1239" s="30">
        <v>3.19</v>
      </c>
      <c r="M1239" s="30">
        <v>3.19</v>
      </c>
      <c r="N1239" s="30">
        <v>2.99</v>
      </c>
      <c r="O1239" s="30">
        <v>2.99</v>
      </c>
      <c r="P1239" s="30">
        <v>2.99</v>
      </c>
      <c r="Q1239" s="30">
        <v>2.66</v>
      </c>
      <c r="R1239" s="30">
        <v>2.66</v>
      </c>
      <c r="S1239" s="31">
        <v>2.84</v>
      </c>
    </row>
    <row r="1240" spans="1:19" x14ac:dyDescent="0.25">
      <c r="A1240" s="12" t="s">
        <v>157</v>
      </c>
      <c r="B1240" s="13" t="s">
        <v>17</v>
      </c>
      <c r="C1240" s="13" t="s">
        <v>18</v>
      </c>
      <c r="D1240" s="13" t="s">
        <v>46</v>
      </c>
      <c r="E1240" s="13" t="s">
        <v>1012</v>
      </c>
      <c r="F1240" s="13" t="s">
        <v>47</v>
      </c>
      <c r="G1240" s="13" t="s">
        <v>22</v>
      </c>
      <c r="H1240" s="148">
        <v>3.5000000000000001E-3</v>
      </c>
      <c r="I1240" s="13" t="s">
        <v>47</v>
      </c>
      <c r="J1240" s="15" t="s">
        <v>24</v>
      </c>
      <c r="K1240" s="16">
        <v>3.29</v>
      </c>
      <c r="L1240" s="17">
        <v>3.29</v>
      </c>
      <c r="M1240" s="17">
        <v>3.29</v>
      </c>
      <c r="N1240" s="17">
        <v>3.19</v>
      </c>
      <c r="O1240" s="17">
        <v>3.19</v>
      </c>
      <c r="P1240" s="17">
        <v>3.19</v>
      </c>
      <c r="Q1240" s="17">
        <v>2.7416666666666667</v>
      </c>
      <c r="R1240" s="17">
        <v>2.7416666666666667</v>
      </c>
      <c r="S1240" s="120">
        <v>2.871</v>
      </c>
    </row>
    <row r="1241" spans="1:19" x14ac:dyDescent="0.25">
      <c r="A1241" s="18" t="s">
        <v>157</v>
      </c>
      <c r="B1241" s="19" t="s">
        <v>17</v>
      </c>
      <c r="C1241" s="19" t="s">
        <v>18</v>
      </c>
      <c r="D1241" s="19" t="s">
        <v>46</v>
      </c>
      <c r="E1241" s="19" t="s">
        <v>1012</v>
      </c>
      <c r="F1241" s="19" t="s">
        <v>47</v>
      </c>
      <c r="G1241" s="19" t="s">
        <v>22</v>
      </c>
      <c r="H1241" s="149">
        <v>3.5000000000000001E-3</v>
      </c>
      <c r="I1241" s="19" t="s">
        <v>47</v>
      </c>
      <c r="J1241" s="21" t="s">
        <v>26</v>
      </c>
      <c r="K1241" s="22">
        <v>3.1347962382445083E-2</v>
      </c>
      <c r="L1241" s="23">
        <v>3.1347962382445083E-2</v>
      </c>
      <c r="M1241" s="23">
        <v>3.1347962382445083E-2</v>
      </c>
      <c r="N1241" s="23">
        <v>6.6889632107023367E-2</v>
      </c>
      <c r="O1241" s="23">
        <v>6.6889632107023367E-2</v>
      </c>
      <c r="P1241" s="23">
        <v>6.6889632107023367E-2</v>
      </c>
      <c r="Q1241" s="23">
        <v>3.0701754385964897E-2</v>
      </c>
      <c r="R1241" s="23">
        <v>3.0701754385964897E-2</v>
      </c>
      <c r="S1241" s="24">
        <v>1.0915492957746631E-2</v>
      </c>
    </row>
    <row r="1242" spans="1:19" x14ac:dyDescent="0.25">
      <c r="A1242" s="25" t="s">
        <v>157</v>
      </c>
      <c r="B1242" s="26" t="s">
        <v>17</v>
      </c>
      <c r="C1242" s="26" t="s">
        <v>18</v>
      </c>
      <c r="D1242" s="26" t="s">
        <v>46</v>
      </c>
      <c r="E1242" s="26" t="s">
        <v>1012</v>
      </c>
      <c r="F1242" s="26" t="s">
        <v>48</v>
      </c>
      <c r="G1242" s="26" t="s">
        <v>22</v>
      </c>
      <c r="H1242" s="147">
        <v>3.5000000000000001E-3</v>
      </c>
      <c r="I1242" s="26" t="s">
        <v>48</v>
      </c>
      <c r="J1242" s="28" t="s">
        <v>23</v>
      </c>
      <c r="K1242" s="29">
        <v>3.19</v>
      </c>
      <c r="L1242" s="30">
        <v>3.19</v>
      </c>
      <c r="M1242" s="30">
        <v>3.19</v>
      </c>
      <c r="N1242" s="30">
        <v>2.99</v>
      </c>
      <c r="O1242" s="30">
        <v>2.99</v>
      </c>
      <c r="P1242" s="30">
        <v>2.99</v>
      </c>
      <c r="Q1242" s="30">
        <v>2.66</v>
      </c>
      <c r="R1242" s="30">
        <v>2.66</v>
      </c>
      <c r="S1242" s="31">
        <v>2.84</v>
      </c>
    </row>
    <row r="1243" spans="1:19" x14ac:dyDescent="0.25">
      <c r="A1243" s="12" t="s">
        <v>157</v>
      </c>
      <c r="B1243" s="13" t="s">
        <v>17</v>
      </c>
      <c r="C1243" s="13" t="s">
        <v>18</v>
      </c>
      <c r="D1243" s="13" t="s">
        <v>46</v>
      </c>
      <c r="E1243" s="13" t="s">
        <v>1012</v>
      </c>
      <c r="F1243" s="13" t="s">
        <v>48</v>
      </c>
      <c r="G1243" s="13" t="s">
        <v>22</v>
      </c>
      <c r="H1243" s="148">
        <v>3.5000000000000001E-3</v>
      </c>
      <c r="I1243" s="13" t="s">
        <v>48</v>
      </c>
      <c r="J1243" s="15" t="s">
        <v>24</v>
      </c>
      <c r="K1243" s="16">
        <v>3.29</v>
      </c>
      <c r="L1243" s="17">
        <v>3.29</v>
      </c>
      <c r="M1243" s="17">
        <v>3.29</v>
      </c>
      <c r="N1243" s="17">
        <v>3.19</v>
      </c>
      <c r="O1243" s="17">
        <v>3.19</v>
      </c>
      <c r="P1243" s="17">
        <v>3.19</v>
      </c>
      <c r="Q1243" s="17">
        <v>2.7416666666666667</v>
      </c>
      <c r="R1243" s="17">
        <v>2.7416666666666667</v>
      </c>
      <c r="S1243" s="120">
        <v>2.871</v>
      </c>
    </row>
    <row r="1244" spans="1:19" x14ac:dyDescent="0.25">
      <c r="A1244" s="18" t="s">
        <v>157</v>
      </c>
      <c r="B1244" s="19" t="s">
        <v>17</v>
      </c>
      <c r="C1244" s="19" t="s">
        <v>18</v>
      </c>
      <c r="D1244" s="19" t="s">
        <v>46</v>
      </c>
      <c r="E1244" s="19" t="s">
        <v>1012</v>
      </c>
      <c r="F1244" s="19" t="s">
        <v>48</v>
      </c>
      <c r="G1244" s="19" t="s">
        <v>22</v>
      </c>
      <c r="H1244" s="149">
        <v>3.5000000000000001E-3</v>
      </c>
      <c r="I1244" s="19" t="s">
        <v>48</v>
      </c>
      <c r="J1244" s="21" t="s">
        <v>26</v>
      </c>
      <c r="K1244" s="22">
        <v>3.1347962382445083E-2</v>
      </c>
      <c r="L1244" s="23">
        <v>3.1347962382445083E-2</v>
      </c>
      <c r="M1244" s="23">
        <v>3.1347962382445083E-2</v>
      </c>
      <c r="N1244" s="23">
        <v>6.6889632107023367E-2</v>
      </c>
      <c r="O1244" s="23">
        <v>6.6889632107023367E-2</v>
      </c>
      <c r="P1244" s="23">
        <v>6.6889632107023367E-2</v>
      </c>
      <c r="Q1244" s="23">
        <v>3.0701754385964897E-2</v>
      </c>
      <c r="R1244" s="23">
        <v>3.0701754385964897E-2</v>
      </c>
      <c r="S1244" s="24">
        <v>1.0915492957746631E-2</v>
      </c>
    </row>
    <row r="1245" spans="1:19" x14ac:dyDescent="0.25">
      <c r="A1245" s="25" t="s">
        <v>157</v>
      </c>
      <c r="B1245" s="26" t="s">
        <v>17</v>
      </c>
      <c r="C1245" s="26" t="s">
        <v>18</v>
      </c>
      <c r="D1245" s="26" t="s">
        <v>46</v>
      </c>
      <c r="E1245" s="26" t="s">
        <v>1012</v>
      </c>
      <c r="F1245" s="26" t="s">
        <v>49</v>
      </c>
      <c r="G1245" s="26" t="s">
        <v>22</v>
      </c>
      <c r="H1245" s="147">
        <v>3.5000000000000001E-3</v>
      </c>
      <c r="I1245" s="26" t="s">
        <v>49</v>
      </c>
      <c r="J1245" s="28" t="s">
        <v>23</v>
      </c>
      <c r="K1245" s="29">
        <v>2.99</v>
      </c>
      <c r="L1245" s="30">
        <v>2.99</v>
      </c>
      <c r="M1245" s="30">
        <v>2.99</v>
      </c>
      <c r="N1245" s="30">
        <v>2.89</v>
      </c>
      <c r="O1245" s="30">
        <v>2.89</v>
      </c>
      <c r="P1245" s="30">
        <v>2.89</v>
      </c>
      <c r="Q1245" s="30">
        <v>2.4900000000000002</v>
      </c>
      <c r="R1245" s="30">
        <v>2.4900000000000002</v>
      </c>
      <c r="S1245" s="31">
        <v>2.66</v>
      </c>
    </row>
    <row r="1246" spans="1:19" x14ac:dyDescent="0.25">
      <c r="A1246" s="12" t="s">
        <v>157</v>
      </c>
      <c r="B1246" s="13" t="s">
        <v>17</v>
      </c>
      <c r="C1246" s="13" t="s">
        <v>18</v>
      </c>
      <c r="D1246" s="13" t="s">
        <v>46</v>
      </c>
      <c r="E1246" s="13" t="s">
        <v>1012</v>
      </c>
      <c r="F1246" s="13" t="s">
        <v>49</v>
      </c>
      <c r="G1246" s="13" t="s">
        <v>22</v>
      </c>
      <c r="H1246" s="148">
        <v>3.5000000000000001E-3</v>
      </c>
      <c r="I1246" s="13" t="s">
        <v>49</v>
      </c>
      <c r="J1246" s="15" t="s">
        <v>24</v>
      </c>
      <c r="K1246" s="16">
        <v>3.09</v>
      </c>
      <c r="L1246" s="17">
        <v>3.09</v>
      </c>
      <c r="M1246" s="17">
        <v>3.09</v>
      </c>
      <c r="N1246" s="17">
        <v>3.09</v>
      </c>
      <c r="O1246" s="17">
        <v>3.09</v>
      </c>
      <c r="P1246" s="17">
        <v>3.09</v>
      </c>
      <c r="Q1246" s="17">
        <v>2.5750000000000002</v>
      </c>
      <c r="R1246" s="17">
        <v>2.5750000000000002</v>
      </c>
      <c r="S1246" s="120">
        <v>2.7810000000000001</v>
      </c>
    </row>
    <row r="1247" spans="1:19" x14ac:dyDescent="0.25">
      <c r="A1247" s="18" t="s">
        <v>157</v>
      </c>
      <c r="B1247" s="19" t="s">
        <v>17</v>
      </c>
      <c r="C1247" s="19" t="s">
        <v>18</v>
      </c>
      <c r="D1247" s="19" t="s">
        <v>46</v>
      </c>
      <c r="E1247" s="19" t="s">
        <v>1012</v>
      </c>
      <c r="F1247" s="19" t="s">
        <v>49</v>
      </c>
      <c r="G1247" s="19" t="s">
        <v>22</v>
      </c>
      <c r="H1247" s="149">
        <v>3.5000000000000001E-3</v>
      </c>
      <c r="I1247" s="19" t="s">
        <v>49</v>
      </c>
      <c r="J1247" s="21" t="s">
        <v>26</v>
      </c>
      <c r="K1247" s="22">
        <v>3.3444816053511683E-2</v>
      </c>
      <c r="L1247" s="23">
        <v>3.3444816053511683E-2</v>
      </c>
      <c r="M1247" s="23">
        <v>3.3444816053511683E-2</v>
      </c>
      <c r="N1247" s="23">
        <v>6.9204152249134898E-2</v>
      </c>
      <c r="O1247" s="23">
        <v>6.9204152249134898E-2</v>
      </c>
      <c r="P1247" s="23">
        <v>6.9204152249134898E-2</v>
      </c>
      <c r="Q1247" s="23">
        <v>3.4136546184738936E-2</v>
      </c>
      <c r="R1247" s="23">
        <v>3.4136546184738936E-2</v>
      </c>
      <c r="S1247" s="24">
        <v>4.5488721804511245E-2</v>
      </c>
    </row>
    <row r="1248" spans="1:19" x14ac:dyDescent="0.25">
      <c r="A1248" s="25" t="s">
        <v>157</v>
      </c>
      <c r="B1248" s="26" t="s">
        <v>17</v>
      </c>
      <c r="C1248" s="26" t="s">
        <v>18</v>
      </c>
      <c r="D1248" s="26" t="s">
        <v>46</v>
      </c>
      <c r="E1248" s="26" t="s">
        <v>1012</v>
      </c>
      <c r="F1248" s="26" t="s">
        <v>630</v>
      </c>
      <c r="G1248" s="26" t="s">
        <v>22</v>
      </c>
      <c r="H1248" s="147">
        <v>3.5000000000000001E-3</v>
      </c>
      <c r="I1248" s="26" t="s">
        <v>630</v>
      </c>
      <c r="J1248" s="28" t="s">
        <v>23</v>
      </c>
      <c r="K1248" s="29">
        <v>2.99</v>
      </c>
      <c r="L1248" s="30">
        <v>2.99</v>
      </c>
      <c r="M1248" s="30">
        <v>2.99</v>
      </c>
      <c r="N1248" s="30">
        <v>2.89</v>
      </c>
      <c r="O1248" s="30">
        <v>2.89</v>
      </c>
      <c r="P1248" s="30">
        <v>2.89</v>
      </c>
      <c r="Q1248" s="30">
        <v>2.4900000000000002</v>
      </c>
      <c r="R1248" s="30">
        <v>2.4900000000000002</v>
      </c>
      <c r="S1248" s="31">
        <v>2.66</v>
      </c>
    </row>
    <row r="1249" spans="1:19" x14ac:dyDescent="0.25">
      <c r="A1249" s="12" t="s">
        <v>157</v>
      </c>
      <c r="B1249" s="13" t="s">
        <v>17</v>
      </c>
      <c r="C1249" s="13" t="s">
        <v>18</v>
      </c>
      <c r="D1249" s="13" t="s">
        <v>46</v>
      </c>
      <c r="E1249" s="13" t="s">
        <v>1012</v>
      </c>
      <c r="F1249" s="13" t="s">
        <v>630</v>
      </c>
      <c r="G1249" s="13" t="s">
        <v>22</v>
      </c>
      <c r="H1249" s="148">
        <v>3.5000000000000001E-3</v>
      </c>
      <c r="I1249" s="13" t="s">
        <v>630</v>
      </c>
      <c r="J1249" s="15" t="s">
        <v>24</v>
      </c>
      <c r="K1249" s="16">
        <v>3.09</v>
      </c>
      <c r="L1249" s="17">
        <v>3.09</v>
      </c>
      <c r="M1249" s="17">
        <v>3.09</v>
      </c>
      <c r="N1249" s="17">
        <v>3.09</v>
      </c>
      <c r="O1249" s="17">
        <v>3.09</v>
      </c>
      <c r="P1249" s="17">
        <v>3.09</v>
      </c>
      <c r="Q1249" s="17">
        <v>2.5750000000000002</v>
      </c>
      <c r="R1249" s="17">
        <v>2.5750000000000002</v>
      </c>
      <c r="S1249" s="120">
        <v>2.7810000000000001</v>
      </c>
    </row>
    <row r="1250" spans="1:19" x14ac:dyDescent="0.25">
      <c r="A1250" s="18" t="s">
        <v>157</v>
      </c>
      <c r="B1250" s="19" t="s">
        <v>17</v>
      </c>
      <c r="C1250" s="19" t="s">
        <v>18</v>
      </c>
      <c r="D1250" s="19" t="s">
        <v>46</v>
      </c>
      <c r="E1250" s="19" t="s">
        <v>1012</v>
      </c>
      <c r="F1250" s="19" t="s">
        <v>630</v>
      </c>
      <c r="G1250" s="19" t="s">
        <v>22</v>
      </c>
      <c r="H1250" s="149">
        <v>3.5000000000000001E-3</v>
      </c>
      <c r="I1250" s="19" t="s">
        <v>630</v>
      </c>
      <c r="J1250" s="21" t="s">
        <v>26</v>
      </c>
      <c r="K1250" s="22">
        <v>3.3444816053511683E-2</v>
      </c>
      <c r="L1250" s="23">
        <v>3.3444816053511683E-2</v>
      </c>
      <c r="M1250" s="23">
        <v>3.3444816053511683E-2</v>
      </c>
      <c r="N1250" s="23">
        <v>6.9204152249134898E-2</v>
      </c>
      <c r="O1250" s="23">
        <v>6.9204152249134898E-2</v>
      </c>
      <c r="P1250" s="23">
        <v>6.9204152249134898E-2</v>
      </c>
      <c r="Q1250" s="23">
        <v>3.4136546184738936E-2</v>
      </c>
      <c r="R1250" s="23">
        <v>3.4136546184738936E-2</v>
      </c>
      <c r="S1250" s="24">
        <v>4.5488721804511245E-2</v>
      </c>
    </row>
    <row r="1251" spans="1:19" x14ac:dyDescent="0.25">
      <c r="A1251" s="25" t="s">
        <v>157</v>
      </c>
      <c r="B1251" s="26" t="s">
        <v>17</v>
      </c>
      <c r="C1251" s="26" t="s">
        <v>18</v>
      </c>
      <c r="D1251" s="26" t="s">
        <v>46</v>
      </c>
      <c r="E1251" s="26" t="s">
        <v>1012</v>
      </c>
      <c r="F1251" s="26" t="s">
        <v>50</v>
      </c>
      <c r="G1251" s="26" t="s">
        <v>22</v>
      </c>
      <c r="H1251" s="147">
        <v>3.5000000000000001E-3</v>
      </c>
      <c r="I1251" s="26" t="s">
        <v>50</v>
      </c>
      <c r="J1251" s="28" t="s">
        <v>23</v>
      </c>
      <c r="K1251" s="29">
        <v>2.99</v>
      </c>
      <c r="L1251" s="30">
        <v>2.99</v>
      </c>
      <c r="M1251" s="30">
        <v>2.99</v>
      </c>
      <c r="N1251" s="30">
        <v>2.89</v>
      </c>
      <c r="O1251" s="30">
        <v>2.89</v>
      </c>
      <c r="P1251" s="30">
        <v>2.89</v>
      </c>
      <c r="Q1251" s="30">
        <v>2.4900000000000002</v>
      </c>
      <c r="R1251" s="30">
        <v>2.4900000000000002</v>
      </c>
      <c r="S1251" s="31">
        <v>2.66</v>
      </c>
    </row>
    <row r="1252" spans="1:19" x14ac:dyDescent="0.25">
      <c r="A1252" s="12" t="s">
        <v>157</v>
      </c>
      <c r="B1252" s="13" t="s">
        <v>17</v>
      </c>
      <c r="C1252" s="13" t="s">
        <v>18</v>
      </c>
      <c r="D1252" s="13" t="s">
        <v>46</v>
      </c>
      <c r="E1252" s="13" t="s">
        <v>1012</v>
      </c>
      <c r="F1252" s="13" t="s">
        <v>50</v>
      </c>
      <c r="G1252" s="13" t="s">
        <v>22</v>
      </c>
      <c r="H1252" s="148">
        <v>3.5000000000000001E-3</v>
      </c>
      <c r="I1252" s="13" t="s">
        <v>50</v>
      </c>
      <c r="J1252" s="15" t="s">
        <v>24</v>
      </c>
      <c r="K1252" s="16">
        <v>3.09</v>
      </c>
      <c r="L1252" s="17">
        <v>3.09</v>
      </c>
      <c r="M1252" s="17">
        <v>3.09</v>
      </c>
      <c r="N1252" s="17">
        <v>3.09</v>
      </c>
      <c r="O1252" s="17">
        <v>3.09</v>
      </c>
      <c r="P1252" s="17">
        <v>3.09</v>
      </c>
      <c r="Q1252" s="17">
        <v>2.5750000000000002</v>
      </c>
      <c r="R1252" s="17">
        <v>2.5750000000000002</v>
      </c>
      <c r="S1252" s="120">
        <v>2.7810000000000001</v>
      </c>
    </row>
    <row r="1253" spans="1:19" x14ac:dyDescent="0.25">
      <c r="A1253" s="18" t="s">
        <v>157</v>
      </c>
      <c r="B1253" s="19" t="s">
        <v>17</v>
      </c>
      <c r="C1253" s="19" t="s">
        <v>18</v>
      </c>
      <c r="D1253" s="19" t="s">
        <v>46</v>
      </c>
      <c r="E1253" s="19" t="s">
        <v>1012</v>
      </c>
      <c r="F1253" s="19" t="s">
        <v>50</v>
      </c>
      <c r="G1253" s="19" t="s">
        <v>22</v>
      </c>
      <c r="H1253" s="149">
        <v>3.5000000000000001E-3</v>
      </c>
      <c r="I1253" s="19" t="s">
        <v>50</v>
      </c>
      <c r="J1253" s="21" t="s">
        <v>26</v>
      </c>
      <c r="K1253" s="22">
        <v>3.3444816053511683E-2</v>
      </c>
      <c r="L1253" s="23">
        <v>3.3444816053511683E-2</v>
      </c>
      <c r="M1253" s="23">
        <v>3.3444816053511683E-2</v>
      </c>
      <c r="N1253" s="23">
        <v>6.9204152249134898E-2</v>
      </c>
      <c r="O1253" s="23">
        <v>6.9204152249134898E-2</v>
      </c>
      <c r="P1253" s="23">
        <v>6.9204152249134898E-2</v>
      </c>
      <c r="Q1253" s="23">
        <v>3.4136546184738936E-2</v>
      </c>
      <c r="R1253" s="23">
        <v>3.4136546184738936E-2</v>
      </c>
      <c r="S1253" s="24">
        <v>4.5488721804511245E-2</v>
      </c>
    </row>
    <row r="1254" spans="1:19" x14ac:dyDescent="0.25">
      <c r="A1254" s="25" t="s">
        <v>157</v>
      </c>
      <c r="B1254" s="26" t="s">
        <v>17</v>
      </c>
      <c r="C1254" s="26" t="s">
        <v>18</v>
      </c>
      <c r="D1254" s="26" t="s">
        <v>46</v>
      </c>
      <c r="E1254" s="26" t="s">
        <v>1012</v>
      </c>
      <c r="F1254" s="26" t="s">
        <v>51</v>
      </c>
      <c r="G1254" s="26" t="s">
        <v>22</v>
      </c>
      <c r="H1254" s="147">
        <v>3.5000000000000001E-3</v>
      </c>
      <c r="I1254" s="26" t="s">
        <v>51</v>
      </c>
      <c r="J1254" s="28" t="s">
        <v>23</v>
      </c>
      <c r="K1254" s="29">
        <v>2.99</v>
      </c>
      <c r="L1254" s="30">
        <v>2.99</v>
      </c>
      <c r="M1254" s="30">
        <v>2.99</v>
      </c>
      <c r="N1254" s="30">
        <v>2.89</v>
      </c>
      <c r="O1254" s="30">
        <v>2.89</v>
      </c>
      <c r="P1254" s="30">
        <v>2.89</v>
      </c>
      <c r="Q1254" s="30">
        <v>2.4900000000000002</v>
      </c>
      <c r="R1254" s="30">
        <v>2.4900000000000002</v>
      </c>
      <c r="S1254" s="31">
        <v>2.66</v>
      </c>
    </row>
    <row r="1255" spans="1:19" x14ac:dyDescent="0.25">
      <c r="A1255" s="12" t="s">
        <v>157</v>
      </c>
      <c r="B1255" s="13" t="s">
        <v>17</v>
      </c>
      <c r="C1255" s="13" t="s">
        <v>18</v>
      </c>
      <c r="D1255" s="13" t="s">
        <v>46</v>
      </c>
      <c r="E1255" s="13" t="s">
        <v>1012</v>
      </c>
      <c r="F1255" s="13" t="s">
        <v>51</v>
      </c>
      <c r="G1255" s="13" t="s">
        <v>22</v>
      </c>
      <c r="H1255" s="148">
        <v>3.5000000000000001E-3</v>
      </c>
      <c r="I1255" s="13" t="s">
        <v>51</v>
      </c>
      <c r="J1255" s="15" t="s">
        <v>24</v>
      </c>
      <c r="K1255" s="16">
        <v>2.99</v>
      </c>
      <c r="L1255" s="17">
        <v>2.99</v>
      </c>
      <c r="M1255" s="17">
        <v>2.99</v>
      </c>
      <c r="N1255" s="17">
        <v>2.99</v>
      </c>
      <c r="O1255" s="17">
        <v>2.99</v>
      </c>
      <c r="P1255" s="17">
        <v>2.99</v>
      </c>
      <c r="Q1255" s="17">
        <v>2.5750000000000002</v>
      </c>
      <c r="R1255" s="17">
        <v>2.5750000000000002</v>
      </c>
      <c r="S1255" s="120">
        <v>2.7810000000000001</v>
      </c>
    </row>
    <row r="1256" spans="1:19" x14ac:dyDescent="0.25">
      <c r="A1256" s="18" t="s">
        <v>157</v>
      </c>
      <c r="B1256" s="19" t="s">
        <v>17</v>
      </c>
      <c r="C1256" s="19" t="s">
        <v>18</v>
      </c>
      <c r="D1256" s="19" t="s">
        <v>46</v>
      </c>
      <c r="E1256" s="19" t="s">
        <v>1012</v>
      </c>
      <c r="F1256" s="19" t="s">
        <v>51</v>
      </c>
      <c r="G1256" s="19" t="s">
        <v>22</v>
      </c>
      <c r="H1256" s="149">
        <v>3.5000000000000001E-3</v>
      </c>
      <c r="I1256" s="19" t="s">
        <v>51</v>
      </c>
      <c r="J1256" s="21" t="s">
        <v>26</v>
      </c>
      <c r="K1256" s="22">
        <v>0</v>
      </c>
      <c r="L1256" s="23">
        <v>0</v>
      </c>
      <c r="M1256" s="23">
        <v>0</v>
      </c>
      <c r="N1256" s="23">
        <v>3.460207612456756E-2</v>
      </c>
      <c r="O1256" s="23">
        <v>3.460207612456756E-2</v>
      </c>
      <c r="P1256" s="23">
        <v>3.460207612456756E-2</v>
      </c>
      <c r="Q1256" s="23">
        <v>3.4136546184738936E-2</v>
      </c>
      <c r="R1256" s="23">
        <v>3.4136546184738936E-2</v>
      </c>
      <c r="S1256" s="24">
        <v>4.5488721804511245E-2</v>
      </c>
    </row>
    <row r="1257" spans="1:19" x14ac:dyDescent="0.25">
      <c r="A1257" s="25" t="s">
        <v>157</v>
      </c>
      <c r="B1257" s="26" t="s">
        <v>17</v>
      </c>
      <c r="C1257" s="26" t="s">
        <v>18</v>
      </c>
      <c r="D1257" s="26" t="s">
        <v>46</v>
      </c>
      <c r="E1257" s="26" t="s">
        <v>987</v>
      </c>
      <c r="F1257" s="26" t="s">
        <v>52</v>
      </c>
      <c r="G1257" s="26" t="s">
        <v>22</v>
      </c>
      <c r="H1257" s="27">
        <v>3.5000000000000001E-3</v>
      </c>
      <c r="I1257" s="26" t="s">
        <v>52</v>
      </c>
      <c r="J1257" s="28" t="s">
        <v>23</v>
      </c>
      <c r="K1257" s="29">
        <v>3.49</v>
      </c>
      <c r="L1257" s="30">
        <v>3.49</v>
      </c>
      <c r="M1257" s="30">
        <v>3.49</v>
      </c>
      <c r="N1257" s="30">
        <v>3.49</v>
      </c>
      <c r="O1257" s="30">
        <v>3.49</v>
      </c>
      <c r="P1257" s="30">
        <v>3.49</v>
      </c>
      <c r="Q1257" s="30">
        <v>2.91</v>
      </c>
      <c r="R1257" s="30">
        <v>2.91</v>
      </c>
      <c r="S1257" s="31">
        <v>3.32</v>
      </c>
    </row>
    <row r="1258" spans="1:19" x14ac:dyDescent="0.25">
      <c r="A1258" s="12" t="s">
        <v>157</v>
      </c>
      <c r="B1258" s="13" t="s">
        <v>17</v>
      </c>
      <c r="C1258" s="13" t="s">
        <v>18</v>
      </c>
      <c r="D1258" s="13" t="s">
        <v>46</v>
      </c>
      <c r="E1258" s="13" t="s">
        <v>987</v>
      </c>
      <c r="F1258" s="13" t="s">
        <v>52</v>
      </c>
      <c r="G1258" s="13" t="s">
        <v>22</v>
      </c>
      <c r="H1258" s="14">
        <v>3.5000000000000001E-3</v>
      </c>
      <c r="I1258" s="13" t="s">
        <v>52</v>
      </c>
      <c r="J1258" s="15" t="s">
        <v>24</v>
      </c>
      <c r="K1258" s="16">
        <v>3.49</v>
      </c>
      <c r="L1258" s="17">
        <v>3.49</v>
      </c>
      <c r="M1258" s="17">
        <v>3.49</v>
      </c>
      <c r="N1258" s="17">
        <v>3.49</v>
      </c>
      <c r="O1258" s="17">
        <v>3.49</v>
      </c>
      <c r="P1258" s="17">
        <v>3.49</v>
      </c>
      <c r="Q1258" s="17">
        <v>2.91</v>
      </c>
      <c r="R1258" s="17">
        <v>2.91</v>
      </c>
      <c r="S1258" s="120">
        <v>3.32</v>
      </c>
    </row>
    <row r="1259" spans="1:19" x14ac:dyDescent="0.25">
      <c r="A1259" s="18" t="s">
        <v>157</v>
      </c>
      <c r="B1259" s="19" t="s">
        <v>17</v>
      </c>
      <c r="C1259" s="19" t="s">
        <v>18</v>
      </c>
      <c r="D1259" s="19" t="s">
        <v>46</v>
      </c>
      <c r="E1259" s="19" t="s">
        <v>987</v>
      </c>
      <c r="F1259" s="19" t="s">
        <v>52</v>
      </c>
      <c r="G1259" s="19" t="s">
        <v>22</v>
      </c>
      <c r="H1259" s="20">
        <v>3.5000000000000001E-3</v>
      </c>
      <c r="I1259" s="19" t="s">
        <v>52</v>
      </c>
      <c r="J1259" s="21" t="s">
        <v>26</v>
      </c>
      <c r="K1259" s="22">
        <v>0</v>
      </c>
      <c r="L1259" s="23">
        <v>0</v>
      </c>
      <c r="M1259" s="23">
        <v>0</v>
      </c>
      <c r="N1259" s="23">
        <v>0</v>
      </c>
      <c r="O1259" s="23">
        <v>0</v>
      </c>
      <c r="P1259" s="23">
        <v>0</v>
      </c>
      <c r="Q1259" s="23">
        <v>0</v>
      </c>
      <c r="R1259" s="23">
        <v>0</v>
      </c>
      <c r="S1259" s="24">
        <v>0</v>
      </c>
    </row>
    <row r="1260" spans="1:19" x14ac:dyDescent="0.25">
      <c r="A1260" s="25" t="s">
        <v>157</v>
      </c>
      <c r="B1260" s="26" t="s">
        <v>17</v>
      </c>
      <c r="C1260" s="26" t="s">
        <v>18</v>
      </c>
      <c r="D1260" s="26" t="s">
        <v>46</v>
      </c>
      <c r="E1260" s="26" t="s">
        <v>987</v>
      </c>
      <c r="F1260" s="26" t="s">
        <v>1017</v>
      </c>
      <c r="G1260" s="26" t="s">
        <v>22</v>
      </c>
      <c r="H1260" s="27">
        <v>3.5000000000000001E-3</v>
      </c>
      <c r="I1260" s="26" t="s">
        <v>1017</v>
      </c>
      <c r="J1260" s="28" t="s">
        <v>23</v>
      </c>
      <c r="K1260" s="29">
        <v>3.49</v>
      </c>
      <c r="L1260" s="30">
        <v>3.49</v>
      </c>
      <c r="M1260" s="30">
        <v>3.49</v>
      </c>
      <c r="N1260" s="30">
        <v>3.49</v>
      </c>
      <c r="O1260" s="30">
        <v>3.49</v>
      </c>
      <c r="P1260" s="30">
        <v>3.49</v>
      </c>
      <c r="Q1260" s="30">
        <v>2.91</v>
      </c>
      <c r="R1260" s="30">
        <v>2.91</v>
      </c>
      <c r="S1260" s="31">
        <v>3.32</v>
      </c>
    </row>
    <row r="1261" spans="1:19" x14ac:dyDescent="0.25">
      <c r="A1261" s="12" t="s">
        <v>157</v>
      </c>
      <c r="B1261" s="13" t="s">
        <v>17</v>
      </c>
      <c r="C1261" s="13" t="s">
        <v>18</v>
      </c>
      <c r="D1261" s="13" t="s">
        <v>46</v>
      </c>
      <c r="E1261" s="13" t="s">
        <v>987</v>
      </c>
      <c r="F1261" s="13" t="s">
        <v>1017</v>
      </c>
      <c r="G1261" s="13" t="s">
        <v>22</v>
      </c>
      <c r="H1261" s="14">
        <v>3.5000000000000001E-3</v>
      </c>
      <c r="I1261" s="13" t="s">
        <v>1017</v>
      </c>
      <c r="J1261" s="15" t="s">
        <v>24</v>
      </c>
      <c r="K1261" s="16">
        <v>3.49</v>
      </c>
      <c r="L1261" s="17">
        <v>3.49</v>
      </c>
      <c r="M1261" s="17">
        <v>3.49</v>
      </c>
      <c r="N1261" s="17">
        <v>3.49</v>
      </c>
      <c r="O1261" s="17">
        <v>3.49</v>
      </c>
      <c r="P1261" s="17">
        <v>3.49</v>
      </c>
      <c r="Q1261" s="17">
        <v>2.91</v>
      </c>
      <c r="R1261" s="17">
        <v>2.91</v>
      </c>
      <c r="S1261" s="120">
        <v>3.32</v>
      </c>
    </row>
    <row r="1262" spans="1:19" x14ac:dyDescent="0.25">
      <c r="A1262" s="18" t="s">
        <v>157</v>
      </c>
      <c r="B1262" s="19" t="s">
        <v>17</v>
      </c>
      <c r="C1262" s="19" t="s">
        <v>18</v>
      </c>
      <c r="D1262" s="19" t="s">
        <v>46</v>
      </c>
      <c r="E1262" s="19" t="s">
        <v>987</v>
      </c>
      <c r="F1262" s="19" t="s">
        <v>1017</v>
      </c>
      <c r="G1262" s="19" t="s">
        <v>22</v>
      </c>
      <c r="H1262" s="20">
        <v>3.5000000000000001E-3</v>
      </c>
      <c r="I1262" s="19" t="s">
        <v>1017</v>
      </c>
      <c r="J1262" s="21" t="s">
        <v>26</v>
      </c>
      <c r="K1262" s="22">
        <v>0</v>
      </c>
      <c r="L1262" s="23">
        <v>0</v>
      </c>
      <c r="M1262" s="23">
        <v>0</v>
      </c>
      <c r="N1262" s="23">
        <v>0</v>
      </c>
      <c r="O1262" s="23">
        <v>0</v>
      </c>
      <c r="P1262" s="23">
        <v>0</v>
      </c>
      <c r="Q1262" s="23">
        <v>0</v>
      </c>
      <c r="R1262" s="23">
        <v>0</v>
      </c>
      <c r="S1262" s="24">
        <v>0</v>
      </c>
    </row>
    <row r="1263" spans="1:19" x14ac:dyDescent="0.25">
      <c r="A1263" s="25" t="s">
        <v>157</v>
      </c>
      <c r="B1263" s="26" t="s">
        <v>17</v>
      </c>
      <c r="C1263" s="26" t="s">
        <v>18</v>
      </c>
      <c r="D1263" s="26" t="s">
        <v>46</v>
      </c>
      <c r="E1263" s="26" t="s">
        <v>989</v>
      </c>
      <c r="F1263" s="26" t="s">
        <v>1018</v>
      </c>
      <c r="G1263" s="26" t="s">
        <v>22</v>
      </c>
      <c r="H1263" s="27">
        <v>3.5000000000000001E-3</v>
      </c>
      <c r="I1263" s="26" t="s">
        <v>1018</v>
      </c>
      <c r="J1263" s="28" t="s">
        <v>23</v>
      </c>
      <c r="K1263" s="29">
        <v>2.69</v>
      </c>
      <c r="L1263" s="30">
        <v>2.69</v>
      </c>
      <c r="M1263" s="30">
        <v>2.69</v>
      </c>
      <c r="N1263" s="30">
        <v>2.4900000000000002</v>
      </c>
      <c r="O1263" s="30">
        <v>2.4900000000000002</v>
      </c>
      <c r="P1263" s="30">
        <v>2.4900000000000002</v>
      </c>
      <c r="Q1263" s="30">
        <v>2.92</v>
      </c>
      <c r="R1263" s="30">
        <v>2.92</v>
      </c>
      <c r="S1263" s="31">
        <v>3.12</v>
      </c>
    </row>
    <row r="1264" spans="1:19" x14ac:dyDescent="0.25">
      <c r="A1264" s="12" t="s">
        <v>157</v>
      </c>
      <c r="B1264" s="13" t="s">
        <v>17</v>
      </c>
      <c r="C1264" s="13" t="s">
        <v>18</v>
      </c>
      <c r="D1264" s="13" t="s">
        <v>46</v>
      </c>
      <c r="E1264" s="13" t="s">
        <v>989</v>
      </c>
      <c r="F1264" s="13" t="s">
        <v>1018</v>
      </c>
      <c r="G1264" s="13" t="s">
        <v>22</v>
      </c>
      <c r="H1264" s="14">
        <v>3.5000000000000001E-3</v>
      </c>
      <c r="I1264" s="13" t="s">
        <v>1018</v>
      </c>
      <c r="J1264" s="15" t="s">
        <v>24</v>
      </c>
      <c r="K1264" s="16">
        <v>3.19</v>
      </c>
      <c r="L1264" s="17">
        <v>3.19</v>
      </c>
      <c r="M1264" s="17">
        <v>3.19</v>
      </c>
      <c r="N1264" s="17">
        <v>3.19</v>
      </c>
      <c r="O1264" s="17">
        <v>3.19</v>
      </c>
      <c r="P1264" s="17">
        <v>3.19</v>
      </c>
      <c r="Q1264" s="17">
        <v>3.11</v>
      </c>
      <c r="R1264" s="17">
        <v>3.11</v>
      </c>
      <c r="S1264" s="120">
        <v>3.16</v>
      </c>
    </row>
    <row r="1265" spans="1:19" x14ac:dyDescent="0.25">
      <c r="A1265" s="18" t="s">
        <v>157</v>
      </c>
      <c r="B1265" s="19" t="s">
        <v>17</v>
      </c>
      <c r="C1265" s="19" t="s">
        <v>18</v>
      </c>
      <c r="D1265" s="19" t="s">
        <v>46</v>
      </c>
      <c r="E1265" s="19" t="s">
        <v>989</v>
      </c>
      <c r="F1265" s="19" t="s">
        <v>1018</v>
      </c>
      <c r="G1265" s="19" t="s">
        <v>22</v>
      </c>
      <c r="H1265" s="20">
        <v>3.5000000000000001E-3</v>
      </c>
      <c r="I1265" s="19" t="s">
        <v>1018</v>
      </c>
      <c r="J1265" s="21" t="s">
        <v>26</v>
      </c>
      <c r="K1265" s="22">
        <v>0.18587360594795532</v>
      </c>
      <c r="L1265" s="23">
        <v>0.18587360594795532</v>
      </c>
      <c r="M1265" s="23">
        <v>0.18587360594795532</v>
      </c>
      <c r="N1265" s="23">
        <v>0.28112449799196781</v>
      </c>
      <c r="O1265" s="23">
        <v>0.28112449799196781</v>
      </c>
      <c r="P1265" s="23">
        <v>0.28112449799196781</v>
      </c>
      <c r="Q1265" s="23">
        <v>6.5068493150684859E-2</v>
      </c>
      <c r="R1265" s="23">
        <v>6.5068493150684859E-2</v>
      </c>
      <c r="S1265" s="24">
        <v>1.2820512820512775E-2</v>
      </c>
    </row>
    <row r="1266" spans="1:19" x14ac:dyDescent="0.25">
      <c r="A1266" s="25" t="s">
        <v>157</v>
      </c>
      <c r="B1266" s="26" t="s">
        <v>17</v>
      </c>
      <c r="C1266" s="26" t="s">
        <v>18</v>
      </c>
      <c r="D1266" s="26" t="s">
        <v>46</v>
      </c>
      <c r="E1266" s="26" t="s">
        <v>989</v>
      </c>
      <c r="F1266" s="26" t="s">
        <v>1019</v>
      </c>
      <c r="G1266" s="26" t="s">
        <v>22</v>
      </c>
      <c r="H1266" s="27">
        <v>3.5000000000000001E-3</v>
      </c>
      <c r="I1266" s="26" t="s">
        <v>1019</v>
      </c>
      <c r="J1266" s="28" t="s">
        <v>23</v>
      </c>
      <c r="K1266" s="29">
        <v>2.4900000000000002</v>
      </c>
      <c r="L1266" s="30">
        <v>2.4900000000000002</v>
      </c>
      <c r="M1266" s="30">
        <v>2.4900000000000002</v>
      </c>
      <c r="N1266" s="30">
        <v>2.4900000000000002</v>
      </c>
      <c r="O1266" s="30">
        <v>2.4900000000000002</v>
      </c>
      <c r="P1266" s="30">
        <v>2.4900000000000002</v>
      </c>
      <c r="Q1266" s="30">
        <v>2.74</v>
      </c>
      <c r="R1266" s="30">
        <v>2.74</v>
      </c>
      <c r="S1266" s="31">
        <v>2.93</v>
      </c>
    </row>
    <row r="1267" spans="1:19" x14ac:dyDescent="0.25">
      <c r="A1267" s="12" t="s">
        <v>157</v>
      </c>
      <c r="B1267" s="13" t="s">
        <v>17</v>
      </c>
      <c r="C1267" s="13" t="s">
        <v>18</v>
      </c>
      <c r="D1267" s="13" t="s">
        <v>46</v>
      </c>
      <c r="E1267" s="13" t="s">
        <v>989</v>
      </c>
      <c r="F1267" s="13" t="s">
        <v>1019</v>
      </c>
      <c r="G1267" s="13" t="s">
        <v>22</v>
      </c>
      <c r="H1267" s="14">
        <v>3.5000000000000001E-3</v>
      </c>
      <c r="I1267" s="13" t="s">
        <v>1019</v>
      </c>
      <c r="J1267" s="15" t="s">
        <v>24</v>
      </c>
      <c r="K1267" s="16">
        <v>2.6900000000000004</v>
      </c>
      <c r="L1267" s="17">
        <v>2.6900000000000004</v>
      </c>
      <c r="M1267" s="17">
        <v>2.6900000000000004</v>
      </c>
      <c r="N1267" s="17">
        <v>2.5900000000000003</v>
      </c>
      <c r="O1267" s="17">
        <v>2.5900000000000003</v>
      </c>
      <c r="P1267" s="17">
        <v>2.5900000000000003</v>
      </c>
      <c r="Q1267" s="17">
        <v>2.96</v>
      </c>
      <c r="R1267" s="17">
        <v>2.96</v>
      </c>
      <c r="S1267" s="120">
        <v>2.96</v>
      </c>
    </row>
    <row r="1268" spans="1:19" x14ac:dyDescent="0.25">
      <c r="A1268" s="18" t="s">
        <v>157</v>
      </c>
      <c r="B1268" s="19" t="s">
        <v>17</v>
      </c>
      <c r="C1268" s="19" t="s">
        <v>18</v>
      </c>
      <c r="D1268" s="19" t="s">
        <v>46</v>
      </c>
      <c r="E1268" s="19" t="s">
        <v>989</v>
      </c>
      <c r="F1268" s="19" t="s">
        <v>1019</v>
      </c>
      <c r="G1268" s="19" t="s">
        <v>22</v>
      </c>
      <c r="H1268" s="20">
        <v>3.5000000000000001E-3</v>
      </c>
      <c r="I1268" s="19" t="s">
        <v>1019</v>
      </c>
      <c r="J1268" s="21" t="s">
        <v>26</v>
      </c>
      <c r="K1268" s="22">
        <v>8.032128514056236E-2</v>
      </c>
      <c r="L1268" s="23">
        <v>8.032128514056236E-2</v>
      </c>
      <c r="M1268" s="23">
        <v>8.032128514056236E-2</v>
      </c>
      <c r="N1268" s="23">
        <v>4.016064257028118E-2</v>
      </c>
      <c r="O1268" s="23">
        <v>4.016064257028118E-2</v>
      </c>
      <c r="P1268" s="23">
        <v>4.016064257028118E-2</v>
      </c>
      <c r="Q1268" s="23">
        <v>8.0291970802919721E-2</v>
      </c>
      <c r="R1268" s="23">
        <v>8.0291970802919721E-2</v>
      </c>
      <c r="S1268" s="24">
        <v>1.0238907849829282E-2</v>
      </c>
    </row>
    <row r="1269" spans="1:19" x14ac:dyDescent="0.25">
      <c r="A1269" s="25" t="s">
        <v>157</v>
      </c>
      <c r="B1269" s="26" t="s">
        <v>17</v>
      </c>
      <c r="C1269" s="26" t="s">
        <v>18</v>
      </c>
      <c r="D1269" s="26" t="s">
        <v>46</v>
      </c>
      <c r="E1269" s="26" t="s">
        <v>989</v>
      </c>
      <c r="F1269" s="26" t="s">
        <v>1020</v>
      </c>
      <c r="G1269" s="26" t="s">
        <v>22</v>
      </c>
      <c r="H1269" s="27">
        <v>3.5000000000000001E-3</v>
      </c>
      <c r="I1269" s="26" t="s">
        <v>1020</v>
      </c>
      <c r="J1269" s="28" t="s">
        <v>23</v>
      </c>
      <c r="K1269" s="29">
        <v>2.89</v>
      </c>
      <c r="L1269" s="30">
        <v>2.89</v>
      </c>
      <c r="M1269" s="30">
        <v>2.89</v>
      </c>
      <c r="N1269" s="30">
        <v>2.69</v>
      </c>
      <c r="O1269" s="30">
        <v>2.69</v>
      </c>
      <c r="P1269" s="30">
        <v>2.69</v>
      </c>
      <c r="Q1269" s="30">
        <v>2.39</v>
      </c>
      <c r="R1269" s="30">
        <v>2.39</v>
      </c>
      <c r="S1269" s="31">
        <v>3.12</v>
      </c>
    </row>
    <row r="1270" spans="1:19" x14ac:dyDescent="0.25">
      <c r="A1270" s="12" t="s">
        <v>157</v>
      </c>
      <c r="B1270" s="13" t="s">
        <v>17</v>
      </c>
      <c r="C1270" s="13" t="s">
        <v>18</v>
      </c>
      <c r="D1270" s="13" t="s">
        <v>46</v>
      </c>
      <c r="E1270" s="13" t="s">
        <v>989</v>
      </c>
      <c r="F1270" s="13" t="s">
        <v>1020</v>
      </c>
      <c r="G1270" s="13" t="s">
        <v>22</v>
      </c>
      <c r="H1270" s="14">
        <v>3.5000000000000001E-3</v>
      </c>
      <c r="I1270" s="13" t="s">
        <v>1020</v>
      </c>
      <c r="J1270" s="15" t="s">
        <v>24</v>
      </c>
      <c r="K1270" s="16">
        <v>3.0900000000000003</v>
      </c>
      <c r="L1270" s="17">
        <v>3.0900000000000003</v>
      </c>
      <c r="M1270" s="17">
        <v>3.0900000000000003</v>
      </c>
      <c r="N1270" s="17">
        <v>2.8899999999999997</v>
      </c>
      <c r="O1270" s="17">
        <v>2.8899999999999997</v>
      </c>
      <c r="P1270" s="17">
        <v>2.8899999999999997</v>
      </c>
      <c r="Q1270" s="17">
        <v>2.56</v>
      </c>
      <c r="R1270" s="17">
        <v>2.56</v>
      </c>
      <c r="S1270" s="120">
        <v>3.4</v>
      </c>
    </row>
    <row r="1271" spans="1:19" x14ac:dyDescent="0.25">
      <c r="A1271" s="18" t="s">
        <v>157</v>
      </c>
      <c r="B1271" s="19" t="s">
        <v>17</v>
      </c>
      <c r="C1271" s="19" t="s">
        <v>18</v>
      </c>
      <c r="D1271" s="19" t="s">
        <v>46</v>
      </c>
      <c r="E1271" s="19" t="s">
        <v>989</v>
      </c>
      <c r="F1271" s="19" t="s">
        <v>1020</v>
      </c>
      <c r="G1271" s="19" t="s">
        <v>22</v>
      </c>
      <c r="H1271" s="20">
        <v>3.5000000000000001E-3</v>
      </c>
      <c r="I1271" s="19" t="s">
        <v>1020</v>
      </c>
      <c r="J1271" s="21" t="s">
        <v>26</v>
      </c>
      <c r="K1271" s="22">
        <v>6.9204152249134898E-2</v>
      </c>
      <c r="L1271" s="23">
        <v>6.9204152249134898E-2</v>
      </c>
      <c r="M1271" s="23">
        <v>6.9204152249134898E-2</v>
      </c>
      <c r="N1271" s="23">
        <v>7.4349442379181951E-2</v>
      </c>
      <c r="O1271" s="23">
        <v>7.4349442379181951E-2</v>
      </c>
      <c r="P1271" s="23">
        <v>7.4349442379181951E-2</v>
      </c>
      <c r="Q1271" s="23">
        <v>7.1129707112970619E-2</v>
      </c>
      <c r="R1271" s="23">
        <v>7.1129707112970619E-2</v>
      </c>
      <c r="S1271" s="24">
        <v>8.9743589743589647E-2</v>
      </c>
    </row>
    <row r="1272" spans="1:19" x14ac:dyDescent="0.25">
      <c r="A1272" s="25" t="s">
        <v>157</v>
      </c>
      <c r="B1272" s="26" t="s">
        <v>17</v>
      </c>
      <c r="C1272" s="26" t="s">
        <v>18</v>
      </c>
      <c r="D1272" s="26" t="s">
        <v>46</v>
      </c>
      <c r="E1272" s="26" t="s">
        <v>989</v>
      </c>
      <c r="F1272" s="26" t="s">
        <v>1021</v>
      </c>
      <c r="G1272" s="26" t="s">
        <v>22</v>
      </c>
      <c r="H1272" s="27">
        <v>3.5000000000000001E-3</v>
      </c>
      <c r="I1272" s="26" t="s">
        <v>1021</v>
      </c>
      <c r="J1272" s="28" t="s">
        <v>23</v>
      </c>
      <c r="K1272" s="29">
        <v>2.69</v>
      </c>
      <c r="L1272" s="30">
        <v>2.69</v>
      </c>
      <c r="M1272" s="30">
        <v>2.69</v>
      </c>
      <c r="N1272" s="30">
        <v>2.59</v>
      </c>
      <c r="O1272" s="30">
        <v>2.59</v>
      </c>
      <c r="P1272" s="30">
        <v>2.59</v>
      </c>
      <c r="Q1272" s="30">
        <v>2.2400000000000002</v>
      </c>
      <c r="R1272" s="30">
        <v>2.2400000000000002</v>
      </c>
      <c r="S1272" s="31">
        <v>2.93</v>
      </c>
    </row>
    <row r="1273" spans="1:19" x14ac:dyDescent="0.25">
      <c r="A1273" s="12" t="s">
        <v>157</v>
      </c>
      <c r="B1273" s="13" t="s">
        <v>17</v>
      </c>
      <c r="C1273" s="13" t="s">
        <v>18</v>
      </c>
      <c r="D1273" s="13" t="s">
        <v>46</v>
      </c>
      <c r="E1273" s="13" t="s">
        <v>989</v>
      </c>
      <c r="F1273" s="13" t="s">
        <v>1021</v>
      </c>
      <c r="G1273" s="13" t="s">
        <v>22</v>
      </c>
      <c r="H1273" s="14">
        <v>3.5000000000000001E-3</v>
      </c>
      <c r="I1273" s="13" t="s">
        <v>1021</v>
      </c>
      <c r="J1273" s="15" t="s">
        <v>24</v>
      </c>
      <c r="K1273" s="16">
        <v>2.89</v>
      </c>
      <c r="L1273" s="17">
        <v>2.89</v>
      </c>
      <c r="M1273" s="17">
        <v>2.89</v>
      </c>
      <c r="N1273" s="17">
        <v>2.69</v>
      </c>
      <c r="O1273" s="17">
        <v>2.69</v>
      </c>
      <c r="P1273" s="17">
        <v>2.69</v>
      </c>
      <c r="Q1273" s="17">
        <v>2.41</v>
      </c>
      <c r="R1273" s="17">
        <v>2.41</v>
      </c>
      <c r="S1273" s="120">
        <v>3.18</v>
      </c>
    </row>
    <row r="1274" spans="1:19" x14ac:dyDescent="0.25">
      <c r="A1274" s="18" t="s">
        <v>157</v>
      </c>
      <c r="B1274" s="19" t="s">
        <v>17</v>
      </c>
      <c r="C1274" s="19" t="s">
        <v>18</v>
      </c>
      <c r="D1274" s="19" t="s">
        <v>46</v>
      </c>
      <c r="E1274" s="19" t="s">
        <v>989</v>
      </c>
      <c r="F1274" s="19" t="s">
        <v>1021</v>
      </c>
      <c r="G1274" s="19" t="s">
        <v>22</v>
      </c>
      <c r="H1274" s="20">
        <v>3.5000000000000001E-3</v>
      </c>
      <c r="I1274" s="19" t="s">
        <v>1021</v>
      </c>
      <c r="J1274" s="21" t="s">
        <v>26</v>
      </c>
      <c r="K1274" s="22">
        <v>7.4349442379182173E-2</v>
      </c>
      <c r="L1274" s="23">
        <v>7.4349442379182173E-2</v>
      </c>
      <c r="M1274" s="23">
        <v>7.4349442379182173E-2</v>
      </c>
      <c r="N1274" s="23">
        <v>3.8610038610038755E-2</v>
      </c>
      <c r="O1274" s="23">
        <v>3.8610038610038755E-2</v>
      </c>
      <c r="P1274" s="23">
        <v>3.8610038610038755E-2</v>
      </c>
      <c r="Q1274" s="23">
        <v>7.5892857142857206E-2</v>
      </c>
      <c r="R1274" s="23">
        <v>7.5892857142857206E-2</v>
      </c>
      <c r="S1274" s="24">
        <v>8.53242320819112E-2</v>
      </c>
    </row>
    <row r="1275" spans="1:19" x14ac:dyDescent="0.25">
      <c r="A1275" s="25" t="s">
        <v>157</v>
      </c>
      <c r="B1275" s="26" t="s">
        <v>17</v>
      </c>
      <c r="C1275" s="26" t="s">
        <v>18</v>
      </c>
      <c r="D1275" s="26" t="s">
        <v>46</v>
      </c>
      <c r="E1275" s="26" t="s">
        <v>34</v>
      </c>
      <c r="F1275" s="26" t="s">
        <v>1022</v>
      </c>
      <c r="G1275" s="26" t="s">
        <v>22</v>
      </c>
      <c r="H1275" s="27">
        <v>3.5000000000000001E-3</v>
      </c>
      <c r="I1275" s="26" t="s">
        <v>1022</v>
      </c>
      <c r="J1275" s="28" t="s">
        <v>23</v>
      </c>
      <c r="K1275" s="29">
        <v>3.49</v>
      </c>
      <c r="L1275" s="30">
        <v>3.49</v>
      </c>
      <c r="M1275" s="30">
        <v>3.49</v>
      </c>
      <c r="N1275" s="30">
        <v>3.49</v>
      </c>
      <c r="O1275" s="30">
        <v>3.49</v>
      </c>
      <c r="P1275" s="30">
        <v>3.49</v>
      </c>
      <c r="Q1275" s="30">
        <v>2.91</v>
      </c>
      <c r="R1275" s="30">
        <v>2.91</v>
      </c>
      <c r="S1275" s="31">
        <v>2.84</v>
      </c>
    </row>
    <row r="1276" spans="1:19" x14ac:dyDescent="0.25">
      <c r="A1276" s="12" t="s">
        <v>157</v>
      </c>
      <c r="B1276" s="13" t="s">
        <v>17</v>
      </c>
      <c r="C1276" s="13" t="s">
        <v>18</v>
      </c>
      <c r="D1276" s="13" t="s">
        <v>46</v>
      </c>
      <c r="E1276" s="13" t="s">
        <v>34</v>
      </c>
      <c r="F1276" s="13" t="s">
        <v>1022</v>
      </c>
      <c r="G1276" s="13" t="s">
        <v>22</v>
      </c>
      <c r="H1276" s="14">
        <v>3.5000000000000001E-3</v>
      </c>
      <c r="I1276" s="13" t="s">
        <v>1022</v>
      </c>
      <c r="J1276" s="15" t="s">
        <v>24</v>
      </c>
      <c r="K1276" s="16">
        <v>3.49</v>
      </c>
      <c r="L1276" s="17">
        <v>3.49</v>
      </c>
      <c r="M1276" s="17">
        <v>3.49</v>
      </c>
      <c r="N1276" s="17">
        <v>3.49</v>
      </c>
      <c r="O1276" s="17">
        <v>3.49</v>
      </c>
      <c r="P1276" s="17">
        <v>3.49</v>
      </c>
      <c r="Q1276" s="17">
        <v>2.91</v>
      </c>
      <c r="R1276" s="17">
        <v>2.91</v>
      </c>
      <c r="S1276" s="120">
        <v>2.84</v>
      </c>
    </row>
    <row r="1277" spans="1:19" x14ac:dyDescent="0.25">
      <c r="A1277" s="18" t="s">
        <v>157</v>
      </c>
      <c r="B1277" s="19" t="s">
        <v>17</v>
      </c>
      <c r="C1277" s="19" t="s">
        <v>18</v>
      </c>
      <c r="D1277" s="19" t="s">
        <v>46</v>
      </c>
      <c r="E1277" s="19" t="s">
        <v>34</v>
      </c>
      <c r="F1277" s="19" t="s">
        <v>1022</v>
      </c>
      <c r="G1277" s="19" t="s">
        <v>22</v>
      </c>
      <c r="H1277" s="20">
        <v>3.5000000000000001E-3</v>
      </c>
      <c r="I1277" s="19" t="s">
        <v>1022</v>
      </c>
      <c r="J1277" s="21" t="s">
        <v>26</v>
      </c>
      <c r="K1277" s="22">
        <v>0</v>
      </c>
      <c r="L1277" s="23">
        <v>0</v>
      </c>
      <c r="M1277" s="23">
        <v>0</v>
      </c>
      <c r="N1277" s="23">
        <v>0</v>
      </c>
      <c r="O1277" s="23">
        <v>0</v>
      </c>
      <c r="P1277" s="23">
        <v>0</v>
      </c>
      <c r="Q1277" s="23">
        <v>0</v>
      </c>
      <c r="R1277" s="23">
        <v>0</v>
      </c>
      <c r="S1277" s="24">
        <v>0</v>
      </c>
    </row>
    <row r="1278" spans="1:19" x14ac:dyDescent="0.25">
      <c r="A1278" s="25" t="s">
        <v>157</v>
      </c>
      <c r="B1278" s="26" t="s">
        <v>17</v>
      </c>
      <c r="C1278" s="26" t="s">
        <v>18</v>
      </c>
      <c r="D1278" s="26" t="s">
        <v>58</v>
      </c>
      <c r="E1278" s="26" t="s">
        <v>1012</v>
      </c>
      <c r="F1278" s="26" t="s">
        <v>59</v>
      </c>
      <c r="G1278" s="26" t="s">
        <v>22</v>
      </c>
      <c r="H1278" s="27">
        <v>5.0000000000000001E-3</v>
      </c>
      <c r="I1278" s="26" t="s">
        <v>59</v>
      </c>
      <c r="J1278" s="28" t="s">
        <v>23</v>
      </c>
      <c r="K1278" s="29">
        <v>3.99</v>
      </c>
      <c r="L1278" s="30">
        <v>3.99</v>
      </c>
      <c r="M1278" s="30">
        <v>3.99</v>
      </c>
      <c r="N1278" s="30">
        <v>3.69</v>
      </c>
      <c r="O1278" s="30">
        <v>3.69</v>
      </c>
      <c r="P1278" s="30">
        <v>3.69</v>
      </c>
      <c r="Q1278" s="30">
        <v>2.78</v>
      </c>
      <c r="R1278" s="30">
        <v>2.78</v>
      </c>
      <c r="S1278" s="31">
        <v>3.52</v>
      </c>
    </row>
    <row r="1279" spans="1:19" x14ac:dyDescent="0.25">
      <c r="A1279" s="12" t="s">
        <v>157</v>
      </c>
      <c r="B1279" s="13" t="s">
        <v>17</v>
      </c>
      <c r="C1279" s="13" t="s">
        <v>18</v>
      </c>
      <c r="D1279" s="13" t="s">
        <v>58</v>
      </c>
      <c r="E1279" s="13" t="s">
        <v>1012</v>
      </c>
      <c r="F1279" s="13" t="s">
        <v>59</v>
      </c>
      <c r="G1279" s="13" t="s">
        <v>22</v>
      </c>
      <c r="H1279" s="14">
        <v>5.0000000000000001E-3</v>
      </c>
      <c r="I1279" s="13" t="s">
        <v>59</v>
      </c>
      <c r="J1279" s="15" t="s">
        <v>24</v>
      </c>
      <c r="K1279" s="16">
        <v>3.99</v>
      </c>
      <c r="L1279" s="17">
        <v>3.99</v>
      </c>
      <c r="M1279" s="17">
        <v>3.99</v>
      </c>
      <c r="N1279" s="17">
        <v>3.69</v>
      </c>
      <c r="O1279" s="17">
        <v>3.69</v>
      </c>
      <c r="P1279" s="17">
        <v>3.69</v>
      </c>
      <c r="Q1279" s="17">
        <v>2.78</v>
      </c>
      <c r="R1279" s="17">
        <v>2.78</v>
      </c>
      <c r="S1279" s="120">
        <v>3.52</v>
      </c>
    </row>
    <row r="1280" spans="1:19" x14ac:dyDescent="0.25">
      <c r="A1280" s="18" t="s">
        <v>157</v>
      </c>
      <c r="B1280" s="19" t="s">
        <v>17</v>
      </c>
      <c r="C1280" s="19" t="s">
        <v>18</v>
      </c>
      <c r="D1280" s="19" t="s">
        <v>58</v>
      </c>
      <c r="E1280" s="19" t="s">
        <v>1012</v>
      </c>
      <c r="F1280" s="19" t="s">
        <v>59</v>
      </c>
      <c r="G1280" s="19" t="s">
        <v>22</v>
      </c>
      <c r="H1280" s="20">
        <v>5.0000000000000001E-3</v>
      </c>
      <c r="I1280" s="19" t="s">
        <v>59</v>
      </c>
      <c r="J1280" s="21" t="s">
        <v>26</v>
      </c>
      <c r="K1280" s="22">
        <v>0</v>
      </c>
      <c r="L1280" s="23">
        <v>0</v>
      </c>
      <c r="M1280" s="23">
        <v>0</v>
      </c>
      <c r="N1280" s="23">
        <v>0</v>
      </c>
      <c r="O1280" s="23">
        <v>0</v>
      </c>
      <c r="P1280" s="23">
        <v>0</v>
      </c>
      <c r="Q1280" s="23">
        <v>0</v>
      </c>
      <c r="R1280" s="23">
        <v>0</v>
      </c>
      <c r="S1280" s="24">
        <v>0</v>
      </c>
    </row>
    <row r="1281" spans="1:19" x14ac:dyDescent="0.25">
      <c r="A1281" s="25" t="s">
        <v>157</v>
      </c>
      <c r="B1281" s="26" t="s">
        <v>17</v>
      </c>
      <c r="C1281" s="26" t="s">
        <v>18</v>
      </c>
      <c r="D1281" s="26" t="s">
        <v>58</v>
      </c>
      <c r="E1281" s="26" t="s">
        <v>1012</v>
      </c>
      <c r="F1281" s="26" t="s">
        <v>60</v>
      </c>
      <c r="G1281" s="26" t="s">
        <v>22</v>
      </c>
      <c r="H1281" s="27">
        <v>5.0000000000000001E-3</v>
      </c>
      <c r="I1281" s="26" t="s">
        <v>60</v>
      </c>
      <c r="J1281" s="28" t="s">
        <v>23</v>
      </c>
      <c r="K1281" s="29">
        <v>3.79</v>
      </c>
      <c r="L1281" s="30">
        <v>3.79</v>
      </c>
      <c r="M1281" s="30">
        <v>3.79</v>
      </c>
      <c r="N1281" s="30">
        <v>3.59</v>
      </c>
      <c r="O1281" s="30">
        <v>3.59</v>
      </c>
      <c r="P1281" s="30">
        <v>3.59</v>
      </c>
      <c r="Q1281" s="30">
        <v>2.63</v>
      </c>
      <c r="R1281" s="30">
        <v>2.63</v>
      </c>
      <c r="S1281" s="31">
        <v>3.52</v>
      </c>
    </row>
    <row r="1282" spans="1:19" x14ac:dyDescent="0.25">
      <c r="A1282" s="12" t="s">
        <v>157</v>
      </c>
      <c r="B1282" s="13" t="s">
        <v>17</v>
      </c>
      <c r="C1282" s="13" t="s">
        <v>18</v>
      </c>
      <c r="D1282" s="13" t="s">
        <v>58</v>
      </c>
      <c r="E1282" s="13" t="s">
        <v>1012</v>
      </c>
      <c r="F1282" s="13" t="s">
        <v>60</v>
      </c>
      <c r="G1282" s="13" t="s">
        <v>22</v>
      </c>
      <c r="H1282" s="14">
        <v>5.0000000000000001E-3</v>
      </c>
      <c r="I1282" s="13" t="s">
        <v>60</v>
      </c>
      <c r="J1282" s="15" t="s">
        <v>24</v>
      </c>
      <c r="K1282" s="16">
        <v>3.79</v>
      </c>
      <c r="L1282" s="17">
        <v>3.79</v>
      </c>
      <c r="M1282" s="17">
        <v>3.79</v>
      </c>
      <c r="N1282" s="17">
        <v>3.59</v>
      </c>
      <c r="O1282" s="17">
        <v>3.59</v>
      </c>
      <c r="P1282" s="17">
        <v>3.59</v>
      </c>
      <c r="Q1282" s="17">
        <v>2.63</v>
      </c>
      <c r="R1282" s="17">
        <v>2.63</v>
      </c>
      <c r="S1282" s="120">
        <v>3.52</v>
      </c>
    </row>
    <row r="1283" spans="1:19" x14ac:dyDescent="0.25">
      <c r="A1283" s="18" t="s">
        <v>157</v>
      </c>
      <c r="B1283" s="19" t="s">
        <v>17</v>
      </c>
      <c r="C1283" s="19" t="s">
        <v>18</v>
      </c>
      <c r="D1283" s="19" t="s">
        <v>58</v>
      </c>
      <c r="E1283" s="19" t="s">
        <v>1012</v>
      </c>
      <c r="F1283" s="19" t="s">
        <v>60</v>
      </c>
      <c r="G1283" s="19" t="s">
        <v>22</v>
      </c>
      <c r="H1283" s="20">
        <v>5.0000000000000001E-3</v>
      </c>
      <c r="I1283" s="19" t="s">
        <v>60</v>
      </c>
      <c r="J1283" s="21" t="s">
        <v>26</v>
      </c>
      <c r="K1283" s="22">
        <v>0</v>
      </c>
      <c r="L1283" s="23">
        <v>0</v>
      </c>
      <c r="M1283" s="23">
        <v>0</v>
      </c>
      <c r="N1283" s="23">
        <v>0</v>
      </c>
      <c r="O1283" s="23">
        <v>0</v>
      </c>
      <c r="P1283" s="23">
        <v>0</v>
      </c>
      <c r="Q1283" s="23">
        <v>0</v>
      </c>
      <c r="R1283" s="23">
        <v>0</v>
      </c>
      <c r="S1283" s="24">
        <v>0</v>
      </c>
    </row>
    <row r="1284" spans="1:19" x14ac:dyDescent="0.25">
      <c r="A1284" s="25" t="s">
        <v>157</v>
      </c>
      <c r="B1284" s="26" t="s">
        <v>17</v>
      </c>
      <c r="C1284" s="26" t="s">
        <v>18</v>
      </c>
      <c r="D1284" s="26" t="s">
        <v>58</v>
      </c>
      <c r="E1284" s="26" t="s">
        <v>34</v>
      </c>
      <c r="F1284" s="26" t="s">
        <v>61</v>
      </c>
      <c r="G1284" s="26" t="s">
        <v>22</v>
      </c>
      <c r="H1284" s="27">
        <v>5.0000000000000001E-3</v>
      </c>
      <c r="I1284" s="26" t="s">
        <v>61</v>
      </c>
      <c r="J1284" s="28" t="s">
        <v>23</v>
      </c>
      <c r="K1284" s="29">
        <v>4.79</v>
      </c>
      <c r="L1284" s="30">
        <v>4.79</v>
      </c>
      <c r="M1284" s="30">
        <v>4.79</v>
      </c>
      <c r="N1284" s="30">
        <v>4.49</v>
      </c>
      <c r="O1284" s="30">
        <v>4.49</v>
      </c>
      <c r="P1284" s="30">
        <v>4.49</v>
      </c>
      <c r="Q1284" s="30">
        <v>3.99</v>
      </c>
      <c r="R1284" s="30">
        <v>3.99</v>
      </c>
      <c r="S1284" s="31">
        <v>4.04</v>
      </c>
    </row>
    <row r="1285" spans="1:19" x14ac:dyDescent="0.25">
      <c r="A1285" s="12" t="s">
        <v>157</v>
      </c>
      <c r="B1285" s="13" t="s">
        <v>17</v>
      </c>
      <c r="C1285" s="13" t="s">
        <v>18</v>
      </c>
      <c r="D1285" s="13" t="s">
        <v>58</v>
      </c>
      <c r="E1285" s="13" t="s">
        <v>34</v>
      </c>
      <c r="F1285" s="13" t="s">
        <v>61</v>
      </c>
      <c r="G1285" s="13" t="s">
        <v>22</v>
      </c>
      <c r="H1285" s="14">
        <v>5.0000000000000001E-3</v>
      </c>
      <c r="I1285" s="13" t="s">
        <v>61</v>
      </c>
      <c r="J1285" s="15" t="s">
        <v>24</v>
      </c>
      <c r="K1285" s="16">
        <v>4.79</v>
      </c>
      <c r="L1285" s="17">
        <v>4.79</v>
      </c>
      <c r="M1285" s="17">
        <v>4.79</v>
      </c>
      <c r="N1285" s="17">
        <v>4.49</v>
      </c>
      <c r="O1285" s="17">
        <v>4.49</v>
      </c>
      <c r="P1285" s="17">
        <v>4.49</v>
      </c>
      <c r="Q1285" s="17">
        <v>3.99</v>
      </c>
      <c r="R1285" s="17">
        <v>3.99</v>
      </c>
      <c r="S1285" s="120">
        <v>4.04</v>
      </c>
    </row>
    <row r="1286" spans="1:19" x14ac:dyDescent="0.25">
      <c r="A1286" s="18" t="s">
        <v>157</v>
      </c>
      <c r="B1286" s="19" t="s">
        <v>17</v>
      </c>
      <c r="C1286" s="19" t="s">
        <v>18</v>
      </c>
      <c r="D1286" s="19" t="s">
        <v>58</v>
      </c>
      <c r="E1286" s="19" t="s">
        <v>34</v>
      </c>
      <c r="F1286" s="19" t="s">
        <v>61</v>
      </c>
      <c r="G1286" s="19" t="s">
        <v>22</v>
      </c>
      <c r="H1286" s="20">
        <v>5.0000000000000001E-3</v>
      </c>
      <c r="I1286" s="19" t="s">
        <v>61</v>
      </c>
      <c r="J1286" s="21" t="s">
        <v>26</v>
      </c>
      <c r="K1286" s="22">
        <v>0</v>
      </c>
      <c r="L1286" s="23">
        <v>0</v>
      </c>
      <c r="M1286" s="23">
        <v>0</v>
      </c>
      <c r="N1286" s="23">
        <v>0</v>
      </c>
      <c r="O1286" s="23">
        <v>0</v>
      </c>
      <c r="P1286" s="23">
        <v>0</v>
      </c>
      <c r="Q1286" s="23">
        <v>0</v>
      </c>
      <c r="R1286" s="23">
        <v>0</v>
      </c>
      <c r="S1286" s="24">
        <v>0</v>
      </c>
    </row>
    <row r="1287" spans="1:19" x14ac:dyDescent="0.25">
      <c r="A1287" s="25" t="s">
        <v>157</v>
      </c>
      <c r="B1287" s="26" t="s">
        <v>17</v>
      </c>
      <c r="C1287" s="26" t="s">
        <v>18</v>
      </c>
      <c r="D1287" s="26" t="s">
        <v>62</v>
      </c>
      <c r="E1287" s="26" t="s">
        <v>1012</v>
      </c>
      <c r="F1287" s="26" t="s">
        <v>63</v>
      </c>
      <c r="G1287" s="26" t="s">
        <v>22</v>
      </c>
      <c r="H1287" s="27">
        <v>6.0000000000000001E-3</v>
      </c>
      <c r="I1287" s="26" t="s">
        <v>63</v>
      </c>
      <c r="J1287" s="28" t="s">
        <v>23</v>
      </c>
      <c r="K1287" s="29">
        <v>3.99</v>
      </c>
      <c r="L1287" s="30">
        <v>3.99</v>
      </c>
      <c r="M1287" s="30">
        <v>3.99</v>
      </c>
      <c r="N1287" s="30">
        <v>3.79</v>
      </c>
      <c r="O1287" s="30">
        <v>3.79</v>
      </c>
      <c r="P1287" s="30">
        <v>3.79</v>
      </c>
      <c r="Q1287" s="30">
        <v>3.33</v>
      </c>
      <c r="R1287" s="30">
        <v>3.33</v>
      </c>
      <c r="S1287" s="31">
        <v>3.61</v>
      </c>
    </row>
    <row r="1288" spans="1:19" x14ac:dyDescent="0.25">
      <c r="A1288" s="12" t="s">
        <v>157</v>
      </c>
      <c r="B1288" s="13" t="s">
        <v>17</v>
      </c>
      <c r="C1288" s="13" t="s">
        <v>18</v>
      </c>
      <c r="D1288" s="13" t="s">
        <v>62</v>
      </c>
      <c r="E1288" s="13" t="s">
        <v>1012</v>
      </c>
      <c r="F1288" s="13" t="s">
        <v>63</v>
      </c>
      <c r="G1288" s="13" t="s">
        <v>22</v>
      </c>
      <c r="H1288" s="14">
        <v>6.0000000000000001E-3</v>
      </c>
      <c r="I1288" s="13" t="s">
        <v>63</v>
      </c>
      <c r="J1288" s="15" t="s">
        <v>24</v>
      </c>
      <c r="K1288" s="16">
        <v>4.29</v>
      </c>
      <c r="L1288" s="17">
        <v>4.29</v>
      </c>
      <c r="M1288" s="17">
        <v>4.29</v>
      </c>
      <c r="N1288" s="17">
        <v>4.1900000000000004</v>
      </c>
      <c r="O1288" s="17">
        <v>4.1900000000000004</v>
      </c>
      <c r="P1288" s="17">
        <v>4.1900000000000004</v>
      </c>
      <c r="Q1288" s="17">
        <v>3.58</v>
      </c>
      <c r="R1288" s="17">
        <v>3.58</v>
      </c>
      <c r="S1288" s="120">
        <v>3.77</v>
      </c>
    </row>
    <row r="1289" spans="1:19" x14ac:dyDescent="0.25">
      <c r="A1289" s="18" t="s">
        <v>157</v>
      </c>
      <c r="B1289" s="19" t="s">
        <v>17</v>
      </c>
      <c r="C1289" s="19" t="s">
        <v>18</v>
      </c>
      <c r="D1289" s="19" t="s">
        <v>62</v>
      </c>
      <c r="E1289" s="19" t="s">
        <v>1012</v>
      </c>
      <c r="F1289" s="19" t="s">
        <v>63</v>
      </c>
      <c r="G1289" s="19" t="s">
        <v>22</v>
      </c>
      <c r="H1289" s="20">
        <v>6.0000000000000001E-3</v>
      </c>
      <c r="I1289" s="19" t="s">
        <v>63</v>
      </c>
      <c r="J1289" s="21" t="s">
        <v>26</v>
      </c>
      <c r="K1289" s="22">
        <v>7.5187969924811915E-2</v>
      </c>
      <c r="L1289" s="23">
        <v>7.5187969924811915E-2</v>
      </c>
      <c r="M1289" s="23">
        <v>7.5187969924811915E-2</v>
      </c>
      <c r="N1289" s="23">
        <v>0.10554089709762549</v>
      </c>
      <c r="O1289" s="23">
        <v>0.10554089709762549</v>
      </c>
      <c r="P1289" s="23">
        <v>0.10554089709762549</v>
      </c>
      <c r="Q1289" s="23">
        <v>7.5075075075075048E-2</v>
      </c>
      <c r="R1289" s="23">
        <v>7.5075075075075048E-2</v>
      </c>
      <c r="S1289" s="24">
        <v>4.4321329639889218E-2</v>
      </c>
    </row>
    <row r="1290" spans="1:19" x14ac:dyDescent="0.25">
      <c r="A1290" s="25" t="s">
        <v>157</v>
      </c>
      <c r="B1290" s="26" t="s">
        <v>17</v>
      </c>
      <c r="C1290" s="26" t="s">
        <v>18</v>
      </c>
      <c r="D1290" s="26" t="s">
        <v>62</v>
      </c>
      <c r="E1290" s="26" t="s">
        <v>1012</v>
      </c>
      <c r="F1290" s="26" t="s">
        <v>64</v>
      </c>
      <c r="G1290" s="26" t="s">
        <v>22</v>
      </c>
      <c r="H1290" s="27">
        <v>6.0000000000000001E-3</v>
      </c>
      <c r="I1290" s="26" t="s">
        <v>64</v>
      </c>
      <c r="J1290" s="28" t="s">
        <v>23</v>
      </c>
      <c r="K1290" s="29">
        <v>3.99</v>
      </c>
      <c r="L1290" s="30">
        <v>3.99</v>
      </c>
      <c r="M1290" s="30">
        <v>3.99</v>
      </c>
      <c r="N1290" s="30">
        <v>3.79</v>
      </c>
      <c r="O1290" s="30">
        <v>3.79</v>
      </c>
      <c r="P1290" s="30">
        <v>3.79</v>
      </c>
      <c r="Q1290" s="30">
        <v>3.33</v>
      </c>
      <c r="R1290" s="30">
        <v>3.33</v>
      </c>
      <c r="S1290" s="31">
        <v>3.61</v>
      </c>
    </row>
    <row r="1291" spans="1:19" x14ac:dyDescent="0.25">
      <c r="A1291" s="12" t="s">
        <v>157</v>
      </c>
      <c r="B1291" s="13" t="s">
        <v>17</v>
      </c>
      <c r="C1291" s="13" t="s">
        <v>18</v>
      </c>
      <c r="D1291" s="13" t="s">
        <v>62</v>
      </c>
      <c r="E1291" s="13" t="s">
        <v>1012</v>
      </c>
      <c r="F1291" s="13" t="s">
        <v>64</v>
      </c>
      <c r="G1291" s="13" t="s">
        <v>22</v>
      </c>
      <c r="H1291" s="14">
        <v>6.0000000000000001E-3</v>
      </c>
      <c r="I1291" s="13" t="s">
        <v>64</v>
      </c>
      <c r="J1291" s="15" t="s">
        <v>24</v>
      </c>
      <c r="K1291" s="16">
        <v>4.29</v>
      </c>
      <c r="L1291" s="17">
        <v>4.29</v>
      </c>
      <c r="M1291" s="17">
        <v>4.29</v>
      </c>
      <c r="N1291" s="17">
        <v>4.1900000000000004</v>
      </c>
      <c r="O1291" s="17">
        <v>4.1900000000000004</v>
      </c>
      <c r="P1291" s="17">
        <v>4.1900000000000004</v>
      </c>
      <c r="Q1291" s="17">
        <v>3.58</v>
      </c>
      <c r="R1291" s="17">
        <v>3.58</v>
      </c>
      <c r="S1291" s="120">
        <v>3.77</v>
      </c>
    </row>
    <row r="1292" spans="1:19" x14ac:dyDescent="0.25">
      <c r="A1292" s="18" t="s">
        <v>157</v>
      </c>
      <c r="B1292" s="19" t="s">
        <v>17</v>
      </c>
      <c r="C1292" s="19" t="s">
        <v>18</v>
      </c>
      <c r="D1292" s="19" t="s">
        <v>62</v>
      </c>
      <c r="E1292" s="19" t="s">
        <v>1012</v>
      </c>
      <c r="F1292" s="19" t="s">
        <v>64</v>
      </c>
      <c r="G1292" s="19" t="s">
        <v>22</v>
      </c>
      <c r="H1292" s="20">
        <v>6.0000000000000001E-3</v>
      </c>
      <c r="I1292" s="19" t="s">
        <v>64</v>
      </c>
      <c r="J1292" s="21" t="s">
        <v>26</v>
      </c>
      <c r="K1292" s="22">
        <v>7.5187969924811915E-2</v>
      </c>
      <c r="L1292" s="23">
        <v>7.5187969924811915E-2</v>
      </c>
      <c r="M1292" s="23">
        <v>7.5187969924811915E-2</v>
      </c>
      <c r="N1292" s="23">
        <v>0.10554089709762549</v>
      </c>
      <c r="O1292" s="23">
        <v>0.10554089709762549</v>
      </c>
      <c r="P1292" s="23">
        <v>0.10554089709762549</v>
      </c>
      <c r="Q1292" s="23">
        <v>7.5075075075075048E-2</v>
      </c>
      <c r="R1292" s="23">
        <v>7.5075075075075048E-2</v>
      </c>
      <c r="S1292" s="24">
        <v>4.4321329639889218E-2</v>
      </c>
    </row>
    <row r="1293" spans="1:19" x14ac:dyDescent="0.25">
      <c r="A1293" s="25" t="s">
        <v>157</v>
      </c>
      <c r="B1293" s="26" t="s">
        <v>17</v>
      </c>
      <c r="C1293" s="26" t="s">
        <v>18</v>
      </c>
      <c r="D1293" s="26" t="s">
        <v>62</v>
      </c>
      <c r="E1293" s="26" t="s">
        <v>1012</v>
      </c>
      <c r="F1293" s="26" t="s">
        <v>65</v>
      </c>
      <c r="G1293" s="26" t="s">
        <v>22</v>
      </c>
      <c r="H1293" s="27">
        <v>6.0000000000000001E-3</v>
      </c>
      <c r="I1293" s="26" t="s">
        <v>65</v>
      </c>
      <c r="J1293" s="28" t="s">
        <v>23</v>
      </c>
      <c r="K1293" s="29">
        <v>3.79</v>
      </c>
      <c r="L1293" s="30">
        <v>3.79</v>
      </c>
      <c r="M1293" s="30">
        <v>3.79</v>
      </c>
      <c r="N1293" s="30">
        <v>3.59</v>
      </c>
      <c r="O1293" s="30">
        <v>3.59</v>
      </c>
      <c r="P1293" s="30">
        <v>3.59</v>
      </c>
      <c r="Q1293" s="30">
        <v>3.16</v>
      </c>
      <c r="R1293" s="30">
        <v>3.16</v>
      </c>
      <c r="S1293" s="31">
        <v>3.41</v>
      </c>
    </row>
    <row r="1294" spans="1:19" x14ac:dyDescent="0.25">
      <c r="A1294" s="12" t="s">
        <v>157</v>
      </c>
      <c r="B1294" s="13" t="s">
        <v>17</v>
      </c>
      <c r="C1294" s="13" t="s">
        <v>18</v>
      </c>
      <c r="D1294" s="13" t="s">
        <v>62</v>
      </c>
      <c r="E1294" s="13" t="s">
        <v>1012</v>
      </c>
      <c r="F1294" s="13" t="s">
        <v>65</v>
      </c>
      <c r="G1294" s="13" t="s">
        <v>22</v>
      </c>
      <c r="H1294" s="14">
        <v>6.0000000000000001E-3</v>
      </c>
      <c r="I1294" s="13" t="s">
        <v>65</v>
      </c>
      <c r="J1294" s="15" t="s">
        <v>24</v>
      </c>
      <c r="K1294" s="16">
        <v>3.99</v>
      </c>
      <c r="L1294" s="17">
        <v>3.99</v>
      </c>
      <c r="M1294" s="17">
        <v>3.99</v>
      </c>
      <c r="N1294" s="17">
        <v>3.89</v>
      </c>
      <c r="O1294" s="17">
        <v>3.89</v>
      </c>
      <c r="P1294" s="17">
        <v>3.89</v>
      </c>
      <c r="Q1294" s="17">
        <v>3.33</v>
      </c>
      <c r="R1294" s="17">
        <v>3.33</v>
      </c>
      <c r="S1294" s="120">
        <v>3.5</v>
      </c>
    </row>
    <row r="1295" spans="1:19" x14ac:dyDescent="0.25">
      <c r="A1295" s="18" t="s">
        <v>157</v>
      </c>
      <c r="B1295" s="19" t="s">
        <v>17</v>
      </c>
      <c r="C1295" s="19" t="s">
        <v>18</v>
      </c>
      <c r="D1295" s="19" t="s">
        <v>62</v>
      </c>
      <c r="E1295" s="19" t="s">
        <v>1012</v>
      </c>
      <c r="F1295" s="19" t="s">
        <v>65</v>
      </c>
      <c r="G1295" s="19" t="s">
        <v>22</v>
      </c>
      <c r="H1295" s="20">
        <v>6.0000000000000001E-3</v>
      </c>
      <c r="I1295" s="19" t="s">
        <v>65</v>
      </c>
      <c r="J1295" s="21" t="s">
        <v>26</v>
      </c>
      <c r="K1295" s="22">
        <v>5.2770448548812743E-2</v>
      </c>
      <c r="L1295" s="23">
        <v>5.2770448548812743E-2</v>
      </c>
      <c r="M1295" s="23">
        <v>5.2770448548812743E-2</v>
      </c>
      <c r="N1295" s="23">
        <v>8.3565459610027926E-2</v>
      </c>
      <c r="O1295" s="23">
        <v>8.3565459610027926E-2</v>
      </c>
      <c r="P1295" s="23">
        <v>8.3565459610027926E-2</v>
      </c>
      <c r="Q1295" s="23">
        <v>5.3797468354430444E-2</v>
      </c>
      <c r="R1295" s="23">
        <v>5.3797468354430444E-2</v>
      </c>
      <c r="S1295" s="24">
        <v>2.6392961876832821E-2</v>
      </c>
    </row>
    <row r="1296" spans="1:19" x14ac:dyDescent="0.25">
      <c r="A1296" s="25" t="s">
        <v>157</v>
      </c>
      <c r="B1296" s="26" t="s">
        <v>17</v>
      </c>
      <c r="C1296" s="26" t="s">
        <v>18</v>
      </c>
      <c r="D1296" s="26" t="s">
        <v>62</v>
      </c>
      <c r="E1296" s="26" t="s">
        <v>1012</v>
      </c>
      <c r="F1296" s="26" t="s">
        <v>990</v>
      </c>
      <c r="G1296" s="26" t="s">
        <v>22</v>
      </c>
      <c r="H1296" s="27">
        <v>6.0000000000000001E-3</v>
      </c>
      <c r="I1296" s="26" t="s">
        <v>990</v>
      </c>
      <c r="J1296" s="28" t="s">
        <v>23</v>
      </c>
      <c r="K1296" s="29">
        <v>3.79</v>
      </c>
      <c r="L1296" s="30">
        <v>3.79</v>
      </c>
      <c r="M1296" s="30">
        <v>3.79</v>
      </c>
      <c r="N1296" s="30">
        <v>3.59</v>
      </c>
      <c r="O1296" s="30">
        <v>3.59</v>
      </c>
      <c r="P1296" s="30">
        <v>3.59</v>
      </c>
      <c r="Q1296" s="30">
        <v>3.16</v>
      </c>
      <c r="R1296" s="30">
        <v>3.16</v>
      </c>
      <c r="S1296" s="31">
        <v>3.41</v>
      </c>
    </row>
    <row r="1297" spans="1:19" x14ac:dyDescent="0.25">
      <c r="A1297" s="12" t="s">
        <v>157</v>
      </c>
      <c r="B1297" s="13" t="s">
        <v>17</v>
      </c>
      <c r="C1297" s="13" t="s">
        <v>18</v>
      </c>
      <c r="D1297" s="13" t="s">
        <v>62</v>
      </c>
      <c r="E1297" s="13" t="s">
        <v>1012</v>
      </c>
      <c r="F1297" s="13" t="s">
        <v>990</v>
      </c>
      <c r="G1297" s="13" t="s">
        <v>22</v>
      </c>
      <c r="H1297" s="14">
        <v>6.0000000000000001E-3</v>
      </c>
      <c r="I1297" s="13" t="s">
        <v>990</v>
      </c>
      <c r="J1297" s="15" t="s">
        <v>24</v>
      </c>
      <c r="K1297" s="16">
        <v>3.99</v>
      </c>
      <c r="L1297" s="17">
        <v>3.99</v>
      </c>
      <c r="M1297" s="17">
        <v>3.99</v>
      </c>
      <c r="N1297" s="17">
        <v>3.89</v>
      </c>
      <c r="O1297" s="17">
        <v>3.89</v>
      </c>
      <c r="P1297" s="17">
        <v>3.89</v>
      </c>
      <c r="Q1297" s="17">
        <v>3.33</v>
      </c>
      <c r="R1297" s="17">
        <v>3.33</v>
      </c>
      <c r="S1297" s="120">
        <v>3.5</v>
      </c>
    </row>
    <row r="1298" spans="1:19" x14ac:dyDescent="0.25">
      <c r="A1298" s="18" t="s">
        <v>157</v>
      </c>
      <c r="B1298" s="19" t="s">
        <v>17</v>
      </c>
      <c r="C1298" s="19" t="s">
        <v>18</v>
      </c>
      <c r="D1298" s="19" t="s">
        <v>62</v>
      </c>
      <c r="E1298" s="19" t="s">
        <v>1012</v>
      </c>
      <c r="F1298" s="19" t="s">
        <v>990</v>
      </c>
      <c r="G1298" s="19" t="s">
        <v>22</v>
      </c>
      <c r="H1298" s="20">
        <v>6.0000000000000001E-3</v>
      </c>
      <c r="I1298" s="19" t="s">
        <v>990</v>
      </c>
      <c r="J1298" s="21" t="s">
        <v>26</v>
      </c>
      <c r="K1298" s="22">
        <v>5.2770448548812743E-2</v>
      </c>
      <c r="L1298" s="23">
        <v>5.2770448548812743E-2</v>
      </c>
      <c r="M1298" s="23">
        <v>5.2770448548812743E-2</v>
      </c>
      <c r="N1298" s="23">
        <v>8.3565459610027926E-2</v>
      </c>
      <c r="O1298" s="23">
        <v>8.3565459610027926E-2</v>
      </c>
      <c r="P1298" s="23">
        <v>8.3565459610027926E-2</v>
      </c>
      <c r="Q1298" s="23">
        <v>5.3797468354430444E-2</v>
      </c>
      <c r="R1298" s="23">
        <v>5.3797468354430444E-2</v>
      </c>
      <c r="S1298" s="24">
        <v>2.6392961876832821E-2</v>
      </c>
    </row>
    <row r="1299" spans="1:19" x14ac:dyDescent="0.25">
      <c r="A1299" s="25" t="s">
        <v>157</v>
      </c>
      <c r="B1299" s="26" t="s">
        <v>17</v>
      </c>
      <c r="C1299" s="26" t="s">
        <v>18</v>
      </c>
      <c r="D1299" s="26" t="s">
        <v>62</v>
      </c>
      <c r="E1299" s="26" t="s">
        <v>1012</v>
      </c>
      <c r="F1299" s="26" t="s">
        <v>66</v>
      </c>
      <c r="G1299" s="26" t="s">
        <v>22</v>
      </c>
      <c r="H1299" s="27">
        <v>6.0000000000000001E-3</v>
      </c>
      <c r="I1299" s="26" t="s">
        <v>66</v>
      </c>
      <c r="J1299" s="28" t="s">
        <v>23</v>
      </c>
      <c r="K1299" s="29">
        <v>3.79</v>
      </c>
      <c r="L1299" s="30">
        <v>3.79</v>
      </c>
      <c r="M1299" s="30">
        <v>3.79</v>
      </c>
      <c r="N1299" s="30">
        <v>3.59</v>
      </c>
      <c r="O1299" s="30">
        <v>3.59</v>
      </c>
      <c r="P1299" s="30">
        <v>3.59</v>
      </c>
      <c r="Q1299" s="30">
        <v>3.16</v>
      </c>
      <c r="R1299" s="30">
        <v>3.16</v>
      </c>
      <c r="S1299" s="31">
        <v>3.41</v>
      </c>
    </row>
    <row r="1300" spans="1:19" x14ac:dyDescent="0.25">
      <c r="A1300" s="12" t="s">
        <v>157</v>
      </c>
      <c r="B1300" s="13" t="s">
        <v>17</v>
      </c>
      <c r="C1300" s="13" t="s">
        <v>18</v>
      </c>
      <c r="D1300" s="13" t="s">
        <v>62</v>
      </c>
      <c r="E1300" s="13" t="s">
        <v>1012</v>
      </c>
      <c r="F1300" s="13" t="s">
        <v>66</v>
      </c>
      <c r="G1300" s="13" t="s">
        <v>22</v>
      </c>
      <c r="H1300" s="14">
        <v>6.0000000000000001E-3</v>
      </c>
      <c r="I1300" s="13" t="s">
        <v>66</v>
      </c>
      <c r="J1300" s="15" t="s">
        <v>24</v>
      </c>
      <c r="K1300" s="16">
        <v>3.99</v>
      </c>
      <c r="L1300" s="17">
        <v>3.99</v>
      </c>
      <c r="M1300" s="17">
        <v>3.99</v>
      </c>
      <c r="N1300" s="17">
        <v>3.89</v>
      </c>
      <c r="O1300" s="17">
        <v>3.89</v>
      </c>
      <c r="P1300" s="17">
        <v>3.89</v>
      </c>
      <c r="Q1300" s="17">
        <v>3.33</v>
      </c>
      <c r="R1300" s="17">
        <v>3.33</v>
      </c>
      <c r="S1300" s="120">
        <v>3.5</v>
      </c>
    </row>
    <row r="1301" spans="1:19" x14ac:dyDescent="0.25">
      <c r="A1301" s="18" t="s">
        <v>157</v>
      </c>
      <c r="B1301" s="19" t="s">
        <v>17</v>
      </c>
      <c r="C1301" s="19" t="s">
        <v>18</v>
      </c>
      <c r="D1301" s="19" t="s">
        <v>62</v>
      </c>
      <c r="E1301" s="19" t="s">
        <v>1012</v>
      </c>
      <c r="F1301" s="19" t="s">
        <v>66</v>
      </c>
      <c r="G1301" s="19" t="s">
        <v>22</v>
      </c>
      <c r="H1301" s="20">
        <v>6.0000000000000001E-3</v>
      </c>
      <c r="I1301" s="19" t="s">
        <v>66</v>
      </c>
      <c r="J1301" s="21" t="s">
        <v>26</v>
      </c>
      <c r="K1301" s="22">
        <v>5.2770448548812743E-2</v>
      </c>
      <c r="L1301" s="23">
        <v>5.2770448548812743E-2</v>
      </c>
      <c r="M1301" s="23">
        <v>5.2770448548812743E-2</v>
      </c>
      <c r="N1301" s="23">
        <v>8.3565459610027926E-2</v>
      </c>
      <c r="O1301" s="23">
        <v>8.3565459610027926E-2</v>
      </c>
      <c r="P1301" s="23">
        <v>8.3565459610027926E-2</v>
      </c>
      <c r="Q1301" s="23">
        <v>5.3797468354430444E-2</v>
      </c>
      <c r="R1301" s="23">
        <v>5.3797468354430444E-2</v>
      </c>
      <c r="S1301" s="24">
        <v>2.6392961876832821E-2</v>
      </c>
    </row>
    <row r="1302" spans="1:19" x14ac:dyDescent="0.25">
      <c r="A1302" s="25" t="s">
        <v>157</v>
      </c>
      <c r="B1302" s="26" t="s">
        <v>17</v>
      </c>
      <c r="C1302" s="26" t="s">
        <v>18</v>
      </c>
      <c r="D1302" s="26" t="s">
        <v>62</v>
      </c>
      <c r="E1302" s="26" t="s">
        <v>1012</v>
      </c>
      <c r="F1302" s="26" t="s">
        <v>67</v>
      </c>
      <c r="G1302" s="26" t="s">
        <v>22</v>
      </c>
      <c r="H1302" s="27">
        <v>6.0000000000000001E-3</v>
      </c>
      <c r="I1302" s="26" t="s">
        <v>67</v>
      </c>
      <c r="J1302" s="28" t="s">
        <v>23</v>
      </c>
      <c r="K1302" s="29">
        <v>3.79</v>
      </c>
      <c r="L1302" s="30">
        <v>3.79</v>
      </c>
      <c r="M1302" s="30">
        <v>3.79</v>
      </c>
      <c r="N1302" s="30">
        <v>3.59</v>
      </c>
      <c r="O1302" s="30">
        <v>3.59</v>
      </c>
      <c r="P1302" s="30">
        <v>3.59</v>
      </c>
      <c r="Q1302" s="30">
        <v>3.16</v>
      </c>
      <c r="R1302" s="30">
        <v>3.16</v>
      </c>
      <c r="S1302" s="31">
        <v>3.41</v>
      </c>
    </row>
    <row r="1303" spans="1:19" x14ac:dyDescent="0.25">
      <c r="A1303" s="12" t="s">
        <v>157</v>
      </c>
      <c r="B1303" s="13" t="s">
        <v>17</v>
      </c>
      <c r="C1303" s="13" t="s">
        <v>18</v>
      </c>
      <c r="D1303" s="13" t="s">
        <v>62</v>
      </c>
      <c r="E1303" s="13" t="s">
        <v>1012</v>
      </c>
      <c r="F1303" s="13" t="s">
        <v>67</v>
      </c>
      <c r="G1303" s="13" t="s">
        <v>22</v>
      </c>
      <c r="H1303" s="14">
        <v>6.0000000000000001E-3</v>
      </c>
      <c r="I1303" s="13" t="s">
        <v>67</v>
      </c>
      <c r="J1303" s="15" t="s">
        <v>24</v>
      </c>
      <c r="K1303" s="16">
        <v>3.99</v>
      </c>
      <c r="L1303" s="17">
        <v>3.99</v>
      </c>
      <c r="M1303" s="17">
        <v>3.99</v>
      </c>
      <c r="N1303" s="17">
        <v>3.89</v>
      </c>
      <c r="O1303" s="17">
        <v>3.89</v>
      </c>
      <c r="P1303" s="17">
        <v>3.89</v>
      </c>
      <c r="Q1303" s="17">
        <v>3.33</v>
      </c>
      <c r="R1303" s="17">
        <v>3.33</v>
      </c>
      <c r="S1303" s="120">
        <v>3.5</v>
      </c>
    </row>
    <row r="1304" spans="1:19" x14ac:dyDescent="0.25">
      <c r="A1304" s="18" t="s">
        <v>157</v>
      </c>
      <c r="B1304" s="19" t="s">
        <v>17</v>
      </c>
      <c r="C1304" s="19" t="s">
        <v>18</v>
      </c>
      <c r="D1304" s="19" t="s">
        <v>62</v>
      </c>
      <c r="E1304" s="19" t="s">
        <v>1012</v>
      </c>
      <c r="F1304" s="19" t="s">
        <v>67</v>
      </c>
      <c r="G1304" s="19" t="s">
        <v>22</v>
      </c>
      <c r="H1304" s="20">
        <v>6.0000000000000001E-3</v>
      </c>
      <c r="I1304" s="19" t="s">
        <v>67</v>
      </c>
      <c r="J1304" s="21" t="s">
        <v>26</v>
      </c>
      <c r="K1304" s="22">
        <v>5.2770448548812743E-2</v>
      </c>
      <c r="L1304" s="23">
        <v>5.2770448548812743E-2</v>
      </c>
      <c r="M1304" s="23">
        <v>5.2770448548812743E-2</v>
      </c>
      <c r="N1304" s="23">
        <v>8.3565459610027926E-2</v>
      </c>
      <c r="O1304" s="23">
        <v>8.3565459610027926E-2</v>
      </c>
      <c r="P1304" s="23">
        <v>8.3565459610027926E-2</v>
      </c>
      <c r="Q1304" s="23">
        <v>5.3797468354430444E-2</v>
      </c>
      <c r="R1304" s="23">
        <v>5.3797468354430444E-2</v>
      </c>
      <c r="S1304" s="24">
        <v>2.6392961876832821E-2</v>
      </c>
    </row>
    <row r="1305" spans="1:19" x14ac:dyDescent="0.25">
      <c r="A1305" s="25" t="s">
        <v>157</v>
      </c>
      <c r="B1305" s="26" t="s">
        <v>17</v>
      </c>
      <c r="C1305" s="26" t="s">
        <v>18</v>
      </c>
      <c r="D1305" s="26" t="s">
        <v>68</v>
      </c>
      <c r="E1305" s="26" t="s">
        <v>1012</v>
      </c>
      <c r="F1305" s="26" t="s">
        <v>70</v>
      </c>
      <c r="G1305" s="26" t="s">
        <v>71</v>
      </c>
      <c r="H1305" s="27">
        <v>0.01</v>
      </c>
      <c r="I1305" s="26" t="s">
        <v>70</v>
      </c>
      <c r="J1305" s="28" t="s">
        <v>23</v>
      </c>
      <c r="K1305" s="29">
        <v>5.69</v>
      </c>
      <c r="L1305" s="30">
        <v>5.69</v>
      </c>
      <c r="M1305" s="30">
        <v>5.69</v>
      </c>
      <c r="N1305" s="30">
        <v>5.19</v>
      </c>
      <c r="O1305" s="30">
        <v>5.19</v>
      </c>
      <c r="P1305" s="30">
        <v>5.19</v>
      </c>
      <c r="Q1305" s="30">
        <v>4.75</v>
      </c>
      <c r="R1305" s="30">
        <v>4.75</v>
      </c>
      <c r="S1305" s="31">
        <v>4.7699999999999996</v>
      </c>
    </row>
    <row r="1306" spans="1:19" x14ac:dyDescent="0.25">
      <c r="A1306" s="12" t="s">
        <v>157</v>
      </c>
      <c r="B1306" s="13" t="s">
        <v>17</v>
      </c>
      <c r="C1306" s="13" t="s">
        <v>18</v>
      </c>
      <c r="D1306" s="13" t="s">
        <v>68</v>
      </c>
      <c r="E1306" s="13" t="s">
        <v>1012</v>
      </c>
      <c r="F1306" s="13" t="s">
        <v>70</v>
      </c>
      <c r="G1306" s="13" t="s">
        <v>71</v>
      </c>
      <c r="H1306" s="14">
        <v>0.01</v>
      </c>
      <c r="I1306" s="13" t="s">
        <v>70</v>
      </c>
      <c r="J1306" s="15" t="s">
        <v>24</v>
      </c>
      <c r="K1306" s="16">
        <v>5.69</v>
      </c>
      <c r="L1306" s="17">
        <v>5.69</v>
      </c>
      <c r="M1306" s="17">
        <v>5.69</v>
      </c>
      <c r="N1306" s="17">
        <v>5.19</v>
      </c>
      <c r="O1306" s="17">
        <v>5.19</v>
      </c>
      <c r="P1306" s="17">
        <v>5.19</v>
      </c>
      <c r="Q1306" s="17">
        <v>4.75</v>
      </c>
      <c r="R1306" s="17">
        <v>4.75</v>
      </c>
      <c r="S1306" s="120">
        <v>4.7699999999999996</v>
      </c>
    </row>
    <row r="1307" spans="1:19" x14ac:dyDescent="0.25">
      <c r="A1307" s="18" t="s">
        <v>157</v>
      </c>
      <c r="B1307" s="19" t="s">
        <v>17</v>
      </c>
      <c r="C1307" s="19" t="s">
        <v>18</v>
      </c>
      <c r="D1307" s="19" t="s">
        <v>68</v>
      </c>
      <c r="E1307" s="19" t="s">
        <v>1012</v>
      </c>
      <c r="F1307" s="19" t="s">
        <v>70</v>
      </c>
      <c r="G1307" s="19" t="s">
        <v>71</v>
      </c>
      <c r="H1307" s="20">
        <v>0.01</v>
      </c>
      <c r="I1307" s="19" t="s">
        <v>70</v>
      </c>
      <c r="J1307" s="21" t="s">
        <v>26</v>
      </c>
      <c r="K1307" s="22">
        <v>0</v>
      </c>
      <c r="L1307" s="23">
        <v>0</v>
      </c>
      <c r="M1307" s="23">
        <v>0</v>
      </c>
      <c r="N1307" s="23">
        <v>0</v>
      </c>
      <c r="O1307" s="23">
        <v>0</v>
      </c>
      <c r="P1307" s="23">
        <v>0</v>
      </c>
      <c r="Q1307" s="23">
        <v>0</v>
      </c>
      <c r="R1307" s="23">
        <v>0</v>
      </c>
      <c r="S1307" s="24">
        <v>0</v>
      </c>
    </row>
    <row r="1308" spans="1:19" x14ac:dyDescent="0.25">
      <c r="A1308" s="25" t="s">
        <v>157</v>
      </c>
      <c r="B1308" s="26" t="s">
        <v>17</v>
      </c>
      <c r="C1308" s="26" t="s">
        <v>18</v>
      </c>
      <c r="D1308" s="26" t="s">
        <v>68</v>
      </c>
      <c r="E1308" s="26" t="s">
        <v>1012</v>
      </c>
      <c r="F1308" s="26" t="s">
        <v>991</v>
      </c>
      <c r="G1308" s="26" t="s">
        <v>71</v>
      </c>
      <c r="H1308" s="27">
        <v>0.01</v>
      </c>
      <c r="I1308" s="26" t="s">
        <v>991</v>
      </c>
      <c r="J1308" s="28" t="s">
        <v>23</v>
      </c>
      <c r="K1308" s="29">
        <v>5.69</v>
      </c>
      <c r="L1308" s="30">
        <v>5.69</v>
      </c>
      <c r="M1308" s="30">
        <v>5.69</v>
      </c>
      <c r="N1308" s="30">
        <v>5.19</v>
      </c>
      <c r="O1308" s="30">
        <v>5.19</v>
      </c>
      <c r="P1308" s="30">
        <v>5.19</v>
      </c>
      <c r="Q1308" s="30">
        <v>4.75</v>
      </c>
      <c r="R1308" s="30">
        <v>4.75</v>
      </c>
      <c r="S1308" s="31">
        <v>4.7699999999999996</v>
      </c>
    </row>
    <row r="1309" spans="1:19" x14ac:dyDescent="0.25">
      <c r="A1309" s="12" t="s">
        <v>157</v>
      </c>
      <c r="B1309" s="13" t="s">
        <v>17</v>
      </c>
      <c r="C1309" s="13" t="s">
        <v>18</v>
      </c>
      <c r="D1309" s="13" t="s">
        <v>68</v>
      </c>
      <c r="E1309" s="13" t="s">
        <v>1012</v>
      </c>
      <c r="F1309" s="13" t="s">
        <v>991</v>
      </c>
      <c r="G1309" s="13" t="s">
        <v>71</v>
      </c>
      <c r="H1309" s="14">
        <v>0.01</v>
      </c>
      <c r="I1309" s="13" t="s">
        <v>991</v>
      </c>
      <c r="J1309" s="15" t="s">
        <v>24</v>
      </c>
      <c r="K1309" s="16">
        <v>5.69</v>
      </c>
      <c r="L1309" s="17">
        <v>5.69</v>
      </c>
      <c r="M1309" s="17">
        <v>5.69</v>
      </c>
      <c r="N1309" s="17">
        <v>5.19</v>
      </c>
      <c r="O1309" s="17">
        <v>5.19</v>
      </c>
      <c r="P1309" s="17">
        <v>5.19</v>
      </c>
      <c r="Q1309" s="17">
        <v>4.75</v>
      </c>
      <c r="R1309" s="17">
        <v>4.75</v>
      </c>
      <c r="S1309" s="120">
        <v>4.7699999999999996</v>
      </c>
    </row>
    <row r="1310" spans="1:19" x14ac:dyDescent="0.25">
      <c r="A1310" s="18" t="s">
        <v>157</v>
      </c>
      <c r="B1310" s="19" t="s">
        <v>17</v>
      </c>
      <c r="C1310" s="19" t="s">
        <v>18</v>
      </c>
      <c r="D1310" s="19" t="s">
        <v>68</v>
      </c>
      <c r="E1310" s="19" t="s">
        <v>1012</v>
      </c>
      <c r="F1310" s="19" t="s">
        <v>991</v>
      </c>
      <c r="G1310" s="19" t="s">
        <v>71</v>
      </c>
      <c r="H1310" s="20">
        <v>0.01</v>
      </c>
      <c r="I1310" s="19" t="s">
        <v>991</v>
      </c>
      <c r="J1310" s="21" t="s">
        <v>26</v>
      </c>
      <c r="K1310" s="22">
        <v>0</v>
      </c>
      <c r="L1310" s="23">
        <v>0</v>
      </c>
      <c r="M1310" s="23">
        <v>0</v>
      </c>
      <c r="N1310" s="23">
        <v>0</v>
      </c>
      <c r="O1310" s="23">
        <v>0</v>
      </c>
      <c r="P1310" s="23">
        <v>0</v>
      </c>
      <c r="Q1310" s="23">
        <v>0</v>
      </c>
      <c r="R1310" s="23">
        <v>0</v>
      </c>
      <c r="S1310" s="24">
        <v>0</v>
      </c>
    </row>
    <row r="1311" spans="1:19" x14ac:dyDescent="0.25">
      <c r="A1311" s="25" t="s">
        <v>157</v>
      </c>
      <c r="B1311" s="26" t="s">
        <v>17</v>
      </c>
      <c r="C1311" s="26" t="s">
        <v>18</v>
      </c>
      <c r="D1311" s="26" t="s">
        <v>68</v>
      </c>
      <c r="E1311" s="26" t="s">
        <v>1012</v>
      </c>
      <c r="F1311" s="26" t="s">
        <v>72</v>
      </c>
      <c r="G1311" s="26" t="s">
        <v>71</v>
      </c>
      <c r="H1311" s="27">
        <v>0.01</v>
      </c>
      <c r="I1311" s="26" t="s">
        <v>72</v>
      </c>
      <c r="J1311" s="28" t="s">
        <v>23</v>
      </c>
      <c r="K1311" s="29">
        <v>4.99</v>
      </c>
      <c r="L1311" s="30">
        <v>4.99</v>
      </c>
      <c r="M1311" s="30">
        <v>4.99</v>
      </c>
      <c r="N1311" s="30">
        <v>4.29</v>
      </c>
      <c r="O1311" s="30">
        <v>4.29</v>
      </c>
      <c r="P1311" s="30">
        <v>4.29</v>
      </c>
      <c r="Q1311" s="30">
        <v>4.16</v>
      </c>
      <c r="R1311" s="30">
        <v>4.16</v>
      </c>
      <c r="S1311" s="31">
        <v>4.16</v>
      </c>
    </row>
    <row r="1312" spans="1:19" x14ac:dyDescent="0.25">
      <c r="A1312" s="12" t="s">
        <v>157</v>
      </c>
      <c r="B1312" s="13" t="s">
        <v>17</v>
      </c>
      <c r="C1312" s="13" t="s">
        <v>18</v>
      </c>
      <c r="D1312" s="13" t="s">
        <v>68</v>
      </c>
      <c r="E1312" s="13" t="s">
        <v>1012</v>
      </c>
      <c r="F1312" s="13" t="s">
        <v>72</v>
      </c>
      <c r="G1312" s="13" t="s">
        <v>71</v>
      </c>
      <c r="H1312" s="14">
        <v>0.01</v>
      </c>
      <c r="I1312" s="13" t="s">
        <v>72</v>
      </c>
      <c r="J1312" s="15" t="s">
        <v>24</v>
      </c>
      <c r="K1312" s="16">
        <v>5.29</v>
      </c>
      <c r="L1312" s="17">
        <v>5.29</v>
      </c>
      <c r="M1312" s="17">
        <v>5.29</v>
      </c>
      <c r="N1312" s="17">
        <v>4.29</v>
      </c>
      <c r="O1312" s="17">
        <v>4.29</v>
      </c>
      <c r="P1312" s="17">
        <v>4.29</v>
      </c>
      <c r="Q1312" s="17">
        <v>4.41</v>
      </c>
      <c r="R1312" s="17">
        <v>4.41</v>
      </c>
      <c r="S1312" s="120">
        <v>4.16</v>
      </c>
    </row>
    <row r="1313" spans="1:19" x14ac:dyDescent="0.25">
      <c r="A1313" s="18" t="s">
        <v>157</v>
      </c>
      <c r="B1313" s="19" t="s">
        <v>17</v>
      </c>
      <c r="C1313" s="19" t="s">
        <v>18</v>
      </c>
      <c r="D1313" s="19" t="s">
        <v>68</v>
      </c>
      <c r="E1313" s="19" t="s">
        <v>1012</v>
      </c>
      <c r="F1313" s="19" t="s">
        <v>72</v>
      </c>
      <c r="G1313" s="19" t="s">
        <v>71</v>
      </c>
      <c r="H1313" s="20">
        <v>0.01</v>
      </c>
      <c r="I1313" s="19" t="s">
        <v>72</v>
      </c>
      <c r="J1313" s="21" t="s">
        <v>26</v>
      </c>
      <c r="K1313" s="22">
        <v>6.0120240480961984E-2</v>
      </c>
      <c r="L1313" s="23">
        <v>6.0120240480961984E-2</v>
      </c>
      <c r="M1313" s="23">
        <v>6.0120240480961984E-2</v>
      </c>
      <c r="N1313" s="23">
        <v>0</v>
      </c>
      <c r="O1313" s="23">
        <v>0</v>
      </c>
      <c r="P1313" s="23">
        <v>0</v>
      </c>
      <c r="Q1313" s="23">
        <v>6.0096153846153744E-2</v>
      </c>
      <c r="R1313" s="23">
        <v>6.0096153846153744E-2</v>
      </c>
      <c r="S1313" s="24">
        <v>0</v>
      </c>
    </row>
    <row r="1314" spans="1:19" x14ac:dyDescent="0.25">
      <c r="A1314" s="25" t="s">
        <v>157</v>
      </c>
      <c r="B1314" s="26" t="s">
        <v>17</v>
      </c>
      <c r="C1314" s="26" t="s">
        <v>18</v>
      </c>
      <c r="D1314" s="26" t="s">
        <v>68</v>
      </c>
      <c r="E1314" s="26" t="s">
        <v>1012</v>
      </c>
      <c r="F1314" s="26" t="s">
        <v>631</v>
      </c>
      <c r="G1314" s="26" t="s">
        <v>71</v>
      </c>
      <c r="H1314" s="27">
        <v>0.01</v>
      </c>
      <c r="I1314" s="26" t="s">
        <v>631</v>
      </c>
      <c r="J1314" s="28" t="s">
        <v>23</v>
      </c>
      <c r="K1314" s="29">
        <v>4.99</v>
      </c>
      <c r="L1314" s="30">
        <v>4.99</v>
      </c>
      <c r="M1314" s="30">
        <v>4.99</v>
      </c>
      <c r="N1314" s="30">
        <v>4.29</v>
      </c>
      <c r="O1314" s="30">
        <v>4.29</v>
      </c>
      <c r="P1314" s="30">
        <v>4.29</v>
      </c>
      <c r="Q1314" s="30">
        <v>4.16</v>
      </c>
      <c r="R1314" s="30">
        <v>4.16</v>
      </c>
      <c r="S1314" s="31">
        <v>4.16</v>
      </c>
    </row>
    <row r="1315" spans="1:19" x14ac:dyDescent="0.25">
      <c r="A1315" s="12" t="s">
        <v>157</v>
      </c>
      <c r="B1315" s="13" t="s">
        <v>17</v>
      </c>
      <c r="C1315" s="13" t="s">
        <v>18</v>
      </c>
      <c r="D1315" s="13" t="s">
        <v>68</v>
      </c>
      <c r="E1315" s="13" t="s">
        <v>1012</v>
      </c>
      <c r="F1315" s="13" t="s">
        <v>631</v>
      </c>
      <c r="G1315" s="13" t="s">
        <v>71</v>
      </c>
      <c r="H1315" s="14">
        <v>0.01</v>
      </c>
      <c r="I1315" s="13" t="s">
        <v>631</v>
      </c>
      <c r="J1315" s="15" t="s">
        <v>24</v>
      </c>
      <c r="K1315" s="16">
        <v>5.29</v>
      </c>
      <c r="L1315" s="17">
        <v>5.29</v>
      </c>
      <c r="M1315" s="17">
        <v>5.29</v>
      </c>
      <c r="N1315" s="17">
        <v>4.29</v>
      </c>
      <c r="O1315" s="17">
        <v>4.29</v>
      </c>
      <c r="P1315" s="17">
        <v>4.29</v>
      </c>
      <c r="Q1315" s="17">
        <v>4.41</v>
      </c>
      <c r="R1315" s="17">
        <v>4.41</v>
      </c>
      <c r="S1315" s="120">
        <v>4.16</v>
      </c>
    </row>
    <row r="1316" spans="1:19" x14ac:dyDescent="0.25">
      <c r="A1316" s="18" t="s">
        <v>157</v>
      </c>
      <c r="B1316" s="19" t="s">
        <v>17</v>
      </c>
      <c r="C1316" s="19" t="s">
        <v>18</v>
      </c>
      <c r="D1316" s="19" t="s">
        <v>68</v>
      </c>
      <c r="E1316" s="19" t="s">
        <v>1012</v>
      </c>
      <c r="F1316" s="19" t="s">
        <v>631</v>
      </c>
      <c r="G1316" s="19" t="s">
        <v>71</v>
      </c>
      <c r="H1316" s="20">
        <v>0.01</v>
      </c>
      <c r="I1316" s="19" t="s">
        <v>631</v>
      </c>
      <c r="J1316" s="21" t="s">
        <v>26</v>
      </c>
      <c r="K1316" s="22">
        <v>6.0120240480961984E-2</v>
      </c>
      <c r="L1316" s="23">
        <v>6.0120240480961984E-2</v>
      </c>
      <c r="M1316" s="23">
        <v>6.0120240480961984E-2</v>
      </c>
      <c r="N1316" s="23">
        <v>0</v>
      </c>
      <c r="O1316" s="23">
        <v>0</v>
      </c>
      <c r="P1316" s="23">
        <v>0</v>
      </c>
      <c r="Q1316" s="23">
        <v>6.0096153846153744E-2</v>
      </c>
      <c r="R1316" s="23">
        <v>6.0096153846153744E-2</v>
      </c>
      <c r="S1316" s="24">
        <v>0</v>
      </c>
    </row>
    <row r="1317" spans="1:19" x14ac:dyDescent="0.25">
      <c r="A1317" s="25" t="s">
        <v>157</v>
      </c>
      <c r="B1317" s="26" t="s">
        <v>17</v>
      </c>
      <c r="C1317" s="26" t="s">
        <v>18</v>
      </c>
      <c r="D1317" s="26" t="s">
        <v>68</v>
      </c>
      <c r="E1317" s="26" t="s">
        <v>1012</v>
      </c>
      <c r="F1317" s="26" t="s">
        <v>73</v>
      </c>
      <c r="G1317" s="26" t="s">
        <v>71</v>
      </c>
      <c r="H1317" s="27">
        <v>0.01</v>
      </c>
      <c r="I1317" s="26" t="s">
        <v>73</v>
      </c>
      <c r="J1317" s="28" t="s">
        <v>23</v>
      </c>
      <c r="K1317" s="29">
        <v>4.29</v>
      </c>
      <c r="L1317" s="30">
        <v>4.29</v>
      </c>
      <c r="M1317" s="30">
        <v>4.29</v>
      </c>
      <c r="N1317" s="30">
        <v>3.99</v>
      </c>
      <c r="O1317" s="30">
        <v>3.99</v>
      </c>
      <c r="P1317" s="30">
        <v>3.99</v>
      </c>
      <c r="Q1317" s="30">
        <v>3.58</v>
      </c>
      <c r="R1317" s="30">
        <v>3.58</v>
      </c>
      <c r="S1317" s="31">
        <v>3.79</v>
      </c>
    </row>
    <row r="1318" spans="1:19" x14ac:dyDescent="0.25">
      <c r="A1318" s="12" t="s">
        <v>157</v>
      </c>
      <c r="B1318" s="13" t="s">
        <v>17</v>
      </c>
      <c r="C1318" s="13" t="s">
        <v>18</v>
      </c>
      <c r="D1318" s="13" t="s">
        <v>68</v>
      </c>
      <c r="E1318" s="13" t="s">
        <v>1012</v>
      </c>
      <c r="F1318" s="13" t="s">
        <v>73</v>
      </c>
      <c r="G1318" s="13" t="s">
        <v>71</v>
      </c>
      <c r="H1318" s="14">
        <v>0.01</v>
      </c>
      <c r="I1318" s="13" t="s">
        <v>73</v>
      </c>
      <c r="J1318" s="15" t="s">
        <v>24</v>
      </c>
      <c r="K1318" s="16">
        <v>4.29</v>
      </c>
      <c r="L1318" s="17">
        <v>4.29</v>
      </c>
      <c r="M1318" s="17">
        <v>4.29</v>
      </c>
      <c r="N1318" s="17">
        <v>3.99</v>
      </c>
      <c r="O1318" s="17">
        <v>3.99</v>
      </c>
      <c r="P1318" s="17">
        <v>3.99</v>
      </c>
      <c r="Q1318" s="17">
        <v>3.58</v>
      </c>
      <c r="R1318" s="17">
        <v>3.58</v>
      </c>
      <c r="S1318" s="120">
        <v>3.79</v>
      </c>
    </row>
    <row r="1319" spans="1:19" x14ac:dyDescent="0.25">
      <c r="A1319" s="18" t="s">
        <v>157</v>
      </c>
      <c r="B1319" s="19" t="s">
        <v>17</v>
      </c>
      <c r="C1319" s="19" t="s">
        <v>18</v>
      </c>
      <c r="D1319" s="19" t="s">
        <v>68</v>
      </c>
      <c r="E1319" s="19" t="s">
        <v>1012</v>
      </c>
      <c r="F1319" s="19" t="s">
        <v>73</v>
      </c>
      <c r="G1319" s="19" t="s">
        <v>71</v>
      </c>
      <c r="H1319" s="20">
        <v>0.01</v>
      </c>
      <c r="I1319" s="19" t="s">
        <v>73</v>
      </c>
      <c r="J1319" s="21" t="s">
        <v>26</v>
      </c>
      <c r="K1319" s="22">
        <v>0</v>
      </c>
      <c r="L1319" s="23">
        <v>0</v>
      </c>
      <c r="M1319" s="23">
        <v>0</v>
      </c>
      <c r="N1319" s="23">
        <v>0</v>
      </c>
      <c r="O1319" s="23">
        <v>0</v>
      </c>
      <c r="P1319" s="23">
        <v>0</v>
      </c>
      <c r="Q1319" s="23">
        <v>0</v>
      </c>
      <c r="R1319" s="23">
        <v>0</v>
      </c>
      <c r="S1319" s="24">
        <v>0</v>
      </c>
    </row>
    <row r="1320" spans="1:19" x14ac:dyDescent="0.25">
      <c r="A1320" s="25" t="s">
        <v>157</v>
      </c>
      <c r="B1320" s="26" t="s">
        <v>17</v>
      </c>
      <c r="C1320" s="26" t="s">
        <v>18</v>
      </c>
      <c r="D1320" s="26" t="s">
        <v>68</v>
      </c>
      <c r="E1320" s="26" t="s">
        <v>1012</v>
      </c>
      <c r="F1320" s="26" t="s">
        <v>74</v>
      </c>
      <c r="G1320" s="26" t="s">
        <v>71</v>
      </c>
      <c r="H1320" s="27">
        <v>0.01</v>
      </c>
      <c r="I1320" s="26" t="s">
        <v>74</v>
      </c>
      <c r="J1320" s="28" t="s">
        <v>23</v>
      </c>
      <c r="K1320" s="29">
        <v>3.79</v>
      </c>
      <c r="L1320" s="30">
        <v>3.79</v>
      </c>
      <c r="M1320" s="30">
        <v>3.79</v>
      </c>
      <c r="N1320" s="30">
        <v>3.79</v>
      </c>
      <c r="O1320" s="30">
        <v>3.79</v>
      </c>
      <c r="P1320" s="30">
        <v>3.79</v>
      </c>
      <c r="Q1320" s="30">
        <v>3.16</v>
      </c>
      <c r="R1320" s="30">
        <v>3.16</v>
      </c>
      <c r="S1320" s="31">
        <v>3.6</v>
      </c>
    </row>
    <row r="1321" spans="1:19" x14ac:dyDescent="0.25">
      <c r="A1321" s="12" t="s">
        <v>157</v>
      </c>
      <c r="B1321" s="13" t="s">
        <v>17</v>
      </c>
      <c r="C1321" s="13" t="s">
        <v>18</v>
      </c>
      <c r="D1321" s="13" t="s">
        <v>68</v>
      </c>
      <c r="E1321" s="13" t="s">
        <v>1012</v>
      </c>
      <c r="F1321" s="13" t="s">
        <v>74</v>
      </c>
      <c r="G1321" s="13" t="s">
        <v>71</v>
      </c>
      <c r="H1321" s="14">
        <v>0.01</v>
      </c>
      <c r="I1321" s="13" t="s">
        <v>74</v>
      </c>
      <c r="J1321" s="15" t="s">
        <v>24</v>
      </c>
      <c r="K1321" s="16">
        <v>3.79</v>
      </c>
      <c r="L1321" s="17">
        <v>3.79</v>
      </c>
      <c r="M1321" s="17">
        <v>3.79</v>
      </c>
      <c r="N1321" s="17">
        <v>3.79</v>
      </c>
      <c r="O1321" s="17">
        <v>3.79</v>
      </c>
      <c r="P1321" s="17">
        <v>3.79</v>
      </c>
      <c r="Q1321" s="17">
        <v>3.16</v>
      </c>
      <c r="R1321" s="17">
        <v>3.16</v>
      </c>
      <c r="S1321" s="120">
        <v>3.6</v>
      </c>
    </row>
    <row r="1322" spans="1:19" x14ac:dyDescent="0.25">
      <c r="A1322" s="18" t="s">
        <v>157</v>
      </c>
      <c r="B1322" s="19" t="s">
        <v>17</v>
      </c>
      <c r="C1322" s="19" t="s">
        <v>18</v>
      </c>
      <c r="D1322" s="19" t="s">
        <v>68</v>
      </c>
      <c r="E1322" s="19" t="s">
        <v>1012</v>
      </c>
      <c r="F1322" s="19" t="s">
        <v>74</v>
      </c>
      <c r="G1322" s="19" t="s">
        <v>71</v>
      </c>
      <c r="H1322" s="20">
        <v>0.01</v>
      </c>
      <c r="I1322" s="19" t="s">
        <v>74</v>
      </c>
      <c r="J1322" s="21" t="s">
        <v>26</v>
      </c>
      <c r="K1322" s="22">
        <v>0</v>
      </c>
      <c r="L1322" s="23">
        <v>0</v>
      </c>
      <c r="M1322" s="23">
        <v>0</v>
      </c>
      <c r="N1322" s="23">
        <v>0</v>
      </c>
      <c r="O1322" s="23">
        <v>0</v>
      </c>
      <c r="P1322" s="23">
        <v>0</v>
      </c>
      <c r="Q1322" s="23">
        <v>0</v>
      </c>
      <c r="R1322" s="23">
        <v>0</v>
      </c>
      <c r="S1322" s="24">
        <v>0</v>
      </c>
    </row>
    <row r="1323" spans="1:19" x14ac:dyDescent="0.25">
      <c r="A1323" s="25" t="s">
        <v>157</v>
      </c>
      <c r="B1323" s="26" t="s">
        <v>17</v>
      </c>
      <c r="C1323" s="26" t="s">
        <v>18</v>
      </c>
      <c r="D1323" s="26" t="s">
        <v>68</v>
      </c>
      <c r="E1323" s="26" t="s">
        <v>987</v>
      </c>
      <c r="F1323" s="26" t="s">
        <v>75</v>
      </c>
      <c r="G1323" s="26" t="s">
        <v>22</v>
      </c>
      <c r="H1323" s="27">
        <v>0.01</v>
      </c>
      <c r="I1323" s="26" t="s">
        <v>75</v>
      </c>
      <c r="J1323" s="28" t="s">
        <v>23</v>
      </c>
      <c r="K1323" s="29">
        <v>7.49</v>
      </c>
      <c r="L1323" s="30">
        <v>7.49</v>
      </c>
      <c r="M1323" s="30">
        <v>7.49</v>
      </c>
      <c r="N1323" s="30">
        <v>7.49</v>
      </c>
      <c r="O1323" s="30">
        <v>7.49</v>
      </c>
      <c r="P1323" s="30">
        <v>7.49</v>
      </c>
      <c r="Q1323" s="30">
        <v>6.25</v>
      </c>
      <c r="R1323" s="30">
        <v>6.25</v>
      </c>
      <c r="S1323" s="31">
        <v>7.11</v>
      </c>
    </row>
    <row r="1324" spans="1:19" x14ac:dyDescent="0.25">
      <c r="A1324" s="12" t="s">
        <v>157</v>
      </c>
      <c r="B1324" s="13" t="s">
        <v>17</v>
      </c>
      <c r="C1324" s="13" t="s">
        <v>18</v>
      </c>
      <c r="D1324" s="13" t="s">
        <v>68</v>
      </c>
      <c r="E1324" s="13" t="s">
        <v>987</v>
      </c>
      <c r="F1324" s="13" t="s">
        <v>75</v>
      </c>
      <c r="G1324" s="13" t="s">
        <v>22</v>
      </c>
      <c r="H1324" s="14">
        <v>0.01</v>
      </c>
      <c r="I1324" s="13" t="s">
        <v>75</v>
      </c>
      <c r="J1324" s="15" t="s">
        <v>24</v>
      </c>
      <c r="K1324" s="16">
        <v>7.49</v>
      </c>
      <c r="L1324" s="17">
        <v>7.49</v>
      </c>
      <c r="M1324" s="17">
        <v>7.49</v>
      </c>
      <c r="N1324" s="17">
        <v>7.49</v>
      </c>
      <c r="O1324" s="17">
        <v>7.49</v>
      </c>
      <c r="P1324" s="17">
        <v>7.49</v>
      </c>
      <c r="Q1324" s="17">
        <v>6.25</v>
      </c>
      <c r="R1324" s="17">
        <v>6.25</v>
      </c>
      <c r="S1324" s="120">
        <v>7.11</v>
      </c>
    </row>
    <row r="1325" spans="1:19" x14ac:dyDescent="0.25">
      <c r="A1325" s="18" t="s">
        <v>157</v>
      </c>
      <c r="B1325" s="19" t="s">
        <v>17</v>
      </c>
      <c r="C1325" s="19" t="s">
        <v>18</v>
      </c>
      <c r="D1325" s="19" t="s">
        <v>68</v>
      </c>
      <c r="E1325" s="19" t="s">
        <v>987</v>
      </c>
      <c r="F1325" s="19" t="s">
        <v>75</v>
      </c>
      <c r="G1325" s="19" t="s">
        <v>22</v>
      </c>
      <c r="H1325" s="20">
        <v>0.01</v>
      </c>
      <c r="I1325" s="19" t="s">
        <v>75</v>
      </c>
      <c r="J1325" s="21" t="s">
        <v>26</v>
      </c>
      <c r="K1325" s="22">
        <v>0</v>
      </c>
      <c r="L1325" s="23">
        <v>0</v>
      </c>
      <c r="M1325" s="23">
        <v>0</v>
      </c>
      <c r="N1325" s="23">
        <v>0</v>
      </c>
      <c r="O1325" s="23">
        <v>0</v>
      </c>
      <c r="P1325" s="23">
        <v>0</v>
      </c>
      <c r="Q1325" s="23">
        <v>0</v>
      </c>
      <c r="R1325" s="23">
        <v>0</v>
      </c>
      <c r="S1325" s="24">
        <v>0</v>
      </c>
    </row>
    <row r="1326" spans="1:19" x14ac:dyDescent="0.25">
      <c r="A1326" s="25" t="s">
        <v>157</v>
      </c>
      <c r="B1326" s="26" t="s">
        <v>17</v>
      </c>
      <c r="C1326" s="26" t="s">
        <v>18</v>
      </c>
      <c r="D1326" s="26" t="s">
        <v>68</v>
      </c>
      <c r="E1326" s="26" t="s">
        <v>987</v>
      </c>
      <c r="F1326" s="26" t="s">
        <v>1023</v>
      </c>
      <c r="G1326" s="26" t="s">
        <v>22</v>
      </c>
      <c r="H1326" s="27">
        <v>0.01</v>
      </c>
      <c r="I1326" s="26" t="s">
        <v>1023</v>
      </c>
      <c r="J1326" s="28" t="s">
        <v>23</v>
      </c>
      <c r="K1326" s="29">
        <v>7.49</v>
      </c>
      <c r="L1326" s="30">
        <v>7.49</v>
      </c>
      <c r="M1326" s="30">
        <v>7.49</v>
      </c>
      <c r="N1326" s="30">
        <v>7.49</v>
      </c>
      <c r="O1326" s="30">
        <v>7.49</v>
      </c>
      <c r="P1326" s="30">
        <v>7.49</v>
      </c>
      <c r="Q1326" s="30">
        <v>6.25</v>
      </c>
      <c r="R1326" s="30">
        <v>6.25</v>
      </c>
      <c r="S1326" s="31">
        <v>7.11</v>
      </c>
    </row>
    <row r="1327" spans="1:19" x14ac:dyDescent="0.25">
      <c r="A1327" s="12" t="s">
        <v>157</v>
      </c>
      <c r="B1327" s="13" t="s">
        <v>17</v>
      </c>
      <c r="C1327" s="13" t="s">
        <v>18</v>
      </c>
      <c r="D1327" s="13" t="s">
        <v>68</v>
      </c>
      <c r="E1327" s="13" t="s">
        <v>987</v>
      </c>
      <c r="F1327" s="13" t="s">
        <v>1023</v>
      </c>
      <c r="G1327" s="13" t="s">
        <v>22</v>
      </c>
      <c r="H1327" s="14">
        <v>0.01</v>
      </c>
      <c r="I1327" s="13" t="s">
        <v>1023</v>
      </c>
      <c r="J1327" s="15" t="s">
        <v>24</v>
      </c>
      <c r="K1327" s="16">
        <v>7.49</v>
      </c>
      <c r="L1327" s="17">
        <v>7.49</v>
      </c>
      <c r="M1327" s="17">
        <v>7.49</v>
      </c>
      <c r="N1327" s="17">
        <v>7.49</v>
      </c>
      <c r="O1327" s="17">
        <v>7.49</v>
      </c>
      <c r="P1327" s="17">
        <v>7.49</v>
      </c>
      <c r="Q1327" s="17">
        <v>6.25</v>
      </c>
      <c r="R1327" s="17">
        <v>6.25</v>
      </c>
      <c r="S1327" s="120">
        <v>7.11</v>
      </c>
    </row>
    <row r="1328" spans="1:19" x14ac:dyDescent="0.25">
      <c r="A1328" s="18" t="s">
        <v>157</v>
      </c>
      <c r="B1328" s="19" t="s">
        <v>17</v>
      </c>
      <c r="C1328" s="19" t="s">
        <v>18</v>
      </c>
      <c r="D1328" s="19" t="s">
        <v>68</v>
      </c>
      <c r="E1328" s="19" t="s">
        <v>987</v>
      </c>
      <c r="F1328" s="19" t="s">
        <v>1023</v>
      </c>
      <c r="G1328" s="19" t="s">
        <v>22</v>
      </c>
      <c r="H1328" s="20">
        <v>0.01</v>
      </c>
      <c r="I1328" s="19" t="s">
        <v>1023</v>
      </c>
      <c r="J1328" s="21" t="s">
        <v>26</v>
      </c>
      <c r="K1328" s="22">
        <v>0</v>
      </c>
      <c r="L1328" s="23">
        <v>0</v>
      </c>
      <c r="M1328" s="23">
        <v>0</v>
      </c>
      <c r="N1328" s="23">
        <v>0</v>
      </c>
      <c r="O1328" s="23">
        <v>0</v>
      </c>
      <c r="P1328" s="23">
        <v>0</v>
      </c>
      <c r="Q1328" s="23">
        <v>0</v>
      </c>
      <c r="R1328" s="23">
        <v>0</v>
      </c>
      <c r="S1328" s="24">
        <v>0</v>
      </c>
    </row>
    <row r="1329" spans="1:19" x14ac:dyDescent="0.25">
      <c r="A1329" s="25" t="s">
        <v>157</v>
      </c>
      <c r="B1329" s="26" t="s">
        <v>17</v>
      </c>
      <c r="C1329" s="26" t="s">
        <v>18</v>
      </c>
      <c r="D1329" s="26" t="s">
        <v>77</v>
      </c>
      <c r="E1329" s="26" t="s">
        <v>988</v>
      </c>
      <c r="F1329" s="26" t="s">
        <v>78</v>
      </c>
      <c r="G1329" s="26" t="s">
        <v>71</v>
      </c>
      <c r="H1329" s="27">
        <v>0.01</v>
      </c>
      <c r="I1329" s="26" t="s">
        <v>78</v>
      </c>
      <c r="J1329" s="28" t="s">
        <v>23</v>
      </c>
      <c r="K1329" s="29">
        <v>5.19</v>
      </c>
      <c r="L1329" s="30">
        <v>5.19</v>
      </c>
      <c r="M1329" s="30">
        <v>5.19</v>
      </c>
      <c r="N1329" s="30">
        <v>5.19</v>
      </c>
      <c r="O1329" s="30">
        <v>5.19</v>
      </c>
      <c r="P1329" s="30">
        <v>5.19</v>
      </c>
      <c r="Q1329" s="30">
        <v>4.49</v>
      </c>
      <c r="R1329" s="30">
        <v>4.49</v>
      </c>
      <c r="S1329" s="31">
        <v>4.99</v>
      </c>
    </row>
    <row r="1330" spans="1:19" x14ac:dyDescent="0.25">
      <c r="A1330" s="12" t="s">
        <v>157</v>
      </c>
      <c r="B1330" s="13" t="s">
        <v>17</v>
      </c>
      <c r="C1330" s="13" t="s">
        <v>18</v>
      </c>
      <c r="D1330" s="13" t="s">
        <v>77</v>
      </c>
      <c r="E1330" s="13" t="s">
        <v>988</v>
      </c>
      <c r="F1330" s="13" t="s">
        <v>78</v>
      </c>
      <c r="G1330" s="13" t="s">
        <v>71</v>
      </c>
      <c r="H1330" s="14">
        <v>0.01</v>
      </c>
      <c r="I1330" s="13" t="s">
        <v>78</v>
      </c>
      <c r="J1330" s="15" t="s">
        <v>24</v>
      </c>
      <c r="K1330" s="16">
        <v>5.19</v>
      </c>
      <c r="L1330" s="17">
        <v>5.19</v>
      </c>
      <c r="M1330" s="17">
        <v>5.19</v>
      </c>
      <c r="N1330" s="17">
        <v>5.19</v>
      </c>
      <c r="O1330" s="17">
        <v>5.19</v>
      </c>
      <c r="P1330" s="17">
        <v>5.19</v>
      </c>
      <c r="Q1330" s="17">
        <v>4.49</v>
      </c>
      <c r="R1330" s="17">
        <v>4.49</v>
      </c>
      <c r="S1330" s="120">
        <v>4.99</v>
      </c>
    </row>
    <row r="1331" spans="1:19" x14ac:dyDescent="0.25">
      <c r="A1331" s="18" t="s">
        <v>157</v>
      </c>
      <c r="B1331" s="19" t="s">
        <v>17</v>
      </c>
      <c r="C1331" s="19" t="s">
        <v>18</v>
      </c>
      <c r="D1331" s="19" t="s">
        <v>77</v>
      </c>
      <c r="E1331" s="19" t="s">
        <v>988</v>
      </c>
      <c r="F1331" s="19" t="s">
        <v>78</v>
      </c>
      <c r="G1331" s="19" t="s">
        <v>71</v>
      </c>
      <c r="H1331" s="20">
        <v>0.01</v>
      </c>
      <c r="I1331" s="19" t="s">
        <v>78</v>
      </c>
      <c r="J1331" s="21" t="s">
        <v>26</v>
      </c>
      <c r="K1331" s="22">
        <v>0</v>
      </c>
      <c r="L1331" s="23">
        <v>0</v>
      </c>
      <c r="M1331" s="23">
        <v>0</v>
      </c>
      <c r="N1331" s="23">
        <v>0</v>
      </c>
      <c r="O1331" s="23">
        <v>0</v>
      </c>
      <c r="P1331" s="23">
        <v>0</v>
      </c>
      <c r="Q1331" s="23">
        <v>0</v>
      </c>
      <c r="R1331" s="23">
        <v>0</v>
      </c>
      <c r="S1331" s="24">
        <v>0</v>
      </c>
    </row>
    <row r="1332" spans="1:19" x14ac:dyDescent="0.25">
      <c r="A1332" s="25" t="s">
        <v>157</v>
      </c>
      <c r="B1332" s="26" t="s">
        <v>17</v>
      </c>
      <c r="C1332" s="26" t="s">
        <v>18</v>
      </c>
      <c r="D1332" s="26" t="s">
        <v>79</v>
      </c>
      <c r="E1332" s="26" t="s">
        <v>988</v>
      </c>
      <c r="F1332" s="26" t="s">
        <v>80</v>
      </c>
      <c r="G1332" s="26" t="s">
        <v>71</v>
      </c>
      <c r="H1332" s="27">
        <v>0.01</v>
      </c>
      <c r="I1332" s="26" t="s">
        <v>80</v>
      </c>
      <c r="J1332" s="28" t="s">
        <v>23</v>
      </c>
      <c r="K1332" s="29">
        <v>4.1900000000000004</v>
      </c>
      <c r="L1332" s="30">
        <v>4.1900000000000004</v>
      </c>
      <c r="M1332" s="30">
        <v>4.1900000000000004</v>
      </c>
      <c r="N1332" s="30">
        <v>4.1900000000000004</v>
      </c>
      <c r="O1332" s="30">
        <v>4.1900000000000004</v>
      </c>
      <c r="P1332" s="30">
        <v>4.1900000000000004</v>
      </c>
      <c r="Q1332" s="30">
        <v>3.49</v>
      </c>
      <c r="R1332" s="30">
        <v>3.49</v>
      </c>
      <c r="S1332" s="31">
        <v>3.99</v>
      </c>
    </row>
    <row r="1333" spans="1:19" x14ac:dyDescent="0.25">
      <c r="A1333" s="12" t="s">
        <v>157</v>
      </c>
      <c r="B1333" s="13" t="s">
        <v>17</v>
      </c>
      <c r="C1333" s="13" t="s">
        <v>18</v>
      </c>
      <c r="D1333" s="13" t="s">
        <v>79</v>
      </c>
      <c r="E1333" s="13" t="s">
        <v>988</v>
      </c>
      <c r="F1333" s="13" t="s">
        <v>80</v>
      </c>
      <c r="G1333" s="13" t="s">
        <v>71</v>
      </c>
      <c r="H1333" s="14">
        <v>0.01</v>
      </c>
      <c r="I1333" s="13" t="s">
        <v>80</v>
      </c>
      <c r="J1333" s="15" t="s">
        <v>24</v>
      </c>
      <c r="K1333" s="16">
        <v>4.1900000000000004</v>
      </c>
      <c r="L1333" s="17">
        <v>4.1900000000000004</v>
      </c>
      <c r="M1333" s="17">
        <v>4.1900000000000004</v>
      </c>
      <c r="N1333" s="17">
        <v>4.1900000000000004</v>
      </c>
      <c r="O1333" s="17">
        <v>4.1900000000000004</v>
      </c>
      <c r="P1333" s="17">
        <v>4.1900000000000004</v>
      </c>
      <c r="Q1333" s="17">
        <v>3.49</v>
      </c>
      <c r="R1333" s="17">
        <v>3.49</v>
      </c>
      <c r="S1333" s="120">
        <v>3.99</v>
      </c>
    </row>
    <row r="1334" spans="1:19" x14ac:dyDescent="0.25">
      <c r="A1334" s="18" t="s">
        <v>157</v>
      </c>
      <c r="B1334" s="19" t="s">
        <v>17</v>
      </c>
      <c r="C1334" s="19" t="s">
        <v>18</v>
      </c>
      <c r="D1334" s="19" t="s">
        <v>79</v>
      </c>
      <c r="E1334" s="19" t="s">
        <v>988</v>
      </c>
      <c r="F1334" s="19" t="s">
        <v>80</v>
      </c>
      <c r="G1334" s="19" t="s">
        <v>71</v>
      </c>
      <c r="H1334" s="20">
        <v>0.01</v>
      </c>
      <c r="I1334" s="19" t="s">
        <v>80</v>
      </c>
      <c r="J1334" s="21" t="s">
        <v>26</v>
      </c>
      <c r="K1334" s="22">
        <v>0</v>
      </c>
      <c r="L1334" s="23">
        <v>0</v>
      </c>
      <c r="M1334" s="23">
        <v>0</v>
      </c>
      <c r="N1334" s="23">
        <v>0</v>
      </c>
      <c r="O1334" s="23">
        <v>0</v>
      </c>
      <c r="P1334" s="23">
        <v>0</v>
      </c>
      <c r="Q1334" s="23">
        <v>0</v>
      </c>
      <c r="R1334" s="23">
        <v>0</v>
      </c>
      <c r="S1334" s="24">
        <v>0</v>
      </c>
    </row>
    <row r="1335" spans="1:19" x14ac:dyDescent="0.25">
      <c r="A1335" s="25" t="s">
        <v>157</v>
      </c>
      <c r="B1335" s="26" t="s">
        <v>17</v>
      </c>
      <c r="C1335" s="26" t="s">
        <v>18</v>
      </c>
      <c r="D1335" s="26" t="s">
        <v>68</v>
      </c>
      <c r="E1335" s="26" t="s">
        <v>989</v>
      </c>
      <c r="F1335" s="26" t="s">
        <v>992</v>
      </c>
      <c r="G1335" s="26" t="s">
        <v>71</v>
      </c>
      <c r="H1335" s="27">
        <v>0.01</v>
      </c>
      <c r="I1335" s="26" t="s">
        <v>992</v>
      </c>
      <c r="J1335" s="28" t="s">
        <v>23</v>
      </c>
      <c r="K1335" s="29">
        <v>3.74</v>
      </c>
      <c r="L1335" s="30">
        <v>3.74</v>
      </c>
      <c r="M1335" s="30">
        <v>3.74</v>
      </c>
      <c r="N1335" s="30">
        <v>3.74</v>
      </c>
      <c r="O1335" s="30">
        <v>3.74</v>
      </c>
      <c r="P1335" s="30">
        <v>3.74</v>
      </c>
      <c r="Q1335" s="30">
        <v>3.12</v>
      </c>
      <c r="R1335" s="30">
        <v>3.12</v>
      </c>
      <c r="S1335" s="31">
        <v>4.1100000000000003</v>
      </c>
    </row>
    <row r="1336" spans="1:19" x14ac:dyDescent="0.25">
      <c r="A1336" s="12" t="s">
        <v>157</v>
      </c>
      <c r="B1336" s="13" t="s">
        <v>17</v>
      </c>
      <c r="C1336" s="13" t="s">
        <v>18</v>
      </c>
      <c r="D1336" s="13" t="s">
        <v>68</v>
      </c>
      <c r="E1336" s="13" t="s">
        <v>989</v>
      </c>
      <c r="F1336" s="13" t="s">
        <v>992</v>
      </c>
      <c r="G1336" s="13" t="s">
        <v>71</v>
      </c>
      <c r="H1336" s="14">
        <v>0.01</v>
      </c>
      <c r="I1336" s="13" t="s">
        <v>992</v>
      </c>
      <c r="J1336" s="15" t="s">
        <v>24</v>
      </c>
      <c r="K1336" s="16">
        <v>3.74</v>
      </c>
      <c r="L1336" s="17">
        <v>3.74</v>
      </c>
      <c r="M1336" s="17">
        <v>3.74</v>
      </c>
      <c r="N1336" s="17">
        <v>3.74</v>
      </c>
      <c r="O1336" s="17">
        <v>3.74</v>
      </c>
      <c r="P1336" s="17">
        <v>3.74</v>
      </c>
      <c r="Q1336" s="17">
        <v>3.12</v>
      </c>
      <c r="R1336" s="17">
        <v>3.12</v>
      </c>
      <c r="S1336" s="120">
        <v>4.1100000000000003</v>
      </c>
    </row>
    <row r="1337" spans="1:19" x14ac:dyDescent="0.25">
      <c r="A1337" s="18" t="s">
        <v>157</v>
      </c>
      <c r="B1337" s="19" t="s">
        <v>17</v>
      </c>
      <c r="C1337" s="19" t="s">
        <v>18</v>
      </c>
      <c r="D1337" s="19" t="s">
        <v>68</v>
      </c>
      <c r="E1337" s="19" t="s">
        <v>989</v>
      </c>
      <c r="F1337" s="19" t="s">
        <v>992</v>
      </c>
      <c r="G1337" s="19" t="s">
        <v>71</v>
      </c>
      <c r="H1337" s="20">
        <v>0.01</v>
      </c>
      <c r="I1337" s="19" t="s">
        <v>992</v>
      </c>
      <c r="J1337" s="21" t="s">
        <v>26</v>
      </c>
      <c r="K1337" s="22">
        <v>0</v>
      </c>
      <c r="L1337" s="23">
        <v>0</v>
      </c>
      <c r="M1337" s="23">
        <v>0</v>
      </c>
      <c r="N1337" s="23">
        <v>0</v>
      </c>
      <c r="O1337" s="23">
        <v>0</v>
      </c>
      <c r="P1337" s="23">
        <v>0</v>
      </c>
      <c r="Q1337" s="23">
        <v>0</v>
      </c>
      <c r="R1337" s="23">
        <v>0</v>
      </c>
      <c r="S1337" s="24">
        <v>0</v>
      </c>
    </row>
    <row r="1338" spans="1:19" x14ac:dyDescent="0.25">
      <c r="A1338" s="25" t="s">
        <v>157</v>
      </c>
      <c r="B1338" s="26" t="s">
        <v>17</v>
      </c>
      <c r="C1338" s="26" t="s">
        <v>18</v>
      </c>
      <c r="D1338" s="26" t="s">
        <v>68</v>
      </c>
      <c r="E1338" s="26" t="s">
        <v>989</v>
      </c>
      <c r="F1338" s="26" t="s">
        <v>993</v>
      </c>
      <c r="G1338" s="26" t="s">
        <v>71</v>
      </c>
      <c r="H1338" s="27">
        <v>0.01</v>
      </c>
      <c r="I1338" s="26" t="s">
        <v>993</v>
      </c>
      <c r="J1338" s="28" t="s">
        <v>23</v>
      </c>
      <c r="K1338" s="29">
        <v>3.5</v>
      </c>
      <c r="L1338" s="30">
        <v>3.5</v>
      </c>
      <c r="M1338" s="30">
        <v>3.5</v>
      </c>
      <c r="N1338" s="30">
        <v>3.5</v>
      </c>
      <c r="O1338" s="30">
        <v>3.5</v>
      </c>
      <c r="P1338" s="30">
        <v>3.5</v>
      </c>
      <c r="Q1338" s="30">
        <v>2.92</v>
      </c>
      <c r="R1338" s="30">
        <v>2.92</v>
      </c>
      <c r="S1338" s="31">
        <v>3.85</v>
      </c>
    </row>
    <row r="1339" spans="1:19" x14ac:dyDescent="0.25">
      <c r="A1339" s="12" t="s">
        <v>157</v>
      </c>
      <c r="B1339" s="13" t="s">
        <v>17</v>
      </c>
      <c r="C1339" s="13" t="s">
        <v>18</v>
      </c>
      <c r="D1339" s="13" t="s">
        <v>68</v>
      </c>
      <c r="E1339" s="13" t="s">
        <v>989</v>
      </c>
      <c r="F1339" s="13" t="s">
        <v>993</v>
      </c>
      <c r="G1339" s="13" t="s">
        <v>71</v>
      </c>
      <c r="H1339" s="14">
        <v>0.01</v>
      </c>
      <c r="I1339" s="13" t="s">
        <v>993</v>
      </c>
      <c r="J1339" s="15" t="s">
        <v>24</v>
      </c>
      <c r="K1339" s="16">
        <v>3.5</v>
      </c>
      <c r="L1339" s="17">
        <v>3.5</v>
      </c>
      <c r="M1339" s="17">
        <v>3.5</v>
      </c>
      <c r="N1339" s="17">
        <v>3.5</v>
      </c>
      <c r="O1339" s="17">
        <v>3.5</v>
      </c>
      <c r="P1339" s="17">
        <v>3.5</v>
      </c>
      <c r="Q1339" s="17">
        <v>2.92</v>
      </c>
      <c r="R1339" s="17">
        <v>2.92</v>
      </c>
      <c r="S1339" s="120">
        <v>3.85</v>
      </c>
    </row>
    <row r="1340" spans="1:19" x14ac:dyDescent="0.25">
      <c r="A1340" s="18" t="s">
        <v>157</v>
      </c>
      <c r="B1340" s="19" t="s">
        <v>17</v>
      </c>
      <c r="C1340" s="19" t="s">
        <v>18</v>
      </c>
      <c r="D1340" s="19" t="s">
        <v>68</v>
      </c>
      <c r="E1340" s="19" t="s">
        <v>989</v>
      </c>
      <c r="F1340" s="19" t="s">
        <v>993</v>
      </c>
      <c r="G1340" s="19" t="s">
        <v>71</v>
      </c>
      <c r="H1340" s="20">
        <v>0.01</v>
      </c>
      <c r="I1340" s="19" t="s">
        <v>993</v>
      </c>
      <c r="J1340" s="21" t="s">
        <v>26</v>
      </c>
      <c r="K1340" s="22">
        <v>0</v>
      </c>
      <c r="L1340" s="23">
        <v>0</v>
      </c>
      <c r="M1340" s="23">
        <v>0</v>
      </c>
      <c r="N1340" s="23">
        <v>0</v>
      </c>
      <c r="O1340" s="23">
        <v>0</v>
      </c>
      <c r="P1340" s="23">
        <v>0</v>
      </c>
      <c r="Q1340" s="23">
        <v>0</v>
      </c>
      <c r="R1340" s="23">
        <v>0</v>
      </c>
      <c r="S1340" s="24">
        <v>0</v>
      </c>
    </row>
    <row r="1341" spans="1:19" x14ac:dyDescent="0.25">
      <c r="A1341" s="25" t="s">
        <v>157</v>
      </c>
      <c r="B1341" s="26" t="s">
        <v>17</v>
      </c>
      <c r="C1341" s="26" t="s">
        <v>18</v>
      </c>
      <c r="D1341" s="26" t="s">
        <v>81</v>
      </c>
      <c r="E1341" s="26" t="s">
        <v>1012</v>
      </c>
      <c r="F1341" s="26" t="s">
        <v>82</v>
      </c>
      <c r="G1341" s="26" t="s">
        <v>71</v>
      </c>
      <c r="H1341" s="27">
        <v>1.4999999999999999E-2</v>
      </c>
      <c r="I1341" s="26" t="s">
        <v>82</v>
      </c>
      <c r="J1341" s="28" t="s">
        <v>23</v>
      </c>
      <c r="K1341" s="29">
        <v>6.49</v>
      </c>
      <c r="L1341" s="30">
        <v>6.49</v>
      </c>
      <c r="M1341" s="30">
        <v>6.49</v>
      </c>
      <c r="N1341" s="30">
        <v>5.49</v>
      </c>
      <c r="O1341" s="30">
        <v>5.49</v>
      </c>
      <c r="P1341" s="30">
        <v>5.49</v>
      </c>
      <c r="Q1341" s="30">
        <v>5.41</v>
      </c>
      <c r="R1341" s="30">
        <v>5.41</v>
      </c>
      <c r="S1341" s="31">
        <v>5.44</v>
      </c>
    </row>
    <row r="1342" spans="1:19" x14ac:dyDescent="0.25">
      <c r="A1342" s="12" t="s">
        <v>157</v>
      </c>
      <c r="B1342" s="13" t="s">
        <v>17</v>
      </c>
      <c r="C1342" s="13" t="s">
        <v>18</v>
      </c>
      <c r="D1342" s="13" t="s">
        <v>81</v>
      </c>
      <c r="E1342" s="13" t="s">
        <v>1012</v>
      </c>
      <c r="F1342" s="13" t="s">
        <v>82</v>
      </c>
      <c r="G1342" s="13" t="s">
        <v>71</v>
      </c>
      <c r="H1342" s="14">
        <v>1.4999999999999999E-2</v>
      </c>
      <c r="I1342" s="13" t="s">
        <v>82</v>
      </c>
      <c r="J1342" s="15" t="s">
        <v>24</v>
      </c>
      <c r="K1342" s="16">
        <v>6.79</v>
      </c>
      <c r="L1342" s="17">
        <v>6.79</v>
      </c>
      <c r="M1342" s="17">
        <v>6.79</v>
      </c>
      <c r="N1342" s="17">
        <v>5.99</v>
      </c>
      <c r="O1342" s="17">
        <v>5.99</v>
      </c>
      <c r="P1342" s="17">
        <v>5.99</v>
      </c>
      <c r="Q1342" s="17">
        <v>5.6583333333333332</v>
      </c>
      <c r="R1342" s="17">
        <v>5.6583333333333332</v>
      </c>
      <c r="S1342" s="120">
        <v>5.44</v>
      </c>
    </row>
    <row r="1343" spans="1:19" x14ac:dyDescent="0.25">
      <c r="A1343" s="18" t="s">
        <v>157</v>
      </c>
      <c r="B1343" s="19" t="s">
        <v>17</v>
      </c>
      <c r="C1343" s="19" t="s">
        <v>18</v>
      </c>
      <c r="D1343" s="19" t="s">
        <v>81</v>
      </c>
      <c r="E1343" s="19" t="s">
        <v>1012</v>
      </c>
      <c r="F1343" s="19" t="s">
        <v>82</v>
      </c>
      <c r="G1343" s="19" t="s">
        <v>71</v>
      </c>
      <c r="H1343" s="20">
        <v>1.4999999999999999E-2</v>
      </c>
      <c r="I1343" s="19" t="s">
        <v>82</v>
      </c>
      <c r="J1343" s="21" t="s">
        <v>26</v>
      </c>
      <c r="K1343" s="22">
        <v>4.6224961479198745E-2</v>
      </c>
      <c r="L1343" s="23">
        <v>4.6224961479198745E-2</v>
      </c>
      <c r="M1343" s="23">
        <v>4.6224961479198745E-2</v>
      </c>
      <c r="N1343" s="23">
        <v>9.1074681238615618E-2</v>
      </c>
      <c r="O1343" s="23">
        <v>9.1074681238615618E-2</v>
      </c>
      <c r="P1343" s="23">
        <v>9.1074681238615618E-2</v>
      </c>
      <c r="Q1343" s="23">
        <v>4.5902649414664154E-2</v>
      </c>
      <c r="R1343" s="23">
        <v>4.5902649414664154E-2</v>
      </c>
      <c r="S1343" s="24">
        <v>0</v>
      </c>
    </row>
    <row r="1344" spans="1:19" x14ac:dyDescent="0.25">
      <c r="A1344" s="25" t="s">
        <v>157</v>
      </c>
      <c r="B1344" s="26" t="s">
        <v>17</v>
      </c>
      <c r="C1344" s="26" t="s">
        <v>18</v>
      </c>
      <c r="D1344" s="26" t="s">
        <v>81</v>
      </c>
      <c r="E1344" s="26" t="s">
        <v>1012</v>
      </c>
      <c r="F1344" s="26" t="s">
        <v>994</v>
      </c>
      <c r="G1344" s="26" t="s">
        <v>71</v>
      </c>
      <c r="H1344" s="27">
        <v>1.4999999999999999E-2</v>
      </c>
      <c r="I1344" s="26" t="s">
        <v>994</v>
      </c>
      <c r="J1344" s="28" t="s">
        <v>23</v>
      </c>
      <c r="K1344" s="29">
        <v>6.49</v>
      </c>
      <c r="L1344" s="30">
        <v>6.49</v>
      </c>
      <c r="M1344" s="30">
        <v>6.49</v>
      </c>
      <c r="N1344" s="30">
        <v>5.49</v>
      </c>
      <c r="O1344" s="30">
        <v>5.49</v>
      </c>
      <c r="P1344" s="30">
        <v>5.49</v>
      </c>
      <c r="Q1344" s="30">
        <v>5.41</v>
      </c>
      <c r="R1344" s="30">
        <v>5.41</v>
      </c>
      <c r="S1344" s="31">
        <v>5.44</v>
      </c>
    </row>
    <row r="1345" spans="1:19" x14ac:dyDescent="0.25">
      <c r="A1345" s="12" t="s">
        <v>157</v>
      </c>
      <c r="B1345" s="13" t="s">
        <v>17</v>
      </c>
      <c r="C1345" s="13" t="s">
        <v>18</v>
      </c>
      <c r="D1345" s="13" t="s">
        <v>81</v>
      </c>
      <c r="E1345" s="13" t="s">
        <v>1012</v>
      </c>
      <c r="F1345" s="13" t="s">
        <v>994</v>
      </c>
      <c r="G1345" s="13" t="s">
        <v>71</v>
      </c>
      <c r="H1345" s="14">
        <v>1.4999999999999999E-2</v>
      </c>
      <c r="I1345" s="13" t="s">
        <v>994</v>
      </c>
      <c r="J1345" s="15" t="s">
        <v>24</v>
      </c>
      <c r="K1345" s="16">
        <v>6.79</v>
      </c>
      <c r="L1345" s="17">
        <v>6.79</v>
      </c>
      <c r="M1345" s="17">
        <v>6.79</v>
      </c>
      <c r="N1345" s="17">
        <v>5.99</v>
      </c>
      <c r="O1345" s="17">
        <v>5.99</v>
      </c>
      <c r="P1345" s="17">
        <v>5.99</v>
      </c>
      <c r="Q1345" s="17">
        <v>5.6583333333333332</v>
      </c>
      <c r="R1345" s="17">
        <v>5.6583333333333332</v>
      </c>
      <c r="S1345" s="120">
        <v>5.44</v>
      </c>
    </row>
    <row r="1346" spans="1:19" x14ac:dyDescent="0.25">
      <c r="A1346" s="18" t="s">
        <v>157</v>
      </c>
      <c r="B1346" s="19" t="s">
        <v>17</v>
      </c>
      <c r="C1346" s="19" t="s">
        <v>18</v>
      </c>
      <c r="D1346" s="19" t="s">
        <v>81</v>
      </c>
      <c r="E1346" s="19" t="s">
        <v>1012</v>
      </c>
      <c r="F1346" s="19" t="s">
        <v>994</v>
      </c>
      <c r="G1346" s="19" t="s">
        <v>71</v>
      </c>
      <c r="H1346" s="20">
        <v>1.4999999999999999E-2</v>
      </c>
      <c r="I1346" s="19" t="s">
        <v>994</v>
      </c>
      <c r="J1346" s="21" t="s">
        <v>26</v>
      </c>
      <c r="K1346" s="22">
        <v>4.6224961479198745E-2</v>
      </c>
      <c r="L1346" s="23">
        <v>4.6224961479198745E-2</v>
      </c>
      <c r="M1346" s="23">
        <v>4.6224961479198745E-2</v>
      </c>
      <c r="N1346" s="23">
        <v>9.1074681238615618E-2</v>
      </c>
      <c r="O1346" s="23">
        <v>9.1074681238615618E-2</v>
      </c>
      <c r="P1346" s="23">
        <v>9.1074681238615618E-2</v>
      </c>
      <c r="Q1346" s="23">
        <v>4.5902649414664154E-2</v>
      </c>
      <c r="R1346" s="23">
        <v>4.5902649414664154E-2</v>
      </c>
      <c r="S1346" s="24">
        <v>0</v>
      </c>
    </row>
    <row r="1347" spans="1:19" x14ac:dyDescent="0.25">
      <c r="A1347" s="25" t="s">
        <v>157</v>
      </c>
      <c r="B1347" s="26" t="s">
        <v>17</v>
      </c>
      <c r="C1347" s="26" t="s">
        <v>18</v>
      </c>
      <c r="D1347" s="26" t="s">
        <v>81</v>
      </c>
      <c r="E1347" s="26" t="s">
        <v>1012</v>
      </c>
      <c r="F1347" s="26" t="s">
        <v>83</v>
      </c>
      <c r="G1347" s="26" t="s">
        <v>71</v>
      </c>
      <c r="H1347" s="27">
        <v>1.4999999999999999E-2</v>
      </c>
      <c r="I1347" s="26" t="s">
        <v>83</v>
      </c>
      <c r="J1347" s="28" t="s">
        <v>23</v>
      </c>
      <c r="K1347" s="29">
        <v>6.19</v>
      </c>
      <c r="L1347" s="30">
        <v>6.19</v>
      </c>
      <c r="M1347" s="30">
        <v>6.19</v>
      </c>
      <c r="N1347" s="30">
        <v>5.29</v>
      </c>
      <c r="O1347" s="30">
        <v>5.29</v>
      </c>
      <c r="P1347" s="30">
        <v>5.29</v>
      </c>
      <c r="Q1347" s="30">
        <v>5.16</v>
      </c>
      <c r="R1347" s="30">
        <v>5.16</v>
      </c>
      <c r="S1347" s="31">
        <v>5.33</v>
      </c>
    </row>
    <row r="1348" spans="1:19" x14ac:dyDescent="0.25">
      <c r="A1348" s="12" t="s">
        <v>157</v>
      </c>
      <c r="B1348" s="13" t="s">
        <v>17</v>
      </c>
      <c r="C1348" s="13" t="s">
        <v>18</v>
      </c>
      <c r="D1348" s="13" t="s">
        <v>81</v>
      </c>
      <c r="E1348" s="13" t="s">
        <v>1012</v>
      </c>
      <c r="F1348" s="13" t="s">
        <v>83</v>
      </c>
      <c r="G1348" s="13" t="s">
        <v>71</v>
      </c>
      <c r="H1348" s="14">
        <v>1.4999999999999999E-2</v>
      </c>
      <c r="I1348" s="13" t="s">
        <v>83</v>
      </c>
      <c r="J1348" s="15" t="s">
        <v>24</v>
      </c>
      <c r="K1348" s="16">
        <v>6.29</v>
      </c>
      <c r="L1348" s="17">
        <v>6.29</v>
      </c>
      <c r="M1348" s="17">
        <v>6.29</v>
      </c>
      <c r="N1348" s="17">
        <v>5.49</v>
      </c>
      <c r="O1348" s="17">
        <v>5.49</v>
      </c>
      <c r="P1348" s="17">
        <v>5.49</v>
      </c>
      <c r="Q1348" s="17">
        <v>5.24</v>
      </c>
      <c r="R1348" s="17">
        <v>5.24</v>
      </c>
      <c r="S1348" s="120">
        <v>5.33</v>
      </c>
    </row>
    <row r="1349" spans="1:19" x14ac:dyDescent="0.25">
      <c r="A1349" s="18" t="s">
        <v>157</v>
      </c>
      <c r="B1349" s="19" t="s">
        <v>17</v>
      </c>
      <c r="C1349" s="19" t="s">
        <v>18</v>
      </c>
      <c r="D1349" s="19" t="s">
        <v>81</v>
      </c>
      <c r="E1349" s="19" t="s">
        <v>1012</v>
      </c>
      <c r="F1349" s="19" t="s">
        <v>83</v>
      </c>
      <c r="G1349" s="19" t="s">
        <v>71</v>
      </c>
      <c r="H1349" s="20">
        <v>1.4999999999999999E-2</v>
      </c>
      <c r="I1349" s="19" t="s">
        <v>83</v>
      </c>
      <c r="J1349" s="21" t="s">
        <v>26</v>
      </c>
      <c r="K1349" s="22">
        <v>1.6155088852988664E-2</v>
      </c>
      <c r="L1349" s="23">
        <v>1.6155088852988664E-2</v>
      </c>
      <c r="M1349" s="23">
        <v>1.6155088852988664E-2</v>
      </c>
      <c r="N1349" s="23">
        <v>3.7807183364839458E-2</v>
      </c>
      <c r="O1349" s="23">
        <v>3.7807183364839458E-2</v>
      </c>
      <c r="P1349" s="23">
        <v>3.7807183364839458E-2</v>
      </c>
      <c r="Q1349" s="23">
        <v>1.5503875968992276E-2</v>
      </c>
      <c r="R1349" s="23">
        <v>1.5503875968992276E-2</v>
      </c>
      <c r="S1349" s="24">
        <v>0</v>
      </c>
    </row>
    <row r="1350" spans="1:19" x14ac:dyDescent="0.25">
      <c r="A1350" s="25" t="s">
        <v>157</v>
      </c>
      <c r="B1350" s="26" t="s">
        <v>17</v>
      </c>
      <c r="C1350" s="26" t="s">
        <v>18</v>
      </c>
      <c r="D1350" s="26" t="s">
        <v>81</v>
      </c>
      <c r="E1350" s="26" t="s">
        <v>1012</v>
      </c>
      <c r="F1350" s="26" t="s">
        <v>632</v>
      </c>
      <c r="G1350" s="26" t="s">
        <v>71</v>
      </c>
      <c r="H1350" s="27">
        <v>1.4999999999999999E-2</v>
      </c>
      <c r="I1350" s="26" t="s">
        <v>632</v>
      </c>
      <c r="J1350" s="28" t="s">
        <v>23</v>
      </c>
      <c r="K1350" s="29">
        <v>6.19</v>
      </c>
      <c r="L1350" s="30">
        <v>6.19</v>
      </c>
      <c r="M1350" s="30">
        <v>6.19</v>
      </c>
      <c r="N1350" s="30">
        <v>5.29</v>
      </c>
      <c r="O1350" s="30">
        <v>5.29</v>
      </c>
      <c r="P1350" s="30">
        <v>5.29</v>
      </c>
      <c r="Q1350" s="30">
        <v>5.16</v>
      </c>
      <c r="R1350" s="30">
        <v>5.16</v>
      </c>
      <c r="S1350" s="31">
        <v>5.33</v>
      </c>
    </row>
    <row r="1351" spans="1:19" x14ac:dyDescent="0.25">
      <c r="A1351" s="12" t="s">
        <v>157</v>
      </c>
      <c r="B1351" s="13" t="s">
        <v>17</v>
      </c>
      <c r="C1351" s="13" t="s">
        <v>18</v>
      </c>
      <c r="D1351" s="13" t="s">
        <v>81</v>
      </c>
      <c r="E1351" s="13" t="s">
        <v>1012</v>
      </c>
      <c r="F1351" s="13" t="s">
        <v>632</v>
      </c>
      <c r="G1351" s="13" t="s">
        <v>71</v>
      </c>
      <c r="H1351" s="14">
        <v>1.4999999999999999E-2</v>
      </c>
      <c r="I1351" s="13" t="s">
        <v>632</v>
      </c>
      <c r="J1351" s="15" t="s">
        <v>24</v>
      </c>
      <c r="K1351" s="16">
        <v>6.29</v>
      </c>
      <c r="L1351" s="17">
        <v>6.29</v>
      </c>
      <c r="M1351" s="17">
        <v>6.29</v>
      </c>
      <c r="N1351" s="17">
        <v>5.49</v>
      </c>
      <c r="O1351" s="17">
        <v>5.49</v>
      </c>
      <c r="P1351" s="17">
        <v>5.49</v>
      </c>
      <c r="Q1351" s="17">
        <v>5.24</v>
      </c>
      <c r="R1351" s="17">
        <v>5.24</v>
      </c>
      <c r="S1351" s="120">
        <v>5.33</v>
      </c>
    </row>
    <row r="1352" spans="1:19" x14ac:dyDescent="0.25">
      <c r="A1352" s="18" t="s">
        <v>157</v>
      </c>
      <c r="B1352" s="19" t="s">
        <v>17</v>
      </c>
      <c r="C1352" s="19" t="s">
        <v>18</v>
      </c>
      <c r="D1352" s="19" t="s">
        <v>81</v>
      </c>
      <c r="E1352" s="19" t="s">
        <v>1012</v>
      </c>
      <c r="F1352" s="19" t="s">
        <v>632</v>
      </c>
      <c r="G1352" s="19" t="s">
        <v>71</v>
      </c>
      <c r="H1352" s="20">
        <v>1.4999999999999999E-2</v>
      </c>
      <c r="I1352" s="19" t="s">
        <v>632</v>
      </c>
      <c r="J1352" s="21" t="s">
        <v>26</v>
      </c>
      <c r="K1352" s="22">
        <v>1.6155088852988664E-2</v>
      </c>
      <c r="L1352" s="23">
        <v>1.6155088852988664E-2</v>
      </c>
      <c r="M1352" s="23">
        <v>1.6155088852988664E-2</v>
      </c>
      <c r="N1352" s="23">
        <v>3.7807183364839458E-2</v>
      </c>
      <c r="O1352" s="23">
        <v>3.7807183364839458E-2</v>
      </c>
      <c r="P1352" s="23">
        <v>3.7807183364839458E-2</v>
      </c>
      <c r="Q1352" s="23">
        <v>1.5503875968992276E-2</v>
      </c>
      <c r="R1352" s="23">
        <v>1.5503875968992276E-2</v>
      </c>
      <c r="S1352" s="24">
        <v>0</v>
      </c>
    </row>
    <row r="1353" spans="1:19" x14ac:dyDescent="0.25">
      <c r="A1353" s="25" t="s">
        <v>157</v>
      </c>
      <c r="B1353" s="26" t="s">
        <v>17</v>
      </c>
      <c r="C1353" s="26" t="s">
        <v>18</v>
      </c>
      <c r="D1353" s="26" t="s">
        <v>81</v>
      </c>
      <c r="E1353" s="26" t="s">
        <v>1012</v>
      </c>
      <c r="F1353" s="26" t="s">
        <v>663</v>
      </c>
      <c r="G1353" s="26" t="s">
        <v>71</v>
      </c>
      <c r="H1353" s="27">
        <v>1.4999999999999999E-2</v>
      </c>
      <c r="I1353" s="26" t="s">
        <v>663</v>
      </c>
      <c r="J1353" s="28" t="s">
        <v>23</v>
      </c>
      <c r="K1353" s="29">
        <v>5.09</v>
      </c>
      <c r="L1353" s="30">
        <v>5.09</v>
      </c>
      <c r="M1353" s="30">
        <v>5.09</v>
      </c>
      <c r="N1353" s="30">
        <v>4.49</v>
      </c>
      <c r="O1353" s="30">
        <v>4.49</v>
      </c>
      <c r="P1353" s="30">
        <v>4.49</v>
      </c>
      <c r="Q1353" s="30">
        <v>5.93</v>
      </c>
      <c r="R1353" s="30">
        <v>5.93</v>
      </c>
      <c r="S1353" s="31">
        <v>5.93</v>
      </c>
    </row>
    <row r="1354" spans="1:19" x14ac:dyDescent="0.25">
      <c r="A1354" s="12" t="s">
        <v>157</v>
      </c>
      <c r="B1354" s="13" t="s">
        <v>17</v>
      </c>
      <c r="C1354" s="13" t="s">
        <v>18</v>
      </c>
      <c r="D1354" s="13" t="s">
        <v>81</v>
      </c>
      <c r="E1354" s="13" t="s">
        <v>1012</v>
      </c>
      <c r="F1354" s="13" t="s">
        <v>663</v>
      </c>
      <c r="G1354" s="13" t="s">
        <v>71</v>
      </c>
      <c r="H1354" s="14">
        <v>1.4999999999999999E-2</v>
      </c>
      <c r="I1354" s="13" t="s">
        <v>663</v>
      </c>
      <c r="J1354" s="15" t="s">
        <v>24</v>
      </c>
      <c r="K1354" s="16">
        <v>5.09</v>
      </c>
      <c r="L1354" s="17">
        <v>5.09</v>
      </c>
      <c r="M1354" s="17">
        <v>5.09</v>
      </c>
      <c r="N1354" s="17">
        <v>4.49</v>
      </c>
      <c r="O1354" s="17">
        <v>4.49</v>
      </c>
      <c r="P1354" s="17">
        <v>4.49</v>
      </c>
      <c r="Q1354" s="17">
        <v>4.2416666666666671</v>
      </c>
      <c r="R1354" s="17">
        <v>4.2416666666666671</v>
      </c>
      <c r="S1354" s="120">
        <v>4.0410000000000004</v>
      </c>
    </row>
    <row r="1355" spans="1:19" x14ac:dyDescent="0.25">
      <c r="A1355" s="18" t="s">
        <v>157</v>
      </c>
      <c r="B1355" s="19" t="s">
        <v>17</v>
      </c>
      <c r="C1355" s="19" t="s">
        <v>18</v>
      </c>
      <c r="D1355" s="19" t="s">
        <v>81</v>
      </c>
      <c r="E1355" s="19" t="s">
        <v>1012</v>
      </c>
      <c r="F1355" s="19" t="s">
        <v>663</v>
      </c>
      <c r="G1355" s="19" t="s">
        <v>71</v>
      </c>
      <c r="H1355" s="20">
        <v>1.4999999999999999E-2</v>
      </c>
      <c r="I1355" s="19" t="s">
        <v>663</v>
      </c>
      <c r="J1355" s="21" t="s">
        <v>26</v>
      </c>
      <c r="K1355" s="22">
        <v>0</v>
      </c>
      <c r="L1355" s="23">
        <v>0</v>
      </c>
      <c r="M1355" s="23">
        <v>0</v>
      </c>
      <c r="N1355" s="23">
        <v>0</v>
      </c>
      <c r="O1355" s="23">
        <v>0</v>
      </c>
      <c r="P1355" s="23">
        <v>0</v>
      </c>
      <c r="Q1355" s="23">
        <v>-0.2847105115233276</v>
      </c>
      <c r="R1355" s="23">
        <v>-0.2847105115233276</v>
      </c>
      <c r="S1355" s="24">
        <v>-0.31854974704890382</v>
      </c>
    </row>
    <row r="1356" spans="1:19" x14ac:dyDescent="0.25">
      <c r="A1356" s="25" t="s">
        <v>157</v>
      </c>
      <c r="B1356" s="26" t="s">
        <v>17</v>
      </c>
      <c r="C1356" s="26" t="s">
        <v>18</v>
      </c>
      <c r="D1356" s="26" t="s">
        <v>81</v>
      </c>
      <c r="E1356" s="26" t="s">
        <v>34</v>
      </c>
      <c r="F1356" s="26" t="s">
        <v>84</v>
      </c>
      <c r="G1356" s="26" t="s">
        <v>22</v>
      </c>
      <c r="H1356" s="27">
        <v>1.4999999999999999E-2</v>
      </c>
      <c r="I1356" s="26" t="s">
        <v>84</v>
      </c>
      <c r="J1356" s="28" t="s">
        <v>23</v>
      </c>
      <c r="K1356" s="29">
        <v>7.29</v>
      </c>
      <c r="L1356" s="30">
        <v>7.29</v>
      </c>
      <c r="M1356" s="30">
        <v>7.29</v>
      </c>
      <c r="N1356" s="30">
        <v>7.29</v>
      </c>
      <c r="O1356" s="30">
        <v>7.29</v>
      </c>
      <c r="P1356" s="30">
        <v>7.29</v>
      </c>
      <c r="Q1356" s="30">
        <v>6.08</v>
      </c>
      <c r="R1356" s="30">
        <v>6.08</v>
      </c>
      <c r="S1356" s="31">
        <v>6.92</v>
      </c>
    </row>
    <row r="1357" spans="1:19" x14ac:dyDescent="0.25">
      <c r="A1357" s="12" t="s">
        <v>157</v>
      </c>
      <c r="B1357" s="13" t="s">
        <v>17</v>
      </c>
      <c r="C1357" s="13" t="s">
        <v>18</v>
      </c>
      <c r="D1357" s="13" t="s">
        <v>81</v>
      </c>
      <c r="E1357" s="13" t="s">
        <v>34</v>
      </c>
      <c r="F1357" s="13" t="s">
        <v>84</v>
      </c>
      <c r="G1357" s="13" t="s">
        <v>22</v>
      </c>
      <c r="H1357" s="14">
        <v>1.4999999999999999E-2</v>
      </c>
      <c r="I1357" s="13" t="s">
        <v>84</v>
      </c>
      <c r="J1357" s="15" t="s">
        <v>24</v>
      </c>
      <c r="K1357" s="16">
        <v>7.49</v>
      </c>
      <c r="L1357" s="17">
        <v>7.49</v>
      </c>
      <c r="M1357" s="17">
        <v>7.49</v>
      </c>
      <c r="N1357" s="17">
        <v>7.89</v>
      </c>
      <c r="O1357" s="17">
        <v>7.89</v>
      </c>
      <c r="P1357" s="17">
        <v>7.89</v>
      </c>
      <c r="Q1357" s="17">
        <v>6.2416666666666671</v>
      </c>
      <c r="R1357" s="17">
        <v>6.2416666666666671</v>
      </c>
      <c r="S1357" s="120">
        <v>7.1</v>
      </c>
    </row>
    <row r="1358" spans="1:19" x14ac:dyDescent="0.25">
      <c r="A1358" s="18" t="s">
        <v>157</v>
      </c>
      <c r="B1358" s="19" t="s">
        <v>17</v>
      </c>
      <c r="C1358" s="19" t="s">
        <v>18</v>
      </c>
      <c r="D1358" s="19" t="s">
        <v>81</v>
      </c>
      <c r="E1358" s="19" t="s">
        <v>34</v>
      </c>
      <c r="F1358" s="19" t="s">
        <v>84</v>
      </c>
      <c r="G1358" s="19" t="s">
        <v>22</v>
      </c>
      <c r="H1358" s="20">
        <v>1.4999999999999999E-2</v>
      </c>
      <c r="I1358" s="19" t="s">
        <v>84</v>
      </c>
      <c r="J1358" s="21" t="s">
        <v>26</v>
      </c>
      <c r="K1358" s="22">
        <v>2.7434842249657088E-2</v>
      </c>
      <c r="L1358" s="23">
        <v>2.7434842249657088E-2</v>
      </c>
      <c r="M1358" s="23">
        <v>2.7434842249657088E-2</v>
      </c>
      <c r="N1358" s="23">
        <v>8.2304526748971041E-2</v>
      </c>
      <c r="O1358" s="23">
        <v>8.2304526748971041E-2</v>
      </c>
      <c r="P1358" s="23">
        <v>8.2304526748971041E-2</v>
      </c>
      <c r="Q1358" s="23">
        <v>2.6589912280701844E-2</v>
      </c>
      <c r="R1358" s="23">
        <v>2.6589912280701844E-2</v>
      </c>
      <c r="S1358" s="24">
        <v>2.6011560693641522E-2</v>
      </c>
    </row>
    <row r="1359" spans="1:19" x14ac:dyDescent="0.25">
      <c r="A1359" s="25" t="s">
        <v>157</v>
      </c>
      <c r="B1359" s="26" t="s">
        <v>17</v>
      </c>
      <c r="C1359" s="26" t="s">
        <v>18</v>
      </c>
      <c r="D1359" s="26" t="s">
        <v>85</v>
      </c>
      <c r="E1359" s="26" t="s">
        <v>1012</v>
      </c>
      <c r="F1359" s="26" t="s">
        <v>86</v>
      </c>
      <c r="G1359" s="26" t="s">
        <v>87</v>
      </c>
      <c r="H1359" s="27">
        <v>0.02</v>
      </c>
      <c r="I1359" s="26" t="s">
        <v>86</v>
      </c>
      <c r="J1359" s="28" t="s">
        <v>23</v>
      </c>
      <c r="K1359" s="29">
        <v>9.19</v>
      </c>
      <c r="L1359" s="30">
        <v>9.19</v>
      </c>
      <c r="M1359" s="30">
        <v>9.19</v>
      </c>
      <c r="N1359" s="30">
        <v>8.99</v>
      </c>
      <c r="O1359" s="30">
        <v>8.99</v>
      </c>
      <c r="P1359" s="30">
        <v>8.99</v>
      </c>
      <c r="Q1359" s="30">
        <v>7.66</v>
      </c>
      <c r="R1359" s="30">
        <v>7.66</v>
      </c>
      <c r="S1359" s="31">
        <v>8.5399999999999991</v>
      </c>
    </row>
    <row r="1360" spans="1:19" x14ac:dyDescent="0.25">
      <c r="A1360" s="12" t="s">
        <v>157</v>
      </c>
      <c r="B1360" s="13" t="s">
        <v>17</v>
      </c>
      <c r="C1360" s="13" t="s">
        <v>18</v>
      </c>
      <c r="D1360" s="13" t="s">
        <v>85</v>
      </c>
      <c r="E1360" s="13" t="s">
        <v>1012</v>
      </c>
      <c r="F1360" s="13" t="s">
        <v>86</v>
      </c>
      <c r="G1360" s="13" t="s">
        <v>87</v>
      </c>
      <c r="H1360" s="14">
        <v>0.02</v>
      </c>
      <c r="I1360" s="13" t="s">
        <v>86</v>
      </c>
      <c r="J1360" s="15" t="s">
        <v>24</v>
      </c>
      <c r="K1360" s="16">
        <v>9.19</v>
      </c>
      <c r="L1360" s="17">
        <v>9.19</v>
      </c>
      <c r="M1360" s="17">
        <v>9.19</v>
      </c>
      <c r="N1360" s="17">
        <v>8.99</v>
      </c>
      <c r="O1360" s="17">
        <v>8.99</v>
      </c>
      <c r="P1360" s="17">
        <v>8.99</v>
      </c>
      <c r="Q1360" s="17">
        <v>7.66</v>
      </c>
      <c r="R1360" s="17">
        <v>7.66</v>
      </c>
      <c r="S1360" s="120">
        <v>8.5399999999999991</v>
      </c>
    </row>
    <row r="1361" spans="1:19" x14ac:dyDescent="0.25">
      <c r="A1361" s="18" t="s">
        <v>157</v>
      </c>
      <c r="B1361" s="19" t="s">
        <v>17</v>
      </c>
      <c r="C1361" s="19" t="s">
        <v>18</v>
      </c>
      <c r="D1361" s="19" t="s">
        <v>85</v>
      </c>
      <c r="E1361" s="19" t="s">
        <v>1012</v>
      </c>
      <c r="F1361" s="19" t="s">
        <v>86</v>
      </c>
      <c r="G1361" s="19" t="s">
        <v>87</v>
      </c>
      <c r="H1361" s="20">
        <v>0.02</v>
      </c>
      <c r="I1361" s="19" t="s">
        <v>86</v>
      </c>
      <c r="J1361" s="21" t="s">
        <v>26</v>
      </c>
      <c r="K1361" s="22">
        <v>0</v>
      </c>
      <c r="L1361" s="23">
        <v>0</v>
      </c>
      <c r="M1361" s="23">
        <v>0</v>
      </c>
      <c r="N1361" s="23">
        <v>0</v>
      </c>
      <c r="O1361" s="23">
        <v>0</v>
      </c>
      <c r="P1361" s="23">
        <v>0</v>
      </c>
      <c r="Q1361" s="23">
        <v>0</v>
      </c>
      <c r="R1361" s="23">
        <v>0</v>
      </c>
      <c r="S1361" s="24">
        <v>0</v>
      </c>
    </row>
    <row r="1362" spans="1:19" x14ac:dyDescent="0.25">
      <c r="A1362" s="25" t="s">
        <v>157</v>
      </c>
      <c r="B1362" s="26" t="s">
        <v>17</v>
      </c>
      <c r="C1362" s="26" t="s">
        <v>18</v>
      </c>
      <c r="D1362" s="26" t="s">
        <v>85</v>
      </c>
      <c r="E1362" s="26" t="s">
        <v>1012</v>
      </c>
      <c r="F1362" s="26" t="s">
        <v>995</v>
      </c>
      <c r="G1362" s="26" t="s">
        <v>87</v>
      </c>
      <c r="H1362" s="27">
        <v>0.02</v>
      </c>
      <c r="I1362" s="26" t="s">
        <v>995</v>
      </c>
      <c r="J1362" s="28" t="s">
        <v>23</v>
      </c>
      <c r="K1362" s="29">
        <v>9.19</v>
      </c>
      <c r="L1362" s="30">
        <v>9.19</v>
      </c>
      <c r="M1362" s="30">
        <v>9.19</v>
      </c>
      <c r="N1362" s="30">
        <v>8.99</v>
      </c>
      <c r="O1362" s="30">
        <v>8.99</v>
      </c>
      <c r="P1362" s="30">
        <v>8.99</v>
      </c>
      <c r="Q1362" s="30">
        <v>7.66</v>
      </c>
      <c r="R1362" s="30">
        <v>7.66</v>
      </c>
      <c r="S1362" s="31">
        <v>8.5399999999999991</v>
      </c>
    </row>
    <row r="1363" spans="1:19" x14ac:dyDescent="0.25">
      <c r="A1363" s="12" t="s">
        <v>157</v>
      </c>
      <c r="B1363" s="13" t="s">
        <v>17</v>
      </c>
      <c r="C1363" s="13" t="s">
        <v>18</v>
      </c>
      <c r="D1363" s="13" t="s">
        <v>85</v>
      </c>
      <c r="E1363" s="13" t="s">
        <v>1012</v>
      </c>
      <c r="F1363" s="13" t="s">
        <v>995</v>
      </c>
      <c r="G1363" s="13" t="s">
        <v>87</v>
      </c>
      <c r="H1363" s="14">
        <v>0.02</v>
      </c>
      <c r="I1363" s="13" t="s">
        <v>995</v>
      </c>
      <c r="J1363" s="15" t="s">
        <v>24</v>
      </c>
      <c r="K1363" s="16">
        <v>9.19</v>
      </c>
      <c r="L1363" s="17">
        <v>9.19</v>
      </c>
      <c r="M1363" s="17">
        <v>9.19</v>
      </c>
      <c r="N1363" s="17">
        <v>8.99</v>
      </c>
      <c r="O1363" s="17">
        <v>8.99</v>
      </c>
      <c r="P1363" s="17">
        <v>8.99</v>
      </c>
      <c r="Q1363" s="17">
        <v>7.66</v>
      </c>
      <c r="R1363" s="17">
        <v>7.66</v>
      </c>
      <c r="S1363" s="120">
        <v>8.5399999999999991</v>
      </c>
    </row>
    <row r="1364" spans="1:19" x14ac:dyDescent="0.25">
      <c r="A1364" s="18" t="s">
        <v>157</v>
      </c>
      <c r="B1364" s="19" t="s">
        <v>17</v>
      </c>
      <c r="C1364" s="19" t="s">
        <v>18</v>
      </c>
      <c r="D1364" s="19" t="s">
        <v>85</v>
      </c>
      <c r="E1364" s="19" t="s">
        <v>1012</v>
      </c>
      <c r="F1364" s="19" t="s">
        <v>995</v>
      </c>
      <c r="G1364" s="19" t="s">
        <v>87</v>
      </c>
      <c r="H1364" s="20">
        <v>0.02</v>
      </c>
      <c r="I1364" s="19" t="s">
        <v>995</v>
      </c>
      <c r="J1364" s="21" t="s">
        <v>26</v>
      </c>
      <c r="K1364" s="22">
        <v>0</v>
      </c>
      <c r="L1364" s="23">
        <v>0</v>
      </c>
      <c r="M1364" s="23">
        <v>0</v>
      </c>
      <c r="N1364" s="23">
        <v>0</v>
      </c>
      <c r="O1364" s="23">
        <v>0</v>
      </c>
      <c r="P1364" s="23">
        <v>0</v>
      </c>
      <c r="Q1364" s="23">
        <v>0</v>
      </c>
      <c r="R1364" s="23">
        <v>0</v>
      </c>
      <c r="S1364" s="24">
        <v>0</v>
      </c>
    </row>
    <row r="1365" spans="1:19" x14ac:dyDescent="0.25">
      <c r="A1365" s="25" t="s">
        <v>157</v>
      </c>
      <c r="B1365" s="26" t="s">
        <v>17</v>
      </c>
      <c r="C1365" s="26" t="s">
        <v>18</v>
      </c>
      <c r="D1365" s="26" t="s">
        <v>85</v>
      </c>
      <c r="E1365" s="26" t="s">
        <v>1012</v>
      </c>
      <c r="F1365" s="26" t="s">
        <v>88</v>
      </c>
      <c r="G1365" s="26" t="s">
        <v>87</v>
      </c>
      <c r="H1365" s="27">
        <v>0.02</v>
      </c>
      <c r="I1365" s="26" t="s">
        <v>88</v>
      </c>
      <c r="J1365" s="28" t="s">
        <v>23</v>
      </c>
      <c r="K1365" s="29">
        <v>8.19</v>
      </c>
      <c r="L1365" s="30">
        <v>8.19</v>
      </c>
      <c r="M1365" s="30">
        <v>8.19</v>
      </c>
      <c r="N1365" s="30">
        <v>7.79</v>
      </c>
      <c r="O1365" s="30">
        <v>7.79</v>
      </c>
      <c r="P1365" s="30">
        <v>7.79</v>
      </c>
      <c r="Q1365" s="30">
        <v>6.83</v>
      </c>
      <c r="R1365" s="30">
        <v>6.83</v>
      </c>
      <c r="S1365" s="31">
        <v>7.4</v>
      </c>
    </row>
    <row r="1366" spans="1:19" x14ac:dyDescent="0.25">
      <c r="A1366" s="12" t="s">
        <v>157</v>
      </c>
      <c r="B1366" s="13" t="s">
        <v>17</v>
      </c>
      <c r="C1366" s="13" t="s">
        <v>18</v>
      </c>
      <c r="D1366" s="13" t="s">
        <v>85</v>
      </c>
      <c r="E1366" s="13" t="s">
        <v>1012</v>
      </c>
      <c r="F1366" s="13" t="s">
        <v>88</v>
      </c>
      <c r="G1366" s="13" t="s">
        <v>87</v>
      </c>
      <c r="H1366" s="14">
        <v>0.02</v>
      </c>
      <c r="I1366" s="13" t="s">
        <v>88</v>
      </c>
      <c r="J1366" s="15" t="s">
        <v>24</v>
      </c>
      <c r="K1366" s="16">
        <v>8.19</v>
      </c>
      <c r="L1366" s="17">
        <v>8.19</v>
      </c>
      <c r="M1366" s="17">
        <v>8.19</v>
      </c>
      <c r="N1366" s="17">
        <v>7.79</v>
      </c>
      <c r="O1366" s="17">
        <v>7.79</v>
      </c>
      <c r="P1366" s="17">
        <v>7.79</v>
      </c>
      <c r="Q1366" s="17">
        <v>6.83</v>
      </c>
      <c r="R1366" s="17">
        <v>6.83</v>
      </c>
      <c r="S1366" s="120">
        <v>7.4</v>
      </c>
    </row>
    <row r="1367" spans="1:19" x14ac:dyDescent="0.25">
      <c r="A1367" s="18" t="s">
        <v>157</v>
      </c>
      <c r="B1367" s="19" t="s">
        <v>17</v>
      </c>
      <c r="C1367" s="19" t="s">
        <v>18</v>
      </c>
      <c r="D1367" s="19" t="s">
        <v>85</v>
      </c>
      <c r="E1367" s="19" t="s">
        <v>1012</v>
      </c>
      <c r="F1367" s="19" t="s">
        <v>88</v>
      </c>
      <c r="G1367" s="19" t="s">
        <v>87</v>
      </c>
      <c r="H1367" s="20">
        <v>0.02</v>
      </c>
      <c r="I1367" s="19" t="s">
        <v>88</v>
      </c>
      <c r="J1367" s="21" t="s">
        <v>26</v>
      </c>
      <c r="K1367" s="22">
        <v>0</v>
      </c>
      <c r="L1367" s="23">
        <v>0</v>
      </c>
      <c r="M1367" s="23">
        <v>0</v>
      </c>
      <c r="N1367" s="23">
        <v>0</v>
      </c>
      <c r="O1367" s="23">
        <v>0</v>
      </c>
      <c r="P1367" s="23">
        <v>0</v>
      </c>
      <c r="Q1367" s="23">
        <v>0</v>
      </c>
      <c r="R1367" s="23">
        <v>0</v>
      </c>
      <c r="S1367" s="24">
        <v>0</v>
      </c>
    </row>
    <row r="1368" spans="1:19" x14ac:dyDescent="0.25">
      <c r="A1368" s="25" t="s">
        <v>157</v>
      </c>
      <c r="B1368" s="26" t="s">
        <v>17</v>
      </c>
      <c r="C1368" s="26" t="s">
        <v>18</v>
      </c>
      <c r="D1368" s="26" t="s">
        <v>85</v>
      </c>
      <c r="E1368" s="26" t="s">
        <v>1012</v>
      </c>
      <c r="F1368" s="26" t="s">
        <v>633</v>
      </c>
      <c r="G1368" s="26" t="s">
        <v>87</v>
      </c>
      <c r="H1368" s="27">
        <v>0.02</v>
      </c>
      <c r="I1368" s="26" t="s">
        <v>633</v>
      </c>
      <c r="J1368" s="28" t="s">
        <v>23</v>
      </c>
      <c r="K1368" s="29">
        <v>8.19</v>
      </c>
      <c r="L1368" s="30">
        <v>8.19</v>
      </c>
      <c r="M1368" s="30">
        <v>8.19</v>
      </c>
      <c r="N1368" s="30">
        <v>7.79</v>
      </c>
      <c r="O1368" s="30">
        <v>7.79</v>
      </c>
      <c r="P1368" s="30">
        <v>7.79</v>
      </c>
      <c r="Q1368" s="30">
        <v>6.83</v>
      </c>
      <c r="R1368" s="30">
        <v>6.83</v>
      </c>
      <c r="S1368" s="31">
        <v>7.4</v>
      </c>
    </row>
    <row r="1369" spans="1:19" x14ac:dyDescent="0.25">
      <c r="A1369" s="12" t="s">
        <v>157</v>
      </c>
      <c r="B1369" s="13" t="s">
        <v>17</v>
      </c>
      <c r="C1369" s="13" t="s">
        <v>18</v>
      </c>
      <c r="D1369" s="13" t="s">
        <v>85</v>
      </c>
      <c r="E1369" s="13" t="s">
        <v>1012</v>
      </c>
      <c r="F1369" s="13" t="s">
        <v>633</v>
      </c>
      <c r="G1369" s="13" t="s">
        <v>87</v>
      </c>
      <c r="H1369" s="14">
        <v>0.02</v>
      </c>
      <c r="I1369" s="13" t="s">
        <v>633</v>
      </c>
      <c r="J1369" s="15" t="s">
        <v>24</v>
      </c>
      <c r="K1369" s="16">
        <v>8.19</v>
      </c>
      <c r="L1369" s="17">
        <v>8.19</v>
      </c>
      <c r="M1369" s="17">
        <v>8.19</v>
      </c>
      <c r="N1369" s="17">
        <v>7.79</v>
      </c>
      <c r="O1369" s="17">
        <v>7.79</v>
      </c>
      <c r="P1369" s="17">
        <v>7.79</v>
      </c>
      <c r="Q1369" s="17">
        <v>6.83</v>
      </c>
      <c r="R1369" s="17">
        <v>6.83</v>
      </c>
      <c r="S1369" s="120">
        <v>7.4</v>
      </c>
    </row>
    <row r="1370" spans="1:19" x14ac:dyDescent="0.25">
      <c r="A1370" s="18" t="s">
        <v>157</v>
      </c>
      <c r="B1370" s="19" t="s">
        <v>17</v>
      </c>
      <c r="C1370" s="19" t="s">
        <v>18</v>
      </c>
      <c r="D1370" s="19" t="s">
        <v>85</v>
      </c>
      <c r="E1370" s="19" t="s">
        <v>1012</v>
      </c>
      <c r="F1370" s="19" t="s">
        <v>633</v>
      </c>
      <c r="G1370" s="19" t="s">
        <v>87</v>
      </c>
      <c r="H1370" s="20">
        <v>0.02</v>
      </c>
      <c r="I1370" s="19" t="s">
        <v>633</v>
      </c>
      <c r="J1370" s="21" t="s">
        <v>26</v>
      </c>
      <c r="K1370" s="22">
        <v>0</v>
      </c>
      <c r="L1370" s="23">
        <v>0</v>
      </c>
      <c r="M1370" s="23">
        <v>0</v>
      </c>
      <c r="N1370" s="23">
        <v>0</v>
      </c>
      <c r="O1370" s="23">
        <v>0</v>
      </c>
      <c r="P1370" s="23">
        <v>0</v>
      </c>
      <c r="Q1370" s="23">
        <v>0</v>
      </c>
      <c r="R1370" s="23">
        <v>0</v>
      </c>
      <c r="S1370" s="24">
        <v>0</v>
      </c>
    </row>
    <row r="1371" spans="1:19" x14ac:dyDescent="0.25">
      <c r="A1371" s="25" t="s">
        <v>157</v>
      </c>
      <c r="B1371" s="26" t="s">
        <v>17</v>
      </c>
      <c r="C1371" s="26" t="s">
        <v>18</v>
      </c>
      <c r="D1371" s="26" t="s">
        <v>85</v>
      </c>
      <c r="E1371" s="26" t="s">
        <v>1012</v>
      </c>
      <c r="F1371" s="26" t="s">
        <v>90</v>
      </c>
      <c r="G1371" s="26" t="s">
        <v>71</v>
      </c>
      <c r="H1371" s="27">
        <v>0.02</v>
      </c>
      <c r="I1371" s="26" t="s">
        <v>90</v>
      </c>
      <c r="J1371" s="28" t="s">
        <v>23</v>
      </c>
      <c r="K1371" s="29">
        <v>7.99</v>
      </c>
      <c r="L1371" s="30">
        <v>7.99</v>
      </c>
      <c r="M1371" s="30">
        <v>7.99</v>
      </c>
      <c r="N1371" s="30">
        <v>7.79</v>
      </c>
      <c r="O1371" s="30">
        <v>7.79</v>
      </c>
      <c r="P1371" s="30">
        <v>7.79</v>
      </c>
      <c r="Q1371" s="30">
        <v>6.65</v>
      </c>
      <c r="R1371" s="30">
        <v>6.65</v>
      </c>
      <c r="S1371" s="31">
        <v>7.38</v>
      </c>
    </row>
    <row r="1372" spans="1:19" x14ac:dyDescent="0.25">
      <c r="A1372" s="12" t="s">
        <v>157</v>
      </c>
      <c r="B1372" s="13" t="s">
        <v>17</v>
      </c>
      <c r="C1372" s="13" t="s">
        <v>18</v>
      </c>
      <c r="D1372" s="13" t="s">
        <v>85</v>
      </c>
      <c r="E1372" s="13" t="s">
        <v>1012</v>
      </c>
      <c r="F1372" s="13" t="s">
        <v>90</v>
      </c>
      <c r="G1372" s="13" t="s">
        <v>71</v>
      </c>
      <c r="H1372" s="14">
        <v>0.02</v>
      </c>
      <c r="I1372" s="13" t="s">
        <v>90</v>
      </c>
      <c r="J1372" s="15" t="s">
        <v>24</v>
      </c>
      <c r="K1372" s="16">
        <v>7.99</v>
      </c>
      <c r="L1372" s="17">
        <v>7.99</v>
      </c>
      <c r="M1372" s="17">
        <v>7.99</v>
      </c>
      <c r="N1372" s="17">
        <v>7.8900000000000006</v>
      </c>
      <c r="O1372" s="17">
        <v>7.8900000000000006</v>
      </c>
      <c r="P1372" s="17">
        <v>7.8900000000000006</v>
      </c>
      <c r="Q1372" s="17">
        <v>6.66</v>
      </c>
      <c r="R1372" s="17">
        <v>6.66</v>
      </c>
      <c r="S1372" s="120">
        <v>7.38</v>
      </c>
    </row>
    <row r="1373" spans="1:19" x14ac:dyDescent="0.25">
      <c r="A1373" s="18" t="s">
        <v>157</v>
      </c>
      <c r="B1373" s="19" t="s">
        <v>17</v>
      </c>
      <c r="C1373" s="19" t="s">
        <v>18</v>
      </c>
      <c r="D1373" s="19" t="s">
        <v>85</v>
      </c>
      <c r="E1373" s="19" t="s">
        <v>1012</v>
      </c>
      <c r="F1373" s="19" t="s">
        <v>90</v>
      </c>
      <c r="G1373" s="19" t="s">
        <v>71</v>
      </c>
      <c r="H1373" s="20">
        <v>0.02</v>
      </c>
      <c r="I1373" s="19" t="s">
        <v>90</v>
      </c>
      <c r="J1373" s="21" t="s">
        <v>26</v>
      </c>
      <c r="K1373" s="22">
        <v>0</v>
      </c>
      <c r="L1373" s="23">
        <v>0</v>
      </c>
      <c r="M1373" s="23">
        <v>0</v>
      </c>
      <c r="N1373" s="23">
        <v>1.2836970474968012E-2</v>
      </c>
      <c r="O1373" s="23">
        <v>1.2836970474968012E-2</v>
      </c>
      <c r="P1373" s="23">
        <v>1.2836970474968012E-2</v>
      </c>
      <c r="Q1373" s="23">
        <v>1.5037593984961184E-3</v>
      </c>
      <c r="R1373" s="23">
        <v>1.5037593984961184E-3</v>
      </c>
      <c r="S1373" s="24">
        <v>0</v>
      </c>
    </row>
    <row r="1374" spans="1:19" x14ac:dyDescent="0.25">
      <c r="A1374" s="25" t="s">
        <v>157</v>
      </c>
      <c r="B1374" s="26" t="s">
        <v>17</v>
      </c>
      <c r="C1374" s="26" t="s">
        <v>18</v>
      </c>
      <c r="D1374" s="26" t="s">
        <v>85</v>
      </c>
      <c r="E1374" s="26" t="s">
        <v>1012</v>
      </c>
      <c r="F1374" s="26" t="s">
        <v>91</v>
      </c>
      <c r="G1374" s="26" t="s">
        <v>71</v>
      </c>
      <c r="H1374" s="27">
        <v>0.02</v>
      </c>
      <c r="I1374" s="26" t="s">
        <v>91</v>
      </c>
      <c r="J1374" s="28" t="s">
        <v>23</v>
      </c>
      <c r="K1374" s="29">
        <v>6.19</v>
      </c>
      <c r="L1374" s="30">
        <v>6.19</v>
      </c>
      <c r="M1374" s="30">
        <v>6.19</v>
      </c>
      <c r="N1374" s="30">
        <v>5.49</v>
      </c>
      <c r="O1374" s="30">
        <v>5.49</v>
      </c>
      <c r="P1374" s="30">
        <v>5.49</v>
      </c>
      <c r="Q1374" s="30">
        <v>5.16</v>
      </c>
      <c r="R1374" s="30">
        <v>5.16</v>
      </c>
      <c r="S1374" s="31">
        <v>5.22</v>
      </c>
    </row>
    <row r="1375" spans="1:19" x14ac:dyDescent="0.25">
      <c r="A1375" s="12" t="s">
        <v>157</v>
      </c>
      <c r="B1375" s="13" t="s">
        <v>17</v>
      </c>
      <c r="C1375" s="13" t="s">
        <v>18</v>
      </c>
      <c r="D1375" s="13" t="s">
        <v>85</v>
      </c>
      <c r="E1375" s="13" t="s">
        <v>1012</v>
      </c>
      <c r="F1375" s="13" t="s">
        <v>91</v>
      </c>
      <c r="G1375" s="13" t="s">
        <v>71</v>
      </c>
      <c r="H1375" s="14">
        <v>0.02</v>
      </c>
      <c r="I1375" s="13" t="s">
        <v>91</v>
      </c>
      <c r="J1375" s="15" t="s">
        <v>24</v>
      </c>
      <c r="K1375" s="16">
        <v>6.19</v>
      </c>
      <c r="L1375" s="17">
        <v>6.19</v>
      </c>
      <c r="M1375" s="17">
        <v>6.19</v>
      </c>
      <c r="N1375" s="17">
        <v>5.49</v>
      </c>
      <c r="O1375" s="17">
        <v>5.49</v>
      </c>
      <c r="P1375" s="17">
        <v>5.49</v>
      </c>
      <c r="Q1375" s="17">
        <v>5.16</v>
      </c>
      <c r="R1375" s="17">
        <v>5.16</v>
      </c>
      <c r="S1375" s="120">
        <v>5.22</v>
      </c>
    </row>
    <row r="1376" spans="1:19" x14ac:dyDescent="0.25">
      <c r="A1376" s="18" t="s">
        <v>157</v>
      </c>
      <c r="B1376" s="19" t="s">
        <v>17</v>
      </c>
      <c r="C1376" s="19" t="s">
        <v>18</v>
      </c>
      <c r="D1376" s="19" t="s">
        <v>85</v>
      </c>
      <c r="E1376" s="19" t="s">
        <v>1012</v>
      </c>
      <c r="F1376" s="19" t="s">
        <v>91</v>
      </c>
      <c r="G1376" s="19" t="s">
        <v>71</v>
      </c>
      <c r="H1376" s="20">
        <v>0.02</v>
      </c>
      <c r="I1376" s="19" t="s">
        <v>91</v>
      </c>
      <c r="J1376" s="21" t="s">
        <v>26</v>
      </c>
      <c r="K1376" s="22">
        <v>0</v>
      </c>
      <c r="L1376" s="23">
        <v>0</v>
      </c>
      <c r="M1376" s="23">
        <v>0</v>
      </c>
      <c r="N1376" s="23">
        <v>0</v>
      </c>
      <c r="O1376" s="23">
        <v>0</v>
      </c>
      <c r="P1376" s="23">
        <v>0</v>
      </c>
      <c r="Q1376" s="23">
        <v>0</v>
      </c>
      <c r="R1376" s="23">
        <v>0</v>
      </c>
      <c r="S1376" s="24">
        <v>0</v>
      </c>
    </row>
    <row r="1377" spans="1:19" x14ac:dyDescent="0.25">
      <c r="A1377" s="25" t="s">
        <v>157</v>
      </c>
      <c r="B1377" s="26" t="s">
        <v>17</v>
      </c>
      <c r="C1377" s="26" t="s">
        <v>18</v>
      </c>
      <c r="D1377" s="26" t="s">
        <v>85</v>
      </c>
      <c r="E1377" s="26" t="s">
        <v>1012</v>
      </c>
      <c r="F1377" s="26" t="s">
        <v>92</v>
      </c>
      <c r="G1377" s="26" t="s">
        <v>71</v>
      </c>
      <c r="H1377" s="27">
        <v>0.02</v>
      </c>
      <c r="I1377" s="26" t="s">
        <v>92</v>
      </c>
      <c r="J1377" s="28" t="s">
        <v>23</v>
      </c>
      <c r="K1377" s="29">
        <v>5.99</v>
      </c>
      <c r="L1377" s="30">
        <v>5.99</v>
      </c>
      <c r="M1377" s="30">
        <v>5.99</v>
      </c>
      <c r="N1377" s="30">
        <v>5.49</v>
      </c>
      <c r="O1377" s="30">
        <v>5.49</v>
      </c>
      <c r="P1377" s="30">
        <v>5.49</v>
      </c>
      <c r="Q1377" s="30">
        <v>4.99</v>
      </c>
      <c r="R1377" s="30">
        <v>4.99</v>
      </c>
      <c r="S1377" s="31">
        <v>5.22</v>
      </c>
    </row>
    <row r="1378" spans="1:19" x14ac:dyDescent="0.25">
      <c r="A1378" s="12" t="s">
        <v>157</v>
      </c>
      <c r="B1378" s="13" t="s">
        <v>17</v>
      </c>
      <c r="C1378" s="13" t="s">
        <v>18</v>
      </c>
      <c r="D1378" s="13" t="s">
        <v>85</v>
      </c>
      <c r="E1378" s="13" t="s">
        <v>1012</v>
      </c>
      <c r="F1378" s="13" t="s">
        <v>92</v>
      </c>
      <c r="G1378" s="13" t="s">
        <v>71</v>
      </c>
      <c r="H1378" s="14">
        <v>0.02</v>
      </c>
      <c r="I1378" s="13" t="s">
        <v>92</v>
      </c>
      <c r="J1378" s="15" t="s">
        <v>24</v>
      </c>
      <c r="K1378" s="16">
        <v>5.99</v>
      </c>
      <c r="L1378" s="17">
        <v>5.99</v>
      </c>
      <c r="M1378" s="17">
        <v>5.99</v>
      </c>
      <c r="N1378" s="17">
        <v>5.49</v>
      </c>
      <c r="O1378" s="17">
        <v>5.49</v>
      </c>
      <c r="P1378" s="17">
        <v>5.49</v>
      </c>
      <c r="Q1378" s="17">
        <v>4.99</v>
      </c>
      <c r="R1378" s="17">
        <v>4.99</v>
      </c>
      <c r="S1378" s="120">
        <v>5.22</v>
      </c>
    </row>
    <row r="1379" spans="1:19" x14ac:dyDescent="0.25">
      <c r="A1379" s="18" t="s">
        <v>157</v>
      </c>
      <c r="B1379" s="19" t="s">
        <v>17</v>
      </c>
      <c r="C1379" s="19" t="s">
        <v>18</v>
      </c>
      <c r="D1379" s="19" t="s">
        <v>85</v>
      </c>
      <c r="E1379" s="19" t="s">
        <v>1012</v>
      </c>
      <c r="F1379" s="19" t="s">
        <v>92</v>
      </c>
      <c r="G1379" s="19" t="s">
        <v>71</v>
      </c>
      <c r="H1379" s="20">
        <v>0.02</v>
      </c>
      <c r="I1379" s="19" t="s">
        <v>92</v>
      </c>
      <c r="J1379" s="21" t="s">
        <v>26</v>
      </c>
      <c r="K1379" s="22">
        <v>0</v>
      </c>
      <c r="L1379" s="23">
        <v>0</v>
      </c>
      <c r="M1379" s="23">
        <v>0</v>
      </c>
      <c r="N1379" s="23">
        <v>0</v>
      </c>
      <c r="O1379" s="23">
        <v>0</v>
      </c>
      <c r="P1379" s="23">
        <v>0</v>
      </c>
      <c r="Q1379" s="23">
        <v>0</v>
      </c>
      <c r="R1379" s="23">
        <v>0</v>
      </c>
      <c r="S1379" s="24">
        <v>0</v>
      </c>
    </row>
    <row r="1380" spans="1:19" x14ac:dyDescent="0.25">
      <c r="A1380" s="25" t="s">
        <v>157</v>
      </c>
      <c r="B1380" s="26" t="s">
        <v>17</v>
      </c>
      <c r="C1380" s="26" t="s">
        <v>18</v>
      </c>
      <c r="D1380" s="26" t="s">
        <v>85</v>
      </c>
      <c r="E1380" s="26" t="s">
        <v>988</v>
      </c>
      <c r="F1380" s="26" t="s">
        <v>89</v>
      </c>
      <c r="G1380" s="26" t="s">
        <v>71</v>
      </c>
      <c r="H1380" s="27">
        <v>0.02</v>
      </c>
      <c r="I1380" s="26" t="s">
        <v>89</v>
      </c>
      <c r="J1380" s="28" t="s">
        <v>23</v>
      </c>
      <c r="K1380" s="29">
        <v>6.19</v>
      </c>
      <c r="L1380" s="30">
        <v>6.19</v>
      </c>
      <c r="M1380" s="30">
        <v>6.19</v>
      </c>
      <c r="N1380" s="30">
        <v>5.99</v>
      </c>
      <c r="O1380" s="30">
        <v>5.99</v>
      </c>
      <c r="P1380" s="30">
        <v>5.99</v>
      </c>
      <c r="Q1380" s="30">
        <v>5.16</v>
      </c>
      <c r="R1380" s="30">
        <v>5.16</v>
      </c>
      <c r="S1380" s="31">
        <v>5.7</v>
      </c>
    </row>
    <row r="1381" spans="1:19" x14ac:dyDescent="0.25">
      <c r="A1381" s="12" t="s">
        <v>157</v>
      </c>
      <c r="B1381" s="13" t="s">
        <v>17</v>
      </c>
      <c r="C1381" s="13" t="s">
        <v>18</v>
      </c>
      <c r="D1381" s="13" t="s">
        <v>85</v>
      </c>
      <c r="E1381" s="13" t="s">
        <v>988</v>
      </c>
      <c r="F1381" s="13" t="s">
        <v>89</v>
      </c>
      <c r="G1381" s="13" t="s">
        <v>71</v>
      </c>
      <c r="H1381" s="14">
        <v>0.02</v>
      </c>
      <c r="I1381" s="13" t="s">
        <v>89</v>
      </c>
      <c r="J1381" s="15" t="s">
        <v>24</v>
      </c>
      <c r="K1381" s="16">
        <v>6.19</v>
      </c>
      <c r="L1381" s="17">
        <v>6.19</v>
      </c>
      <c r="M1381" s="17">
        <v>6.19</v>
      </c>
      <c r="N1381" s="17">
        <v>5.99</v>
      </c>
      <c r="O1381" s="17">
        <v>5.99</v>
      </c>
      <c r="P1381" s="17">
        <v>5.99</v>
      </c>
      <c r="Q1381" s="17">
        <v>5.16</v>
      </c>
      <c r="R1381" s="17">
        <v>5.16</v>
      </c>
      <c r="S1381" s="120">
        <v>5.7</v>
      </c>
    </row>
    <row r="1382" spans="1:19" x14ac:dyDescent="0.25">
      <c r="A1382" s="18" t="s">
        <v>157</v>
      </c>
      <c r="B1382" s="19" t="s">
        <v>17</v>
      </c>
      <c r="C1382" s="19" t="s">
        <v>18</v>
      </c>
      <c r="D1382" s="19" t="s">
        <v>85</v>
      </c>
      <c r="E1382" s="19" t="s">
        <v>988</v>
      </c>
      <c r="F1382" s="19" t="s">
        <v>89</v>
      </c>
      <c r="G1382" s="19" t="s">
        <v>71</v>
      </c>
      <c r="H1382" s="20">
        <v>0.02</v>
      </c>
      <c r="I1382" s="19" t="s">
        <v>89</v>
      </c>
      <c r="J1382" s="21" t="s">
        <v>26</v>
      </c>
      <c r="K1382" s="22">
        <v>0</v>
      </c>
      <c r="L1382" s="23">
        <v>0</v>
      </c>
      <c r="M1382" s="23">
        <v>0</v>
      </c>
      <c r="N1382" s="23">
        <v>0</v>
      </c>
      <c r="O1382" s="23">
        <v>0</v>
      </c>
      <c r="P1382" s="23">
        <v>0</v>
      </c>
      <c r="Q1382" s="23">
        <v>0</v>
      </c>
      <c r="R1382" s="23">
        <v>0</v>
      </c>
      <c r="S1382" s="24">
        <v>0</v>
      </c>
    </row>
    <row r="1383" spans="1:19" x14ac:dyDescent="0.25">
      <c r="A1383" s="25" t="s">
        <v>157</v>
      </c>
      <c r="B1383" s="26" t="s">
        <v>17</v>
      </c>
      <c r="C1383" s="26" t="s">
        <v>18</v>
      </c>
      <c r="D1383" s="26" t="s">
        <v>85</v>
      </c>
      <c r="E1383" s="26" t="s">
        <v>989</v>
      </c>
      <c r="F1383" s="26" t="s">
        <v>664</v>
      </c>
      <c r="G1383" s="26" t="s">
        <v>71</v>
      </c>
      <c r="H1383" s="27">
        <v>0.02</v>
      </c>
      <c r="I1383" s="26" t="s">
        <v>664</v>
      </c>
      <c r="J1383" s="28" t="s">
        <v>23</v>
      </c>
      <c r="K1383" s="29">
        <v>8.69</v>
      </c>
      <c r="L1383" s="30">
        <v>8.69</v>
      </c>
      <c r="M1383" s="30">
        <v>8.69</v>
      </c>
      <c r="N1383" s="30">
        <v>8.49</v>
      </c>
      <c r="O1383" s="30">
        <v>8.49</v>
      </c>
      <c r="P1383" s="30">
        <v>8.49</v>
      </c>
      <c r="Q1383" s="30">
        <v>9.56</v>
      </c>
      <c r="R1383" s="30">
        <v>9.56</v>
      </c>
      <c r="S1383" s="31">
        <v>9.56</v>
      </c>
    </row>
    <row r="1384" spans="1:19" x14ac:dyDescent="0.25">
      <c r="A1384" s="12" t="s">
        <v>157</v>
      </c>
      <c r="B1384" s="13" t="s">
        <v>17</v>
      </c>
      <c r="C1384" s="13" t="s">
        <v>18</v>
      </c>
      <c r="D1384" s="13" t="s">
        <v>85</v>
      </c>
      <c r="E1384" s="13" t="s">
        <v>989</v>
      </c>
      <c r="F1384" s="13" t="s">
        <v>664</v>
      </c>
      <c r="G1384" s="13" t="s">
        <v>71</v>
      </c>
      <c r="H1384" s="14">
        <v>0.02</v>
      </c>
      <c r="I1384" s="13" t="s">
        <v>664</v>
      </c>
      <c r="J1384" s="15" t="s">
        <v>24</v>
      </c>
      <c r="K1384" s="16">
        <v>8.69</v>
      </c>
      <c r="L1384" s="17">
        <v>8.69</v>
      </c>
      <c r="M1384" s="17">
        <v>8.69</v>
      </c>
      <c r="N1384" s="17">
        <v>8.49</v>
      </c>
      <c r="O1384" s="17">
        <v>8.49</v>
      </c>
      <c r="P1384" s="17">
        <v>8.49</v>
      </c>
      <c r="Q1384" s="17">
        <v>9.56</v>
      </c>
      <c r="R1384" s="17">
        <v>9.56</v>
      </c>
      <c r="S1384" s="120">
        <v>9.56</v>
      </c>
    </row>
    <row r="1385" spans="1:19" x14ac:dyDescent="0.25">
      <c r="A1385" s="18" t="s">
        <v>157</v>
      </c>
      <c r="B1385" s="19" t="s">
        <v>17</v>
      </c>
      <c r="C1385" s="19" t="s">
        <v>18</v>
      </c>
      <c r="D1385" s="19" t="s">
        <v>85</v>
      </c>
      <c r="E1385" s="19" t="s">
        <v>989</v>
      </c>
      <c r="F1385" s="19" t="s">
        <v>664</v>
      </c>
      <c r="G1385" s="19" t="s">
        <v>71</v>
      </c>
      <c r="H1385" s="20">
        <v>0.02</v>
      </c>
      <c r="I1385" s="19" t="s">
        <v>664</v>
      </c>
      <c r="J1385" s="21" t="s">
        <v>26</v>
      </c>
      <c r="K1385" s="22">
        <v>0</v>
      </c>
      <c r="L1385" s="23">
        <v>0</v>
      </c>
      <c r="M1385" s="23">
        <v>0</v>
      </c>
      <c r="N1385" s="23">
        <v>0</v>
      </c>
      <c r="O1385" s="23">
        <v>0</v>
      </c>
      <c r="P1385" s="23">
        <v>0</v>
      </c>
      <c r="Q1385" s="23">
        <v>0</v>
      </c>
      <c r="R1385" s="23">
        <v>0</v>
      </c>
      <c r="S1385" s="24">
        <v>0</v>
      </c>
    </row>
    <row r="1386" spans="1:19" x14ac:dyDescent="0.25">
      <c r="A1386" s="25" t="s">
        <v>157</v>
      </c>
      <c r="B1386" s="26" t="s">
        <v>17</v>
      </c>
      <c r="C1386" s="26" t="s">
        <v>18</v>
      </c>
      <c r="D1386" s="26" t="s">
        <v>85</v>
      </c>
      <c r="E1386" s="26" t="s">
        <v>989</v>
      </c>
      <c r="F1386" s="26" t="s">
        <v>94</v>
      </c>
      <c r="G1386" s="26" t="s">
        <v>71</v>
      </c>
      <c r="H1386" s="27">
        <v>0.02</v>
      </c>
      <c r="I1386" s="26" t="s">
        <v>94</v>
      </c>
      <c r="J1386" s="28" t="s">
        <v>23</v>
      </c>
      <c r="K1386" s="29">
        <v>8.2899999999999991</v>
      </c>
      <c r="L1386" s="30">
        <v>8.2899999999999991</v>
      </c>
      <c r="M1386" s="30">
        <v>8.2899999999999991</v>
      </c>
      <c r="N1386" s="30">
        <v>7.99</v>
      </c>
      <c r="O1386" s="30">
        <v>7.99</v>
      </c>
      <c r="P1386" s="30">
        <v>7.99</v>
      </c>
      <c r="Q1386" s="30">
        <v>9.1199999999999992</v>
      </c>
      <c r="R1386" s="30">
        <v>9.1199999999999992</v>
      </c>
      <c r="S1386" s="31">
        <v>9.1199999999999992</v>
      </c>
    </row>
    <row r="1387" spans="1:19" x14ac:dyDescent="0.25">
      <c r="A1387" s="12" t="s">
        <v>157</v>
      </c>
      <c r="B1387" s="13" t="s">
        <v>17</v>
      </c>
      <c r="C1387" s="13" t="s">
        <v>18</v>
      </c>
      <c r="D1387" s="13" t="s">
        <v>85</v>
      </c>
      <c r="E1387" s="13" t="s">
        <v>989</v>
      </c>
      <c r="F1387" s="13" t="s">
        <v>94</v>
      </c>
      <c r="G1387" s="13" t="s">
        <v>71</v>
      </c>
      <c r="H1387" s="14">
        <v>0.02</v>
      </c>
      <c r="I1387" s="13" t="s">
        <v>94</v>
      </c>
      <c r="J1387" s="15" t="s">
        <v>24</v>
      </c>
      <c r="K1387" s="16">
        <v>8.2900000000000009</v>
      </c>
      <c r="L1387" s="17">
        <v>8.2900000000000009</v>
      </c>
      <c r="M1387" s="17">
        <v>8.2900000000000009</v>
      </c>
      <c r="N1387" s="17">
        <v>7.99</v>
      </c>
      <c r="O1387" s="17">
        <v>7.99</v>
      </c>
      <c r="P1387" s="17">
        <v>7.99</v>
      </c>
      <c r="Q1387" s="17">
        <v>9.1199999999999992</v>
      </c>
      <c r="R1387" s="17">
        <v>9.1199999999999992</v>
      </c>
      <c r="S1387" s="120">
        <v>9.1199999999999992</v>
      </c>
    </row>
    <row r="1388" spans="1:19" x14ac:dyDescent="0.25">
      <c r="A1388" s="18" t="s">
        <v>157</v>
      </c>
      <c r="B1388" s="19" t="s">
        <v>17</v>
      </c>
      <c r="C1388" s="19" t="s">
        <v>18</v>
      </c>
      <c r="D1388" s="19" t="s">
        <v>85</v>
      </c>
      <c r="E1388" s="19" t="s">
        <v>989</v>
      </c>
      <c r="F1388" s="19" t="s">
        <v>94</v>
      </c>
      <c r="G1388" s="19" t="s">
        <v>71</v>
      </c>
      <c r="H1388" s="20">
        <v>0.02</v>
      </c>
      <c r="I1388" s="19" t="s">
        <v>94</v>
      </c>
      <c r="J1388" s="21" t="s">
        <v>26</v>
      </c>
      <c r="K1388" s="22">
        <v>2.2204460492503131E-16</v>
      </c>
      <c r="L1388" s="23">
        <v>2.2204460492503131E-16</v>
      </c>
      <c r="M1388" s="23">
        <v>2.2204460492503131E-16</v>
      </c>
      <c r="N1388" s="23">
        <v>0</v>
      </c>
      <c r="O1388" s="23">
        <v>0</v>
      </c>
      <c r="P1388" s="23">
        <v>0</v>
      </c>
      <c r="Q1388" s="23">
        <v>0</v>
      </c>
      <c r="R1388" s="23">
        <v>0</v>
      </c>
      <c r="S1388" s="24">
        <v>0</v>
      </c>
    </row>
    <row r="1389" spans="1:19" x14ac:dyDescent="0.25">
      <c r="A1389" s="25" t="s">
        <v>157</v>
      </c>
      <c r="B1389" s="26" t="s">
        <v>17</v>
      </c>
      <c r="C1389" s="26" t="s">
        <v>18</v>
      </c>
      <c r="D1389" s="26" t="s">
        <v>85</v>
      </c>
      <c r="E1389" s="26" t="s">
        <v>989</v>
      </c>
      <c r="F1389" s="26" t="s">
        <v>1024</v>
      </c>
      <c r="G1389" s="26" t="s">
        <v>71</v>
      </c>
      <c r="H1389" s="27">
        <v>0.02</v>
      </c>
      <c r="I1389" s="26" t="s">
        <v>1024</v>
      </c>
      <c r="J1389" s="28" t="s">
        <v>23</v>
      </c>
      <c r="K1389" s="29">
        <v>8.2899999999999991</v>
      </c>
      <c r="L1389" s="30">
        <v>8.2899999999999991</v>
      </c>
      <c r="M1389" s="30">
        <v>8.2899999999999991</v>
      </c>
      <c r="N1389" s="30">
        <v>7.99</v>
      </c>
      <c r="O1389" s="30">
        <v>7.99</v>
      </c>
      <c r="P1389" s="30">
        <v>7.99</v>
      </c>
      <c r="Q1389" s="30">
        <v>9.1199999999999992</v>
      </c>
      <c r="R1389" s="30">
        <v>9.1199999999999992</v>
      </c>
      <c r="S1389" s="31">
        <v>9.1199999999999992</v>
      </c>
    </row>
    <row r="1390" spans="1:19" x14ac:dyDescent="0.25">
      <c r="A1390" s="12" t="s">
        <v>157</v>
      </c>
      <c r="B1390" s="13" t="s">
        <v>17</v>
      </c>
      <c r="C1390" s="13" t="s">
        <v>18</v>
      </c>
      <c r="D1390" s="13" t="s">
        <v>85</v>
      </c>
      <c r="E1390" s="13" t="s">
        <v>989</v>
      </c>
      <c r="F1390" s="13" t="s">
        <v>1024</v>
      </c>
      <c r="G1390" s="13" t="s">
        <v>71</v>
      </c>
      <c r="H1390" s="14">
        <v>0.02</v>
      </c>
      <c r="I1390" s="13" t="s">
        <v>1024</v>
      </c>
      <c r="J1390" s="15" t="s">
        <v>24</v>
      </c>
      <c r="K1390" s="16">
        <v>8.2900000000000009</v>
      </c>
      <c r="L1390" s="17">
        <v>8.2900000000000009</v>
      </c>
      <c r="M1390" s="17">
        <v>8.2900000000000009</v>
      </c>
      <c r="N1390" s="17">
        <v>7.99</v>
      </c>
      <c r="O1390" s="17">
        <v>7.99</v>
      </c>
      <c r="P1390" s="17">
        <v>7.99</v>
      </c>
      <c r="Q1390" s="17">
        <v>9.1199999999999992</v>
      </c>
      <c r="R1390" s="17">
        <v>9.1199999999999992</v>
      </c>
      <c r="S1390" s="120">
        <v>9.1199999999999992</v>
      </c>
    </row>
    <row r="1391" spans="1:19" x14ac:dyDescent="0.25">
      <c r="A1391" s="18" t="s">
        <v>157</v>
      </c>
      <c r="B1391" s="19" t="s">
        <v>17</v>
      </c>
      <c r="C1391" s="19" t="s">
        <v>18</v>
      </c>
      <c r="D1391" s="19" t="s">
        <v>85</v>
      </c>
      <c r="E1391" s="19" t="s">
        <v>989</v>
      </c>
      <c r="F1391" s="19" t="s">
        <v>1024</v>
      </c>
      <c r="G1391" s="19" t="s">
        <v>71</v>
      </c>
      <c r="H1391" s="20">
        <v>0.02</v>
      </c>
      <c r="I1391" s="19" t="s">
        <v>1024</v>
      </c>
      <c r="J1391" s="21" t="s">
        <v>26</v>
      </c>
      <c r="K1391" s="22">
        <v>2.2204460492503131E-16</v>
      </c>
      <c r="L1391" s="23">
        <v>2.2204460492503131E-16</v>
      </c>
      <c r="M1391" s="23">
        <v>2.2204460492503131E-16</v>
      </c>
      <c r="N1391" s="23">
        <v>0</v>
      </c>
      <c r="O1391" s="23">
        <v>0</v>
      </c>
      <c r="P1391" s="23">
        <v>0</v>
      </c>
      <c r="Q1391" s="23">
        <v>0</v>
      </c>
      <c r="R1391" s="23">
        <v>0</v>
      </c>
      <c r="S1391" s="24">
        <v>0</v>
      </c>
    </row>
    <row r="1392" spans="1:19" x14ac:dyDescent="0.25">
      <c r="A1392" s="25" t="s">
        <v>157</v>
      </c>
      <c r="B1392" s="26" t="s">
        <v>17</v>
      </c>
      <c r="C1392" s="26" t="s">
        <v>18</v>
      </c>
      <c r="D1392" s="26" t="s">
        <v>85</v>
      </c>
      <c r="E1392" s="26" t="s">
        <v>989</v>
      </c>
      <c r="F1392" s="26" t="s">
        <v>1025</v>
      </c>
      <c r="G1392" s="26" t="s">
        <v>71</v>
      </c>
      <c r="H1392" s="27">
        <v>0.02</v>
      </c>
      <c r="I1392" s="26" t="s">
        <v>1025</v>
      </c>
      <c r="J1392" s="28" t="s">
        <v>23</v>
      </c>
      <c r="K1392" s="29">
        <v>8.2899999999999991</v>
      </c>
      <c r="L1392" s="30">
        <v>8.2899999999999991</v>
      </c>
      <c r="M1392" s="30">
        <v>8.2899999999999991</v>
      </c>
      <c r="N1392" s="30">
        <v>7.99</v>
      </c>
      <c r="O1392" s="30">
        <v>7.99</v>
      </c>
      <c r="P1392" s="30">
        <v>7.99</v>
      </c>
      <c r="Q1392" s="30">
        <v>9.1199999999999992</v>
      </c>
      <c r="R1392" s="30">
        <v>9.1199999999999992</v>
      </c>
      <c r="S1392" s="31">
        <v>9.1199999999999992</v>
      </c>
    </row>
    <row r="1393" spans="1:19" x14ac:dyDescent="0.25">
      <c r="A1393" s="12" t="s">
        <v>157</v>
      </c>
      <c r="B1393" s="13" t="s">
        <v>17</v>
      </c>
      <c r="C1393" s="13" t="s">
        <v>18</v>
      </c>
      <c r="D1393" s="13" t="s">
        <v>85</v>
      </c>
      <c r="E1393" s="13" t="s">
        <v>989</v>
      </c>
      <c r="F1393" s="13" t="s">
        <v>1025</v>
      </c>
      <c r="G1393" s="13" t="s">
        <v>71</v>
      </c>
      <c r="H1393" s="14">
        <v>0.02</v>
      </c>
      <c r="I1393" s="13" t="s">
        <v>1025</v>
      </c>
      <c r="J1393" s="15" t="s">
        <v>24</v>
      </c>
      <c r="K1393" s="16">
        <v>8.2900000000000009</v>
      </c>
      <c r="L1393" s="17">
        <v>8.2900000000000009</v>
      </c>
      <c r="M1393" s="17">
        <v>8.2900000000000009</v>
      </c>
      <c r="N1393" s="17">
        <v>7.99</v>
      </c>
      <c r="O1393" s="17">
        <v>7.99</v>
      </c>
      <c r="P1393" s="17">
        <v>7.99</v>
      </c>
      <c r="Q1393" s="17">
        <v>9.1199999999999992</v>
      </c>
      <c r="R1393" s="17">
        <v>9.1199999999999992</v>
      </c>
      <c r="S1393" s="120">
        <v>9.1199999999999992</v>
      </c>
    </row>
    <row r="1394" spans="1:19" x14ac:dyDescent="0.25">
      <c r="A1394" s="18" t="s">
        <v>157</v>
      </c>
      <c r="B1394" s="19" t="s">
        <v>17</v>
      </c>
      <c r="C1394" s="19" t="s">
        <v>18</v>
      </c>
      <c r="D1394" s="19" t="s">
        <v>85</v>
      </c>
      <c r="E1394" s="19" t="s">
        <v>989</v>
      </c>
      <c r="F1394" s="19" t="s">
        <v>1025</v>
      </c>
      <c r="G1394" s="19" t="s">
        <v>71</v>
      </c>
      <c r="H1394" s="20">
        <v>0.02</v>
      </c>
      <c r="I1394" s="19" t="s">
        <v>1025</v>
      </c>
      <c r="J1394" s="21" t="s">
        <v>26</v>
      </c>
      <c r="K1394" s="22">
        <v>2.2204460492503131E-16</v>
      </c>
      <c r="L1394" s="23">
        <v>2.2204460492503131E-16</v>
      </c>
      <c r="M1394" s="23">
        <v>2.2204460492503131E-16</v>
      </c>
      <c r="N1394" s="23">
        <v>0</v>
      </c>
      <c r="O1394" s="23">
        <v>0</v>
      </c>
      <c r="P1394" s="23">
        <v>0</v>
      </c>
      <c r="Q1394" s="23">
        <v>0</v>
      </c>
      <c r="R1394" s="23">
        <v>0</v>
      </c>
      <c r="S1394" s="24">
        <v>0</v>
      </c>
    </row>
    <row r="1395" spans="1:19" x14ac:dyDescent="0.25">
      <c r="A1395" s="25" t="s">
        <v>157</v>
      </c>
      <c r="B1395" s="26" t="s">
        <v>17</v>
      </c>
      <c r="C1395" s="26" t="s">
        <v>18</v>
      </c>
      <c r="D1395" s="26" t="s">
        <v>85</v>
      </c>
      <c r="E1395" s="26" t="s">
        <v>989</v>
      </c>
      <c r="F1395" s="26" t="s">
        <v>95</v>
      </c>
      <c r="G1395" s="26" t="s">
        <v>71</v>
      </c>
      <c r="H1395" s="27">
        <v>0.02</v>
      </c>
      <c r="I1395" s="26" t="s">
        <v>95</v>
      </c>
      <c r="J1395" s="28" t="s">
        <v>23</v>
      </c>
      <c r="K1395" s="29">
        <v>8.19</v>
      </c>
      <c r="L1395" s="30">
        <v>8.19</v>
      </c>
      <c r="M1395" s="30">
        <v>8.19</v>
      </c>
      <c r="N1395" s="30">
        <v>7.99</v>
      </c>
      <c r="O1395" s="30">
        <v>7.99</v>
      </c>
      <c r="P1395" s="30">
        <v>7.99</v>
      </c>
      <c r="Q1395" s="30">
        <v>9.01</v>
      </c>
      <c r="R1395" s="30">
        <v>9.01</v>
      </c>
      <c r="S1395" s="31">
        <v>9.01</v>
      </c>
    </row>
    <row r="1396" spans="1:19" x14ac:dyDescent="0.25">
      <c r="A1396" s="12" t="s">
        <v>157</v>
      </c>
      <c r="B1396" s="13" t="s">
        <v>17</v>
      </c>
      <c r="C1396" s="13" t="s">
        <v>18</v>
      </c>
      <c r="D1396" s="13" t="s">
        <v>85</v>
      </c>
      <c r="E1396" s="13" t="s">
        <v>989</v>
      </c>
      <c r="F1396" s="13" t="s">
        <v>95</v>
      </c>
      <c r="G1396" s="13" t="s">
        <v>71</v>
      </c>
      <c r="H1396" s="14">
        <v>0.02</v>
      </c>
      <c r="I1396" s="13" t="s">
        <v>95</v>
      </c>
      <c r="J1396" s="15" t="s">
        <v>24</v>
      </c>
      <c r="K1396" s="16">
        <v>8.19</v>
      </c>
      <c r="L1396" s="17">
        <v>8.19</v>
      </c>
      <c r="M1396" s="17">
        <v>8.19</v>
      </c>
      <c r="N1396" s="17">
        <v>7.99</v>
      </c>
      <c r="O1396" s="17">
        <v>7.99</v>
      </c>
      <c r="P1396" s="17">
        <v>7.99</v>
      </c>
      <c r="Q1396" s="17">
        <v>9.01</v>
      </c>
      <c r="R1396" s="17">
        <v>9.01</v>
      </c>
      <c r="S1396" s="120">
        <v>9.01</v>
      </c>
    </row>
    <row r="1397" spans="1:19" x14ac:dyDescent="0.25">
      <c r="A1397" s="18" t="s">
        <v>157</v>
      </c>
      <c r="B1397" s="19" t="s">
        <v>17</v>
      </c>
      <c r="C1397" s="19" t="s">
        <v>18</v>
      </c>
      <c r="D1397" s="19" t="s">
        <v>85</v>
      </c>
      <c r="E1397" s="19" t="s">
        <v>989</v>
      </c>
      <c r="F1397" s="19" t="s">
        <v>95</v>
      </c>
      <c r="G1397" s="19" t="s">
        <v>71</v>
      </c>
      <c r="H1397" s="20">
        <v>0.02</v>
      </c>
      <c r="I1397" s="19" t="s">
        <v>95</v>
      </c>
      <c r="J1397" s="21" t="s">
        <v>26</v>
      </c>
      <c r="K1397" s="22">
        <v>0</v>
      </c>
      <c r="L1397" s="23">
        <v>0</v>
      </c>
      <c r="M1397" s="23">
        <v>0</v>
      </c>
      <c r="N1397" s="23">
        <v>0</v>
      </c>
      <c r="O1397" s="23">
        <v>0</v>
      </c>
      <c r="P1397" s="23">
        <v>0</v>
      </c>
      <c r="Q1397" s="23">
        <v>0</v>
      </c>
      <c r="R1397" s="23">
        <v>0</v>
      </c>
      <c r="S1397" s="24">
        <v>0</v>
      </c>
    </row>
    <row r="1398" spans="1:19" x14ac:dyDescent="0.25">
      <c r="A1398" s="25" t="s">
        <v>157</v>
      </c>
      <c r="B1398" s="26" t="s">
        <v>17</v>
      </c>
      <c r="C1398" s="26" t="s">
        <v>18</v>
      </c>
      <c r="D1398" s="26" t="s">
        <v>96</v>
      </c>
      <c r="E1398" s="26" t="s">
        <v>1012</v>
      </c>
      <c r="F1398" s="26" t="s">
        <v>97</v>
      </c>
      <c r="G1398" s="26" t="s">
        <v>71</v>
      </c>
      <c r="H1398" s="27">
        <v>2.2499999999999999E-2</v>
      </c>
      <c r="I1398" s="26" t="s">
        <v>97</v>
      </c>
      <c r="J1398" s="28" t="s">
        <v>23</v>
      </c>
      <c r="K1398" s="29">
        <v>9.19</v>
      </c>
      <c r="L1398" s="30">
        <v>9.19</v>
      </c>
      <c r="M1398" s="30">
        <v>9.19</v>
      </c>
      <c r="N1398" s="30">
        <v>8.99</v>
      </c>
      <c r="O1398" s="30">
        <v>8.99</v>
      </c>
      <c r="P1398" s="30">
        <v>8.99</v>
      </c>
      <c r="Q1398" s="30">
        <v>7.66</v>
      </c>
      <c r="R1398" s="30">
        <v>7.66</v>
      </c>
      <c r="S1398" s="31">
        <v>10.11</v>
      </c>
    </row>
    <row r="1399" spans="1:19" x14ac:dyDescent="0.25">
      <c r="A1399" s="12" t="s">
        <v>157</v>
      </c>
      <c r="B1399" s="13" t="s">
        <v>17</v>
      </c>
      <c r="C1399" s="13" t="s">
        <v>18</v>
      </c>
      <c r="D1399" s="13" t="s">
        <v>96</v>
      </c>
      <c r="E1399" s="13" t="s">
        <v>1012</v>
      </c>
      <c r="F1399" s="13" t="s">
        <v>97</v>
      </c>
      <c r="G1399" s="13" t="s">
        <v>71</v>
      </c>
      <c r="H1399" s="14">
        <v>2.2499999999999999E-2</v>
      </c>
      <c r="I1399" s="13" t="s">
        <v>97</v>
      </c>
      <c r="J1399" s="15" t="s">
        <v>24</v>
      </c>
      <c r="K1399" s="16">
        <v>9.19</v>
      </c>
      <c r="L1399" s="17">
        <v>9.19</v>
      </c>
      <c r="M1399" s="17">
        <v>9.19</v>
      </c>
      <c r="N1399" s="17">
        <v>8.99</v>
      </c>
      <c r="O1399" s="17">
        <v>8.99</v>
      </c>
      <c r="P1399" s="17">
        <v>8.99</v>
      </c>
      <c r="Q1399" s="17">
        <v>7.66</v>
      </c>
      <c r="R1399" s="17">
        <v>7.66</v>
      </c>
      <c r="S1399" s="120">
        <v>10.11</v>
      </c>
    </row>
    <row r="1400" spans="1:19" x14ac:dyDescent="0.25">
      <c r="A1400" s="18" t="s">
        <v>157</v>
      </c>
      <c r="B1400" s="19" t="s">
        <v>17</v>
      </c>
      <c r="C1400" s="19" t="s">
        <v>18</v>
      </c>
      <c r="D1400" s="19" t="s">
        <v>96</v>
      </c>
      <c r="E1400" s="19" t="s">
        <v>1012</v>
      </c>
      <c r="F1400" s="19" t="s">
        <v>97</v>
      </c>
      <c r="G1400" s="19" t="s">
        <v>71</v>
      </c>
      <c r="H1400" s="20">
        <v>2.2499999999999999E-2</v>
      </c>
      <c r="I1400" s="19" t="s">
        <v>97</v>
      </c>
      <c r="J1400" s="21" t="s">
        <v>26</v>
      </c>
      <c r="K1400" s="22">
        <v>0</v>
      </c>
      <c r="L1400" s="23">
        <v>0</v>
      </c>
      <c r="M1400" s="23">
        <v>0</v>
      </c>
      <c r="N1400" s="23">
        <v>0</v>
      </c>
      <c r="O1400" s="23">
        <v>0</v>
      </c>
      <c r="P1400" s="23">
        <v>0</v>
      </c>
      <c r="Q1400" s="23">
        <v>0</v>
      </c>
      <c r="R1400" s="23">
        <v>0</v>
      </c>
      <c r="S1400" s="24">
        <v>0</v>
      </c>
    </row>
    <row r="1401" spans="1:19" x14ac:dyDescent="0.25">
      <c r="A1401" s="25" t="s">
        <v>157</v>
      </c>
      <c r="B1401" s="26" t="s">
        <v>17</v>
      </c>
      <c r="C1401" s="26" t="s">
        <v>18</v>
      </c>
      <c r="D1401" s="26" t="s">
        <v>96</v>
      </c>
      <c r="E1401" s="26" t="s">
        <v>1012</v>
      </c>
      <c r="F1401" s="26" t="s">
        <v>98</v>
      </c>
      <c r="G1401" s="26" t="s">
        <v>71</v>
      </c>
      <c r="H1401" s="147">
        <v>2.2499999999999999E-2</v>
      </c>
      <c r="I1401" s="26" t="s">
        <v>98</v>
      </c>
      <c r="J1401" s="28" t="s">
        <v>23</v>
      </c>
      <c r="K1401" s="29">
        <v>8.19</v>
      </c>
      <c r="L1401" s="30">
        <v>8.19</v>
      </c>
      <c r="M1401" s="30">
        <v>8.19</v>
      </c>
      <c r="N1401" s="30">
        <v>7.79</v>
      </c>
      <c r="O1401" s="30">
        <v>7.79</v>
      </c>
      <c r="P1401" s="30">
        <v>7.79</v>
      </c>
      <c r="Q1401" s="30">
        <v>6.83</v>
      </c>
      <c r="R1401" s="30">
        <v>6.83</v>
      </c>
      <c r="S1401" s="31">
        <v>9.01</v>
      </c>
    </row>
    <row r="1402" spans="1:19" x14ac:dyDescent="0.25">
      <c r="A1402" s="12" t="s">
        <v>157</v>
      </c>
      <c r="B1402" s="13" t="s">
        <v>17</v>
      </c>
      <c r="C1402" s="13" t="s">
        <v>18</v>
      </c>
      <c r="D1402" s="13" t="s">
        <v>96</v>
      </c>
      <c r="E1402" s="13" t="s">
        <v>1012</v>
      </c>
      <c r="F1402" s="13" t="s">
        <v>98</v>
      </c>
      <c r="G1402" s="13" t="s">
        <v>71</v>
      </c>
      <c r="H1402" s="148">
        <v>2.2499999999999999E-2</v>
      </c>
      <c r="I1402" s="13" t="s">
        <v>98</v>
      </c>
      <c r="J1402" s="15" t="s">
        <v>24</v>
      </c>
      <c r="K1402" s="16">
        <v>8.19</v>
      </c>
      <c r="L1402" s="17">
        <v>8.19</v>
      </c>
      <c r="M1402" s="17">
        <v>8.19</v>
      </c>
      <c r="N1402" s="17">
        <v>7.79</v>
      </c>
      <c r="O1402" s="17">
        <v>7.79</v>
      </c>
      <c r="P1402" s="17">
        <v>7.79</v>
      </c>
      <c r="Q1402" s="17">
        <v>6.83</v>
      </c>
      <c r="R1402" s="17">
        <v>6.83</v>
      </c>
      <c r="S1402" s="120">
        <v>9.01</v>
      </c>
    </row>
    <row r="1403" spans="1:19" x14ac:dyDescent="0.25">
      <c r="A1403" s="18" t="s">
        <v>157</v>
      </c>
      <c r="B1403" s="19" t="s">
        <v>17</v>
      </c>
      <c r="C1403" s="19" t="s">
        <v>18</v>
      </c>
      <c r="D1403" s="19" t="s">
        <v>96</v>
      </c>
      <c r="E1403" s="19" t="s">
        <v>1012</v>
      </c>
      <c r="F1403" s="19" t="s">
        <v>98</v>
      </c>
      <c r="G1403" s="19" t="s">
        <v>71</v>
      </c>
      <c r="H1403" s="149">
        <v>2.2499999999999999E-2</v>
      </c>
      <c r="I1403" s="19" t="s">
        <v>98</v>
      </c>
      <c r="J1403" s="21" t="s">
        <v>26</v>
      </c>
      <c r="K1403" s="22">
        <v>0</v>
      </c>
      <c r="L1403" s="23">
        <v>0</v>
      </c>
      <c r="M1403" s="23">
        <v>0</v>
      </c>
      <c r="N1403" s="23">
        <v>0</v>
      </c>
      <c r="O1403" s="23">
        <v>0</v>
      </c>
      <c r="P1403" s="23">
        <v>0</v>
      </c>
      <c r="Q1403" s="23">
        <v>0</v>
      </c>
      <c r="R1403" s="23">
        <v>0</v>
      </c>
      <c r="S1403" s="24">
        <v>0</v>
      </c>
    </row>
    <row r="1404" spans="1:19" x14ac:dyDescent="0.25">
      <c r="A1404" s="25" t="s">
        <v>157</v>
      </c>
      <c r="B1404" s="26" t="s">
        <v>17</v>
      </c>
      <c r="C1404" s="26" t="s">
        <v>18</v>
      </c>
      <c r="D1404" s="26" t="s">
        <v>99</v>
      </c>
      <c r="E1404" s="26" t="s">
        <v>1012</v>
      </c>
      <c r="F1404" s="26" t="s">
        <v>100</v>
      </c>
      <c r="G1404" s="26" t="s">
        <v>71</v>
      </c>
      <c r="H1404" s="27">
        <v>2.5000000000000001E-2</v>
      </c>
      <c r="I1404" s="26" t="s">
        <v>100</v>
      </c>
      <c r="J1404" s="28" t="s">
        <v>23</v>
      </c>
      <c r="K1404" s="29">
        <v>9.99</v>
      </c>
      <c r="L1404" s="30">
        <v>9.99</v>
      </c>
      <c r="M1404" s="30">
        <v>9.99</v>
      </c>
      <c r="N1404" s="30">
        <v>9.7899999999999991</v>
      </c>
      <c r="O1404" s="30">
        <v>9.7899999999999991</v>
      </c>
      <c r="P1404" s="30">
        <v>9.7899999999999991</v>
      </c>
      <c r="Q1404" s="30">
        <v>8.33</v>
      </c>
      <c r="R1404" s="30">
        <v>8.33</v>
      </c>
      <c r="S1404" s="31">
        <v>9.3000000000000007</v>
      </c>
    </row>
    <row r="1405" spans="1:19" x14ac:dyDescent="0.25">
      <c r="A1405" s="12" t="s">
        <v>157</v>
      </c>
      <c r="B1405" s="13" t="s">
        <v>17</v>
      </c>
      <c r="C1405" s="13" t="s">
        <v>18</v>
      </c>
      <c r="D1405" s="13" t="s">
        <v>99</v>
      </c>
      <c r="E1405" s="13" t="s">
        <v>1012</v>
      </c>
      <c r="F1405" s="13" t="s">
        <v>100</v>
      </c>
      <c r="G1405" s="13" t="s">
        <v>71</v>
      </c>
      <c r="H1405" s="14">
        <v>2.5000000000000001E-2</v>
      </c>
      <c r="I1405" s="13" t="s">
        <v>100</v>
      </c>
      <c r="J1405" s="15" t="s">
        <v>24</v>
      </c>
      <c r="K1405" s="16">
        <v>9.99</v>
      </c>
      <c r="L1405" s="17">
        <v>9.99</v>
      </c>
      <c r="M1405" s="17">
        <v>9.99</v>
      </c>
      <c r="N1405" s="17">
        <v>9.7899999999999991</v>
      </c>
      <c r="O1405" s="17">
        <v>9.7899999999999991</v>
      </c>
      <c r="P1405" s="17">
        <v>9.7899999999999991</v>
      </c>
      <c r="Q1405" s="17">
        <v>8.33</v>
      </c>
      <c r="R1405" s="17">
        <v>8.33</v>
      </c>
      <c r="S1405" s="120">
        <v>9.3000000000000007</v>
      </c>
    </row>
    <row r="1406" spans="1:19" x14ac:dyDescent="0.25">
      <c r="A1406" s="18" t="s">
        <v>157</v>
      </c>
      <c r="B1406" s="19" t="s">
        <v>17</v>
      </c>
      <c r="C1406" s="19" t="s">
        <v>18</v>
      </c>
      <c r="D1406" s="19" t="s">
        <v>99</v>
      </c>
      <c r="E1406" s="19" t="s">
        <v>1012</v>
      </c>
      <c r="F1406" s="19" t="s">
        <v>100</v>
      </c>
      <c r="G1406" s="19" t="s">
        <v>71</v>
      </c>
      <c r="H1406" s="20">
        <v>2.5000000000000001E-2</v>
      </c>
      <c r="I1406" s="19" t="s">
        <v>100</v>
      </c>
      <c r="J1406" s="21" t="s">
        <v>26</v>
      </c>
      <c r="K1406" s="22">
        <v>0</v>
      </c>
      <c r="L1406" s="23">
        <v>0</v>
      </c>
      <c r="M1406" s="23">
        <v>0</v>
      </c>
      <c r="N1406" s="23">
        <v>0</v>
      </c>
      <c r="O1406" s="23">
        <v>0</v>
      </c>
      <c r="P1406" s="23">
        <v>0</v>
      </c>
      <c r="Q1406" s="23">
        <v>0</v>
      </c>
      <c r="R1406" s="23">
        <v>0</v>
      </c>
      <c r="S1406" s="24">
        <v>0</v>
      </c>
    </row>
    <row r="1407" spans="1:19" x14ac:dyDescent="0.25">
      <c r="A1407" s="25" t="s">
        <v>157</v>
      </c>
      <c r="B1407" s="26" t="s">
        <v>17</v>
      </c>
      <c r="C1407" s="26" t="s">
        <v>18</v>
      </c>
      <c r="D1407" s="26" t="s">
        <v>99</v>
      </c>
      <c r="E1407" s="26" t="s">
        <v>1012</v>
      </c>
      <c r="F1407" s="26" t="s">
        <v>1026</v>
      </c>
      <c r="G1407" s="26" t="s">
        <v>71</v>
      </c>
      <c r="H1407" s="27">
        <v>2.5000000000000001E-2</v>
      </c>
      <c r="I1407" s="26" t="s">
        <v>1026</v>
      </c>
      <c r="J1407" s="28" t="s">
        <v>23</v>
      </c>
      <c r="K1407" s="29">
        <v>9.99</v>
      </c>
      <c r="L1407" s="30">
        <v>9.99</v>
      </c>
      <c r="M1407" s="30">
        <v>9.99</v>
      </c>
      <c r="N1407" s="30">
        <v>9.7899999999999991</v>
      </c>
      <c r="O1407" s="30">
        <v>9.7899999999999991</v>
      </c>
      <c r="P1407" s="30">
        <v>9.7899999999999991</v>
      </c>
      <c r="Q1407" s="30">
        <v>8.33</v>
      </c>
      <c r="R1407" s="30">
        <v>8.33</v>
      </c>
      <c r="S1407" s="31">
        <v>9.3000000000000007</v>
      </c>
    </row>
    <row r="1408" spans="1:19" x14ac:dyDescent="0.25">
      <c r="A1408" s="12" t="s">
        <v>157</v>
      </c>
      <c r="B1408" s="13" t="s">
        <v>17</v>
      </c>
      <c r="C1408" s="13" t="s">
        <v>18</v>
      </c>
      <c r="D1408" s="13" t="s">
        <v>99</v>
      </c>
      <c r="E1408" s="13" t="s">
        <v>1012</v>
      </c>
      <c r="F1408" s="13" t="s">
        <v>1026</v>
      </c>
      <c r="G1408" s="13" t="s">
        <v>71</v>
      </c>
      <c r="H1408" s="14">
        <v>2.5000000000000001E-2</v>
      </c>
      <c r="I1408" s="13" t="s">
        <v>1026</v>
      </c>
      <c r="J1408" s="15" t="s">
        <v>24</v>
      </c>
      <c r="K1408" s="16">
        <v>9.99</v>
      </c>
      <c r="L1408" s="17">
        <v>9.99</v>
      </c>
      <c r="M1408" s="17">
        <v>9.99</v>
      </c>
      <c r="N1408" s="17">
        <v>9.7899999999999991</v>
      </c>
      <c r="O1408" s="17">
        <v>9.7899999999999991</v>
      </c>
      <c r="P1408" s="17">
        <v>9.7899999999999991</v>
      </c>
      <c r="Q1408" s="17">
        <v>8.33</v>
      </c>
      <c r="R1408" s="17">
        <v>8.33</v>
      </c>
      <c r="S1408" s="120">
        <v>9.3000000000000007</v>
      </c>
    </row>
    <row r="1409" spans="1:19" x14ac:dyDescent="0.25">
      <c r="A1409" s="18" t="s">
        <v>157</v>
      </c>
      <c r="B1409" s="19" t="s">
        <v>17</v>
      </c>
      <c r="C1409" s="19" t="s">
        <v>18</v>
      </c>
      <c r="D1409" s="19" t="s">
        <v>99</v>
      </c>
      <c r="E1409" s="19" t="s">
        <v>1012</v>
      </c>
      <c r="F1409" s="19" t="s">
        <v>1026</v>
      </c>
      <c r="G1409" s="19" t="s">
        <v>71</v>
      </c>
      <c r="H1409" s="20">
        <v>2.5000000000000001E-2</v>
      </c>
      <c r="I1409" s="19" t="s">
        <v>1026</v>
      </c>
      <c r="J1409" s="21" t="s">
        <v>26</v>
      </c>
      <c r="K1409" s="22">
        <v>0</v>
      </c>
      <c r="L1409" s="23">
        <v>0</v>
      </c>
      <c r="M1409" s="23">
        <v>0</v>
      </c>
      <c r="N1409" s="23">
        <v>0</v>
      </c>
      <c r="O1409" s="23">
        <v>0</v>
      </c>
      <c r="P1409" s="23">
        <v>0</v>
      </c>
      <c r="Q1409" s="23">
        <v>0</v>
      </c>
      <c r="R1409" s="23">
        <v>0</v>
      </c>
      <c r="S1409" s="24">
        <v>0</v>
      </c>
    </row>
    <row r="1410" spans="1:19" x14ac:dyDescent="0.25">
      <c r="A1410" s="25" t="s">
        <v>157</v>
      </c>
      <c r="B1410" s="26" t="s">
        <v>17</v>
      </c>
      <c r="C1410" s="26" t="s">
        <v>18</v>
      </c>
      <c r="D1410" s="26" t="s">
        <v>99</v>
      </c>
      <c r="E1410" s="26" t="s">
        <v>1012</v>
      </c>
      <c r="F1410" s="26" t="s">
        <v>101</v>
      </c>
      <c r="G1410" s="26" t="s">
        <v>71</v>
      </c>
      <c r="H1410" s="27">
        <v>2.5000000000000001E-2</v>
      </c>
      <c r="I1410" s="26" t="s">
        <v>101</v>
      </c>
      <c r="J1410" s="28" t="s">
        <v>23</v>
      </c>
      <c r="K1410" s="29">
        <v>8.7899999999999991</v>
      </c>
      <c r="L1410" s="30">
        <v>8.7899999999999991</v>
      </c>
      <c r="M1410" s="30">
        <v>8.7899999999999991</v>
      </c>
      <c r="N1410" s="30">
        <v>8.49</v>
      </c>
      <c r="O1410" s="30">
        <v>8.49</v>
      </c>
      <c r="P1410" s="30">
        <v>8.49</v>
      </c>
      <c r="Q1410" s="30">
        <v>7.33</v>
      </c>
      <c r="R1410" s="30">
        <v>7.33</v>
      </c>
      <c r="S1410" s="31">
        <v>8.07</v>
      </c>
    </row>
    <row r="1411" spans="1:19" x14ac:dyDescent="0.25">
      <c r="A1411" s="12" t="s">
        <v>157</v>
      </c>
      <c r="B1411" s="13" t="s">
        <v>17</v>
      </c>
      <c r="C1411" s="13" t="s">
        <v>18</v>
      </c>
      <c r="D1411" s="13" t="s">
        <v>99</v>
      </c>
      <c r="E1411" s="13" t="s">
        <v>1012</v>
      </c>
      <c r="F1411" s="13" t="s">
        <v>101</v>
      </c>
      <c r="G1411" s="13" t="s">
        <v>71</v>
      </c>
      <c r="H1411" s="14">
        <v>2.5000000000000001E-2</v>
      </c>
      <c r="I1411" s="13" t="s">
        <v>101</v>
      </c>
      <c r="J1411" s="15" t="s">
        <v>24</v>
      </c>
      <c r="K1411" s="16">
        <v>8.89</v>
      </c>
      <c r="L1411" s="17">
        <v>8.89</v>
      </c>
      <c r="M1411" s="17">
        <v>8.89</v>
      </c>
      <c r="N1411" s="17">
        <v>8.49</v>
      </c>
      <c r="O1411" s="17">
        <v>8.49</v>
      </c>
      <c r="P1411" s="17">
        <v>8.49</v>
      </c>
      <c r="Q1411" s="17">
        <v>7.41</v>
      </c>
      <c r="R1411" s="17">
        <v>7.41</v>
      </c>
      <c r="S1411" s="120">
        <v>8.07</v>
      </c>
    </row>
    <row r="1412" spans="1:19" x14ac:dyDescent="0.25">
      <c r="A1412" s="18" t="s">
        <v>157</v>
      </c>
      <c r="B1412" s="19" t="s">
        <v>17</v>
      </c>
      <c r="C1412" s="19" t="s">
        <v>18</v>
      </c>
      <c r="D1412" s="19" t="s">
        <v>99</v>
      </c>
      <c r="E1412" s="19" t="s">
        <v>1012</v>
      </c>
      <c r="F1412" s="19" t="s">
        <v>101</v>
      </c>
      <c r="G1412" s="19" t="s">
        <v>71</v>
      </c>
      <c r="H1412" s="20">
        <v>2.5000000000000001E-2</v>
      </c>
      <c r="I1412" s="19" t="s">
        <v>101</v>
      </c>
      <c r="J1412" s="21" t="s">
        <v>26</v>
      </c>
      <c r="K1412" s="22">
        <v>1.1376564277588264E-2</v>
      </c>
      <c r="L1412" s="23">
        <v>1.1376564277588264E-2</v>
      </c>
      <c r="M1412" s="23">
        <v>1.1376564277588264E-2</v>
      </c>
      <c r="N1412" s="23">
        <v>0</v>
      </c>
      <c r="O1412" s="23">
        <v>0</v>
      </c>
      <c r="P1412" s="23">
        <v>0</v>
      </c>
      <c r="Q1412" s="23">
        <v>1.0914051841746319E-2</v>
      </c>
      <c r="R1412" s="23">
        <v>1.0914051841746319E-2</v>
      </c>
      <c r="S1412" s="24">
        <v>0</v>
      </c>
    </row>
    <row r="1413" spans="1:19" x14ac:dyDescent="0.25">
      <c r="A1413" s="25" t="s">
        <v>157</v>
      </c>
      <c r="B1413" s="26" t="s">
        <v>17</v>
      </c>
      <c r="C1413" s="26" t="s">
        <v>18</v>
      </c>
      <c r="D1413" s="26" t="s">
        <v>99</v>
      </c>
      <c r="E1413" s="26" t="s">
        <v>1012</v>
      </c>
      <c r="F1413" s="26" t="s">
        <v>1027</v>
      </c>
      <c r="G1413" s="26" t="s">
        <v>71</v>
      </c>
      <c r="H1413" s="27">
        <v>2.5000000000000001E-2</v>
      </c>
      <c r="I1413" s="26" t="s">
        <v>1027</v>
      </c>
      <c r="J1413" s="28" t="s">
        <v>23</v>
      </c>
      <c r="K1413" s="29">
        <v>8.7899999999999991</v>
      </c>
      <c r="L1413" s="30">
        <v>8.7899999999999991</v>
      </c>
      <c r="M1413" s="30">
        <v>8.7899999999999991</v>
      </c>
      <c r="N1413" s="30">
        <v>8.49</v>
      </c>
      <c r="O1413" s="30">
        <v>8.49</v>
      </c>
      <c r="P1413" s="30">
        <v>8.49</v>
      </c>
      <c r="Q1413" s="30">
        <v>7.33</v>
      </c>
      <c r="R1413" s="30">
        <v>7.33</v>
      </c>
      <c r="S1413" s="31">
        <v>8.07</v>
      </c>
    </row>
    <row r="1414" spans="1:19" x14ac:dyDescent="0.25">
      <c r="A1414" s="12" t="s">
        <v>157</v>
      </c>
      <c r="B1414" s="13" t="s">
        <v>17</v>
      </c>
      <c r="C1414" s="13" t="s">
        <v>18</v>
      </c>
      <c r="D1414" s="13" t="s">
        <v>99</v>
      </c>
      <c r="E1414" s="13" t="s">
        <v>1012</v>
      </c>
      <c r="F1414" s="13" t="s">
        <v>1027</v>
      </c>
      <c r="G1414" s="13" t="s">
        <v>71</v>
      </c>
      <c r="H1414" s="14">
        <v>2.5000000000000001E-2</v>
      </c>
      <c r="I1414" s="13" t="s">
        <v>1027</v>
      </c>
      <c r="J1414" s="15" t="s">
        <v>24</v>
      </c>
      <c r="K1414" s="16">
        <v>8.89</v>
      </c>
      <c r="L1414" s="17">
        <v>8.89</v>
      </c>
      <c r="M1414" s="17">
        <v>8.89</v>
      </c>
      <c r="N1414" s="17">
        <v>8.49</v>
      </c>
      <c r="O1414" s="17">
        <v>8.49</v>
      </c>
      <c r="P1414" s="17">
        <v>8.49</v>
      </c>
      <c r="Q1414" s="17">
        <v>7.41</v>
      </c>
      <c r="R1414" s="17">
        <v>7.41</v>
      </c>
      <c r="S1414" s="120">
        <v>8.07</v>
      </c>
    </row>
    <row r="1415" spans="1:19" x14ac:dyDescent="0.25">
      <c r="A1415" s="18" t="s">
        <v>157</v>
      </c>
      <c r="B1415" s="19" t="s">
        <v>17</v>
      </c>
      <c r="C1415" s="19" t="s">
        <v>18</v>
      </c>
      <c r="D1415" s="19" t="s">
        <v>99</v>
      </c>
      <c r="E1415" s="19" t="s">
        <v>1012</v>
      </c>
      <c r="F1415" s="19" t="s">
        <v>1027</v>
      </c>
      <c r="G1415" s="19" t="s">
        <v>71</v>
      </c>
      <c r="H1415" s="20">
        <v>2.5000000000000001E-2</v>
      </c>
      <c r="I1415" s="19" t="s">
        <v>1027</v>
      </c>
      <c r="J1415" s="21" t="s">
        <v>26</v>
      </c>
      <c r="K1415" s="22">
        <v>1.1376564277588264E-2</v>
      </c>
      <c r="L1415" s="23">
        <v>1.1376564277588264E-2</v>
      </c>
      <c r="M1415" s="23">
        <v>1.1376564277588264E-2</v>
      </c>
      <c r="N1415" s="23">
        <v>0</v>
      </c>
      <c r="O1415" s="23">
        <v>0</v>
      </c>
      <c r="P1415" s="23">
        <v>0</v>
      </c>
      <c r="Q1415" s="23">
        <v>1.0914051841746319E-2</v>
      </c>
      <c r="R1415" s="23">
        <v>1.0914051841746319E-2</v>
      </c>
      <c r="S1415" s="24">
        <v>0</v>
      </c>
    </row>
    <row r="1416" spans="1:19" x14ac:dyDescent="0.25">
      <c r="A1416" s="25" t="s">
        <v>157</v>
      </c>
      <c r="B1416" s="26" t="s">
        <v>17</v>
      </c>
      <c r="C1416" s="26" t="s">
        <v>18</v>
      </c>
      <c r="D1416" s="26" t="s">
        <v>102</v>
      </c>
      <c r="E1416" s="26" t="s">
        <v>1012</v>
      </c>
      <c r="F1416" s="26" t="s">
        <v>103</v>
      </c>
      <c r="G1416" s="26" t="s">
        <v>71</v>
      </c>
      <c r="H1416" s="27">
        <v>0.03</v>
      </c>
      <c r="I1416" s="26" t="s">
        <v>103</v>
      </c>
      <c r="J1416" s="28" t="s">
        <v>23</v>
      </c>
      <c r="K1416" s="29">
        <v>11.19</v>
      </c>
      <c r="L1416" s="30">
        <v>11.19</v>
      </c>
      <c r="M1416" s="30">
        <v>11.19</v>
      </c>
      <c r="N1416" s="30">
        <v>10.99</v>
      </c>
      <c r="O1416" s="30">
        <v>10.99</v>
      </c>
      <c r="P1416" s="30">
        <v>10.99</v>
      </c>
      <c r="Q1416" s="30">
        <v>9.33</v>
      </c>
      <c r="R1416" s="30">
        <v>9.33</v>
      </c>
      <c r="S1416" s="31">
        <v>10.44</v>
      </c>
    </row>
    <row r="1417" spans="1:19" x14ac:dyDescent="0.25">
      <c r="A1417" s="12" t="s">
        <v>157</v>
      </c>
      <c r="B1417" s="13" t="s">
        <v>17</v>
      </c>
      <c r="C1417" s="13" t="s">
        <v>18</v>
      </c>
      <c r="D1417" s="13" t="s">
        <v>102</v>
      </c>
      <c r="E1417" s="13" t="s">
        <v>1012</v>
      </c>
      <c r="F1417" s="13" t="s">
        <v>103</v>
      </c>
      <c r="G1417" s="13" t="s">
        <v>71</v>
      </c>
      <c r="H1417" s="14">
        <v>0.03</v>
      </c>
      <c r="I1417" s="13" t="s">
        <v>103</v>
      </c>
      <c r="J1417" s="15" t="s">
        <v>24</v>
      </c>
      <c r="K1417" s="16">
        <v>11.290000000000001</v>
      </c>
      <c r="L1417" s="17">
        <v>11.290000000000001</v>
      </c>
      <c r="M1417" s="17">
        <v>11.290000000000001</v>
      </c>
      <c r="N1417" s="17">
        <v>10.99</v>
      </c>
      <c r="O1417" s="17">
        <v>10.99</v>
      </c>
      <c r="P1417" s="17">
        <v>10.99</v>
      </c>
      <c r="Q1417" s="17">
        <v>9.41</v>
      </c>
      <c r="R1417" s="17">
        <v>9.41</v>
      </c>
      <c r="S1417" s="120">
        <v>10.44</v>
      </c>
    </row>
    <row r="1418" spans="1:19" x14ac:dyDescent="0.25">
      <c r="A1418" s="18" t="s">
        <v>157</v>
      </c>
      <c r="B1418" s="19" t="s">
        <v>17</v>
      </c>
      <c r="C1418" s="19" t="s">
        <v>18</v>
      </c>
      <c r="D1418" s="19" t="s">
        <v>102</v>
      </c>
      <c r="E1418" s="19" t="s">
        <v>1012</v>
      </c>
      <c r="F1418" s="19" t="s">
        <v>103</v>
      </c>
      <c r="G1418" s="19" t="s">
        <v>71</v>
      </c>
      <c r="H1418" s="20">
        <v>0.03</v>
      </c>
      <c r="I1418" s="19" t="s">
        <v>103</v>
      </c>
      <c r="J1418" s="21" t="s">
        <v>26</v>
      </c>
      <c r="K1418" s="22">
        <v>8.936550491510431E-3</v>
      </c>
      <c r="L1418" s="23">
        <v>8.936550491510431E-3</v>
      </c>
      <c r="M1418" s="23">
        <v>8.936550491510431E-3</v>
      </c>
      <c r="N1418" s="23">
        <v>0</v>
      </c>
      <c r="O1418" s="23">
        <v>0</v>
      </c>
      <c r="P1418" s="23">
        <v>0</v>
      </c>
      <c r="Q1418" s="23">
        <v>8.5744908896034921E-3</v>
      </c>
      <c r="R1418" s="23">
        <v>8.5744908896034921E-3</v>
      </c>
      <c r="S1418" s="24">
        <v>0</v>
      </c>
    </row>
    <row r="1419" spans="1:19" x14ac:dyDescent="0.25">
      <c r="A1419" s="25" t="s">
        <v>157</v>
      </c>
      <c r="B1419" s="26" t="s">
        <v>17</v>
      </c>
      <c r="C1419" s="26" t="s">
        <v>18</v>
      </c>
      <c r="D1419" s="26" t="s">
        <v>102</v>
      </c>
      <c r="E1419" s="26" t="s">
        <v>1012</v>
      </c>
      <c r="F1419" s="26" t="s">
        <v>104</v>
      </c>
      <c r="G1419" s="26" t="s">
        <v>71</v>
      </c>
      <c r="H1419" s="27">
        <v>0.03</v>
      </c>
      <c r="I1419" s="26" t="s">
        <v>104</v>
      </c>
      <c r="J1419" s="28" t="s">
        <v>23</v>
      </c>
      <c r="K1419" s="29">
        <v>10.19</v>
      </c>
      <c r="L1419" s="30">
        <v>10.19</v>
      </c>
      <c r="M1419" s="30">
        <v>10.19</v>
      </c>
      <c r="N1419" s="30">
        <v>9.7899999999999991</v>
      </c>
      <c r="O1419" s="30">
        <v>9.7899999999999991</v>
      </c>
      <c r="P1419" s="30">
        <v>9.7899999999999991</v>
      </c>
      <c r="Q1419" s="30">
        <v>8.5</v>
      </c>
      <c r="R1419" s="30">
        <v>8.5</v>
      </c>
      <c r="S1419" s="31">
        <v>9.3000000000000007</v>
      </c>
    </row>
    <row r="1420" spans="1:19" x14ac:dyDescent="0.25">
      <c r="A1420" s="12" t="s">
        <v>157</v>
      </c>
      <c r="B1420" s="13" t="s">
        <v>17</v>
      </c>
      <c r="C1420" s="13" t="s">
        <v>18</v>
      </c>
      <c r="D1420" s="13" t="s">
        <v>102</v>
      </c>
      <c r="E1420" s="13" t="s">
        <v>1012</v>
      </c>
      <c r="F1420" s="13" t="s">
        <v>104</v>
      </c>
      <c r="G1420" s="13" t="s">
        <v>71</v>
      </c>
      <c r="H1420" s="14">
        <v>0.03</v>
      </c>
      <c r="I1420" s="13" t="s">
        <v>104</v>
      </c>
      <c r="J1420" s="15" t="s">
        <v>24</v>
      </c>
      <c r="K1420" s="16">
        <v>10.49</v>
      </c>
      <c r="L1420" s="17">
        <v>10.49</v>
      </c>
      <c r="M1420" s="17">
        <v>10.49</v>
      </c>
      <c r="N1420" s="17">
        <v>9.89</v>
      </c>
      <c r="O1420" s="17">
        <v>9.89</v>
      </c>
      <c r="P1420" s="17">
        <v>9.89</v>
      </c>
      <c r="Q1420" s="17">
        <v>8.75</v>
      </c>
      <c r="R1420" s="17">
        <v>8.75</v>
      </c>
      <c r="S1420" s="120">
        <v>9.3000000000000007</v>
      </c>
    </row>
    <row r="1421" spans="1:19" x14ac:dyDescent="0.25">
      <c r="A1421" s="18" t="s">
        <v>157</v>
      </c>
      <c r="B1421" s="19" t="s">
        <v>17</v>
      </c>
      <c r="C1421" s="19" t="s">
        <v>18</v>
      </c>
      <c r="D1421" s="19" t="s">
        <v>102</v>
      </c>
      <c r="E1421" s="19" t="s">
        <v>1012</v>
      </c>
      <c r="F1421" s="19" t="s">
        <v>104</v>
      </c>
      <c r="G1421" s="19" t="s">
        <v>71</v>
      </c>
      <c r="H1421" s="20">
        <v>0.03</v>
      </c>
      <c r="I1421" s="19" t="s">
        <v>104</v>
      </c>
      <c r="J1421" s="21" t="s">
        <v>26</v>
      </c>
      <c r="K1421" s="22">
        <v>2.9440628066732089E-2</v>
      </c>
      <c r="L1421" s="23">
        <v>2.9440628066732089E-2</v>
      </c>
      <c r="M1421" s="23">
        <v>2.9440628066732089E-2</v>
      </c>
      <c r="N1421" s="23">
        <v>1.0214504596527174E-2</v>
      </c>
      <c r="O1421" s="23">
        <v>1.0214504596527174E-2</v>
      </c>
      <c r="P1421" s="23">
        <v>1.0214504596527174E-2</v>
      </c>
      <c r="Q1421" s="23">
        <v>2.9411764705882248E-2</v>
      </c>
      <c r="R1421" s="23">
        <v>2.9411764705882248E-2</v>
      </c>
      <c r="S1421" s="24">
        <v>0</v>
      </c>
    </row>
    <row r="1422" spans="1:19" x14ac:dyDescent="0.25">
      <c r="A1422" s="25" t="s">
        <v>157</v>
      </c>
      <c r="B1422" s="26" t="s">
        <v>17</v>
      </c>
      <c r="C1422" s="26" t="s">
        <v>18</v>
      </c>
      <c r="D1422" s="26" t="s">
        <v>108</v>
      </c>
      <c r="E1422" s="26" t="s">
        <v>988</v>
      </c>
      <c r="F1422" s="26" t="s">
        <v>108</v>
      </c>
      <c r="G1422" s="26" t="s">
        <v>71</v>
      </c>
      <c r="H1422" s="27">
        <v>1</v>
      </c>
      <c r="I1422" s="26" t="s">
        <v>108</v>
      </c>
      <c r="J1422" s="28" t="s">
        <v>23</v>
      </c>
      <c r="K1422" s="29">
        <v>334</v>
      </c>
      <c r="L1422" s="30">
        <v>334</v>
      </c>
      <c r="M1422" s="30">
        <v>334</v>
      </c>
      <c r="N1422" s="30">
        <v>334</v>
      </c>
      <c r="O1422" s="30">
        <v>334</v>
      </c>
      <c r="P1422" s="30">
        <v>334</v>
      </c>
      <c r="Q1422" s="30">
        <v>288</v>
      </c>
      <c r="R1422" s="30">
        <v>288</v>
      </c>
      <c r="S1422" s="31">
        <v>288</v>
      </c>
    </row>
    <row r="1423" spans="1:19" x14ac:dyDescent="0.25">
      <c r="A1423" s="12" t="s">
        <v>157</v>
      </c>
      <c r="B1423" s="13" t="s">
        <v>17</v>
      </c>
      <c r="C1423" s="13" t="s">
        <v>18</v>
      </c>
      <c r="D1423" s="13" t="s">
        <v>108</v>
      </c>
      <c r="E1423" s="13" t="s">
        <v>988</v>
      </c>
      <c r="F1423" s="13" t="s">
        <v>108</v>
      </c>
      <c r="G1423" s="13" t="s">
        <v>71</v>
      </c>
      <c r="H1423" s="14">
        <v>1</v>
      </c>
      <c r="I1423" s="13" t="s">
        <v>108</v>
      </c>
      <c r="J1423" s="15" t="s">
        <v>24</v>
      </c>
      <c r="K1423" s="150">
        <v>334</v>
      </c>
      <c r="L1423" s="151">
        <v>334</v>
      </c>
      <c r="M1423" s="151">
        <v>334</v>
      </c>
      <c r="N1423" s="151">
        <v>334</v>
      </c>
      <c r="O1423" s="151">
        <v>334</v>
      </c>
      <c r="P1423" s="151">
        <v>334</v>
      </c>
      <c r="Q1423" s="151">
        <v>288</v>
      </c>
      <c r="R1423" s="151">
        <v>288</v>
      </c>
      <c r="S1423" s="152">
        <v>288</v>
      </c>
    </row>
    <row r="1424" spans="1:19" x14ac:dyDescent="0.25">
      <c r="A1424" s="18" t="s">
        <v>157</v>
      </c>
      <c r="B1424" s="19" t="s">
        <v>17</v>
      </c>
      <c r="C1424" s="19" t="s">
        <v>18</v>
      </c>
      <c r="D1424" s="19" t="s">
        <v>108</v>
      </c>
      <c r="E1424" s="19" t="s">
        <v>988</v>
      </c>
      <c r="F1424" s="19" t="s">
        <v>108</v>
      </c>
      <c r="G1424" s="19" t="s">
        <v>71</v>
      </c>
      <c r="H1424" s="20">
        <v>1</v>
      </c>
      <c r="I1424" s="19" t="s">
        <v>108</v>
      </c>
      <c r="J1424" s="21" t="s">
        <v>26</v>
      </c>
      <c r="K1424" s="22">
        <v>0</v>
      </c>
      <c r="L1424" s="23">
        <v>0</v>
      </c>
      <c r="M1424" s="23">
        <v>0</v>
      </c>
      <c r="N1424" s="23">
        <v>0</v>
      </c>
      <c r="O1424" s="23">
        <v>0</v>
      </c>
      <c r="P1424" s="23">
        <v>0</v>
      </c>
      <c r="Q1424" s="23">
        <v>0</v>
      </c>
      <c r="R1424" s="23">
        <v>0</v>
      </c>
      <c r="S1424" s="24">
        <v>0</v>
      </c>
    </row>
    <row r="1425" spans="1:19" x14ac:dyDescent="0.25">
      <c r="A1425" s="25" t="s">
        <v>157</v>
      </c>
      <c r="B1425" s="26" t="s">
        <v>17</v>
      </c>
      <c r="C1425" s="26" t="s">
        <v>109</v>
      </c>
      <c r="D1425" s="26" t="s">
        <v>58</v>
      </c>
      <c r="E1425" s="26" t="s">
        <v>996</v>
      </c>
      <c r="F1425" s="26" t="s">
        <v>112</v>
      </c>
      <c r="G1425" s="26" t="s">
        <v>22</v>
      </c>
      <c r="H1425" s="27">
        <v>5.0000000000000001E-3</v>
      </c>
      <c r="I1425" s="26" t="s">
        <v>112</v>
      </c>
      <c r="J1425" s="28" t="s">
        <v>23</v>
      </c>
      <c r="K1425" s="29">
        <v>1.99</v>
      </c>
      <c r="L1425" s="30">
        <v>1.99</v>
      </c>
      <c r="M1425" s="30">
        <v>1.99</v>
      </c>
      <c r="N1425" s="30">
        <v>1.99</v>
      </c>
      <c r="O1425" s="30">
        <v>1.99</v>
      </c>
      <c r="P1425" s="30">
        <v>1.99</v>
      </c>
      <c r="Q1425" s="30">
        <v>1.66</v>
      </c>
      <c r="R1425" s="30">
        <v>1.66</v>
      </c>
      <c r="S1425" s="31">
        <v>1.66</v>
      </c>
    </row>
    <row r="1426" spans="1:19" x14ac:dyDescent="0.25">
      <c r="A1426" s="12" t="s">
        <v>157</v>
      </c>
      <c r="B1426" s="13" t="s">
        <v>17</v>
      </c>
      <c r="C1426" s="13" t="s">
        <v>109</v>
      </c>
      <c r="D1426" s="13" t="s">
        <v>58</v>
      </c>
      <c r="E1426" s="13" t="s">
        <v>996</v>
      </c>
      <c r="F1426" s="13" t="s">
        <v>112</v>
      </c>
      <c r="G1426" s="13" t="s">
        <v>22</v>
      </c>
      <c r="H1426" s="14">
        <v>5.0000000000000001E-3</v>
      </c>
      <c r="I1426" s="13" t="s">
        <v>112</v>
      </c>
      <c r="J1426" s="15" t="s">
        <v>24</v>
      </c>
      <c r="K1426" s="150">
        <v>1.99</v>
      </c>
      <c r="L1426" s="151">
        <v>1.99</v>
      </c>
      <c r="M1426" s="151">
        <v>1.99</v>
      </c>
      <c r="N1426" s="151">
        <v>1.99</v>
      </c>
      <c r="O1426" s="151">
        <v>1.99</v>
      </c>
      <c r="P1426" s="151">
        <v>1.99</v>
      </c>
      <c r="Q1426" s="151">
        <v>1.66</v>
      </c>
      <c r="R1426" s="151">
        <v>1.66</v>
      </c>
      <c r="S1426" s="152">
        <v>1.66</v>
      </c>
    </row>
    <row r="1427" spans="1:19" x14ac:dyDescent="0.25">
      <c r="A1427" s="18" t="s">
        <v>157</v>
      </c>
      <c r="B1427" s="19" t="s">
        <v>17</v>
      </c>
      <c r="C1427" s="19" t="s">
        <v>109</v>
      </c>
      <c r="D1427" s="19" t="s">
        <v>58</v>
      </c>
      <c r="E1427" s="19" t="s">
        <v>996</v>
      </c>
      <c r="F1427" s="19" t="s">
        <v>112</v>
      </c>
      <c r="G1427" s="19" t="s">
        <v>22</v>
      </c>
      <c r="H1427" s="20">
        <v>5.0000000000000001E-3</v>
      </c>
      <c r="I1427" s="19" t="s">
        <v>112</v>
      </c>
      <c r="J1427" s="21" t="s">
        <v>26</v>
      </c>
      <c r="K1427" s="22">
        <v>0</v>
      </c>
      <c r="L1427" s="23">
        <v>0</v>
      </c>
      <c r="M1427" s="23">
        <v>0</v>
      </c>
      <c r="N1427" s="23">
        <v>0</v>
      </c>
      <c r="O1427" s="23">
        <v>0</v>
      </c>
      <c r="P1427" s="23">
        <v>0</v>
      </c>
      <c r="Q1427" s="23">
        <v>0</v>
      </c>
      <c r="R1427" s="23">
        <v>0</v>
      </c>
      <c r="S1427" s="24">
        <v>0</v>
      </c>
    </row>
    <row r="1428" spans="1:19" x14ac:dyDescent="0.25">
      <c r="A1428" s="25" t="s">
        <v>157</v>
      </c>
      <c r="B1428" s="26" t="s">
        <v>17</v>
      </c>
      <c r="C1428" s="26" t="s">
        <v>109</v>
      </c>
      <c r="D1428" s="26" t="s">
        <v>81</v>
      </c>
      <c r="E1428" s="26" t="s">
        <v>996</v>
      </c>
      <c r="F1428" s="26" t="s">
        <v>113</v>
      </c>
      <c r="G1428" s="26" t="s">
        <v>22</v>
      </c>
      <c r="H1428" s="27">
        <v>1.4999999999999999E-2</v>
      </c>
      <c r="I1428" s="26" t="s">
        <v>113</v>
      </c>
      <c r="J1428" s="28" t="s">
        <v>23</v>
      </c>
      <c r="K1428" s="29">
        <v>3.49</v>
      </c>
      <c r="L1428" s="30">
        <v>3.49</v>
      </c>
      <c r="M1428" s="30">
        <v>3.49</v>
      </c>
      <c r="N1428" s="30">
        <v>3.49</v>
      </c>
      <c r="O1428" s="30">
        <v>3.49</v>
      </c>
      <c r="P1428" s="30">
        <v>3.49</v>
      </c>
      <c r="Q1428" s="30">
        <v>3.49</v>
      </c>
      <c r="R1428" s="30">
        <v>3.49</v>
      </c>
      <c r="S1428" s="31">
        <v>3.49</v>
      </c>
    </row>
    <row r="1429" spans="1:19" x14ac:dyDescent="0.25">
      <c r="A1429" s="12" t="s">
        <v>157</v>
      </c>
      <c r="B1429" s="13" t="s">
        <v>17</v>
      </c>
      <c r="C1429" s="13" t="s">
        <v>109</v>
      </c>
      <c r="D1429" s="13" t="s">
        <v>81</v>
      </c>
      <c r="E1429" s="13" t="s">
        <v>996</v>
      </c>
      <c r="F1429" s="13" t="s">
        <v>113</v>
      </c>
      <c r="G1429" s="13" t="s">
        <v>22</v>
      </c>
      <c r="H1429" s="14">
        <v>1.4999999999999999E-2</v>
      </c>
      <c r="I1429" s="13" t="s">
        <v>113</v>
      </c>
      <c r="J1429" s="15" t="s">
        <v>24</v>
      </c>
      <c r="K1429" s="150">
        <v>3.49</v>
      </c>
      <c r="L1429" s="151">
        <v>3.49</v>
      </c>
      <c r="M1429" s="151">
        <v>3.49</v>
      </c>
      <c r="N1429" s="151">
        <v>3.49</v>
      </c>
      <c r="O1429" s="151">
        <v>3.49</v>
      </c>
      <c r="P1429" s="151">
        <v>3.49</v>
      </c>
      <c r="Q1429" s="151">
        <v>3.49</v>
      </c>
      <c r="R1429" s="151">
        <v>3.49</v>
      </c>
      <c r="S1429" s="152">
        <v>3.49</v>
      </c>
    </row>
    <row r="1430" spans="1:19" x14ac:dyDescent="0.25">
      <c r="A1430" s="18" t="s">
        <v>157</v>
      </c>
      <c r="B1430" s="19" t="s">
        <v>17</v>
      </c>
      <c r="C1430" s="19" t="s">
        <v>109</v>
      </c>
      <c r="D1430" s="19" t="s">
        <v>81</v>
      </c>
      <c r="E1430" s="19" t="s">
        <v>996</v>
      </c>
      <c r="F1430" s="19" t="s">
        <v>113</v>
      </c>
      <c r="G1430" s="19" t="s">
        <v>22</v>
      </c>
      <c r="H1430" s="20">
        <v>1.4999999999999999E-2</v>
      </c>
      <c r="I1430" s="19" t="s">
        <v>113</v>
      </c>
      <c r="J1430" s="21" t="s">
        <v>26</v>
      </c>
      <c r="K1430" s="22">
        <v>0</v>
      </c>
      <c r="L1430" s="23">
        <v>0</v>
      </c>
      <c r="M1430" s="23">
        <v>0</v>
      </c>
      <c r="N1430" s="23">
        <v>0</v>
      </c>
      <c r="O1430" s="23">
        <v>0</v>
      </c>
      <c r="P1430" s="23">
        <v>0</v>
      </c>
      <c r="Q1430" s="23">
        <v>0</v>
      </c>
      <c r="R1430" s="23">
        <v>0</v>
      </c>
      <c r="S1430" s="24">
        <v>0</v>
      </c>
    </row>
    <row r="1431" spans="1:19" x14ac:dyDescent="0.25">
      <c r="A1431" s="25" t="s">
        <v>157</v>
      </c>
      <c r="B1431" s="26" t="s">
        <v>17</v>
      </c>
      <c r="C1431" s="26" t="s">
        <v>109</v>
      </c>
      <c r="D1431" s="26" t="s">
        <v>46</v>
      </c>
      <c r="E1431" s="26" t="s">
        <v>996</v>
      </c>
      <c r="F1431" s="26" t="s">
        <v>114</v>
      </c>
      <c r="G1431" s="26" t="s">
        <v>22</v>
      </c>
      <c r="H1431" s="27">
        <v>3.5000000000000001E-3</v>
      </c>
      <c r="I1431" s="26" t="s">
        <v>114</v>
      </c>
      <c r="J1431" s="28" t="s">
        <v>23</v>
      </c>
      <c r="K1431" s="29">
        <v>2.99</v>
      </c>
      <c r="L1431" s="30">
        <v>2.99</v>
      </c>
      <c r="M1431" s="30">
        <v>2.99</v>
      </c>
      <c r="N1431" s="30">
        <v>2.99</v>
      </c>
      <c r="O1431" s="30">
        <v>2.99</v>
      </c>
      <c r="P1431" s="30">
        <v>2.99</v>
      </c>
      <c r="Q1431" s="30">
        <v>2.4900000000000002</v>
      </c>
      <c r="R1431" s="30">
        <v>2.4900000000000002</v>
      </c>
      <c r="S1431" s="31">
        <v>2.4900000000000002</v>
      </c>
    </row>
    <row r="1432" spans="1:19" x14ac:dyDescent="0.25">
      <c r="A1432" s="12" t="s">
        <v>157</v>
      </c>
      <c r="B1432" s="13" t="s">
        <v>17</v>
      </c>
      <c r="C1432" s="13" t="s">
        <v>109</v>
      </c>
      <c r="D1432" s="13" t="s">
        <v>46</v>
      </c>
      <c r="E1432" s="13" t="s">
        <v>996</v>
      </c>
      <c r="F1432" s="13" t="s">
        <v>114</v>
      </c>
      <c r="G1432" s="13" t="s">
        <v>22</v>
      </c>
      <c r="H1432" s="14">
        <v>3.5000000000000001E-3</v>
      </c>
      <c r="I1432" s="13" t="s">
        <v>114</v>
      </c>
      <c r="J1432" s="15" t="s">
        <v>24</v>
      </c>
      <c r="K1432" s="150">
        <v>2.99</v>
      </c>
      <c r="L1432" s="151">
        <v>2.99</v>
      </c>
      <c r="M1432" s="151">
        <v>2.99</v>
      </c>
      <c r="N1432" s="151">
        <v>2.99</v>
      </c>
      <c r="O1432" s="151">
        <v>2.99</v>
      </c>
      <c r="P1432" s="151">
        <v>2.99</v>
      </c>
      <c r="Q1432" s="151">
        <v>2.4900000000000002</v>
      </c>
      <c r="R1432" s="151">
        <v>2.4900000000000002</v>
      </c>
      <c r="S1432" s="152">
        <v>2.4900000000000002</v>
      </c>
    </row>
    <row r="1433" spans="1:19" x14ac:dyDescent="0.25">
      <c r="A1433" s="18" t="s">
        <v>157</v>
      </c>
      <c r="B1433" s="19" t="s">
        <v>17</v>
      </c>
      <c r="C1433" s="19" t="s">
        <v>109</v>
      </c>
      <c r="D1433" s="19" t="s">
        <v>46</v>
      </c>
      <c r="E1433" s="19" t="s">
        <v>996</v>
      </c>
      <c r="F1433" s="19" t="s">
        <v>114</v>
      </c>
      <c r="G1433" s="19" t="s">
        <v>22</v>
      </c>
      <c r="H1433" s="20">
        <v>3.5000000000000001E-3</v>
      </c>
      <c r="I1433" s="19" t="s">
        <v>114</v>
      </c>
      <c r="J1433" s="21" t="s">
        <v>26</v>
      </c>
      <c r="K1433" s="22">
        <v>0</v>
      </c>
      <c r="L1433" s="23">
        <v>0</v>
      </c>
      <c r="M1433" s="23">
        <v>0</v>
      </c>
      <c r="N1433" s="23">
        <v>0</v>
      </c>
      <c r="O1433" s="23">
        <v>0</v>
      </c>
      <c r="P1433" s="23">
        <v>0</v>
      </c>
      <c r="Q1433" s="23">
        <v>0</v>
      </c>
      <c r="R1433" s="23">
        <v>0</v>
      </c>
      <c r="S1433" s="24">
        <v>0</v>
      </c>
    </row>
    <row r="1434" spans="1:19" x14ac:dyDescent="0.25">
      <c r="A1434" s="25" t="s">
        <v>157</v>
      </c>
      <c r="B1434" s="26" t="s">
        <v>17</v>
      </c>
      <c r="C1434" s="26" t="s">
        <v>115</v>
      </c>
      <c r="D1434" s="26" t="s">
        <v>116</v>
      </c>
      <c r="E1434" s="26" t="s">
        <v>997</v>
      </c>
      <c r="F1434" s="26" t="s">
        <v>118</v>
      </c>
      <c r="G1434" s="26" t="s">
        <v>22</v>
      </c>
      <c r="H1434" s="27">
        <v>3.4999999999999996E-3</v>
      </c>
      <c r="I1434" s="26" t="s">
        <v>118</v>
      </c>
      <c r="J1434" s="28" t="s">
        <v>23</v>
      </c>
      <c r="K1434" s="29">
        <v>3.99</v>
      </c>
      <c r="L1434" s="30">
        <v>3.99</v>
      </c>
      <c r="M1434" s="30">
        <v>3.99</v>
      </c>
      <c r="N1434" s="30">
        <v>3.79</v>
      </c>
      <c r="O1434" s="30">
        <v>3.79</v>
      </c>
      <c r="P1434" s="30">
        <v>3.79</v>
      </c>
      <c r="Q1434" s="30">
        <v>3.33</v>
      </c>
      <c r="R1434" s="30">
        <v>3.33</v>
      </c>
      <c r="S1434" s="31">
        <v>3.49</v>
      </c>
    </row>
    <row r="1435" spans="1:19" x14ac:dyDescent="0.25">
      <c r="A1435" s="12" t="s">
        <v>157</v>
      </c>
      <c r="B1435" s="13" t="s">
        <v>17</v>
      </c>
      <c r="C1435" s="13" t="s">
        <v>115</v>
      </c>
      <c r="D1435" s="13" t="s">
        <v>116</v>
      </c>
      <c r="E1435" s="13" t="s">
        <v>997</v>
      </c>
      <c r="F1435" s="13" t="s">
        <v>118</v>
      </c>
      <c r="G1435" s="13" t="s">
        <v>22</v>
      </c>
      <c r="H1435" s="14">
        <v>3.4999999999999996E-3</v>
      </c>
      <c r="I1435" s="13" t="s">
        <v>118</v>
      </c>
      <c r="J1435" s="15" t="s">
        <v>24</v>
      </c>
      <c r="K1435" s="16">
        <v>3.99</v>
      </c>
      <c r="L1435" s="17">
        <v>3.99</v>
      </c>
      <c r="M1435" s="17">
        <v>3.99</v>
      </c>
      <c r="N1435" s="17">
        <v>3.79</v>
      </c>
      <c r="O1435" s="17">
        <v>3.79</v>
      </c>
      <c r="P1435" s="17">
        <v>3.79</v>
      </c>
      <c r="Q1435" s="17">
        <v>3.33</v>
      </c>
      <c r="R1435" s="17">
        <v>3.33</v>
      </c>
      <c r="S1435" s="120">
        <v>3.49</v>
      </c>
    </row>
    <row r="1436" spans="1:19" x14ac:dyDescent="0.25">
      <c r="A1436" s="18" t="s">
        <v>157</v>
      </c>
      <c r="B1436" s="19" t="s">
        <v>17</v>
      </c>
      <c r="C1436" s="19" t="s">
        <v>115</v>
      </c>
      <c r="D1436" s="19" t="s">
        <v>116</v>
      </c>
      <c r="E1436" s="19" t="s">
        <v>997</v>
      </c>
      <c r="F1436" s="19" t="s">
        <v>118</v>
      </c>
      <c r="G1436" s="19" t="s">
        <v>22</v>
      </c>
      <c r="H1436" s="20">
        <v>3.4999999999999996E-3</v>
      </c>
      <c r="I1436" s="19" t="s">
        <v>118</v>
      </c>
      <c r="J1436" s="21" t="s">
        <v>26</v>
      </c>
      <c r="K1436" s="22">
        <v>0</v>
      </c>
      <c r="L1436" s="23">
        <v>0</v>
      </c>
      <c r="M1436" s="23">
        <v>0</v>
      </c>
      <c r="N1436" s="23">
        <v>0</v>
      </c>
      <c r="O1436" s="23">
        <v>0</v>
      </c>
      <c r="P1436" s="23">
        <v>0</v>
      </c>
      <c r="Q1436" s="23">
        <v>0</v>
      </c>
      <c r="R1436" s="23">
        <v>0</v>
      </c>
      <c r="S1436" s="24">
        <v>0</v>
      </c>
    </row>
    <row r="1437" spans="1:19" x14ac:dyDescent="0.25">
      <c r="A1437" s="25" t="s">
        <v>157</v>
      </c>
      <c r="B1437" s="26" t="s">
        <v>17</v>
      </c>
      <c r="C1437" s="26" t="s">
        <v>115</v>
      </c>
      <c r="D1437" s="26" t="s">
        <v>58</v>
      </c>
      <c r="E1437" s="26" t="s">
        <v>997</v>
      </c>
      <c r="F1437" s="26" t="s">
        <v>119</v>
      </c>
      <c r="G1437" s="26" t="s">
        <v>22</v>
      </c>
      <c r="H1437" s="27">
        <v>5.0000000000000001E-3</v>
      </c>
      <c r="I1437" s="26" t="s">
        <v>119</v>
      </c>
      <c r="J1437" s="28" t="s">
        <v>23</v>
      </c>
      <c r="K1437" s="29">
        <v>5.79</v>
      </c>
      <c r="L1437" s="30">
        <v>5.79</v>
      </c>
      <c r="M1437" s="30">
        <v>5.79</v>
      </c>
      <c r="N1437" s="30">
        <v>5.49</v>
      </c>
      <c r="O1437" s="30">
        <v>5.49</v>
      </c>
      <c r="P1437" s="30">
        <v>5.49</v>
      </c>
      <c r="Q1437" s="30">
        <v>4.83</v>
      </c>
      <c r="R1437" s="30">
        <v>4.83</v>
      </c>
      <c r="S1437" s="31">
        <v>5.22</v>
      </c>
    </row>
    <row r="1438" spans="1:19" x14ac:dyDescent="0.25">
      <c r="A1438" s="12" t="s">
        <v>157</v>
      </c>
      <c r="B1438" s="13" t="s">
        <v>17</v>
      </c>
      <c r="C1438" s="13" t="s">
        <v>115</v>
      </c>
      <c r="D1438" s="13" t="s">
        <v>58</v>
      </c>
      <c r="E1438" s="13" t="s">
        <v>997</v>
      </c>
      <c r="F1438" s="13" t="s">
        <v>119</v>
      </c>
      <c r="G1438" s="13" t="s">
        <v>22</v>
      </c>
      <c r="H1438" s="14">
        <v>5.0000000000000001E-3</v>
      </c>
      <c r="I1438" s="13" t="s">
        <v>119</v>
      </c>
      <c r="J1438" s="15" t="s">
        <v>24</v>
      </c>
      <c r="K1438" s="16">
        <v>5.79</v>
      </c>
      <c r="L1438" s="17">
        <v>5.79</v>
      </c>
      <c r="M1438" s="17">
        <v>5.79</v>
      </c>
      <c r="N1438" s="17">
        <v>5.49</v>
      </c>
      <c r="O1438" s="17">
        <v>5.49</v>
      </c>
      <c r="P1438" s="17">
        <v>5.49</v>
      </c>
      <c r="Q1438" s="17">
        <v>4.83</v>
      </c>
      <c r="R1438" s="17">
        <v>4.83</v>
      </c>
      <c r="S1438" s="120">
        <v>5.22</v>
      </c>
    </row>
    <row r="1439" spans="1:19" x14ac:dyDescent="0.25">
      <c r="A1439" s="18" t="s">
        <v>157</v>
      </c>
      <c r="B1439" s="19" t="s">
        <v>17</v>
      </c>
      <c r="C1439" s="19" t="s">
        <v>115</v>
      </c>
      <c r="D1439" s="19" t="s">
        <v>58</v>
      </c>
      <c r="E1439" s="19" t="s">
        <v>997</v>
      </c>
      <c r="F1439" s="19" t="s">
        <v>119</v>
      </c>
      <c r="G1439" s="19" t="s">
        <v>22</v>
      </c>
      <c r="H1439" s="20">
        <v>5.0000000000000001E-3</v>
      </c>
      <c r="I1439" s="19" t="s">
        <v>119</v>
      </c>
      <c r="J1439" s="21" t="s">
        <v>26</v>
      </c>
      <c r="K1439" s="22">
        <v>0</v>
      </c>
      <c r="L1439" s="23">
        <v>0</v>
      </c>
      <c r="M1439" s="23">
        <v>0</v>
      </c>
      <c r="N1439" s="23">
        <v>0</v>
      </c>
      <c r="O1439" s="23">
        <v>0</v>
      </c>
      <c r="P1439" s="23">
        <v>0</v>
      </c>
      <c r="Q1439" s="23">
        <v>0</v>
      </c>
      <c r="R1439" s="23">
        <v>0</v>
      </c>
      <c r="S1439" s="24">
        <v>0</v>
      </c>
    </row>
    <row r="1440" spans="1:19" x14ac:dyDescent="0.25">
      <c r="A1440" s="25" t="s">
        <v>157</v>
      </c>
      <c r="B1440" s="26" t="s">
        <v>17</v>
      </c>
      <c r="C1440" s="26" t="s">
        <v>120</v>
      </c>
      <c r="D1440" s="26" t="s">
        <v>19</v>
      </c>
      <c r="E1440" s="26" t="s">
        <v>998</v>
      </c>
      <c r="F1440" s="26" t="s">
        <v>122</v>
      </c>
      <c r="G1440" s="26" t="s">
        <v>22</v>
      </c>
      <c r="H1440" s="27">
        <v>2E-3</v>
      </c>
      <c r="I1440" s="26" t="s">
        <v>122</v>
      </c>
      <c r="J1440" s="28" t="s">
        <v>23</v>
      </c>
      <c r="K1440" s="29">
        <v>1.59</v>
      </c>
      <c r="L1440" s="30">
        <v>1.59</v>
      </c>
      <c r="M1440" s="30">
        <v>1.59</v>
      </c>
      <c r="N1440" s="30">
        <v>1.59</v>
      </c>
      <c r="O1440" s="30">
        <v>1.59</v>
      </c>
      <c r="P1440" s="30">
        <v>1.59</v>
      </c>
      <c r="Q1440" s="30">
        <v>1.33</v>
      </c>
      <c r="R1440" s="30">
        <v>1.33</v>
      </c>
      <c r="S1440" s="31">
        <v>1.43</v>
      </c>
    </row>
    <row r="1441" spans="1:19" x14ac:dyDescent="0.25">
      <c r="A1441" s="12" t="s">
        <v>157</v>
      </c>
      <c r="B1441" s="13" t="s">
        <v>17</v>
      </c>
      <c r="C1441" s="13" t="s">
        <v>120</v>
      </c>
      <c r="D1441" s="13" t="s">
        <v>19</v>
      </c>
      <c r="E1441" s="13" t="s">
        <v>998</v>
      </c>
      <c r="F1441" s="13" t="s">
        <v>122</v>
      </c>
      <c r="G1441" s="13" t="s">
        <v>22</v>
      </c>
      <c r="H1441" s="14">
        <v>2E-3</v>
      </c>
      <c r="I1441" s="13" t="s">
        <v>122</v>
      </c>
      <c r="J1441" s="15" t="s">
        <v>24</v>
      </c>
      <c r="K1441" s="16">
        <v>1.59</v>
      </c>
      <c r="L1441" s="17">
        <v>1.59</v>
      </c>
      <c r="M1441" s="17">
        <v>1.59</v>
      </c>
      <c r="N1441" s="17">
        <v>1.59</v>
      </c>
      <c r="O1441" s="17">
        <v>1.59</v>
      </c>
      <c r="P1441" s="17">
        <v>1.59</v>
      </c>
      <c r="Q1441" s="17">
        <v>1.33</v>
      </c>
      <c r="R1441" s="17">
        <v>1.33</v>
      </c>
      <c r="S1441" s="120">
        <v>1.43</v>
      </c>
    </row>
    <row r="1442" spans="1:19" x14ac:dyDescent="0.25">
      <c r="A1442" s="18" t="s">
        <v>157</v>
      </c>
      <c r="B1442" s="19" t="s">
        <v>17</v>
      </c>
      <c r="C1442" s="19" t="s">
        <v>120</v>
      </c>
      <c r="D1442" s="19" t="s">
        <v>19</v>
      </c>
      <c r="E1442" s="19" t="s">
        <v>998</v>
      </c>
      <c r="F1442" s="19" t="s">
        <v>122</v>
      </c>
      <c r="G1442" s="19" t="s">
        <v>22</v>
      </c>
      <c r="H1442" s="20">
        <v>2E-3</v>
      </c>
      <c r="I1442" s="19" t="s">
        <v>122</v>
      </c>
      <c r="J1442" s="21" t="s">
        <v>26</v>
      </c>
      <c r="K1442" s="22">
        <v>0</v>
      </c>
      <c r="L1442" s="23">
        <v>0</v>
      </c>
      <c r="M1442" s="23">
        <v>0</v>
      </c>
      <c r="N1442" s="23">
        <v>0</v>
      </c>
      <c r="O1442" s="23">
        <v>0</v>
      </c>
      <c r="P1442" s="23">
        <v>0</v>
      </c>
      <c r="Q1442" s="23">
        <v>0</v>
      </c>
      <c r="R1442" s="23">
        <v>0</v>
      </c>
      <c r="S1442" s="24">
        <v>0</v>
      </c>
    </row>
    <row r="1443" spans="1:19" x14ac:dyDescent="0.25">
      <c r="A1443" s="25" t="s">
        <v>157</v>
      </c>
      <c r="B1443" s="26" t="s">
        <v>17</v>
      </c>
      <c r="C1443" s="26" t="s">
        <v>120</v>
      </c>
      <c r="D1443" s="26" t="s">
        <v>123</v>
      </c>
      <c r="E1443" s="26" t="s">
        <v>998</v>
      </c>
      <c r="F1443" s="26" t="s">
        <v>124</v>
      </c>
      <c r="G1443" s="26" t="s">
        <v>22</v>
      </c>
      <c r="H1443" s="27">
        <v>3.5000000000000001E-3</v>
      </c>
      <c r="I1443" s="26" t="s">
        <v>124</v>
      </c>
      <c r="J1443" s="28" t="s">
        <v>23</v>
      </c>
      <c r="K1443" s="29">
        <v>3.19</v>
      </c>
      <c r="L1443" s="30">
        <v>3.19</v>
      </c>
      <c r="M1443" s="30">
        <v>3.19</v>
      </c>
      <c r="N1443" s="30">
        <v>2.99</v>
      </c>
      <c r="O1443" s="30">
        <v>2.99</v>
      </c>
      <c r="P1443" s="30">
        <v>2.99</v>
      </c>
      <c r="Q1443" s="30">
        <v>2.66</v>
      </c>
      <c r="R1443" s="30">
        <v>2.66</v>
      </c>
      <c r="S1443" s="31">
        <v>2.84</v>
      </c>
    </row>
    <row r="1444" spans="1:19" x14ac:dyDescent="0.25">
      <c r="A1444" s="12" t="s">
        <v>157</v>
      </c>
      <c r="B1444" s="13" t="s">
        <v>17</v>
      </c>
      <c r="C1444" s="13" t="s">
        <v>120</v>
      </c>
      <c r="D1444" s="13" t="s">
        <v>123</v>
      </c>
      <c r="E1444" s="13" t="s">
        <v>998</v>
      </c>
      <c r="F1444" s="13" t="s">
        <v>124</v>
      </c>
      <c r="G1444" s="13" t="s">
        <v>22</v>
      </c>
      <c r="H1444" s="14">
        <v>3.5000000000000001E-3</v>
      </c>
      <c r="I1444" s="13" t="s">
        <v>124</v>
      </c>
      <c r="J1444" s="15" t="s">
        <v>24</v>
      </c>
      <c r="K1444" s="16">
        <v>3.19</v>
      </c>
      <c r="L1444" s="17">
        <v>3.19</v>
      </c>
      <c r="M1444" s="17">
        <v>3.19</v>
      </c>
      <c r="N1444" s="17">
        <v>2.99</v>
      </c>
      <c r="O1444" s="17">
        <v>2.99</v>
      </c>
      <c r="P1444" s="17">
        <v>2.99</v>
      </c>
      <c r="Q1444" s="17">
        <v>2.66</v>
      </c>
      <c r="R1444" s="17">
        <v>2.66</v>
      </c>
      <c r="S1444" s="120">
        <v>2.84</v>
      </c>
    </row>
    <row r="1445" spans="1:19" x14ac:dyDescent="0.25">
      <c r="A1445" s="18" t="s">
        <v>157</v>
      </c>
      <c r="B1445" s="19" t="s">
        <v>17</v>
      </c>
      <c r="C1445" s="19" t="s">
        <v>120</v>
      </c>
      <c r="D1445" s="19" t="s">
        <v>123</v>
      </c>
      <c r="E1445" s="19" t="s">
        <v>998</v>
      </c>
      <c r="F1445" s="19" t="s">
        <v>124</v>
      </c>
      <c r="G1445" s="19" t="s">
        <v>22</v>
      </c>
      <c r="H1445" s="20">
        <v>3.5000000000000001E-3</v>
      </c>
      <c r="I1445" s="19" t="s">
        <v>124</v>
      </c>
      <c r="J1445" s="21" t="s">
        <v>26</v>
      </c>
      <c r="K1445" s="22">
        <v>0</v>
      </c>
      <c r="L1445" s="23">
        <v>0</v>
      </c>
      <c r="M1445" s="23">
        <v>0</v>
      </c>
      <c r="N1445" s="23">
        <v>0</v>
      </c>
      <c r="O1445" s="23">
        <v>0</v>
      </c>
      <c r="P1445" s="23">
        <v>0</v>
      </c>
      <c r="Q1445" s="23">
        <v>0</v>
      </c>
      <c r="R1445" s="23">
        <v>0</v>
      </c>
      <c r="S1445" s="24">
        <v>0</v>
      </c>
    </row>
    <row r="1446" spans="1:19" x14ac:dyDescent="0.25">
      <c r="A1446" s="25" t="s">
        <v>157</v>
      </c>
      <c r="B1446" s="26" t="s">
        <v>17</v>
      </c>
      <c r="C1446" s="26" t="s">
        <v>120</v>
      </c>
      <c r="D1446" s="26" t="s">
        <v>58</v>
      </c>
      <c r="E1446" s="26" t="s">
        <v>998</v>
      </c>
      <c r="F1446" s="26" t="s">
        <v>125</v>
      </c>
      <c r="G1446" s="26" t="s">
        <v>22</v>
      </c>
      <c r="H1446" s="27">
        <v>5.0000000000000001E-3</v>
      </c>
      <c r="I1446" s="26" t="s">
        <v>125</v>
      </c>
      <c r="J1446" s="28" t="s">
        <v>23</v>
      </c>
      <c r="K1446" s="29">
        <v>3.39</v>
      </c>
      <c r="L1446" s="30">
        <v>3.39</v>
      </c>
      <c r="M1446" s="30">
        <v>3.39</v>
      </c>
      <c r="N1446" s="30">
        <v>3.29</v>
      </c>
      <c r="O1446" s="30">
        <v>3.29</v>
      </c>
      <c r="P1446" s="30">
        <v>3.29</v>
      </c>
      <c r="Q1446" s="30">
        <v>2.83</v>
      </c>
      <c r="R1446" s="30">
        <v>2.83</v>
      </c>
      <c r="S1446" s="31">
        <v>3.13</v>
      </c>
    </row>
    <row r="1447" spans="1:19" x14ac:dyDescent="0.25">
      <c r="A1447" s="12" t="s">
        <v>157</v>
      </c>
      <c r="B1447" s="13" t="s">
        <v>17</v>
      </c>
      <c r="C1447" s="13" t="s">
        <v>120</v>
      </c>
      <c r="D1447" s="13" t="s">
        <v>58</v>
      </c>
      <c r="E1447" s="13" t="s">
        <v>998</v>
      </c>
      <c r="F1447" s="13" t="s">
        <v>125</v>
      </c>
      <c r="G1447" s="13" t="s">
        <v>22</v>
      </c>
      <c r="H1447" s="14">
        <v>5.0000000000000001E-3</v>
      </c>
      <c r="I1447" s="13" t="s">
        <v>125</v>
      </c>
      <c r="J1447" s="15" t="s">
        <v>24</v>
      </c>
      <c r="K1447" s="16">
        <v>3.39</v>
      </c>
      <c r="L1447" s="17">
        <v>3.39</v>
      </c>
      <c r="M1447" s="17">
        <v>3.39</v>
      </c>
      <c r="N1447" s="17">
        <v>3.29</v>
      </c>
      <c r="O1447" s="17">
        <v>3.29</v>
      </c>
      <c r="P1447" s="17">
        <v>3.29</v>
      </c>
      <c r="Q1447" s="17">
        <v>2.83</v>
      </c>
      <c r="R1447" s="17">
        <v>2.83</v>
      </c>
      <c r="S1447" s="120">
        <v>3.13</v>
      </c>
    </row>
    <row r="1448" spans="1:19" x14ac:dyDescent="0.25">
      <c r="A1448" s="18" t="s">
        <v>157</v>
      </c>
      <c r="B1448" s="19" t="s">
        <v>17</v>
      </c>
      <c r="C1448" s="19" t="s">
        <v>120</v>
      </c>
      <c r="D1448" s="19" t="s">
        <v>58</v>
      </c>
      <c r="E1448" s="19" t="s">
        <v>998</v>
      </c>
      <c r="F1448" s="19" t="s">
        <v>125</v>
      </c>
      <c r="G1448" s="19" t="s">
        <v>22</v>
      </c>
      <c r="H1448" s="20">
        <v>5.0000000000000001E-3</v>
      </c>
      <c r="I1448" s="19" t="s">
        <v>125</v>
      </c>
      <c r="J1448" s="21" t="s">
        <v>26</v>
      </c>
      <c r="K1448" s="22">
        <v>0</v>
      </c>
      <c r="L1448" s="23">
        <v>0</v>
      </c>
      <c r="M1448" s="23">
        <v>0</v>
      </c>
      <c r="N1448" s="23">
        <v>0</v>
      </c>
      <c r="O1448" s="23">
        <v>0</v>
      </c>
      <c r="P1448" s="23">
        <v>0</v>
      </c>
      <c r="Q1448" s="23">
        <v>0</v>
      </c>
      <c r="R1448" s="23">
        <v>0</v>
      </c>
      <c r="S1448" s="24">
        <v>0</v>
      </c>
    </row>
    <row r="1449" spans="1:19" x14ac:dyDescent="0.25">
      <c r="A1449" s="25" t="s">
        <v>157</v>
      </c>
      <c r="B1449" s="26" t="s">
        <v>17</v>
      </c>
      <c r="C1449" s="26" t="s">
        <v>120</v>
      </c>
      <c r="D1449" s="26" t="s">
        <v>81</v>
      </c>
      <c r="E1449" s="26" t="s">
        <v>998</v>
      </c>
      <c r="F1449" s="26" t="s">
        <v>126</v>
      </c>
      <c r="G1449" s="26" t="s">
        <v>22</v>
      </c>
      <c r="H1449" s="27">
        <v>1.4999999999999999E-2</v>
      </c>
      <c r="I1449" s="26" t="s">
        <v>126</v>
      </c>
      <c r="J1449" s="28" t="s">
        <v>23</v>
      </c>
      <c r="K1449" s="29">
        <v>7.59</v>
      </c>
      <c r="L1449" s="30">
        <v>7.59</v>
      </c>
      <c r="M1449" s="30">
        <v>7.59</v>
      </c>
      <c r="N1449" s="30">
        <v>7.29</v>
      </c>
      <c r="O1449" s="30">
        <v>7.29</v>
      </c>
      <c r="P1449" s="30">
        <v>7.29</v>
      </c>
      <c r="Q1449" s="30">
        <v>6.33</v>
      </c>
      <c r="R1449" s="30">
        <v>6.33</v>
      </c>
      <c r="S1449" s="31">
        <v>7.29</v>
      </c>
    </row>
    <row r="1450" spans="1:19" x14ac:dyDescent="0.25">
      <c r="A1450" s="12" t="s">
        <v>157</v>
      </c>
      <c r="B1450" s="13" t="s">
        <v>17</v>
      </c>
      <c r="C1450" s="13" t="s">
        <v>120</v>
      </c>
      <c r="D1450" s="13" t="s">
        <v>81</v>
      </c>
      <c r="E1450" s="13" t="s">
        <v>998</v>
      </c>
      <c r="F1450" s="13" t="s">
        <v>126</v>
      </c>
      <c r="G1450" s="13" t="s">
        <v>22</v>
      </c>
      <c r="H1450" s="14">
        <v>1.4999999999999999E-2</v>
      </c>
      <c r="I1450" s="13" t="s">
        <v>126</v>
      </c>
      <c r="J1450" s="15" t="s">
        <v>24</v>
      </c>
      <c r="K1450" s="16">
        <v>7.59</v>
      </c>
      <c r="L1450" s="17">
        <v>7.59</v>
      </c>
      <c r="M1450" s="17">
        <v>7.59</v>
      </c>
      <c r="N1450" s="17">
        <v>7.29</v>
      </c>
      <c r="O1450" s="17">
        <v>7.29</v>
      </c>
      <c r="P1450" s="17">
        <v>7.29</v>
      </c>
      <c r="Q1450" s="17">
        <v>6.33</v>
      </c>
      <c r="R1450" s="17">
        <v>6.33</v>
      </c>
      <c r="S1450" s="120">
        <v>7.29</v>
      </c>
    </row>
    <row r="1451" spans="1:19" x14ac:dyDescent="0.25">
      <c r="A1451" s="18" t="s">
        <v>157</v>
      </c>
      <c r="B1451" s="19" t="s">
        <v>17</v>
      </c>
      <c r="C1451" s="19" t="s">
        <v>120</v>
      </c>
      <c r="D1451" s="19" t="s">
        <v>81</v>
      </c>
      <c r="E1451" s="19" t="s">
        <v>998</v>
      </c>
      <c r="F1451" s="19" t="s">
        <v>126</v>
      </c>
      <c r="G1451" s="19" t="s">
        <v>22</v>
      </c>
      <c r="H1451" s="20">
        <v>1.4999999999999999E-2</v>
      </c>
      <c r="I1451" s="19" t="s">
        <v>126</v>
      </c>
      <c r="J1451" s="21" t="s">
        <v>26</v>
      </c>
      <c r="K1451" s="22">
        <v>0</v>
      </c>
      <c r="L1451" s="23">
        <v>0</v>
      </c>
      <c r="M1451" s="23">
        <v>0</v>
      </c>
      <c r="N1451" s="23">
        <v>0</v>
      </c>
      <c r="O1451" s="23">
        <v>0</v>
      </c>
      <c r="P1451" s="23">
        <v>0</v>
      </c>
      <c r="Q1451" s="23">
        <v>0</v>
      </c>
      <c r="R1451" s="23">
        <v>0</v>
      </c>
      <c r="S1451" s="24">
        <v>0</v>
      </c>
    </row>
    <row r="1452" spans="1:19" x14ac:dyDescent="0.25">
      <c r="A1452" s="25" t="s">
        <v>157</v>
      </c>
      <c r="B1452" s="26" t="s">
        <v>17</v>
      </c>
      <c r="C1452" s="26" t="s">
        <v>120</v>
      </c>
      <c r="D1452" s="26" t="s">
        <v>108</v>
      </c>
      <c r="E1452" s="26" t="s">
        <v>998</v>
      </c>
      <c r="F1452" s="26" t="s">
        <v>127</v>
      </c>
      <c r="G1452" s="26" t="s">
        <v>22</v>
      </c>
      <c r="H1452" s="27">
        <v>1</v>
      </c>
      <c r="I1452" s="26" t="s">
        <v>127</v>
      </c>
      <c r="J1452" s="28" t="s">
        <v>23</v>
      </c>
      <c r="K1452" s="29">
        <v>290</v>
      </c>
      <c r="L1452" s="30">
        <v>290</v>
      </c>
      <c r="M1452" s="30">
        <v>275.5</v>
      </c>
      <c r="N1452" s="30">
        <v>290</v>
      </c>
      <c r="O1452" s="30">
        <v>290</v>
      </c>
      <c r="P1452" s="30">
        <v>290</v>
      </c>
      <c r="Q1452" s="30">
        <v>252</v>
      </c>
      <c r="R1452" s="30">
        <v>252</v>
      </c>
      <c r="S1452" s="31">
        <v>252</v>
      </c>
    </row>
    <row r="1453" spans="1:19" x14ac:dyDescent="0.25">
      <c r="A1453" s="12" t="s">
        <v>157</v>
      </c>
      <c r="B1453" s="13" t="s">
        <v>17</v>
      </c>
      <c r="C1453" s="13" t="s">
        <v>120</v>
      </c>
      <c r="D1453" s="13" t="s">
        <v>108</v>
      </c>
      <c r="E1453" s="13" t="s">
        <v>998</v>
      </c>
      <c r="F1453" s="13" t="s">
        <v>127</v>
      </c>
      <c r="G1453" s="13" t="s">
        <v>22</v>
      </c>
      <c r="H1453" s="14">
        <v>1</v>
      </c>
      <c r="I1453" s="13" t="s">
        <v>127</v>
      </c>
      <c r="J1453" s="15" t="s">
        <v>24</v>
      </c>
      <c r="K1453" s="150">
        <v>290</v>
      </c>
      <c r="L1453" s="151">
        <v>290</v>
      </c>
      <c r="M1453" s="151">
        <v>275.5</v>
      </c>
      <c r="N1453" s="151">
        <v>290</v>
      </c>
      <c r="O1453" s="151">
        <v>290</v>
      </c>
      <c r="P1453" s="151">
        <v>290</v>
      </c>
      <c r="Q1453" s="151">
        <v>252</v>
      </c>
      <c r="R1453" s="151">
        <v>252</v>
      </c>
      <c r="S1453" s="152">
        <v>252</v>
      </c>
    </row>
    <row r="1454" spans="1:19" x14ac:dyDescent="0.25">
      <c r="A1454" s="18" t="s">
        <v>157</v>
      </c>
      <c r="B1454" s="19" t="s">
        <v>17</v>
      </c>
      <c r="C1454" s="19" t="s">
        <v>120</v>
      </c>
      <c r="D1454" s="19" t="s">
        <v>108</v>
      </c>
      <c r="E1454" s="19" t="s">
        <v>998</v>
      </c>
      <c r="F1454" s="19" t="s">
        <v>127</v>
      </c>
      <c r="G1454" s="19" t="s">
        <v>22</v>
      </c>
      <c r="H1454" s="20">
        <v>1</v>
      </c>
      <c r="I1454" s="19" t="s">
        <v>127</v>
      </c>
      <c r="J1454" s="21" t="s">
        <v>26</v>
      </c>
      <c r="K1454" s="22">
        <v>0</v>
      </c>
      <c r="L1454" s="23">
        <v>0</v>
      </c>
      <c r="M1454" s="23">
        <v>0</v>
      </c>
      <c r="N1454" s="23">
        <v>0</v>
      </c>
      <c r="O1454" s="23">
        <v>0</v>
      </c>
      <c r="P1454" s="23">
        <v>0</v>
      </c>
      <c r="Q1454" s="23">
        <v>0</v>
      </c>
      <c r="R1454" s="23">
        <v>0</v>
      </c>
      <c r="S1454" s="24">
        <v>0</v>
      </c>
    </row>
    <row r="1455" spans="1:19" x14ac:dyDescent="0.25">
      <c r="A1455" s="25" t="s">
        <v>157</v>
      </c>
      <c r="B1455" s="26" t="s">
        <v>17</v>
      </c>
      <c r="C1455" s="26" t="s">
        <v>128</v>
      </c>
      <c r="D1455" s="26" t="s">
        <v>129</v>
      </c>
      <c r="E1455" s="26" t="s">
        <v>378</v>
      </c>
      <c r="F1455" s="26" t="s">
        <v>131</v>
      </c>
      <c r="G1455" s="26" t="s">
        <v>22</v>
      </c>
      <c r="H1455" s="27">
        <v>2.5000000000000001E-3</v>
      </c>
      <c r="I1455" s="26" t="s">
        <v>131</v>
      </c>
      <c r="J1455" s="28" t="s">
        <v>23</v>
      </c>
      <c r="K1455" s="29">
        <v>3.99</v>
      </c>
      <c r="L1455" s="30">
        <v>3.99</v>
      </c>
      <c r="M1455" s="30">
        <v>3.99</v>
      </c>
      <c r="N1455" s="30">
        <v>2.99</v>
      </c>
      <c r="O1455" s="30">
        <v>2.99</v>
      </c>
      <c r="P1455" s="30">
        <v>2.99</v>
      </c>
      <c r="Q1455" s="30">
        <v>2.85</v>
      </c>
      <c r="R1455" s="30">
        <v>2.85</v>
      </c>
      <c r="S1455" s="31">
        <v>2.85</v>
      </c>
    </row>
    <row r="1456" spans="1:19" x14ac:dyDescent="0.25">
      <c r="A1456" s="12" t="s">
        <v>157</v>
      </c>
      <c r="B1456" s="13" t="s">
        <v>17</v>
      </c>
      <c r="C1456" s="13" t="s">
        <v>128</v>
      </c>
      <c r="D1456" s="13" t="s">
        <v>129</v>
      </c>
      <c r="E1456" s="13" t="s">
        <v>378</v>
      </c>
      <c r="F1456" s="13" t="s">
        <v>131</v>
      </c>
      <c r="G1456" s="13" t="s">
        <v>22</v>
      </c>
      <c r="H1456" s="14">
        <v>2.5000000000000001E-3</v>
      </c>
      <c r="I1456" s="13" t="s">
        <v>131</v>
      </c>
      <c r="J1456" s="15" t="s">
        <v>24</v>
      </c>
      <c r="K1456" s="16">
        <v>3.99</v>
      </c>
      <c r="L1456" s="17">
        <v>3.99</v>
      </c>
      <c r="M1456" s="17">
        <v>3.99</v>
      </c>
      <c r="N1456" s="17">
        <v>2.99</v>
      </c>
      <c r="O1456" s="17">
        <v>2.99</v>
      </c>
      <c r="P1456" s="17">
        <v>2.99</v>
      </c>
      <c r="Q1456" s="17">
        <v>2.85</v>
      </c>
      <c r="R1456" s="17">
        <v>2.85</v>
      </c>
      <c r="S1456" s="120">
        <v>2.85</v>
      </c>
    </row>
    <row r="1457" spans="1:19" x14ac:dyDescent="0.25">
      <c r="A1457" s="18" t="s">
        <v>157</v>
      </c>
      <c r="B1457" s="19" t="s">
        <v>17</v>
      </c>
      <c r="C1457" s="19" t="s">
        <v>128</v>
      </c>
      <c r="D1457" s="19" t="s">
        <v>129</v>
      </c>
      <c r="E1457" s="19" t="s">
        <v>378</v>
      </c>
      <c r="F1457" s="19" t="s">
        <v>131</v>
      </c>
      <c r="G1457" s="19" t="s">
        <v>22</v>
      </c>
      <c r="H1457" s="20">
        <v>2.5000000000000001E-3</v>
      </c>
      <c r="I1457" s="19" t="s">
        <v>131</v>
      </c>
      <c r="J1457" s="21" t="s">
        <v>26</v>
      </c>
      <c r="K1457" s="22">
        <v>0</v>
      </c>
      <c r="L1457" s="23">
        <v>0</v>
      </c>
      <c r="M1457" s="23">
        <v>0</v>
      </c>
      <c r="N1457" s="23">
        <v>0</v>
      </c>
      <c r="O1457" s="23">
        <v>0</v>
      </c>
      <c r="P1457" s="23">
        <v>0</v>
      </c>
      <c r="Q1457" s="23">
        <v>0</v>
      </c>
      <c r="R1457" s="23">
        <v>0</v>
      </c>
      <c r="S1457" s="24">
        <v>0</v>
      </c>
    </row>
    <row r="1458" spans="1:19" x14ac:dyDescent="0.25">
      <c r="A1458" s="25" t="s">
        <v>157</v>
      </c>
      <c r="B1458" s="26" t="s">
        <v>17</v>
      </c>
      <c r="C1458" s="26" t="s">
        <v>128</v>
      </c>
      <c r="D1458" s="26" t="s">
        <v>665</v>
      </c>
      <c r="E1458" s="26" t="s">
        <v>378</v>
      </c>
      <c r="F1458" s="26" t="s">
        <v>667</v>
      </c>
      <c r="G1458" s="26" t="s">
        <v>22</v>
      </c>
      <c r="H1458" s="27">
        <v>4.7299999999999998E-3</v>
      </c>
      <c r="I1458" s="26" t="s">
        <v>667</v>
      </c>
      <c r="J1458" s="28" t="s">
        <v>23</v>
      </c>
      <c r="K1458" s="29">
        <v>5.79</v>
      </c>
      <c r="L1458" s="30">
        <v>5.79</v>
      </c>
      <c r="M1458" s="30">
        <v>5.79</v>
      </c>
      <c r="N1458" s="30">
        <v>5.39</v>
      </c>
      <c r="O1458" s="30">
        <v>5.39</v>
      </c>
      <c r="P1458" s="30">
        <v>5.39</v>
      </c>
      <c r="Q1458" s="30">
        <v>4.1399999999999997</v>
      </c>
      <c r="R1458" s="30">
        <v>4.1399999999999997</v>
      </c>
      <c r="S1458" s="31">
        <v>4.99</v>
      </c>
    </row>
    <row r="1459" spans="1:19" x14ac:dyDescent="0.25">
      <c r="A1459" s="12" t="s">
        <v>157</v>
      </c>
      <c r="B1459" s="13" t="s">
        <v>17</v>
      </c>
      <c r="C1459" s="13" t="s">
        <v>128</v>
      </c>
      <c r="D1459" s="13" t="s">
        <v>665</v>
      </c>
      <c r="E1459" s="13" t="s">
        <v>378</v>
      </c>
      <c r="F1459" s="13" t="s">
        <v>667</v>
      </c>
      <c r="G1459" s="13" t="s">
        <v>22</v>
      </c>
      <c r="H1459" s="14">
        <v>4.7299999999999998E-3</v>
      </c>
      <c r="I1459" s="13" t="s">
        <v>667</v>
      </c>
      <c r="J1459" s="15" t="s">
        <v>24</v>
      </c>
      <c r="K1459" s="16">
        <v>5.79</v>
      </c>
      <c r="L1459" s="17">
        <v>5.79</v>
      </c>
      <c r="M1459" s="17">
        <v>5.79</v>
      </c>
      <c r="N1459" s="17">
        <v>5.39</v>
      </c>
      <c r="O1459" s="17">
        <v>5.39</v>
      </c>
      <c r="P1459" s="17">
        <v>5.39</v>
      </c>
      <c r="Q1459" s="17">
        <v>4.1399999999999997</v>
      </c>
      <c r="R1459" s="17">
        <v>4.1399999999999997</v>
      </c>
      <c r="S1459" s="120">
        <v>4.99</v>
      </c>
    </row>
    <row r="1460" spans="1:19" x14ac:dyDescent="0.25">
      <c r="A1460" s="18" t="s">
        <v>157</v>
      </c>
      <c r="B1460" s="19" t="s">
        <v>17</v>
      </c>
      <c r="C1460" s="19" t="s">
        <v>128</v>
      </c>
      <c r="D1460" s="19" t="s">
        <v>665</v>
      </c>
      <c r="E1460" s="19" t="s">
        <v>378</v>
      </c>
      <c r="F1460" s="19" t="s">
        <v>667</v>
      </c>
      <c r="G1460" s="19" t="s">
        <v>22</v>
      </c>
      <c r="H1460" s="20">
        <v>4.7299999999999998E-3</v>
      </c>
      <c r="I1460" s="19" t="s">
        <v>667</v>
      </c>
      <c r="J1460" s="21" t="s">
        <v>26</v>
      </c>
      <c r="K1460" s="22">
        <v>0</v>
      </c>
      <c r="L1460" s="23">
        <v>0</v>
      </c>
      <c r="M1460" s="23">
        <v>0</v>
      </c>
      <c r="N1460" s="23">
        <v>0</v>
      </c>
      <c r="O1460" s="23">
        <v>0</v>
      </c>
      <c r="P1460" s="23">
        <v>0</v>
      </c>
      <c r="Q1460" s="23">
        <v>0</v>
      </c>
      <c r="R1460" s="23">
        <v>0</v>
      </c>
      <c r="S1460" s="24">
        <v>0</v>
      </c>
    </row>
    <row r="1461" spans="1:19" x14ac:dyDescent="0.25">
      <c r="A1461" s="25" t="s">
        <v>157</v>
      </c>
      <c r="B1461" s="26" t="s">
        <v>17</v>
      </c>
      <c r="C1461" s="26" t="s">
        <v>128</v>
      </c>
      <c r="D1461" s="26" t="s">
        <v>68</v>
      </c>
      <c r="E1461" s="26" t="s">
        <v>378</v>
      </c>
      <c r="F1461" s="26" t="s">
        <v>134</v>
      </c>
      <c r="G1461" s="26" t="s">
        <v>22</v>
      </c>
      <c r="H1461" s="27">
        <v>0.01</v>
      </c>
      <c r="I1461" s="26" t="s">
        <v>134</v>
      </c>
      <c r="J1461" s="28" t="s">
        <v>23</v>
      </c>
      <c r="K1461" s="29">
        <v>8.49</v>
      </c>
      <c r="L1461" s="30">
        <v>8.49</v>
      </c>
      <c r="M1461" s="30">
        <v>8.49</v>
      </c>
      <c r="N1461" s="30">
        <v>7.49</v>
      </c>
      <c r="O1461" s="30">
        <v>7.49</v>
      </c>
      <c r="P1461" s="30">
        <v>7.49</v>
      </c>
      <c r="Q1461" s="30">
        <v>6.07</v>
      </c>
      <c r="R1461" s="30">
        <v>6.07</v>
      </c>
      <c r="S1461" s="31">
        <v>6.74</v>
      </c>
    </row>
    <row r="1462" spans="1:19" x14ac:dyDescent="0.25">
      <c r="A1462" s="12" t="s">
        <v>157</v>
      </c>
      <c r="B1462" s="13" t="s">
        <v>17</v>
      </c>
      <c r="C1462" s="13" t="s">
        <v>128</v>
      </c>
      <c r="D1462" s="13" t="s">
        <v>68</v>
      </c>
      <c r="E1462" s="13" t="s">
        <v>378</v>
      </c>
      <c r="F1462" s="13" t="s">
        <v>134</v>
      </c>
      <c r="G1462" s="13" t="s">
        <v>22</v>
      </c>
      <c r="H1462" s="14">
        <v>0.01</v>
      </c>
      <c r="I1462" s="13" t="s">
        <v>134</v>
      </c>
      <c r="J1462" s="15" t="s">
        <v>24</v>
      </c>
      <c r="K1462" s="16">
        <v>8.49</v>
      </c>
      <c r="L1462" s="17">
        <v>8.49</v>
      </c>
      <c r="M1462" s="17">
        <v>8.49</v>
      </c>
      <c r="N1462" s="17">
        <v>7.49</v>
      </c>
      <c r="O1462" s="17">
        <v>7.49</v>
      </c>
      <c r="P1462" s="17">
        <v>7.49</v>
      </c>
      <c r="Q1462" s="17">
        <v>6.07</v>
      </c>
      <c r="R1462" s="17">
        <v>6.07</v>
      </c>
      <c r="S1462" s="120">
        <v>6.74</v>
      </c>
    </row>
    <row r="1463" spans="1:19" x14ac:dyDescent="0.25">
      <c r="A1463" s="18" t="s">
        <v>157</v>
      </c>
      <c r="B1463" s="19" t="s">
        <v>17</v>
      </c>
      <c r="C1463" s="19" t="s">
        <v>128</v>
      </c>
      <c r="D1463" s="19" t="s">
        <v>68</v>
      </c>
      <c r="E1463" s="19" t="s">
        <v>378</v>
      </c>
      <c r="F1463" s="19" t="s">
        <v>134</v>
      </c>
      <c r="G1463" s="19" t="s">
        <v>22</v>
      </c>
      <c r="H1463" s="20">
        <v>0.01</v>
      </c>
      <c r="I1463" s="19" t="s">
        <v>134</v>
      </c>
      <c r="J1463" s="21" t="s">
        <v>26</v>
      </c>
      <c r="K1463" s="22">
        <v>0</v>
      </c>
      <c r="L1463" s="23">
        <v>0</v>
      </c>
      <c r="M1463" s="23">
        <v>0</v>
      </c>
      <c r="N1463" s="23">
        <v>0</v>
      </c>
      <c r="O1463" s="23">
        <v>0</v>
      </c>
      <c r="P1463" s="23">
        <v>0</v>
      </c>
      <c r="Q1463" s="23">
        <v>0</v>
      </c>
      <c r="R1463" s="23">
        <v>0</v>
      </c>
      <c r="S1463" s="24">
        <v>0</v>
      </c>
    </row>
    <row r="1464" spans="1:19" x14ac:dyDescent="0.25">
      <c r="A1464" s="25" t="s">
        <v>157</v>
      </c>
      <c r="B1464" s="26" t="s">
        <v>17</v>
      </c>
      <c r="C1464" s="26" t="s">
        <v>128</v>
      </c>
      <c r="D1464" s="26" t="s">
        <v>85</v>
      </c>
      <c r="E1464" s="26" t="s">
        <v>378</v>
      </c>
      <c r="F1464" s="26" t="s">
        <v>135</v>
      </c>
      <c r="G1464" s="26" t="s">
        <v>22</v>
      </c>
      <c r="H1464" s="27">
        <v>0.02</v>
      </c>
      <c r="I1464" s="26" t="s">
        <v>135</v>
      </c>
      <c r="J1464" s="28" t="s">
        <v>23</v>
      </c>
      <c r="K1464" s="29">
        <v>10.49</v>
      </c>
      <c r="L1464" s="30">
        <v>10.49</v>
      </c>
      <c r="M1464" s="30">
        <v>10.49</v>
      </c>
      <c r="N1464" s="30">
        <v>9.99</v>
      </c>
      <c r="O1464" s="30">
        <v>9.99</v>
      </c>
      <c r="P1464" s="30">
        <v>9.99</v>
      </c>
      <c r="Q1464" s="30">
        <v>7.49</v>
      </c>
      <c r="R1464" s="30">
        <v>7.49</v>
      </c>
      <c r="S1464" s="31">
        <v>8.99</v>
      </c>
    </row>
    <row r="1465" spans="1:19" x14ac:dyDescent="0.25">
      <c r="A1465" s="12" t="s">
        <v>157</v>
      </c>
      <c r="B1465" s="13" t="s">
        <v>17</v>
      </c>
      <c r="C1465" s="13" t="s">
        <v>128</v>
      </c>
      <c r="D1465" s="13" t="s">
        <v>85</v>
      </c>
      <c r="E1465" s="13" t="s">
        <v>378</v>
      </c>
      <c r="F1465" s="13" t="s">
        <v>135</v>
      </c>
      <c r="G1465" s="13" t="s">
        <v>22</v>
      </c>
      <c r="H1465" s="14">
        <v>0.02</v>
      </c>
      <c r="I1465" s="13" t="s">
        <v>135</v>
      </c>
      <c r="J1465" s="15" t="s">
        <v>24</v>
      </c>
      <c r="K1465" s="16">
        <v>10.49</v>
      </c>
      <c r="L1465" s="17">
        <v>10.49</v>
      </c>
      <c r="M1465" s="17">
        <v>10.49</v>
      </c>
      <c r="N1465" s="17">
        <v>9.99</v>
      </c>
      <c r="O1465" s="17">
        <v>9.99</v>
      </c>
      <c r="P1465" s="17">
        <v>9.99</v>
      </c>
      <c r="Q1465" s="17">
        <v>7.49</v>
      </c>
      <c r="R1465" s="17">
        <v>7.49</v>
      </c>
      <c r="S1465" s="120">
        <v>8.99</v>
      </c>
    </row>
    <row r="1466" spans="1:19" x14ac:dyDescent="0.25">
      <c r="A1466" s="18" t="s">
        <v>157</v>
      </c>
      <c r="B1466" s="19" t="s">
        <v>17</v>
      </c>
      <c r="C1466" s="19" t="s">
        <v>128</v>
      </c>
      <c r="D1466" s="19" t="s">
        <v>85</v>
      </c>
      <c r="E1466" s="19" t="s">
        <v>378</v>
      </c>
      <c r="F1466" s="19" t="s">
        <v>135</v>
      </c>
      <c r="G1466" s="19" t="s">
        <v>22</v>
      </c>
      <c r="H1466" s="20">
        <v>0.02</v>
      </c>
      <c r="I1466" s="19" t="s">
        <v>135</v>
      </c>
      <c r="J1466" s="21" t="s">
        <v>26</v>
      </c>
      <c r="K1466" s="22">
        <v>0</v>
      </c>
      <c r="L1466" s="23">
        <v>0</v>
      </c>
      <c r="M1466" s="23">
        <v>0</v>
      </c>
      <c r="N1466" s="23">
        <v>0</v>
      </c>
      <c r="O1466" s="23">
        <v>0</v>
      </c>
      <c r="P1466" s="23">
        <v>0</v>
      </c>
      <c r="Q1466" s="23">
        <v>0</v>
      </c>
      <c r="R1466" s="23">
        <v>0</v>
      </c>
      <c r="S1466" s="24">
        <v>0</v>
      </c>
    </row>
    <row r="1467" spans="1:19" x14ac:dyDescent="0.25">
      <c r="A1467" s="25" t="s">
        <v>157</v>
      </c>
      <c r="B1467" s="26" t="s">
        <v>17</v>
      </c>
      <c r="C1467" s="26" t="s">
        <v>140</v>
      </c>
      <c r="D1467" s="26" t="s">
        <v>141</v>
      </c>
      <c r="E1467" s="26" t="s">
        <v>999</v>
      </c>
      <c r="F1467" s="26" t="s">
        <v>143</v>
      </c>
      <c r="G1467" s="26" t="s">
        <v>22</v>
      </c>
      <c r="H1467" s="27">
        <v>2E-3</v>
      </c>
      <c r="I1467" s="26" t="s">
        <v>143</v>
      </c>
      <c r="J1467" s="28" t="s">
        <v>23</v>
      </c>
      <c r="K1467" s="29">
        <v>2.19</v>
      </c>
      <c r="L1467" s="30">
        <v>2.19</v>
      </c>
      <c r="M1467" s="30">
        <v>2.19</v>
      </c>
      <c r="N1467" s="30">
        <v>1.99</v>
      </c>
      <c r="O1467" s="30">
        <v>1.99</v>
      </c>
      <c r="P1467" s="30">
        <v>1.99</v>
      </c>
      <c r="Q1467" s="30">
        <v>1.83</v>
      </c>
      <c r="R1467" s="30">
        <v>1.83</v>
      </c>
      <c r="S1467" s="31">
        <v>1.99</v>
      </c>
    </row>
    <row r="1468" spans="1:19" x14ac:dyDescent="0.25">
      <c r="A1468" s="12" t="s">
        <v>157</v>
      </c>
      <c r="B1468" s="13" t="s">
        <v>17</v>
      </c>
      <c r="C1468" s="13" t="s">
        <v>140</v>
      </c>
      <c r="D1468" s="13" t="s">
        <v>141</v>
      </c>
      <c r="E1468" s="13" t="s">
        <v>999</v>
      </c>
      <c r="F1468" s="13" t="s">
        <v>143</v>
      </c>
      <c r="G1468" s="13" t="s">
        <v>22</v>
      </c>
      <c r="H1468" s="14">
        <v>2E-3</v>
      </c>
      <c r="I1468" s="13" t="s">
        <v>143</v>
      </c>
      <c r="J1468" s="15" t="s">
        <v>24</v>
      </c>
      <c r="K1468" s="150">
        <v>2.19</v>
      </c>
      <c r="L1468" s="151">
        <v>2.19</v>
      </c>
      <c r="M1468" s="151">
        <v>2.19</v>
      </c>
      <c r="N1468" s="151">
        <v>1.99</v>
      </c>
      <c r="O1468" s="151">
        <v>1.99</v>
      </c>
      <c r="P1468" s="151">
        <v>1.99</v>
      </c>
      <c r="Q1468" s="151">
        <v>1.83</v>
      </c>
      <c r="R1468" s="151">
        <v>1.83</v>
      </c>
      <c r="S1468" s="152">
        <v>1.99</v>
      </c>
    </row>
    <row r="1469" spans="1:19" x14ac:dyDescent="0.25">
      <c r="A1469" s="18" t="s">
        <v>157</v>
      </c>
      <c r="B1469" s="19" t="s">
        <v>17</v>
      </c>
      <c r="C1469" s="19" t="s">
        <v>140</v>
      </c>
      <c r="D1469" s="19" t="s">
        <v>141</v>
      </c>
      <c r="E1469" s="19" t="s">
        <v>999</v>
      </c>
      <c r="F1469" s="19" t="s">
        <v>143</v>
      </c>
      <c r="G1469" s="19" t="s">
        <v>22</v>
      </c>
      <c r="H1469" s="20">
        <v>2E-3</v>
      </c>
      <c r="I1469" s="19" t="s">
        <v>143</v>
      </c>
      <c r="J1469" s="21" t="s">
        <v>26</v>
      </c>
      <c r="K1469" s="22">
        <v>0</v>
      </c>
      <c r="L1469" s="23">
        <v>0</v>
      </c>
      <c r="M1469" s="23">
        <v>0</v>
      </c>
      <c r="N1469" s="23">
        <v>0</v>
      </c>
      <c r="O1469" s="23">
        <v>0</v>
      </c>
      <c r="P1469" s="23">
        <v>0</v>
      </c>
      <c r="Q1469" s="23">
        <v>0</v>
      </c>
      <c r="R1469" s="23">
        <v>0</v>
      </c>
      <c r="S1469" s="24">
        <v>0</v>
      </c>
    </row>
    <row r="1470" spans="1:19" x14ac:dyDescent="0.25">
      <c r="A1470" s="25" t="s">
        <v>157</v>
      </c>
      <c r="B1470" s="26" t="s">
        <v>17</v>
      </c>
      <c r="C1470" s="26" t="s">
        <v>140</v>
      </c>
      <c r="D1470" s="26" t="s">
        <v>144</v>
      </c>
      <c r="E1470" s="26" t="s">
        <v>999</v>
      </c>
      <c r="F1470" s="26" t="s">
        <v>145</v>
      </c>
      <c r="G1470" s="26" t="s">
        <v>22</v>
      </c>
      <c r="H1470" s="27">
        <v>0.01</v>
      </c>
      <c r="I1470" s="26" t="s">
        <v>145</v>
      </c>
      <c r="J1470" s="28" t="s">
        <v>23</v>
      </c>
      <c r="K1470" s="29">
        <v>10.49</v>
      </c>
      <c r="L1470" s="30">
        <v>10.49</v>
      </c>
      <c r="M1470" s="30">
        <v>10.49</v>
      </c>
      <c r="N1470" s="30">
        <v>9.49</v>
      </c>
      <c r="O1470" s="30">
        <v>9.49</v>
      </c>
      <c r="P1470" s="30">
        <v>9.49</v>
      </c>
      <c r="Q1470" s="30">
        <v>8.74</v>
      </c>
      <c r="R1470" s="30">
        <v>8.74</v>
      </c>
      <c r="S1470" s="31">
        <v>9.49</v>
      </c>
    </row>
    <row r="1471" spans="1:19" x14ac:dyDescent="0.25">
      <c r="A1471" s="12" t="s">
        <v>157</v>
      </c>
      <c r="B1471" s="13" t="s">
        <v>17</v>
      </c>
      <c r="C1471" s="13" t="s">
        <v>140</v>
      </c>
      <c r="D1471" s="13" t="s">
        <v>144</v>
      </c>
      <c r="E1471" s="13" t="s">
        <v>999</v>
      </c>
      <c r="F1471" s="13" t="s">
        <v>145</v>
      </c>
      <c r="G1471" s="13" t="s">
        <v>22</v>
      </c>
      <c r="H1471" s="14">
        <v>0.01</v>
      </c>
      <c r="I1471" s="13" t="s">
        <v>145</v>
      </c>
      <c r="J1471" s="15" t="s">
        <v>24</v>
      </c>
      <c r="K1471" s="150">
        <v>10.49</v>
      </c>
      <c r="L1471" s="151">
        <v>10.49</v>
      </c>
      <c r="M1471" s="151">
        <v>10.49</v>
      </c>
      <c r="N1471" s="151">
        <v>9.49</v>
      </c>
      <c r="O1471" s="151">
        <v>9.49</v>
      </c>
      <c r="P1471" s="151">
        <v>9.49</v>
      </c>
      <c r="Q1471" s="151">
        <v>8.74</v>
      </c>
      <c r="R1471" s="151">
        <v>8.74</v>
      </c>
      <c r="S1471" s="152">
        <v>9.49</v>
      </c>
    </row>
    <row r="1472" spans="1:19" x14ac:dyDescent="0.25">
      <c r="A1472" s="18" t="s">
        <v>157</v>
      </c>
      <c r="B1472" s="19" t="s">
        <v>17</v>
      </c>
      <c r="C1472" s="19" t="s">
        <v>140</v>
      </c>
      <c r="D1472" s="19" t="s">
        <v>144</v>
      </c>
      <c r="E1472" s="19" t="s">
        <v>999</v>
      </c>
      <c r="F1472" s="19" t="s">
        <v>145</v>
      </c>
      <c r="G1472" s="19" t="s">
        <v>22</v>
      </c>
      <c r="H1472" s="20">
        <v>0.01</v>
      </c>
      <c r="I1472" s="19" t="s">
        <v>145</v>
      </c>
      <c r="J1472" s="21" t="s">
        <v>26</v>
      </c>
      <c r="K1472" s="22">
        <v>0</v>
      </c>
      <c r="L1472" s="23">
        <v>0</v>
      </c>
      <c r="M1472" s="23">
        <v>0</v>
      </c>
      <c r="N1472" s="23">
        <v>0</v>
      </c>
      <c r="O1472" s="23">
        <v>0</v>
      </c>
      <c r="P1472" s="23">
        <v>0</v>
      </c>
      <c r="Q1472" s="23">
        <v>0</v>
      </c>
      <c r="R1472" s="23">
        <v>0</v>
      </c>
      <c r="S1472" s="24">
        <v>0</v>
      </c>
    </row>
    <row r="1473" spans="1:19" x14ac:dyDescent="0.25">
      <c r="A1473" s="25" t="s">
        <v>157</v>
      </c>
      <c r="B1473" s="26" t="s">
        <v>17</v>
      </c>
      <c r="C1473" s="26" t="s">
        <v>109</v>
      </c>
      <c r="D1473" s="26" t="s">
        <v>141</v>
      </c>
      <c r="E1473" s="26" t="s">
        <v>999</v>
      </c>
      <c r="F1473" s="26" t="s">
        <v>147</v>
      </c>
      <c r="G1473" s="26" t="s">
        <v>22</v>
      </c>
      <c r="H1473" s="27">
        <v>2E-3</v>
      </c>
      <c r="I1473" s="26" t="s">
        <v>147</v>
      </c>
      <c r="J1473" s="28" t="s">
        <v>23</v>
      </c>
      <c r="K1473" s="29">
        <v>3.99</v>
      </c>
      <c r="L1473" s="30">
        <v>3.99</v>
      </c>
      <c r="M1473" s="30">
        <v>3.99</v>
      </c>
      <c r="N1473" s="30">
        <v>3.79</v>
      </c>
      <c r="O1473" s="30">
        <v>3.79</v>
      </c>
      <c r="P1473" s="30">
        <v>3.79</v>
      </c>
      <c r="Q1473" s="30">
        <v>1.83</v>
      </c>
      <c r="R1473" s="30">
        <v>1.83</v>
      </c>
      <c r="S1473" s="31">
        <v>1.99</v>
      </c>
    </row>
    <row r="1474" spans="1:19" x14ac:dyDescent="0.25">
      <c r="A1474" s="12" t="s">
        <v>157</v>
      </c>
      <c r="B1474" s="13" t="s">
        <v>17</v>
      </c>
      <c r="C1474" s="13" t="s">
        <v>109</v>
      </c>
      <c r="D1474" s="13" t="s">
        <v>141</v>
      </c>
      <c r="E1474" s="13" t="s">
        <v>999</v>
      </c>
      <c r="F1474" s="13" t="s">
        <v>147</v>
      </c>
      <c r="G1474" s="13" t="s">
        <v>22</v>
      </c>
      <c r="H1474" s="14">
        <v>2E-3</v>
      </c>
      <c r="I1474" s="13" t="s">
        <v>147</v>
      </c>
      <c r="J1474" s="15" t="s">
        <v>24</v>
      </c>
      <c r="K1474" s="150">
        <v>3.99</v>
      </c>
      <c r="L1474" s="151">
        <v>3.99</v>
      </c>
      <c r="M1474" s="151">
        <v>3.99</v>
      </c>
      <c r="N1474" s="151">
        <v>3.79</v>
      </c>
      <c r="O1474" s="151">
        <v>3.79</v>
      </c>
      <c r="P1474" s="151">
        <v>3.79</v>
      </c>
      <c r="Q1474" s="151">
        <v>1.83</v>
      </c>
      <c r="R1474" s="151">
        <v>1.83</v>
      </c>
      <c r="S1474" s="152">
        <v>1.99</v>
      </c>
    </row>
    <row r="1475" spans="1:19" x14ac:dyDescent="0.25">
      <c r="A1475" s="18" t="s">
        <v>157</v>
      </c>
      <c r="B1475" s="19" t="s">
        <v>17</v>
      </c>
      <c r="C1475" s="19" t="s">
        <v>109</v>
      </c>
      <c r="D1475" s="19" t="s">
        <v>141</v>
      </c>
      <c r="E1475" s="19" t="s">
        <v>999</v>
      </c>
      <c r="F1475" s="19" t="s">
        <v>147</v>
      </c>
      <c r="G1475" s="19" t="s">
        <v>22</v>
      </c>
      <c r="H1475" s="20">
        <v>2E-3</v>
      </c>
      <c r="I1475" s="19" t="s">
        <v>147</v>
      </c>
      <c r="J1475" s="21" t="s">
        <v>26</v>
      </c>
      <c r="K1475" s="22">
        <v>0</v>
      </c>
      <c r="L1475" s="23">
        <v>0</v>
      </c>
      <c r="M1475" s="23">
        <v>0</v>
      </c>
      <c r="N1475" s="23">
        <v>0</v>
      </c>
      <c r="O1475" s="23">
        <v>0</v>
      </c>
      <c r="P1475" s="23">
        <v>0</v>
      </c>
      <c r="Q1475" s="23">
        <v>0</v>
      </c>
      <c r="R1475" s="23">
        <v>0</v>
      </c>
      <c r="S1475" s="24">
        <v>0</v>
      </c>
    </row>
    <row r="1476" spans="1:19" x14ac:dyDescent="0.25">
      <c r="A1476" s="25" t="s">
        <v>157</v>
      </c>
      <c r="B1476" s="26" t="s">
        <v>17</v>
      </c>
      <c r="C1476" s="26" t="s">
        <v>109</v>
      </c>
      <c r="D1476" s="26" t="s">
        <v>144</v>
      </c>
      <c r="E1476" s="26" t="s">
        <v>999</v>
      </c>
      <c r="F1476" s="26" t="s">
        <v>148</v>
      </c>
      <c r="G1476" s="26" t="s">
        <v>22</v>
      </c>
      <c r="H1476" s="27">
        <v>0.01</v>
      </c>
      <c r="I1476" s="26" t="s">
        <v>148</v>
      </c>
      <c r="J1476" s="28" t="s">
        <v>23</v>
      </c>
      <c r="K1476" s="29">
        <v>13.49</v>
      </c>
      <c r="L1476" s="30">
        <v>13.49</v>
      </c>
      <c r="M1476" s="30">
        <v>13.49</v>
      </c>
      <c r="N1476" s="30">
        <v>12.49</v>
      </c>
      <c r="O1476" s="30">
        <v>12.49</v>
      </c>
      <c r="P1476" s="30">
        <v>12.49</v>
      </c>
      <c r="Q1476" s="30">
        <v>11.24</v>
      </c>
      <c r="R1476" s="30">
        <v>11.24</v>
      </c>
      <c r="S1476" s="31">
        <v>12.49</v>
      </c>
    </row>
    <row r="1477" spans="1:19" x14ac:dyDescent="0.25">
      <c r="A1477" s="12" t="s">
        <v>157</v>
      </c>
      <c r="B1477" s="13" t="s">
        <v>17</v>
      </c>
      <c r="C1477" s="13" t="s">
        <v>109</v>
      </c>
      <c r="D1477" s="13" t="s">
        <v>144</v>
      </c>
      <c r="E1477" s="13" t="s">
        <v>999</v>
      </c>
      <c r="F1477" s="13" t="s">
        <v>148</v>
      </c>
      <c r="G1477" s="13" t="s">
        <v>22</v>
      </c>
      <c r="H1477" s="14">
        <v>0.01</v>
      </c>
      <c r="I1477" s="13" t="s">
        <v>148</v>
      </c>
      <c r="J1477" s="15" t="s">
        <v>24</v>
      </c>
      <c r="K1477" s="150">
        <v>13.49</v>
      </c>
      <c r="L1477" s="151">
        <v>13.49</v>
      </c>
      <c r="M1477" s="151">
        <v>13.49</v>
      </c>
      <c r="N1477" s="151">
        <v>12.49</v>
      </c>
      <c r="O1477" s="151">
        <v>12.49</v>
      </c>
      <c r="P1477" s="151">
        <v>12.49</v>
      </c>
      <c r="Q1477" s="151">
        <v>11.24</v>
      </c>
      <c r="R1477" s="151">
        <v>11.24</v>
      </c>
      <c r="S1477" s="152">
        <v>12.49</v>
      </c>
    </row>
    <row r="1478" spans="1:19" x14ac:dyDescent="0.25">
      <c r="A1478" s="18" t="s">
        <v>157</v>
      </c>
      <c r="B1478" s="19" t="s">
        <v>17</v>
      </c>
      <c r="C1478" s="19" t="s">
        <v>109</v>
      </c>
      <c r="D1478" s="19" t="s">
        <v>144</v>
      </c>
      <c r="E1478" s="19" t="s">
        <v>999</v>
      </c>
      <c r="F1478" s="19" t="s">
        <v>148</v>
      </c>
      <c r="G1478" s="19" t="s">
        <v>22</v>
      </c>
      <c r="H1478" s="20">
        <v>0.01</v>
      </c>
      <c r="I1478" s="19" t="s">
        <v>148</v>
      </c>
      <c r="J1478" s="21" t="s">
        <v>26</v>
      </c>
      <c r="K1478" s="22">
        <v>0</v>
      </c>
      <c r="L1478" s="23">
        <v>0</v>
      </c>
      <c r="M1478" s="23">
        <v>0</v>
      </c>
      <c r="N1478" s="23">
        <v>0</v>
      </c>
      <c r="O1478" s="23">
        <v>0</v>
      </c>
      <c r="P1478" s="23">
        <v>0</v>
      </c>
      <c r="Q1478" s="23">
        <v>0</v>
      </c>
      <c r="R1478" s="23">
        <v>0</v>
      </c>
      <c r="S1478" s="24">
        <v>0</v>
      </c>
    </row>
    <row r="1479" spans="1:19" x14ac:dyDescent="0.25">
      <c r="A1479" s="25" t="s">
        <v>157</v>
      </c>
      <c r="B1479" s="26" t="s">
        <v>17</v>
      </c>
      <c r="C1479" s="26" t="s">
        <v>128</v>
      </c>
      <c r="D1479" s="26" t="s">
        <v>129</v>
      </c>
      <c r="E1479" s="26" t="s">
        <v>1000</v>
      </c>
      <c r="F1479" s="26" t="s">
        <v>151</v>
      </c>
      <c r="G1479" s="26" t="s">
        <v>22</v>
      </c>
      <c r="H1479" s="27">
        <v>2.5000000000000001E-3</v>
      </c>
      <c r="I1479" s="26" t="s">
        <v>151</v>
      </c>
      <c r="J1479" s="28" t="s">
        <v>23</v>
      </c>
      <c r="K1479" s="29">
        <v>9.99</v>
      </c>
      <c r="L1479" s="30">
        <v>9.99</v>
      </c>
      <c r="M1479" s="30">
        <v>9.49</v>
      </c>
      <c r="N1479" s="30">
        <v>9.99</v>
      </c>
      <c r="O1479" s="30">
        <v>9.99</v>
      </c>
      <c r="P1479" s="30">
        <v>9.99</v>
      </c>
      <c r="Q1479" s="30">
        <v>7.6</v>
      </c>
      <c r="R1479" s="30">
        <v>7.6</v>
      </c>
      <c r="S1479" s="31">
        <v>7.65</v>
      </c>
    </row>
    <row r="1480" spans="1:19" x14ac:dyDescent="0.25">
      <c r="A1480" s="12" t="s">
        <v>157</v>
      </c>
      <c r="B1480" s="13" t="s">
        <v>17</v>
      </c>
      <c r="C1480" s="13" t="s">
        <v>128</v>
      </c>
      <c r="D1480" s="13" t="s">
        <v>129</v>
      </c>
      <c r="E1480" s="13" t="s">
        <v>1000</v>
      </c>
      <c r="F1480" s="13" t="s">
        <v>151</v>
      </c>
      <c r="G1480" s="13" t="s">
        <v>22</v>
      </c>
      <c r="H1480" s="14">
        <v>2.5000000000000001E-3</v>
      </c>
      <c r="I1480" s="13" t="s">
        <v>151</v>
      </c>
      <c r="J1480" s="15" t="s">
        <v>24</v>
      </c>
      <c r="K1480" s="150">
        <v>9.99</v>
      </c>
      <c r="L1480" s="151">
        <v>9.99</v>
      </c>
      <c r="M1480" s="151">
        <v>9.49</v>
      </c>
      <c r="N1480" s="151">
        <v>9.99</v>
      </c>
      <c r="O1480" s="151">
        <v>9.99</v>
      </c>
      <c r="P1480" s="151">
        <v>9.99</v>
      </c>
      <c r="Q1480" s="151">
        <v>7.98</v>
      </c>
      <c r="R1480" s="151">
        <v>7.98</v>
      </c>
      <c r="S1480" s="152">
        <v>8.0500000000000007</v>
      </c>
    </row>
    <row r="1481" spans="1:19" x14ac:dyDescent="0.25">
      <c r="A1481" s="18" t="s">
        <v>157</v>
      </c>
      <c r="B1481" s="19" t="s">
        <v>17</v>
      </c>
      <c r="C1481" s="19" t="s">
        <v>128</v>
      </c>
      <c r="D1481" s="19" t="s">
        <v>129</v>
      </c>
      <c r="E1481" s="19" t="s">
        <v>1000</v>
      </c>
      <c r="F1481" s="19" t="s">
        <v>151</v>
      </c>
      <c r="G1481" s="19" t="s">
        <v>22</v>
      </c>
      <c r="H1481" s="20">
        <v>2.5000000000000001E-3</v>
      </c>
      <c r="I1481" s="19" t="s">
        <v>151</v>
      </c>
      <c r="J1481" s="21" t="s">
        <v>26</v>
      </c>
      <c r="K1481" s="22">
        <v>0</v>
      </c>
      <c r="L1481" s="23">
        <v>0</v>
      </c>
      <c r="M1481" s="23">
        <v>0</v>
      </c>
      <c r="N1481" s="23">
        <v>0</v>
      </c>
      <c r="O1481" s="23">
        <v>0</v>
      </c>
      <c r="P1481" s="23">
        <v>0</v>
      </c>
      <c r="Q1481" s="23">
        <v>0</v>
      </c>
      <c r="R1481" s="23">
        <v>0</v>
      </c>
      <c r="S1481" s="24">
        <v>0</v>
      </c>
    </row>
    <row r="1482" spans="1:19" x14ac:dyDescent="0.25">
      <c r="A1482" s="25" t="s">
        <v>157</v>
      </c>
      <c r="B1482" s="26" t="s">
        <v>17</v>
      </c>
      <c r="C1482" s="26" t="s">
        <v>128</v>
      </c>
      <c r="D1482" s="26" t="s">
        <v>132</v>
      </c>
      <c r="E1482" s="26" t="s">
        <v>1000</v>
      </c>
      <c r="F1482" s="26" t="s">
        <v>152</v>
      </c>
      <c r="G1482" s="26" t="s">
        <v>22</v>
      </c>
      <c r="H1482" s="27">
        <v>3.5500000000000002E-3</v>
      </c>
      <c r="I1482" s="26" t="s">
        <v>152</v>
      </c>
      <c r="J1482" s="28" t="s">
        <v>23</v>
      </c>
      <c r="K1482" s="29">
        <v>11.99</v>
      </c>
      <c r="L1482" s="30">
        <v>11.99</v>
      </c>
      <c r="M1482" s="30">
        <v>11.39</v>
      </c>
      <c r="N1482" s="30">
        <v>11.99</v>
      </c>
      <c r="O1482" s="30">
        <v>11.99</v>
      </c>
      <c r="P1482" s="30">
        <v>11.99</v>
      </c>
      <c r="Q1482" s="30">
        <v>9.19</v>
      </c>
      <c r="R1482" s="30">
        <v>9.19</v>
      </c>
      <c r="S1482" s="31">
        <v>9.99</v>
      </c>
    </row>
    <row r="1483" spans="1:19" x14ac:dyDescent="0.25">
      <c r="A1483" s="12" t="s">
        <v>157</v>
      </c>
      <c r="B1483" s="13" t="s">
        <v>17</v>
      </c>
      <c r="C1483" s="13" t="s">
        <v>128</v>
      </c>
      <c r="D1483" s="13" t="s">
        <v>132</v>
      </c>
      <c r="E1483" s="13" t="s">
        <v>1000</v>
      </c>
      <c r="F1483" s="13" t="s">
        <v>152</v>
      </c>
      <c r="G1483" s="13" t="s">
        <v>22</v>
      </c>
      <c r="H1483" s="14">
        <v>3.5500000000000002E-3</v>
      </c>
      <c r="I1483" s="13" t="s">
        <v>152</v>
      </c>
      <c r="J1483" s="15" t="s">
        <v>24</v>
      </c>
      <c r="K1483" s="150">
        <v>11.99</v>
      </c>
      <c r="L1483" s="151">
        <v>11.99</v>
      </c>
      <c r="M1483" s="151">
        <v>11.39</v>
      </c>
      <c r="N1483" s="151">
        <v>11.99</v>
      </c>
      <c r="O1483" s="151">
        <v>11.99</v>
      </c>
      <c r="P1483" s="151">
        <v>11.99</v>
      </c>
      <c r="Q1483" s="151">
        <v>9.5299999999999994</v>
      </c>
      <c r="R1483" s="151">
        <v>9.5299999999999994</v>
      </c>
      <c r="S1483" s="152">
        <v>10.25</v>
      </c>
    </row>
    <row r="1484" spans="1:19" x14ac:dyDescent="0.25">
      <c r="A1484" s="18" t="s">
        <v>157</v>
      </c>
      <c r="B1484" s="19" t="s">
        <v>17</v>
      </c>
      <c r="C1484" s="19" t="s">
        <v>128</v>
      </c>
      <c r="D1484" s="19" t="s">
        <v>132</v>
      </c>
      <c r="E1484" s="19" t="s">
        <v>1000</v>
      </c>
      <c r="F1484" s="19" t="s">
        <v>152</v>
      </c>
      <c r="G1484" s="19" t="s">
        <v>22</v>
      </c>
      <c r="H1484" s="20">
        <v>3.5500000000000002E-3</v>
      </c>
      <c r="I1484" s="19" t="s">
        <v>152</v>
      </c>
      <c r="J1484" s="21" t="s">
        <v>26</v>
      </c>
      <c r="K1484" s="22">
        <v>0</v>
      </c>
      <c r="L1484" s="23">
        <v>0</v>
      </c>
      <c r="M1484" s="23">
        <v>0</v>
      </c>
      <c r="N1484" s="23">
        <v>0</v>
      </c>
      <c r="O1484" s="23">
        <v>0</v>
      </c>
      <c r="P1484" s="23">
        <v>0</v>
      </c>
      <c r="Q1484" s="23">
        <v>0</v>
      </c>
      <c r="R1484" s="23">
        <v>0</v>
      </c>
      <c r="S1484" s="24">
        <v>0</v>
      </c>
    </row>
    <row r="1485" spans="1:19" x14ac:dyDescent="0.25">
      <c r="A1485" s="25" t="s">
        <v>157</v>
      </c>
      <c r="B1485" s="26" t="s">
        <v>17</v>
      </c>
      <c r="C1485" s="26" t="s">
        <v>128</v>
      </c>
      <c r="D1485" s="26" t="s">
        <v>665</v>
      </c>
      <c r="E1485" s="26" t="s">
        <v>1000</v>
      </c>
      <c r="F1485" s="26" t="s">
        <v>666</v>
      </c>
      <c r="G1485" s="26" t="s">
        <v>22</v>
      </c>
      <c r="H1485" s="27">
        <v>4.7299999999999998E-3</v>
      </c>
      <c r="I1485" s="26" t="s">
        <v>666</v>
      </c>
      <c r="J1485" s="28" t="s">
        <v>23</v>
      </c>
      <c r="K1485" s="29">
        <v>15.99</v>
      </c>
      <c r="L1485" s="30">
        <v>15.99</v>
      </c>
      <c r="M1485" s="30">
        <v>15.19</v>
      </c>
      <c r="N1485" s="30">
        <v>15.99</v>
      </c>
      <c r="O1485" s="30">
        <v>15.99</v>
      </c>
      <c r="P1485" s="30">
        <v>15.99</v>
      </c>
      <c r="Q1485" s="30">
        <v>12.17</v>
      </c>
      <c r="R1485" s="30">
        <v>12.17</v>
      </c>
      <c r="S1485" s="31">
        <v>12.49</v>
      </c>
    </row>
    <row r="1486" spans="1:19" x14ac:dyDescent="0.25">
      <c r="A1486" s="12" t="s">
        <v>157</v>
      </c>
      <c r="B1486" s="13" t="s">
        <v>17</v>
      </c>
      <c r="C1486" s="13" t="s">
        <v>128</v>
      </c>
      <c r="D1486" s="13" t="s">
        <v>665</v>
      </c>
      <c r="E1486" s="13" t="s">
        <v>1000</v>
      </c>
      <c r="F1486" s="13" t="s">
        <v>666</v>
      </c>
      <c r="G1486" s="13" t="s">
        <v>22</v>
      </c>
      <c r="H1486" s="14">
        <v>4.7299999999999998E-3</v>
      </c>
      <c r="I1486" s="13" t="s">
        <v>666</v>
      </c>
      <c r="J1486" s="15" t="s">
        <v>24</v>
      </c>
      <c r="K1486" s="150">
        <v>15.99</v>
      </c>
      <c r="L1486" s="151">
        <v>15.99</v>
      </c>
      <c r="M1486" s="151">
        <v>15.19</v>
      </c>
      <c r="N1486" s="151">
        <v>15.99</v>
      </c>
      <c r="O1486" s="151">
        <v>15.99</v>
      </c>
      <c r="P1486" s="151">
        <v>15.99</v>
      </c>
      <c r="Q1486" s="151">
        <v>12.93</v>
      </c>
      <c r="R1486" s="151">
        <v>12.93</v>
      </c>
      <c r="S1486" s="152">
        <v>12.82</v>
      </c>
    </row>
    <row r="1487" spans="1:19" ht="15.75" thickBot="1" x14ac:dyDescent="0.3">
      <c r="A1487" s="32" t="s">
        <v>157</v>
      </c>
      <c r="B1487" s="33" t="s">
        <v>17</v>
      </c>
      <c r="C1487" s="33" t="s">
        <v>128</v>
      </c>
      <c r="D1487" s="33" t="s">
        <v>665</v>
      </c>
      <c r="E1487" s="33" t="s">
        <v>1000</v>
      </c>
      <c r="F1487" s="33" t="s">
        <v>666</v>
      </c>
      <c r="G1487" s="33" t="s">
        <v>22</v>
      </c>
      <c r="H1487" s="34">
        <v>4.7299999999999998E-3</v>
      </c>
      <c r="I1487" s="33" t="s">
        <v>666</v>
      </c>
      <c r="J1487" s="35" t="s">
        <v>26</v>
      </c>
      <c r="K1487" s="153">
        <v>0</v>
      </c>
      <c r="L1487" s="154">
        <v>0</v>
      </c>
      <c r="M1487" s="154">
        <v>0</v>
      </c>
      <c r="N1487" s="154">
        <v>0</v>
      </c>
      <c r="O1487" s="154">
        <v>0</v>
      </c>
      <c r="P1487" s="154">
        <v>0</v>
      </c>
      <c r="Q1487" s="154">
        <v>0</v>
      </c>
      <c r="R1487" s="154">
        <v>0</v>
      </c>
      <c r="S1487" s="155">
        <v>0</v>
      </c>
    </row>
    <row r="1488" spans="1:19" x14ac:dyDescent="0.25">
      <c r="A1488" s="5" t="s">
        <v>1011</v>
      </c>
      <c r="B1488" s="6" t="s">
        <v>17</v>
      </c>
      <c r="C1488" s="6" t="s">
        <v>18</v>
      </c>
      <c r="D1488" s="6" t="s">
        <v>19</v>
      </c>
      <c r="E1488" s="6" t="s">
        <v>1012</v>
      </c>
      <c r="F1488" s="6" t="s">
        <v>21</v>
      </c>
      <c r="G1488" s="6" t="s">
        <v>22</v>
      </c>
      <c r="H1488" s="7">
        <v>2E-3</v>
      </c>
      <c r="I1488" s="6" t="s">
        <v>21</v>
      </c>
      <c r="J1488" s="9" t="s">
        <v>23</v>
      </c>
      <c r="K1488" s="10">
        <v>1.69</v>
      </c>
      <c r="L1488" s="8">
        <v>1.69</v>
      </c>
      <c r="M1488" s="8">
        <v>1.69</v>
      </c>
      <c r="N1488" s="8">
        <v>1.69</v>
      </c>
      <c r="O1488" s="8">
        <v>1.69</v>
      </c>
      <c r="P1488" s="8">
        <v>1.69</v>
      </c>
      <c r="Q1488" s="8">
        <v>1.41</v>
      </c>
      <c r="R1488" s="8">
        <v>1.41</v>
      </c>
      <c r="S1488" s="11">
        <v>1.61</v>
      </c>
    </row>
    <row r="1489" spans="1:19" x14ac:dyDescent="0.25">
      <c r="A1489" s="12" t="s">
        <v>1011</v>
      </c>
      <c r="B1489" s="13" t="s">
        <v>17</v>
      </c>
      <c r="C1489" s="13" t="s">
        <v>18</v>
      </c>
      <c r="D1489" s="13" t="s">
        <v>19</v>
      </c>
      <c r="E1489" s="13" t="s">
        <v>1012</v>
      </c>
      <c r="F1489" s="13" t="s">
        <v>21</v>
      </c>
      <c r="G1489" s="13" t="s">
        <v>22</v>
      </c>
      <c r="H1489" s="14">
        <v>2E-3</v>
      </c>
      <c r="I1489" s="13" t="s">
        <v>21</v>
      </c>
      <c r="J1489" s="15" t="s">
        <v>24</v>
      </c>
      <c r="K1489" s="16">
        <v>1.69</v>
      </c>
      <c r="L1489" s="17">
        <v>1.69</v>
      </c>
      <c r="M1489" s="17">
        <v>1.69</v>
      </c>
      <c r="N1489" s="17">
        <v>1.69</v>
      </c>
      <c r="O1489" s="17">
        <v>1.69</v>
      </c>
      <c r="P1489" s="17">
        <v>1.69</v>
      </c>
      <c r="Q1489" s="17">
        <v>1.41</v>
      </c>
      <c r="R1489" s="17">
        <v>1.41</v>
      </c>
      <c r="S1489" s="120">
        <v>1.61</v>
      </c>
    </row>
    <row r="1490" spans="1:19" x14ac:dyDescent="0.25">
      <c r="A1490" s="18" t="s">
        <v>1011</v>
      </c>
      <c r="B1490" s="19" t="s">
        <v>17</v>
      </c>
      <c r="C1490" s="19" t="s">
        <v>18</v>
      </c>
      <c r="D1490" s="19" t="s">
        <v>19</v>
      </c>
      <c r="E1490" s="19" t="s">
        <v>1012</v>
      </c>
      <c r="F1490" s="19" t="s">
        <v>21</v>
      </c>
      <c r="G1490" s="19" t="s">
        <v>22</v>
      </c>
      <c r="H1490" s="20">
        <v>2E-3</v>
      </c>
      <c r="I1490" s="19" t="s">
        <v>21</v>
      </c>
      <c r="J1490" s="21" t="s">
        <v>26</v>
      </c>
      <c r="K1490" s="22">
        <v>0</v>
      </c>
      <c r="L1490" s="23">
        <v>0</v>
      </c>
      <c r="M1490" s="23">
        <v>0</v>
      </c>
      <c r="N1490" s="23">
        <v>0</v>
      </c>
      <c r="O1490" s="23">
        <v>0</v>
      </c>
      <c r="P1490" s="23">
        <v>0</v>
      </c>
      <c r="Q1490" s="23">
        <v>0</v>
      </c>
      <c r="R1490" s="23">
        <v>0</v>
      </c>
      <c r="S1490" s="24">
        <v>0</v>
      </c>
    </row>
    <row r="1491" spans="1:19" x14ac:dyDescent="0.25">
      <c r="A1491" s="25" t="s">
        <v>1011</v>
      </c>
      <c r="B1491" s="26" t="s">
        <v>17</v>
      </c>
      <c r="C1491" s="26" t="s">
        <v>18</v>
      </c>
      <c r="D1491" s="26" t="s">
        <v>19</v>
      </c>
      <c r="E1491" s="26" t="s">
        <v>1012</v>
      </c>
      <c r="F1491" s="26" t="s">
        <v>27</v>
      </c>
      <c r="G1491" s="26" t="s">
        <v>22</v>
      </c>
      <c r="H1491" s="27">
        <v>2E-3</v>
      </c>
      <c r="I1491" s="26" t="s">
        <v>27</v>
      </c>
      <c r="J1491" s="28" t="s">
        <v>23</v>
      </c>
      <c r="K1491" s="29">
        <v>1.69</v>
      </c>
      <c r="L1491" s="30">
        <v>1.69</v>
      </c>
      <c r="M1491" s="30">
        <v>1.69</v>
      </c>
      <c r="N1491" s="30">
        <v>1.69</v>
      </c>
      <c r="O1491" s="30">
        <v>1.69</v>
      </c>
      <c r="P1491" s="30">
        <v>1.69</v>
      </c>
      <c r="Q1491" s="30">
        <v>1.41</v>
      </c>
      <c r="R1491" s="30">
        <v>1.41</v>
      </c>
      <c r="S1491" s="31">
        <v>1.61</v>
      </c>
    </row>
    <row r="1492" spans="1:19" x14ac:dyDescent="0.25">
      <c r="A1492" s="12" t="s">
        <v>1011</v>
      </c>
      <c r="B1492" s="13" t="s">
        <v>17</v>
      </c>
      <c r="C1492" s="13" t="s">
        <v>18</v>
      </c>
      <c r="D1492" s="13" t="s">
        <v>19</v>
      </c>
      <c r="E1492" s="13" t="s">
        <v>1012</v>
      </c>
      <c r="F1492" s="13" t="s">
        <v>27</v>
      </c>
      <c r="G1492" s="13" t="s">
        <v>22</v>
      </c>
      <c r="H1492" s="14">
        <v>2E-3</v>
      </c>
      <c r="I1492" s="13" t="s">
        <v>27</v>
      </c>
      <c r="J1492" s="15" t="s">
        <v>24</v>
      </c>
      <c r="K1492" s="16">
        <v>1.69</v>
      </c>
      <c r="L1492" s="17">
        <v>1.69</v>
      </c>
      <c r="M1492" s="17">
        <v>1.69</v>
      </c>
      <c r="N1492" s="17">
        <v>1.69</v>
      </c>
      <c r="O1492" s="17">
        <v>1.69</v>
      </c>
      <c r="P1492" s="17">
        <v>1.69</v>
      </c>
      <c r="Q1492" s="17">
        <v>1.41</v>
      </c>
      <c r="R1492" s="17">
        <v>1.41</v>
      </c>
      <c r="S1492" s="120">
        <v>1.61</v>
      </c>
    </row>
    <row r="1493" spans="1:19" x14ac:dyDescent="0.25">
      <c r="A1493" s="18" t="s">
        <v>1011</v>
      </c>
      <c r="B1493" s="19" t="s">
        <v>17</v>
      </c>
      <c r="C1493" s="19" t="s">
        <v>18</v>
      </c>
      <c r="D1493" s="19" t="s">
        <v>19</v>
      </c>
      <c r="E1493" s="19" t="s">
        <v>1012</v>
      </c>
      <c r="F1493" s="19" t="s">
        <v>27</v>
      </c>
      <c r="G1493" s="19" t="s">
        <v>22</v>
      </c>
      <c r="H1493" s="20">
        <v>2E-3</v>
      </c>
      <c r="I1493" s="19" t="s">
        <v>27</v>
      </c>
      <c r="J1493" s="21" t="s">
        <v>26</v>
      </c>
      <c r="K1493" s="22">
        <v>0</v>
      </c>
      <c r="L1493" s="23">
        <v>0</v>
      </c>
      <c r="M1493" s="23">
        <v>0</v>
      </c>
      <c r="N1493" s="23">
        <v>0</v>
      </c>
      <c r="O1493" s="23">
        <v>0</v>
      </c>
      <c r="P1493" s="23">
        <v>0</v>
      </c>
      <c r="Q1493" s="23">
        <v>0</v>
      </c>
      <c r="R1493" s="23">
        <v>0</v>
      </c>
      <c r="S1493" s="24">
        <v>0</v>
      </c>
    </row>
    <row r="1494" spans="1:19" x14ac:dyDescent="0.25">
      <c r="A1494" s="25" t="s">
        <v>1011</v>
      </c>
      <c r="B1494" s="26" t="s">
        <v>17</v>
      </c>
      <c r="C1494" s="26" t="s">
        <v>18</v>
      </c>
      <c r="D1494" s="26" t="s">
        <v>19</v>
      </c>
      <c r="E1494" s="26" t="s">
        <v>1012</v>
      </c>
      <c r="F1494" s="26" t="s">
        <v>28</v>
      </c>
      <c r="G1494" s="26" t="s">
        <v>22</v>
      </c>
      <c r="H1494" s="27">
        <v>2E-3</v>
      </c>
      <c r="I1494" s="26" t="s">
        <v>28</v>
      </c>
      <c r="J1494" s="28" t="s">
        <v>23</v>
      </c>
      <c r="K1494" s="29">
        <v>1.59</v>
      </c>
      <c r="L1494" s="30">
        <v>1.59</v>
      </c>
      <c r="M1494" s="30">
        <v>1.59</v>
      </c>
      <c r="N1494" s="30">
        <v>1.59</v>
      </c>
      <c r="O1494" s="30">
        <v>1.59</v>
      </c>
      <c r="P1494" s="30">
        <v>1.59</v>
      </c>
      <c r="Q1494" s="30">
        <v>1.32</v>
      </c>
      <c r="R1494" s="30">
        <v>1.32</v>
      </c>
      <c r="S1494" s="31">
        <v>1.52</v>
      </c>
    </row>
    <row r="1495" spans="1:19" x14ac:dyDescent="0.25">
      <c r="A1495" s="12" t="s">
        <v>1011</v>
      </c>
      <c r="B1495" s="13" t="s">
        <v>17</v>
      </c>
      <c r="C1495" s="13" t="s">
        <v>18</v>
      </c>
      <c r="D1495" s="13" t="s">
        <v>19</v>
      </c>
      <c r="E1495" s="13" t="s">
        <v>1012</v>
      </c>
      <c r="F1495" s="13" t="s">
        <v>28</v>
      </c>
      <c r="G1495" s="13" t="s">
        <v>22</v>
      </c>
      <c r="H1495" s="14">
        <v>2E-3</v>
      </c>
      <c r="I1495" s="13" t="s">
        <v>28</v>
      </c>
      <c r="J1495" s="15" t="s">
        <v>24</v>
      </c>
      <c r="K1495" s="16">
        <v>1.59</v>
      </c>
      <c r="L1495" s="17">
        <v>1.59</v>
      </c>
      <c r="M1495" s="17">
        <v>1.59</v>
      </c>
      <c r="N1495" s="17">
        <v>1.59</v>
      </c>
      <c r="O1495" s="17">
        <v>1.59</v>
      </c>
      <c r="P1495" s="17">
        <v>1.59</v>
      </c>
      <c r="Q1495" s="17">
        <v>1.33</v>
      </c>
      <c r="R1495" s="17">
        <v>1.33</v>
      </c>
      <c r="S1495" s="120">
        <v>1.52</v>
      </c>
    </row>
    <row r="1496" spans="1:19" x14ac:dyDescent="0.25">
      <c r="A1496" s="18" t="s">
        <v>1011</v>
      </c>
      <c r="B1496" s="19" t="s">
        <v>17</v>
      </c>
      <c r="C1496" s="19" t="s">
        <v>18</v>
      </c>
      <c r="D1496" s="19" t="s">
        <v>19</v>
      </c>
      <c r="E1496" s="19" t="s">
        <v>1012</v>
      </c>
      <c r="F1496" s="19" t="s">
        <v>28</v>
      </c>
      <c r="G1496" s="19" t="s">
        <v>22</v>
      </c>
      <c r="H1496" s="20">
        <v>2E-3</v>
      </c>
      <c r="I1496" s="19" t="s">
        <v>28</v>
      </c>
      <c r="J1496" s="21" t="s">
        <v>26</v>
      </c>
      <c r="K1496" s="22">
        <v>0</v>
      </c>
      <c r="L1496" s="23">
        <v>0</v>
      </c>
      <c r="M1496" s="23">
        <v>0</v>
      </c>
      <c r="N1496" s="23">
        <v>0</v>
      </c>
      <c r="O1496" s="23">
        <v>0</v>
      </c>
      <c r="P1496" s="23">
        <v>0</v>
      </c>
      <c r="Q1496" s="23">
        <v>7.575757575757569E-3</v>
      </c>
      <c r="R1496" s="23">
        <v>7.575757575757569E-3</v>
      </c>
      <c r="S1496" s="24">
        <v>0</v>
      </c>
    </row>
    <row r="1497" spans="1:19" x14ac:dyDescent="0.25">
      <c r="A1497" s="25" t="s">
        <v>1011</v>
      </c>
      <c r="B1497" s="26" t="s">
        <v>17</v>
      </c>
      <c r="C1497" s="26" t="s">
        <v>18</v>
      </c>
      <c r="D1497" s="26" t="s">
        <v>19</v>
      </c>
      <c r="E1497" s="26" t="s">
        <v>1012</v>
      </c>
      <c r="F1497" s="26" t="s">
        <v>629</v>
      </c>
      <c r="G1497" s="26" t="s">
        <v>22</v>
      </c>
      <c r="H1497" s="27">
        <v>2E-3</v>
      </c>
      <c r="I1497" s="26" t="s">
        <v>629</v>
      </c>
      <c r="J1497" s="28" t="s">
        <v>23</v>
      </c>
      <c r="K1497" s="29">
        <v>1.59</v>
      </c>
      <c r="L1497" s="30">
        <v>1.59</v>
      </c>
      <c r="M1497" s="30">
        <v>1.59</v>
      </c>
      <c r="N1497" s="30">
        <v>1.59</v>
      </c>
      <c r="O1497" s="30">
        <v>1.59</v>
      </c>
      <c r="P1497" s="30">
        <v>1.59</v>
      </c>
      <c r="Q1497" s="30">
        <v>1.32</v>
      </c>
      <c r="R1497" s="30">
        <v>1.32</v>
      </c>
      <c r="S1497" s="31">
        <v>1.52</v>
      </c>
    </row>
    <row r="1498" spans="1:19" x14ac:dyDescent="0.25">
      <c r="A1498" s="12" t="s">
        <v>1011</v>
      </c>
      <c r="B1498" s="13" t="s">
        <v>17</v>
      </c>
      <c r="C1498" s="13" t="s">
        <v>18</v>
      </c>
      <c r="D1498" s="13" t="s">
        <v>19</v>
      </c>
      <c r="E1498" s="13" t="s">
        <v>1012</v>
      </c>
      <c r="F1498" s="13" t="s">
        <v>629</v>
      </c>
      <c r="G1498" s="13" t="s">
        <v>22</v>
      </c>
      <c r="H1498" s="14">
        <v>2E-3</v>
      </c>
      <c r="I1498" s="13" t="s">
        <v>629</v>
      </c>
      <c r="J1498" s="15" t="s">
        <v>24</v>
      </c>
      <c r="K1498" s="16">
        <v>1.59</v>
      </c>
      <c r="L1498" s="17">
        <v>1.59</v>
      </c>
      <c r="M1498" s="17">
        <v>1.59</v>
      </c>
      <c r="N1498" s="17">
        <v>1.59</v>
      </c>
      <c r="O1498" s="17">
        <v>1.59</v>
      </c>
      <c r="P1498" s="17">
        <v>1.59</v>
      </c>
      <c r="Q1498" s="17">
        <v>1.33</v>
      </c>
      <c r="R1498" s="17">
        <v>1.33</v>
      </c>
      <c r="S1498" s="120">
        <v>1.52</v>
      </c>
    </row>
    <row r="1499" spans="1:19" x14ac:dyDescent="0.25">
      <c r="A1499" s="18" t="s">
        <v>1011</v>
      </c>
      <c r="B1499" s="19" t="s">
        <v>17</v>
      </c>
      <c r="C1499" s="19" t="s">
        <v>18</v>
      </c>
      <c r="D1499" s="19" t="s">
        <v>19</v>
      </c>
      <c r="E1499" s="19" t="s">
        <v>1012</v>
      </c>
      <c r="F1499" s="19" t="s">
        <v>629</v>
      </c>
      <c r="G1499" s="19" t="s">
        <v>22</v>
      </c>
      <c r="H1499" s="20">
        <v>2E-3</v>
      </c>
      <c r="I1499" s="19" t="s">
        <v>629</v>
      </c>
      <c r="J1499" s="21" t="s">
        <v>26</v>
      </c>
      <c r="K1499" s="22">
        <v>0</v>
      </c>
      <c r="L1499" s="23">
        <v>0</v>
      </c>
      <c r="M1499" s="23">
        <v>0</v>
      </c>
      <c r="N1499" s="23">
        <v>0</v>
      </c>
      <c r="O1499" s="23">
        <v>0</v>
      </c>
      <c r="P1499" s="23">
        <v>0</v>
      </c>
      <c r="Q1499" s="23">
        <v>7.575757575757569E-3</v>
      </c>
      <c r="R1499" s="23">
        <v>7.575757575757569E-3</v>
      </c>
      <c r="S1499" s="24">
        <v>0</v>
      </c>
    </row>
    <row r="1500" spans="1:19" x14ac:dyDescent="0.25">
      <c r="A1500" s="25" t="s">
        <v>1011</v>
      </c>
      <c r="B1500" s="26" t="s">
        <v>17</v>
      </c>
      <c r="C1500" s="26" t="s">
        <v>18</v>
      </c>
      <c r="D1500" s="26" t="s">
        <v>19</v>
      </c>
      <c r="E1500" s="26" t="s">
        <v>1012</v>
      </c>
      <c r="F1500" s="26" t="s">
        <v>29</v>
      </c>
      <c r="G1500" s="26" t="s">
        <v>22</v>
      </c>
      <c r="H1500" s="27">
        <v>2E-3</v>
      </c>
      <c r="I1500" s="26" t="s">
        <v>29</v>
      </c>
      <c r="J1500" s="28" t="s">
        <v>23</v>
      </c>
      <c r="K1500" s="29">
        <v>1.59</v>
      </c>
      <c r="L1500" s="30">
        <v>1.59</v>
      </c>
      <c r="M1500" s="30">
        <v>1.59</v>
      </c>
      <c r="N1500" s="30">
        <v>1.59</v>
      </c>
      <c r="O1500" s="30">
        <v>1.59</v>
      </c>
      <c r="P1500" s="30">
        <v>1.59</v>
      </c>
      <c r="Q1500" s="30">
        <v>1.32</v>
      </c>
      <c r="R1500" s="30">
        <v>1.32</v>
      </c>
      <c r="S1500" s="31">
        <v>1.52</v>
      </c>
    </row>
    <row r="1501" spans="1:19" x14ac:dyDescent="0.25">
      <c r="A1501" s="12" t="s">
        <v>1011</v>
      </c>
      <c r="B1501" s="13" t="s">
        <v>17</v>
      </c>
      <c r="C1501" s="13" t="s">
        <v>18</v>
      </c>
      <c r="D1501" s="13" t="s">
        <v>19</v>
      </c>
      <c r="E1501" s="13" t="s">
        <v>1012</v>
      </c>
      <c r="F1501" s="13" t="s">
        <v>29</v>
      </c>
      <c r="G1501" s="13" t="s">
        <v>22</v>
      </c>
      <c r="H1501" s="14">
        <v>2E-3</v>
      </c>
      <c r="I1501" s="13" t="s">
        <v>29</v>
      </c>
      <c r="J1501" s="15" t="s">
        <v>24</v>
      </c>
      <c r="K1501" s="16">
        <v>1.59</v>
      </c>
      <c r="L1501" s="17">
        <v>1.59</v>
      </c>
      <c r="M1501" s="17">
        <v>1.59</v>
      </c>
      <c r="N1501" s="17">
        <v>1.59</v>
      </c>
      <c r="O1501" s="17">
        <v>1.59</v>
      </c>
      <c r="P1501" s="17">
        <v>1.59</v>
      </c>
      <c r="Q1501" s="17">
        <v>1.33</v>
      </c>
      <c r="R1501" s="17">
        <v>1.33</v>
      </c>
      <c r="S1501" s="120">
        <v>1.52</v>
      </c>
    </row>
    <row r="1502" spans="1:19" x14ac:dyDescent="0.25">
      <c r="A1502" s="18" t="s">
        <v>1011</v>
      </c>
      <c r="B1502" s="19" t="s">
        <v>17</v>
      </c>
      <c r="C1502" s="19" t="s">
        <v>18</v>
      </c>
      <c r="D1502" s="19" t="s">
        <v>19</v>
      </c>
      <c r="E1502" s="19" t="s">
        <v>1012</v>
      </c>
      <c r="F1502" s="19" t="s">
        <v>29</v>
      </c>
      <c r="G1502" s="19" t="s">
        <v>22</v>
      </c>
      <c r="H1502" s="20">
        <v>2E-3</v>
      </c>
      <c r="I1502" s="19" t="s">
        <v>29</v>
      </c>
      <c r="J1502" s="21" t="s">
        <v>26</v>
      </c>
      <c r="K1502" s="22">
        <v>0</v>
      </c>
      <c r="L1502" s="23">
        <v>0</v>
      </c>
      <c r="M1502" s="23">
        <v>0</v>
      </c>
      <c r="N1502" s="23">
        <v>0</v>
      </c>
      <c r="O1502" s="23">
        <v>0</v>
      </c>
      <c r="P1502" s="23">
        <v>0</v>
      </c>
      <c r="Q1502" s="23">
        <v>7.575757575757569E-3</v>
      </c>
      <c r="R1502" s="23">
        <v>7.575757575757569E-3</v>
      </c>
      <c r="S1502" s="24">
        <v>0</v>
      </c>
    </row>
    <row r="1503" spans="1:19" x14ac:dyDescent="0.25">
      <c r="A1503" s="25" t="s">
        <v>1011</v>
      </c>
      <c r="B1503" s="26" t="s">
        <v>17</v>
      </c>
      <c r="C1503" s="26" t="s">
        <v>18</v>
      </c>
      <c r="D1503" s="26" t="s">
        <v>19</v>
      </c>
      <c r="E1503" s="26" t="s">
        <v>1012</v>
      </c>
      <c r="F1503" s="26" t="s">
        <v>30</v>
      </c>
      <c r="G1503" s="26" t="s">
        <v>22</v>
      </c>
      <c r="H1503" s="27">
        <v>2E-3</v>
      </c>
      <c r="I1503" s="26" t="s">
        <v>30</v>
      </c>
      <c r="J1503" s="28" t="s">
        <v>23</v>
      </c>
      <c r="K1503" s="29">
        <v>1.59</v>
      </c>
      <c r="L1503" s="30">
        <v>1.59</v>
      </c>
      <c r="M1503" s="30">
        <v>1.59</v>
      </c>
      <c r="N1503" s="30">
        <v>1.59</v>
      </c>
      <c r="O1503" s="30">
        <v>1.59</v>
      </c>
      <c r="P1503" s="30">
        <v>1.59</v>
      </c>
      <c r="Q1503" s="30">
        <v>1.32</v>
      </c>
      <c r="R1503" s="30">
        <v>1.32</v>
      </c>
      <c r="S1503" s="31">
        <v>1.52</v>
      </c>
    </row>
    <row r="1504" spans="1:19" x14ac:dyDescent="0.25">
      <c r="A1504" s="12" t="s">
        <v>1011</v>
      </c>
      <c r="B1504" s="13" t="s">
        <v>17</v>
      </c>
      <c r="C1504" s="13" t="s">
        <v>18</v>
      </c>
      <c r="D1504" s="13" t="s">
        <v>19</v>
      </c>
      <c r="E1504" s="13" t="s">
        <v>1012</v>
      </c>
      <c r="F1504" s="13" t="s">
        <v>30</v>
      </c>
      <c r="G1504" s="13" t="s">
        <v>22</v>
      </c>
      <c r="H1504" s="14">
        <v>2E-3</v>
      </c>
      <c r="I1504" s="13" t="s">
        <v>30</v>
      </c>
      <c r="J1504" s="15" t="s">
        <v>24</v>
      </c>
      <c r="K1504" s="16">
        <v>1.59</v>
      </c>
      <c r="L1504" s="17">
        <v>1.59</v>
      </c>
      <c r="M1504" s="17">
        <v>1.59</v>
      </c>
      <c r="N1504" s="17">
        <v>1.59</v>
      </c>
      <c r="O1504" s="17">
        <v>1.59</v>
      </c>
      <c r="P1504" s="17">
        <v>1.59</v>
      </c>
      <c r="Q1504" s="17">
        <v>1.33</v>
      </c>
      <c r="R1504" s="17">
        <v>1.33</v>
      </c>
      <c r="S1504" s="120">
        <v>1.52</v>
      </c>
    </row>
    <row r="1505" spans="1:19" x14ac:dyDescent="0.25">
      <c r="A1505" s="18" t="s">
        <v>1011</v>
      </c>
      <c r="B1505" s="19" t="s">
        <v>17</v>
      </c>
      <c r="C1505" s="19" t="s">
        <v>18</v>
      </c>
      <c r="D1505" s="19" t="s">
        <v>19</v>
      </c>
      <c r="E1505" s="19" t="s">
        <v>1012</v>
      </c>
      <c r="F1505" s="19" t="s">
        <v>30</v>
      </c>
      <c r="G1505" s="19" t="s">
        <v>22</v>
      </c>
      <c r="H1505" s="20">
        <v>2E-3</v>
      </c>
      <c r="I1505" s="19" t="s">
        <v>30</v>
      </c>
      <c r="J1505" s="21" t="s">
        <v>26</v>
      </c>
      <c r="K1505" s="22">
        <v>0</v>
      </c>
      <c r="L1505" s="23">
        <v>0</v>
      </c>
      <c r="M1505" s="23">
        <v>0</v>
      </c>
      <c r="N1505" s="23">
        <v>0</v>
      </c>
      <c r="O1505" s="23">
        <v>0</v>
      </c>
      <c r="P1505" s="23">
        <v>0</v>
      </c>
      <c r="Q1505" s="23">
        <v>7.575757575757569E-3</v>
      </c>
      <c r="R1505" s="23">
        <v>7.575757575757569E-3</v>
      </c>
      <c r="S1505" s="24">
        <v>0</v>
      </c>
    </row>
    <row r="1506" spans="1:19" x14ac:dyDescent="0.25">
      <c r="A1506" s="25" t="s">
        <v>1011</v>
      </c>
      <c r="B1506" s="26" t="s">
        <v>17</v>
      </c>
      <c r="C1506" s="26" t="s">
        <v>18</v>
      </c>
      <c r="D1506" s="26" t="s">
        <v>31</v>
      </c>
      <c r="E1506" s="26" t="s">
        <v>1012</v>
      </c>
      <c r="F1506" s="26" t="s">
        <v>32</v>
      </c>
      <c r="G1506" s="26" t="s">
        <v>22</v>
      </c>
      <c r="H1506" s="27">
        <v>2.6900000000000001E-3</v>
      </c>
      <c r="I1506" s="26" t="s">
        <v>32</v>
      </c>
      <c r="J1506" s="28" t="s">
        <v>23</v>
      </c>
      <c r="K1506" s="29">
        <v>1.99</v>
      </c>
      <c r="L1506" s="30">
        <v>1.99</v>
      </c>
      <c r="M1506" s="30">
        <v>1.99</v>
      </c>
      <c r="N1506" s="30">
        <v>1.99</v>
      </c>
      <c r="O1506" s="30">
        <v>1.99</v>
      </c>
      <c r="P1506" s="30">
        <v>1.99</v>
      </c>
      <c r="Q1506" s="30">
        <v>1.66</v>
      </c>
      <c r="R1506" s="30">
        <v>1.66</v>
      </c>
      <c r="S1506" s="31">
        <v>1.89</v>
      </c>
    </row>
    <row r="1507" spans="1:19" x14ac:dyDescent="0.25">
      <c r="A1507" s="12" t="s">
        <v>1011</v>
      </c>
      <c r="B1507" s="13" t="s">
        <v>17</v>
      </c>
      <c r="C1507" s="13" t="s">
        <v>18</v>
      </c>
      <c r="D1507" s="13" t="s">
        <v>31</v>
      </c>
      <c r="E1507" s="13" t="s">
        <v>1012</v>
      </c>
      <c r="F1507" s="13" t="s">
        <v>32</v>
      </c>
      <c r="G1507" s="13" t="s">
        <v>22</v>
      </c>
      <c r="H1507" s="14">
        <v>2.6900000000000001E-3</v>
      </c>
      <c r="I1507" s="13" t="s">
        <v>32</v>
      </c>
      <c r="J1507" s="15" t="s">
        <v>24</v>
      </c>
      <c r="K1507" s="16">
        <v>2.1900000000000004</v>
      </c>
      <c r="L1507" s="17">
        <v>2.1900000000000004</v>
      </c>
      <c r="M1507" s="17">
        <v>2.1900000000000004</v>
      </c>
      <c r="N1507" s="17">
        <v>2.1900000000000004</v>
      </c>
      <c r="O1507" s="17">
        <v>2.1900000000000004</v>
      </c>
      <c r="P1507" s="17">
        <v>2.1900000000000004</v>
      </c>
      <c r="Q1507" s="17">
        <v>1.83</v>
      </c>
      <c r="R1507" s="17">
        <v>1.83</v>
      </c>
      <c r="S1507" s="120">
        <v>1.97</v>
      </c>
    </row>
    <row r="1508" spans="1:19" x14ac:dyDescent="0.25">
      <c r="A1508" s="18" t="s">
        <v>1011</v>
      </c>
      <c r="B1508" s="19" t="s">
        <v>17</v>
      </c>
      <c r="C1508" s="19" t="s">
        <v>18</v>
      </c>
      <c r="D1508" s="19" t="s">
        <v>31</v>
      </c>
      <c r="E1508" s="19" t="s">
        <v>1012</v>
      </c>
      <c r="F1508" s="19" t="s">
        <v>32</v>
      </c>
      <c r="G1508" s="19" t="s">
        <v>22</v>
      </c>
      <c r="H1508" s="20">
        <v>2.6900000000000001E-3</v>
      </c>
      <c r="I1508" s="19" t="s">
        <v>32</v>
      </c>
      <c r="J1508" s="21" t="s">
        <v>26</v>
      </c>
      <c r="K1508" s="22">
        <v>0.10050251256281428</v>
      </c>
      <c r="L1508" s="23">
        <v>0.10050251256281428</v>
      </c>
      <c r="M1508" s="23">
        <v>0.10050251256281428</v>
      </c>
      <c r="N1508" s="23">
        <v>0.10050251256281428</v>
      </c>
      <c r="O1508" s="23">
        <v>0.10050251256281428</v>
      </c>
      <c r="P1508" s="23">
        <v>0.10050251256281428</v>
      </c>
      <c r="Q1508" s="23">
        <v>0.10240963855421703</v>
      </c>
      <c r="R1508" s="23">
        <v>0.10240963855421703</v>
      </c>
      <c r="S1508" s="24">
        <v>4.2328042328042326E-2</v>
      </c>
    </row>
    <row r="1509" spans="1:19" x14ac:dyDescent="0.25">
      <c r="A1509" s="25" t="s">
        <v>1011</v>
      </c>
      <c r="B1509" s="26" t="s">
        <v>17</v>
      </c>
      <c r="C1509" s="26" t="s">
        <v>18</v>
      </c>
      <c r="D1509" s="26" t="s">
        <v>31</v>
      </c>
      <c r="E1509" s="26" t="s">
        <v>1012</v>
      </c>
      <c r="F1509" s="26" t="s">
        <v>1013</v>
      </c>
      <c r="G1509" s="26" t="s">
        <v>22</v>
      </c>
      <c r="H1509" s="27">
        <v>2.6900000000000001E-3</v>
      </c>
      <c r="I1509" s="26" t="s">
        <v>1013</v>
      </c>
      <c r="J1509" s="28" t="s">
        <v>23</v>
      </c>
      <c r="K1509" s="29">
        <v>1.99</v>
      </c>
      <c r="L1509" s="30">
        <v>1.99</v>
      </c>
      <c r="M1509" s="30">
        <v>1.99</v>
      </c>
      <c r="N1509" s="30">
        <v>1.99</v>
      </c>
      <c r="O1509" s="30">
        <v>1.99</v>
      </c>
      <c r="P1509" s="30">
        <v>1.99</v>
      </c>
      <c r="Q1509" s="30">
        <v>1.66</v>
      </c>
      <c r="R1509" s="30">
        <v>1.66</v>
      </c>
      <c r="S1509" s="31">
        <v>1.89</v>
      </c>
    </row>
    <row r="1510" spans="1:19" x14ac:dyDescent="0.25">
      <c r="A1510" s="12" t="s">
        <v>1011</v>
      </c>
      <c r="B1510" s="13" t="s">
        <v>17</v>
      </c>
      <c r="C1510" s="13" t="s">
        <v>18</v>
      </c>
      <c r="D1510" s="13" t="s">
        <v>31</v>
      </c>
      <c r="E1510" s="13" t="s">
        <v>1012</v>
      </c>
      <c r="F1510" s="13" t="s">
        <v>1013</v>
      </c>
      <c r="G1510" s="13" t="s">
        <v>22</v>
      </c>
      <c r="H1510" s="14">
        <v>2.6900000000000001E-3</v>
      </c>
      <c r="I1510" s="13" t="s">
        <v>1013</v>
      </c>
      <c r="J1510" s="15" t="s">
        <v>24</v>
      </c>
      <c r="K1510" s="16">
        <v>2.1900000000000004</v>
      </c>
      <c r="L1510" s="17">
        <v>2.1900000000000004</v>
      </c>
      <c r="M1510" s="17">
        <v>2.1900000000000004</v>
      </c>
      <c r="N1510" s="17">
        <v>2.1900000000000004</v>
      </c>
      <c r="O1510" s="17">
        <v>2.1900000000000004</v>
      </c>
      <c r="P1510" s="17">
        <v>2.1900000000000004</v>
      </c>
      <c r="Q1510" s="17">
        <v>1.83</v>
      </c>
      <c r="R1510" s="17">
        <v>1.83</v>
      </c>
      <c r="S1510" s="120">
        <v>1.97</v>
      </c>
    </row>
    <row r="1511" spans="1:19" x14ac:dyDescent="0.25">
      <c r="A1511" s="18" t="s">
        <v>1011</v>
      </c>
      <c r="B1511" s="19" t="s">
        <v>17</v>
      </c>
      <c r="C1511" s="19" t="s">
        <v>18</v>
      </c>
      <c r="D1511" s="19" t="s">
        <v>31</v>
      </c>
      <c r="E1511" s="19" t="s">
        <v>1012</v>
      </c>
      <c r="F1511" s="19" t="s">
        <v>1013</v>
      </c>
      <c r="G1511" s="19" t="s">
        <v>22</v>
      </c>
      <c r="H1511" s="20">
        <v>2.6900000000000001E-3</v>
      </c>
      <c r="I1511" s="19" t="s">
        <v>1013</v>
      </c>
      <c r="J1511" s="21" t="s">
        <v>26</v>
      </c>
      <c r="K1511" s="22">
        <v>0.10050251256281428</v>
      </c>
      <c r="L1511" s="23">
        <v>0.10050251256281428</v>
      </c>
      <c r="M1511" s="23">
        <v>0.10050251256281428</v>
      </c>
      <c r="N1511" s="23">
        <v>0.10050251256281428</v>
      </c>
      <c r="O1511" s="23">
        <v>0.10050251256281428</v>
      </c>
      <c r="P1511" s="23">
        <v>0.10050251256281428</v>
      </c>
      <c r="Q1511" s="23">
        <v>0.10240963855421703</v>
      </c>
      <c r="R1511" s="23">
        <v>0.10240963855421703</v>
      </c>
      <c r="S1511" s="24">
        <v>4.2328042328042326E-2</v>
      </c>
    </row>
    <row r="1512" spans="1:19" x14ac:dyDescent="0.25">
      <c r="A1512" s="25" t="s">
        <v>1011</v>
      </c>
      <c r="B1512" s="26" t="s">
        <v>17</v>
      </c>
      <c r="C1512" s="26" t="s">
        <v>18</v>
      </c>
      <c r="D1512" s="26" t="s">
        <v>31</v>
      </c>
      <c r="E1512" s="26" t="s">
        <v>1012</v>
      </c>
      <c r="F1512" s="26" t="s">
        <v>33</v>
      </c>
      <c r="G1512" s="26" t="s">
        <v>22</v>
      </c>
      <c r="H1512" s="27">
        <v>2.6900000000000001E-3</v>
      </c>
      <c r="I1512" s="26" t="s">
        <v>33</v>
      </c>
      <c r="J1512" s="28" t="s">
        <v>23</v>
      </c>
      <c r="K1512" s="29">
        <v>1.99</v>
      </c>
      <c r="L1512" s="30">
        <v>1.99</v>
      </c>
      <c r="M1512" s="30">
        <v>1.99</v>
      </c>
      <c r="N1512" s="30">
        <v>1.99</v>
      </c>
      <c r="O1512" s="30">
        <v>1.99</v>
      </c>
      <c r="P1512" s="30">
        <v>1.99</v>
      </c>
      <c r="Q1512" s="30">
        <v>1.74</v>
      </c>
      <c r="R1512" s="30">
        <v>1.74</v>
      </c>
      <c r="S1512" s="31">
        <v>1.89</v>
      </c>
    </row>
    <row r="1513" spans="1:19" x14ac:dyDescent="0.25">
      <c r="A1513" s="12" t="s">
        <v>1011</v>
      </c>
      <c r="B1513" s="13" t="s">
        <v>17</v>
      </c>
      <c r="C1513" s="13" t="s">
        <v>18</v>
      </c>
      <c r="D1513" s="13" t="s">
        <v>31</v>
      </c>
      <c r="E1513" s="13" t="s">
        <v>1012</v>
      </c>
      <c r="F1513" s="13" t="s">
        <v>33</v>
      </c>
      <c r="G1513" s="13" t="s">
        <v>22</v>
      </c>
      <c r="H1513" s="14">
        <v>2.6900000000000001E-3</v>
      </c>
      <c r="I1513" s="13" t="s">
        <v>33</v>
      </c>
      <c r="J1513" s="15" t="s">
        <v>24</v>
      </c>
      <c r="K1513" s="16">
        <v>2.1900000000000004</v>
      </c>
      <c r="L1513" s="17">
        <v>2.1900000000000004</v>
      </c>
      <c r="M1513" s="17">
        <v>2.1900000000000004</v>
      </c>
      <c r="N1513" s="17">
        <v>2.1900000000000004</v>
      </c>
      <c r="O1513" s="17">
        <v>2.1900000000000004</v>
      </c>
      <c r="P1513" s="17">
        <v>2.1900000000000004</v>
      </c>
      <c r="Q1513" s="17">
        <v>1.83</v>
      </c>
      <c r="R1513" s="17">
        <v>1.83</v>
      </c>
      <c r="S1513" s="120">
        <v>1.97</v>
      </c>
    </row>
    <row r="1514" spans="1:19" x14ac:dyDescent="0.25">
      <c r="A1514" s="18" t="s">
        <v>1011</v>
      </c>
      <c r="B1514" s="19" t="s">
        <v>17</v>
      </c>
      <c r="C1514" s="19" t="s">
        <v>18</v>
      </c>
      <c r="D1514" s="19" t="s">
        <v>31</v>
      </c>
      <c r="E1514" s="19" t="s">
        <v>1012</v>
      </c>
      <c r="F1514" s="19" t="s">
        <v>33</v>
      </c>
      <c r="G1514" s="19" t="s">
        <v>22</v>
      </c>
      <c r="H1514" s="20">
        <v>2.6900000000000001E-3</v>
      </c>
      <c r="I1514" s="19" t="s">
        <v>33</v>
      </c>
      <c r="J1514" s="21" t="s">
        <v>26</v>
      </c>
      <c r="K1514" s="22">
        <v>0.10050251256281428</v>
      </c>
      <c r="L1514" s="23">
        <v>0.10050251256281428</v>
      </c>
      <c r="M1514" s="23">
        <v>0.10050251256281428</v>
      </c>
      <c r="N1514" s="23">
        <v>0.10050251256281428</v>
      </c>
      <c r="O1514" s="23">
        <v>0.10050251256281428</v>
      </c>
      <c r="P1514" s="23">
        <v>0.10050251256281428</v>
      </c>
      <c r="Q1514" s="23">
        <v>5.1724137931034475E-2</v>
      </c>
      <c r="R1514" s="23">
        <v>5.1724137931034475E-2</v>
      </c>
      <c r="S1514" s="24">
        <v>4.2328042328042326E-2</v>
      </c>
    </row>
    <row r="1515" spans="1:19" x14ac:dyDescent="0.25">
      <c r="A1515" s="25" t="s">
        <v>1011</v>
      </c>
      <c r="B1515" s="26" t="s">
        <v>17</v>
      </c>
      <c r="C1515" s="26" t="s">
        <v>18</v>
      </c>
      <c r="D1515" s="26" t="s">
        <v>31</v>
      </c>
      <c r="E1515" s="26" t="s">
        <v>1012</v>
      </c>
      <c r="F1515" s="26" t="s">
        <v>1014</v>
      </c>
      <c r="G1515" s="26" t="s">
        <v>22</v>
      </c>
      <c r="H1515" s="27">
        <v>2.6900000000000001E-3</v>
      </c>
      <c r="I1515" s="26" t="s">
        <v>1014</v>
      </c>
      <c r="J1515" s="28" t="s">
        <v>23</v>
      </c>
      <c r="K1515" s="29">
        <v>1.99</v>
      </c>
      <c r="L1515" s="30">
        <v>1.99</v>
      </c>
      <c r="M1515" s="30">
        <v>1.99</v>
      </c>
      <c r="N1515" s="30">
        <v>1.99</v>
      </c>
      <c r="O1515" s="30">
        <v>1.99</v>
      </c>
      <c r="P1515" s="30">
        <v>1.99</v>
      </c>
      <c r="Q1515" s="30">
        <v>1.74</v>
      </c>
      <c r="R1515" s="30">
        <v>1.74</v>
      </c>
      <c r="S1515" s="31">
        <v>1.89</v>
      </c>
    </row>
    <row r="1516" spans="1:19" x14ac:dyDescent="0.25">
      <c r="A1516" s="12" t="s">
        <v>1011</v>
      </c>
      <c r="B1516" s="13" t="s">
        <v>17</v>
      </c>
      <c r="C1516" s="13" t="s">
        <v>18</v>
      </c>
      <c r="D1516" s="13" t="s">
        <v>31</v>
      </c>
      <c r="E1516" s="13" t="s">
        <v>1012</v>
      </c>
      <c r="F1516" s="13" t="s">
        <v>1014</v>
      </c>
      <c r="G1516" s="13" t="s">
        <v>22</v>
      </c>
      <c r="H1516" s="14">
        <v>2.6900000000000001E-3</v>
      </c>
      <c r="I1516" s="13" t="s">
        <v>1014</v>
      </c>
      <c r="J1516" s="15" t="s">
        <v>24</v>
      </c>
      <c r="K1516" s="16">
        <v>2.1900000000000004</v>
      </c>
      <c r="L1516" s="17">
        <v>2.1900000000000004</v>
      </c>
      <c r="M1516" s="17">
        <v>2.1900000000000004</v>
      </c>
      <c r="N1516" s="17">
        <v>2.1900000000000004</v>
      </c>
      <c r="O1516" s="17">
        <v>2.1900000000000004</v>
      </c>
      <c r="P1516" s="17">
        <v>2.1900000000000004</v>
      </c>
      <c r="Q1516" s="17">
        <v>1.83</v>
      </c>
      <c r="R1516" s="17">
        <v>1.83</v>
      </c>
      <c r="S1516" s="120">
        <v>1.97</v>
      </c>
    </row>
    <row r="1517" spans="1:19" x14ac:dyDescent="0.25">
      <c r="A1517" s="18" t="s">
        <v>1011</v>
      </c>
      <c r="B1517" s="19" t="s">
        <v>17</v>
      </c>
      <c r="C1517" s="19" t="s">
        <v>18</v>
      </c>
      <c r="D1517" s="19" t="s">
        <v>31</v>
      </c>
      <c r="E1517" s="19" t="s">
        <v>1012</v>
      </c>
      <c r="F1517" s="19" t="s">
        <v>1014</v>
      </c>
      <c r="G1517" s="19" t="s">
        <v>22</v>
      </c>
      <c r="H1517" s="20">
        <v>2.6900000000000001E-3</v>
      </c>
      <c r="I1517" s="19" t="s">
        <v>1014</v>
      </c>
      <c r="J1517" s="21" t="s">
        <v>26</v>
      </c>
      <c r="K1517" s="22">
        <v>0.10050251256281428</v>
      </c>
      <c r="L1517" s="23">
        <v>0.10050251256281428</v>
      </c>
      <c r="M1517" s="23">
        <v>0.10050251256281428</v>
      </c>
      <c r="N1517" s="23">
        <v>0.10050251256281428</v>
      </c>
      <c r="O1517" s="23">
        <v>0.10050251256281428</v>
      </c>
      <c r="P1517" s="23">
        <v>0.10050251256281428</v>
      </c>
      <c r="Q1517" s="23">
        <v>5.1724137931034475E-2</v>
      </c>
      <c r="R1517" s="23">
        <v>5.1724137931034475E-2</v>
      </c>
      <c r="S1517" s="24">
        <v>4.2328042328042326E-2</v>
      </c>
    </row>
    <row r="1518" spans="1:19" x14ac:dyDescent="0.25">
      <c r="A1518" s="25" t="s">
        <v>1011</v>
      </c>
      <c r="B1518" s="26" t="s">
        <v>17</v>
      </c>
      <c r="C1518" s="26" t="s">
        <v>18</v>
      </c>
      <c r="D1518" s="26" t="s">
        <v>31</v>
      </c>
      <c r="E1518" s="26" t="s">
        <v>987</v>
      </c>
      <c r="F1518" s="26" t="s">
        <v>37</v>
      </c>
      <c r="G1518" s="26" t="s">
        <v>22</v>
      </c>
      <c r="H1518" s="27">
        <v>2.6900000000000001E-3</v>
      </c>
      <c r="I1518" s="26" t="s">
        <v>37</v>
      </c>
      <c r="J1518" s="28" t="s">
        <v>23</v>
      </c>
      <c r="K1518" s="29">
        <v>2.29</v>
      </c>
      <c r="L1518" s="30">
        <v>2.29</v>
      </c>
      <c r="M1518" s="30">
        <v>2.29</v>
      </c>
      <c r="N1518" s="30">
        <v>2.19</v>
      </c>
      <c r="O1518" s="30">
        <v>2.19</v>
      </c>
      <c r="P1518" s="30">
        <v>2.19</v>
      </c>
      <c r="Q1518" s="30">
        <v>1.91</v>
      </c>
      <c r="R1518" s="30">
        <v>1.91</v>
      </c>
      <c r="S1518" s="31">
        <v>2.08</v>
      </c>
    </row>
    <row r="1519" spans="1:19" x14ac:dyDescent="0.25">
      <c r="A1519" s="12" t="s">
        <v>1011</v>
      </c>
      <c r="B1519" s="13" t="s">
        <v>17</v>
      </c>
      <c r="C1519" s="13" t="s">
        <v>18</v>
      </c>
      <c r="D1519" s="13" t="s">
        <v>31</v>
      </c>
      <c r="E1519" s="13" t="s">
        <v>987</v>
      </c>
      <c r="F1519" s="13" t="s">
        <v>37</v>
      </c>
      <c r="G1519" s="13" t="s">
        <v>22</v>
      </c>
      <c r="H1519" s="14">
        <v>2.6900000000000001E-3</v>
      </c>
      <c r="I1519" s="13" t="s">
        <v>37</v>
      </c>
      <c r="J1519" s="15" t="s">
        <v>24</v>
      </c>
      <c r="K1519" s="16">
        <v>2.4900000000000002</v>
      </c>
      <c r="L1519" s="17">
        <v>2.4900000000000002</v>
      </c>
      <c r="M1519" s="17">
        <v>2.4900000000000002</v>
      </c>
      <c r="N1519" s="17">
        <v>2.39</v>
      </c>
      <c r="O1519" s="17">
        <v>2.39</v>
      </c>
      <c r="P1519" s="17">
        <v>2.39</v>
      </c>
      <c r="Q1519" s="17">
        <v>2.08</v>
      </c>
      <c r="R1519" s="17">
        <v>2.08</v>
      </c>
      <c r="S1519" s="120">
        <v>2.15</v>
      </c>
    </row>
    <row r="1520" spans="1:19" x14ac:dyDescent="0.25">
      <c r="A1520" s="18" t="s">
        <v>1011</v>
      </c>
      <c r="B1520" s="19" t="s">
        <v>17</v>
      </c>
      <c r="C1520" s="19" t="s">
        <v>18</v>
      </c>
      <c r="D1520" s="19" t="s">
        <v>31</v>
      </c>
      <c r="E1520" s="19" t="s">
        <v>987</v>
      </c>
      <c r="F1520" s="19" t="s">
        <v>37</v>
      </c>
      <c r="G1520" s="19" t="s">
        <v>22</v>
      </c>
      <c r="H1520" s="20">
        <v>2.6900000000000001E-3</v>
      </c>
      <c r="I1520" s="19" t="s">
        <v>37</v>
      </c>
      <c r="J1520" s="21" t="s">
        <v>26</v>
      </c>
      <c r="K1520" s="22">
        <v>8.7336244541484698E-2</v>
      </c>
      <c r="L1520" s="23">
        <v>8.7336244541484698E-2</v>
      </c>
      <c r="M1520" s="23">
        <v>8.7336244541484698E-2</v>
      </c>
      <c r="N1520" s="23">
        <v>9.1324200913242004E-2</v>
      </c>
      <c r="O1520" s="23">
        <v>9.1324200913242004E-2</v>
      </c>
      <c r="P1520" s="23">
        <v>9.1324200913242004E-2</v>
      </c>
      <c r="Q1520" s="23">
        <v>8.9005235602094279E-2</v>
      </c>
      <c r="R1520" s="23">
        <v>8.9005235602094279E-2</v>
      </c>
      <c r="S1520" s="24">
        <v>3.3653846153846034E-2</v>
      </c>
    </row>
    <row r="1521" spans="1:19" x14ac:dyDescent="0.25">
      <c r="A1521" s="25" t="s">
        <v>1011</v>
      </c>
      <c r="B1521" s="26" t="s">
        <v>17</v>
      </c>
      <c r="C1521" s="26" t="s">
        <v>18</v>
      </c>
      <c r="D1521" s="26" t="s">
        <v>31</v>
      </c>
      <c r="E1521" s="26" t="s">
        <v>987</v>
      </c>
      <c r="F1521" s="26" t="s">
        <v>1015</v>
      </c>
      <c r="G1521" s="26" t="s">
        <v>22</v>
      </c>
      <c r="H1521" s="27">
        <v>2.6900000000000001E-3</v>
      </c>
      <c r="I1521" s="26" t="s">
        <v>1015</v>
      </c>
      <c r="J1521" s="28" t="s">
        <v>23</v>
      </c>
      <c r="K1521" s="29">
        <v>2.29</v>
      </c>
      <c r="L1521" s="30">
        <v>2.29</v>
      </c>
      <c r="M1521" s="30">
        <v>2.29</v>
      </c>
      <c r="N1521" s="30">
        <v>2.19</v>
      </c>
      <c r="O1521" s="30">
        <v>2.19</v>
      </c>
      <c r="P1521" s="30">
        <v>2.19</v>
      </c>
      <c r="Q1521" s="30">
        <v>1.91</v>
      </c>
      <c r="R1521" s="30">
        <v>1.91</v>
      </c>
      <c r="S1521" s="31">
        <v>2.08</v>
      </c>
    </row>
    <row r="1522" spans="1:19" x14ac:dyDescent="0.25">
      <c r="A1522" s="12" t="s">
        <v>1011</v>
      </c>
      <c r="B1522" s="13" t="s">
        <v>17</v>
      </c>
      <c r="C1522" s="13" t="s">
        <v>18</v>
      </c>
      <c r="D1522" s="13" t="s">
        <v>31</v>
      </c>
      <c r="E1522" s="13" t="s">
        <v>987</v>
      </c>
      <c r="F1522" s="13" t="s">
        <v>1015</v>
      </c>
      <c r="G1522" s="13" t="s">
        <v>22</v>
      </c>
      <c r="H1522" s="14">
        <v>2.6900000000000001E-3</v>
      </c>
      <c r="I1522" s="13" t="s">
        <v>1015</v>
      </c>
      <c r="J1522" s="15" t="s">
        <v>24</v>
      </c>
      <c r="K1522" s="16">
        <v>2.4900000000000002</v>
      </c>
      <c r="L1522" s="17">
        <v>2.4900000000000002</v>
      </c>
      <c r="M1522" s="17">
        <v>2.4900000000000002</v>
      </c>
      <c r="N1522" s="17">
        <v>2.39</v>
      </c>
      <c r="O1522" s="17">
        <v>2.39</v>
      </c>
      <c r="P1522" s="17">
        <v>2.39</v>
      </c>
      <c r="Q1522" s="17">
        <v>2.08</v>
      </c>
      <c r="R1522" s="17">
        <v>2.08</v>
      </c>
      <c r="S1522" s="120">
        <v>2.15</v>
      </c>
    </row>
    <row r="1523" spans="1:19" x14ac:dyDescent="0.25">
      <c r="A1523" s="18" t="s">
        <v>1011</v>
      </c>
      <c r="B1523" s="19" t="s">
        <v>17</v>
      </c>
      <c r="C1523" s="19" t="s">
        <v>18</v>
      </c>
      <c r="D1523" s="19" t="s">
        <v>31</v>
      </c>
      <c r="E1523" s="19" t="s">
        <v>987</v>
      </c>
      <c r="F1523" s="19" t="s">
        <v>1015</v>
      </c>
      <c r="G1523" s="19" t="s">
        <v>22</v>
      </c>
      <c r="H1523" s="20">
        <v>2.6900000000000001E-3</v>
      </c>
      <c r="I1523" s="19" t="s">
        <v>1015</v>
      </c>
      <c r="J1523" s="21" t="s">
        <v>26</v>
      </c>
      <c r="K1523" s="22">
        <v>8.7336244541484698E-2</v>
      </c>
      <c r="L1523" s="23">
        <v>8.7336244541484698E-2</v>
      </c>
      <c r="M1523" s="23">
        <v>8.7336244541484698E-2</v>
      </c>
      <c r="N1523" s="23">
        <v>9.1324200913242004E-2</v>
      </c>
      <c r="O1523" s="23">
        <v>9.1324200913242004E-2</v>
      </c>
      <c r="P1523" s="23">
        <v>9.1324200913242004E-2</v>
      </c>
      <c r="Q1523" s="23">
        <v>8.9005235602094279E-2</v>
      </c>
      <c r="R1523" s="23">
        <v>8.9005235602094279E-2</v>
      </c>
      <c r="S1523" s="24">
        <v>3.3653846153846034E-2</v>
      </c>
    </row>
    <row r="1524" spans="1:19" x14ac:dyDescent="0.25">
      <c r="A1524" s="25" t="s">
        <v>1011</v>
      </c>
      <c r="B1524" s="26" t="s">
        <v>17</v>
      </c>
      <c r="C1524" s="26" t="s">
        <v>18</v>
      </c>
      <c r="D1524" s="26" t="s">
        <v>41</v>
      </c>
      <c r="E1524" s="26" t="s">
        <v>988</v>
      </c>
      <c r="F1524" s="26" t="s">
        <v>42</v>
      </c>
      <c r="G1524" s="26" t="s">
        <v>22</v>
      </c>
      <c r="H1524" s="27">
        <v>2.8999999999999998E-3</v>
      </c>
      <c r="I1524" s="26" t="s">
        <v>42</v>
      </c>
      <c r="J1524" s="28" t="s">
        <v>23</v>
      </c>
      <c r="K1524" s="29">
        <v>2.89</v>
      </c>
      <c r="L1524" s="30">
        <v>2.89</v>
      </c>
      <c r="M1524" s="30">
        <v>2.89</v>
      </c>
      <c r="N1524" s="30">
        <v>2.89</v>
      </c>
      <c r="O1524" s="30">
        <v>2.89</v>
      </c>
      <c r="P1524" s="30">
        <v>2.89</v>
      </c>
      <c r="Q1524" s="30">
        <v>2.4300000000000002</v>
      </c>
      <c r="R1524" s="30">
        <v>2.4300000000000002</v>
      </c>
      <c r="S1524" s="31">
        <v>2.75</v>
      </c>
    </row>
    <row r="1525" spans="1:19" x14ac:dyDescent="0.25">
      <c r="A1525" s="12" t="s">
        <v>1011</v>
      </c>
      <c r="B1525" s="13" t="s">
        <v>17</v>
      </c>
      <c r="C1525" s="13" t="s">
        <v>18</v>
      </c>
      <c r="D1525" s="13" t="s">
        <v>41</v>
      </c>
      <c r="E1525" s="13" t="s">
        <v>988</v>
      </c>
      <c r="F1525" s="13" t="s">
        <v>42</v>
      </c>
      <c r="G1525" s="13" t="s">
        <v>22</v>
      </c>
      <c r="H1525" s="14">
        <v>2.8999999999999998E-3</v>
      </c>
      <c r="I1525" s="13" t="s">
        <v>42</v>
      </c>
      <c r="J1525" s="15" t="s">
        <v>24</v>
      </c>
      <c r="K1525" s="16">
        <v>2.89</v>
      </c>
      <c r="L1525" s="17">
        <v>2.89</v>
      </c>
      <c r="M1525" s="17">
        <v>2.89</v>
      </c>
      <c r="N1525" s="17">
        <v>2.89</v>
      </c>
      <c r="O1525" s="17">
        <v>2.89</v>
      </c>
      <c r="P1525" s="17">
        <v>2.89</v>
      </c>
      <c r="Q1525" s="17">
        <v>2.4300000000000002</v>
      </c>
      <c r="R1525" s="17">
        <v>2.4300000000000002</v>
      </c>
      <c r="S1525" s="120">
        <v>2.75</v>
      </c>
    </row>
    <row r="1526" spans="1:19" x14ac:dyDescent="0.25">
      <c r="A1526" s="18" t="s">
        <v>1011</v>
      </c>
      <c r="B1526" s="19" t="s">
        <v>17</v>
      </c>
      <c r="C1526" s="19" t="s">
        <v>18</v>
      </c>
      <c r="D1526" s="19" t="s">
        <v>41</v>
      </c>
      <c r="E1526" s="19" t="s">
        <v>988</v>
      </c>
      <c r="F1526" s="19" t="s">
        <v>42</v>
      </c>
      <c r="G1526" s="19" t="s">
        <v>22</v>
      </c>
      <c r="H1526" s="20">
        <v>2.8999999999999998E-3</v>
      </c>
      <c r="I1526" s="19" t="s">
        <v>42</v>
      </c>
      <c r="J1526" s="21" t="s">
        <v>26</v>
      </c>
      <c r="K1526" s="22">
        <v>0</v>
      </c>
      <c r="L1526" s="23">
        <v>0</v>
      </c>
      <c r="M1526" s="23">
        <v>0</v>
      </c>
      <c r="N1526" s="23">
        <v>0</v>
      </c>
      <c r="O1526" s="23">
        <v>0</v>
      </c>
      <c r="P1526" s="23">
        <v>0</v>
      </c>
      <c r="Q1526" s="23">
        <v>0</v>
      </c>
      <c r="R1526" s="23">
        <v>0</v>
      </c>
      <c r="S1526" s="24">
        <v>0</v>
      </c>
    </row>
    <row r="1527" spans="1:19" x14ac:dyDescent="0.25">
      <c r="A1527" s="25" t="s">
        <v>1011</v>
      </c>
      <c r="B1527" s="26" t="s">
        <v>17</v>
      </c>
      <c r="C1527" s="26" t="s">
        <v>18</v>
      </c>
      <c r="D1527" s="26" t="s">
        <v>1016</v>
      </c>
      <c r="E1527" s="26" t="s">
        <v>988</v>
      </c>
      <c r="F1527" s="26" t="s">
        <v>1016</v>
      </c>
      <c r="G1527" s="26" t="s">
        <v>22</v>
      </c>
      <c r="H1527" s="147">
        <v>3.0000000000000001E-3</v>
      </c>
      <c r="I1527" s="26" t="s">
        <v>1016</v>
      </c>
      <c r="J1527" s="28" t="s">
        <v>23</v>
      </c>
      <c r="K1527" s="29">
        <v>2.89</v>
      </c>
      <c r="L1527" s="30">
        <v>2.89</v>
      </c>
      <c r="M1527" s="30">
        <v>2.89</v>
      </c>
      <c r="N1527" s="30">
        <v>2.89</v>
      </c>
      <c r="O1527" s="30">
        <v>2.89</v>
      </c>
      <c r="P1527" s="30">
        <v>2.89</v>
      </c>
      <c r="Q1527" s="30">
        <v>2.4300000000000002</v>
      </c>
      <c r="R1527" s="30">
        <v>2.4300000000000002</v>
      </c>
      <c r="S1527" s="31">
        <v>2.75</v>
      </c>
    </row>
    <row r="1528" spans="1:19" x14ac:dyDescent="0.25">
      <c r="A1528" s="12" t="s">
        <v>1011</v>
      </c>
      <c r="B1528" s="13" t="s">
        <v>17</v>
      </c>
      <c r="C1528" s="13" t="s">
        <v>18</v>
      </c>
      <c r="D1528" s="13" t="s">
        <v>1016</v>
      </c>
      <c r="E1528" s="13" t="s">
        <v>988</v>
      </c>
      <c r="F1528" s="13" t="s">
        <v>1016</v>
      </c>
      <c r="G1528" s="13" t="s">
        <v>22</v>
      </c>
      <c r="H1528" s="148">
        <v>3.0000000000000001E-3</v>
      </c>
      <c r="I1528" s="13" t="s">
        <v>1016</v>
      </c>
      <c r="J1528" s="15" t="s">
        <v>24</v>
      </c>
      <c r="K1528" s="16">
        <v>2.89</v>
      </c>
      <c r="L1528" s="17">
        <v>2.89</v>
      </c>
      <c r="M1528" s="17">
        <v>2.89</v>
      </c>
      <c r="N1528" s="17">
        <v>2.89</v>
      </c>
      <c r="O1528" s="17">
        <v>2.89</v>
      </c>
      <c r="P1528" s="17">
        <v>2.89</v>
      </c>
      <c r="Q1528" s="17">
        <v>2.4300000000000002</v>
      </c>
      <c r="R1528" s="17">
        <v>2.4300000000000002</v>
      </c>
      <c r="S1528" s="120">
        <v>2.75</v>
      </c>
    </row>
    <row r="1529" spans="1:19" x14ac:dyDescent="0.25">
      <c r="A1529" s="18" t="s">
        <v>1011</v>
      </c>
      <c r="B1529" s="19" t="s">
        <v>17</v>
      </c>
      <c r="C1529" s="19" t="s">
        <v>18</v>
      </c>
      <c r="D1529" s="19" t="s">
        <v>1016</v>
      </c>
      <c r="E1529" s="19" t="s">
        <v>988</v>
      </c>
      <c r="F1529" s="19" t="s">
        <v>1016</v>
      </c>
      <c r="G1529" s="19" t="s">
        <v>22</v>
      </c>
      <c r="H1529" s="149">
        <v>3.0000000000000001E-3</v>
      </c>
      <c r="I1529" s="19" t="s">
        <v>1016</v>
      </c>
      <c r="J1529" s="21" t="s">
        <v>26</v>
      </c>
      <c r="K1529" s="22">
        <v>0</v>
      </c>
      <c r="L1529" s="23">
        <v>0</v>
      </c>
      <c r="M1529" s="23">
        <v>0</v>
      </c>
      <c r="N1529" s="23">
        <v>0</v>
      </c>
      <c r="O1529" s="23">
        <v>0</v>
      </c>
      <c r="P1529" s="23">
        <v>0</v>
      </c>
      <c r="Q1529" s="23">
        <v>0</v>
      </c>
      <c r="R1529" s="23">
        <v>0</v>
      </c>
      <c r="S1529" s="24">
        <v>0</v>
      </c>
    </row>
    <row r="1530" spans="1:19" x14ac:dyDescent="0.25">
      <c r="A1530" s="25" t="s">
        <v>1011</v>
      </c>
      <c r="B1530" s="26" t="s">
        <v>17</v>
      </c>
      <c r="C1530" s="26" t="s">
        <v>18</v>
      </c>
      <c r="D1530" s="26" t="s">
        <v>43</v>
      </c>
      <c r="E1530" s="26" t="s">
        <v>1012</v>
      </c>
      <c r="F1530" s="26" t="s">
        <v>44</v>
      </c>
      <c r="G1530" s="26" t="s">
        <v>22</v>
      </c>
      <c r="H1530" s="147">
        <v>3.0999999999999999E-3</v>
      </c>
      <c r="I1530" s="26" t="s">
        <v>44</v>
      </c>
      <c r="J1530" s="28" t="s">
        <v>23</v>
      </c>
      <c r="K1530" s="29">
        <v>2.29</v>
      </c>
      <c r="L1530" s="30">
        <v>2.29</v>
      </c>
      <c r="M1530" s="30">
        <v>2.29</v>
      </c>
      <c r="N1530" s="30">
        <v>2.19</v>
      </c>
      <c r="O1530" s="30">
        <v>2.19</v>
      </c>
      <c r="P1530" s="30">
        <v>2.19</v>
      </c>
      <c r="Q1530" s="30">
        <v>1.91</v>
      </c>
      <c r="R1530" s="30">
        <v>1.91</v>
      </c>
      <c r="S1530" s="31">
        <v>2.08</v>
      </c>
    </row>
    <row r="1531" spans="1:19" x14ac:dyDescent="0.25">
      <c r="A1531" s="12" t="s">
        <v>1011</v>
      </c>
      <c r="B1531" s="13" t="s">
        <v>17</v>
      </c>
      <c r="C1531" s="13" t="s">
        <v>18</v>
      </c>
      <c r="D1531" s="13" t="s">
        <v>43</v>
      </c>
      <c r="E1531" s="13" t="s">
        <v>1012</v>
      </c>
      <c r="F1531" s="13" t="s">
        <v>44</v>
      </c>
      <c r="G1531" s="13" t="s">
        <v>22</v>
      </c>
      <c r="H1531" s="148">
        <v>3.0999999999999999E-3</v>
      </c>
      <c r="I1531" s="13" t="s">
        <v>44</v>
      </c>
      <c r="J1531" s="15" t="s">
        <v>24</v>
      </c>
      <c r="K1531" s="16">
        <v>2.29</v>
      </c>
      <c r="L1531" s="17">
        <v>2.29</v>
      </c>
      <c r="M1531" s="17">
        <v>2.29</v>
      </c>
      <c r="N1531" s="17">
        <v>2.19</v>
      </c>
      <c r="O1531" s="17">
        <v>2.19</v>
      </c>
      <c r="P1531" s="17">
        <v>2.19</v>
      </c>
      <c r="Q1531" s="17">
        <v>1.91</v>
      </c>
      <c r="R1531" s="17">
        <v>1.91</v>
      </c>
      <c r="S1531" s="120">
        <v>2.08</v>
      </c>
    </row>
    <row r="1532" spans="1:19" x14ac:dyDescent="0.25">
      <c r="A1532" s="18" t="s">
        <v>1011</v>
      </c>
      <c r="B1532" s="19" t="s">
        <v>17</v>
      </c>
      <c r="C1532" s="19" t="s">
        <v>18</v>
      </c>
      <c r="D1532" s="19" t="s">
        <v>43</v>
      </c>
      <c r="E1532" s="19" t="s">
        <v>1012</v>
      </c>
      <c r="F1532" s="19" t="s">
        <v>44</v>
      </c>
      <c r="G1532" s="19" t="s">
        <v>22</v>
      </c>
      <c r="H1532" s="149">
        <v>3.0999999999999999E-3</v>
      </c>
      <c r="I1532" s="19" t="s">
        <v>44</v>
      </c>
      <c r="J1532" s="21" t="s">
        <v>26</v>
      </c>
      <c r="K1532" s="22">
        <v>0</v>
      </c>
      <c r="L1532" s="23">
        <v>0</v>
      </c>
      <c r="M1532" s="23">
        <v>0</v>
      </c>
      <c r="N1532" s="23">
        <v>0</v>
      </c>
      <c r="O1532" s="23">
        <v>0</v>
      </c>
      <c r="P1532" s="23">
        <v>0</v>
      </c>
      <c r="Q1532" s="23">
        <v>0</v>
      </c>
      <c r="R1532" s="23">
        <v>0</v>
      </c>
      <c r="S1532" s="24">
        <v>0</v>
      </c>
    </row>
    <row r="1533" spans="1:19" x14ac:dyDescent="0.25">
      <c r="A1533" s="25" t="s">
        <v>1011</v>
      </c>
      <c r="B1533" s="26" t="s">
        <v>17</v>
      </c>
      <c r="C1533" s="26" t="s">
        <v>18</v>
      </c>
      <c r="D1533" s="26" t="s">
        <v>43</v>
      </c>
      <c r="E1533" s="26" t="s">
        <v>1012</v>
      </c>
      <c r="F1533" s="26" t="s">
        <v>45</v>
      </c>
      <c r="G1533" s="26" t="s">
        <v>22</v>
      </c>
      <c r="H1533" s="147">
        <v>3.0999999999999999E-3</v>
      </c>
      <c r="I1533" s="26" t="s">
        <v>45</v>
      </c>
      <c r="J1533" s="28" t="s">
        <v>23</v>
      </c>
      <c r="K1533" s="29">
        <v>2.29</v>
      </c>
      <c r="L1533" s="30">
        <v>2.29</v>
      </c>
      <c r="M1533" s="30">
        <v>2.29</v>
      </c>
      <c r="N1533" s="30">
        <v>2.19</v>
      </c>
      <c r="O1533" s="30">
        <v>2.19</v>
      </c>
      <c r="P1533" s="30">
        <v>2.19</v>
      </c>
      <c r="Q1533" s="30">
        <v>1.91</v>
      </c>
      <c r="R1533" s="30">
        <v>1.91</v>
      </c>
      <c r="S1533" s="31">
        <v>2.08</v>
      </c>
    </row>
    <row r="1534" spans="1:19" x14ac:dyDescent="0.25">
      <c r="A1534" s="12" t="s">
        <v>1011</v>
      </c>
      <c r="B1534" s="13" t="s">
        <v>17</v>
      </c>
      <c r="C1534" s="13" t="s">
        <v>18</v>
      </c>
      <c r="D1534" s="13" t="s">
        <v>43</v>
      </c>
      <c r="E1534" s="13" t="s">
        <v>1012</v>
      </c>
      <c r="F1534" s="13" t="s">
        <v>45</v>
      </c>
      <c r="G1534" s="13" t="s">
        <v>22</v>
      </c>
      <c r="H1534" s="148">
        <v>3.0999999999999999E-3</v>
      </c>
      <c r="I1534" s="13" t="s">
        <v>45</v>
      </c>
      <c r="J1534" s="15" t="s">
        <v>24</v>
      </c>
      <c r="K1534" s="16">
        <v>2.29</v>
      </c>
      <c r="L1534" s="17">
        <v>2.29</v>
      </c>
      <c r="M1534" s="17">
        <v>2.29</v>
      </c>
      <c r="N1534" s="17">
        <v>2.19</v>
      </c>
      <c r="O1534" s="17">
        <v>2.19</v>
      </c>
      <c r="P1534" s="17">
        <v>2.19</v>
      </c>
      <c r="Q1534" s="17">
        <v>1.91</v>
      </c>
      <c r="R1534" s="17">
        <v>1.91</v>
      </c>
      <c r="S1534" s="120">
        <v>2.08</v>
      </c>
    </row>
    <row r="1535" spans="1:19" x14ac:dyDescent="0.25">
      <c r="A1535" s="18" t="s">
        <v>1011</v>
      </c>
      <c r="B1535" s="19" t="s">
        <v>17</v>
      </c>
      <c r="C1535" s="19" t="s">
        <v>18</v>
      </c>
      <c r="D1535" s="19" t="s">
        <v>43</v>
      </c>
      <c r="E1535" s="19" t="s">
        <v>1012</v>
      </c>
      <c r="F1535" s="19" t="s">
        <v>45</v>
      </c>
      <c r="G1535" s="19" t="s">
        <v>22</v>
      </c>
      <c r="H1535" s="149">
        <v>3.0999999999999999E-3</v>
      </c>
      <c r="I1535" s="19" t="s">
        <v>45</v>
      </c>
      <c r="J1535" s="21" t="s">
        <v>26</v>
      </c>
      <c r="K1535" s="22">
        <v>0</v>
      </c>
      <c r="L1535" s="23">
        <v>0</v>
      </c>
      <c r="M1535" s="23">
        <v>0</v>
      </c>
      <c r="N1535" s="23">
        <v>0</v>
      </c>
      <c r="O1535" s="23">
        <v>0</v>
      </c>
      <c r="P1535" s="23">
        <v>0</v>
      </c>
      <c r="Q1535" s="23">
        <v>0</v>
      </c>
      <c r="R1535" s="23">
        <v>0</v>
      </c>
      <c r="S1535" s="24">
        <v>0</v>
      </c>
    </row>
    <row r="1536" spans="1:19" x14ac:dyDescent="0.25">
      <c r="A1536" s="25" t="s">
        <v>1011</v>
      </c>
      <c r="B1536" s="26" t="s">
        <v>17</v>
      </c>
      <c r="C1536" s="26" t="s">
        <v>18</v>
      </c>
      <c r="D1536" s="26" t="s">
        <v>46</v>
      </c>
      <c r="E1536" s="26" t="s">
        <v>1012</v>
      </c>
      <c r="F1536" s="26" t="s">
        <v>47</v>
      </c>
      <c r="G1536" s="26" t="s">
        <v>22</v>
      </c>
      <c r="H1536" s="147">
        <v>3.5000000000000001E-3</v>
      </c>
      <c r="I1536" s="26" t="s">
        <v>47</v>
      </c>
      <c r="J1536" s="28" t="s">
        <v>23</v>
      </c>
      <c r="K1536" s="29">
        <v>2.99</v>
      </c>
      <c r="L1536" s="30">
        <v>2.99</v>
      </c>
      <c r="M1536" s="30">
        <v>2.99</v>
      </c>
      <c r="N1536" s="30">
        <v>2.99</v>
      </c>
      <c r="O1536" s="30">
        <v>2.99</v>
      </c>
      <c r="P1536" s="30">
        <v>2.99</v>
      </c>
      <c r="Q1536" s="30">
        <v>2.4900000000000002</v>
      </c>
      <c r="R1536" s="30">
        <v>2.4900000000000002</v>
      </c>
      <c r="S1536" s="31">
        <v>2.84</v>
      </c>
    </row>
    <row r="1537" spans="1:19" x14ac:dyDescent="0.25">
      <c r="A1537" s="12" t="s">
        <v>1011</v>
      </c>
      <c r="B1537" s="13" t="s">
        <v>17</v>
      </c>
      <c r="C1537" s="13" t="s">
        <v>18</v>
      </c>
      <c r="D1537" s="13" t="s">
        <v>46</v>
      </c>
      <c r="E1537" s="13" t="s">
        <v>1012</v>
      </c>
      <c r="F1537" s="13" t="s">
        <v>47</v>
      </c>
      <c r="G1537" s="13" t="s">
        <v>22</v>
      </c>
      <c r="H1537" s="148">
        <v>3.5000000000000001E-3</v>
      </c>
      <c r="I1537" s="13" t="s">
        <v>47</v>
      </c>
      <c r="J1537" s="15" t="s">
        <v>24</v>
      </c>
      <c r="K1537" s="16">
        <v>3.29</v>
      </c>
      <c r="L1537" s="17">
        <v>3.29</v>
      </c>
      <c r="M1537" s="17">
        <v>3.29</v>
      </c>
      <c r="N1537" s="17">
        <v>3.19</v>
      </c>
      <c r="O1537" s="17">
        <v>3.19</v>
      </c>
      <c r="P1537" s="17">
        <v>3.19</v>
      </c>
      <c r="Q1537" s="17">
        <v>2.7416666666666667</v>
      </c>
      <c r="R1537" s="17">
        <v>2.7416666666666667</v>
      </c>
      <c r="S1537" s="120">
        <v>2.871</v>
      </c>
    </row>
    <row r="1538" spans="1:19" x14ac:dyDescent="0.25">
      <c r="A1538" s="18" t="s">
        <v>1011</v>
      </c>
      <c r="B1538" s="19" t="s">
        <v>17</v>
      </c>
      <c r="C1538" s="19" t="s">
        <v>18</v>
      </c>
      <c r="D1538" s="19" t="s">
        <v>46</v>
      </c>
      <c r="E1538" s="19" t="s">
        <v>1012</v>
      </c>
      <c r="F1538" s="19" t="s">
        <v>47</v>
      </c>
      <c r="G1538" s="19" t="s">
        <v>22</v>
      </c>
      <c r="H1538" s="149">
        <v>3.5000000000000001E-3</v>
      </c>
      <c r="I1538" s="19" t="s">
        <v>47</v>
      </c>
      <c r="J1538" s="21" t="s">
        <v>26</v>
      </c>
      <c r="K1538" s="22">
        <v>0.10033444816053505</v>
      </c>
      <c r="L1538" s="23">
        <v>0.10033444816053505</v>
      </c>
      <c r="M1538" s="23">
        <v>0.10033444816053505</v>
      </c>
      <c r="N1538" s="23">
        <v>6.6889632107023367E-2</v>
      </c>
      <c r="O1538" s="23">
        <v>6.6889632107023367E-2</v>
      </c>
      <c r="P1538" s="23">
        <v>6.6889632107023367E-2</v>
      </c>
      <c r="Q1538" s="23">
        <v>0.10107095046854075</v>
      </c>
      <c r="R1538" s="23">
        <v>0.10107095046854075</v>
      </c>
      <c r="S1538" s="24">
        <v>1.0915492957746631E-2</v>
      </c>
    </row>
    <row r="1539" spans="1:19" x14ac:dyDescent="0.25">
      <c r="A1539" s="25" t="s">
        <v>1011</v>
      </c>
      <c r="B1539" s="26" t="s">
        <v>17</v>
      </c>
      <c r="C1539" s="26" t="s">
        <v>18</v>
      </c>
      <c r="D1539" s="26" t="s">
        <v>46</v>
      </c>
      <c r="E1539" s="26" t="s">
        <v>1012</v>
      </c>
      <c r="F1539" s="26" t="s">
        <v>48</v>
      </c>
      <c r="G1539" s="26" t="s">
        <v>22</v>
      </c>
      <c r="H1539" s="147">
        <v>3.5000000000000001E-3</v>
      </c>
      <c r="I1539" s="26" t="s">
        <v>48</v>
      </c>
      <c r="J1539" s="28" t="s">
        <v>23</v>
      </c>
      <c r="K1539" s="29">
        <v>2.99</v>
      </c>
      <c r="L1539" s="30">
        <v>2.99</v>
      </c>
      <c r="M1539" s="30">
        <v>2.99</v>
      </c>
      <c r="N1539" s="30">
        <v>2.99</v>
      </c>
      <c r="O1539" s="30">
        <v>2.99</v>
      </c>
      <c r="P1539" s="30">
        <v>2.99</v>
      </c>
      <c r="Q1539" s="30">
        <v>2.4900000000000002</v>
      </c>
      <c r="R1539" s="30">
        <v>2.4900000000000002</v>
      </c>
      <c r="S1539" s="31">
        <v>2.84</v>
      </c>
    </row>
    <row r="1540" spans="1:19" x14ac:dyDescent="0.25">
      <c r="A1540" s="12" t="s">
        <v>1011</v>
      </c>
      <c r="B1540" s="13" t="s">
        <v>17</v>
      </c>
      <c r="C1540" s="13" t="s">
        <v>18</v>
      </c>
      <c r="D1540" s="13" t="s">
        <v>46</v>
      </c>
      <c r="E1540" s="13" t="s">
        <v>1012</v>
      </c>
      <c r="F1540" s="13" t="s">
        <v>48</v>
      </c>
      <c r="G1540" s="13" t="s">
        <v>22</v>
      </c>
      <c r="H1540" s="148">
        <v>3.5000000000000001E-3</v>
      </c>
      <c r="I1540" s="13" t="s">
        <v>48</v>
      </c>
      <c r="J1540" s="15" t="s">
        <v>24</v>
      </c>
      <c r="K1540" s="16">
        <v>3.29</v>
      </c>
      <c r="L1540" s="17">
        <v>3.29</v>
      </c>
      <c r="M1540" s="17">
        <v>3.29</v>
      </c>
      <c r="N1540" s="17">
        <v>3.19</v>
      </c>
      <c r="O1540" s="17">
        <v>3.19</v>
      </c>
      <c r="P1540" s="17">
        <v>3.19</v>
      </c>
      <c r="Q1540" s="17">
        <v>2.7416666666666667</v>
      </c>
      <c r="R1540" s="17">
        <v>2.7416666666666667</v>
      </c>
      <c r="S1540" s="120">
        <v>2.871</v>
      </c>
    </row>
    <row r="1541" spans="1:19" x14ac:dyDescent="0.25">
      <c r="A1541" s="18" t="s">
        <v>1011</v>
      </c>
      <c r="B1541" s="19" t="s">
        <v>17</v>
      </c>
      <c r="C1541" s="19" t="s">
        <v>18</v>
      </c>
      <c r="D1541" s="19" t="s">
        <v>46</v>
      </c>
      <c r="E1541" s="19" t="s">
        <v>1012</v>
      </c>
      <c r="F1541" s="19" t="s">
        <v>48</v>
      </c>
      <c r="G1541" s="19" t="s">
        <v>22</v>
      </c>
      <c r="H1541" s="149">
        <v>3.5000000000000001E-3</v>
      </c>
      <c r="I1541" s="19" t="s">
        <v>48</v>
      </c>
      <c r="J1541" s="21" t="s">
        <v>26</v>
      </c>
      <c r="K1541" s="22">
        <v>0.10033444816053505</v>
      </c>
      <c r="L1541" s="23">
        <v>0.10033444816053505</v>
      </c>
      <c r="M1541" s="23">
        <v>0.10033444816053505</v>
      </c>
      <c r="N1541" s="23">
        <v>6.6889632107023367E-2</v>
      </c>
      <c r="O1541" s="23">
        <v>6.6889632107023367E-2</v>
      </c>
      <c r="P1541" s="23">
        <v>6.6889632107023367E-2</v>
      </c>
      <c r="Q1541" s="23">
        <v>0.10107095046854075</v>
      </c>
      <c r="R1541" s="23">
        <v>0.10107095046854075</v>
      </c>
      <c r="S1541" s="24">
        <v>1.0915492957746631E-2</v>
      </c>
    </row>
    <row r="1542" spans="1:19" x14ac:dyDescent="0.25">
      <c r="A1542" s="25" t="s">
        <v>1011</v>
      </c>
      <c r="B1542" s="26" t="s">
        <v>17</v>
      </c>
      <c r="C1542" s="26" t="s">
        <v>18</v>
      </c>
      <c r="D1542" s="26" t="s">
        <v>46</v>
      </c>
      <c r="E1542" s="26" t="s">
        <v>1012</v>
      </c>
      <c r="F1542" s="26" t="s">
        <v>49</v>
      </c>
      <c r="G1542" s="26" t="s">
        <v>22</v>
      </c>
      <c r="H1542" s="147">
        <v>3.5000000000000001E-3</v>
      </c>
      <c r="I1542" s="26" t="s">
        <v>49</v>
      </c>
      <c r="J1542" s="28" t="s">
        <v>23</v>
      </c>
      <c r="K1542" s="29">
        <v>2.79</v>
      </c>
      <c r="L1542" s="30">
        <v>2.79</v>
      </c>
      <c r="M1542" s="30">
        <v>2.79</v>
      </c>
      <c r="N1542" s="30">
        <v>2.69</v>
      </c>
      <c r="O1542" s="30">
        <v>2.69</v>
      </c>
      <c r="P1542" s="30">
        <v>2.69</v>
      </c>
      <c r="Q1542" s="30">
        <v>2.33</v>
      </c>
      <c r="R1542" s="30">
        <v>2.33</v>
      </c>
      <c r="S1542" s="31">
        <v>2.56</v>
      </c>
    </row>
    <row r="1543" spans="1:19" x14ac:dyDescent="0.25">
      <c r="A1543" s="12" t="s">
        <v>1011</v>
      </c>
      <c r="B1543" s="13" t="s">
        <v>17</v>
      </c>
      <c r="C1543" s="13" t="s">
        <v>18</v>
      </c>
      <c r="D1543" s="13" t="s">
        <v>46</v>
      </c>
      <c r="E1543" s="13" t="s">
        <v>1012</v>
      </c>
      <c r="F1543" s="13" t="s">
        <v>49</v>
      </c>
      <c r="G1543" s="13" t="s">
        <v>22</v>
      </c>
      <c r="H1543" s="148">
        <v>3.5000000000000001E-3</v>
      </c>
      <c r="I1543" s="13" t="s">
        <v>49</v>
      </c>
      <c r="J1543" s="15" t="s">
        <v>24</v>
      </c>
      <c r="K1543" s="16">
        <v>3.09</v>
      </c>
      <c r="L1543" s="17">
        <v>3.09</v>
      </c>
      <c r="M1543" s="17">
        <v>3.09</v>
      </c>
      <c r="N1543" s="17">
        <v>2.99</v>
      </c>
      <c r="O1543" s="17">
        <v>2.99</v>
      </c>
      <c r="P1543" s="17">
        <v>2.99</v>
      </c>
      <c r="Q1543" s="17">
        <v>2.5750000000000002</v>
      </c>
      <c r="R1543" s="17">
        <v>2.5750000000000002</v>
      </c>
      <c r="S1543" s="120">
        <v>2.6910000000000003</v>
      </c>
    </row>
    <row r="1544" spans="1:19" x14ac:dyDescent="0.25">
      <c r="A1544" s="18" t="s">
        <v>1011</v>
      </c>
      <c r="B1544" s="19" t="s">
        <v>17</v>
      </c>
      <c r="C1544" s="19" t="s">
        <v>18</v>
      </c>
      <c r="D1544" s="19" t="s">
        <v>46</v>
      </c>
      <c r="E1544" s="19" t="s">
        <v>1012</v>
      </c>
      <c r="F1544" s="19" t="s">
        <v>49</v>
      </c>
      <c r="G1544" s="19" t="s">
        <v>22</v>
      </c>
      <c r="H1544" s="149">
        <v>3.5000000000000001E-3</v>
      </c>
      <c r="I1544" s="19" t="s">
        <v>49</v>
      </c>
      <c r="J1544" s="21" t="s">
        <v>26</v>
      </c>
      <c r="K1544" s="22">
        <v>0.10752688172043001</v>
      </c>
      <c r="L1544" s="23">
        <v>0.10752688172043001</v>
      </c>
      <c r="M1544" s="23">
        <v>0.10752688172043001</v>
      </c>
      <c r="N1544" s="23">
        <v>0.11152416356877337</v>
      </c>
      <c r="O1544" s="23">
        <v>0.11152416356877337</v>
      </c>
      <c r="P1544" s="23">
        <v>0.11152416356877337</v>
      </c>
      <c r="Q1544" s="23">
        <v>0.10515021459227469</v>
      </c>
      <c r="R1544" s="23">
        <v>0.10515021459227469</v>
      </c>
      <c r="S1544" s="24">
        <v>5.1171875000000089E-2</v>
      </c>
    </row>
    <row r="1545" spans="1:19" x14ac:dyDescent="0.25">
      <c r="A1545" s="25" t="s">
        <v>1011</v>
      </c>
      <c r="B1545" s="26" t="s">
        <v>17</v>
      </c>
      <c r="C1545" s="26" t="s">
        <v>18</v>
      </c>
      <c r="D1545" s="26" t="s">
        <v>46</v>
      </c>
      <c r="E1545" s="26" t="s">
        <v>1012</v>
      </c>
      <c r="F1545" s="26" t="s">
        <v>630</v>
      </c>
      <c r="G1545" s="26" t="s">
        <v>22</v>
      </c>
      <c r="H1545" s="147">
        <v>3.5000000000000001E-3</v>
      </c>
      <c r="I1545" s="26" t="s">
        <v>630</v>
      </c>
      <c r="J1545" s="28" t="s">
        <v>23</v>
      </c>
      <c r="K1545" s="29">
        <v>2.79</v>
      </c>
      <c r="L1545" s="30">
        <v>2.79</v>
      </c>
      <c r="M1545" s="30">
        <v>2.79</v>
      </c>
      <c r="N1545" s="30">
        <v>2.69</v>
      </c>
      <c r="O1545" s="30">
        <v>2.69</v>
      </c>
      <c r="P1545" s="30">
        <v>2.69</v>
      </c>
      <c r="Q1545" s="30">
        <v>2.33</v>
      </c>
      <c r="R1545" s="30">
        <v>2.33</v>
      </c>
      <c r="S1545" s="31">
        <v>2.56</v>
      </c>
    </row>
    <row r="1546" spans="1:19" x14ac:dyDescent="0.25">
      <c r="A1546" s="12" t="s">
        <v>1011</v>
      </c>
      <c r="B1546" s="13" t="s">
        <v>17</v>
      </c>
      <c r="C1546" s="13" t="s">
        <v>18</v>
      </c>
      <c r="D1546" s="13" t="s">
        <v>46</v>
      </c>
      <c r="E1546" s="13" t="s">
        <v>1012</v>
      </c>
      <c r="F1546" s="13" t="s">
        <v>630</v>
      </c>
      <c r="G1546" s="13" t="s">
        <v>22</v>
      </c>
      <c r="H1546" s="148">
        <v>3.5000000000000001E-3</v>
      </c>
      <c r="I1546" s="13" t="s">
        <v>630</v>
      </c>
      <c r="J1546" s="15" t="s">
        <v>24</v>
      </c>
      <c r="K1546" s="16">
        <v>3.09</v>
      </c>
      <c r="L1546" s="17">
        <v>3.09</v>
      </c>
      <c r="M1546" s="17">
        <v>3.09</v>
      </c>
      <c r="N1546" s="17">
        <v>2.99</v>
      </c>
      <c r="O1546" s="17">
        <v>2.99</v>
      </c>
      <c r="P1546" s="17">
        <v>2.99</v>
      </c>
      <c r="Q1546" s="17">
        <v>2.5750000000000002</v>
      </c>
      <c r="R1546" s="17">
        <v>2.5750000000000002</v>
      </c>
      <c r="S1546" s="120">
        <v>2.6910000000000003</v>
      </c>
    </row>
    <row r="1547" spans="1:19" x14ac:dyDescent="0.25">
      <c r="A1547" s="18" t="s">
        <v>1011</v>
      </c>
      <c r="B1547" s="19" t="s">
        <v>17</v>
      </c>
      <c r="C1547" s="19" t="s">
        <v>18</v>
      </c>
      <c r="D1547" s="19" t="s">
        <v>46</v>
      </c>
      <c r="E1547" s="19" t="s">
        <v>1012</v>
      </c>
      <c r="F1547" s="19" t="s">
        <v>630</v>
      </c>
      <c r="G1547" s="19" t="s">
        <v>22</v>
      </c>
      <c r="H1547" s="149">
        <v>3.5000000000000001E-3</v>
      </c>
      <c r="I1547" s="19" t="s">
        <v>630</v>
      </c>
      <c r="J1547" s="21" t="s">
        <v>26</v>
      </c>
      <c r="K1547" s="22">
        <v>0.10752688172043001</v>
      </c>
      <c r="L1547" s="23">
        <v>0.10752688172043001</v>
      </c>
      <c r="M1547" s="23">
        <v>0.10752688172043001</v>
      </c>
      <c r="N1547" s="23">
        <v>0.11152416356877337</v>
      </c>
      <c r="O1547" s="23">
        <v>0.11152416356877337</v>
      </c>
      <c r="P1547" s="23">
        <v>0.11152416356877337</v>
      </c>
      <c r="Q1547" s="23">
        <v>0.10515021459227469</v>
      </c>
      <c r="R1547" s="23">
        <v>0.10515021459227469</v>
      </c>
      <c r="S1547" s="24">
        <v>5.1171875000000089E-2</v>
      </c>
    </row>
    <row r="1548" spans="1:19" x14ac:dyDescent="0.25">
      <c r="A1548" s="25" t="s">
        <v>1011</v>
      </c>
      <c r="B1548" s="26" t="s">
        <v>17</v>
      </c>
      <c r="C1548" s="26" t="s">
        <v>18</v>
      </c>
      <c r="D1548" s="26" t="s">
        <v>46</v>
      </c>
      <c r="E1548" s="26" t="s">
        <v>1012</v>
      </c>
      <c r="F1548" s="26" t="s">
        <v>50</v>
      </c>
      <c r="G1548" s="26" t="s">
        <v>22</v>
      </c>
      <c r="H1548" s="147">
        <v>3.5000000000000001E-3</v>
      </c>
      <c r="I1548" s="26" t="s">
        <v>50</v>
      </c>
      <c r="J1548" s="28" t="s">
        <v>23</v>
      </c>
      <c r="K1548" s="29">
        <v>2.79</v>
      </c>
      <c r="L1548" s="30">
        <v>2.79</v>
      </c>
      <c r="M1548" s="30">
        <v>2.79</v>
      </c>
      <c r="N1548" s="30">
        <v>2.69</v>
      </c>
      <c r="O1548" s="30">
        <v>2.69</v>
      </c>
      <c r="P1548" s="30">
        <v>2.69</v>
      </c>
      <c r="Q1548" s="30">
        <v>2.33</v>
      </c>
      <c r="R1548" s="30">
        <v>2.33</v>
      </c>
      <c r="S1548" s="31">
        <v>2.56</v>
      </c>
    </row>
    <row r="1549" spans="1:19" x14ac:dyDescent="0.25">
      <c r="A1549" s="12" t="s">
        <v>1011</v>
      </c>
      <c r="B1549" s="13" t="s">
        <v>17</v>
      </c>
      <c r="C1549" s="13" t="s">
        <v>18</v>
      </c>
      <c r="D1549" s="13" t="s">
        <v>46</v>
      </c>
      <c r="E1549" s="13" t="s">
        <v>1012</v>
      </c>
      <c r="F1549" s="13" t="s">
        <v>50</v>
      </c>
      <c r="G1549" s="13" t="s">
        <v>22</v>
      </c>
      <c r="H1549" s="148">
        <v>3.5000000000000001E-3</v>
      </c>
      <c r="I1549" s="13" t="s">
        <v>50</v>
      </c>
      <c r="J1549" s="15" t="s">
        <v>24</v>
      </c>
      <c r="K1549" s="16">
        <v>3.09</v>
      </c>
      <c r="L1549" s="17">
        <v>3.09</v>
      </c>
      <c r="M1549" s="17">
        <v>3.09</v>
      </c>
      <c r="N1549" s="17">
        <v>2.99</v>
      </c>
      <c r="O1549" s="17">
        <v>2.99</v>
      </c>
      <c r="P1549" s="17">
        <v>2.99</v>
      </c>
      <c r="Q1549" s="17">
        <v>2.5750000000000002</v>
      </c>
      <c r="R1549" s="17">
        <v>2.5750000000000002</v>
      </c>
      <c r="S1549" s="120">
        <v>2.6910000000000003</v>
      </c>
    </row>
    <row r="1550" spans="1:19" x14ac:dyDescent="0.25">
      <c r="A1550" s="18" t="s">
        <v>1011</v>
      </c>
      <c r="B1550" s="19" t="s">
        <v>17</v>
      </c>
      <c r="C1550" s="19" t="s">
        <v>18</v>
      </c>
      <c r="D1550" s="19" t="s">
        <v>46</v>
      </c>
      <c r="E1550" s="19" t="s">
        <v>1012</v>
      </c>
      <c r="F1550" s="19" t="s">
        <v>50</v>
      </c>
      <c r="G1550" s="19" t="s">
        <v>22</v>
      </c>
      <c r="H1550" s="149">
        <v>3.5000000000000001E-3</v>
      </c>
      <c r="I1550" s="19" t="s">
        <v>50</v>
      </c>
      <c r="J1550" s="21" t="s">
        <v>26</v>
      </c>
      <c r="K1550" s="22">
        <v>0.10752688172043001</v>
      </c>
      <c r="L1550" s="23">
        <v>0.10752688172043001</v>
      </c>
      <c r="M1550" s="23">
        <v>0.10752688172043001</v>
      </c>
      <c r="N1550" s="23">
        <v>0.11152416356877337</v>
      </c>
      <c r="O1550" s="23">
        <v>0.11152416356877337</v>
      </c>
      <c r="P1550" s="23">
        <v>0.11152416356877337</v>
      </c>
      <c r="Q1550" s="23">
        <v>0.10515021459227469</v>
      </c>
      <c r="R1550" s="23">
        <v>0.10515021459227469</v>
      </c>
      <c r="S1550" s="24">
        <v>5.1171875000000089E-2</v>
      </c>
    </row>
    <row r="1551" spans="1:19" x14ac:dyDescent="0.25">
      <c r="A1551" s="25" t="s">
        <v>1011</v>
      </c>
      <c r="B1551" s="26" t="s">
        <v>17</v>
      </c>
      <c r="C1551" s="26" t="s">
        <v>18</v>
      </c>
      <c r="D1551" s="26" t="s">
        <v>46</v>
      </c>
      <c r="E1551" s="26" t="s">
        <v>1012</v>
      </c>
      <c r="F1551" s="26" t="s">
        <v>51</v>
      </c>
      <c r="G1551" s="26" t="s">
        <v>22</v>
      </c>
      <c r="H1551" s="147">
        <v>3.5000000000000001E-3</v>
      </c>
      <c r="I1551" s="26" t="s">
        <v>51</v>
      </c>
      <c r="J1551" s="28" t="s">
        <v>23</v>
      </c>
      <c r="K1551" s="29">
        <v>2.79</v>
      </c>
      <c r="L1551" s="30">
        <v>2.79</v>
      </c>
      <c r="M1551" s="30">
        <v>2.79</v>
      </c>
      <c r="N1551" s="30">
        <v>2.69</v>
      </c>
      <c r="O1551" s="30">
        <v>2.69</v>
      </c>
      <c r="P1551" s="30">
        <v>2.69</v>
      </c>
      <c r="Q1551" s="30">
        <v>2.33</v>
      </c>
      <c r="R1551" s="30">
        <v>2.33</v>
      </c>
      <c r="S1551" s="31">
        <v>2.56</v>
      </c>
    </row>
    <row r="1552" spans="1:19" x14ac:dyDescent="0.25">
      <c r="A1552" s="12" t="s">
        <v>1011</v>
      </c>
      <c r="B1552" s="13" t="s">
        <v>17</v>
      </c>
      <c r="C1552" s="13" t="s">
        <v>18</v>
      </c>
      <c r="D1552" s="13" t="s">
        <v>46</v>
      </c>
      <c r="E1552" s="13" t="s">
        <v>1012</v>
      </c>
      <c r="F1552" s="13" t="s">
        <v>51</v>
      </c>
      <c r="G1552" s="13" t="s">
        <v>22</v>
      </c>
      <c r="H1552" s="148">
        <v>3.5000000000000001E-3</v>
      </c>
      <c r="I1552" s="13" t="s">
        <v>51</v>
      </c>
      <c r="J1552" s="15" t="s">
        <v>24</v>
      </c>
      <c r="K1552" s="16">
        <v>2.99</v>
      </c>
      <c r="L1552" s="17">
        <v>2.99</v>
      </c>
      <c r="M1552" s="17">
        <v>2.99</v>
      </c>
      <c r="N1552" s="17">
        <v>2.99</v>
      </c>
      <c r="O1552" s="17">
        <v>2.99</v>
      </c>
      <c r="P1552" s="17">
        <v>2.99</v>
      </c>
      <c r="Q1552" s="17">
        <v>2.5750000000000002</v>
      </c>
      <c r="R1552" s="17">
        <v>2.5750000000000002</v>
      </c>
      <c r="S1552" s="120">
        <v>2.6910000000000003</v>
      </c>
    </row>
    <row r="1553" spans="1:19" x14ac:dyDescent="0.25">
      <c r="A1553" s="18" t="s">
        <v>1011</v>
      </c>
      <c r="B1553" s="19" t="s">
        <v>17</v>
      </c>
      <c r="C1553" s="19" t="s">
        <v>18</v>
      </c>
      <c r="D1553" s="19" t="s">
        <v>46</v>
      </c>
      <c r="E1553" s="19" t="s">
        <v>1012</v>
      </c>
      <c r="F1553" s="19" t="s">
        <v>51</v>
      </c>
      <c r="G1553" s="19" t="s">
        <v>22</v>
      </c>
      <c r="H1553" s="149">
        <v>3.5000000000000001E-3</v>
      </c>
      <c r="I1553" s="19" t="s">
        <v>51</v>
      </c>
      <c r="J1553" s="21" t="s">
        <v>26</v>
      </c>
      <c r="K1553" s="22">
        <v>7.1684587813620082E-2</v>
      </c>
      <c r="L1553" s="23">
        <v>7.1684587813620082E-2</v>
      </c>
      <c r="M1553" s="23">
        <v>7.1684587813620082E-2</v>
      </c>
      <c r="N1553" s="23">
        <v>0.11152416356877337</v>
      </c>
      <c r="O1553" s="23">
        <v>0.11152416356877337</v>
      </c>
      <c r="P1553" s="23">
        <v>0.11152416356877337</v>
      </c>
      <c r="Q1553" s="23">
        <v>0.10515021459227469</v>
      </c>
      <c r="R1553" s="23">
        <v>0.10515021459227469</v>
      </c>
      <c r="S1553" s="24">
        <v>5.1171875000000089E-2</v>
      </c>
    </row>
    <row r="1554" spans="1:19" x14ac:dyDescent="0.25">
      <c r="A1554" s="25" t="s">
        <v>1011</v>
      </c>
      <c r="B1554" s="26" t="s">
        <v>17</v>
      </c>
      <c r="C1554" s="26" t="s">
        <v>18</v>
      </c>
      <c r="D1554" s="26" t="s">
        <v>46</v>
      </c>
      <c r="E1554" s="26" t="s">
        <v>987</v>
      </c>
      <c r="F1554" s="26" t="s">
        <v>52</v>
      </c>
      <c r="G1554" s="26" t="s">
        <v>22</v>
      </c>
      <c r="H1554" s="27">
        <v>3.5000000000000001E-3</v>
      </c>
      <c r="I1554" s="26" t="s">
        <v>52</v>
      </c>
      <c r="J1554" s="28" t="s">
        <v>23</v>
      </c>
      <c r="K1554" s="29">
        <v>3.49</v>
      </c>
      <c r="L1554" s="30">
        <v>3.49</v>
      </c>
      <c r="M1554" s="30">
        <v>3.49</v>
      </c>
      <c r="N1554" s="30">
        <v>3.49</v>
      </c>
      <c r="O1554" s="30">
        <v>3.49</v>
      </c>
      <c r="P1554" s="30">
        <v>3.49</v>
      </c>
      <c r="Q1554" s="30">
        <v>2.91</v>
      </c>
      <c r="R1554" s="30">
        <v>2.91</v>
      </c>
      <c r="S1554" s="31">
        <v>3.32</v>
      </c>
    </row>
    <row r="1555" spans="1:19" x14ac:dyDescent="0.25">
      <c r="A1555" s="12" t="s">
        <v>1011</v>
      </c>
      <c r="B1555" s="13" t="s">
        <v>17</v>
      </c>
      <c r="C1555" s="13" t="s">
        <v>18</v>
      </c>
      <c r="D1555" s="13" t="s">
        <v>46</v>
      </c>
      <c r="E1555" s="13" t="s">
        <v>987</v>
      </c>
      <c r="F1555" s="13" t="s">
        <v>52</v>
      </c>
      <c r="G1555" s="13" t="s">
        <v>22</v>
      </c>
      <c r="H1555" s="14">
        <v>3.5000000000000001E-3</v>
      </c>
      <c r="I1555" s="13" t="s">
        <v>52</v>
      </c>
      <c r="J1555" s="15" t="s">
        <v>24</v>
      </c>
      <c r="K1555" s="16">
        <v>3.49</v>
      </c>
      <c r="L1555" s="17">
        <v>3.49</v>
      </c>
      <c r="M1555" s="17">
        <v>3.49</v>
      </c>
      <c r="N1555" s="17">
        <v>3.49</v>
      </c>
      <c r="O1555" s="17">
        <v>3.49</v>
      </c>
      <c r="P1555" s="17">
        <v>3.49</v>
      </c>
      <c r="Q1555" s="17">
        <v>2.91</v>
      </c>
      <c r="R1555" s="17">
        <v>2.91</v>
      </c>
      <c r="S1555" s="120">
        <v>3.32</v>
      </c>
    </row>
    <row r="1556" spans="1:19" x14ac:dyDescent="0.25">
      <c r="A1556" s="18" t="s">
        <v>1011</v>
      </c>
      <c r="B1556" s="19" t="s">
        <v>17</v>
      </c>
      <c r="C1556" s="19" t="s">
        <v>18</v>
      </c>
      <c r="D1556" s="19" t="s">
        <v>46</v>
      </c>
      <c r="E1556" s="19" t="s">
        <v>987</v>
      </c>
      <c r="F1556" s="19" t="s">
        <v>52</v>
      </c>
      <c r="G1556" s="19" t="s">
        <v>22</v>
      </c>
      <c r="H1556" s="20">
        <v>3.5000000000000001E-3</v>
      </c>
      <c r="I1556" s="19" t="s">
        <v>52</v>
      </c>
      <c r="J1556" s="21" t="s">
        <v>26</v>
      </c>
      <c r="K1556" s="22">
        <v>0</v>
      </c>
      <c r="L1556" s="23">
        <v>0</v>
      </c>
      <c r="M1556" s="23">
        <v>0</v>
      </c>
      <c r="N1556" s="23">
        <v>0</v>
      </c>
      <c r="O1556" s="23">
        <v>0</v>
      </c>
      <c r="P1556" s="23">
        <v>0</v>
      </c>
      <c r="Q1556" s="23">
        <v>0</v>
      </c>
      <c r="R1556" s="23">
        <v>0</v>
      </c>
      <c r="S1556" s="24">
        <v>0</v>
      </c>
    </row>
    <row r="1557" spans="1:19" x14ac:dyDescent="0.25">
      <c r="A1557" s="25" t="s">
        <v>1011</v>
      </c>
      <c r="B1557" s="26" t="s">
        <v>17</v>
      </c>
      <c r="C1557" s="26" t="s">
        <v>18</v>
      </c>
      <c r="D1557" s="26" t="s">
        <v>46</v>
      </c>
      <c r="E1557" s="26" t="s">
        <v>987</v>
      </c>
      <c r="F1557" s="26" t="s">
        <v>1017</v>
      </c>
      <c r="G1557" s="26" t="s">
        <v>22</v>
      </c>
      <c r="H1557" s="27">
        <v>3.5000000000000001E-3</v>
      </c>
      <c r="I1557" s="26" t="s">
        <v>1017</v>
      </c>
      <c r="J1557" s="28" t="s">
        <v>23</v>
      </c>
      <c r="K1557" s="29">
        <v>3.49</v>
      </c>
      <c r="L1557" s="30">
        <v>3.49</v>
      </c>
      <c r="M1557" s="30">
        <v>3.49</v>
      </c>
      <c r="N1557" s="30">
        <v>3.49</v>
      </c>
      <c r="O1557" s="30">
        <v>3.49</v>
      </c>
      <c r="P1557" s="30">
        <v>3.49</v>
      </c>
      <c r="Q1557" s="30">
        <v>2.91</v>
      </c>
      <c r="R1557" s="30">
        <v>2.91</v>
      </c>
      <c r="S1557" s="31">
        <v>3.32</v>
      </c>
    </row>
    <row r="1558" spans="1:19" x14ac:dyDescent="0.25">
      <c r="A1558" s="12" t="s">
        <v>1011</v>
      </c>
      <c r="B1558" s="13" t="s">
        <v>17</v>
      </c>
      <c r="C1558" s="13" t="s">
        <v>18</v>
      </c>
      <c r="D1558" s="13" t="s">
        <v>46</v>
      </c>
      <c r="E1558" s="13" t="s">
        <v>987</v>
      </c>
      <c r="F1558" s="13" t="s">
        <v>1017</v>
      </c>
      <c r="G1558" s="13" t="s">
        <v>22</v>
      </c>
      <c r="H1558" s="14">
        <v>3.5000000000000001E-3</v>
      </c>
      <c r="I1558" s="13" t="s">
        <v>1017</v>
      </c>
      <c r="J1558" s="15" t="s">
        <v>24</v>
      </c>
      <c r="K1558" s="16">
        <v>3.49</v>
      </c>
      <c r="L1558" s="17">
        <v>3.49</v>
      </c>
      <c r="M1558" s="17">
        <v>3.49</v>
      </c>
      <c r="N1558" s="17">
        <v>3.49</v>
      </c>
      <c r="O1558" s="17">
        <v>3.49</v>
      </c>
      <c r="P1558" s="17">
        <v>3.49</v>
      </c>
      <c r="Q1558" s="17">
        <v>2.91</v>
      </c>
      <c r="R1558" s="17">
        <v>2.91</v>
      </c>
      <c r="S1558" s="120">
        <v>3.32</v>
      </c>
    </row>
    <row r="1559" spans="1:19" x14ac:dyDescent="0.25">
      <c r="A1559" s="18" t="s">
        <v>1011</v>
      </c>
      <c r="B1559" s="19" t="s">
        <v>17</v>
      </c>
      <c r="C1559" s="19" t="s">
        <v>18</v>
      </c>
      <c r="D1559" s="19" t="s">
        <v>46</v>
      </c>
      <c r="E1559" s="19" t="s">
        <v>987</v>
      </c>
      <c r="F1559" s="19" t="s">
        <v>1017</v>
      </c>
      <c r="G1559" s="19" t="s">
        <v>22</v>
      </c>
      <c r="H1559" s="20">
        <v>3.5000000000000001E-3</v>
      </c>
      <c r="I1559" s="19" t="s">
        <v>1017</v>
      </c>
      <c r="J1559" s="21" t="s">
        <v>26</v>
      </c>
      <c r="K1559" s="22">
        <v>0</v>
      </c>
      <c r="L1559" s="23">
        <v>0</v>
      </c>
      <c r="M1559" s="23">
        <v>0</v>
      </c>
      <c r="N1559" s="23">
        <v>0</v>
      </c>
      <c r="O1559" s="23">
        <v>0</v>
      </c>
      <c r="P1559" s="23">
        <v>0</v>
      </c>
      <c r="Q1559" s="23">
        <v>0</v>
      </c>
      <c r="R1559" s="23">
        <v>0</v>
      </c>
      <c r="S1559" s="24">
        <v>0</v>
      </c>
    </row>
    <row r="1560" spans="1:19" x14ac:dyDescent="0.25">
      <c r="A1560" s="25" t="s">
        <v>1011</v>
      </c>
      <c r="B1560" s="26" t="s">
        <v>17</v>
      </c>
      <c r="C1560" s="26" t="s">
        <v>18</v>
      </c>
      <c r="D1560" s="26" t="s">
        <v>46</v>
      </c>
      <c r="E1560" s="26" t="s">
        <v>989</v>
      </c>
      <c r="F1560" s="26" t="s">
        <v>1018</v>
      </c>
      <c r="G1560" s="26" t="s">
        <v>22</v>
      </c>
      <c r="H1560" s="27">
        <v>3.5000000000000001E-3</v>
      </c>
      <c r="I1560" s="26" t="s">
        <v>1018</v>
      </c>
      <c r="J1560" s="28" t="s">
        <v>23</v>
      </c>
      <c r="K1560" s="29">
        <v>2.4900000000000002</v>
      </c>
      <c r="L1560" s="30">
        <v>2.4900000000000002</v>
      </c>
      <c r="M1560" s="30">
        <v>2.4900000000000002</v>
      </c>
      <c r="N1560" s="30">
        <v>2.4900000000000002</v>
      </c>
      <c r="O1560" s="30">
        <v>2.4900000000000002</v>
      </c>
      <c r="P1560" s="30">
        <v>2.4900000000000002</v>
      </c>
      <c r="Q1560" s="30">
        <v>2.74</v>
      </c>
      <c r="R1560" s="30">
        <v>2.74</v>
      </c>
      <c r="S1560" s="31">
        <v>3.12</v>
      </c>
    </row>
    <row r="1561" spans="1:19" x14ac:dyDescent="0.25">
      <c r="A1561" s="12" t="s">
        <v>1011</v>
      </c>
      <c r="B1561" s="13" t="s">
        <v>17</v>
      </c>
      <c r="C1561" s="13" t="s">
        <v>18</v>
      </c>
      <c r="D1561" s="13" t="s">
        <v>46</v>
      </c>
      <c r="E1561" s="13" t="s">
        <v>989</v>
      </c>
      <c r="F1561" s="13" t="s">
        <v>1018</v>
      </c>
      <c r="G1561" s="13" t="s">
        <v>22</v>
      </c>
      <c r="H1561" s="14">
        <v>3.5000000000000001E-3</v>
      </c>
      <c r="I1561" s="13" t="s">
        <v>1018</v>
      </c>
      <c r="J1561" s="15" t="s">
        <v>24</v>
      </c>
      <c r="K1561" s="16">
        <v>3.19</v>
      </c>
      <c r="L1561" s="17">
        <v>3.19</v>
      </c>
      <c r="M1561" s="17">
        <v>3.19</v>
      </c>
      <c r="N1561" s="17">
        <v>3.19</v>
      </c>
      <c r="O1561" s="17">
        <v>3.19</v>
      </c>
      <c r="P1561" s="17">
        <v>3.19</v>
      </c>
      <c r="Q1561" s="17">
        <v>2.9241666666666672</v>
      </c>
      <c r="R1561" s="17">
        <v>2.92</v>
      </c>
      <c r="S1561" s="120">
        <v>3.12</v>
      </c>
    </row>
    <row r="1562" spans="1:19" x14ac:dyDescent="0.25">
      <c r="A1562" s="18" t="s">
        <v>1011</v>
      </c>
      <c r="B1562" s="19" t="s">
        <v>17</v>
      </c>
      <c r="C1562" s="19" t="s">
        <v>18</v>
      </c>
      <c r="D1562" s="19" t="s">
        <v>46</v>
      </c>
      <c r="E1562" s="19" t="s">
        <v>989</v>
      </c>
      <c r="F1562" s="19" t="s">
        <v>1018</v>
      </c>
      <c r="G1562" s="19" t="s">
        <v>22</v>
      </c>
      <c r="H1562" s="20">
        <v>3.5000000000000001E-3</v>
      </c>
      <c r="I1562" s="19" t="s">
        <v>1018</v>
      </c>
      <c r="J1562" s="21" t="s">
        <v>26</v>
      </c>
      <c r="K1562" s="22">
        <v>0.28112449799196781</v>
      </c>
      <c r="L1562" s="23">
        <v>0.28112449799196781</v>
      </c>
      <c r="M1562" s="23">
        <v>0.28112449799196781</v>
      </c>
      <c r="N1562" s="23">
        <v>0.28112449799196781</v>
      </c>
      <c r="O1562" s="23">
        <v>0.28112449799196781</v>
      </c>
      <c r="P1562" s="23">
        <v>0.28112449799196781</v>
      </c>
      <c r="Q1562" s="23">
        <v>6.7214111922141218E-2</v>
      </c>
      <c r="R1562" s="23">
        <v>6.5693430656934115E-2</v>
      </c>
      <c r="S1562" s="24">
        <v>0</v>
      </c>
    </row>
    <row r="1563" spans="1:19" x14ac:dyDescent="0.25">
      <c r="A1563" s="25" t="s">
        <v>1011</v>
      </c>
      <c r="B1563" s="26" t="s">
        <v>17</v>
      </c>
      <c r="C1563" s="26" t="s">
        <v>18</v>
      </c>
      <c r="D1563" s="26" t="s">
        <v>46</v>
      </c>
      <c r="E1563" s="26" t="s">
        <v>989</v>
      </c>
      <c r="F1563" s="26" t="s">
        <v>1019</v>
      </c>
      <c r="G1563" s="26" t="s">
        <v>22</v>
      </c>
      <c r="H1563" s="27">
        <v>3.5000000000000001E-3</v>
      </c>
      <c r="I1563" s="26" t="s">
        <v>1019</v>
      </c>
      <c r="J1563" s="28" t="s">
        <v>23</v>
      </c>
      <c r="K1563" s="29">
        <v>2.39</v>
      </c>
      <c r="L1563" s="30">
        <v>2.39</v>
      </c>
      <c r="M1563" s="30">
        <v>2.39</v>
      </c>
      <c r="N1563" s="30">
        <v>2.29</v>
      </c>
      <c r="O1563" s="30">
        <v>2.29</v>
      </c>
      <c r="P1563" s="30">
        <v>2.29</v>
      </c>
      <c r="Q1563" s="30">
        <v>2.56</v>
      </c>
      <c r="R1563" s="30">
        <v>2.56</v>
      </c>
      <c r="S1563" s="31">
        <v>2.82</v>
      </c>
    </row>
    <row r="1564" spans="1:19" x14ac:dyDescent="0.25">
      <c r="A1564" s="12" t="s">
        <v>1011</v>
      </c>
      <c r="B1564" s="13" t="s">
        <v>17</v>
      </c>
      <c r="C1564" s="13" t="s">
        <v>18</v>
      </c>
      <c r="D1564" s="13" t="s">
        <v>46</v>
      </c>
      <c r="E1564" s="13" t="s">
        <v>989</v>
      </c>
      <c r="F1564" s="13" t="s">
        <v>1019</v>
      </c>
      <c r="G1564" s="13" t="s">
        <v>22</v>
      </c>
      <c r="H1564" s="14">
        <v>3.5000000000000001E-3</v>
      </c>
      <c r="I1564" s="13" t="s">
        <v>1019</v>
      </c>
      <c r="J1564" s="15" t="s">
        <v>24</v>
      </c>
      <c r="K1564" s="16">
        <v>2.5900000000000003</v>
      </c>
      <c r="L1564" s="17">
        <v>2.5900000000000003</v>
      </c>
      <c r="M1564" s="17">
        <v>2.5900000000000003</v>
      </c>
      <c r="N1564" s="17">
        <v>2.39</v>
      </c>
      <c r="O1564" s="17">
        <v>2.39</v>
      </c>
      <c r="P1564" s="17">
        <v>2.39</v>
      </c>
      <c r="Q1564" s="17">
        <v>2.85</v>
      </c>
      <c r="R1564" s="17">
        <v>2.85</v>
      </c>
      <c r="S1564" s="120">
        <v>2.85</v>
      </c>
    </row>
    <row r="1565" spans="1:19" x14ac:dyDescent="0.25">
      <c r="A1565" s="18" t="s">
        <v>1011</v>
      </c>
      <c r="B1565" s="19" t="s">
        <v>17</v>
      </c>
      <c r="C1565" s="19" t="s">
        <v>18</v>
      </c>
      <c r="D1565" s="19" t="s">
        <v>46</v>
      </c>
      <c r="E1565" s="19" t="s">
        <v>989</v>
      </c>
      <c r="F1565" s="19" t="s">
        <v>1019</v>
      </c>
      <c r="G1565" s="19" t="s">
        <v>22</v>
      </c>
      <c r="H1565" s="20">
        <v>3.5000000000000001E-3</v>
      </c>
      <c r="I1565" s="19" t="s">
        <v>1019</v>
      </c>
      <c r="J1565" s="21" t="s">
        <v>26</v>
      </c>
      <c r="K1565" s="22">
        <v>8.3682008368200833E-2</v>
      </c>
      <c r="L1565" s="23">
        <v>8.3682008368200833E-2</v>
      </c>
      <c r="M1565" s="23">
        <v>8.3682008368200833E-2</v>
      </c>
      <c r="N1565" s="23">
        <v>4.366812227074246E-2</v>
      </c>
      <c r="O1565" s="23">
        <v>4.366812227074246E-2</v>
      </c>
      <c r="P1565" s="23">
        <v>4.366812227074246E-2</v>
      </c>
      <c r="Q1565" s="23">
        <v>0.11328125</v>
      </c>
      <c r="R1565" s="23">
        <v>0.11328125</v>
      </c>
      <c r="S1565" s="24">
        <v>1.0638297872340496E-2</v>
      </c>
    </row>
    <row r="1566" spans="1:19" x14ac:dyDescent="0.25">
      <c r="A1566" s="25" t="s">
        <v>1011</v>
      </c>
      <c r="B1566" s="26" t="s">
        <v>17</v>
      </c>
      <c r="C1566" s="26" t="s">
        <v>18</v>
      </c>
      <c r="D1566" s="26" t="s">
        <v>46</v>
      </c>
      <c r="E1566" s="26" t="s">
        <v>989</v>
      </c>
      <c r="F1566" s="26" t="s">
        <v>1020</v>
      </c>
      <c r="G1566" s="26" t="s">
        <v>22</v>
      </c>
      <c r="H1566" s="27">
        <v>3.5000000000000001E-3</v>
      </c>
      <c r="I1566" s="26" t="s">
        <v>1020</v>
      </c>
      <c r="J1566" s="28" t="s">
        <v>23</v>
      </c>
      <c r="K1566" s="29">
        <v>2.69</v>
      </c>
      <c r="L1566" s="30">
        <v>2.69</v>
      </c>
      <c r="M1566" s="30">
        <v>2.69</v>
      </c>
      <c r="N1566" s="30">
        <v>2.69</v>
      </c>
      <c r="O1566" s="30">
        <v>2.69</v>
      </c>
      <c r="P1566" s="30">
        <v>2.69</v>
      </c>
      <c r="Q1566" s="30">
        <v>2.2400000000000002</v>
      </c>
      <c r="R1566" s="30">
        <v>2.2400000000000002</v>
      </c>
      <c r="S1566" s="31">
        <v>3.12</v>
      </c>
    </row>
    <row r="1567" spans="1:19" x14ac:dyDescent="0.25">
      <c r="A1567" s="12" t="s">
        <v>1011</v>
      </c>
      <c r="B1567" s="13" t="s">
        <v>17</v>
      </c>
      <c r="C1567" s="13" t="s">
        <v>18</v>
      </c>
      <c r="D1567" s="13" t="s">
        <v>46</v>
      </c>
      <c r="E1567" s="13" t="s">
        <v>989</v>
      </c>
      <c r="F1567" s="13" t="s">
        <v>1020</v>
      </c>
      <c r="G1567" s="13" t="s">
        <v>22</v>
      </c>
      <c r="H1567" s="14">
        <v>3.5000000000000001E-3</v>
      </c>
      <c r="I1567" s="13" t="s">
        <v>1020</v>
      </c>
      <c r="J1567" s="15" t="s">
        <v>24</v>
      </c>
      <c r="K1567" s="16">
        <v>2.89</v>
      </c>
      <c r="L1567" s="17">
        <v>2.89</v>
      </c>
      <c r="M1567" s="17">
        <v>2.89</v>
      </c>
      <c r="N1567" s="17">
        <v>2.69</v>
      </c>
      <c r="O1567" s="17">
        <v>2.69</v>
      </c>
      <c r="P1567" s="17">
        <v>2.69</v>
      </c>
      <c r="Q1567" s="17">
        <v>2.41</v>
      </c>
      <c r="R1567" s="17">
        <v>2.41</v>
      </c>
      <c r="S1567" s="120">
        <v>3.18</v>
      </c>
    </row>
    <row r="1568" spans="1:19" x14ac:dyDescent="0.25">
      <c r="A1568" s="18" t="s">
        <v>1011</v>
      </c>
      <c r="B1568" s="19" t="s">
        <v>17</v>
      </c>
      <c r="C1568" s="19" t="s">
        <v>18</v>
      </c>
      <c r="D1568" s="19" t="s">
        <v>46</v>
      </c>
      <c r="E1568" s="19" t="s">
        <v>989</v>
      </c>
      <c r="F1568" s="19" t="s">
        <v>1020</v>
      </c>
      <c r="G1568" s="19" t="s">
        <v>22</v>
      </c>
      <c r="H1568" s="20">
        <v>3.5000000000000001E-3</v>
      </c>
      <c r="I1568" s="19" t="s">
        <v>1020</v>
      </c>
      <c r="J1568" s="21" t="s">
        <v>26</v>
      </c>
      <c r="K1568" s="22">
        <v>7.4349442379182173E-2</v>
      </c>
      <c r="L1568" s="23">
        <v>7.4349442379182173E-2</v>
      </c>
      <c r="M1568" s="23">
        <v>7.4349442379182173E-2</v>
      </c>
      <c r="N1568" s="23">
        <v>0</v>
      </c>
      <c r="O1568" s="23">
        <v>0</v>
      </c>
      <c r="P1568" s="23">
        <v>0</v>
      </c>
      <c r="Q1568" s="23">
        <v>7.5892857142857206E-2</v>
      </c>
      <c r="R1568" s="23">
        <v>7.5892857142857206E-2</v>
      </c>
      <c r="S1568" s="24">
        <v>1.9230769230769162E-2</v>
      </c>
    </row>
    <row r="1569" spans="1:19" x14ac:dyDescent="0.25">
      <c r="A1569" s="25" t="s">
        <v>1011</v>
      </c>
      <c r="B1569" s="26" t="s">
        <v>17</v>
      </c>
      <c r="C1569" s="26" t="s">
        <v>18</v>
      </c>
      <c r="D1569" s="26" t="s">
        <v>46</v>
      </c>
      <c r="E1569" s="26" t="s">
        <v>989</v>
      </c>
      <c r="F1569" s="26" t="s">
        <v>1021</v>
      </c>
      <c r="G1569" s="26" t="s">
        <v>22</v>
      </c>
      <c r="H1569" s="27">
        <v>3.5000000000000001E-3</v>
      </c>
      <c r="I1569" s="26" t="s">
        <v>1021</v>
      </c>
      <c r="J1569" s="28" t="s">
        <v>23</v>
      </c>
      <c r="K1569" s="29">
        <v>2.4900000000000002</v>
      </c>
      <c r="L1569" s="30">
        <v>2.4900000000000002</v>
      </c>
      <c r="M1569" s="30">
        <v>2.4900000000000002</v>
      </c>
      <c r="N1569" s="30">
        <v>2.39</v>
      </c>
      <c r="O1569" s="30">
        <v>2.39</v>
      </c>
      <c r="P1569" s="30">
        <v>2.39</v>
      </c>
      <c r="Q1569" s="30">
        <v>2.1</v>
      </c>
      <c r="R1569" s="30">
        <v>2.1</v>
      </c>
      <c r="S1569" s="31">
        <v>2.82</v>
      </c>
    </row>
    <row r="1570" spans="1:19" x14ac:dyDescent="0.25">
      <c r="A1570" s="12" t="s">
        <v>1011</v>
      </c>
      <c r="B1570" s="13" t="s">
        <v>17</v>
      </c>
      <c r="C1570" s="13" t="s">
        <v>18</v>
      </c>
      <c r="D1570" s="13" t="s">
        <v>46</v>
      </c>
      <c r="E1570" s="13" t="s">
        <v>989</v>
      </c>
      <c r="F1570" s="13" t="s">
        <v>1021</v>
      </c>
      <c r="G1570" s="13" t="s">
        <v>22</v>
      </c>
      <c r="H1570" s="14">
        <v>3.5000000000000001E-3</v>
      </c>
      <c r="I1570" s="13" t="s">
        <v>1021</v>
      </c>
      <c r="J1570" s="15" t="s">
        <v>24</v>
      </c>
      <c r="K1570" s="16">
        <v>2.6900000000000004</v>
      </c>
      <c r="L1570" s="17">
        <v>2.6900000000000004</v>
      </c>
      <c r="M1570" s="17">
        <v>2.6900000000000004</v>
      </c>
      <c r="N1570" s="17">
        <v>2.4900000000000002</v>
      </c>
      <c r="O1570" s="17">
        <v>2.4900000000000002</v>
      </c>
      <c r="P1570" s="17">
        <v>2.4900000000000002</v>
      </c>
      <c r="Q1570" s="17">
        <v>2.27</v>
      </c>
      <c r="R1570" s="17">
        <v>2.27</v>
      </c>
      <c r="S1570" s="120">
        <v>2.96</v>
      </c>
    </row>
    <row r="1571" spans="1:19" x14ac:dyDescent="0.25">
      <c r="A1571" s="18" t="s">
        <v>1011</v>
      </c>
      <c r="B1571" s="19" t="s">
        <v>17</v>
      </c>
      <c r="C1571" s="19" t="s">
        <v>18</v>
      </c>
      <c r="D1571" s="19" t="s">
        <v>46</v>
      </c>
      <c r="E1571" s="19" t="s">
        <v>989</v>
      </c>
      <c r="F1571" s="19" t="s">
        <v>1021</v>
      </c>
      <c r="G1571" s="19" t="s">
        <v>22</v>
      </c>
      <c r="H1571" s="20">
        <v>3.5000000000000001E-3</v>
      </c>
      <c r="I1571" s="19" t="s">
        <v>1021</v>
      </c>
      <c r="J1571" s="21" t="s">
        <v>26</v>
      </c>
      <c r="K1571" s="22">
        <v>8.032128514056236E-2</v>
      </c>
      <c r="L1571" s="23">
        <v>8.032128514056236E-2</v>
      </c>
      <c r="M1571" s="23">
        <v>8.032128514056236E-2</v>
      </c>
      <c r="N1571" s="23">
        <v>4.1841004184100417E-2</v>
      </c>
      <c r="O1571" s="23">
        <v>4.1841004184100417E-2</v>
      </c>
      <c r="P1571" s="23">
        <v>4.1841004184100417E-2</v>
      </c>
      <c r="Q1571" s="23">
        <v>8.0952380952380887E-2</v>
      </c>
      <c r="R1571" s="23">
        <v>8.0952380952380887E-2</v>
      </c>
      <c r="S1571" s="24">
        <v>4.9645390070921946E-2</v>
      </c>
    </row>
    <row r="1572" spans="1:19" x14ac:dyDescent="0.25">
      <c r="A1572" s="25" t="s">
        <v>1011</v>
      </c>
      <c r="B1572" s="26" t="s">
        <v>17</v>
      </c>
      <c r="C1572" s="26" t="s">
        <v>18</v>
      </c>
      <c r="D1572" s="26" t="s">
        <v>46</v>
      </c>
      <c r="E1572" s="26" t="s">
        <v>34</v>
      </c>
      <c r="F1572" s="26" t="s">
        <v>1022</v>
      </c>
      <c r="G1572" s="26" t="s">
        <v>22</v>
      </c>
      <c r="H1572" s="27">
        <v>3.5000000000000001E-3</v>
      </c>
      <c r="I1572" s="26" t="s">
        <v>1022</v>
      </c>
      <c r="J1572" s="28" t="s">
        <v>23</v>
      </c>
      <c r="K1572" s="29">
        <v>3.49</v>
      </c>
      <c r="L1572" s="30">
        <v>3.49</v>
      </c>
      <c r="M1572" s="30">
        <v>3.49</v>
      </c>
      <c r="N1572" s="30">
        <v>3.49</v>
      </c>
      <c r="O1572" s="30">
        <v>3.49</v>
      </c>
      <c r="P1572" s="30">
        <v>3.49</v>
      </c>
      <c r="Q1572" s="30">
        <v>2.91</v>
      </c>
      <c r="R1572" s="30">
        <v>2.91</v>
      </c>
      <c r="S1572" s="31">
        <v>2.84</v>
      </c>
    </row>
    <row r="1573" spans="1:19" x14ac:dyDescent="0.25">
      <c r="A1573" s="12" t="s">
        <v>1011</v>
      </c>
      <c r="B1573" s="13" t="s">
        <v>17</v>
      </c>
      <c r="C1573" s="13" t="s">
        <v>18</v>
      </c>
      <c r="D1573" s="13" t="s">
        <v>46</v>
      </c>
      <c r="E1573" s="13" t="s">
        <v>34</v>
      </c>
      <c r="F1573" s="13" t="s">
        <v>1022</v>
      </c>
      <c r="G1573" s="13" t="s">
        <v>22</v>
      </c>
      <c r="H1573" s="14">
        <v>3.5000000000000001E-3</v>
      </c>
      <c r="I1573" s="13" t="s">
        <v>1022</v>
      </c>
      <c r="J1573" s="15" t="s">
        <v>24</v>
      </c>
      <c r="K1573" s="16">
        <v>3.49</v>
      </c>
      <c r="L1573" s="17">
        <v>3.49</v>
      </c>
      <c r="M1573" s="17">
        <v>3.49</v>
      </c>
      <c r="N1573" s="17">
        <v>3.49</v>
      </c>
      <c r="O1573" s="17">
        <v>3.49</v>
      </c>
      <c r="P1573" s="17">
        <v>3.49</v>
      </c>
      <c r="Q1573" s="17">
        <v>2.91</v>
      </c>
      <c r="R1573" s="17">
        <v>2.91</v>
      </c>
      <c r="S1573" s="120">
        <v>2.84</v>
      </c>
    </row>
    <row r="1574" spans="1:19" x14ac:dyDescent="0.25">
      <c r="A1574" s="18" t="s">
        <v>1011</v>
      </c>
      <c r="B1574" s="19" t="s">
        <v>17</v>
      </c>
      <c r="C1574" s="19" t="s">
        <v>18</v>
      </c>
      <c r="D1574" s="19" t="s">
        <v>46</v>
      </c>
      <c r="E1574" s="19" t="s">
        <v>34</v>
      </c>
      <c r="F1574" s="19" t="s">
        <v>1022</v>
      </c>
      <c r="G1574" s="19" t="s">
        <v>22</v>
      </c>
      <c r="H1574" s="20">
        <v>3.5000000000000001E-3</v>
      </c>
      <c r="I1574" s="19" t="s">
        <v>1022</v>
      </c>
      <c r="J1574" s="21" t="s">
        <v>26</v>
      </c>
      <c r="K1574" s="22">
        <v>0</v>
      </c>
      <c r="L1574" s="23">
        <v>0</v>
      </c>
      <c r="M1574" s="23">
        <v>0</v>
      </c>
      <c r="N1574" s="23">
        <v>0</v>
      </c>
      <c r="O1574" s="23">
        <v>0</v>
      </c>
      <c r="P1574" s="23">
        <v>0</v>
      </c>
      <c r="Q1574" s="23">
        <v>0</v>
      </c>
      <c r="R1574" s="23">
        <v>0</v>
      </c>
      <c r="S1574" s="24">
        <v>0</v>
      </c>
    </row>
    <row r="1575" spans="1:19" x14ac:dyDescent="0.25">
      <c r="A1575" s="25" t="s">
        <v>1011</v>
      </c>
      <c r="B1575" s="26" t="s">
        <v>17</v>
      </c>
      <c r="C1575" s="26" t="s">
        <v>18</v>
      </c>
      <c r="D1575" s="26" t="s">
        <v>58</v>
      </c>
      <c r="E1575" s="26" t="s">
        <v>1012</v>
      </c>
      <c r="F1575" s="26" t="s">
        <v>59</v>
      </c>
      <c r="G1575" s="26" t="s">
        <v>22</v>
      </c>
      <c r="H1575" s="27">
        <v>5.0000000000000001E-3</v>
      </c>
      <c r="I1575" s="26" t="s">
        <v>59</v>
      </c>
      <c r="J1575" s="28" t="s">
        <v>23</v>
      </c>
      <c r="K1575" s="29">
        <v>3.89</v>
      </c>
      <c r="L1575" s="30">
        <v>3.89</v>
      </c>
      <c r="M1575" s="30">
        <v>3.89</v>
      </c>
      <c r="N1575" s="30">
        <v>3.69</v>
      </c>
      <c r="O1575" s="30">
        <v>3.69</v>
      </c>
      <c r="P1575" s="30">
        <v>3.69</v>
      </c>
      <c r="Q1575" s="30">
        <v>2.7</v>
      </c>
      <c r="R1575" s="30">
        <v>2.7</v>
      </c>
      <c r="S1575" s="31">
        <v>3.52</v>
      </c>
    </row>
    <row r="1576" spans="1:19" x14ac:dyDescent="0.25">
      <c r="A1576" s="12" t="s">
        <v>1011</v>
      </c>
      <c r="B1576" s="13" t="s">
        <v>17</v>
      </c>
      <c r="C1576" s="13" t="s">
        <v>18</v>
      </c>
      <c r="D1576" s="13" t="s">
        <v>58</v>
      </c>
      <c r="E1576" s="13" t="s">
        <v>1012</v>
      </c>
      <c r="F1576" s="13" t="s">
        <v>59</v>
      </c>
      <c r="G1576" s="13" t="s">
        <v>22</v>
      </c>
      <c r="H1576" s="14">
        <v>5.0000000000000001E-3</v>
      </c>
      <c r="I1576" s="13" t="s">
        <v>59</v>
      </c>
      <c r="J1576" s="15" t="s">
        <v>24</v>
      </c>
      <c r="K1576" s="16">
        <v>3.89</v>
      </c>
      <c r="L1576" s="17">
        <v>3.89</v>
      </c>
      <c r="M1576" s="17">
        <v>3.89</v>
      </c>
      <c r="N1576" s="17">
        <v>3.69</v>
      </c>
      <c r="O1576" s="17">
        <v>3.69</v>
      </c>
      <c r="P1576" s="17">
        <v>3.69</v>
      </c>
      <c r="Q1576" s="17">
        <v>2.7</v>
      </c>
      <c r="R1576" s="17">
        <v>2.7</v>
      </c>
      <c r="S1576" s="120">
        <v>3.52</v>
      </c>
    </row>
    <row r="1577" spans="1:19" x14ac:dyDescent="0.25">
      <c r="A1577" s="18" t="s">
        <v>1011</v>
      </c>
      <c r="B1577" s="19" t="s">
        <v>17</v>
      </c>
      <c r="C1577" s="19" t="s">
        <v>18</v>
      </c>
      <c r="D1577" s="19" t="s">
        <v>58</v>
      </c>
      <c r="E1577" s="19" t="s">
        <v>1012</v>
      </c>
      <c r="F1577" s="19" t="s">
        <v>59</v>
      </c>
      <c r="G1577" s="19" t="s">
        <v>22</v>
      </c>
      <c r="H1577" s="20">
        <v>5.0000000000000001E-3</v>
      </c>
      <c r="I1577" s="19" t="s">
        <v>59</v>
      </c>
      <c r="J1577" s="21" t="s">
        <v>26</v>
      </c>
      <c r="K1577" s="22">
        <v>0</v>
      </c>
      <c r="L1577" s="23">
        <v>0</v>
      </c>
      <c r="M1577" s="23">
        <v>0</v>
      </c>
      <c r="N1577" s="23">
        <v>0</v>
      </c>
      <c r="O1577" s="23">
        <v>0</v>
      </c>
      <c r="P1577" s="23">
        <v>0</v>
      </c>
      <c r="Q1577" s="23">
        <v>0</v>
      </c>
      <c r="R1577" s="23">
        <v>0</v>
      </c>
      <c r="S1577" s="24">
        <v>0</v>
      </c>
    </row>
    <row r="1578" spans="1:19" x14ac:dyDescent="0.25">
      <c r="A1578" s="25" t="s">
        <v>1011</v>
      </c>
      <c r="B1578" s="26" t="s">
        <v>17</v>
      </c>
      <c r="C1578" s="26" t="s">
        <v>18</v>
      </c>
      <c r="D1578" s="26" t="s">
        <v>58</v>
      </c>
      <c r="E1578" s="26" t="s">
        <v>1012</v>
      </c>
      <c r="F1578" s="26" t="s">
        <v>60</v>
      </c>
      <c r="G1578" s="26" t="s">
        <v>22</v>
      </c>
      <c r="H1578" s="27">
        <v>5.0000000000000001E-3</v>
      </c>
      <c r="I1578" s="26" t="s">
        <v>60</v>
      </c>
      <c r="J1578" s="28" t="s">
        <v>23</v>
      </c>
      <c r="K1578" s="29">
        <v>3.79</v>
      </c>
      <c r="L1578" s="30">
        <v>3.79</v>
      </c>
      <c r="M1578" s="30">
        <v>3.79</v>
      </c>
      <c r="N1578" s="30">
        <v>3.59</v>
      </c>
      <c r="O1578" s="30">
        <v>3.59</v>
      </c>
      <c r="P1578" s="30">
        <v>3.59</v>
      </c>
      <c r="Q1578" s="30">
        <v>2.63</v>
      </c>
      <c r="R1578" s="30">
        <v>2.63</v>
      </c>
      <c r="S1578" s="31">
        <v>3.52</v>
      </c>
    </row>
    <row r="1579" spans="1:19" x14ac:dyDescent="0.25">
      <c r="A1579" s="12" t="s">
        <v>1011</v>
      </c>
      <c r="B1579" s="13" t="s">
        <v>17</v>
      </c>
      <c r="C1579" s="13" t="s">
        <v>18</v>
      </c>
      <c r="D1579" s="13" t="s">
        <v>58</v>
      </c>
      <c r="E1579" s="13" t="s">
        <v>1012</v>
      </c>
      <c r="F1579" s="13" t="s">
        <v>60</v>
      </c>
      <c r="G1579" s="13" t="s">
        <v>22</v>
      </c>
      <c r="H1579" s="14">
        <v>5.0000000000000001E-3</v>
      </c>
      <c r="I1579" s="13" t="s">
        <v>60</v>
      </c>
      <c r="J1579" s="15" t="s">
        <v>24</v>
      </c>
      <c r="K1579" s="16">
        <v>3.79</v>
      </c>
      <c r="L1579" s="17">
        <v>3.79</v>
      </c>
      <c r="M1579" s="17">
        <v>3.79</v>
      </c>
      <c r="N1579" s="17">
        <v>3.59</v>
      </c>
      <c r="O1579" s="17">
        <v>3.59</v>
      </c>
      <c r="P1579" s="17">
        <v>3.59</v>
      </c>
      <c r="Q1579" s="17">
        <v>2.63</v>
      </c>
      <c r="R1579" s="17">
        <v>2.63</v>
      </c>
      <c r="S1579" s="120">
        <v>3.52</v>
      </c>
    </row>
    <row r="1580" spans="1:19" x14ac:dyDescent="0.25">
      <c r="A1580" s="18" t="s">
        <v>1011</v>
      </c>
      <c r="B1580" s="19" t="s">
        <v>17</v>
      </c>
      <c r="C1580" s="19" t="s">
        <v>18</v>
      </c>
      <c r="D1580" s="19" t="s">
        <v>58</v>
      </c>
      <c r="E1580" s="19" t="s">
        <v>1012</v>
      </c>
      <c r="F1580" s="19" t="s">
        <v>60</v>
      </c>
      <c r="G1580" s="19" t="s">
        <v>22</v>
      </c>
      <c r="H1580" s="20">
        <v>5.0000000000000001E-3</v>
      </c>
      <c r="I1580" s="19" t="s">
        <v>60</v>
      </c>
      <c r="J1580" s="21" t="s">
        <v>26</v>
      </c>
      <c r="K1580" s="22">
        <v>0</v>
      </c>
      <c r="L1580" s="23">
        <v>0</v>
      </c>
      <c r="M1580" s="23">
        <v>0</v>
      </c>
      <c r="N1580" s="23">
        <v>0</v>
      </c>
      <c r="O1580" s="23">
        <v>0</v>
      </c>
      <c r="P1580" s="23">
        <v>0</v>
      </c>
      <c r="Q1580" s="23">
        <v>0</v>
      </c>
      <c r="R1580" s="23">
        <v>0</v>
      </c>
      <c r="S1580" s="24">
        <v>0</v>
      </c>
    </row>
    <row r="1581" spans="1:19" x14ac:dyDescent="0.25">
      <c r="A1581" s="25" t="s">
        <v>1011</v>
      </c>
      <c r="B1581" s="26" t="s">
        <v>17</v>
      </c>
      <c r="C1581" s="26" t="s">
        <v>18</v>
      </c>
      <c r="D1581" s="26" t="s">
        <v>58</v>
      </c>
      <c r="E1581" s="26" t="s">
        <v>34</v>
      </c>
      <c r="F1581" s="26" t="s">
        <v>61</v>
      </c>
      <c r="G1581" s="26" t="s">
        <v>22</v>
      </c>
      <c r="H1581" s="27">
        <v>5.0000000000000001E-3</v>
      </c>
      <c r="I1581" s="26" t="s">
        <v>61</v>
      </c>
      <c r="J1581" s="28" t="s">
        <v>23</v>
      </c>
      <c r="K1581" s="29">
        <v>4.49</v>
      </c>
      <c r="L1581" s="30">
        <v>4.49</v>
      </c>
      <c r="M1581" s="30">
        <v>4.49</v>
      </c>
      <c r="N1581" s="30">
        <v>4.1900000000000004</v>
      </c>
      <c r="O1581" s="30">
        <v>4.1900000000000004</v>
      </c>
      <c r="P1581" s="30">
        <v>4.1900000000000004</v>
      </c>
      <c r="Q1581" s="30">
        <v>3.74</v>
      </c>
      <c r="R1581" s="30">
        <v>3.74</v>
      </c>
      <c r="S1581" s="31">
        <v>3.98</v>
      </c>
    </row>
    <row r="1582" spans="1:19" x14ac:dyDescent="0.25">
      <c r="A1582" s="12" t="s">
        <v>1011</v>
      </c>
      <c r="B1582" s="13" t="s">
        <v>17</v>
      </c>
      <c r="C1582" s="13" t="s">
        <v>18</v>
      </c>
      <c r="D1582" s="13" t="s">
        <v>58</v>
      </c>
      <c r="E1582" s="13" t="s">
        <v>34</v>
      </c>
      <c r="F1582" s="13" t="s">
        <v>61</v>
      </c>
      <c r="G1582" s="13" t="s">
        <v>22</v>
      </c>
      <c r="H1582" s="14">
        <v>5.0000000000000001E-3</v>
      </c>
      <c r="I1582" s="13" t="s">
        <v>61</v>
      </c>
      <c r="J1582" s="15" t="s">
        <v>24</v>
      </c>
      <c r="K1582" s="16">
        <v>4.49</v>
      </c>
      <c r="L1582" s="17">
        <v>4.49</v>
      </c>
      <c r="M1582" s="17">
        <v>4.49</v>
      </c>
      <c r="N1582" s="17">
        <v>4.29</v>
      </c>
      <c r="O1582" s="17">
        <v>4.29</v>
      </c>
      <c r="P1582" s="17">
        <v>4.29</v>
      </c>
      <c r="Q1582" s="17">
        <v>3.74</v>
      </c>
      <c r="R1582" s="17">
        <v>3.74</v>
      </c>
      <c r="S1582" s="120">
        <v>3.98</v>
      </c>
    </row>
    <row r="1583" spans="1:19" x14ac:dyDescent="0.25">
      <c r="A1583" s="18" t="s">
        <v>1011</v>
      </c>
      <c r="B1583" s="19" t="s">
        <v>17</v>
      </c>
      <c r="C1583" s="19" t="s">
        <v>18</v>
      </c>
      <c r="D1583" s="19" t="s">
        <v>58</v>
      </c>
      <c r="E1583" s="19" t="s">
        <v>34</v>
      </c>
      <c r="F1583" s="19" t="s">
        <v>61</v>
      </c>
      <c r="G1583" s="19" t="s">
        <v>22</v>
      </c>
      <c r="H1583" s="20">
        <v>5.0000000000000001E-3</v>
      </c>
      <c r="I1583" s="19" t="s">
        <v>61</v>
      </c>
      <c r="J1583" s="21" t="s">
        <v>26</v>
      </c>
      <c r="K1583" s="22">
        <v>0</v>
      </c>
      <c r="L1583" s="23">
        <v>0</v>
      </c>
      <c r="M1583" s="23">
        <v>0</v>
      </c>
      <c r="N1583" s="23">
        <v>2.386634844868718E-2</v>
      </c>
      <c r="O1583" s="23">
        <v>2.386634844868718E-2</v>
      </c>
      <c r="P1583" s="23">
        <v>2.386634844868718E-2</v>
      </c>
      <c r="Q1583" s="23">
        <v>0</v>
      </c>
      <c r="R1583" s="23">
        <v>0</v>
      </c>
      <c r="S1583" s="24">
        <v>0</v>
      </c>
    </row>
    <row r="1584" spans="1:19" x14ac:dyDescent="0.25">
      <c r="A1584" s="25" t="s">
        <v>1011</v>
      </c>
      <c r="B1584" s="26" t="s">
        <v>17</v>
      </c>
      <c r="C1584" s="26" t="s">
        <v>18</v>
      </c>
      <c r="D1584" s="26" t="s">
        <v>62</v>
      </c>
      <c r="E1584" s="26" t="s">
        <v>1012</v>
      </c>
      <c r="F1584" s="26" t="s">
        <v>63</v>
      </c>
      <c r="G1584" s="26" t="s">
        <v>22</v>
      </c>
      <c r="H1584" s="27">
        <v>6.0000000000000001E-3</v>
      </c>
      <c r="I1584" s="26" t="s">
        <v>63</v>
      </c>
      <c r="J1584" s="28" t="s">
        <v>23</v>
      </c>
      <c r="K1584" s="29">
        <v>3.89</v>
      </c>
      <c r="L1584" s="30">
        <v>3.89</v>
      </c>
      <c r="M1584" s="30">
        <v>3.89</v>
      </c>
      <c r="N1584" s="30">
        <v>3.79</v>
      </c>
      <c r="O1584" s="30">
        <v>3.79</v>
      </c>
      <c r="P1584" s="30">
        <v>3.79</v>
      </c>
      <c r="Q1584" s="30">
        <v>3.24</v>
      </c>
      <c r="R1584" s="30">
        <v>3.24</v>
      </c>
      <c r="S1584" s="31">
        <v>3.6</v>
      </c>
    </row>
    <row r="1585" spans="1:19" x14ac:dyDescent="0.25">
      <c r="A1585" s="12" t="s">
        <v>1011</v>
      </c>
      <c r="B1585" s="13" t="s">
        <v>17</v>
      </c>
      <c r="C1585" s="13" t="s">
        <v>18</v>
      </c>
      <c r="D1585" s="13" t="s">
        <v>62</v>
      </c>
      <c r="E1585" s="13" t="s">
        <v>1012</v>
      </c>
      <c r="F1585" s="13" t="s">
        <v>63</v>
      </c>
      <c r="G1585" s="13" t="s">
        <v>22</v>
      </c>
      <c r="H1585" s="14">
        <v>6.0000000000000001E-3</v>
      </c>
      <c r="I1585" s="13" t="s">
        <v>63</v>
      </c>
      <c r="J1585" s="15" t="s">
        <v>24</v>
      </c>
      <c r="K1585" s="16">
        <v>4.1900000000000004</v>
      </c>
      <c r="L1585" s="17">
        <v>4.1900000000000004</v>
      </c>
      <c r="M1585" s="17">
        <v>4.1900000000000004</v>
      </c>
      <c r="N1585" s="17">
        <v>3.99</v>
      </c>
      <c r="O1585" s="17">
        <v>3.99</v>
      </c>
      <c r="P1585" s="17">
        <v>3.99</v>
      </c>
      <c r="Q1585" s="17">
        <v>3.49</v>
      </c>
      <c r="R1585" s="17">
        <v>3.49</v>
      </c>
      <c r="S1585" s="120">
        <v>3.6</v>
      </c>
    </row>
    <row r="1586" spans="1:19" x14ac:dyDescent="0.25">
      <c r="A1586" s="18" t="s">
        <v>1011</v>
      </c>
      <c r="B1586" s="19" t="s">
        <v>17</v>
      </c>
      <c r="C1586" s="19" t="s">
        <v>18</v>
      </c>
      <c r="D1586" s="19" t="s">
        <v>62</v>
      </c>
      <c r="E1586" s="19" t="s">
        <v>1012</v>
      </c>
      <c r="F1586" s="19" t="s">
        <v>63</v>
      </c>
      <c r="G1586" s="19" t="s">
        <v>22</v>
      </c>
      <c r="H1586" s="20">
        <v>6.0000000000000001E-3</v>
      </c>
      <c r="I1586" s="19" t="s">
        <v>63</v>
      </c>
      <c r="J1586" s="21" t="s">
        <v>26</v>
      </c>
      <c r="K1586" s="22">
        <v>7.7120822622108065E-2</v>
      </c>
      <c r="L1586" s="23">
        <v>7.7120822622108065E-2</v>
      </c>
      <c r="M1586" s="23">
        <v>7.7120822622108065E-2</v>
      </c>
      <c r="N1586" s="23">
        <v>5.2770448548812743E-2</v>
      </c>
      <c r="O1586" s="23">
        <v>5.2770448548812743E-2</v>
      </c>
      <c r="P1586" s="23">
        <v>5.2770448548812743E-2</v>
      </c>
      <c r="Q1586" s="23">
        <v>7.7160493827160392E-2</v>
      </c>
      <c r="R1586" s="23">
        <v>7.7160493827160392E-2</v>
      </c>
      <c r="S1586" s="24">
        <v>0</v>
      </c>
    </row>
    <row r="1587" spans="1:19" x14ac:dyDescent="0.25">
      <c r="A1587" s="25" t="s">
        <v>1011</v>
      </c>
      <c r="B1587" s="26" t="s">
        <v>17</v>
      </c>
      <c r="C1587" s="26" t="s">
        <v>18</v>
      </c>
      <c r="D1587" s="26" t="s">
        <v>62</v>
      </c>
      <c r="E1587" s="26" t="s">
        <v>1012</v>
      </c>
      <c r="F1587" s="26" t="s">
        <v>64</v>
      </c>
      <c r="G1587" s="26" t="s">
        <v>22</v>
      </c>
      <c r="H1587" s="27">
        <v>6.0000000000000001E-3</v>
      </c>
      <c r="I1587" s="26" t="s">
        <v>64</v>
      </c>
      <c r="J1587" s="28" t="s">
        <v>23</v>
      </c>
      <c r="K1587" s="29">
        <v>3.89</v>
      </c>
      <c r="L1587" s="30">
        <v>3.89</v>
      </c>
      <c r="M1587" s="30">
        <v>3.89</v>
      </c>
      <c r="N1587" s="30">
        <v>3.79</v>
      </c>
      <c r="O1587" s="30">
        <v>3.79</v>
      </c>
      <c r="P1587" s="30">
        <v>3.79</v>
      </c>
      <c r="Q1587" s="30">
        <v>3.24</v>
      </c>
      <c r="R1587" s="30">
        <v>3.24</v>
      </c>
      <c r="S1587" s="31">
        <v>3.6</v>
      </c>
    </row>
    <row r="1588" spans="1:19" x14ac:dyDescent="0.25">
      <c r="A1588" s="12" t="s">
        <v>1011</v>
      </c>
      <c r="B1588" s="13" t="s">
        <v>17</v>
      </c>
      <c r="C1588" s="13" t="s">
        <v>18</v>
      </c>
      <c r="D1588" s="13" t="s">
        <v>62</v>
      </c>
      <c r="E1588" s="13" t="s">
        <v>1012</v>
      </c>
      <c r="F1588" s="13" t="s">
        <v>64</v>
      </c>
      <c r="G1588" s="13" t="s">
        <v>22</v>
      </c>
      <c r="H1588" s="14">
        <v>6.0000000000000001E-3</v>
      </c>
      <c r="I1588" s="13" t="s">
        <v>64</v>
      </c>
      <c r="J1588" s="15" t="s">
        <v>24</v>
      </c>
      <c r="K1588" s="16">
        <v>4.1900000000000004</v>
      </c>
      <c r="L1588" s="17">
        <v>4.1900000000000004</v>
      </c>
      <c r="M1588" s="17">
        <v>4.1900000000000004</v>
      </c>
      <c r="N1588" s="17">
        <v>3.99</v>
      </c>
      <c r="O1588" s="17">
        <v>3.99</v>
      </c>
      <c r="P1588" s="17">
        <v>3.99</v>
      </c>
      <c r="Q1588" s="17">
        <v>3.49</v>
      </c>
      <c r="R1588" s="17">
        <v>3.49</v>
      </c>
      <c r="S1588" s="120">
        <v>3.6</v>
      </c>
    </row>
    <row r="1589" spans="1:19" x14ac:dyDescent="0.25">
      <c r="A1589" s="18" t="s">
        <v>1011</v>
      </c>
      <c r="B1589" s="19" t="s">
        <v>17</v>
      </c>
      <c r="C1589" s="19" t="s">
        <v>18</v>
      </c>
      <c r="D1589" s="19" t="s">
        <v>62</v>
      </c>
      <c r="E1589" s="19" t="s">
        <v>1012</v>
      </c>
      <c r="F1589" s="19" t="s">
        <v>64</v>
      </c>
      <c r="G1589" s="19" t="s">
        <v>22</v>
      </c>
      <c r="H1589" s="20">
        <v>6.0000000000000001E-3</v>
      </c>
      <c r="I1589" s="19" t="s">
        <v>64</v>
      </c>
      <c r="J1589" s="21" t="s">
        <v>26</v>
      </c>
      <c r="K1589" s="22">
        <v>7.7120822622108065E-2</v>
      </c>
      <c r="L1589" s="23">
        <v>7.7120822622108065E-2</v>
      </c>
      <c r="M1589" s="23">
        <v>7.7120822622108065E-2</v>
      </c>
      <c r="N1589" s="23">
        <v>5.2770448548812743E-2</v>
      </c>
      <c r="O1589" s="23">
        <v>5.2770448548812743E-2</v>
      </c>
      <c r="P1589" s="23">
        <v>5.2770448548812743E-2</v>
      </c>
      <c r="Q1589" s="23">
        <v>7.7160493827160392E-2</v>
      </c>
      <c r="R1589" s="23">
        <v>7.7160493827160392E-2</v>
      </c>
      <c r="S1589" s="24">
        <v>0</v>
      </c>
    </row>
    <row r="1590" spans="1:19" x14ac:dyDescent="0.25">
      <c r="A1590" s="25" t="s">
        <v>1011</v>
      </c>
      <c r="B1590" s="26" t="s">
        <v>17</v>
      </c>
      <c r="C1590" s="26" t="s">
        <v>18</v>
      </c>
      <c r="D1590" s="26" t="s">
        <v>62</v>
      </c>
      <c r="E1590" s="26" t="s">
        <v>1012</v>
      </c>
      <c r="F1590" s="26" t="s">
        <v>65</v>
      </c>
      <c r="G1590" s="26" t="s">
        <v>22</v>
      </c>
      <c r="H1590" s="27">
        <v>6.0000000000000001E-3</v>
      </c>
      <c r="I1590" s="26" t="s">
        <v>65</v>
      </c>
      <c r="J1590" s="28" t="s">
        <v>23</v>
      </c>
      <c r="K1590" s="29">
        <v>3.79</v>
      </c>
      <c r="L1590" s="30">
        <v>3.79</v>
      </c>
      <c r="M1590" s="30">
        <v>3.79</v>
      </c>
      <c r="N1590" s="30">
        <v>3.69</v>
      </c>
      <c r="O1590" s="30">
        <v>3.69</v>
      </c>
      <c r="P1590" s="30">
        <v>3.69</v>
      </c>
      <c r="Q1590" s="30">
        <v>3.16</v>
      </c>
      <c r="R1590" s="30">
        <v>3.16</v>
      </c>
      <c r="S1590" s="31">
        <v>3.51</v>
      </c>
    </row>
    <row r="1591" spans="1:19" x14ac:dyDescent="0.25">
      <c r="A1591" s="12" t="s">
        <v>1011</v>
      </c>
      <c r="B1591" s="13" t="s">
        <v>17</v>
      </c>
      <c r="C1591" s="13" t="s">
        <v>18</v>
      </c>
      <c r="D1591" s="13" t="s">
        <v>62</v>
      </c>
      <c r="E1591" s="13" t="s">
        <v>1012</v>
      </c>
      <c r="F1591" s="13" t="s">
        <v>65</v>
      </c>
      <c r="G1591" s="13" t="s">
        <v>22</v>
      </c>
      <c r="H1591" s="14">
        <v>6.0000000000000001E-3</v>
      </c>
      <c r="I1591" s="13" t="s">
        <v>65</v>
      </c>
      <c r="J1591" s="15" t="s">
        <v>24</v>
      </c>
      <c r="K1591" s="16">
        <v>3.79</v>
      </c>
      <c r="L1591" s="17">
        <v>3.79</v>
      </c>
      <c r="M1591" s="17">
        <v>3.79</v>
      </c>
      <c r="N1591" s="17">
        <v>3.79</v>
      </c>
      <c r="O1591" s="17">
        <v>3.79</v>
      </c>
      <c r="P1591" s="17">
        <v>3.79</v>
      </c>
      <c r="Q1591" s="17">
        <v>3.16</v>
      </c>
      <c r="R1591" s="17">
        <v>3.16</v>
      </c>
      <c r="S1591" s="120">
        <v>3.51</v>
      </c>
    </row>
    <row r="1592" spans="1:19" x14ac:dyDescent="0.25">
      <c r="A1592" s="18" t="s">
        <v>1011</v>
      </c>
      <c r="B1592" s="19" t="s">
        <v>17</v>
      </c>
      <c r="C1592" s="19" t="s">
        <v>18</v>
      </c>
      <c r="D1592" s="19" t="s">
        <v>62</v>
      </c>
      <c r="E1592" s="19" t="s">
        <v>1012</v>
      </c>
      <c r="F1592" s="19" t="s">
        <v>65</v>
      </c>
      <c r="G1592" s="19" t="s">
        <v>22</v>
      </c>
      <c r="H1592" s="20">
        <v>6.0000000000000001E-3</v>
      </c>
      <c r="I1592" s="19" t="s">
        <v>65</v>
      </c>
      <c r="J1592" s="21" t="s">
        <v>26</v>
      </c>
      <c r="K1592" s="22">
        <v>0</v>
      </c>
      <c r="L1592" s="23">
        <v>0</v>
      </c>
      <c r="M1592" s="23">
        <v>0</v>
      </c>
      <c r="N1592" s="23">
        <v>2.7100271002709952E-2</v>
      </c>
      <c r="O1592" s="23">
        <v>2.7100271002709952E-2</v>
      </c>
      <c r="P1592" s="23">
        <v>2.7100271002709952E-2</v>
      </c>
      <c r="Q1592" s="23">
        <v>0</v>
      </c>
      <c r="R1592" s="23">
        <v>0</v>
      </c>
      <c r="S1592" s="24">
        <v>0</v>
      </c>
    </row>
    <row r="1593" spans="1:19" x14ac:dyDescent="0.25">
      <c r="A1593" s="25" t="s">
        <v>1011</v>
      </c>
      <c r="B1593" s="26" t="s">
        <v>17</v>
      </c>
      <c r="C1593" s="26" t="s">
        <v>18</v>
      </c>
      <c r="D1593" s="26" t="s">
        <v>62</v>
      </c>
      <c r="E1593" s="26" t="s">
        <v>1012</v>
      </c>
      <c r="F1593" s="26" t="s">
        <v>990</v>
      </c>
      <c r="G1593" s="26" t="s">
        <v>22</v>
      </c>
      <c r="H1593" s="27">
        <v>6.0000000000000001E-3</v>
      </c>
      <c r="I1593" s="26" t="s">
        <v>990</v>
      </c>
      <c r="J1593" s="28" t="s">
        <v>23</v>
      </c>
      <c r="K1593" s="29">
        <v>3.79</v>
      </c>
      <c r="L1593" s="30">
        <v>3.79</v>
      </c>
      <c r="M1593" s="30">
        <v>3.79</v>
      </c>
      <c r="N1593" s="30">
        <v>3.69</v>
      </c>
      <c r="O1593" s="30">
        <v>3.69</v>
      </c>
      <c r="P1593" s="30">
        <v>3.69</v>
      </c>
      <c r="Q1593" s="30">
        <v>3.16</v>
      </c>
      <c r="R1593" s="30">
        <v>3.16</v>
      </c>
      <c r="S1593" s="31">
        <v>3.51</v>
      </c>
    </row>
    <row r="1594" spans="1:19" x14ac:dyDescent="0.25">
      <c r="A1594" s="12" t="s">
        <v>1011</v>
      </c>
      <c r="B1594" s="13" t="s">
        <v>17</v>
      </c>
      <c r="C1594" s="13" t="s">
        <v>18</v>
      </c>
      <c r="D1594" s="13" t="s">
        <v>62</v>
      </c>
      <c r="E1594" s="13" t="s">
        <v>1012</v>
      </c>
      <c r="F1594" s="13" t="s">
        <v>990</v>
      </c>
      <c r="G1594" s="13" t="s">
        <v>22</v>
      </c>
      <c r="H1594" s="14">
        <v>6.0000000000000001E-3</v>
      </c>
      <c r="I1594" s="13" t="s">
        <v>990</v>
      </c>
      <c r="J1594" s="15" t="s">
        <v>24</v>
      </c>
      <c r="K1594" s="16">
        <v>3.79</v>
      </c>
      <c r="L1594" s="17">
        <v>3.79</v>
      </c>
      <c r="M1594" s="17">
        <v>3.79</v>
      </c>
      <c r="N1594" s="17">
        <v>3.79</v>
      </c>
      <c r="O1594" s="17">
        <v>3.79</v>
      </c>
      <c r="P1594" s="17">
        <v>3.79</v>
      </c>
      <c r="Q1594" s="17">
        <v>3.16</v>
      </c>
      <c r="R1594" s="17">
        <v>3.16</v>
      </c>
      <c r="S1594" s="120">
        <v>3.51</v>
      </c>
    </row>
    <row r="1595" spans="1:19" x14ac:dyDescent="0.25">
      <c r="A1595" s="18" t="s">
        <v>1011</v>
      </c>
      <c r="B1595" s="19" t="s">
        <v>17</v>
      </c>
      <c r="C1595" s="19" t="s">
        <v>18</v>
      </c>
      <c r="D1595" s="19" t="s">
        <v>62</v>
      </c>
      <c r="E1595" s="19" t="s">
        <v>1012</v>
      </c>
      <c r="F1595" s="19" t="s">
        <v>990</v>
      </c>
      <c r="G1595" s="19" t="s">
        <v>22</v>
      </c>
      <c r="H1595" s="20">
        <v>6.0000000000000001E-3</v>
      </c>
      <c r="I1595" s="19" t="s">
        <v>990</v>
      </c>
      <c r="J1595" s="21" t="s">
        <v>26</v>
      </c>
      <c r="K1595" s="22">
        <v>0</v>
      </c>
      <c r="L1595" s="23">
        <v>0</v>
      </c>
      <c r="M1595" s="23">
        <v>0</v>
      </c>
      <c r="N1595" s="23">
        <v>2.7100271002709952E-2</v>
      </c>
      <c r="O1595" s="23">
        <v>2.7100271002709952E-2</v>
      </c>
      <c r="P1595" s="23">
        <v>2.7100271002709952E-2</v>
      </c>
      <c r="Q1595" s="23">
        <v>0</v>
      </c>
      <c r="R1595" s="23">
        <v>0</v>
      </c>
      <c r="S1595" s="24">
        <v>0</v>
      </c>
    </row>
    <row r="1596" spans="1:19" x14ac:dyDescent="0.25">
      <c r="A1596" s="25" t="s">
        <v>1011</v>
      </c>
      <c r="B1596" s="26" t="s">
        <v>17</v>
      </c>
      <c r="C1596" s="26" t="s">
        <v>18</v>
      </c>
      <c r="D1596" s="26" t="s">
        <v>62</v>
      </c>
      <c r="E1596" s="26" t="s">
        <v>1012</v>
      </c>
      <c r="F1596" s="26" t="s">
        <v>66</v>
      </c>
      <c r="G1596" s="26" t="s">
        <v>22</v>
      </c>
      <c r="H1596" s="27">
        <v>6.0000000000000001E-3</v>
      </c>
      <c r="I1596" s="26" t="s">
        <v>66</v>
      </c>
      <c r="J1596" s="28" t="s">
        <v>23</v>
      </c>
      <c r="K1596" s="29">
        <v>3.79</v>
      </c>
      <c r="L1596" s="30">
        <v>3.79</v>
      </c>
      <c r="M1596" s="30">
        <v>3.79</v>
      </c>
      <c r="N1596" s="30">
        <v>3.69</v>
      </c>
      <c r="O1596" s="30">
        <v>3.69</v>
      </c>
      <c r="P1596" s="30">
        <v>3.69</v>
      </c>
      <c r="Q1596" s="30">
        <v>3.16</v>
      </c>
      <c r="R1596" s="30">
        <v>3.16</v>
      </c>
      <c r="S1596" s="31">
        <v>3.51</v>
      </c>
    </row>
    <row r="1597" spans="1:19" x14ac:dyDescent="0.25">
      <c r="A1597" s="12" t="s">
        <v>1011</v>
      </c>
      <c r="B1597" s="13" t="s">
        <v>17</v>
      </c>
      <c r="C1597" s="13" t="s">
        <v>18</v>
      </c>
      <c r="D1597" s="13" t="s">
        <v>62</v>
      </c>
      <c r="E1597" s="13" t="s">
        <v>1012</v>
      </c>
      <c r="F1597" s="13" t="s">
        <v>66</v>
      </c>
      <c r="G1597" s="13" t="s">
        <v>22</v>
      </c>
      <c r="H1597" s="14">
        <v>6.0000000000000001E-3</v>
      </c>
      <c r="I1597" s="13" t="s">
        <v>66</v>
      </c>
      <c r="J1597" s="15" t="s">
        <v>24</v>
      </c>
      <c r="K1597" s="16">
        <v>3.79</v>
      </c>
      <c r="L1597" s="17">
        <v>3.79</v>
      </c>
      <c r="M1597" s="17">
        <v>3.79</v>
      </c>
      <c r="N1597" s="17">
        <v>3.79</v>
      </c>
      <c r="O1597" s="17">
        <v>3.79</v>
      </c>
      <c r="P1597" s="17">
        <v>3.79</v>
      </c>
      <c r="Q1597" s="17">
        <v>3.16</v>
      </c>
      <c r="R1597" s="17">
        <v>3.16</v>
      </c>
      <c r="S1597" s="120">
        <v>3.51</v>
      </c>
    </row>
    <row r="1598" spans="1:19" x14ac:dyDescent="0.25">
      <c r="A1598" s="18" t="s">
        <v>1011</v>
      </c>
      <c r="B1598" s="19" t="s">
        <v>17</v>
      </c>
      <c r="C1598" s="19" t="s">
        <v>18</v>
      </c>
      <c r="D1598" s="19" t="s">
        <v>62</v>
      </c>
      <c r="E1598" s="19" t="s">
        <v>1012</v>
      </c>
      <c r="F1598" s="19" t="s">
        <v>66</v>
      </c>
      <c r="G1598" s="19" t="s">
        <v>22</v>
      </c>
      <c r="H1598" s="20">
        <v>6.0000000000000001E-3</v>
      </c>
      <c r="I1598" s="19" t="s">
        <v>66</v>
      </c>
      <c r="J1598" s="21" t="s">
        <v>26</v>
      </c>
      <c r="K1598" s="22">
        <v>0</v>
      </c>
      <c r="L1598" s="23">
        <v>0</v>
      </c>
      <c r="M1598" s="23">
        <v>0</v>
      </c>
      <c r="N1598" s="23">
        <v>2.7100271002709952E-2</v>
      </c>
      <c r="O1598" s="23">
        <v>2.7100271002709952E-2</v>
      </c>
      <c r="P1598" s="23">
        <v>2.7100271002709952E-2</v>
      </c>
      <c r="Q1598" s="23">
        <v>0</v>
      </c>
      <c r="R1598" s="23">
        <v>0</v>
      </c>
      <c r="S1598" s="24">
        <v>0</v>
      </c>
    </row>
    <row r="1599" spans="1:19" x14ac:dyDescent="0.25">
      <c r="A1599" s="25" t="s">
        <v>1011</v>
      </c>
      <c r="B1599" s="26" t="s">
        <v>17</v>
      </c>
      <c r="C1599" s="26" t="s">
        <v>18</v>
      </c>
      <c r="D1599" s="26" t="s">
        <v>62</v>
      </c>
      <c r="E1599" s="26" t="s">
        <v>1012</v>
      </c>
      <c r="F1599" s="26" t="s">
        <v>67</v>
      </c>
      <c r="G1599" s="26" t="s">
        <v>22</v>
      </c>
      <c r="H1599" s="27">
        <v>6.0000000000000001E-3</v>
      </c>
      <c r="I1599" s="26" t="s">
        <v>67</v>
      </c>
      <c r="J1599" s="28" t="s">
        <v>23</v>
      </c>
      <c r="K1599" s="29">
        <v>3.79</v>
      </c>
      <c r="L1599" s="30">
        <v>3.79</v>
      </c>
      <c r="M1599" s="30">
        <v>3.79</v>
      </c>
      <c r="N1599" s="30">
        <v>3.69</v>
      </c>
      <c r="O1599" s="30">
        <v>3.69</v>
      </c>
      <c r="P1599" s="30">
        <v>3.69</v>
      </c>
      <c r="Q1599" s="30">
        <v>3.16</v>
      </c>
      <c r="R1599" s="30">
        <v>3.16</v>
      </c>
      <c r="S1599" s="31">
        <v>3.51</v>
      </c>
    </row>
    <row r="1600" spans="1:19" x14ac:dyDescent="0.25">
      <c r="A1600" s="12" t="s">
        <v>1011</v>
      </c>
      <c r="B1600" s="13" t="s">
        <v>17</v>
      </c>
      <c r="C1600" s="13" t="s">
        <v>18</v>
      </c>
      <c r="D1600" s="13" t="s">
        <v>62</v>
      </c>
      <c r="E1600" s="13" t="s">
        <v>1012</v>
      </c>
      <c r="F1600" s="13" t="s">
        <v>67</v>
      </c>
      <c r="G1600" s="13" t="s">
        <v>22</v>
      </c>
      <c r="H1600" s="14">
        <v>6.0000000000000001E-3</v>
      </c>
      <c r="I1600" s="13" t="s">
        <v>67</v>
      </c>
      <c r="J1600" s="15" t="s">
        <v>24</v>
      </c>
      <c r="K1600" s="16">
        <v>3.79</v>
      </c>
      <c r="L1600" s="17">
        <v>3.79</v>
      </c>
      <c r="M1600" s="17">
        <v>3.79</v>
      </c>
      <c r="N1600" s="17">
        <v>3.79</v>
      </c>
      <c r="O1600" s="17">
        <v>3.79</v>
      </c>
      <c r="P1600" s="17">
        <v>3.79</v>
      </c>
      <c r="Q1600" s="17">
        <v>3.16</v>
      </c>
      <c r="R1600" s="17">
        <v>3.16</v>
      </c>
      <c r="S1600" s="120">
        <v>3.51</v>
      </c>
    </row>
    <row r="1601" spans="1:19" x14ac:dyDescent="0.25">
      <c r="A1601" s="18" t="s">
        <v>1011</v>
      </c>
      <c r="B1601" s="19" t="s">
        <v>17</v>
      </c>
      <c r="C1601" s="19" t="s">
        <v>18</v>
      </c>
      <c r="D1601" s="19" t="s">
        <v>62</v>
      </c>
      <c r="E1601" s="19" t="s">
        <v>1012</v>
      </c>
      <c r="F1601" s="19" t="s">
        <v>67</v>
      </c>
      <c r="G1601" s="19" t="s">
        <v>22</v>
      </c>
      <c r="H1601" s="20">
        <v>6.0000000000000001E-3</v>
      </c>
      <c r="I1601" s="19" t="s">
        <v>67</v>
      </c>
      <c r="J1601" s="21" t="s">
        <v>26</v>
      </c>
      <c r="K1601" s="22">
        <v>0</v>
      </c>
      <c r="L1601" s="23">
        <v>0</v>
      </c>
      <c r="M1601" s="23">
        <v>0</v>
      </c>
      <c r="N1601" s="23">
        <v>2.7100271002709952E-2</v>
      </c>
      <c r="O1601" s="23">
        <v>2.7100271002709952E-2</v>
      </c>
      <c r="P1601" s="23">
        <v>2.7100271002709952E-2</v>
      </c>
      <c r="Q1601" s="23">
        <v>0</v>
      </c>
      <c r="R1601" s="23">
        <v>0</v>
      </c>
      <c r="S1601" s="24">
        <v>0</v>
      </c>
    </row>
    <row r="1602" spans="1:19" x14ac:dyDescent="0.25">
      <c r="A1602" s="25" t="s">
        <v>1011</v>
      </c>
      <c r="B1602" s="26" t="s">
        <v>17</v>
      </c>
      <c r="C1602" s="26" t="s">
        <v>18</v>
      </c>
      <c r="D1602" s="26" t="s">
        <v>68</v>
      </c>
      <c r="E1602" s="26" t="s">
        <v>1012</v>
      </c>
      <c r="F1602" s="26" t="s">
        <v>70</v>
      </c>
      <c r="G1602" s="26" t="s">
        <v>71</v>
      </c>
      <c r="H1602" s="27">
        <v>0.01</v>
      </c>
      <c r="I1602" s="26" t="s">
        <v>70</v>
      </c>
      <c r="J1602" s="28" t="s">
        <v>23</v>
      </c>
      <c r="K1602" s="29">
        <v>4.99</v>
      </c>
      <c r="L1602" s="30">
        <v>4.99</v>
      </c>
      <c r="M1602" s="30">
        <v>4.99</v>
      </c>
      <c r="N1602" s="30">
        <v>4.79</v>
      </c>
      <c r="O1602" s="30">
        <v>4.79</v>
      </c>
      <c r="P1602" s="30">
        <v>4.79</v>
      </c>
      <c r="Q1602" s="30">
        <v>4.16</v>
      </c>
      <c r="R1602" s="30">
        <v>4.16</v>
      </c>
      <c r="S1602" s="31">
        <v>4.5599999999999996</v>
      </c>
    </row>
    <row r="1603" spans="1:19" x14ac:dyDescent="0.25">
      <c r="A1603" s="12" t="s">
        <v>1011</v>
      </c>
      <c r="B1603" s="13" t="s">
        <v>17</v>
      </c>
      <c r="C1603" s="13" t="s">
        <v>18</v>
      </c>
      <c r="D1603" s="13" t="s">
        <v>68</v>
      </c>
      <c r="E1603" s="13" t="s">
        <v>1012</v>
      </c>
      <c r="F1603" s="13" t="s">
        <v>70</v>
      </c>
      <c r="G1603" s="13" t="s">
        <v>71</v>
      </c>
      <c r="H1603" s="14">
        <v>0.01</v>
      </c>
      <c r="I1603" s="13" t="s">
        <v>70</v>
      </c>
      <c r="J1603" s="15" t="s">
        <v>24</v>
      </c>
      <c r="K1603" s="16">
        <v>4.99</v>
      </c>
      <c r="L1603" s="17">
        <v>4.99</v>
      </c>
      <c r="M1603" s="17">
        <v>4.99</v>
      </c>
      <c r="N1603" s="17">
        <v>4.79</v>
      </c>
      <c r="O1603" s="17">
        <v>4.79</v>
      </c>
      <c r="P1603" s="17">
        <v>4.79</v>
      </c>
      <c r="Q1603" s="17">
        <v>4.16</v>
      </c>
      <c r="R1603" s="17">
        <v>4.16</v>
      </c>
      <c r="S1603" s="120">
        <v>4.5599999999999996</v>
      </c>
    </row>
    <row r="1604" spans="1:19" x14ac:dyDescent="0.25">
      <c r="A1604" s="18" t="s">
        <v>1011</v>
      </c>
      <c r="B1604" s="19" t="s">
        <v>17</v>
      </c>
      <c r="C1604" s="19" t="s">
        <v>18</v>
      </c>
      <c r="D1604" s="19" t="s">
        <v>68</v>
      </c>
      <c r="E1604" s="19" t="s">
        <v>1012</v>
      </c>
      <c r="F1604" s="19" t="s">
        <v>70</v>
      </c>
      <c r="G1604" s="19" t="s">
        <v>71</v>
      </c>
      <c r="H1604" s="20">
        <v>0.01</v>
      </c>
      <c r="I1604" s="19" t="s">
        <v>70</v>
      </c>
      <c r="J1604" s="21" t="s">
        <v>26</v>
      </c>
      <c r="K1604" s="22">
        <v>0</v>
      </c>
      <c r="L1604" s="23">
        <v>0</v>
      </c>
      <c r="M1604" s="23">
        <v>0</v>
      </c>
      <c r="N1604" s="23">
        <v>0</v>
      </c>
      <c r="O1604" s="23">
        <v>0</v>
      </c>
      <c r="P1604" s="23">
        <v>0</v>
      </c>
      <c r="Q1604" s="23">
        <v>0</v>
      </c>
      <c r="R1604" s="23">
        <v>0</v>
      </c>
      <c r="S1604" s="24">
        <v>0</v>
      </c>
    </row>
    <row r="1605" spans="1:19" x14ac:dyDescent="0.25">
      <c r="A1605" s="25" t="s">
        <v>1011</v>
      </c>
      <c r="B1605" s="26" t="s">
        <v>17</v>
      </c>
      <c r="C1605" s="26" t="s">
        <v>18</v>
      </c>
      <c r="D1605" s="26" t="s">
        <v>68</v>
      </c>
      <c r="E1605" s="26" t="s">
        <v>1012</v>
      </c>
      <c r="F1605" s="26" t="s">
        <v>991</v>
      </c>
      <c r="G1605" s="26" t="s">
        <v>71</v>
      </c>
      <c r="H1605" s="27">
        <v>0.01</v>
      </c>
      <c r="I1605" s="26" t="s">
        <v>991</v>
      </c>
      <c r="J1605" s="28" t="s">
        <v>23</v>
      </c>
      <c r="K1605" s="29">
        <v>4.99</v>
      </c>
      <c r="L1605" s="30">
        <v>4.99</v>
      </c>
      <c r="M1605" s="30">
        <v>4.99</v>
      </c>
      <c r="N1605" s="30">
        <v>4.79</v>
      </c>
      <c r="O1605" s="30">
        <v>4.79</v>
      </c>
      <c r="P1605" s="30">
        <v>4.79</v>
      </c>
      <c r="Q1605" s="30">
        <v>4.16</v>
      </c>
      <c r="R1605" s="30">
        <v>4.16</v>
      </c>
      <c r="S1605" s="31">
        <v>4.5599999999999996</v>
      </c>
    </row>
    <row r="1606" spans="1:19" x14ac:dyDescent="0.25">
      <c r="A1606" s="12" t="s">
        <v>1011</v>
      </c>
      <c r="B1606" s="13" t="s">
        <v>17</v>
      </c>
      <c r="C1606" s="13" t="s">
        <v>18</v>
      </c>
      <c r="D1606" s="13" t="s">
        <v>68</v>
      </c>
      <c r="E1606" s="13" t="s">
        <v>1012</v>
      </c>
      <c r="F1606" s="13" t="s">
        <v>991</v>
      </c>
      <c r="G1606" s="13" t="s">
        <v>71</v>
      </c>
      <c r="H1606" s="14">
        <v>0.01</v>
      </c>
      <c r="I1606" s="13" t="s">
        <v>991</v>
      </c>
      <c r="J1606" s="15" t="s">
        <v>24</v>
      </c>
      <c r="K1606" s="16">
        <v>4.99</v>
      </c>
      <c r="L1606" s="17">
        <v>4.99</v>
      </c>
      <c r="M1606" s="17">
        <v>4.99</v>
      </c>
      <c r="N1606" s="17">
        <v>4.79</v>
      </c>
      <c r="O1606" s="17">
        <v>4.79</v>
      </c>
      <c r="P1606" s="17">
        <v>4.79</v>
      </c>
      <c r="Q1606" s="17">
        <v>4.16</v>
      </c>
      <c r="R1606" s="17">
        <v>4.16</v>
      </c>
      <c r="S1606" s="120">
        <v>4.5599999999999996</v>
      </c>
    </row>
    <row r="1607" spans="1:19" x14ac:dyDescent="0.25">
      <c r="A1607" s="18" t="s">
        <v>1011</v>
      </c>
      <c r="B1607" s="19" t="s">
        <v>17</v>
      </c>
      <c r="C1607" s="19" t="s">
        <v>18</v>
      </c>
      <c r="D1607" s="19" t="s">
        <v>68</v>
      </c>
      <c r="E1607" s="19" t="s">
        <v>1012</v>
      </c>
      <c r="F1607" s="19" t="s">
        <v>991</v>
      </c>
      <c r="G1607" s="19" t="s">
        <v>71</v>
      </c>
      <c r="H1607" s="20">
        <v>0.01</v>
      </c>
      <c r="I1607" s="19" t="s">
        <v>991</v>
      </c>
      <c r="J1607" s="21" t="s">
        <v>26</v>
      </c>
      <c r="K1607" s="22">
        <v>0</v>
      </c>
      <c r="L1607" s="23">
        <v>0</v>
      </c>
      <c r="M1607" s="23">
        <v>0</v>
      </c>
      <c r="N1607" s="23">
        <v>0</v>
      </c>
      <c r="O1607" s="23">
        <v>0</v>
      </c>
      <c r="P1607" s="23">
        <v>0</v>
      </c>
      <c r="Q1607" s="23">
        <v>0</v>
      </c>
      <c r="R1607" s="23">
        <v>0</v>
      </c>
      <c r="S1607" s="24">
        <v>0</v>
      </c>
    </row>
    <row r="1608" spans="1:19" x14ac:dyDescent="0.25">
      <c r="A1608" s="25" t="s">
        <v>1011</v>
      </c>
      <c r="B1608" s="26" t="s">
        <v>17</v>
      </c>
      <c r="C1608" s="26" t="s">
        <v>18</v>
      </c>
      <c r="D1608" s="26" t="s">
        <v>68</v>
      </c>
      <c r="E1608" s="26" t="s">
        <v>1012</v>
      </c>
      <c r="F1608" s="26" t="s">
        <v>72</v>
      </c>
      <c r="G1608" s="26" t="s">
        <v>71</v>
      </c>
      <c r="H1608" s="27">
        <v>0.01</v>
      </c>
      <c r="I1608" s="26" t="s">
        <v>72</v>
      </c>
      <c r="J1608" s="28" t="s">
        <v>23</v>
      </c>
      <c r="K1608" s="29">
        <v>4.29</v>
      </c>
      <c r="L1608" s="30">
        <v>4.29</v>
      </c>
      <c r="M1608" s="30">
        <v>4.29</v>
      </c>
      <c r="N1608" s="30">
        <v>4.1900000000000004</v>
      </c>
      <c r="O1608" s="30">
        <v>4.1900000000000004</v>
      </c>
      <c r="P1608" s="30">
        <v>4.1900000000000004</v>
      </c>
      <c r="Q1608" s="30">
        <v>3.58</v>
      </c>
      <c r="R1608" s="30">
        <v>3.58</v>
      </c>
      <c r="S1608" s="31">
        <v>3.98</v>
      </c>
    </row>
    <row r="1609" spans="1:19" x14ac:dyDescent="0.25">
      <c r="A1609" s="12" t="s">
        <v>1011</v>
      </c>
      <c r="B1609" s="13" t="s">
        <v>17</v>
      </c>
      <c r="C1609" s="13" t="s">
        <v>18</v>
      </c>
      <c r="D1609" s="13" t="s">
        <v>68</v>
      </c>
      <c r="E1609" s="13" t="s">
        <v>1012</v>
      </c>
      <c r="F1609" s="13" t="s">
        <v>72</v>
      </c>
      <c r="G1609" s="13" t="s">
        <v>71</v>
      </c>
      <c r="H1609" s="14">
        <v>0.01</v>
      </c>
      <c r="I1609" s="13" t="s">
        <v>72</v>
      </c>
      <c r="J1609" s="15" t="s">
        <v>24</v>
      </c>
      <c r="K1609" s="16">
        <v>4.29</v>
      </c>
      <c r="L1609" s="17">
        <v>4.29</v>
      </c>
      <c r="M1609" s="17">
        <v>4.29</v>
      </c>
      <c r="N1609" s="17">
        <v>4.1900000000000004</v>
      </c>
      <c r="O1609" s="17">
        <v>4.1900000000000004</v>
      </c>
      <c r="P1609" s="17">
        <v>4.1900000000000004</v>
      </c>
      <c r="Q1609" s="17">
        <v>3.58</v>
      </c>
      <c r="R1609" s="17">
        <v>3.58</v>
      </c>
      <c r="S1609" s="120">
        <v>3.98</v>
      </c>
    </row>
    <row r="1610" spans="1:19" x14ac:dyDescent="0.25">
      <c r="A1610" s="18" t="s">
        <v>1011</v>
      </c>
      <c r="B1610" s="19" t="s">
        <v>17</v>
      </c>
      <c r="C1610" s="19" t="s">
        <v>18</v>
      </c>
      <c r="D1610" s="19" t="s">
        <v>68</v>
      </c>
      <c r="E1610" s="19" t="s">
        <v>1012</v>
      </c>
      <c r="F1610" s="19" t="s">
        <v>72</v>
      </c>
      <c r="G1610" s="19" t="s">
        <v>71</v>
      </c>
      <c r="H1610" s="20">
        <v>0.01</v>
      </c>
      <c r="I1610" s="19" t="s">
        <v>72</v>
      </c>
      <c r="J1610" s="21" t="s">
        <v>26</v>
      </c>
      <c r="K1610" s="22">
        <v>0</v>
      </c>
      <c r="L1610" s="23">
        <v>0</v>
      </c>
      <c r="M1610" s="23">
        <v>0</v>
      </c>
      <c r="N1610" s="23">
        <v>0</v>
      </c>
      <c r="O1610" s="23">
        <v>0</v>
      </c>
      <c r="P1610" s="23">
        <v>0</v>
      </c>
      <c r="Q1610" s="23">
        <v>0</v>
      </c>
      <c r="R1610" s="23">
        <v>0</v>
      </c>
      <c r="S1610" s="24">
        <v>0</v>
      </c>
    </row>
    <row r="1611" spans="1:19" x14ac:dyDescent="0.25">
      <c r="A1611" s="25" t="s">
        <v>1011</v>
      </c>
      <c r="B1611" s="26" t="s">
        <v>17</v>
      </c>
      <c r="C1611" s="26" t="s">
        <v>18</v>
      </c>
      <c r="D1611" s="26" t="s">
        <v>68</v>
      </c>
      <c r="E1611" s="26" t="s">
        <v>1012</v>
      </c>
      <c r="F1611" s="26" t="s">
        <v>631</v>
      </c>
      <c r="G1611" s="26" t="s">
        <v>71</v>
      </c>
      <c r="H1611" s="27">
        <v>0.01</v>
      </c>
      <c r="I1611" s="26" t="s">
        <v>631</v>
      </c>
      <c r="J1611" s="28" t="s">
        <v>23</v>
      </c>
      <c r="K1611" s="29">
        <v>4.29</v>
      </c>
      <c r="L1611" s="30">
        <v>4.29</v>
      </c>
      <c r="M1611" s="30">
        <v>4.29</v>
      </c>
      <c r="N1611" s="30">
        <v>4.1900000000000004</v>
      </c>
      <c r="O1611" s="30">
        <v>4.1900000000000004</v>
      </c>
      <c r="P1611" s="30">
        <v>4.1900000000000004</v>
      </c>
      <c r="Q1611" s="30">
        <v>3.58</v>
      </c>
      <c r="R1611" s="30">
        <v>3.58</v>
      </c>
      <c r="S1611" s="31">
        <v>3.98</v>
      </c>
    </row>
    <row r="1612" spans="1:19" x14ac:dyDescent="0.25">
      <c r="A1612" s="12" t="s">
        <v>1011</v>
      </c>
      <c r="B1612" s="13" t="s">
        <v>17</v>
      </c>
      <c r="C1612" s="13" t="s">
        <v>18</v>
      </c>
      <c r="D1612" s="13" t="s">
        <v>68</v>
      </c>
      <c r="E1612" s="13" t="s">
        <v>1012</v>
      </c>
      <c r="F1612" s="13" t="s">
        <v>631</v>
      </c>
      <c r="G1612" s="13" t="s">
        <v>71</v>
      </c>
      <c r="H1612" s="14">
        <v>0.01</v>
      </c>
      <c r="I1612" s="13" t="s">
        <v>631</v>
      </c>
      <c r="J1612" s="15" t="s">
        <v>24</v>
      </c>
      <c r="K1612" s="16">
        <v>4.29</v>
      </c>
      <c r="L1612" s="17">
        <v>4.29</v>
      </c>
      <c r="M1612" s="17">
        <v>4.29</v>
      </c>
      <c r="N1612" s="17">
        <v>4.1900000000000004</v>
      </c>
      <c r="O1612" s="17">
        <v>4.1900000000000004</v>
      </c>
      <c r="P1612" s="17">
        <v>4.1900000000000004</v>
      </c>
      <c r="Q1612" s="17">
        <v>3.58</v>
      </c>
      <c r="R1612" s="17">
        <v>3.58</v>
      </c>
      <c r="S1612" s="120">
        <v>3.98</v>
      </c>
    </row>
    <row r="1613" spans="1:19" x14ac:dyDescent="0.25">
      <c r="A1613" s="18" t="s">
        <v>1011</v>
      </c>
      <c r="B1613" s="19" t="s">
        <v>17</v>
      </c>
      <c r="C1613" s="19" t="s">
        <v>18</v>
      </c>
      <c r="D1613" s="19" t="s">
        <v>68</v>
      </c>
      <c r="E1613" s="19" t="s">
        <v>1012</v>
      </c>
      <c r="F1613" s="19" t="s">
        <v>631</v>
      </c>
      <c r="G1613" s="19" t="s">
        <v>71</v>
      </c>
      <c r="H1613" s="20">
        <v>0.01</v>
      </c>
      <c r="I1613" s="19" t="s">
        <v>631</v>
      </c>
      <c r="J1613" s="21" t="s">
        <v>26</v>
      </c>
      <c r="K1613" s="22">
        <v>0</v>
      </c>
      <c r="L1613" s="23">
        <v>0</v>
      </c>
      <c r="M1613" s="23">
        <v>0</v>
      </c>
      <c r="N1613" s="23">
        <v>0</v>
      </c>
      <c r="O1613" s="23">
        <v>0</v>
      </c>
      <c r="P1613" s="23">
        <v>0</v>
      </c>
      <c r="Q1613" s="23">
        <v>0</v>
      </c>
      <c r="R1613" s="23">
        <v>0</v>
      </c>
      <c r="S1613" s="24">
        <v>0</v>
      </c>
    </row>
    <row r="1614" spans="1:19" x14ac:dyDescent="0.25">
      <c r="A1614" s="25" t="s">
        <v>1011</v>
      </c>
      <c r="B1614" s="26" t="s">
        <v>17</v>
      </c>
      <c r="C1614" s="26" t="s">
        <v>18</v>
      </c>
      <c r="D1614" s="26" t="s">
        <v>68</v>
      </c>
      <c r="E1614" s="26" t="s">
        <v>1012</v>
      </c>
      <c r="F1614" s="26" t="s">
        <v>73</v>
      </c>
      <c r="G1614" s="26" t="s">
        <v>71</v>
      </c>
      <c r="H1614" s="27">
        <v>0.01</v>
      </c>
      <c r="I1614" s="26" t="s">
        <v>73</v>
      </c>
      <c r="J1614" s="28" t="s">
        <v>23</v>
      </c>
      <c r="K1614" s="29">
        <v>4.1900000000000004</v>
      </c>
      <c r="L1614" s="30">
        <v>4.1900000000000004</v>
      </c>
      <c r="M1614" s="30">
        <v>4.1900000000000004</v>
      </c>
      <c r="N1614" s="30">
        <v>3.99</v>
      </c>
      <c r="O1614" s="30">
        <v>3.99</v>
      </c>
      <c r="P1614" s="30">
        <v>3.99</v>
      </c>
      <c r="Q1614" s="30">
        <v>3.5</v>
      </c>
      <c r="R1614" s="30">
        <v>3.5</v>
      </c>
      <c r="S1614" s="31">
        <v>3.79</v>
      </c>
    </row>
    <row r="1615" spans="1:19" x14ac:dyDescent="0.25">
      <c r="A1615" s="12" t="s">
        <v>1011</v>
      </c>
      <c r="B1615" s="13" t="s">
        <v>17</v>
      </c>
      <c r="C1615" s="13" t="s">
        <v>18</v>
      </c>
      <c r="D1615" s="13" t="s">
        <v>68</v>
      </c>
      <c r="E1615" s="13" t="s">
        <v>1012</v>
      </c>
      <c r="F1615" s="13" t="s">
        <v>73</v>
      </c>
      <c r="G1615" s="13" t="s">
        <v>71</v>
      </c>
      <c r="H1615" s="14">
        <v>0.01</v>
      </c>
      <c r="I1615" s="13" t="s">
        <v>73</v>
      </c>
      <c r="J1615" s="15" t="s">
        <v>24</v>
      </c>
      <c r="K1615" s="16">
        <v>4.1900000000000004</v>
      </c>
      <c r="L1615" s="17">
        <v>4.1900000000000004</v>
      </c>
      <c r="M1615" s="17">
        <v>4.1900000000000004</v>
      </c>
      <c r="N1615" s="17">
        <v>3.99</v>
      </c>
      <c r="O1615" s="17">
        <v>3.99</v>
      </c>
      <c r="P1615" s="17">
        <v>3.99</v>
      </c>
      <c r="Q1615" s="17">
        <v>3.5</v>
      </c>
      <c r="R1615" s="17">
        <v>3.5</v>
      </c>
      <c r="S1615" s="120">
        <v>3.79</v>
      </c>
    </row>
    <row r="1616" spans="1:19" x14ac:dyDescent="0.25">
      <c r="A1616" s="18" t="s">
        <v>1011</v>
      </c>
      <c r="B1616" s="19" t="s">
        <v>17</v>
      </c>
      <c r="C1616" s="19" t="s">
        <v>18</v>
      </c>
      <c r="D1616" s="19" t="s">
        <v>68</v>
      </c>
      <c r="E1616" s="19" t="s">
        <v>1012</v>
      </c>
      <c r="F1616" s="19" t="s">
        <v>73</v>
      </c>
      <c r="G1616" s="19" t="s">
        <v>71</v>
      </c>
      <c r="H1616" s="20">
        <v>0.01</v>
      </c>
      <c r="I1616" s="19" t="s">
        <v>73</v>
      </c>
      <c r="J1616" s="21" t="s">
        <v>26</v>
      </c>
      <c r="K1616" s="22">
        <v>0</v>
      </c>
      <c r="L1616" s="23">
        <v>0</v>
      </c>
      <c r="M1616" s="23">
        <v>0</v>
      </c>
      <c r="N1616" s="23">
        <v>0</v>
      </c>
      <c r="O1616" s="23">
        <v>0</v>
      </c>
      <c r="P1616" s="23">
        <v>0</v>
      </c>
      <c r="Q1616" s="23">
        <v>0</v>
      </c>
      <c r="R1616" s="23">
        <v>0</v>
      </c>
      <c r="S1616" s="24">
        <v>0</v>
      </c>
    </row>
    <row r="1617" spans="1:19" x14ac:dyDescent="0.25">
      <c r="A1617" s="25" t="s">
        <v>1011</v>
      </c>
      <c r="B1617" s="26" t="s">
        <v>17</v>
      </c>
      <c r="C1617" s="26" t="s">
        <v>18</v>
      </c>
      <c r="D1617" s="26" t="s">
        <v>68</v>
      </c>
      <c r="E1617" s="26" t="s">
        <v>1012</v>
      </c>
      <c r="F1617" s="26" t="s">
        <v>74</v>
      </c>
      <c r="G1617" s="26" t="s">
        <v>71</v>
      </c>
      <c r="H1617" s="27">
        <v>0.01</v>
      </c>
      <c r="I1617" s="26" t="s">
        <v>74</v>
      </c>
      <c r="J1617" s="28" t="s">
        <v>23</v>
      </c>
      <c r="K1617" s="29">
        <v>3.49</v>
      </c>
      <c r="L1617" s="30">
        <v>3.49</v>
      </c>
      <c r="M1617" s="30">
        <v>3.49</v>
      </c>
      <c r="N1617" s="30">
        <v>3.29</v>
      </c>
      <c r="O1617" s="30">
        <v>3.29</v>
      </c>
      <c r="P1617" s="30">
        <v>3.29</v>
      </c>
      <c r="Q1617" s="30">
        <v>2.91</v>
      </c>
      <c r="R1617" s="30">
        <v>2.91</v>
      </c>
      <c r="S1617" s="31">
        <v>3.13</v>
      </c>
    </row>
    <row r="1618" spans="1:19" x14ac:dyDescent="0.25">
      <c r="A1618" s="12" t="s">
        <v>1011</v>
      </c>
      <c r="B1618" s="13" t="s">
        <v>17</v>
      </c>
      <c r="C1618" s="13" t="s">
        <v>18</v>
      </c>
      <c r="D1618" s="13" t="s">
        <v>68</v>
      </c>
      <c r="E1618" s="13" t="s">
        <v>1012</v>
      </c>
      <c r="F1618" s="13" t="s">
        <v>74</v>
      </c>
      <c r="G1618" s="13" t="s">
        <v>71</v>
      </c>
      <c r="H1618" s="14">
        <v>0.01</v>
      </c>
      <c r="I1618" s="13" t="s">
        <v>74</v>
      </c>
      <c r="J1618" s="15" t="s">
        <v>24</v>
      </c>
      <c r="K1618" s="16">
        <v>3.49</v>
      </c>
      <c r="L1618" s="17">
        <v>3.49</v>
      </c>
      <c r="M1618" s="17">
        <v>3.49</v>
      </c>
      <c r="N1618" s="17">
        <v>3.29</v>
      </c>
      <c r="O1618" s="17">
        <v>3.29</v>
      </c>
      <c r="P1618" s="17">
        <v>3.29</v>
      </c>
      <c r="Q1618" s="17">
        <v>2.91</v>
      </c>
      <c r="R1618" s="17">
        <v>2.91</v>
      </c>
      <c r="S1618" s="120">
        <v>3.13</v>
      </c>
    </row>
    <row r="1619" spans="1:19" x14ac:dyDescent="0.25">
      <c r="A1619" s="18" t="s">
        <v>1011</v>
      </c>
      <c r="B1619" s="19" t="s">
        <v>17</v>
      </c>
      <c r="C1619" s="19" t="s">
        <v>18</v>
      </c>
      <c r="D1619" s="19" t="s">
        <v>68</v>
      </c>
      <c r="E1619" s="19" t="s">
        <v>1012</v>
      </c>
      <c r="F1619" s="19" t="s">
        <v>74</v>
      </c>
      <c r="G1619" s="19" t="s">
        <v>71</v>
      </c>
      <c r="H1619" s="20">
        <v>0.01</v>
      </c>
      <c r="I1619" s="19" t="s">
        <v>74</v>
      </c>
      <c r="J1619" s="21" t="s">
        <v>26</v>
      </c>
      <c r="K1619" s="22">
        <v>0</v>
      </c>
      <c r="L1619" s="23">
        <v>0</v>
      </c>
      <c r="M1619" s="23">
        <v>0</v>
      </c>
      <c r="N1619" s="23">
        <v>0</v>
      </c>
      <c r="O1619" s="23">
        <v>0</v>
      </c>
      <c r="P1619" s="23">
        <v>0</v>
      </c>
      <c r="Q1619" s="23">
        <v>0</v>
      </c>
      <c r="R1619" s="23">
        <v>0</v>
      </c>
      <c r="S1619" s="24">
        <v>0</v>
      </c>
    </row>
    <row r="1620" spans="1:19" x14ac:dyDescent="0.25">
      <c r="A1620" s="25" t="s">
        <v>1011</v>
      </c>
      <c r="B1620" s="26" t="s">
        <v>17</v>
      </c>
      <c r="C1620" s="26" t="s">
        <v>18</v>
      </c>
      <c r="D1620" s="26" t="s">
        <v>68</v>
      </c>
      <c r="E1620" s="26" t="s">
        <v>987</v>
      </c>
      <c r="F1620" s="26" t="s">
        <v>75</v>
      </c>
      <c r="G1620" s="26" t="s">
        <v>22</v>
      </c>
      <c r="H1620" s="27">
        <v>0.01</v>
      </c>
      <c r="I1620" s="26" t="s">
        <v>75</v>
      </c>
      <c r="J1620" s="28" t="s">
        <v>23</v>
      </c>
      <c r="K1620" s="29">
        <v>7.49</v>
      </c>
      <c r="L1620" s="30">
        <v>7.49</v>
      </c>
      <c r="M1620" s="30">
        <v>7.49</v>
      </c>
      <c r="N1620" s="30">
        <v>7.49</v>
      </c>
      <c r="O1620" s="30">
        <v>7.49</v>
      </c>
      <c r="P1620" s="30">
        <v>7.49</v>
      </c>
      <c r="Q1620" s="30">
        <v>6.25</v>
      </c>
      <c r="R1620" s="30">
        <v>6.25</v>
      </c>
      <c r="S1620" s="31">
        <v>7.11</v>
      </c>
    </row>
    <row r="1621" spans="1:19" x14ac:dyDescent="0.25">
      <c r="A1621" s="12" t="s">
        <v>1011</v>
      </c>
      <c r="B1621" s="13" t="s">
        <v>17</v>
      </c>
      <c r="C1621" s="13" t="s">
        <v>18</v>
      </c>
      <c r="D1621" s="13" t="s">
        <v>68</v>
      </c>
      <c r="E1621" s="13" t="s">
        <v>987</v>
      </c>
      <c r="F1621" s="13" t="s">
        <v>75</v>
      </c>
      <c r="G1621" s="13" t="s">
        <v>22</v>
      </c>
      <c r="H1621" s="14">
        <v>0.01</v>
      </c>
      <c r="I1621" s="13" t="s">
        <v>75</v>
      </c>
      <c r="J1621" s="15" t="s">
        <v>24</v>
      </c>
      <c r="K1621" s="16">
        <v>7.49</v>
      </c>
      <c r="L1621" s="17">
        <v>7.49</v>
      </c>
      <c r="M1621" s="17">
        <v>7.49</v>
      </c>
      <c r="N1621" s="17">
        <v>7.49</v>
      </c>
      <c r="O1621" s="17">
        <v>7.49</v>
      </c>
      <c r="P1621" s="17">
        <v>7.49</v>
      </c>
      <c r="Q1621" s="17">
        <v>6.25</v>
      </c>
      <c r="R1621" s="17">
        <v>6.25</v>
      </c>
      <c r="S1621" s="120">
        <v>7.11</v>
      </c>
    </row>
    <row r="1622" spans="1:19" x14ac:dyDescent="0.25">
      <c r="A1622" s="18" t="s">
        <v>1011</v>
      </c>
      <c r="B1622" s="19" t="s">
        <v>17</v>
      </c>
      <c r="C1622" s="19" t="s">
        <v>18</v>
      </c>
      <c r="D1622" s="19" t="s">
        <v>68</v>
      </c>
      <c r="E1622" s="19" t="s">
        <v>987</v>
      </c>
      <c r="F1622" s="19" t="s">
        <v>75</v>
      </c>
      <c r="G1622" s="19" t="s">
        <v>22</v>
      </c>
      <c r="H1622" s="20">
        <v>0.01</v>
      </c>
      <c r="I1622" s="19" t="s">
        <v>75</v>
      </c>
      <c r="J1622" s="21" t="s">
        <v>26</v>
      </c>
      <c r="K1622" s="22">
        <v>0</v>
      </c>
      <c r="L1622" s="23">
        <v>0</v>
      </c>
      <c r="M1622" s="23">
        <v>0</v>
      </c>
      <c r="N1622" s="23">
        <v>0</v>
      </c>
      <c r="O1622" s="23">
        <v>0</v>
      </c>
      <c r="P1622" s="23">
        <v>0</v>
      </c>
      <c r="Q1622" s="23">
        <v>0</v>
      </c>
      <c r="R1622" s="23">
        <v>0</v>
      </c>
      <c r="S1622" s="24">
        <v>0</v>
      </c>
    </row>
    <row r="1623" spans="1:19" x14ac:dyDescent="0.25">
      <c r="A1623" s="25" t="s">
        <v>1011</v>
      </c>
      <c r="B1623" s="26" t="s">
        <v>17</v>
      </c>
      <c r="C1623" s="26" t="s">
        <v>18</v>
      </c>
      <c r="D1623" s="26" t="s">
        <v>68</v>
      </c>
      <c r="E1623" s="26" t="s">
        <v>987</v>
      </c>
      <c r="F1623" s="26" t="s">
        <v>1023</v>
      </c>
      <c r="G1623" s="26" t="s">
        <v>22</v>
      </c>
      <c r="H1623" s="27">
        <v>0.01</v>
      </c>
      <c r="I1623" s="26" t="s">
        <v>1023</v>
      </c>
      <c r="J1623" s="28" t="s">
        <v>23</v>
      </c>
      <c r="K1623" s="29">
        <v>7.49</v>
      </c>
      <c r="L1623" s="30">
        <v>7.49</v>
      </c>
      <c r="M1623" s="30">
        <v>7.49</v>
      </c>
      <c r="N1623" s="30">
        <v>7.49</v>
      </c>
      <c r="O1623" s="30">
        <v>7.49</v>
      </c>
      <c r="P1623" s="30">
        <v>7.49</v>
      </c>
      <c r="Q1623" s="30">
        <v>6.25</v>
      </c>
      <c r="R1623" s="30">
        <v>6.25</v>
      </c>
      <c r="S1623" s="31">
        <v>7.11</v>
      </c>
    </row>
    <row r="1624" spans="1:19" x14ac:dyDescent="0.25">
      <c r="A1624" s="12" t="s">
        <v>1011</v>
      </c>
      <c r="B1624" s="13" t="s">
        <v>17</v>
      </c>
      <c r="C1624" s="13" t="s">
        <v>18</v>
      </c>
      <c r="D1624" s="13" t="s">
        <v>68</v>
      </c>
      <c r="E1624" s="13" t="s">
        <v>987</v>
      </c>
      <c r="F1624" s="13" t="s">
        <v>1023</v>
      </c>
      <c r="G1624" s="13" t="s">
        <v>22</v>
      </c>
      <c r="H1624" s="14">
        <v>0.01</v>
      </c>
      <c r="I1624" s="13" t="s">
        <v>1023</v>
      </c>
      <c r="J1624" s="15" t="s">
        <v>24</v>
      </c>
      <c r="K1624" s="16">
        <v>7.49</v>
      </c>
      <c r="L1624" s="17">
        <v>7.49</v>
      </c>
      <c r="M1624" s="17">
        <v>7.49</v>
      </c>
      <c r="N1624" s="17">
        <v>7.49</v>
      </c>
      <c r="O1624" s="17">
        <v>7.49</v>
      </c>
      <c r="P1624" s="17">
        <v>7.49</v>
      </c>
      <c r="Q1624" s="17">
        <v>6.25</v>
      </c>
      <c r="R1624" s="17">
        <v>6.25</v>
      </c>
      <c r="S1624" s="120">
        <v>7.11</v>
      </c>
    </row>
    <row r="1625" spans="1:19" x14ac:dyDescent="0.25">
      <c r="A1625" s="18" t="s">
        <v>1011</v>
      </c>
      <c r="B1625" s="19" t="s">
        <v>17</v>
      </c>
      <c r="C1625" s="19" t="s">
        <v>18</v>
      </c>
      <c r="D1625" s="19" t="s">
        <v>68</v>
      </c>
      <c r="E1625" s="19" t="s">
        <v>987</v>
      </c>
      <c r="F1625" s="19" t="s">
        <v>1023</v>
      </c>
      <c r="G1625" s="19" t="s">
        <v>22</v>
      </c>
      <c r="H1625" s="20">
        <v>0.01</v>
      </c>
      <c r="I1625" s="19" t="s">
        <v>1023</v>
      </c>
      <c r="J1625" s="21" t="s">
        <v>26</v>
      </c>
      <c r="K1625" s="22">
        <v>0</v>
      </c>
      <c r="L1625" s="23">
        <v>0</v>
      </c>
      <c r="M1625" s="23">
        <v>0</v>
      </c>
      <c r="N1625" s="23">
        <v>0</v>
      </c>
      <c r="O1625" s="23">
        <v>0</v>
      </c>
      <c r="P1625" s="23">
        <v>0</v>
      </c>
      <c r="Q1625" s="23">
        <v>0</v>
      </c>
      <c r="R1625" s="23">
        <v>0</v>
      </c>
      <c r="S1625" s="24">
        <v>0</v>
      </c>
    </row>
    <row r="1626" spans="1:19" x14ac:dyDescent="0.25">
      <c r="A1626" s="25" t="s">
        <v>1011</v>
      </c>
      <c r="B1626" s="26" t="s">
        <v>17</v>
      </c>
      <c r="C1626" s="26" t="s">
        <v>18</v>
      </c>
      <c r="D1626" s="26" t="s">
        <v>77</v>
      </c>
      <c r="E1626" s="26" t="s">
        <v>988</v>
      </c>
      <c r="F1626" s="26" t="s">
        <v>78</v>
      </c>
      <c r="G1626" s="26" t="s">
        <v>71</v>
      </c>
      <c r="H1626" s="27">
        <v>0.01</v>
      </c>
      <c r="I1626" s="26" t="s">
        <v>78</v>
      </c>
      <c r="J1626" s="28" t="s">
        <v>23</v>
      </c>
      <c r="K1626" s="29">
        <v>5.19</v>
      </c>
      <c r="L1626" s="30">
        <v>5.19</v>
      </c>
      <c r="M1626" s="30">
        <v>5.19</v>
      </c>
      <c r="N1626" s="30">
        <v>5.19</v>
      </c>
      <c r="O1626" s="30">
        <v>5.19</v>
      </c>
      <c r="P1626" s="30">
        <v>5.19</v>
      </c>
      <c r="Q1626" s="30">
        <v>4.49</v>
      </c>
      <c r="R1626" s="30">
        <v>4.49</v>
      </c>
      <c r="S1626" s="31">
        <v>4.99</v>
      </c>
    </row>
    <row r="1627" spans="1:19" x14ac:dyDescent="0.25">
      <c r="A1627" s="12" t="s">
        <v>1011</v>
      </c>
      <c r="B1627" s="13" t="s">
        <v>17</v>
      </c>
      <c r="C1627" s="13" t="s">
        <v>18</v>
      </c>
      <c r="D1627" s="13" t="s">
        <v>77</v>
      </c>
      <c r="E1627" s="13" t="s">
        <v>988</v>
      </c>
      <c r="F1627" s="13" t="s">
        <v>78</v>
      </c>
      <c r="G1627" s="13" t="s">
        <v>71</v>
      </c>
      <c r="H1627" s="14">
        <v>0.01</v>
      </c>
      <c r="I1627" s="13" t="s">
        <v>78</v>
      </c>
      <c r="J1627" s="15" t="s">
        <v>24</v>
      </c>
      <c r="K1627" s="16">
        <v>5.19</v>
      </c>
      <c r="L1627" s="17">
        <v>5.19</v>
      </c>
      <c r="M1627" s="17">
        <v>5.19</v>
      </c>
      <c r="N1627" s="17">
        <v>5.19</v>
      </c>
      <c r="O1627" s="17">
        <v>5.19</v>
      </c>
      <c r="P1627" s="17">
        <v>5.19</v>
      </c>
      <c r="Q1627" s="17">
        <v>4.49</v>
      </c>
      <c r="R1627" s="17">
        <v>4.49</v>
      </c>
      <c r="S1627" s="120">
        <v>4.99</v>
      </c>
    </row>
    <row r="1628" spans="1:19" x14ac:dyDescent="0.25">
      <c r="A1628" s="18" t="s">
        <v>1011</v>
      </c>
      <c r="B1628" s="19" t="s">
        <v>17</v>
      </c>
      <c r="C1628" s="19" t="s">
        <v>18</v>
      </c>
      <c r="D1628" s="19" t="s">
        <v>77</v>
      </c>
      <c r="E1628" s="19" t="s">
        <v>988</v>
      </c>
      <c r="F1628" s="19" t="s">
        <v>78</v>
      </c>
      <c r="G1628" s="19" t="s">
        <v>71</v>
      </c>
      <c r="H1628" s="20">
        <v>0.01</v>
      </c>
      <c r="I1628" s="19" t="s">
        <v>78</v>
      </c>
      <c r="J1628" s="21" t="s">
        <v>26</v>
      </c>
      <c r="K1628" s="22">
        <v>0</v>
      </c>
      <c r="L1628" s="23">
        <v>0</v>
      </c>
      <c r="M1628" s="23">
        <v>0</v>
      </c>
      <c r="N1628" s="23">
        <v>0</v>
      </c>
      <c r="O1628" s="23">
        <v>0</v>
      </c>
      <c r="P1628" s="23">
        <v>0</v>
      </c>
      <c r="Q1628" s="23">
        <v>0</v>
      </c>
      <c r="R1628" s="23">
        <v>0</v>
      </c>
      <c r="S1628" s="24">
        <v>0</v>
      </c>
    </row>
    <row r="1629" spans="1:19" x14ac:dyDescent="0.25">
      <c r="A1629" s="25" t="s">
        <v>1011</v>
      </c>
      <c r="B1629" s="26" t="s">
        <v>17</v>
      </c>
      <c r="C1629" s="26" t="s">
        <v>18</v>
      </c>
      <c r="D1629" s="26" t="s">
        <v>79</v>
      </c>
      <c r="E1629" s="26" t="s">
        <v>988</v>
      </c>
      <c r="F1629" s="26" t="s">
        <v>80</v>
      </c>
      <c r="G1629" s="26" t="s">
        <v>71</v>
      </c>
      <c r="H1629" s="27">
        <v>0.01</v>
      </c>
      <c r="I1629" s="26" t="s">
        <v>80</v>
      </c>
      <c r="J1629" s="28" t="s">
        <v>23</v>
      </c>
      <c r="K1629" s="29">
        <v>4.1900000000000004</v>
      </c>
      <c r="L1629" s="30">
        <v>4.1900000000000004</v>
      </c>
      <c r="M1629" s="30">
        <v>4.1900000000000004</v>
      </c>
      <c r="N1629" s="30">
        <v>4.1900000000000004</v>
      </c>
      <c r="O1629" s="30">
        <v>4.1900000000000004</v>
      </c>
      <c r="P1629" s="30">
        <v>4.1900000000000004</v>
      </c>
      <c r="Q1629" s="30">
        <v>3.49</v>
      </c>
      <c r="R1629" s="30">
        <v>3.49</v>
      </c>
      <c r="S1629" s="31">
        <v>3.99</v>
      </c>
    </row>
    <row r="1630" spans="1:19" x14ac:dyDescent="0.25">
      <c r="A1630" s="12" t="s">
        <v>1011</v>
      </c>
      <c r="B1630" s="13" t="s">
        <v>17</v>
      </c>
      <c r="C1630" s="13" t="s">
        <v>18</v>
      </c>
      <c r="D1630" s="13" t="s">
        <v>79</v>
      </c>
      <c r="E1630" s="13" t="s">
        <v>988</v>
      </c>
      <c r="F1630" s="13" t="s">
        <v>80</v>
      </c>
      <c r="G1630" s="13" t="s">
        <v>71</v>
      </c>
      <c r="H1630" s="14">
        <v>0.01</v>
      </c>
      <c r="I1630" s="13" t="s">
        <v>80</v>
      </c>
      <c r="J1630" s="15" t="s">
        <v>24</v>
      </c>
      <c r="K1630" s="16">
        <v>4.1900000000000004</v>
      </c>
      <c r="L1630" s="17">
        <v>4.1900000000000004</v>
      </c>
      <c r="M1630" s="17">
        <v>4.1900000000000004</v>
      </c>
      <c r="N1630" s="17">
        <v>4.1900000000000004</v>
      </c>
      <c r="O1630" s="17">
        <v>4.1900000000000004</v>
      </c>
      <c r="P1630" s="17">
        <v>4.1900000000000004</v>
      </c>
      <c r="Q1630" s="17">
        <v>3.49</v>
      </c>
      <c r="R1630" s="17">
        <v>3.49</v>
      </c>
      <c r="S1630" s="120">
        <v>3.99</v>
      </c>
    </row>
    <row r="1631" spans="1:19" x14ac:dyDescent="0.25">
      <c r="A1631" s="18" t="s">
        <v>1011</v>
      </c>
      <c r="B1631" s="19" t="s">
        <v>17</v>
      </c>
      <c r="C1631" s="19" t="s">
        <v>18</v>
      </c>
      <c r="D1631" s="19" t="s">
        <v>79</v>
      </c>
      <c r="E1631" s="19" t="s">
        <v>988</v>
      </c>
      <c r="F1631" s="19" t="s">
        <v>80</v>
      </c>
      <c r="G1631" s="19" t="s">
        <v>71</v>
      </c>
      <c r="H1631" s="20">
        <v>0.01</v>
      </c>
      <c r="I1631" s="19" t="s">
        <v>80</v>
      </c>
      <c r="J1631" s="21" t="s">
        <v>26</v>
      </c>
      <c r="K1631" s="22">
        <v>0</v>
      </c>
      <c r="L1631" s="23">
        <v>0</v>
      </c>
      <c r="M1631" s="23">
        <v>0</v>
      </c>
      <c r="N1631" s="23">
        <v>0</v>
      </c>
      <c r="O1631" s="23">
        <v>0</v>
      </c>
      <c r="P1631" s="23">
        <v>0</v>
      </c>
      <c r="Q1631" s="23">
        <v>0</v>
      </c>
      <c r="R1631" s="23">
        <v>0</v>
      </c>
      <c r="S1631" s="24">
        <v>0</v>
      </c>
    </row>
    <row r="1632" spans="1:19" x14ac:dyDescent="0.25">
      <c r="A1632" s="25" t="s">
        <v>1011</v>
      </c>
      <c r="B1632" s="26" t="s">
        <v>17</v>
      </c>
      <c r="C1632" s="26" t="s">
        <v>18</v>
      </c>
      <c r="D1632" s="26" t="s">
        <v>68</v>
      </c>
      <c r="E1632" s="26" t="s">
        <v>989</v>
      </c>
      <c r="F1632" s="26" t="s">
        <v>992</v>
      </c>
      <c r="G1632" s="26" t="s">
        <v>71</v>
      </c>
      <c r="H1632" s="27">
        <v>0.01</v>
      </c>
      <c r="I1632" s="26" t="s">
        <v>992</v>
      </c>
      <c r="J1632" s="28" t="s">
        <v>23</v>
      </c>
      <c r="K1632" s="29">
        <v>3.74</v>
      </c>
      <c r="L1632" s="30">
        <v>3.74</v>
      </c>
      <c r="M1632" s="30">
        <v>3.74</v>
      </c>
      <c r="N1632" s="30">
        <v>3.74</v>
      </c>
      <c r="O1632" s="30">
        <v>3.74</v>
      </c>
      <c r="P1632" s="30">
        <v>3.74</v>
      </c>
      <c r="Q1632" s="30">
        <v>3.12</v>
      </c>
      <c r="R1632" s="30">
        <v>3.12</v>
      </c>
      <c r="S1632" s="31">
        <v>4.1100000000000003</v>
      </c>
    </row>
    <row r="1633" spans="1:19" x14ac:dyDescent="0.25">
      <c r="A1633" s="12" t="s">
        <v>1011</v>
      </c>
      <c r="B1633" s="13" t="s">
        <v>17</v>
      </c>
      <c r="C1633" s="13" t="s">
        <v>18</v>
      </c>
      <c r="D1633" s="13" t="s">
        <v>68</v>
      </c>
      <c r="E1633" s="13" t="s">
        <v>989</v>
      </c>
      <c r="F1633" s="13" t="s">
        <v>992</v>
      </c>
      <c r="G1633" s="13" t="s">
        <v>71</v>
      </c>
      <c r="H1633" s="14">
        <v>0.01</v>
      </c>
      <c r="I1633" s="13" t="s">
        <v>992</v>
      </c>
      <c r="J1633" s="15" t="s">
        <v>24</v>
      </c>
      <c r="K1633" s="16">
        <v>3.74</v>
      </c>
      <c r="L1633" s="17">
        <v>3.74</v>
      </c>
      <c r="M1633" s="17">
        <v>3.74</v>
      </c>
      <c r="N1633" s="17">
        <v>3.74</v>
      </c>
      <c r="O1633" s="17">
        <v>3.74</v>
      </c>
      <c r="P1633" s="17">
        <v>3.74</v>
      </c>
      <c r="Q1633" s="17">
        <v>3.12</v>
      </c>
      <c r="R1633" s="17">
        <v>3.12</v>
      </c>
      <c r="S1633" s="120">
        <v>4.1100000000000003</v>
      </c>
    </row>
    <row r="1634" spans="1:19" x14ac:dyDescent="0.25">
      <c r="A1634" s="18" t="s">
        <v>1011</v>
      </c>
      <c r="B1634" s="19" t="s">
        <v>17</v>
      </c>
      <c r="C1634" s="19" t="s">
        <v>18</v>
      </c>
      <c r="D1634" s="19" t="s">
        <v>68</v>
      </c>
      <c r="E1634" s="19" t="s">
        <v>989</v>
      </c>
      <c r="F1634" s="19" t="s">
        <v>992</v>
      </c>
      <c r="G1634" s="19" t="s">
        <v>71</v>
      </c>
      <c r="H1634" s="20">
        <v>0.01</v>
      </c>
      <c r="I1634" s="19" t="s">
        <v>992</v>
      </c>
      <c r="J1634" s="21" t="s">
        <v>26</v>
      </c>
      <c r="K1634" s="22">
        <v>0</v>
      </c>
      <c r="L1634" s="23">
        <v>0</v>
      </c>
      <c r="M1634" s="23">
        <v>0</v>
      </c>
      <c r="N1634" s="23">
        <v>0</v>
      </c>
      <c r="O1634" s="23">
        <v>0</v>
      </c>
      <c r="P1634" s="23">
        <v>0</v>
      </c>
      <c r="Q1634" s="23">
        <v>0</v>
      </c>
      <c r="R1634" s="23">
        <v>0</v>
      </c>
      <c r="S1634" s="24">
        <v>0</v>
      </c>
    </row>
    <row r="1635" spans="1:19" x14ac:dyDescent="0.25">
      <c r="A1635" s="25" t="s">
        <v>1011</v>
      </c>
      <c r="B1635" s="26" t="s">
        <v>17</v>
      </c>
      <c r="C1635" s="26" t="s">
        <v>18</v>
      </c>
      <c r="D1635" s="26" t="s">
        <v>68</v>
      </c>
      <c r="E1635" s="26" t="s">
        <v>989</v>
      </c>
      <c r="F1635" s="26" t="s">
        <v>993</v>
      </c>
      <c r="G1635" s="26" t="s">
        <v>71</v>
      </c>
      <c r="H1635" s="27">
        <v>0.01</v>
      </c>
      <c r="I1635" s="26" t="s">
        <v>993</v>
      </c>
      <c r="J1635" s="28" t="s">
        <v>23</v>
      </c>
      <c r="K1635" s="29">
        <v>3.5</v>
      </c>
      <c r="L1635" s="30">
        <v>3.5</v>
      </c>
      <c r="M1635" s="30">
        <v>3.5</v>
      </c>
      <c r="N1635" s="30">
        <v>3.5</v>
      </c>
      <c r="O1635" s="30">
        <v>3.5</v>
      </c>
      <c r="P1635" s="30">
        <v>3.5</v>
      </c>
      <c r="Q1635" s="30">
        <v>2.92</v>
      </c>
      <c r="R1635" s="30">
        <v>2.92</v>
      </c>
      <c r="S1635" s="31">
        <v>3.85</v>
      </c>
    </row>
    <row r="1636" spans="1:19" x14ac:dyDescent="0.25">
      <c r="A1636" s="12" t="s">
        <v>1011</v>
      </c>
      <c r="B1636" s="13" t="s">
        <v>17</v>
      </c>
      <c r="C1636" s="13" t="s">
        <v>18</v>
      </c>
      <c r="D1636" s="13" t="s">
        <v>68</v>
      </c>
      <c r="E1636" s="13" t="s">
        <v>989</v>
      </c>
      <c r="F1636" s="13" t="s">
        <v>993</v>
      </c>
      <c r="G1636" s="13" t="s">
        <v>71</v>
      </c>
      <c r="H1636" s="14">
        <v>0.01</v>
      </c>
      <c r="I1636" s="13" t="s">
        <v>993</v>
      </c>
      <c r="J1636" s="15" t="s">
        <v>24</v>
      </c>
      <c r="K1636" s="16">
        <v>3.5</v>
      </c>
      <c r="L1636" s="17">
        <v>3.5</v>
      </c>
      <c r="M1636" s="17">
        <v>3.5</v>
      </c>
      <c r="N1636" s="17">
        <v>3.5</v>
      </c>
      <c r="O1636" s="17">
        <v>3.5</v>
      </c>
      <c r="P1636" s="17">
        <v>3.5</v>
      </c>
      <c r="Q1636" s="17">
        <v>2.92</v>
      </c>
      <c r="R1636" s="17">
        <v>2.92</v>
      </c>
      <c r="S1636" s="120">
        <v>3.85</v>
      </c>
    </row>
    <row r="1637" spans="1:19" x14ac:dyDescent="0.25">
      <c r="A1637" s="18" t="s">
        <v>1011</v>
      </c>
      <c r="B1637" s="19" t="s">
        <v>17</v>
      </c>
      <c r="C1637" s="19" t="s">
        <v>18</v>
      </c>
      <c r="D1637" s="19" t="s">
        <v>68</v>
      </c>
      <c r="E1637" s="19" t="s">
        <v>989</v>
      </c>
      <c r="F1637" s="19" t="s">
        <v>993</v>
      </c>
      <c r="G1637" s="19" t="s">
        <v>71</v>
      </c>
      <c r="H1637" s="20">
        <v>0.01</v>
      </c>
      <c r="I1637" s="19" t="s">
        <v>993</v>
      </c>
      <c r="J1637" s="21" t="s">
        <v>26</v>
      </c>
      <c r="K1637" s="22">
        <v>0</v>
      </c>
      <c r="L1637" s="23">
        <v>0</v>
      </c>
      <c r="M1637" s="23">
        <v>0</v>
      </c>
      <c r="N1637" s="23">
        <v>0</v>
      </c>
      <c r="O1637" s="23">
        <v>0</v>
      </c>
      <c r="P1637" s="23">
        <v>0</v>
      </c>
      <c r="Q1637" s="23">
        <v>0</v>
      </c>
      <c r="R1637" s="23">
        <v>0</v>
      </c>
      <c r="S1637" s="24">
        <v>0</v>
      </c>
    </row>
    <row r="1638" spans="1:19" x14ac:dyDescent="0.25">
      <c r="A1638" s="25" t="s">
        <v>1011</v>
      </c>
      <c r="B1638" s="26" t="s">
        <v>17</v>
      </c>
      <c r="C1638" s="26" t="s">
        <v>18</v>
      </c>
      <c r="D1638" s="26" t="s">
        <v>81</v>
      </c>
      <c r="E1638" s="26" t="s">
        <v>1012</v>
      </c>
      <c r="F1638" s="26" t="s">
        <v>82</v>
      </c>
      <c r="G1638" s="26" t="s">
        <v>71</v>
      </c>
      <c r="H1638" s="27">
        <v>1.4999999999999999E-2</v>
      </c>
      <c r="I1638" s="26" t="s">
        <v>82</v>
      </c>
      <c r="J1638" s="28" t="s">
        <v>23</v>
      </c>
      <c r="K1638" s="29">
        <v>5.99</v>
      </c>
      <c r="L1638" s="30">
        <v>5.99</v>
      </c>
      <c r="M1638" s="30">
        <v>5.99</v>
      </c>
      <c r="N1638" s="30">
        <v>5.69</v>
      </c>
      <c r="O1638" s="30">
        <v>5.69</v>
      </c>
      <c r="P1638" s="30">
        <v>5.69</v>
      </c>
      <c r="Q1638" s="30">
        <v>4.99</v>
      </c>
      <c r="R1638" s="30">
        <v>4.99</v>
      </c>
      <c r="S1638" s="31">
        <v>5.4</v>
      </c>
    </row>
    <row r="1639" spans="1:19" x14ac:dyDescent="0.25">
      <c r="A1639" s="12" t="s">
        <v>1011</v>
      </c>
      <c r="B1639" s="13" t="s">
        <v>17</v>
      </c>
      <c r="C1639" s="13" t="s">
        <v>18</v>
      </c>
      <c r="D1639" s="13" t="s">
        <v>81</v>
      </c>
      <c r="E1639" s="13" t="s">
        <v>1012</v>
      </c>
      <c r="F1639" s="13" t="s">
        <v>82</v>
      </c>
      <c r="G1639" s="13" t="s">
        <v>71</v>
      </c>
      <c r="H1639" s="14">
        <v>1.4999999999999999E-2</v>
      </c>
      <c r="I1639" s="13" t="s">
        <v>82</v>
      </c>
      <c r="J1639" s="15" t="s">
        <v>24</v>
      </c>
      <c r="K1639" s="16">
        <v>6.29</v>
      </c>
      <c r="L1639" s="17">
        <v>6.29</v>
      </c>
      <c r="M1639" s="17">
        <v>6.29</v>
      </c>
      <c r="N1639" s="17">
        <v>5.99</v>
      </c>
      <c r="O1639" s="17">
        <v>5.99</v>
      </c>
      <c r="P1639" s="17">
        <v>5.99</v>
      </c>
      <c r="Q1639" s="17">
        <v>4.9916666666666671</v>
      </c>
      <c r="R1639" s="17">
        <v>4.9916666666666671</v>
      </c>
      <c r="S1639" s="120">
        <v>5.4</v>
      </c>
    </row>
    <row r="1640" spans="1:19" x14ac:dyDescent="0.25">
      <c r="A1640" s="18" t="s">
        <v>1011</v>
      </c>
      <c r="B1640" s="19" t="s">
        <v>17</v>
      </c>
      <c r="C1640" s="19" t="s">
        <v>18</v>
      </c>
      <c r="D1640" s="19" t="s">
        <v>81</v>
      </c>
      <c r="E1640" s="19" t="s">
        <v>1012</v>
      </c>
      <c r="F1640" s="19" t="s">
        <v>82</v>
      </c>
      <c r="G1640" s="19" t="s">
        <v>71</v>
      </c>
      <c r="H1640" s="20">
        <v>1.4999999999999999E-2</v>
      </c>
      <c r="I1640" s="19" t="s">
        <v>82</v>
      </c>
      <c r="J1640" s="21" t="s">
        <v>26</v>
      </c>
      <c r="K1640" s="22">
        <v>5.0083472454090172E-2</v>
      </c>
      <c r="L1640" s="23">
        <v>5.0083472454090172E-2</v>
      </c>
      <c r="M1640" s="23">
        <v>5.0083472454090172E-2</v>
      </c>
      <c r="N1640" s="23">
        <v>5.2724077328646812E-2</v>
      </c>
      <c r="O1640" s="23">
        <v>5.2724077328646812E-2</v>
      </c>
      <c r="P1640" s="23">
        <v>5.2724077328646812E-2</v>
      </c>
      <c r="Q1640" s="23">
        <v>3.3400133600536286E-4</v>
      </c>
      <c r="R1640" s="23">
        <v>3.3400133600536286E-4</v>
      </c>
      <c r="S1640" s="24">
        <v>0</v>
      </c>
    </row>
    <row r="1641" spans="1:19" x14ac:dyDescent="0.25">
      <c r="A1641" s="25" t="s">
        <v>1011</v>
      </c>
      <c r="B1641" s="26" t="s">
        <v>17</v>
      </c>
      <c r="C1641" s="26" t="s">
        <v>18</v>
      </c>
      <c r="D1641" s="26" t="s">
        <v>81</v>
      </c>
      <c r="E1641" s="26" t="s">
        <v>1012</v>
      </c>
      <c r="F1641" s="26" t="s">
        <v>994</v>
      </c>
      <c r="G1641" s="26" t="s">
        <v>71</v>
      </c>
      <c r="H1641" s="27">
        <v>1.4999999999999999E-2</v>
      </c>
      <c r="I1641" s="26" t="s">
        <v>994</v>
      </c>
      <c r="J1641" s="28" t="s">
        <v>23</v>
      </c>
      <c r="K1641" s="29">
        <v>5.99</v>
      </c>
      <c r="L1641" s="30">
        <v>5.99</v>
      </c>
      <c r="M1641" s="30">
        <v>5.99</v>
      </c>
      <c r="N1641" s="30">
        <v>5.69</v>
      </c>
      <c r="O1641" s="30">
        <v>5.69</v>
      </c>
      <c r="P1641" s="30">
        <v>5.69</v>
      </c>
      <c r="Q1641" s="30">
        <v>4.99</v>
      </c>
      <c r="R1641" s="30">
        <v>4.99</v>
      </c>
      <c r="S1641" s="31">
        <v>5.4</v>
      </c>
    </row>
    <row r="1642" spans="1:19" x14ac:dyDescent="0.25">
      <c r="A1642" s="12" t="s">
        <v>1011</v>
      </c>
      <c r="B1642" s="13" t="s">
        <v>17</v>
      </c>
      <c r="C1642" s="13" t="s">
        <v>18</v>
      </c>
      <c r="D1642" s="13" t="s">
        <v>81</v>
      </c>
      <c r="E1642" s="13" t="s">
        <v>1012</v>
      </c>
      <c r="F1642" s="13" t="s">
        <v>994</v>
      </c>
      <c r="G1642" s="13" t="s">
        <v>71</v>
      </c>
      <c r="H1642" s="14">
        <v>1.4999999999999999E-2</v>
      </c>
      <c r="I1642" s="13" t="s">
        <v>994</v>
      </c>
      <c r="J1642" s="15" t="s">
        <v>24</v>
      </c>
      <c r="K1642" s="16">
        <v>6.29</v>
      </c>
      <c r="L1642" s="17">
        <v>6.29</v>
      </c>
      <c r="M1642" s="17">
        <v>6.29</v>
      </c>
      <c r="N1642" s="17">
        <v>5.99</v>
      </c>
      <c r="O1642" s="17">
        <v>5.99</v>
      </c>
      <c r="P1642" s="17">
        <v>5.99</v>
      </c>
      <c r="Q1642" s="17">
        <v>4.9916666666666671</v>
      </c>
      <c r="R1642" s="17">
        <v>4.9916666666666671</v>
      </c>
      <c r="S1642" s="120">
        <v>5.4</v>
      </c>
    </row>
    <row r="1643" spans="1:19" x14ac:dyDescent="0.25">
      <c r="A1643" s="18" t="s">
        <v>1011</v>
      </c>
      <c r="B1643" s="19" t="s">
        <v>17</v>
      </c>
      <c r="C1643" s="19" t="s">
        <v>18</v>
      </c>
      <c r="D1643" s="19" t="s">
        <v>81</v>
      </c>
      <c r="E1643" s="19" t="s">
        <v>1012</v>
      </c>
      <c r="F1643" s="19" t="s">
        <v>994</v>
      </c>
      <c r="G1643" s="19" t="s">
        <v>71</v>
      </c>
      <c r="H1643" s="20">
        <v>1.4999999999999999E-2</v>
      </c>
      <c r="I1643" s="19" t="s">
        <v>994</v>
      </c>
      <c r="J1643" s="21" t="s">
        <v>26</v>
      </c>
      <c r="K1643" s="22">
        <v>5.0083472454090172E-2</v>
      </c>
      <c r="L1643" s="23">
        <v>5.0083472454090172E-2</v>
      </c>
      <c r="M1643" s="23">
        <v>5.0083472454090172E-2</v>
      </c>
      <c r="N1643" s="23">
        <v>5.2724077328646812E-2</v>
      </c>
      <c r="O1643" s="23">
        <v>5.2724077328646812E-2</v>
      </c>
      <c r="P1643" s="23">
        <v>5.2724077328646812E-2</v>
      </c>
      <c r="Q1643" s="23">
        <v>3.3400133600536286E-4</v>
      </c>
      <c r="R1643" s="23">
        <v>3.3400133600536286E-4</v>
      </c>
      <c r="S1643" s="24">
        <v>0</v>
      </c>
    </row>
    <row r="1644" spans="1:19" x14ac:dyDescent="0.25">
      <c r="A1644" s="25" t="s">
        <v>1011</v>
      </c>
      <c r="B1644" s="26" t="s">
        <v>17</v>
      </c>
      <c r="C1644" s="26" t="s">
        <v>18</v>
      </c>
      <c r="D1644" s="26" t="s">
        <v>81</v>
      </c>
      <c r="E1644" s="26" t="s">
        <v>1012</v>
      </c>
      <c r="F1644" s="26" t="s">
        <v>83</v>
      </c>
      <c r="G1644" s="26" t="s">
        <v>71</v>
      </c>
      <c r="H1644" s="27">
        <v>1.4999999999999999E-2</v>
      </c>
      <c r="I1644" s="26" t="s">
        <v>83</v>
      </c>
      <c r="J1644" s="28" t="s">
        <v>23</v>
      </c>
      <c r="K1644" s="29">
        <v>5.49</v>
      </c>
      <c r="L1644" s="30">
        <v>5.49</v>
      </c>
      <c r="M1644" s="30">
        <v>5.49</v>
      </c>
      <c r="N1644" s="30">
        <v>4.99</v>
      </c>
      <c r="O1644" s="30">
        <v>4.99</v>
      </c>
      <c r="P1644" s="30">
        <v>4.99</v>
      </c>
      <c r="Q1644" s="30">
        <v>4.58</v>
      </c>
      <c r="R1644" s="30">
        <v>4.58</v>
      </c>
      <c r="S1644" s="31">
        <v>4.76</v>
      </c>
    </row>
    <row r="1645" spans="1:19" x14ac:dyDescent="0.25">
      <c r="A1645" s="12" t="s">
        <v>1011</v>
      </c>
      <c r="B1645" s="13" t="s">
        <v>17</v>
      </c>
      <c r="C1645" s="13" t="s">
        <v>18</v>
      </c>
      <c r="D1645" s="13" t="s">
        <v>81</v>
      </c>
      <c r="E1645" s="13" t="s">
        <v>1012</v>
      </c>
      <c r="F1645" s="13" t="s">
        <v>83</v>
      </c>
      <c r="G1645" s="13" t="s">
        <v>71</v>
      </c>
      <c r="H1645" s="14">
        <v>1.4999999999999999E-2</v>
      </c>
      <c r="I1645" s="13" t="s">
        <v>83</v>
      </c>
      <c r="J1645" s="15" t="s">
        <v>24</v>
      </c>
      <c r="K1645" s="16">
        <v>5.49</v>
      </c>
      <c r="L1645" s="17">
        <v>5.49</v>
      </c>
      <c r="M1645" s="17">
        <v>5.49</v>
      </c>
      <c r="N1645" s="17">
        <v>5.39</v>
      </c>
      <c r="O1645" s="17">
        <v>5.39</v>
      </c>
      <c r="P1645" s="17">
        <v>5.39</v>
      </c>
      <c r="Q1645" s="17">
        <v>4.58</v>
      </c>
      <c r="R1645" s="17">
        <v>4.58</v>
      </c>
      <c r="S1645" s="120">
        <v>4.8499999999999996</v>
      </c>
    </row>
    <row r="1646" spans="1:19" x14ac:dyDescent="0.25">
      <c r="A1646" s="18" t="s">
        <v>1011</v>
      </c>
      <c r="B1646" s="19" t="s">
        <v>17</v>
      </c>
      <c r="C1646" s="19" t="s">
        <v>18</v>
      </c>
      <c r="D1646" s="19" t="s">
        <v>81</v>
      </c>
      <c r="E1646" s="19" t="s">
        <v>1012</v>
      </c>
      <c r="F1646" s="19" t="s">
        <v>83</v>
      </c>
      <c r="G1646" s="19" t="s">
        <v>71</v>
      </c>
      <c r="H1646" s="20">
        <v>1.4999999999999999E-2</v>
      </c>
      <c r="I1646" s="19" t="s">
        <v>83</v>
      </c>
      <c r="J1646" s="21" t="s">
        <v>26</v>
      </c>
      <c r="K1646" s="22">
        <v>0</v>
      </c>
      <c r="L1646" s="23">
        <v>0</v>
      </c>
      <c r="M1646" s="23">
        <v>0</v>
      </c>
      <c r="N1646" s="23">
        <v>8.0160320641282423E-2</v>
      </c>
      <c r="O1646" s="23">
        <v>8.0160320641282423E-2</v>
      </c>
      <c r="P1646" s="23">
        <v>8.0160320641282423E-2</v>
      </c>
      <c r="Q1646" s="23">
        <v>0</v>
      </c>
      <c r="R1646" s="23">
        <v>0</v>
      </c>
      <c r="S1646" s="24">
        <v>1.8907563025210017E-2</v>
      </c>
    </row>
    <row r="1647" spans="1:19" x14ac:dyDescent="0.25">
      <c r="A1647" s="25" t="s">
        <v>1011</v>
      </c>
      <c r="B1647" s="26" t="s">
        <v>17</v>
      </c>
      <c r="C1647" s="26" t="s">
        <v>18</v>
      </c>
      <c r="D1647" s="26" t="s">
        <v>81</v>
      </c>
      <c r="E1647" s="26" t="s">
        <v>1012</v>
      </c>
      <c r="F1647" s="26" t="s">
        <v>632</v>
      </c>
      <c r="G1647" s="26" t="s">
        <v>71</v>
      </c>
      <c r="H1647" s="27">
        <v>1.4999999999999999E-2</v>
      </c>
      <c r="I1647" s="26" t="s">
        <v>632</v>
      </c>
      <c r="J1647" s="28" t="s">
        <v>23</v>
      </c>
      <c r="K1647" s="29">
        <v>5.49</v>
      </c>
      <c r="L1647" s="30">
        <v>5.49</v>
      </c>
      <c r="M1647" s="30">
        <v>5.49</v>
      </c>
      <c r="N1647" s="30">
        <v>4.99</v>
      </c>
      <c r="O1647" s="30">
        <v>4.99</v>
      </c>
      <c r="P1647" s="30">
        <v>4.99</v>
      </c>
      <c r="Q1647" s="30">
        <v>4.58</v>
      </c>
      <c r="R1647" s="30">
        <v>4.58</v>
      </c>
      <c r="S1647" s="31">
        <v>4.76</v>
      </c>
    </row>
    <row r="1648" spans="1:19" x14ac:dyDescent="0.25">
      <c r="A1648" s="12" t="s">
        <v>1011</v>
      </c>
      <c r="B1648" s="13" t="s">
        <v>17</v>
      </c>
      <c r="C1648" s="13" t="s">
        <v>18</v>
      </c>
      <c r="D1648" s="13" t="s">
        <v>81</v>
      </c>
      <c r="E1648" s="13" t="s">
        <v>1012</v>
      </c>
      <c r="F1648" s="13" t="s">
        <v>632</v>
      </c>
      <c r="G1648" s="13" t="s">
        <v>71</v>
      </c>
      <c r="H1648" s="14">
        <v>1.4999999999999999E-2</v>
      </c>
      <c r="I1648" s="13" t="s">
        <v>632</v>
      </c>
      <c r="J1648" s="15" t="s">
        <v>24</v>
      </c>
      <c r="K1648" s="16">
        <v>5.49</v>
      </c>
      <c r="L1648" s="17">
        <v>5.49</v>
      </c>
      <c r="M1648" s="17">
        <v>5.49</v>
      </c>
      <c r="N1648" s="17">
        <v>5.39</v>
      </c>
      <c r="O1648" s="17">
        <v>5.39</v>
      </c>
      <c r="P1648" s="17">
        <v>5.39</v>
      </c>
      <c r="Q1648" s="17">
        <v>4.58</v>
      </c>
      <c r="R1648" s="17">
        <v>4.58</v>
      </c>
      <c r="S1648" s="120">
        <v>4.8499999999999996</v>
      </c>
    </row>
    <row r="1649" spans="1:19" x14ac:dyDescent="0.25">
      <c r="A1649" s="18" t="s">
        <v>1011</v>
      </c>
      <c r="B1649" s="19" t="s">
        <v>17</v>
      </c>
      <c r="C1649" s="19" t="s">
        <v>18</v>
      </c>
      <c r="D1649" s="19" t="s">
        <v>81</v>
      </c>
      <c r="E1649" s="19" t="s">
        <v>1012</v>
      </c>
      <c r="F1649" s="19" t="s">
        <v>632</v>
      </c>
      <c r="G1649" s="19" t="s">
        <v>71</v>
      </c>
      <c r="H1649" s="20">
        <v>1.4999999999999999E-2</v>
      </c>
      <c r="I1649" s="19" t="s">
        <v>632</v>
      </c>
      <c r="J1649" s="21" t="s">
        <v>26</v>
      </c>
      <c r="K1649" s="22">
        <v>0</v>
      </c>
      <c r="L1649" s="23">
        <v>0</v>
      </c>
      <c r="M1649" s="23">
        <v>0</v>
      </c>
      <c r="N1649" s="23">
        <v>8.0160320641282423E-2</v>
      </c>
      <c r="O1649" s="23">
        <v>8.0160320641282423E-2</v>
      </c>
      <c r="P1649" s="23">
        <v>8.0160320641282423E-2</v>
      </c>
      <c r="Q1649" s="23">
        <v>0</v>
      </c>
      <c r="R1649" s="23">
        <v>0</v>
      </c>
      <c r="S1649" s="24">
        <v>1.8907563025210017E-2</v>
      </c>
    </row>
    <row r="1650" spans="1:19" x14ac:dyDescent="0.25">
      <c r="A1650" s="25" t="s">
        <v>1011</v>
      </c>
      <c r="B1650" s="26" t="s">
        <v>17</v>
      </c>
      <c r="C1650" s="26" t="s">
        <v>18</v>
      </c>
      <c r="D1650" s="26" t="s">
        <v>81</v>
      </c>
      <c r="E1650" s="26" t="s">
        <v>1012</v>
      </c>
      <c r="F1650" s="26" t="s">
        <v>663</v>
      </c>
      <c r="G1650" s="26" t="s">
        <v>71</v>
      </c>
      <c r="H1650" s="27">
        <v>1.4999999999999999E-2</v>
      </c>
      <c r="I1650" s="26" t="s">
        <v>663</v>
      </c>
      <c r="J1650" s="28" t="s">
        <v>23</v>
      </c>
      <c r="K1650" s="29">
        <v>4.49</v>
      </c>
      <c r="L1650" s="30">
        <v>4.49</v>
      </c>
      <c r="M1650" s="30">
        <v>4.49</v>
      </c>
      <c r="N1650" s="30">
        <v>4.3899999999999997</v>
      </c>
      <c r="O1650" s="30">
        <v>4.3899999999999997</v>
      </c>
      <c r="P1650" s="30">
        <v>4.3899999999999997</v>
      </c>
      <c r="Q1650" s="30">
        <v>5.38</v>
      </c>
      <c r="R1650" s="30">
        <v>5.38</v>
      </c>
      <c r="S1650" s="31">
        <v>5.38</v>
      </c>
    </row>
    <row r="1651" spans="1:19" x14ac:dyDescent="0.25">
      <c r="A1651" s="12" t="s">
        <v>1011</v>
      </c>
      <c r="B1651" s="13" t="s">
        <v>17</v>
      </c>
      <c r="C1651" s="13" t="s">
        <v>18</v>
      </c>
      <c r="D1651" s="13" t="s">
        <v>81</v>
      </c>
      <c r="E1651" s="13" t="s">
        <v>1012</v>
      </c>
      <c r="F1651" s="13" t="s">
        <v>663</v>
      </c>
      <c r="G1651" s="13" t="s">
        <v>71</v>
      </c>
      <c r="H1651" s="14">
        <v>1.4999999999999999E-2</v>
      </c>
      <c r="I1651" s="13" t="s">
        <v>663</v>
      </c>
      <c r="J1651" s="15" t="s">
        <v>24</v>
      </c>
      <c r="K1651" s="16">
        <v>4.49</v>
      </c>
      <c r="L1651" s="17">
        <v>4.49</v>
      </c>
      <c r="M1651" s="17">
        <v>4.49</v>
      </c>
      <c r="N1651" s="17">
        <v>4.3900000000000006</v>
      </c>
      <c r="O1651" s="17">
        <v>4.3900000000000006</v>
      </c>
      <c r="P1651" s="17">
        <v>4.3900000000000006</v>
      </c>
      <c r="Q1651" s="17">
        <v>3.7416666666666671</v>
      </c>
      <c r="R1651" s="17">
        <v>3.7416666666666671</v>
      </c>
      <c r="S1651" s="120">
        <v>3.9510000000000005</v>
      </c>
    </row>
    <row r="1652" spans="1:19" x14ac:dyDescent="0.25">
      <c r="A1652" s="18" t="s">
        <v>1011</v>
      </c>
      <c r="B1652" s="19" t="s">
        <v>17</v>
      </c>
      <c r="C1652" s="19" t="s">
        <v>18</v>
      </c>
      <c r="D1652" s="19" t="s">
        <v>81</v>
      </c>
      <c r="E1652" s="19" t="s">
        <v>1012</v>
      </c>
      <c r="F1652" s="19" t="s">
        <v>663</v>
      </c>
      <c r="G1652" s="19" t="s">
        <v>71</v>
      </c>
      <c r="H1652" s="20">
        <v>1.4999999999999999E-2</v>
      </c>
      <c r="I1652" s="19" t="s">
        <v>663</v>
      </c>
      <c r="J1652" s="21" t="s">
        <v>26</v>
      </c>
      <c r="K1652" s="22">
        <v>0</v>
      </c>
      <c r="L1652" s="23">
        <v>0</v>
      </c>
      <c r="M1652" s="23">
        <v>0</v>
      </c>
      <c r="N1652" s="23">
        <v>2.2204460492503131E-16</v>
      </c>
      <c r="O1652" s="23">
        <v>2.2204460492503131E-16</v>
      </c>
      <c r="P1652" s="23">
        <v>2.2204460492503131E-16</v>
      </c>
      <c r="Q1652" s="23">
        <v>-0.30452292441140016</v>
      </c>
      <c r="R1652" s="23">
        <v>-0.30452292441140016</v>
      </c>
      <c r="S1652" s="24">
        <v>-0.2656133828996281</v>
      </c>
    </row>
    <row r="1653" spans="1:19" x14ac:dyDescent="0.25">
      <c r="A1653" s="25" t="s">
        <v>1011</v>
      </c>
      <c r="B1653" s="26" t="s">
        <v>17</v>
      </c>
      <c r="C1653" s="26" t="s">
        <v>18</v>
      </c>
      <c r="D1653" s="26" t="s">
        <v>81</v>
      </c>
      <c r="E1653" s="26" t="s">
        <v>34</v>
      </c>
      <c r="F1653" s="26" t="s">
        <v>84</v>
      </c>
      <c r="G1653" s="26" t="s">
        <v>22</v>
      </c>
      <c r="H1653" s="27">
        <v>1.4999999999999999E-2</v>
      </c>
      <c r="I1653" s="26" t="s">
        <v>84</v>
      </c>
      <c r="J1653" s="28" t="s">
        <v>23</v>
      </c>
      <c r="K1653" s="29">
        <v>7.29</v>
      </c>
      <c r="L1653" s="30">
        <v>7.29</v>
      </c>
      <c r="M1653" s="30">
        <v>7.29</v>
      </c>
      <c r="N1653" s="30">
        <v>7.29</v>
      </c>
      <c r="O1653" s="30">
        <v>7.29</v>
      </c>
      <c r="P1653" s="30">
        <v>7.29</v>
      </c>
      <c r="Q1653" s="30">
        <v>6.08</v>
      </c>
      <c r="R1653" s="30">
        <v>6.08</v>
      </c>
      <c r="S1653" s="31">
        <v>6.92</v>
      </c>
    </row>
    <row r="1654" spans="1:19" x14ac:dyDescent="0.25">
      <c r="A1654" s="12" t="s">
        <v>1011</v>
      </c>
      <c r="B1654" s="13" t="s">
        <v>17</v>
      </c>
      <c r="C1654" s="13" t="s">
        <v>18</v>
      </c>
      <c r="D1654" s="13" t="s">
        <v>81</v>
      </c>
      <c r="E1654" s="13" t="s">
        <v>34</v>
      </c>
      <c r="F1654" s="13" t="s">
        <v>84</v>
      </c>
      <c r="G1654" s="13" t="s">
        <v>22</v>
      </c>
      <c r="H1654" s="14">
        <v>1.4999999999999999E-2</v>
      </c>
      <c r="I1654" s="13" t="s">
        <v>84</v>
      </c>
      <c r="J1654" s="15" t="s">
        <v>24</v>
      </c>
      <c r="K1654" s="16">
        <v>7.49</v>
      </c>
      <c r="L1654" s="17">
        <v>7.49</v>
      </c>
      <c r="M1654" s="17">
        <v>7.49</v>
      </c>
      <c r="N1654" s="17">
        <v>7.29</v>
      </c>
      <c r="O1654" s="17">
        <v>7.29</v>
      </c>
      <c r="P1654" s="17">
        <v>7.29</v>
      </c>
      <c r="Q1654" s="17">
        <v>6.2416666666666671</v>
      </c>
      <c r="R1654" s="17">
        <v>6.2416666666666671</v>
      </c>
      <c r="S1654" s="120">
        <v>6.92</v>
      </c>
    </row>
    <row r="1655" spans="1:19" x14ac:dyDescent="0.25">
      <c r="A1655" s="18" t="s">
        <v>1011</v>
      </c>
      <c r="B1655" s="19" t="s">
        <v>17</v>
      </c>
      <c r="C1655" s="19" t="s">
        <v>18</v>
      </c>
      <c r="D1655" s="19" t="s">
        <v>81</v>
      </c>
      <c r="E1655" s="19" t="s">
        <v>34</v>
      </c>
      <c r="F1655" s="19" t="s">
        <v>84</v>
      </c>
      <c r="G1655" s="19" t="s">
        <v>22</v>
      </c>
      <c r="H1655" s="20">
        <v>1.4999999999999999E-2</v>
      </c>
      <c r="I1655" s="19" t="s">
        <v>84</v>
      </c>
      <c r="J1655" s="21" t="s">
        <v>26</v>
      </c>
      <c r="K1655" s="22">
        <v>2.7434842249657088E-2</v>
      </c>
      <c r="L1655" s="23">
        <v>2.7434842249657088E-2</v>
      </c>
      <c r="M1655" s="23">
        <v>2.7434842249657088E-2</v>
      </c>
      <c r="N1655" s="23">
        <v>0</v>
      </c>
      <c r="O1655" s="23">
        <v>0</v>
      </c>
      <c r="P1655" s="23">
        <v>0</v>
      </c>
      <c r="Q1655" s="23">
        <v>2.6589912280701844E-2</v>
      </c>
      <c r="R1655" s="23">
        <v>2.6589912280701844E-2</v>
      </c>
      <c r="S1655" s="24">
        <v>0</v>
      </c>
    </row>
    <row r="1656" spans="1:19" x14ac:dyDescent="0.25">
      <c r="A1656" s="25" t="s">
        <v>1011</v>
      </c>
      <c r="B1656" s="26" t="s">
        <v>17</v>
      </c>
      <c r="C1656" s="26" t="s">
        <v>18</v>
      </c>
      <c r="D1656" s="26" t="s">
        <v>85</v>
      </c>
      <c r="E1656" s="26" t="s">
        <v>1012</v>
      </c>
      <c r="F1656" s="26" t="s">
        <v>86</v>
      </c>
      <c r="G1656" s="26" t="s">
        <v>87</v>
      </c>
      <c r="H1656" s="27">
        <v>0.02</v>
      </c>
      <c r="I1656" s="26" t="s">
        <v>86</v>
      </c>
      <c r="J1656" s="28" t="s">
        <v>23</v>
      </c>
      <c r="K1656" s="29">
        <v>8.49</v>
      </c>
      <c r="L1656" s="30">
        <v>8.49</v>
      </c>
      <c r="M1656" s="30">
        <v>8.49</v>
      </c>
      <c r="N1656" s="30">
        <v>8.19</v>
      </c>
      <c r="O1656" s="30">
        <v>8.19</v>
      </c>
      <c r="P1656" s="30">
        <v>8.19</v>
      </c>
      <c r="Q1656" s="30">
        <v>7.08</v>
      </c>
      <c r="R1656" s="30">
        <v>7.08</v>
      </c>
      <c r="S1656" s="31">
        <v>7.83</v>
      </c>
    </row>
    <row r="1657" spans="1:19" x14ac:dyDescent="0.25">
      <c r="A1657" s="12" t="s">
        <v>1011</v>
      </c>
      <c r="B1657" s="13" t="s">
        <v>17</v>
      </c>
      <c r="C1657" s="13" t="s">
        <v>18</v>
      </c>
      <c r="D1657" s="13" t="s">
        <v>85</v>
      </c>
      <c r="E1657" s="13" t="s">
        <v>1012</v>
      </c>
      <c r="F1657" s="13" t="s">
        <v>86</v>
      </c>
      <c r="G1657" s="13" t="s">
        <v>87</v>
      </c>
      <c r="H1657" s="14">
        <v>0.02</v>
      </c>
      <c r="I1657" s="13" t="s">
        <v>86</v>
      </c>
      <c r="J1657" s="15" t="s">
        <v>24</v>
      </c>
      <c r="K1657" s="16">
        <v>8.49</v>
      </c>
      <c r="L1657" s="17">
        <v>8.49</v>
      </c>
      <c r="M1657" s="17">
        <v>8.49</v>
      </c>
      <c r="N1657" s="17">
        <v>8.19</v>
      </c>
      <c r="O1657" s="17">
        <v>8.19</v>
      </c>
      <c r="P1657" s="17">
        <v>8.19</v>
      </c>
      <c r="Q1657" s="17">
        <v>7.08</v>
      </c>
      <c r="R1657" s="17">
        <v>7.08</v>
      </c>
      <c r="S1657" s="120">
        <v>7.83</v>
      </c>
    </row>
    <row r="1658" spans="1:19" x14ac:dyDescent="0.25">
      <c r="A1658" s="18" t="s">
        <v>1011</v>
      </c>
      <c r="B1658" s="19" t="s">
        <v>17</v>
      </c>
      <c r="C1658" s="19" t="s">
        <v>18</v>
      </c>
      <c r="D1658" s="19" t="s">
        <v>85</v>
      </c>
      <c r="E1658" s="19" t="s">
        <v>1012</v>
      </c>
      <c r="F1658" s="19" t="s">
        <v>86</v>
      </c>
      <c r="G1658" s="19" t="s">
        <v>87</v>
      </c>
      <c r="H1658" s="20">
        <v>0.02</v>
      </c>
      <c r="I1658" s="19" t="s">
        <v>86</v>
      </c>
      <c r="J1658" s="21" t="s">
        <v>26</v>
      </c>
      <c r="K1658" s="22">
        <v>0</v>
      </c>
      <c r="L1658" s="23">
        <v>0</v>
      </c>
      <c r="M1658" s="23">
        <v>0</v>
      </c>
      <c r="N1658" s="23">
        <v>0</v>
      </c>
      <c r="O1658" s="23">
        <v>0</v>
      </c>
      <c r="P1658" s="23">
        <v>0</v>
      </c>
      <c r="Q1658" s="23">
        <v>0</v>
      </c>
      <c r="R1658" s="23">
        <v>0</v>
      </c>
      <c r="S1658" s="24">
        <v>0</v>
      </c>
    </row>
    <row r="1659" spans="1:19" x14ac:dyDescent="0.25">
      <c r="A1659" s="25" t="s">
        <v>1011</v>
      </c>
      <c r="B1659" s="26" t="s">
        <v>17</v>
      </c>
      <c r="C1659" s="26" t="s">
        <v>18</v>
      </c>
      <c r="D1659" s="26" t="s">
        <v>85</v>
      </c>
      <c r="E1659" s="26" t="s">
        <v>1012</v>
      </c>
      <c r="F1659" s="26" t="s">
        <v>995</v>
      </c>
      <c r="G1659" s="26" t="s">
        <v>87</v>
      </c>
      <c r="H1659" s="27">
        <v>0.02</v>
      </c>
      <c r="I1659" s="26" t="s">
        <v>995</v>
      </c>
      <c r="J1659" s="28" t="s">
        <v>23</v>
      </c>
      <c r="K1659" s="29">
        <v>8.49</v>
      </c>
      <c r="L1659" s="30">
        <v>8.49</v>
      </c>
      <c r="M1659" s="30">
        <v>8.49</v>
      </c>
      <c r="N1659" s="30">
        <v>8.19</v>
      </c>
      <c r="O1659" s="30">
        <v>8.19</v>
      </c>
      <c r="P1659" s="30">
        <v>8.19</v>
      </c>
      <c r="Q1659" s="30">
        <v>7.08</v>
      </c>
      <c r="R1659" s="30">
        <v>7.08</v>
      </c>
      <c r="S1659" s="31">
        <v>7.83</v>
      </c>
    </row>
    <row r="1660" spans="1:19" x14ac:dyDescent="0.25">
      <c r="A1660" s="12" t="s">
        <v>1011</v>
      </c>
      <c r="B1660" s="13" t="s">
        <v>17</v>
      </c>
      <c r="C1660" s="13" t="s">
        <v>18</v>
      </c>
      <c r="D1660" s="13" t="s">
        <v>85</v>
      </c>
      <c r="E1660" s="13" t="s">
        <v>1012</v>
      </c>
      <c r="F1660" s="13" t="s">
        <v>995</v>
      </c>
      <c r="G1660" s="13" t="s">
        <v>87</v>
      </c>
      <c r="H1660" s="14">
        <v>0.02</v>
      </c>
      <c r="I1660" s="13" t="s">
        <v>995</v>
      </c>
      <c r="J1660" s="15" t="s">
        <v>24</v>
      </c>
      <c r="K1660" s="16">
        <v>8.49</v>
      </c>
      <c r="L1660" s="17">
        <v>8.49</v>
      </c>
      <c r="M1660" s="17">
        <v>8.49</v>
      </c>
      <c r="N1660" s="17">
        <v>8.19</v>
      </c>
      <c r="O1660" s="17">
        <v>8.19</v>
      </c>
      <c r="P1660" s="17">
        <v>8.19</v>
      </c>
      <c r="Q1660" s="17">
        <v>7.08</v>
      </c>
      <c r="R1660" s="17">
        <v>7.08</v>
      </c>
      <c r="S1660" s="120">
        <v>7.83</v>
      </c>
    </row>
    <row r="1661" spans="1:19" x14ac:dyDescent="0.25">
      <c r="A1661" s="18" t="s">
        <v>1011</v>
      </c>
      <c r="B1661" s="19" t="s">
        <v>17</v>
      </c>
      <c r="C1661" s="19" t="s">
        <v>18</v>
      </c>
      <c r="D1661" s="19" t="s">
        <v>85</v>
      </c>
      <c r="E1661" s="19" t="s">
        <v>1012</v>
      </c>
      <c r="F1661" s="19" t="s">
        <v>995</v>
      </c>
      <c r="G1661" s="19" t="s">
        <v>87</v>
      </c>
      <c r="H1661" s="20">
        <v>0.02</v>
      </c>
      <c r="I1661" s="19" t="s">
        <v>995</v>
      </c>
      <c r="J1661" s="21" t="s">
        <v>26</v>
      </c>
      <c r="K1661" s="22">
        <v>0</v>
      </c>
      <c r="L1661" s="23">
        <v>0</v>
      </c>
      <c r="M1661" s="23">
        <v>0</v>
      </c>
      <c r="N1661" s="23">
        <v>0</v>
      </c>
      <c r="O1661" s="23">
        <v>0</v>
      </c>
      <c r="P1661" s="23">
        <v>0</v>
      </c>
      <c r="Q1661" s="23">
        <v>0</v>
      </c>
      <c r="R1661" s="23">
        <v>0</v>
      </c>
      <c r="S1661" s="24">
        <v>0</v>
      </c>
    </row>
    <row r="1662" spans="1:19" x14ac:dyDescent="0.25">
      <c r="A1662" s="25" t="s">
        <v>1011</v>
      </c>
      <c r="B1662" s="26" t="s">
        <v>17</v>
      </c>
      <c r="C1662" s="26" t="s">
        <v>18</v>
      </c>
      <c r="D1662" s="26" t="s">
        <v>85</v>
      </c>
      <c r="E1662" s="26" t="s">
        <v>1012</v>
      </c>
      <c r="F1662" s="26" t="s">
        <v>88</v>
      </c>
      <c r="G1662" s="26" t="s">
        <v>87</v>
      </c>
      <c r="H1662" s="27">
        <v>0.02</v>
      </c>
      <c r="I1662" s="26" t="s">
        <v>88</v>
      </c>
      <c r="J1662" s="28" t="s">
        <v>23</v>
      </c>
      <c r="K1662" s="29">
        <v>7.49</v>
      </c>
      <c r="L1662" s="30">
        <v>7.49</v>
      </c>
      <c r="M1662" s="30">
        <v>7.49</v>
      </c>
      <c r="N1662" s="30">
        <v>7.49</v>
      </c>
      <c r="O1662" s="30">
        <v>7.49</v>
      </c>
      <c r="P1662" s="30">
        <v>7.49</v>
      </c>
      <c r="Q1662" s="30">
        <v>6.24</v>
      </c>
      <c r="R1662" s="30">
        <v>6.24</v>
      </c>
      <c r="S1662" s="31">
        <v>7.11</v>
      </c>
    </row>
    <row r="1663" spans="1:19" x14ac:dyDescent="0.25">
      <c r="A1663" s="12" t="s">
        <v>1011</v>
      </c>
      <c r="B1663" s="13" t="s">
        <v>17</v>
      </c>
      <c r="C1663" s="13" t="s">
        <v>18</v>
      </c>
      <c r="D1663" s="13" t="s">
        <v>85</v>
      </c>
      <c r="E1663" s="13" t="s">
        <v>1012</v>
      </c>
      <c r="F1663" s="13" t="s">
        <v>88</v>
      </c>
      <c r="G1663" s="13" t="s">
        <v>87</v>
      </c>
      <c r="H1663" s="14">
        <v>0.02</v>
      </c>
      <c r="I1663" s="13" t="s">
        <v>88</v>
      </c>
      <c r="J1663" s="15" t="s">
        <v>24</v>
      </c>
      <c r="K1663" s="16">
        <v>7.49</v>
      </c>
      <c r="L1663" s="17">
        <v>7.49</v>
      </c>
      <c r="M1663" s="17">
        <v>7.49</v>
      </c>
      <c r="N1663" s="17">
        <v>7.49</v>
      </c>
      <c r="O1663" s="17">
        <v>7.49</v>
      </c>
      <c r="P1663" s="17">
        <v>7.49</v>
      </c>
      <c r="Q1663" s="17">
        <v>6.24</v>
      </c>
      <c r="R1663" s="17">
        <v>6.24</v>
      </c>
      <c r="S1663" s="120">
        <v>7.11</v>
      </c>
    </row>
    <row r="1664" spans="1:19" x14ac:dyDescent="0.25">
      <c r="A1664" s="18" t="s">
        <v>1011</v>
      </c>
      <c r="B1664" s="19" t="s">
        <v>17</v>
      </c>
      <c r="C1664" s="19" t="s">
        <v>18</v>
      </c>
      <c r="D1664" s="19" t="s">
        <v>85</v>
      </c>
      <c r="E1664" s="19" t="s">
        <v>1012</v>
      </c>
      <c r="F1664" s="19" t="s">
        <v>88</v>
      </c>
      <c r="G1664" s="19" t="s">
        <v>87</v>
      </c>
      <c r="H1664" s="20">
        <v>0.02</v>
      </c>
      <c r="I1664" s="19" t="s">
        <v>88</v>
      </c>
      <c r="J1664" s="21" t="s">
        <v>26</v>
      </c>
      <c r="K1664" s="22">
        <v>0</v>
      </c>
      <c r="L1664" s="23">
        <v>0</v>
      </c>
      <c r="M1664" s="23">
        <v>0</v>
      </c>
      <c r="N1664" s="23">
        <v>0</v>
      </c>
      <c r="O1664" s="23">
        <v>0</v>
      </c>
      <c r="P1664" s="23">
        <v>0</v>
      </c>
      <c r="Q1664" s="23">
        <v>0</v>
      </c>
      <c r="R1664" s="23">
        <v>0</v>
      </c>
      <c r="S1664" s="24">
        <v>0</v>
      </c>
    </row>
    <row r="1665" spans="1:19" x14ac:dyDescent="0.25">
      <c r="A1665" s="25" t="s">
        <v>1011</v>
      </c>
      <c r="B1665" s="26" t="s">
        <v>17</v>
      </c>
      <c r="C1665" s="26" t="s">
        <v>18</v>
      </c>
      <c r="D1665" s="26" t="s">
        <v>85</v>
      </c>
      <c r="E1665" s="26" t="s">
        <v>1012</v>
      </c>
      <c r="F1665" s="26" t="s">
        <v>633</v>
      </c>
      <c r="G1665" s="26" t="s">
        <v>87</v>
      </c>
      <c r="H1665" s="27">
        <v>0.02</v>
      </c>
      <c r="I1665" s="26" t="s">
        <v>633</v>
      </c>
      <c r="J1665" s="28" t="s">
        <v>23</v>
      </c>
      <c r="K1665" s="29">
        <v>7.49</v>
      </c>
      <c r="L1665" s="30">
        <v>7.49</v>
      </c>
      <c r="M1665" s="30">
        <v>7.49</v>
      </c>
      <c r="N1665" s="30">
        <v>7.49</v>
      </c>
      <c r="O1665" s="30">
        <v>7.49</v>
      </c>
      <c r="P1665" s="30">
        <v>7.49</v>
      </c>
      <c r="Q1665" s="30">
        <v>6.24</v>
      </c>
      <c r="R1665" s="30">
        <v>6.24</v>
      </c>
      <c r="S1665" s="31">
        <v>7.11</v>
      </c>
    </row>
    <row r="1666" spans="1:19" x14ac:dyDescent="0.25">
      <c r="A1666" s="12" t="s">
        <v>1011</v>
      </c>
      <c r="B1666" s="13" t="s">
        <v>17</v>
      </c>
      <c r="C1666" s="13" t="s">
        <v>18</v>
      </c>
      <c r="D1666" s="13" t="s">
        <v>85</v>
      </c>
      <c r="E1666" s="13" t="s">
        <v>1012</v>
      </c>
      <c r="F1666" s="13" t="s">
        <v>633</v>
      </c>
      <c r="G1666" s="13" t="s">
        <v>87</v>
      </c>
      <c r="H1666" s="14">
        <v>0.02</v>
      </c>
      <c r="I1666" s="13" t="s">
        <v>633</v>
      </c>
      <c r="J1666" s="15" t="s">
        <v>24</v>
      </c>
      <c r="K1666" s="16">
        <v>7.49</v>
      </c>
      <c r="L1666" s="17">
        <v>7.49</v>
      </c>
      <c r="M1666" s="17">
        <v>7.49</v>
      </c>
      <c r="N1666" s="17">
        <v>7.49</v>
      </c>
      <c r="O1666" s="17">
        <v>7.49</v>
      </c>
      <c r="P1666" s="17">
        <v>7.49</v>
      </c>
      <c r="Q1666" s="17">
        <v>6.24</v>
      </c>
      <c r="R1666" s="17">
        <v>6.24</v>
      </c>
      <c r="S1666" s="120">
        <v>7.11</v>
      </c>
    </row>
    <row r="1667" spans="1:19" x14ac:dyDescent="0.25">
      <c r="A1667" s="18" t="s">
        <v>1011</v>
      </c>
      <c r="B1667" s="19" t="s">
        <v>17</v>
      </c>
      <c r="C1667" s="19" t="s">
        <v>18</v>
      </c>
      <c r="D1667" s="19" t="s">
        <v>85</v>
      </c>
      <c r="E1667" s="19" t="s">
        <v>1012</v>
      </c>
      <c r="F1667" s="19" t="s">
        <v>633</v>
      </c>
      <c r="G1667" s="19" t="s">
        <v>87</v>
      </c>
      <c r="H1667" s="20">
        <v>0.02</v>
      </c>
      <c r="I1667" s="19" t="s">
        <v>633</v>
      </c>
      <c r="J1667" s="21" t="s">
        <v>26</v>
      </c>
      <c r="K1667" s="22">
        <v>0</v>
      </c>
      <c r="L1667" s="23">
        <v>0</v>
      </c>
      <c r="M1667" s="23">
        <v>0</v>
      </c>
      <c r="N1667" s="23">
        <v>0</v>
      </c>
      <c r="O1667" s="23">
        <v>0</v>
      </c>
      <c r="P1667" s="23">
        <v>0</v>
      </c>
      <c r="Q1667" s="23">
        <v>0</v>
      </c>
      <c r="R1667" s="23">
        <v>0</v>
      </c>
      <c r="S1667" s="24">
        <v>0</v>
      </c>
    </row>
    <row r="1668" spans="1:19" x14ac:dyDescent="0.25">
      <c r="A1668" s="25" t="s">
        <v>1011</v>
      </c>
      <c r="B1668" s="26" t="s">
        <v>17</v>
      </c>
      <c r="C1668" s="26" t="s">
        <v>18</v>
      </c>
      <c r="D1668" s="26" t="s">
        <v>85</v>
      </c>
      <c r="E1668" s="26" t="s">
        <v>1012</v>
      </c>
      <c r="F1668" s="26" t="s">
        <v>90</v>
      </c>
      <c r="G1668" s="26" t="s">
        <v>71</v>
      </c>
      <c r="H1668" s="27">
        <v>0.02</v>
      </c>
      <c r="I1668" s="26" t="s">
        <v>90</v>
      </c>
      <c r="J1668" s="28" t="s">
        <v>23</v>
      </c>
      <c r="K1668" s="29">
        <v>6.79</v>
      </c>
      <c r="L1668" s="30">
        <v>6.79</v>
      </c>
      <c r="M1668" s="30">
        <v>6.79</v>
      </c>
      <c r="N1668" s="30">
        <v>6.79</v>
      </c>
      <c r="O1668" s="30">
        <v>6.79</v>
      </c>
      <c r="P1668" s="30">
        <v>6.79</v>
      </c>
      <c r="Q1668" s="30">
        <v>5.66</v>
      </c>
      <c r="R1668" s="30">
        <v>5.66</v>
      </c>
      <c r="S1668" s="31">
        <v>6.46</v>
      </c>
    </row>
    <row r="1669" spans="1:19" x14ac:dyDescent="0.25">
      <c r="A1669" s="12" t="s">
        <v>1011</v>
      </c>
      <c r="B1669" s="13" t="s">
        <v>17</v>
      </c>
      <c r="C1669" s="13" t="s">
        <v>18</v>
      </c>
      <c r="D1669" s="13" t="s">
        <v>85</v>
      </c>
      <c r="E1669" s="13" t="s">
        <v>1012</v>
      </c>
      <c r="F1669" s="13" t="s">
        <v>90</v>
      </c>
      <c r="G1669" s="13" t="s">
        <v>71</v>
      </c>
      <c r="H1669" s="14">
        <v>0.02</v>
      </c>
      <c r="I1669" s="13" t="s">
        <v>90</v>
      </c>
      <c r="J1669" s="15" t="s">
        <v>24</v>
      </c>
      <c r="K1669" s="16">
        <v>6.99</v>
      </c>
      <c r="L1669" s="17">
        <v>6.99</v>
      </c>
      <c r="M1669" s="17">
        <v>6.99</v>
      </c>
      <c r="N1669" s="17">
        <v>6.79</v>
      </c>
      <c r="O1669" s="17">
        <v>6.79</v>
      </c>
      <c r="P1669" s="17">
        <v>6.79</v>
      </c>
      <c r="Q1669" s="17">
        <v>5.83</v>
      </c>
      <c r="R1669" s="17">
        <v>5.83</v>
      </c>
      <c r="S1669" s="120">
        <v>6.46</v>
      </c>
    </row>
    <row r="1670" spans="1:19" x14ac:dyDescent="0.25">
      <c r="A1670" s="18" t="s">
        <v>1011</v>
      </c>
      <c r="B1670" s="19" t="s">
        <v>17</v>
      </c>
      <c r="C1670" s="19" t="s">
        <v>18</v>
      </c>
      <c r="D1670" s="19" t="s">
        <v>85</v>
      </c>
      <c r="E1670" s="19" t="s">
        <v>1012</v>
      </c>
      <c r="F1670" s="19" t="s">
        <v>90</v>
      </c>
      <c r="G1670" s="19" t="s">
        <v>71</v>
      </c>
      <c r="H1670" s="20">
        <v>0.02</v>
      </c>
      <c r="I1670" s="19" t="s">
        <v>90</v>
      </c>
      <c r="J1670" s="21" t="s">
        <v>26</v>
      </c>
      <c r="K1670" s="22">
        <v>2.9455081001472871E-2</v>
      </c>
      <c r="L1670" s="23">
        <v>2.9455081001472871E-2</v>
      </c>
      <c r="M1670" s="23">
        <v>2.9455081001472871E-2</v>
      </c>
      <c r="N1670" s="23">
        <v>0</v>
      </c>
      <c r="O1670" s="23">
        <v>0</v>
      </c>
      <c r="P1670" s="23">
        <v>0</v>
      </c>
      <c r="Q1670" s="23">
        <v>3.0035335689045928E-2</v>
      </c>
      <c r="R1670" s="23">
        <v>3.0035335689045928E-2</v>
      </c>
      <c r="S1670" s="24">
        <v>0</v>
      </c>
    </row>
    <row r="1671" spans="1:19" x14ac:dyDescent="0.25">
      <c r="A1671" s="25" t="s">
        <v>1011</v>
      </c>
      <c r="B1671" s="26" t="s">
        <v>17</v>
      </c>
      <c r="C1671" s="26" t="s">
        <v>18</v>
      </c>
      <c r="D1671" s="26" t="s">
        <v>85</v>
      </c>
      <c r="E1671" s="26" t="s">
        <v>1012</v>
      </c>
      <c r="F1671" s="26" t="s">
        <v>91</v>
      </c>
      <c r="G1671" s="26" t="s">
        <v>71</v>
      </c>
      <c r="H1671" s="27">
        <v>0.02</v>
      </c>
      <c r="I1671" s="26" t="s">
        <v>91</v>
      </c>
      <c r="J1671" s="28" t="s">
        <v>23</v>
      </c>
      <c r="K1671" s="29">
        <v>5.49</v>
      </c>
      <c r="L1671" s="30">
        <v>5.49</v>
      </c>
      <c r="M1671" s="30">
        <v>5.49</v>
      </c>
      <c r="N1671" s="30">
        <v>5.29</v>
      </c>
      <c r="O1671" s="30">
        <v>5.29</v>
      </c>
      <c r="P1671" s="30">
        <v>5.29</v>
      </c>
      <c r="Q1671" s="30">
        <v>4.58</v>
      </c>
      <c r="R1671" s="30">
        <v>4.58</v>
      </c>
      <c r="S1671" s="31">
        <v>5.03</v>
      </c>
    </row>
    <row r="1672" spans="1:19" x14ac:dyDescent="0.25">
      <c r="A1672" s="12" t="s">
        <v>1011</v>
      </c>
      <c r="B1672" s="13" t="s">
        <v>17</v>
      </c>
      <c r="C1672" s="13" t="s">
        <v>18</v>
      </c>
      <c r="D1672" s="13" t="s">
        <v>85</v>
      </c>
      <c r="E1672" s="13" t="s">
        <v>1012</v>
      </c>
      <c r="F1672" s="13" t="s">
        <v>91</v>
      </c>
      <c r="G1672" s="13" t="s">
        <v>71</v>
      </c>
      <c r="H1672" s="14">
        <v>0.02</v>
      </c>
      <c r="I1672" s="13" t="s">
        <v>91</v>
      </c>
      <c r="J1672" s="15" t="s">
        <v>24</v>
      </c>
      <c r="K1672" s="16">
        <v>5.49</v>
      </c>
      <c r="L1672" s="17">
        <v>5.49</v>
      </c>
      <c r="M1672" s="17">
        <v>5.49</v>
      </c>
      <c r="N1672" s="17">
        <v>5.29</v>
      </c>
      <c r="O1672" s="17">
        <v>5.29</v>
      </c>
      <c r="P1672" s="17">
        <v>5.29</v>
      </c>
      <c r="Q1672" s="17">
        <v>4.58</v>
      </c>
      <c r="R1672" s="17">
        <v>4.58</v>
      </c>
      <c r="S1672" s="120">
        <v>5.03</v>
      </c>
    </row>
    <row r="1673" spans="1:19" x14ac:dyDescent="0.25">
      <c r="A1673" s="18" t="s">
        <v>1011</v>
      </c>
      <c r="B1673" s="19" t="s">
        <v>17</v>
      </c>
      <c r="C1673" s="19" t="s">
        <v>18</v>
      </c>
      <c r="D1673" s="19" t="s">
        <v>85</v>
      </c>
      <c r="E1673" s="19" t="s">
        <v>1012</v>
      </c>
      <c r="F1673" s="19" t="s">
        <v>91</v>
      </c>
      <c r="G1673" s="19" t="s">
        <v>71</v>
      </c>
      <c r="H1673" s="20">
        <v>0.02</v>
      </c>
      <c r="I1673" s="19" t="s">
        <v>91</v>
      </c>
      <c r="J1673" s="21" t="s">
        <v>26</v>
      </c>
      <c r="K1673" s="22">
        <v>0</v>
      </c>
      <c r="L1673" s="23">
        <v>0</v>
      </c>
      <c r="M1673" s="23">
        <v>0</v>
      </c>
      <c r="N1673" s="23">
        <v>0</v>
      </c>
      <c r="O1673" s="23">
        <v>0</v>
      </c>
      <c r="P1673" s="23">
        <v>0</v>
      </c>
      <c r="Q1673" s="23">
        <v>0</v>
      </c>
      <c r="R1673" s="23">
        <v>0</v>
      </c>
      <c r="S1673" s="24">
        <v>0</v>
      </c>
    </row>
    <row r="1674" spans="1:19" x14ac:dyDescent="0.25">
      <c r="A1674" s="25" t="s">
        <v>1011</v>
      </c>
      <c r="B1674" s="26" t="s">
        <v>17</v>
      </c>
      <c r="C1674" s="26" t="s">
        <v>18</v>
      </c>
      <c r="D1674" s="26" t="s">
        <v>85</v>
      </c>
      <c r="E1674" s="26" t="s">
        <v>1012</v>
      </c>
      <c r="F1674" s="26" t="s">
        <v>92</v>
      </c>
      <c r="G1674" s="26" t="s">
        <v>71</v>
      </c>
      <c r="H1674" s="27">
        <v>0.02</v>
      </c>
      <c r="I1674" s="26" t="s">
        <v>92</v>
      </c>
      <c r="J1674" s="28" t="s">
        <v>23</v>
      </c>
      <c r="K1674" s="29">
        <v>5.29</v>
      </c>
      <c r="L1674" s="30">
        <v>5.29</v>
      </c>
      <c r="M1674" s="30">
        <v>5.29</v>
      </c>
      <c r="N1674" s="30">
        <v>5.19</v>
      </c>
      <c r="O1674" s="30">
        <v>5.19</v>
      </c>
      <c r="P1674" s="30">
        <v>5.19</v>
      </c>
      <c r="Q1674" s="30">
        <v>4.58</v>
      </c>
      <c r="R1674" s="30">
        <v>4.58</v>
      </c>
      <c r="S1674" s="31">
        <v>4.93</v>
      </c>
    </row>
    <row r="1675" spans="1:19" x14ac:dyDescent="0.25">
      <c r="A1675" s="12" t="s">
        <v>1011</v>
      </c>
      <c r="B1675" s="13" t="s">
        <v>17</v>
      </c>
      <c r="C1675" s="13" t="s">
        <v>18</v>
      </c>
      <c r="D1675" s="13" t="s">
        <v>85</v>
      </c>
      <c r="E1675" s="13" t="s">
        <v>1012</v>
      </c>
      <c r="F1675" s="13" t="s">
        <v>92</v>
      </c>
      <c r="G1675" s="13" t="s">
        <v>71</v>
      </c>
      <c r="H1675" s="14">
        <v>0.02</v>
      </c>
      <c r="I1675" s="13" t="s">
        <v>92</v>
      </c>
      <c r="J1675" s="15" t="s">
        <v>24</v>
      </c>
      <c r="K1675" s="16">
        <v>5.49</v>
      </c>
      <c r="L1675" s="17">
        <v>5.49</v>
      </c>
      <c r="M1675" s="17">
        <v>5.49</v>
      </c>
      <c r="N1675" s="17">
        <v>5.19</v>
      </c>
      <c r="O1675" s="17">
        <v>5.19</v>
      </c>
      <c r="P1675" s="17">
        <v>5.19</v>
      </c>
      <c r="Q1675" s="17">
        <v>4.58</v>
      </c>
      <c r="R1675" s="17">
        <v>4.58</v>
      </c>
      <c r="S1675" s="120">
        <v>4.93</v>
      </c>
    </row>
    <row r="1676" spans="1:19" x14ac:dyDescent="0.25">
      <c r="A1676" s="18" t="s">
        <v>1011</v>
      </c>
      <c r="B1676" s="19" t="s">
        <v>17</v>
      </c>
      <c r="C1676" s="19" t="s">
        <v>18</v>
      </c>
      <c r="D1676" s="19" t="s">
        <v>85</v>
      </c>
      <c r="E1676" s="19" t="s">
        <v>1012</v>
      </c>
      <c r="F1676" s="19" t="s">
        <v>92</v>
      </c>
      <c r="G1676" s="19" t="s">
        <v>71</v>
      </c>
      <c r="H1676" s="20">
        <v>0.02</v>
      </c>
      <c r="I1676" s="19" t="s">
        <v>92</v>
      </c>
      <c r="J1676" s="21" t="s">
        <v>26</v>
      </c>
      <c r="K1676" s="22">
        <v>0</v>
      </c>
      <c r="L1676" s="23">
        <v>0</v>
      </c>
      <c r="M1676" s="23">
        <v>0</v>
      </c>
      <c r="N1676" s="23">
        <v>0</v>
      </c>
      <c r="O1676" s="23">
        <v>0</v>
      </c>
      <c r="P1676" s="23">
        <v>0</v>
      </c>
      <c r="Q1676" s="23">
        <v>0</v>
      </c>
      <c r="R1676" s="23">
        <v>0</v>
      </c>
      <c r="S1676" s="24">
        <v>0</v>
      </c>
    </row>
    <row r="1677" spans="1:19" x14ac:dyDescent="0.25">
      <c r="A1677" s="25" t="s">
        <v>1011</v>
      </c>
      <c r="B1677" s="26" t="s">
        <v>17</v>
      </c>
      <c r="C1677" s="26" t="s">
        <v>18</v>
      </c>
      <c r="D1677" s="26" t="s">
        <v>85</v>
      </c>
      <c r="E1677" s="26" t="s">
        <v>988</v>
      </c>
      <c r="F1677" s="26" t="s">
        <v>89</v>
      </c>
      <c r="G1677" s="26" t="s">
        <v>71</v>
      </c>
      <c r="H1677" s="27">
        <v>0.02</v>
      </c>
      <c r="I1677" s="26" t="s">
        <v>89</v>
      </c>
      <c r="J1677" s="28" t="s">
        <v>23</v>
      </c>
      <c r="K1677" s="29">
        <v>5.99</v>
      </c>
      <c r="L1677" s="30">
        <v>5.99</v>
      </c>
      <c r="M1677" s="30">
        <v>5.99</v>
      </c>
      <c r="N1677" s="30">
        <v>5.79</v>
      </c>
      <c r="O1677" s="30">
        <v>5.79</v>
      </c>
      <c r="P1677" s="30">
        <v>5.79</v>
      </c>
      <c r="Q1677" s="30">
        <v>4.99</v>
      </c>
      <c r="R1677" s="30">
        <v>4.99</v>
      </c>
      <c r="S1677" s="31">
        <v>5.51</v>
      </c>
    </row>
    <row r="1678" spans="1:19" x14ac:dyDescent="0.25">
      <c r="A1678" s="12" t="s">
        <v>1011</v>
      </c>
      <c r="B1678" s="13" t="s">
        <v>17</v>
      </c>
      <c r="C1678" s="13" t="s">
        <v>18</v>
      </c>
      <c r="D1678" s="13" t="s">
        <v>85</v>
      </c>
      <c r="E1678" s="13" t="s">
        <v>988</v>
      </c>
      <c r="F1678" s="13" t="s">
        <v>89</v>
      </c>
      <c r="G1678" s="13" t="s">
        <v>71</v>
      </c>
      <c r="H1678" s="14">
        <v>0.02</v>
      </c>
      <c r="I1678" s="13" t="s">
        <v>89</v>
      </c>
      <c r="J1678" s="15" t="s">
        <v>24</v>
      </c>
      <c r="K1678" s="16">
        <v>5.99</v>
      </c>
      <c r="L1678" s="17">
        <v>5.99</v>
      </c>
      <c r="M1678" s="17">
        <v>5.99</v>
      </c>
      <c r="N1678" s="17">
        <v>5.79</v>
      </c>
      <c r="O1678" s="17">
        <v>5.79</v>
      </c>
      <c r="P1678" s="17">
        <v>5.79</v>
      </c>
      <c r="Q1678" s="17">
        <v>4.99</v>
      </c>
      <c r="R1678" s="17">
        <v>4.99</v>
      </c>
      <c r="S1678" s="120">
        <v>5.51</v>
      </c>
    </row>
    <row r="1679" spans="1:19" x14ac:dyDescent="0.25">
      <c r="A1679" s="18" t="s">
        <v>1011</v>
      </c>
      <c r="B1679" s="19" t="s">
        <v>17</v>
      </c>
      <c r="C1679" s="19" t="s">
        <v>18</v>
      </c>
      <c r="D1679" s="19" t="s">
        <v>85</v>
      </c>
      <c r="E1679" s="19" t="s">
        <v>988</v>
      </c>
      <c r="F1679" s="19" t="s">
        <v>89</v>
      </c>
      <c r="G1679" s="19" t="s">
        <v>71</v>
      </c>
      <c r="H1679" s="20">
        <v>0.02</v>
      </c>
      <c r="I1679" s="19" t="s">
        <v>89</v>
      </c>
      <c r="J1679" s="21" t="s">
        <v>26</v>
      </c>
      <c r="K1679" s="22">
        <v>0</v>
      </c>
      <c r="L1679" s="23">
        <v>0</v>
      </c>
      <c r="M1679" s="23">
        <v>0</v>
      </c>
      <c r="N1679" s="23">
        <v>0</v>
      </c>
      <c r="O1679" s="23">
        <v>0</v>
      </c>
      <c r="P1679" s="23">
        <v>0</v>
      </c>
      <c r="Q1679" s="23">
        <v>0</v>
      </c>
      <c r="R1679" s="23">
        <v>0</v>
      </c>
      <c r="S1679" s="24">
        <v>0</v>
      </c>
    </row>
    <row r="1680" spans="1:19" x14ac:dyDescent="0.25">
      <c r="A1680" s="25" t="s">
        <v>1011</v>
      </c>
      <c r="B1680" s="26" t="s">
        <v>17</v>
      </c>
      <c r="C1680" s="26" t="s">
        <v>18</v>
      </c>
      <c r="D1680" s="26" t="s">
        <v>85</v>
      </c>
      <c r="E1680" s="26" t="s">
        <v>989</v>
      </c>
      <c r="F1680" s="26" t="s">
        <v>664</v>
      </c>
      <c r="G1680" s="26" t="s">
        <v>71</v>
      </c>
      <c r="H1680" s="27">
        <v>0.02</v>
      </c>
      <c r="I1680" s="26" t="s">
        <v>664</v>
      </c>
      <c r="J1680" s="28" t="s">
        <v>23</v>
      </c>
      <c r="K1680" s="29">
        <v>8.09</v>
      </c>
      <c r="L1680" s="30">
        <v>8.09</v>
      </c>
      <c r="M1680" s="30">
        <v>8.09</v>
      </c>
      <c r="N1680" s="30">
        <v>7.79</v>
      </c>
      <c r="O1680" s="30">
        <v>7.79</v>
      </c>
      <c r="P1680" s="30">
        <v>7.79</v>
      </c>
      <c r="Q1680" s="30">
        <v>8.9</v>
      </c>
      <c r="R1680" s="30">
        <v>8.9</v>
      </c>
      <c r="S1680" s="31">
        <v>8.9</v>
      </c>
    </row>
    <row r="1681" spans="1:19" x14ac:dyDescent="0.25">
      <c r="A1681" s="12" t="s">
        <v>1011</v>
      </c>
      <c r="B1681" s="13" t="s">
        <v>17</v>
      </c>
      <c r="C1681" s="13" t="s">
        <v>18</v>
      </c>
      <c r="D1681" s="13" t="s">
        <v>85</v>
      </c>
      <c r="E1681" s="13" t="s">
        <v>989</v>
      </c>
      <c r="F1681" s="13" t="s">
        <v>664</v>
      </c>
      <c r="G1681" s="13" t="s">
        <v>71</v>
      </c>
      <c r="H1681" s="14">
        <v>0.02</v>
      </c>
      <c r="I1681" s="13" t="s">
        <v>664</v>
      </c>
      <c r="J1681" s="15" t="s">
        <v>24</v>
      </c>
      <c r="K1681" s="16">
        <v>8.09</v>
      </c>
      <c r="L1681" s="17">
        <v>8.09</v>
      </c>
      <c r="M1681" s="17">
        <v>8.09</v>
      </c>
      <c r="N1681" s="17">
        <v>7.79</v>
      </c>
      <c r="O1681" s="17">
        <v>7.79</v>
      </c>
      <c r="P1681" s="17">
        <v>7.79</v>
      </c>
      <c r="Q1681" s="17">
        <v>8.9</v>
      </c>
      <c r="R1681" s="17">
        <v>8.9</v>
      </c>
      <c r="S1681" s="120">
        <v>8.9</v>
      </c>
    </row>
    <row r="1682" spans="1:19" x14ac:dyDescent="0.25">
      <c r="A1682" s="18" t="s">
        <v>1011</v>
      </c>
      <c r="B1682" s="19" t="s">
        <v>17</v>
      </c>
      <c r="C1682" s="19" t="s">
        <v>18</v>
      </c>
      <c r="D1682" s="19" t="s">
        <v>85</v>
      </c>
      <c r="E1682" s="19" t="s">
        <v>989</v>
      </c>
      <c r="F1682" s="19" t="s">
        <v>664</v>
      </c>
      <c r="G1682" s="19" t="s">
        <v>71</v>
      </c>
      <c r="H1682" s="20">
        <v>0.02</v>
      </c>
      <c r="I1682" s="19" t="s">
        <v>664</v>
      </c>
      <c r="J1682" s="21" t="s">
        <v>26</v>
      </c>
      <c r="K1682" s="22">
        <v>0</v>
      </c>
      <c r="L1682" s="23">
        <v>0</v>
      </c>
      <c r="M1682" s="23">
        <v>0</v>
      </c>
      <c r="N1682" s="23">
        <v>0</v>
      </c>
      <c r="O1682" s="23">
        <v>0</v>
      </c>
      <c r="P1682" s="23">
        <v>0</v>
      </c>
      <c r="Q1682" s="23">
        <v>0</v>
      </c>
      <c r="R1682" s="23">
        <v>0</v>
      </c>
      <c r="S1682" s="24">
        <v>0</v>
      </c>
    </row>
    <row r="1683" spans="1:19" x14ac:dyDescent="0.25">
      <c r="A1683" s="25" t="s">
        <v>1011</v>
      </c>
      <c r="B1683" s="26" t="s">
        <v>17</v>
      </c>
      <c r="C1683" s="26" t="s">
        <v>18</v>
      </c>
      <c r="D1683" s="26" t="s">
        <v>85</v>
      </c>
      <c r="E1683" s="26" t="s">
        <v>989</v>
      </c>
      <c r="F1683" s="26" t="s">
        <v>94</v>
      </c>
      <c r="G1683" s="26" t="s">
        <v>71</v>
      </c>
      <c r="H1683" s="27">
        <v>0.02</v>
      </c>
      <c r="I1683" s="26" t="s">
        <v>94</v>
      </c>
      <c r="J1683" s="28" t="s">
        <v>23</v>
      </c>
      <c r="K1683" s="29">
        <v>7.59</v>
      </c>
      <c r="L1683" s="30">
        <v>7.59</v>
      </c>
      <c r="M1683" s="30">
        <v>7.59</v>
      </c>
      <c r="N1683" s="30">
        <v>7.39</v>
      </c>
      <c r="O1683" s="30">
        <v>7.39</v>
      </c>
      <c r="P1683" s="30">
        <v>7.39</v>
      </c>
      <c r="Q1683" s="30">
        <v>8.35</v>
      </c>
      <c r="R1683" s="30">
        <v>8.35</v>
      </c>
      <c r="S1683" s="31">
        <v>8.35</v>
      </c>
    </row>
    <row r="1684" spans="1:19" x14ac:dyDescent="0.25">
      <c r="A1684" s="12" t="s">
        <v>1011</v>
      </c>
      <c r="B1684" s="13" t="s">
        <v>17</v>
      </c>
      <c r="C1684" s="13" t="s">
        <v>18</v>
      </c>
      <c r="D1684" s="13" t="s">
        <v>85</v>
      </c>
      <c r="E1684" s="13" t="s">
        <v>989</v>
      </c>
      <c r="F1684" s="13" t="s">
        <v>94</v>
      </c>
      <c r="G1684" s="13" t="s">
        <v>71</v>
      </c>
      <c r="H1684" s="14">
        <v>0.02</v>
      </c>
      <c r="I1684" s="13" t="s">
        <v>94</v>
      </c>
      <c r="J1684" s="15" t="s">
        <v>24</v>
      </c>
      <c r="K1684" s="16">
        <v>7.59</v>
      </c>
      <c r="L1684" s="17">
        <v>7.59</v>
      </c>
      <c r="M1684" s="17">
        <v>7.59</v>
      </c>
      <c r="N1684" s="17">
        <v>7.3900000000000006</v>
      </c>
      <c r="O1684" s="17">
        <v>7.3900000000000006</v>
      </c>
      <c r="P1684" s="17">
        <v>7.3900000000000006</v>
      </c>
      <c r="Q1684" s="17">
        <v>8.35</v>
      </c>
      <c r="R1684" s="17">
        <v>8.35</v>
      </c>
      <c r="S1684" s="120">
        <v>8.35</v>
      </c>
    </row>
    <row r="1685" spans="1:19" x14ac:dyDescent="0.25">
      <c r="A1685" s="18" t="s">
        <v>1011</v>
      </c>
      <c r="B1685" s="19" t="s">
        <v>17</v>
      </c>
      <c r="C1685" s="19" t="s">
        <v>18</v>
      </c>
      <c r="D1685" s="19" t="s">
        <v>85</v>
      </c>
      <c r="E1685" s="19" t="s">
        <v>989</v>
      </c>
      <c r="F1685" s="19" t="s">
        <v>94</v>
      </c>
      <c r="G1685" s="19" t="s">
        <v>71</v>
      </c>
      <c r="H1685" s="20">
        <v>0.02</v>
      </c>
      <c r="I1685" s="19" t="s">
        <v>94</v>
      </c>
      <c r="J1685" s="21" t="s">
        <v>26</v>
      </c>
      <c r="K1685" s="22">
        <v>0</v>
      </c>
      <c r="L1685" s="23">
        <v>0</v>
      </c>
      <c r="M1685" s="23">
        <v>0</v>
      </c>
      <c r="N1685" s="23">
        <v>2.2204460492503131E-16</v>
      </c>
      <c r="O1685" s="23">
        <v>2.2204460492503131E-16</v>
      </c>
      <c r="P1685" s="23">
        <v>2.2204460492503131E-16</v>
      </c>
      <c r="Q1685" s="23">
        <v>0</v>
      </c>
      <c r="R1685" s="23">
        <v>0</v>
      </c>
      <c r="S1685" s="24">
        <v>0</v>
      </c>
    </row>
    <row r="1686" spans="1:19" x14ac:dyDescent="0.25">
      <c r="A1686" s="25" t="s">
        <v>1011</v>
      </c>
      <c r="B1686" s="26" t="s">
        <v>17</v>
      </c>
      <c r="C1686" s="26" t="s">
        <v>18</v>
      </c>
      <c r="D1686" s="26" t="s">
        <v>85</v>
      </c>
      <c r="E1686" s="26" t="s">
        <v>989</v>
      </c>
      <c r="F1686" s="26" t="s">
        <v>1024</v>
      </c>
      <c r="G1686" s="26" t="s">
        <v>71</v>
      </c>
      <c r="H1686" s="27">
        <v>0.02</v>
      </c>
      <c r="I1686" s="26" t="s">
        <v>1024</v>
      </c>
      <c r="J1686" s="28" t="s">
        <v>23</v>
      </c>
      <c r="K1686" s="29">
        <v>7.59</v>
      </c>
      <c r="L1686" s="30">
        <v>7.59</v>
      </c>
      <c r="M1686" s="30">
        <v>7.59</v>
      </c>
      <c r="N1686" s="30">
        <v>7.39</v>
      </c>
      <c r="O1686" s="30">
        <v>7.39</v>
      </c>
      <c r="P1686" s="30">
        <v>7.39</v>
      </c>
      <c r="Q1686" s="30">
        <v>8.35</v>
      </c>
      <c r="R1686" s="30">
        <v>8.35</v>
      </c>
      <c r="S1686" s="31">
        <v>8.35</v>
      </c>
    </row>
    <row r="1687" spans="1:19" x14ac:dyDescent="0.25">
      <c r="A1687" s="12" t="s">
        <v>1011</v>
      </c>
      <c r="B1687" s="13" t="s">
        <v>17</v>
      </c>
      <c r="C1687" s="13" t="s">
        <v>18</v>
      </c>
      <c r="D1687" s="13" t="s">
        <v>85</v>
      </c>
      <c r="E1687" s="13" t="s">
        <v>989</v>
      </c>
      <c r="F1687" s="13" t="s">
        <v>1024</v>
      </c>
      <c r="G1687" s="13" t="s">
        <v>71</v>
      </c>
      <c r="H1687" s="14">
        <v>0.02</v>
      </c>
      <c r="I1687" s="13" t="s">
        <v>1024</v>
      </c>
      <c r="J1687" s="15" t="s">
        <v>24</v>
      </c>
      <c r="K1687" s="16">
        <v>7.59</v>
      </c>
      <c r="L1687" s="17">
        <v>7.59</v>
      </c>
      <c r="M1687" s="17">
        <v>7.59</v>
      </c>
      <c r="N1687" s="17">
        <v>7.3900000000000006</v>
      </c>
      <c r="O1687" s="17">
        <v>7.3900000000000006</v>
      </c>
      <c r="P1687" s="17">
        <v>7.3900000000000006</v>
      </c>
      <c r="Q1687" s="17">
        <v>8.35</v>
      </c>
      <c r="R1687" s="17">
        <v>8.35</v>
      </c>
      <c r="S1687" s="120">
        <v>8.35</v>
      </c>
    </row>
    <row r="1688" spans="1:19" x14ac:dyDescent="0.25">
      <c r="A1688" s="18" t="s">
        <v>1011</v>
      </c>
      <c r="B1688" s="19" t="s">
        <v>17</v>
      </c>
      <c r="C1688" s="19" t="s">
        <v>18</v>
      </c>
      <c r="D1688" s="19" t="s">
        <v>85</v>
      </c>
      <c r="E1688" s="19" t="s">
        <v>989</v>
      </c>
      <c r="F1688" s="19" t="s">
        <v>1024</v>
      </c>
      <c r="G1688" s="19" t="s">
        <v>71</v>
      </c>
      <c r="H1688" s="20">
        <v>0.02</v>
      </c>
      <c r="I1688" s="19" t="s">
        <v>1024</v>
      </c>
      <c r="J1688" s="21" t="s">
        <v>26</v>
      </c>
      <c r="K1688" s="22">
        <v>0</v>
      </c>
      <c r="L1688" s="23">
        <v>0</v>
      </c>
      <c r="M1688" s="23">
        <v>0</v>
      </c>
      <c r="N1688" s="23">
        <v>2.2204460492503131E-16</v>
      </c>
      <c r="O1688" s="23">
        <v>2.2204460492503131E-16</v>
      </c>
      <c r="P1688" s="23">
        <v>2.2204460492503131E-16</v>
      </c>
      <c r="Q1688" s="23">
        <v>0</v>
      </c>
      <c r="R1688" s="23">
        <v>0</v>
      </c>
      <c r="S1688" s="24">
        <v>0</v>
      </c>
    </row>
    <row r="1689" spans="1:19" x14ac:dyDescent="0.25">
      <c r="A1689" s="25" t="s">
        <v>1011</v>
      </c>
      <c r="B1689" s="26" t="s">
        <v>17</v>
      </c>
      <c r="C1689" s="26" t="s">
        <v>18</v>
      </c>
      <c r="D1689" s="26" t="s">
        <v>85</v>
      </c>
      <c r="E1689" s="26" t="s">
        <v>989</v>
      </c>
      <c r="F1689" s="26" t="s">
        <v>1025</v>
      </c>
      <c r="G1689" s="26" t="s">
        <v>71</v>
      </c>
      <c r="H1689" s="27">
        <v>0.02</v>
      </c>
      <c r="I1689" s="26" t="s">
        <v>1025</v>
      </c>
      <c r="J1689" s="28" t="s">
        <v>23</v>
      </c>
      <c r="K1689" s="29">
        <v>7.59</v>
      </c>
      <c r="L1689" s="30">
        <v>7.59</v>
      </c>
      <c r="M1689" s="30">
        <v>7.59</v>
      </c>
      <c r="N1689" s="30">
        <v>7.39</v>
      </c>
      <c r="O1689" s="30">
        <v>7.39</v>
      </c>
      <c r="P1689" s="30">
        <v>7.39</v>
      </c>
      <c r="Q1689" s="30">
        <v>8.35</v>
      </c>
      <c r="R1689" s="30">
        <v>8.35</v>
      </c>
      <c r="S1689" s="31">
        <v>8.35</v>
      </c>
    </row>
    <row r="1690" spans="1:19" x14ac:dyDescent="0.25">
      <c r="A1690" s="12" t="s">
        <v>1011</v>
      </c>
      <c r="B1690" s="13" t="s">
        <v>17</v>
      </c>
      <c r="C1690" s="13" t="s">
        <v>18</v>
      </c>
      <c r="D1690" s="13" t="s">
        <v>85</v>
      </c>
      <c r="E1690" s="13" t="s">
        <v>989</v>
      </c>
      <c r="F1690" s="13" t="s">
        <v>1025</v>
      </c>
      <c r="G1690" s="13" t="s">
        <v>71</v>
      </c>
      <c r="H1690" s="14">
        <v>0.02</v>
      </c>
      <c r="I1690" s="13" t="s">
        <v>1025</v>
      </c>
      <c r="J1690" s="15" t="s">
        <v>24</v>
      </c>
      <c r="K1690" s="16">
        <v>7.59</v>
      </c>
      <c r="L1690" s="17">
        <v>7.59</v>
      </c>
      <c r="M1690" s="17">
        <v>7.59</v>
      </c>
      <c r="N1690" s="17">
        <v>7.3900000000000006</v>
      </c>
      <c r="O1690" s="17">
        <v>7.3900000000000006</v>
      </c>
      <c r="P1690" s="17">
        <v>7.3900000000000006</v>
      </c>
      <c r="Q1690" s="17">
        <v>8.35</v>
      </c>
      <c r="R1690" s="17">
        <v>8.35</v>
      </c>
      <c r="S1690" s="120">
        <v>8.35</v>
      </c>
    </row>
    <row r="1691" spans="1:19" x14ac:dyDescent="0.25">
      <c r="A1691" s="18" t="s">
        <v>1011</v>
      </c>
      <c r="B1691" s="19" t="s">
        <v>17</v>
      </c>
      <c r="C1691" s="19" t="s">
        <v>18</v>
      </c>
      <c r="D1691" s="19" t="s">
        <v>85</v>
      </c>
      <c r="E1691" s="19" t="s">
        <v>989</v>
      </c>
      <c r="F1691" s="19" t="s">
        <v>1025</v>
      </c>
      <c r="G1691" s="19" t="s">
        <v>71</v>
      </c>
      <c r="H1691" s="20">
        <v>0.02</v>
      </c>
      <c r="I1691" s="19" t="s">
        <v>1025</v>
      </c>
      <c r="J1691" s="21" t="s">
        <v>26</v>
      </c>
      <c r="K1691" s="22">
        <v>0</v>
      </c>
      <c r="L1691" s="23">
        <v>0</v>
      </c>
      <c r="M1691" s="23">
        <v>0</v>
      </c>
      <c r="N1691" s="23">
        <v>2.2204460492503131E-16</v>
      </c>
      <c r="O1691" s="23">
        <v>2.2204460492503131E-16</v>
      </c>
      <c r="P1691" s="23">
        <v>2.2204460492503131E-16</v>
      </c>
      <c r="Q1691" s="23">
        <v>0</v>
      </c>
      <c r="R1691" s="23">
        <v>0</v>
      </c>
      <c r="S1691" s="24">
        <v>0</v>
      </c>
    </row>
    <row r="1692" spans="1:19" x14ac:dyDescent="0.25">
      <c r="A1692" s="25" t="s">
        <v>1011</v>
      </c>
      <c r="B1692" s="26" t="s">
        <v>17</v>
      </c>
      <c r="C1692" s="26" t="s">
        <v>18</v>
      </c>
      <c r="D1692" s="26" t="s">
        <v>85</v>
      </c>
      <c r="E1692" s="26" t="s">
        <v>989</v>
      </c>
      <c r="F1692" s="26" t="s">
        <v>95</v>
      </c>
      <c r="G1692" s="26" t="s">
        <v>71</v>
      </c>
      <c r="H1692" s="27">
        <v>0.02</v>
      </c>
      <c r="I1692" s="26" t="s">
        <v>95</v>
      </c>
      <c r="J1692" s="28" t="s">
        <v>23</v>
      </c>
      <c r="K1692" s="29">
        <v>7.29</v>
      </c>
      <c r="L1692" s="30">
        <v>7.29</v>
      </c>
      <c r="M1692" s="30">
        <v>7.29</v>
      </c>
      <c r="N1692" s="30">
        <v>7.09</v>
      </c>
      <c r="O1692" s="30">
        <v>7.09</v>
      </c>
      <c r="P1692" s="30">
        <v>7.09</v>
      </c>
      <c r="Q1692" s="30">
        <v>8.02</v>
      </c>
      <c r="R1692" s="30">
        <v>8.02</v>
      </c>
      <c r="S1692" s="31">
        <v>8.02</v>
      </c>
    </row>
    <row r="1693" spans="1:19" x14ac:dyDescent="0.25">
      <c r="A1693" s="12" t="s">
        <v>1011</v>
      </c>
      <c r="B1693" s="13" t="s">
        <v>17</v>
      </c>
      <c r="C1693" s="13" t="s">
        <v>18</v>
      </c>
      <c r="D1693" s="13" t="s">
        <v>85</v>
      </c>
      <c r="E1693" s="13" t="s">
        <v>989</v>
      </c>
      <c r="F1693" s="13" t="s">
        <v>95</v>
      </c>
      <c r="G1693" s="13" t="s">
        <v>71</v>
      </c>
      <c r="H1693" s="14">
        <v>0.02</v>
      </c>
      <c r="I1693" s="13" t="s">
        <v>95</v>
      </c>
      <c r="J1693" s="15" t="s">
        <v>24</v>
      </c>
      <c r="K1693" s="16">
        <v>7.3900000000000006</v>
      </c>
      <c r="L1693" s="17">
        <v>7.3900000000000006</v>
      </c>
      <c r="M1693" s="17">
        <v>7.3900000000000006</v>
      </c>
      <c r="N1693" s="17">
        <v>7.09</v>
      </c>
      <c r="O1693" s="17">
        <v>7.09</v>
      </c>
      <c r="P1693" s="17">
        <v>7.09</v>
      </c>
      <c r="Q1693" s="17">
        <v>8.1300000000000008</v>
      </c>
      <c r="R1693" s="17">
        <v>8.1300000000000008</v>
      </c>
      <c r="S1693" s="120">
        <v>8.1300000000000008</v>
      </c>
    </row>
    <row r="1694" spans="1:19" x14ac:dyDescent="0.25">
      <c r="A1694" s="18" t="s">
        <v>1011</v>
      </c>
      <c r="B1694" s="19" t="s">
        <v>17</v>
      </c>
      <c r="C1694" s="19" t="s">
        <v>18</v>
      </c>
      <c r="D1694" s="19" t="s">
        <v>85</v>
      </c>
      <c r="E1694" s="19" t="s">
        <v>989</v>
      </c>
      <c r="F1694" s="19" t="s">
        <v>95</v>
      </c>
      <c r="G1694" s="19" t="s">
        <v>71</v>
      </c>
      <c r="H1694" s="20">
        <v>0.02</v>
      </c>
      <c r="I1694" s="19" t="s">
        <v>95</v>
      </c>
      <c r="J1694" s="21" t="s">
        <v>26</v>
      </c>
      <c r="K1694" s="22">
        <v>1.3717421124828544E-2</v>
      </c>
      <c r="L1694" s="23">
        <v>1.3717421124828544E-2</v>
      </c>
      <c r="M1694" s="23">
        <v>1.3717421124828544E-2</v>
      </c>
      <c r="N1694" s="23">
        <v>0</v>
      </c>
      <c r="O1694" s="23">
        <v>0</v>
      </c>
      <c r="P1694" s="23">
        <v>0</v>
      </c>
      <c r="Q1694" s="23">
        <v>1.371571072319222E-2</v>
      </c>
      <c r="R1694" s="23">
        <v>1.371571072319222E-2</v>
      </c>
      <c r="S1694" s="24">
        <v>1.371571072319222E-2</v>
      </c>
    </row>
    <row r="1695" spans="1:19" x14ac:dyDescent="0.25">
      <c r="A1695" s="25" t="s">
        <v>1011</v>
      </c>
      <c r="B1695" s="26" t="s">
        <v>17</v>
      </c>
      <c r="C1695" s="26" t="s">
        <v>18</v>
      </c>
      <c r="D1695" s="26" t="s">
        <v>96</v>
      </c>
      <c r="E1695" s="26" t="s">
        <v>1012</v>
      </c>
      <c r="F1695" s="26" t="s">
        <v>97</v>
      </c>
      <c r="G1695" s="26" t="s">
        <v>71</v>
      </c>
      <c r="H1695" s="27">
        <v>2.2499999999999999E-2</v>
      </c>
      <c r="I1695" s="26" t="s">
        <v>97</v>
      </c>
      <c r="J1695" s="28" t="s">
        <v>23</v>
      </c>
      <c r="K1695" s="29">
        <v>8.49</v>
      </c>
      <c r="L1695" s="30">
        <v>8.49</v>
      </c>
      <c r="M1695" s="30">
        <v>8.49</v>
      </c>
      <c r="N1695" s="30">
        <v>8.19</v>
      </c>
      <c r="O1695" s="30">
        <v>8.19</v>
      </c>
      <c r="P1695" s="30">
        <v>8.19</v>
      </c>
      <c r="Q1695" s="30">
        <v>7.08</v>
      </c>
      <c r="R1695" s="30">
        <v>7.08</v>
      </c>
      <c r="S1695" s="31">
        <v>9.34</v>
      </c>
    </row>
    <row r="1696" spans="1:19" x14ac:dyDescent="0.25">
      <c r="A1696" s="12" t="s">
        <v>1011</v>
      </c>
      <c r="B1696" s="13" t="s">
        <v>17</v>
      </c>
      <c r="C1696" s="13" t="s">
        <v>18</v>
      </c>
      <c r="D1696" s="13" t="s">
        <v>96</v>
      </c>
      <c r="E1696" s="13" t="s">
        <v>1012</v>
      </c>
      <c r="F1696" s="13" t="s">
        <v>97</v>
      </c>
      <c r="G1696" s="13" t="s">
        <v>71</v>
      </c>
      <c r="H1696" s="14">
        <v>2.2499999999999999E-2</v>
      </c>
      <c r="I1696" s="13" t="s">
        <v>97</v>
      </c>
      <c r="J1696" s="15" t="s">
        <v>24</v>
      </c>
      <c r="K1696" s="16">
        <v>8.49</v>
      </c>
      <c r="L1696" s="17">
        <v>8.49</v>
      </c>
      <c r="M1696" s="17">
        <v>8.49</v>
      </c>
      <c r="N1696" s="17">
        <v>8.19</v>
      </c>
      <c r="O1696" s="17">
        <v>8.19</v>
      </c>
      <c r="P1696" s="17">
        <v>8.19</v>
      </c>
      <c r="Q1696" s="17">
        <v>7.08</v>
      </c>
      <c r="R1696" s="17">
        <v>7.08</v>
      </c>
      <c r="S1696" s="120">
        <v>9.34</v>
      </c>
    </row>
    <row r="1697" spans="1:19" x14ac:dyDescent="0.25">
      <c r="A1697" s="18" t="s">
        <v>1011</v>
      </c>
      <c r="B1697" s="19" t="s">
        <v>17</v>
      </c>
      <c r="C1697" s="19" t="s">
        <v>18</v>
      </c>
      <c r="D1697" s="19" t="s">
        <v>96</v>
      </c>
      <c r="E1697" s="19" t="s">
        <v>1012</v>
      </c>
      <c r="F1697" s="19" t="s">
        <v>97</v>
      </c>
      <c r="G1697" s="19" t="s">
        <v>71</v>
      </c>
      <c r="H1697" s="20">
        <v>2.2499999999999999E-2</v>
      </c>
      <c r="I1697" s="19" t="s">
        <v>97</v>
      </c>
      <c r="J1697" s="21" t="s">
        <v>26</v>
      </c>
      <c r="K1697" s="22">
        <v>0</v>
      </c>
      <c r="L1697" s="23">
        <v>0</v>
      </c>
      <c r="M1697" s="23">
        <v>0</v>
      </c>
      <c r="N1697" s="23">
        <v>0</v>
      </c>
      <c r="O1697" s="23">
        <v>0</v>
      </c>
      <c r="P1697" s="23">
        <v>0</v>
      </c>
      <c r="Q1697" s="23">
        <v>0</v>
      </c>
      <c r="R1697" s="23">
        <v>0</v>
      </c>
      <c r="S1697" s="24">
        <v>0</v>
      </c>
    </row>
    <row r="1698" spans="1:19" x14ac:dyDescent="0.25">
      <c r="A1698" s="25" t="s">
        <v>1011</v>
      </c>
      <c r="B1698" s="26" t="s">
        <v>17</v>
      </c>
      <c r="C1698" s="26" t="s">
        <v>18</v>
      </c>
      <c r="D1698" s="26" t="s">
        <v>96</v>
      </c>
      <c r="E1698" s="26" t="s">
        <v>1012</v>
      </c>
      <c r="F1698" s="26" t="s">
        <v>98</v>
      </c>
      <c r="G1698" s="26" t="s">
        <v>71</v>
      </c>
      <c r="H1698" s="147">
        <v>2.2499999999999999E-2</v>
      </c>
      <c r="I1698" s="26" t="s">
        <v>98</v>
      </c>
      <c r="J1698" s="28" t="s">
        <v>23</v>
      </c>
      <c r="K1698" s="29">
        <v>7.49</v>
      </c>
      <c r="L1698" s="30">
        <v>7.49</v>
      </c>
      <c r="M1698" s="30">
        <v>7.49</v>
      </c>
      <c r="N1698" s="30">
        <v>7.49</v>
      </c>
      <c r="O1698" s="30">
        <v>7.49</v>
      </c>
      <c r="P1698" s="30">
        <v>7.49</v>
      </c>
      <c r="Q1698" s="30">
        <v>6.24</v>
      </c>
      <c r="R1698" s="30">
        <v>6.24</v>
      </c>
      <c r="S1698" s="31">
        <v>8.24</v>
      </c>
    </row>
    <row r="1699" spans="1:19" x14ac:dyDescent="0.25">
      <c r="A1699" s="12" t="s">
        <v>1011</v>
      </c>
      <c r="B1699" s="13" t="s">
        <v>17</v>
      </c>
      <c r="C1699" s="13" t="s">
        <v>18</v>
      </c>
      <c r="D1699" s="13" t="s">
        <v>96</v>
      </c>
      <c r="E1699" s="13" t="s">
        <v>1012</v>
      </c>
      <c r="F1699" s="13" t="s">
        <v>98</v>
      </c>
      <c r="G1699" s="13" t="s">
        <v>71</v>
      </c>
      <c r="H1699" s="148">
        <v>2.2499999999999999E-2</v>
      </c>
      <c r="I1699" s="13" t="s">
        <v>98</v>
      </c>
      <c r="J1699" s="15" t="s">
        <v>24</v>
      </c>
      <c r="K1699" s="16">
        <v>7.49</v>
      </c>
      <c r="L1699" s="17">
        <v>7.49</v>
      </c>
      <c r="M1699" s="17">
        <v>7.49</v>
      </c>
      <c r="N1699" s="17">
        <v>7.49</v>
      </c>
      <c r="O1699" s="17">
        <v>7.49</v>
      </c>
      <c r="P1699" s="17">
        <v>7.49</v>
      </c>
      <c r="Q1699" s="17">
        <v>6.24</v>
      </c>
      <c r="R1699" s="17">
        <v>6.24</v>
      </c>
      <c r="S1699" s="120">
        <v>8.24</v>
      </c>
    </row>
    <row r="1700" spans="1:19" x14ac:dyDescent="0.25">
      <c r="A1700" s="18" t="s">
        <v>1011</v>
      </c>
      <c r="B1700" s="19" t="s">
        <v>17</v>
      </c>
      <c r="C1700" s="19" t="s">
        <v>18</v>
      </c>
      <c r="D1700" s="19" t="s">
        <v>96</v>
      </c>
      <c r="E1700" s="19" t="s">
        <v>1012</v>
      </c>
      <c r="F1700" s="19" t="s">
        <v>98</v>
      </c>
      <c r="G1700" s="19" t="s">
        <v>71</v>
      </c>
      <c r="H1700" s="149">
        <v>2.2499999999999999E-2</v>
      </c>
      <c r="I1700" s="19" t="s">
        <v>98</v>
      </c>
      <c r="J1700" s="21" t="s">
        <v>26</v>
      </c>
      <c r="K1700" s="22">
        <v>0</v>
      </c>
      <c r="L1700" s="23">
        <v>0</v>
      </c>
      <c r="M1700" s="23">
        <v>0</v>
      </c>
      <c r="N1700" s="23">
        <v>0</v>
      </c>
      <c r="O1700" s="23">
        <v>0</v>
      </c>
      <c r="P1700" s="23">
        <v>0</v>
      </c>
      <c r="Q1700" s="23">
        <v>0</v>
      </c>
      <c r="R1700" s="23">
        <v>0</v>
      </c>
      <c r="S1700" s="24">
        <v>0</v>
      </c>
    </row>
    <row r="1701" spans="1:19" x14ac:dyDescent="0.25">
      <c r="A1701" s="25" t="s">
        <v>1011</v>
      </c>
      <c r="B1701" s="26" t="s">
        <v>17</v>
      </c>
      <c r="C1701" s="26" t="s">
        <v>18</v>
      </c>
      <c r="D1701" s="26" t="s">
        <v>99</v>
      </c>
      <c r="E1701" s="26" t="s">
        <v>1012</v>
      </c>
      <c r="F1701" s="26" t="s">
        <v>100</v>
      </c>
      <c r="G1701" s="26" t="s">
        <v>71</v>
      </c>
      <c r="H1701" s="27">
        <v>2.5000000000000001E-2</v>
      </c>
      <c r="I1701" s="26" t="s">
        <v>100</v>
      </c>
      <c r="J1701" s="28" t="s">
        <v>23</v>
      </c>
      <c r="K1701" s="29">
        <v>8.99</v>
      </c>
      <c r="L1701" s="30">
        <v>8.99</v>
      </c>
      <c r="M1701" s="30">
        <v>8.99</v>
      </c>
      <c r="N1701" s="30">
        <v>8.69</v>
      </c>
      <c r="O1701" s="30">
        <v>8.69</v>
      </c>
      <c r="P1701" s="30">
        <v>8.69</v>
      </c>
      <c r="Q1701" s="30">
        <v>7.49</v>
      </c>
      <c r="R1701" s="30">
        <v>7.49</v>
      </c>
      <c r="S1701" s="31">
        <v>8.26</v>
      </c>
    </row>
    <row r="1702" spans="1:19" x14ac:dyDescent="0.25">
      <c r="A1702" s="12" t="s">
        <v>1011</v>
      </c>
      <c r="B1702" s="13" t="s">
        <v>17</v>
      </c>
      <c r="C1702" s="13" t="s">
        <v>18</v>
      </c>
      <c r="D1702" s="13" t="s">
        <v>99</v>
      </c>
      <c r="E1702" s="13" t="s">
        <v>1012</v>
      </c>
      <c r="F1702" s="13" t="s">
        <v>100</v>
      </c>
      <c r="G1702" s="13" t="s">
        <v>71</v>
      </c>
      <c r="H1702" s="14">
        <v>2.5000000000000001E-2</v>
      </c>
      <c r="I1702" s="13" t="s">
        <v>100</v>
      </c>
      <c r="J1702" s="15" t="s">
        <v>24</v>
      </c>
      <c r="K1702" s="16">
        <v>8.99</v>
      </c>
      <c r="L1702" s="17">
        <v>8.99</v>
      </c>
      <c r="M1702" s="17">
        <v>8.99</v>
      </c>
      <c r="N1702" s="17">
        <v>8.69</v>
      </c>
      <c r="O1702" s="17">
        <v>8.69</v>
      </c>
      <c r="P1702" s="17">
        <v>8.69</v>
      </c>
      <c r="Q1702" s="17">
        <v>7.49</v>
      </c>
      <c r="R1702" s="17">
        <v>7.49</v>
      </c>
      <c r="S1702" s="120">
        <v>8.26</v>
      </c>
    </row>
    <row r="1703" spans="1:19" x14ac:dyDescent="0.25">
      <c r="A1703" s="18" t="s">
        <v>1011</v>
      </c>
      <c r="B1703" s="19" t="s">
        <v>17</v>
      </c>
      <c r="C1703" s="19" t="s">
        <v>18</v>
      </c>
      <c r="D1703" s="19" t="s">
        <v>99</v>
      </c>
      <c r="E1703" s="19" t="s">
        <v>1012</v>
      </c>
      <c r="F1703" s="19" t="s">
        <v>100</v>
      </c>
      <c r="G1703" s="19" t="s">
        <v>71</v>
      </c>
      <c r="H1703" s="20">
        <v>2.5000000000000001E-2</v>
      </c>
      <c r="I1703" s="19" t="s">
        <v>100</v>
      </c>
      <c r="J1703" s="21" t="s">
        <v>26</v>
      </c>
      <c r="K1703" s="22">
        <v>0</v>
      </c>
      <c r="L1703" s="23">
        <v>0</v>
      </c>
      <c r="M1703" s="23">
        <v>0</v>
      </c>
      <c r="N1703" s="23">
        <v>0</v>
      </c>
      <c r="O1703" s="23">
        <v>0</v>
      </c>
      <c r="P1703" s="23">
        <v>0</v>
      </c>
      <c r="Q1703" s="23">
        <v>0</v>
      </c>
      <c r="R1703" s="23">
        <v>0</v>
      </c>
      <c r="S1703" s="24">
        <v>0</v>
      </c>
    </row>
    <row r="1704" spans="1:19" x14ac:dyDescent="0.25">
      <c r="A1704" s="25" t="s">
        <v>1011</v>
      </c>
      <c r="B1704" s="26" t="s">
        <v>17</v>
      </c>
      <c r="C1704" s="26" t="s">
        <v>18</v>
      </c>
      <c r="D1704" s="26" t="s">
        <v>99</v>
      </c>
      <c r="E1704" s="26" t="s">
        <v>1012</v>
      </c>
      <c r="F1704" s="26" t="s">
        <v>1026</v>
      </c>
      <c r="G1704" s="26" t="s">
        <v>71</v>
      </c>
      <c r="H1704" s="27">
        <v>2.5000000000000001E-2</v>
      </c>
      <c r="I1704" s="26" t="s">
        <v>1026</v>
      </c>
      <c r="J1704" s="28" t="s">
        <v>23</v>
      </c>
      <c r="K1704" s="29">
        <v>8.99</v>
      </c>
      <c r="L1704" s="30">
        <v>8.99</v>
      </c>
      <c r="M1704" s="30">
        <v>8.99</v>
      </c>
      <c r="N1704" s="30">
        <v>8.69</v>
      </c>
      <c r="O1704" s="30">
        <v>8.69</v>
      </c>
      <c r="P1704" s="30">
        <v>8.69</v>
      </c>
      <c r="Q1704" s="30">
        <v>7.49</v>
      </c>
      <c r="R1704" s="30">
        <v>7.49</v>
      </c>
      <c r="S1704" s="31">
        <v>8.26</v>
      </c>
    </row>
    <row r="1705" spans="1:19" x14ac:dyDescent="0.25">
      <c r="A1705" s="12" t="s">
        <v>1011</v>
      </c>
      <c r="B1705" s="13" t="s">
        <v>17</v>
      </c>
      <c r="C1705" s="13" t="s">
        <v>18</v>
      </c>
      <c r="D1705" s="13" t="s">
        <v>99</v>
      </c>
      <c r="E1705" s="13" t="s">
        <v>1012</v>
      </c>
      <c r="F1705" s="13" t="s">
        <v>1026</v>
      </c>
      <c r="G1705" s="13" t="s">
        <v>71</v>
      </c>
      <c r="H1705" s="14">
        <v>2.5000000000000001E-2</v>
      </c>
      <c r="I1705" s="13" t="s">
        <v>1026</v>
      </c>
      <c r="J1705" s="15" t="s">
        <v>24</v>
      </c>
      <c r="K1705" s="16">
        <v>8.99</v>
      </c>
      <c r="L1705" s="17">
        <v>8.99</v>
      </c>
      <c r="M1705" s="17">
        <v>8.99</v>
      </c>
      <c r="N1705" s="17">
        <v>8.69</v>
      </c>
      <c r="O1705" s="17">
        <v>8.69</v>
      </c>
      <c r="P1705" s="17">
        <v>8.69</v>
      </c>
      <c r="Q1705" s="17">
        <v>7.49</v>
      </c>
      <c r="R1705" s="17">
        <v>7.49</v>
      </c>
      <c r="S1705" s="120">
        <v>8.26</v>
      </c>
    </row>
    <row r="1706" spans="1:19" x14ac:dyDescent="0.25">
      <c r="A1706" s="18" t="s">
        <v>1011</v>
      </c>
      <c r="B1706" s="19" t="s">
        <v>17</v>
      </c>
      <c r="C1706" s="19" t="s">
        <v>18</v>
      </c>
      <c r="D1706" s="19" t="s">
        <v>99</v>
      </c>
      <c r="E1706" s="19" t="s">
        <v>1012</v>
      </c>
      <c r="F1706" s="19" t="s">
        <v>1026</v>
      </c>
      <c r="G1706" s="19" t="s">
        <v>71</v>
      </c>
      <c r="H1706" s="20">
        <v>2.5000000000000001E-2</v>
      </c>
      <c r="I1706" s="19" t="s">
        <v>1026</v>
      </c>
      <c r="J1706" s="21" t="s">
        <v>26</v>
      </c>
      <c r="K1706" s="22">
        <v>0</v>
      </c>
      <c r="L1706" s="23">
        <v>0</v>
      </c>
      <c r="M1706" s="23">
        <v>0</v>
      </c>
      <c r="N1706" s="23">
        <v>0</v>
      </c>
      <c r="O1706" s="23">
        <v>0</v>
      </c>
      <c r="P1706" s="23">
        <v>0</v>
      </c>
      <c r="Q1706" s="23">
        <v>0</v>
      </c>
      <c r="R1706" s="23">
        <v>0</v>
      </c>
      <c r="S1706" s="24">
        <v>0</v>
      </c>
    </row>
    <row r="1707" spans="1:19" x14ac:dyDescent="0.25">
      <c r="A1707" s="25" t="s">
        <v>1011</v>
      </c>
      <c r="B1707" s="26" t="s">
        <v>17</v>
      </c>
      <c r="C1707" s="26" t="s">
        <v>18</v>
      </c>
      <c r="D1707" s="26" t="s">
        <v>99</v>
      </c>
      <c r="E1707" s="26" t="s">
        <v>1012</v>
      </c>
      <c r="F1707" s="26" t="s">
        <v>101</v>
      </c>
      <c r="G1707" s="26" t="s">
        <v>71</v>
      </c>
      <c r="H1707" s="27">
        <v>2.5000000000000001E-2</v>
      </c>
      <c r="I1707" s="26" t="s">
        <v>101</v>
      </c>
      <c r="J1707" s="28" t="s">
        <v>23</v>
      </c>
      <c r="K1707" s="29">
        <v>8.69</v>
      </c>
      <c r="L1707" s="30">
        <v>8.69</v>
      </c>
      <c r="M1707" s="30">
        <v>8.69</v>
      </c>
      <c r="N1707" s="30">
        <v>7.29</v>
      </c>
      <c r="O1707" s="30">
        <v>7.29</v>
      </c>
      <c r="P1707" s="30">
        <v>7.29</v>
      </c>
      <c r="Q1707" s="30">
        <v>7.24</v>
      </c>
      <c r="R1707" s="30">
        <v>7.24</v>
      </c>
      <c r="S1707" s="31">
        <v>7.24</v>
      </c>
    </row>
    <row r="1708" spans="1:19" x14ac:dyDescent="0.25">
      <c r="A1708" s="12" t="s">
        <v>1011</v>
      </c>
      <c r="B1708" s="13" t="s">
        <v>17</v>
      </c>
      <c r="C1708" s="13" t="s">
        <v>18</v>
      </c>
      <c r="D1708" s="13" t="s">
        <v>99</v>
      </c>
      <c r="E1708" s="13" t="s">
        <v>1012</v>
      </c>
      <c r="F1708" s="13" t="s">
        <v>101</v>
      </c>
      <c r="G1708" s="13" t="s">
        <v>71</v>
      </c>
      <c r="H1708" s="14">
        <v>2.5000000000000001E-2</v>
      </c>
      <c r="I1708" s="13" t="s">
        <v>101</v>
      </c>
      <c r="J1708" s="15" t="s">
        <v>24</v>
      </c>
      <c r="K1708" s="16">
        <v>8.69</v>
      </c>
      <c r="L1708" s="17">
        <v>8.69</v>
      </c>
      <c r="M1708" s="17">
        <v>8.69</v>
      </c>
      <c r="N1708" s="17">
        <v>7.99</v>
      </c>
      <c r="O1708" s="17">
        <v>7.99</v>
      </c>
      <c r="P1708" s="17">
        <v>7.99</v>
      </c>
      <c r="Q1708" s="17">
        <v>7.24</v>
      </c>
      <c r="R1708" s="17">
        <v>7.24</v>
      </c>
      <c r="S1708" s="120">
        <v>7.24</v>
      </c>
    </row>
    <row r="1709" spans="1:19" x14ac:dyDescent="0.25">
      <c r="A1709" s="18" t="s">
        <v>1011</v>
      </c>
      <c r="B1709" s="19" t="s">
        <v>17</v>
      </c>
      <c r="C1709" s="19" t="s">
        <v>18</v>
      </c>
      <c r="D1709" s="19" t="s">
        <v>99</v>
      </c>
      <c r="E1709" s="19" t="s">
        <v>1012</v>
      </c>
      <c r="F1709" s="19" t="s">
        <v>101</v>
      </c>
      <c r="G1709" s="19" t="s">
        <v>71</v>
      </c>
      <c r="H1709" s="20">
        <v>2.5000000000000001E-2</v>
      </c>
      <c r="I1709" s="19" t="s">
        <v>101</v>
      </c>
      <c r="J1709" s="21" t="s">
        <v>26</v>
      </c>
      <c r="K1709" s="22">
        <v>0</v>
      </c>
      <c r="L1709" s="23">
        <v>0</v>
      </c>
      <c r="M1709" s="23">
        <v>0</v>
      </c>
      <c r="N1709" s="23">
        <v>9.6021947873799807E-2</v>
      </c>
      <c r="O1709" s="23">
        <v>9.6021947873799807E-2</v>
      </c>
      <c r="P1709" s="23">
        <v>9.6021947873799807E-2</v>
      </c>
      <c r="Q1709" s="23">
        <v>0</v>
      </c>
      <c r="R1709" s="23">
        <v>0</v>
      </c>
      <c r="S1709" s="24">
        <v>0</v>
      </c>
    </row>
    <row r="1710" spans="1:19" x14ac:dyDescent="0.25">
      <c r="A1710" s="25" t="s">
        <v>1011</v>
      </c>
      <c r="B1710" s="26" t="s">
        <v>17</v>
      </c>
      <c r="C1710" s="26" t="s">
        <v>18</v>
      </c>
      <c r="D1710" s="26" t="s">
        <v>99</v>
      </c>
      <c r="E1710" s="26" t="s">
        <v>1012</v>
      </c>
      <c r="F1710" s="26" t="s">
        <v>1027</v>
      </c>
      <c r="G1710" s="26" t="s">
        <v>71</v>
      </c>
      <c r="H1710" s="27">
        <v>2.5000000000000001E-2</v>
      </c>
      <c r="I1710" s="26" t="s">
        <v>1027</v>
      </c>
      <c r="J1710" s="28" t="s">
        <v>23</v>
      </c>
      <c r="K1710" s="29">
        <v>8.69</v>
      </c>
      <c r="L1710" s="30">
        <v>8.69</v>
      </c>
      <c r="M1710" s="30">
        <v>8.69</v>
      </c>
      <c r="N1710" s="30">
        <v>7.29</v>
      </c>
      <c r="O1710" s="30">
        <v>7.29</v>
      </c>
      <c r="P1710" s="30">
        <v>7.29</v>
      </c>
      <c r="Q1710" s="30">
        <v>7.24</v>
      </c>
      <c r="R1710" s="30">
        <v>7.24</v>
      </c>
      <c r="S1710" s="31">
        <v>7.24</v>
      </c>
    </row>
    <row r="1711" spans="1:19" x14ac:dyDescent="0.25">
      <c r="A1711" s="12" t="s">
        <v>1011</v>
      </c>
      <c r="B1711" s="13" t="s">
        <v>17</v>
      </c>
      <c r="C1711" s="13" t="s">
        <v>18</v>
      </c>
      <c r="D1711" s="13" t="s">
        <v>99</v>
      </c>
      <c r="E1711" s="13" t="s">
        <v>1012</v>
      </c>
      <c r="F1711" s="13" t="s">
        <v>1027</v>
      </c>
      <c r="G1711" s="13" t="s">
        <v>71</v>
      </c>
      <c r="H1711" s="14">
        <v>2.5000000000000001E-2</v>
      </c>
      <c r="I1711" s="13" t="s">
        <v>1027</v>
      </c>
      <c r="J1711" s="15" t="s">
        <v>24</v>
      </c>
      <c r="K1711" s="16">
        <v>8.69</v>
      </c>
      <c r="L1711" s="17">
        <v>8.69</v>
      </c>
      <c r="M1711" s="17">
        <v>8.69</v>
      </c>
      <c r="N1711" s="17">
        <v>7.99</v>
      </c>
      <c r="O1711" s="17">
        <v>7.99</v>
      </c>
      <c r="P1711" s="17">
        <v>7.99</v>
      </c>
      <c r="Q1711" s="17">
        <v>7.24</v>
      </c>
      <c r="R1711" s="17">
        <v>7.24</v>
      </c>
      <c r="S1711" s="120">
        <v>7.24</v>
      </c>
    </row>
    <row r="1712" spans="1:19" x14ac:dyDescent="0.25">
      <c r="A1712" s="18" t="s">
        <v>1011</v>
      </c>
      <c r="B1712" s="19" t="s">
        <v>17</v>
      </c>
      <c r="C1712" s="19" t="s">
        <v>18</v>
      </c>
      <c r="D1712" s="19" t="s">
        <v>99</v>
      </c>
      <c r="E1712" s="19" t="s">
        <v>1012</v>
      </c>
      <c r="F1712" s="19" t="s">
        <v>1027</v>
      </c>
      <c r="G1712" s="19" t="s">
        <v>71</v>
      </c>
      <c r="H1712" s="20">
        <v>2.5000000000000001E-2</v>
      </c>
      <c r="I1712" s="19" t="s">
        <v>1027</v>
      </c>
      <c r="J1712" s="21" t="s">
        <v>26</v>
      </c>
      <c r="K1712" s="22">
        <v>0</v>
      </c>
      <c r="L1712" s="23">
        <v>0</v>
      </c>
      <c r="M1712" s="23">
        <v>0</v>
      </c>
      <c r="N1712" s="23">
        <v>9.6021947873799807E-2</v>
      </c>
      <c r="O1712" s="23">
        <v>9.6021947873799807E-2</v>
      </c>
      <c r="P1712" s="23">
        <v>9.6021947873799807E-2</v>
      </c>
      <c r="Q1712" s="23">
        <v>0</v>
      </c>
      <c r="R1712" s="23">
        <v>0</v>
      </c>
      <c r="S1712" s="24">
        <v>0</v>
      </c>
    </row>
    <row r="1713" spans="1:19" x14ac:dyDescent="0.25">
      <c r="A1713" s="25" t="s">
        <v>1011</v>
      </c>
      <c r="B1713" s="26" t="s">
        <v>17</v>
      </c>
      <c r="C1713" s="26" t="s">
        <v>18</v>
      </c>
      <c r="D1713" s="26" t="s">
        <v>102</v>
      </c>
      <c r="E1713" s="26" t="s">
        <v>1012</v>
      </c>
      <c r="F1713" s="26" t="s">
        <v>103</v>
      </c>
      <c r="G1713" s="26" t="s">
        <v>71</v>
      </c>
      <c r="H1713" s="27">
        <v>0.03</v>
      </c>
      <c r="I1713" s="26" t="s">
        <v>103</v>
      </c>
      <c r="J1713" s="28" t="s">
        <v>23</v>
      </c>
      <c r="K1713" s="29">
        <v>9.2899999999999991</v>
      </c>
      <c r="L1713" s="30">
        <v>9.2899999999999991</v>
      </c>
      <c r="M1713" s="30">
        <v>9.2899999999999991</v>
      </c>
      <c r="N1713" s="30">
        <v>8.99</v>
      </c>
      <c r="O1713" s="30">
        <v>8.99</v>
      </c>
      <c r="P1713" s="30">
        <v>8.99</v>
      </c>
      <c r="Q1713" s="30">
        <v>7.74</v>
      </c>
      <c r="R1713" s="30">
        <v>7.74</v>
      </c>
      <c r="S1713" s="31">
        <v>8.3800000000000008</v>
      </c>
    </row>
    <row r="1714" spans="1:19" x14ac:dyDescent="0.25">
      <c r="A1714" s="12" t="s">
        <v>1011</v>
      </c>
      <c r="B1714" s="13" t="s">
        <v>17</v>
      </c>
      <c r="C1714" s="13" t="s">
        <v>18</v>
      </c>
      <c r="D1714" s="13" t="s">
        <v>102</v>
      </c>
      <c r="E1714" s="13" t="s">
        <v>1012</v>
      </c>
      <c r="F1714" s="13" t="s">
        <v>103</v>
      </c>
      <c r="G1714" s="13" t="s">
        <v>71</v>
      </c>
      <c r="H1714" s="14">
        <v>0.03</v>
      </c>
      <c r="I1714" s="13" t="s">
        <v>103</v>
      </c>
      <c r="J1714" s="15" t="s">
        <v>24</v>
      </c>
      <c r="K1714" s="16">
        <v>9.99</v>
      </c>
      <c r="L1714" s="17">
        <v>9.99</v>
      </c>
      <c r="M1714" s="17">
        <v>9.99</v>
      </c>
      <c r="N1714" s="17">
        <v>9.49</v>
      </c>
      <c r="O1714" s="17">
        <v>9.49</v>
      </c>
      <c r="P1714" s="17">
        <v>9.49</v>
      </c>
      <c r="Q1714" s="17">
        <v>8.32</v>
      </c>
      <c r="R1714" s="17">
        <v>8.32</v>
      </c>
      <c r="S1714" s="120">
        <v>8.5399999999999991</v>
      </c>
    </row>
    <row r="1715" spans="1:19" x14ac:dyDescent="0.25">
      <c r="A1715" s="18" t="s">
        <v>1011</v>
      </c>
      <c r="B1715" s="19" t="s">
        <v>17</v>
      </c>
      <c r="C1715" s="19" t="s">
        <v>18</v>
      </c>
      <c r="D1715" s="19" t="s">
        <v>102</v>
      </c>
      <c r="E1715" s="19" t="s">
        <v>1012</v>
      </c>
      <c r="F1715" s="19" t="s">
        <v>103</v>
      </c>
      <c r="G1715" s="19" t="s">
        <v>71</v>
      </c>
      <c r="H1715" s="20">
        <v>0.03</v>
      </c>
      <c r="I1715" s="19" t="s">
        <v>103</v>
      </c>
      <c r="J1715" s="21" t="s">
        <v>26</v>
      </c>
      <c r="K1715" s="22">
        <v>7.5349838536060476E-2</v>
      </c>
      <c r="L1715" s="23">
        <v>7.5349838536060476E-2</v>
      </c>
      <c r="M1715" s="23">
        <v>7.5349838536060476E-2</v>
      </c>
      <c r="N1715" s="23">
        <v>5.5617352614015569E-2</v>
      </c>
      <c r="O1715" s="23">
        <v>5.5617352614015569E-2</v>
      </c>
      <c r="P1715" s="23">
        <v>5.5617352614015569E-2</v>
      </c>
      <c r="Q1715" s="23">
        <v>7.4935400516795925E-2</v>
      </c>
      <c r="R1715" s="23">
        <v>7.4935400516795925E-2</v>
      </c>
      <c r="S1715" s="24">
        <v>1.9093078758949611E-2</v>
      </c>
    </row>
    <row r="1716" spans="1:19" x14ac:dyDescent="0.25">
      <c r="A1716" s="25" t="s">
        <v>1011</v>
      </c>
      <c r="B1716" s="26" t="s">
        <v>17</v>
      </c>
      <c r="C1716" s="26" t="s">
        <v>18</v>
      </c>
      <c r="D1716" s="26" t="s">
        <v>102</v>
      </c>
      <c r="E1716" s="26" t="s">
        <v>1012</v>
      </c>
      <c r="F1716" s="26" t="s">
        <v>104</v>
      </c>
      <c r="G1716" s="26" t="s">
        <v>71</v>
      </c>
      <c r="H1716" s="27">
        <v>0.03</v>
      </c>
      <c r="I1716" s="26" t="s">
        <v>104</v>
      </c>
      <c r="J1716" s="28" t="s">
        <v>23</v>
      </c>
      <c r="K1716" s="29">
        <v>9.2899999999999991</v>
      </c>
      <c r="L1716" s="30">
        <v>9.2899999999999991</v>
      </c>
      <c r="M1716" s="30">
        <v>9.2899999999999991</v>
      </c>
      <c r="N1716" s="30">
        <v>8.49</v>
      </c>
      <c r="O1716" s="30">
        <v>8.49</v>
      </c>
      <c r="P1716" s="30">
        <v>8.49</v>
      </c>
      <c r="Q1716" s="30">
        <v>7.74</v>
      </c>
      <c r="R1716" s="30">
        <v>7.74</v>
      </c>
      <c r="S1716" s="31">
        <v>8.07</v>
      </c>
    </row>
    <row r="1717" spans="1:19" x14ac:dyDescent="0.25">
      <c r="A1717" s="12" t="s">
        <v>1011</v>
      </c>
      <c r="B1717" s="13" t="s">
        <v>17</v>
      </c>
      <c r="C1717" s="13" t="s">
        <v>18</v>
      </c>
      <c r="D1717" s="13" t="s">
        <v>102</v>
      </c>
      <c r="E1717" s="13" t="s">
        <v>1012</v>
      </c>
      <c r="F1717" s="13" t="s">
        <v>104</v>
      </c>
      <c r="G1717" s="13" t="s">
        <v>71</v>
      </c>
      <c r="H1717" s="14">
        <v>0.03</v>
      </c>
      <c r="I1717" s="13" t="s">
        <v>104</v>
      </c>
      <c r="J1717" s="15" t="s">
        <v>24</v>
      </c>
      <c r="K1717" s="16">
        <v>9.99</v>
      </c>
      <c r="L1717" s="17">
        <v>9.99</v>
      </c>
      <c r="M1717" s="17">
        <v>9.99</v>
      </c>
      <c r="N1717" s="17">
        <v>8.89</v>
      </c>
      <c r="O1717" s="17">
        <v>8.89</v>
      </c>
      <c r="P1717" s="17">
        <v>8.89</v>
      </c>
      <c r="Q1717" s="17">
        <v>8.32</v>
      </c>
      <c r="R1717" s="17">
        <v>8.32</v>
      </c>
      <c r="S1717" s="120">
        <v>8.07</v>
      </c>
    </row>
    <row r="1718" spans="1:19" x14ac:dyDescent="0.25">
      <c r="A1718" s="18" t="s">
        <v>1011</v>
      </c>
      <c r="B1718" s="19" t="s">
        <v>17</v>
      </c>
      <c r="C1718" s="19" t="s">
        <v>18</v>
      </c>
      <c r="D1718" s="19" t="s">
        <v>102</v>
      </c>
      <c r="E1718" s="19" t="s">
        <v>1012</v>
      </c>
      <c r="F1718" s="19" t="s">
        <v>104</v>
      </c>
      <c r="G1718" s="19" t="s">
        <v>71</v>
      </c>
      <c r="H1718" s="20">
        <v>0.03</v>
      </c>
      <c r="I1718" s="19" t="s">
        <v>104</v>
      </c>
      <c r="J1718" s="21" t="s">
        <v>26</v>
      </c>
      <c r="K1718" s="22">
        <v>7.5349838536060476E-2</v>
      </c>
      <c r="L1718" s="23">
        <v>7.5349838536060476E-2</v>
      </c>
      <c r="M1718" s="23">
        <v>7.5349838536060476E-2</v>
      </c>
      <c r="N1718" s="23">
        <v>4.711425206124864E-2</v>
      </c>
      <c r="O1718" s="23">
        <v>4.711425206124864E-2</v>
      </c>
      <c r="P1718" s="23">
        <v>4.711425206124864E-2</v>
      </c>
      <c r="Q1718" s="23">
        <v>7.4935400516795925E-2</v>
      </c>
      <c r="R1718" s="23">
        <v>7.4935400516795925E-2</v>
      </c>
      <c r="S1718" s="24">
        <v>0</v>
      </c>
    </row>
    <row r="1719" spans="1:19" x14ac:dyDescent="0.25">
      <c r="A1719" s="25" t="s">
        <v>1011</v>
      </c>
      <c r="B1719" s="26" t="s">
        <v>17</v>
      </c>
      <c r="C1719" s="26" t="s">
        <v>18</v>
      </c>
      <c r="D1719" s="26" t="s">
        <v>108</v>
      </c>
      <c r="E1719" s="26" t="s">
        <v>988</v>
      </c>
      <c r="F1719" s="26" t="s">
        <v>108</v>
      </c>
      <c r="G1719" s="26" t="s">
        <v>71</v>
      </c>
      <c r="H1719" s="27">
        <v>1</v>
      </c>
      <c r="I1719" s="26" t="s">
        <v>108</v>
      </c>
      <c r="J1719" s="28" t="s">
        <v>23</v>
      </c>
      <c r="K1719" s="29">
        <v>334</v>
      </c>
      <c r="L1719" s="30">
        <v>334</v>
      </c>
      <c r="M1719" s="30">
        <v>334</v>
      </c>
      <c r="N1719" s="30">
        <v>334</v>
      </c>
      <c r="O1719" s="30">
        <v>334</v>
      </c>
      <c r="P1719" s="30">
        <v>334</v>
      </c>
      <c r="Q1719" s="30">
        <v>288</v>
      </c>
      <c r="R1719" s="30">
        <v>288</v>
      </c>
      <c r="S1719" s="31">
        <v>288</v>
      </c>
    </row>
    <row r="1720" spans="1:19" x14ac:dyDescent="0.25">
      <c r="A1720" s="12" t="s">
        <v>1011</v>
      </c>
      <c r="B1720" s="13" t="s">
        <v>17</v>
      </c>
      <c r="C1720" s="13" t="s">
        <v>18</v>
      </c>
      <c r="D1720" s="13" t="s">
        <v>108</v>
      </c>
      <c r="E1720" s="13" t="s">
        <v>988</v>
      </c>
      <c r="F1720" s="13" t="s">
        <v>108</v>
      </c>
      <c r="G1720" s="13" t="s">
        <v>71</v>
      </c>
      <c r="H1720" s="14">
        <v>1</v>
      </c>
      <c r="I1720" s="13" t="s">
        <v>108</v>
      </c>
      <c r="J1720" s="15" t="s">
        <v>24</v>
      </c>
      <c r="K1720" s="150">
        <v>334</v>
      </c>
      <c r="L1720" s="151">
        <v>334</v>
      </c>
      <c r="M1720" s="151">
        <v>334</v>
      </c>
      <c r="N1720" s="151">
        <v>334</v>
      </c>
      <c r="O1720" s="151">
        <v>334</v>
      </c>
      <c r="P1720" s="151">
        <v>334</v>
      </c>
      <c r="Q1720" s="151">
        <v>288</v>
      </c>
      <c r="R1720" s="151">
        <v>288</v>
      </c>
      <c r="S1720" s="152">
        <v>288</v>
      </c>
    </row>
    <row r="1721" spans="1:19" x14ac:dyDescent="0.25">
      <c r="A1721" s="18" t="s">
        <v>1011</v>
      </c>
      <c r="B1721" s="19" t="s">
        <v>17</v>
      </c>
      <c r="C1721" s="19" t="s">
        <v>18</v>
      </c>
      <c r="D1721" s="19" t="s">
        <v>108</v>
      </c>
      <c r="E1721" s="19" t="s">
        <v>988</v>
      </c>
      <c r="F1721" s="19" t="s">
        <v>108</v>
      </c>
      <c r="G1721" s="19" t="s">
        <v>71</v>
      </c>
      <c r="H1721" s="20">
        <v>1</v>
      </c>
      <c r="I1721" s="19" t="s">
        <v>108</v>
      </c>
      <c r="J1721" s="21" t="s">
        <v>26</v>
      </c>
      <c r="K1721" s="22">
        <v>0</v>
      </c>
      <c r="L1721" s="23">
        <v>0</v>
      </c>
      <c r="M1721" s="23">
        <v>0</v>
      </c>
      <c r="N1721" s="23">
        <v>0</v>
      </c>
      <c r="O1721" s="23">
        <v>0</v>
      </c>
      <c r="P1721" s="23">
        <v>0</v>
      </c>
      <c r="Q1721" s="23">
        <v>0</v>
      </c>
      <c r="R1721" s="23">
        <v>0</v>
      </c>
      <c r="S1721" s="24">
        <v>0</v>
      </c>
    </row>
    <row r="1722" spans="1:19" x14ac:dyDescent="0.25">
      <c r="A1722" s="25" t="s">
        <v>1011</v>
      </c>
      <c r="B1722" s="26" t="s">
        <v>17</v>
      </c>
      <c r="C1722" s="26" t="s">
        <v>109</v>
      </c>
      <c r="D1722" s="26" t="s">
        <v>58</v>
      </c>
      <c r="E1722" s="26" t="s">
        <v>996</v>
      </c>
      <c r="F1722" s="26" t="s">
        <v>112</v>
      </c>
      <c r="G1722" s="26" t="s">
        <v>22</v>
      </c>
      <c r="H1722" s="27">
        <v>5.0000000000000001E-3</v>
      </c>
      <c r="I1722" s="26" t="s">
        <v>112</v>
      </c>
      <c r="J1722" s="28" t="s">
        <v>23</v>
      </c>
      <c r="K1722" s="29">
        <v>1.99</v>
      </c>
      <c r="L1722" s="30">
        <v>1.99</v>
      </c>
      <c r="M1722" s="30">
        <v>1.99</v>
      </c>
      <c r="N1722" s="30">
        <v>1.99</v>
      </c>
      <c r="O1722" s="30">
        <v>1.99</v>
      </c>
      <c r="P1722" s="30">
        <v>1.99</v>
      </c>
      <c r="Q1722" s="30">
        <v>1.66</v>
      </c>
      <c r="R1722" s="30">
        <v>1.66</v>
      </c>
      <c r="S1722" s="31">
        <v>1.66</v>
      </c>
    </row>
    <row r="1723" spans="1:19" x14ac:dyDescent="0.25">
      <c r="A1723" s="12" t="s">
        <v>1011</v>
      </c>
      <c r="B1723" s="13" t="s">
        <v>17</v>
      </c>
      <c r="C1723" s="13" t="s">
        <v>109</v>
      </c>
      <c r="D1723" s="13" t="s">
        <v>58</v>
      </c>
      <c r="E1723" s="13" t="s">
        <v>996</v>
      </c>
      <c r="F1723" s="13" t="s">
        <v>112</v>
      </c>
      <c r="G1723" s="13" t="s">
        <v>22</v>
      </c>
      <c r="H1723" s="14">
        <v>5.0000000000000001E-3</v>
      </c>
      <c r="I1723" s="13" t="s">
        <v>112</v>
      </c>
      <c r="J1723" s="15" t="s">
        <v>24</v>
      </c>
      <c r="K1723" s="150">
        <v>1.99</v>
      </c>
      <c r="L1723" s="151">
        <v>1.99</v>
      </c>
      <c r="M1723" s="151">
        <v>1.99</v>
      </c>
      <c r="N1723" s="151">
        <v>1.99</v>
      </c>
      <c r="O1723" s="151">
        <v>1.99</v>
      </c>
      <c r="P1723" s="151">
        <v>1.99</v>
      </c>
      <c r="Q1723" s="151">
        <v>1.66</v>
      </c>
      <c r="R1723" s="151">
        <v>1.66</v>
      </c>
      <c r="S1723" s="152">
        <v>1.66</v>
      </c>
    </row>
    <row r="1724" spans="1:19" x14ac:dyDescent="0.25">
      <c r="A1724" s="18" t="s">
        <v>1011</v>
      </c>
      <c r="B1724" s="19" t="s">
        <v>17</v>
      </c>
      <c r="C1724" s="19" t="s">
        <v>109</v>
      </c>
      <c r="D1724" s="19" t="s">
        <v>58</v>
      </c>
      <c r="E1724" s="19" t="s">
        <v>996</v>
      </c>
      <c r="F1724" s="19" t="s">
        <v>112</v>
      </c>
      <c r="G1724" s="19" t="s">
        <v>22</v>
      </c>
      <c r="H1724" s="20">
        <v>5.0000000000000001E-3</v>
      </c>
      <c r="I1724" s="19" t="s">
        <v>112</v>
      </c>
      <c r="J1724" s="21" t="s">
        <v>26</v>
      </c>
      <c r="K1724" s="22">
        <v>0</v>
      </c>
      <c r="L1724" s="23">
        <v>0</v>
      </c>
      <c r="M1724" s="23">
        <v>0</v>
      </c>
      <c r="N1724" s="23">
        <v>0</v>
      </c>
      <c r="O1724" s="23">
        <v>0</v>
      </c>
      <c r="P1724" s="23">
        <v>0</v>
      </c>
      <c r="Q1724" s="23">
        <v>0</v>
      </c>
      <c r="R1724" s="23">
        <v>0</v>
      </c>
      <c r="S1724" s="24">
        <v>0</v>
      </c>
    </row>
    <row r="1725" spans="1:19" x14ac:dyDescent="0.25">
      <c r="A1725" s="25" t="s">
        <v>1011</v>
      </c>
      <c r="B1725" s="26" t="s">
        <v>17</v>
      </c>
      <c r="C1725" s="26" t="s">
        <v>109</v>
      </c>
      <c r="D1725" s="26" t="s">
        <v>81</v>
      </c>
      <c r="E1725" s="26" t="s">
        <v>996</v>
      </c>
      <c r="F1725" s="26" t="s">
        <v>113</v>
      </c>
      <c r="G1725" s="26" t="s">
        <v>22</v>
      </c>
      <c r="H1725" s="27">
        <v>1.4999999999999999E-2</v>
      </c>
      <c r="I1725" s="26" t="s">
        <v>113</v>
      </c>
      <c r="J1725" s="28" t="s">
        <v>23</v>
      </c>
      <c r="K1725" s="29">
        <v>3.49</v>
      </c>
      <c r="L1725" s="30">
        <v>3.49</v>
      </c>
      <c r="M1725" s="30">
        <v>3.49</v>
      </c>
      <c r="N1725" s="30">
        <v>3.49</v>
      </c>
      <c r="O1725" s="30">
        <v>3.49</v>
      </c>
      <c r="P1725" s="30">
        <v>3.49</v>
      </c>
      <c r="Q1725" s="30">
        <v>3.49</v>
      </c>
      <c r="R1725" s="30">
        <v>3.49</v>
      </c>
      <c r="S1725" s="31">
        <v>3.49</v>
      </c>
    </row>
    <row r="1726" spans="1:19" x14ac:dyDescent="0.25">
      <c r="A1726" s="12" t="s">
        <v>1011</v>
      </c>
      <c r="B1726" s="13" t="s">
        <v>17</v>
      </c>
      <c r="C1726" s="13" t="s">
        <v>109</v>
      </c>
      <c r="D1726" s="13" t="s">
        <v>81</v>
      </c>
      <c r="E1726" s="13" t="s">
        <v>996</v>
      </c>
      <c r="F1726" s="13" t="s">
        <v>113</v>
      </c>
      <c r="G1726" s="13" t="s">
        <v>22</v>
      </c>
      <c r="H1726" s="14">
        <v>1.4999999999999999E-2</v>
      </c>
      <c r="I1726" s="13" t="s">
        <v>113</v>
      </c>
      <c r="J1726" s="15" t="s">
        <v>24</v>
      </c>
      <c r="K1726" s="150">
        <v>3.49</v>
      </c>
      <c r="L1726" s="151">
        <v>3.49</v>
      </c>
      <c r="M1726" s="151">
        <v>3.49</v>
      </c>
      <c r="N1726" s="151">
        <v>3.49</v>
      </c>
      <c r="O1726" s="151">
        <v>3.49</v>
      </c>
      <c r="P1726" s="151">
        <v>3.49</v>
      </c>
      <c r="Q1726" s="151">
        <v>3.49</v>
      </c>
      <c r="R1726" s="151">
        <v>3.49</v>
      </c>
      <c r="S1726" s="152">
        <v>3.49</v>
      </c>
    </row>
    <row r="1727" spans="1:19" x14ac:dyDescent="0.25">
      <c r="A1727" s="18" t="s">
        <v>1011</v>
      </c>
      <c r="B1727" s="19" t="s">
        <v>17</v>
      </c>
      <c r="C1727" s="19" t="s">
        <v>109</v>
      </c>
      <c r="D1727" s="19" t="s">
        <v>81</v>
      </c>
      <c r="E1727" s="19" t="s">
        <v>996</v>
      </c>
      <c r="F1727" s="19" t="s">
        <v>113</v>
      </c>
      <c r="G1727" s="19" t="s">
        <v>22</v>
      </c>
      <c r="H1727" s="20">
        <v>1.4999999999999999E-2</v>
      </c>
      <c r="I1727" s="19" t="s">
        <v>113</v>
      </c>
      <c r="J1727" s="21" t="s">
        <v>26</v>
      </c>
      <c r="K1727" s="22">
        <v>0</v>
      </c>
      <c r="L1727" s="23">
        <v>0</v>
      </c>
      <c r="M1727" s="23">
        <v>0</v>
      </c>
      <c r="N1727" s="23">
        <v>0</v>
      </c>
      <c r="O1727" s="23">
        <v>0</v>
      </c>
      <c r="P1727" s="23">
        <v>0</v>
      </c>
      <c r="Q1727" s="23">
        <v>0</v>
      </c>
      <c r="R1727" s="23">
        <v>0</v>
      </c>
      <c r="S1727" s="24">
        <v>0</v>
      </c>
    </row>
    <row r="1728" spans="1:19" x14ac:dyDescent="0.25">
      <c r="A1728" s="25" t="s">
        <v>1011</v>
      </c>
      <c r="B1728" s="26" t="s">
        <v>17</v>
      </c>
      <c r="C1728" s="26" t="s">
        <v>109</v>
      </c>
      <c r="D1728" s="26" t="s">
        <v>46</v>
      </c>
      <c r="E1728" s="26" t="s">
        <v>996</v>
      </c>
      <c r="F1728" s="26" t="s">
        <v>114</v>
      </c>
      <c r="G1728" s="26" t="s">
        <v>22</v>
      </c>
      <c r="H1728" s="27">
        <v>3.5000000000000001E-3</v>
      </c>
      <c r="I1728" s="26" t="s">
        <v>114</v>
      </c>
      <c r="J1728" s="28" t="s">
        <v>23</v>
      </c>
      <c r="K1728" s="29">
        <v>2.99</v>
      </c>
      <c r="L1728" s="30">
        <v>2.99</v>
      </c>
      <c r="M1728" s="30">
        <v>2.99</v>
      </c>
      <c r="N1728" s="30">
        <v>2.99</v>
      </c>
      <c r="O1728" s="30">
        <v>2.99</v>
      </c>
      <c r="P1728" s="30">
        <v>2.99</v>
      </c>
      <c r="Q1728" s="30">
        <v>2.4900000000000002</v>
      </c>
      <c r="R1728" s="30">
        <v>2.4900000000000002</v>
      </c>
      <c r="S1728" s="31">
        <v>2.4900000000000002</v>
      </c>
    </row>
    <row r="1729" spans="1:19" x14ac:dyDescent="0.25">
      <c r="A1729" s="12" t="s">
        <v>1011</v>
      </c>
      <c r="B1729" s="13" t="s">
        <v>17</v>
      </c>
      <c r="C1729" s="13" t="s">
        <v>109</v>
      </c>
      <c r="D1729" s="13" t="s">
        <v>46</v>
      </c>
      <c r="E1729" s="13" t="s">
        <v>996</v>
      </c>
      <c r="F1729" s="13" t="s">
        <v>114</v>
      </c>
      <c r="G1729" s="13" t="s">
        <v>22</v>
      </c>
      <c r="H1729" s="14">
        <v>3.5000000000000001E-3</v>
      </c>
      <c r="I1729" s="13" t="s">
        <v>114</v>
      </c>
      <c r="J1729" s="15" t="s">
        <v>24</v>
      </c>
      <c r="K1729" s="150">
        <v>2.99</v>
      </c>
      <c r="L1729" s="151">
        <v>2.99</v>
      </c>
      <c r="M1729" s="151">
        <v>2.99</v>
      </c>
      <c r="N1729" s="151">
        <v>2.99</v>
      </c>
      <c r="O1729" s="151">
        <v>2.99</v>
      </c>
      <c r="P1729" s="151">
        <v>2.99</v>
      </c>
      <c r="Q1729" s="151">
        <v>2.4900000000000002</v>
      </c>
      <c r="R1729" s="151">
        <v>2.4900000000000002</v>
      </c>
      <c r="S1729" s="152">
        <v>2.4900000000000002</v>
      </c>
    </row>
    <row r="1730" spans="1:19" x14ac:dyDescent="0.25">
      <c r="A1730" s="18" t="s">
        <v>1011</v>
      </c>
      <c r="B1730" s="19" t="s">
        <v>17</v>
      </c>
      <c r="C1730" s="19" t="s">
        <v>109</v>
      </c>
      <c r="D1730" s="19" t="s">
        <v>46</v>
      </c>
      <c r="E1730" s="19" t="s">
        <v>996</v>
      </c>
      <c r="F1730" s="19" t="s">
        <v>114</v>
      </c>
      <c r="G1730" s="19" t="s">
        <v>22</v>
      </c>
      <c r="H1730" s="20">
        <v>3.5000000000000001E-3</v>
      </c>
      <c r="I1730" s="19" t="s">
        <v>114</v>
      </c>
      <c r="J1730" s="21" t="s">
        <v>26</v>
      </c>
      <c r="K1730" s="22">
        <v>0</v>
      </c>
      <c r="L1730" s="23">
        <v>0</v>
      </c>
      <c r="M1730" s="23">
        <v>0</v>
      </c>
      <c r="N1730" s="23">
        <v>0</v>
      </c>
      <c r="O1730" s="23">
        <v>0</v>
      </c>
      <c r="P1730" s="23">
        <v>0</v>
      </c>
      <c r="Q1730" s="23">
        <v>0</v>
      </c>
      <c r="R1730" s="23">
        <v>0</v>
      </c>
      <c r="S1730" s="24">
        <v>0</v>
      </c>
    </row>
    <row r="1731" spans="1:19" x14ac:dyDescent="0.25">
      <c r="A1731" s="25" t="s">
        <v>1011</v>
      </c>
      <c r="B1731" s="26" t="s">
        <v>17</v>
      </c>
      <c r="C1731" s="26" t="s">
        <v>115</v>
      </c>
      <c r="D1731" s="26" t="s">
        <v>116</v>
      </c>
      <c r="E1731" s="26" t="s">
        <v>997</v>
      </c>
      <c r="F1731" s="26" t="s">
        <v>118</v>
      </c>
      <c r="G1731" s="26" t="s">
        <v>22</v>
      </c>
      <c r="H1731" s="27">
        <v>3.4999999999999996E-3</v>
      </c>
      <c r="I1731" s="26" t="s">
        <v>118</v>
      </c>
      <c r="J1731" s="28" t="s">
        <v>23</v>
      </c>
      <c r="K1731" s="29">
        <v>3.99</v>
      </c>
      <c r="L1731" s="30">
        <v>3.99</v>
      </c>
      <c r="M1731" s="30">
        <v>3.99</v>
      </c>
      <c r="N1731" s="30">
        <v>3.79</v>
      </c>
      <c r="O1731" s="30">
        <v>3.79</v>
      </c>
      <c r="P1731" s="30">
        <v>3.79</v>
      </c>
      <c r="Q1731" s="30">
        <v>3.33</v>
      </c>
      <c r="R1731" s="30">
        <v>3.33</v>
      </c>
      <c r="S1731" s="31">
        <v>3.49</v>
      </c>
    </row>
    <row r="1732" spans="1:19" x14ac:dyDescent="0.25">
      <c r="A1732" s="12" t="s">
        <v>1011</v>
      </c>
      <c r="B1732" s="13" t="s">
        <v>17</v>
      </c>
      <c r="C1732" s="13" t="s">
        <v>115</v>
      </c>
      <c r="D1732" s="13" t="s">
        <v>116</v>
      </c>
      <c r="E1732" s="13" t="s">
        <v>997</v>
      </c>
      <c r="F1732" s="13" t="s">
        <v>118</v>
      </c>
      <c r="G1732" s="13" t="s">
        <v>22</v>
      </c>
      <c r="H1732" s="14">
        <v>3.4999999999999996E-3</v>
      </c>
      <c r="I1732" s="13" t="s">
        <v>118</v>
      </c>
      <c r="J1732" s="15" t="s">
        <v>24</v>
      </c>
      <c r="K1732" s="16">
        <v>3.99</v>
      </c>
      <c r="L1732" s="17">
        <v>3.99</v>
      </c>
      <c r="M1732" s="17">
        <v>3.99</v>
      </c>
      <c r="N1732" s="17">
        <v>3.79</v>
      </c>
      <c r="O1732" s="17">
        <v>3.79</v>
      </c>
      <c r="P1732" s="17">
        <v>3.79</v>
      </c>
      <c r="Q1732" s="17">
        <v>3.33</v>
      </c>
      <c r="R1732" s="17">
        <v>3.33</v>
      </c>
      <c r="S1732" s="120">
        <v>3.49</v>
      </c>
    </row>
    <row r="1733" spans="1:19" x14ac:dyDescent="0.25">
      <c r="A1733" s="18" t="s">
        <v>1011</v>
      </c>
      <c r="B1733" s="19" t="s">
        <v>17</v>
      </c>
      <c r="C1733" s="19" t="s">
        <v>115</v>
      </c>
      <c r="D1733" s="19" t="s">
        <v>116</v>
      </c>
      <c r="E1733" s="19" t="s">
        <v>997</v>
      </c>
      <c r="F1733" s="19" t="s">
        <v>118</v>
      </c>
      <c r="G1733" s="19" t="s">
        <v>22</v>
      </c>
      <c r="H1733" s="20">
        <v>3.4999999999999996E-3</v>
      </c>
      <c r="I1733" s="19" t="s">
        <v>118</v>
      </c>
      <c r="J1733" s="21" t="s">
        <v>26</v>
      </c>
      <c r="K1733" s="22">
        <v>0</v>
      </c>
      <c r="L1733" s="23">
        <v>0</v>
      </c>
      <c r="M1733" s="23">
        <v>0</v>
      </c>
      <c r="N1733" s="23">
        <v>0</v>
      </c>
      <c r="O1733" s="23">
        <v>0</v>
      </c>
      <c r="P1733" s="23">
        <v>0</v>
      </c>
      <c r="Q1733" s="23">
        <v>0</v>
      </c>
      <c r="R1733" s="23">
        <v>0</v>
      </c>
      <c r="S1733" s="24">
        <v>0</v>
      </c>
    </row>
    <row r="1734" spans="1:19" x14ac:dyDescent="0.25">
      <c r="A1734" s="25" t="s">
        <v>1011</v>
      </c>
      <c r="B1734" s="26" t="s">
        <v>17</v>
      </c>
      <c r="C1734" s="26" t="s">
        <v>115</v>
      </c>
      <c r="D1734" s="26" t="s">
        <v>58</v>
      </c>
      <c r="E1734" s="26" t="s">
        <v>997</v>
      </c>
      <c r="F1734" s="26" t="s">
        <v>119</v>
      </c>
      <c r="G1734" s="26" t="s">
        <v>22</v>
      </c>
      <c r="H1734" s="27">
        <v>5.0000000000000001E-3</v>
      </c>
      <c r="I1734" s="26" t="s">
        <v>119</v>
      </c>
      <c r="J1734" s="28" t="s">
        <v>23</v>
      </c>
      <c r="K1734" s="29">
        <v>5.79</v>
      </c>
      <c r="L1734" s="30">
        <v>5.79</v>
      </c>
      <c r="M1734" s="30">
        <v>5.79</v>
      </c>
      <c r="N1734" s="30">
        <v>5.49</v>
      </c>
      <c r="O1734" s="30">
        <v>5.49</v>
      </c>
      <c r="P1734" s="30">
        <v>5.49</v>
      </c>
      <c r="Q1734" s="30">
        <v>4.83</v>
      </c>
      <c r="R1734" s="30">
        <v>4.83</v>
      </c>
      <c r="S1734" s="31">
        <v>5.22</v>
      </c>
    </row>
    <row r="1735" spans="1:19" x14ac:dyDescent="0.25">
      <c r="A1735" s="12" t="s">
        <v>1011</v>
      </c>
      <c r="B1735" s="13" t="s">
        <v>17</v>
      </c>
      <c r="C1735" s="13" t="s">
        <v>115</v>
      </c>
      <c r="D1735" s="13" t="s">
        <v>58</v>
      </c>
      <c r="E1735" s="13" t="s">
        <v>997</v>
      </c>
      <c r="F1735" s="13" t="s">
        <v>119</v>
      </c>
      <c r="G1735" s="13" t="s">
        <v>22</v>
      </c>
      <c r="H1735" s="14">
        <v>5.0000000000000001E-3</v>
      </c>
      <c r="I1735" s="13" t="s">
        <v>119</v>
      </c>
      <c r="J1735" s="15" t="s">
        <v>24</v>
      </c>
      <c r="K1735" s="16">
        <v>5.79</v>
      </c>
      <c r="L1735" s="17">
        <v>5.79</v>
      </c>
      <c r="M1735" s="17">
        <v>5.79</v>
      </c>
      <c r="N1735" s="17">
        <v>5.49</v>
      </c>
      <c r="O1735" s="17">
        <v>5.49</v>
      </c>
      <c r="P1735" s="17">
        <v>5.49</v>
      </c>
      <c r="Q1735" s="17">
        <v>4.83</v>
      </c>
      <c r="R1735" s="17">
        <v>4.83</v>
      </c>
      <c r="S1735" s="120">
        <v>5.22</v>
      </c>
    </row>
    <row r="1736" spans="1:19" x14ac:dyDescent="0.25">
      <c r="A1736" s="18" t="s">
        <v>1011</v>
      </c>
      <c r="B1736" s="19" t="s">
        <v>17</v>
      </c>
      <c r="C1736" s="19" t="s">
        <v>115</v>
      </c>
      <c r="D1736" s="19" t="s">
        <v>58</v>
      </c>
      <c r="E1736" s="19" t="s">
        <v>997</v>
      </c>
      <c r="F1736" s="19" t="s">
        <v>119</v>
      </c>
      <c r="G1736" s="19" t="s">
        <v>22</v>
      </c>
      <c r="H1736" s="20">
        <v>5.0000000000000001E-3</v>
      </c>
      <c r="I1736" s="19" t="s">
        <v>119</v>
      </c>
      <c r="J1736" s="21" t="s">
        <v>26</v>
      </c>
      <c r="K1736" s="22">
        <v>0</v>
      </c>
      <c r="L1736" s="23">
        <v>0</v>
      </c>
      <c r="M1736" s="23">
        <v>0</v>
      </c>
      <c r="N1736" s="23">
        <v>0</v>
      </c>
      <c r="O1736" s="23">
        <v>0</v>
      </c>
      <c r="P1736" s="23">
        <v>0</v>
      </c>
      <c r="Q1736" s="23">
        <v>0</v>
      </c>
      <c r="R1736" s="23">
        <v>0</v>
      </c>
      <c r="S1736" s="24">
        <v>0</v>
      </c>
    </row>
    <row r="1737" spans="1:19" x14ac:dyDescent="0.25">
      <c r="A1737" s="25" t="s">
        <v>1011</v>
      </c>
      <c r="B1737" s="26" t="s">
        <v>17</v>
      </c>
      <c r="C1737" s="26" t="s">
        <v>120</v>
      </c>
      <c r="D1737" s="26" t="s">
        <v>19</v>
      </c>
      <c r="E1737" s="26" t="s">
        <v>998</v>
      </c>
      <c r="F1737" s="26" t="s">
        <v>122</v>
      </c>
      <c r="G1737" s="26" t="s">
        <v>22</v>
      </c>
      <c r="H1737" s="27">
        <v>2E-3</v>
      </c>
      <c r="I1737" s="26" t="s">
        <v>122</v>
      </c>
      <c r="J1737" s="28" t="s">
        <v>23</v>
      </c>
      <c r="K1737" s="29">
        <v>1.59</v>
      </c>
      <c r="L1737" s="30">
        <v>1.59</v>
      </c>
      <c r="M1737" s="30">
        <v>1.59</v>
      </c>
      <c r="N1737" s="30">
        <v>1.59</v>
      </c>
      <c r="O1737" s="30">
        <v>1.59</v>
      </c>
      <c r="P1737" s="30">
        <v>1.59</v>
      </c>
      <c r="Q1737" s="30">
        <v>1.33</v>
      </c>
      <c r="R1737" s="30">
        <v>1.33</v>
      </c>
      <c r="S1737" s="31">
        <v>1.43</v>
      </c>
    </row>
    <row r="1738" spans="1:19" x14ac:dyDescent="0.25">
      <c r="A1738" s="12" t="s">
        <v>1011</v>
      </c>
      <c r="B1738" s="13" t="s">
        <v>17</v>
      </c>
      <c r="C1738" s="13" t="s">
        <v>120</v>
      </c>
      <c r="D1738" s="13" t="s">
        <v>19</v>
      </c>
      <c r="E1738" s="13" t="s">
        <v>998</v>
      </c>
      <c r="F1738" s="13" t="s">
        <v>122</v>
      </c>
      <c r="G1738" s="13" t="s">
        <v>22</v>
      </c>
      <c r="H1738" s="14">
        <v>2E-3</v>
      </c>
      <c r="I1738" s="13" t="s">
        <v>122</v>
      </c>
      <c r="J1738" s="15" t="s">
        <v>24</v>
      </c>
      <c r="K1738" s="16">
        <v>1.59</v>
      </c>
      <c r="L1738" s="17">
        <v>1.59</v>
      </c>
      <c r="M1738" s="17">
        <v>1.59</v>
      </c>
      <c r="N1738" s="17">
        <v>1.59</v>
      </c>
      <c r="O1738" s="17">
        <v>1.59</v>
      </c>
      <c r="P1738" s="17">
        <v>1.59</v>
      </c>
      <c r="Q1738" s="17">
        <v>1.33</v>
      </c>
      <c r="R1738" s="17">
        <v>1.33</v>
      </c>
      <c r="S1738" s="120">
        <v>1.43</v>
      </c>
    </row>
    <row r="1739" spans="1:19" x14ac:dyDescent="0.25">
      <c r="A1739" s="18" t="s">
        <v>1011</v>
      </c>
      <c r="B1739" s="19" t="s">
        <v>17</v>
      </c>
      <c r="C1739" s="19" t="s">
        <v>120</v>
      </c>
      <c r="D1739" s="19" t="s">
        <v>19</v>
      </c>
      <c r="E1739" s="19" t="s">
        <v>998</v>
      </c>
      <c r="F1739" s="19" t="s">
        <v>122</v>
      </c>
      <c r="G1739" s="19" t="s">
        <v>22</v>
      </c>
      <c r="H1739" s="20">
        <v>2E-3</v>
      </c>
      <c r="I1739" s="19" t="s">
        <v>122</v>
      </c>
      <c r="J1739" s="21" t="s">
        <v>26</v>
      </c>
      <c r="K1739" s="22">
        <v>0</v>
      </c>
      <c r="L1739" s="23">
        <v>0</v>
      </c>
      <c r="M1739" s="23">
        <v>0</v>
      </c>
      <c r="N1739" s="23">
        <v>0</v>
      </c>
      <c r="O1739" s="23">
        <v>0</v>
      </c>
      <c r="P1739" s="23">
        <v>0</v>
      </c>
      <c r="Q1739" s="23">
        <v>0</v>
      </c>
      <c r="R1739" s="23">
        <v>0</v>
      </c>
      <c r="S1739" s="24">
        <v>0</v>
      </c>
    </row>
    <row r="1740" spans="1:19" x14ac:dyDescent="0.25">
      <c r="A1740" s="25" t="s">
        <v>1011</v>
      </c>
      <c r="B1740" s="26" t="s">
        <v>17</v>
      </c>
      <c r="C1740" s="26" t="s">
        <v>120</v>
      </c>
      <c r="D1740" s="26" t="s">
        <v>123</v>
      </c>
      <c r="E1740" s="26" t="s">
        <v>998</v>
      </c>
      <c r="F1740" s="26" t="s">
        <v>124</v>
      </c>
      <c r="G1740" s="26" t="s">
        <v>22</v>
      </c>
      <c r="H1740" s="27">
        <v>3.5000000000000001E-3</v>
      </c>
      <c r="I1740" s="26" t="s">
        <v>124</v>
      </c>
      <c r="J1740" s="28" t="s">
        <v>23</v>
      </c>
      <c r="K1740" s="29">
        <v>2.99</v>
      </c>
      <c r="L1740" s="30">
        <v>2.99</v>
      </c>
      <c r="M1740" s="30">
        <v>2.99</v>
      </c>
      <c r="N1740" s="30">
        <v>2.99</v>
      </c>
      <c r="O1740" s="30">
        <v>2.99</v>
      </c>
      <c r="P1740" s="30">
        <v>2.99</v>
      </c>
      <c r="Q1740" s="30">
        <v>2.4900000000000002</v>
      </c>
      <c r="R1740" s="30">
        <v>2.4900000000000002</v>
      </c>
      <c r="S1740" s="31">
        <v>2.84</v>
      </c>
    </row>
    <row r="1741" spans="1:19" x14ac:dyDescent="0.25">
      <c r="A1741" s="12" t="s">
        <v>1011</v>
      </c>
      <c r="B1741" s="13" t="s">
        <v>17</v>
      </c>
      <c r="C1741" s="13" t="s">
        <v>120</v>
      </c>
      <c r="D1741" s="13" t="s">
        <v>123</v>
      </c>
      <c r="E1741" s="13" t="s">
        <v>998</v>
      </c>
      <c r="F1741" s="13" t="s">
        <v>124</v>
      </c>
      <c r="G1741" s="13" t="s">
        <v>22</v>
      </c>
      <c r="H1741" s="14">
        <v>3.5000000000000001E-3</v>
      </c>
      <c r="I1741" s="13" t="s">
        <v>124</v>
      </c>
      <c r="J1741" s="15" t="s">
        <v>24</v>
      </c>
      <c r="K1741" s="16">
        <v>2.99</v>
      </c>
      <c r="L1741" s="17">
        <v>2.99</v>
      </c>
      <c r="M1741" s="17">
        <v>2.99</v>
      </c>
      <c r="N1741" s="17">
        <v>2.99</v>
      </c>
      <c r="O1741" s="17">
        <v>2.99</v>
      </c>
      <c r="P1741" s="17">
        <v>2.99</v>
      </c>
      <c r="Q1741" s="17">
        <v>2.4900000000000002</v>
      </c>
      <c r="R1741" s="17">
        <v>2.4900000000000002</v>
      </c>
      <c r="S1741" s="120">
        <v>2.84</v>
      </c>
    </row>
    <row r="1742" spans="1:19" x14ac:dyDescent="0.25">
      <c r="A1742" s="18" t="s">
        <v>1011</v>
      </c>
      <c r="B1742" s="19" t="s">
        <v>17</v>
      </c>
      <c r="C1742" s="19" t="s">
        <v>120</v>
      </c>
      <c r="D1742" s="19" t="s">
        <v>123</v>
      </c>
      <c r="E1742" s="19" t="s">
        <v>998</v>
      </c>
      <c r="F1742" s="19" t="s">
        <v>124</v>
      </c>
      <c r="G1742" s="19" t="s">
        <v>22</v>
      </c>
      <c r="H1742" s="20">
        <v>3.5000000000000001E-3</v>
      </c>
      <c r="I1742" s="19" t="s">
        <v>124</v>
      </c>
      <c r="J1742" s="21" t="s">
        <v>26</v>
      </c>
      <c r="K1742" s="22">
        <v>0</v>
      </c>
      <c r="L1742" s="23">
        <v>0</v>
      </c>
      <c r="M1742" s="23">
        <v>0</v>
      </c>
      <c r="N1742" s="23">
        <v>0</v>
      </c>
      <c r="O1742" s="23">
        <v>0</v>
      </c>
      <c r="P1742" s="23">
        <v>0</v>
      </c>
      <c r="Q1742" s="23">
        <v>0</v>
      </c>
      <c r="R1742" s="23">
        <v>0</v>
      </c>
      <c r="S1742" s="24">
        <v>0</v>
      </c>
    </row>
    <row r="1743" spans="1:19" x14ac:dyDescent="0.25">
      <c r="A1743" s="25" t="s">
        <v>1011</v>
      </c>
      <c r="B1743" s="26" t="s">
        <v>17</v>
      </c>
      <c r="C1743" s="26" t="s">
        <v>120</v>
      </c>
      <c r="D1743" s="26" t="s">
        <v>58</v>
      </c>
      <c r="E1743" s="26" t="s">
        <v>998</v>
      </c>
      <c r="F1743" s="26" t="s">
        <v>125</v>
      </c>
      <c r="G1743" s="26" t="s">
        <v>22</v>
      </c>
      <c r="H1743" s="27">
        <v>5.0000000000000001E-3</v>
      </c>
      <c r="I1743" s="26" t="s">
        <v>125</v>
      </c>
      <c r="J1743" s="28" t="s">
        <v>23</v>
      </c>
      <c r="K1743" s="29">
        <v>3.39</v>
      </c>
      <c r="L1743" s="30">
        <v>3.39</v>
      </c>
      <c r="M1743" s="30">
        <v>3.39</v>
      </c>
      <c r="N1743" s="30">
        <v>3.29</v>
      </c>
      <c r="O1743" s="30">
        <v>3.29</v>
      </c>
      <c r="P1743" s="30">
        <v>3.29</v>
      </c>
      <c r="Q1743" s="30">
        <v>2.83</v>
      </c>
      <c r="R1743" s="30">
        <v>2.83</v>
      </c>
      <c r="S1743" s="31">
        <v>3.13</v>
      </c>
    </row>
    <row r="1744" spans="1:19" x14ac:dyDescent="0.25">
      <c r="A1744" s="12" t="s">
        <v>1011</v>
      </c>
      <c r="B1744" s="13" t="s">
        <v>17</v>
      </c>
      <c r="C1744" s="13" t="s">
        <v>120</v>
      </c>
      <c r="D1744" s="13" t="s">
        <v>58</v>
      </c>
      <c r="E1744" s="13" t="s">
        <v>998</v>
      </c>
      <c r="F1744" s="13" t="s">
        <v>125</v>
      </c>
      <c r="G1744" s="13" t="s">
        <v>22</v>
      </c>
      <c r="H1744" s="14">
        <v>5.0000000000000001E-3</v>
      </c>
      <c r="I1744" s="13" t="s">
        <v>125</v>
      </c>
      <c r="J1744" s="15" t="s">
        <v>24</v>
      </c>
      <c r="K1744" s="16">
        <v>3.39</v>
      </c>
      <c r="L1744" s="17">
        <v>3.39</v>
      </c>
      <c r="M1744" s="17">
        <v>3.39</v>
      </c>
      <c r="N1744" s="17">
        <v>3.29</v>
      </c>
      <c r="O1744" s="17">
        <v>3.29</v>
      </c>
      <c r="P1744" s="17">
        <v>3.29</v>
      </c>
      <c r="Q1744" s="17">
        <v>2.83</v>
      </c>
      <c r="R1744" s="17">
        <v>2.83</v>
      </c>
      <c r="S1744" s="120">
        <v>3.13</v>
      </c>
    </row>
    <row r="1745" spans="1:19" x14ac:dyDescent="0.25">
      <c r="A1745" s="18" t="s">
        <v>1011</v>
      </c>
      <c r="B1745" s="19" t="s">
        <v>17</v>
      </c>
      <c r="C1745" s="19" t="s">
        <v>120</v>
      </c>
      <c r="D1745" s="19" t="s">
        <v>58</v>
      </c>
      <c r="E1745" s="19" t="s">
        <v>998</v>
      </c>
      <c r="F1745" s="19" t="s">
        <v>125</v>
      </c>
      <c r="G1745" s="19" t="s">
        <v>22</v>
      </c>
      <c r="H1745" s="20">
        <v>5.0000000000000001E-3</v>
      </c>
      <c r="I1745" s="19" t="s">
        <v>125</v>
      </c>
      <c r="J1745" s="21" t="s">
        <v>26</v>
      </c>
      <c r="K1745" s="22">
        <v>0</v>
      </c>
      <c r="L1745" s="23">
        <v>0</v>
      </c>
      <c r="M1745" s="23">
        <v>0</v>
      </c>
      <c r="N1745" s="23">
        <v>0</v>
      </c>
      <c r="O1745" s="23">
        <v>0</v>
      </c>
      <c r="P1745" s="23">
        <v>0</v>
      </c>
      <c r="Q1745" s="23">
        <v>0</v>
      </c>
      <c r="R1745" s="23">
        <v>0</v>
      </c>
      <c r="S1745" s="24">
        <v>0</v>
      </c>
    </row>
    <row r="1746" spans="1:19" x14ac:dyDescent="0.25">
      <c r="A1746" s="25" t="s">
        <v>1011</v>
      </c>
      <c r="B1746" s="26" t="s">
        <v>17</v>
      </c>
      <c r="C1746" s="26" t="s">
        <v>120</v>
      </c>
      <c r="D1746" s="26" t="s">
        <v>81</v>
      </c>
      <c r="E1746" s="26" t="s">
        <v>998</v>
      </c>
      <c r="F1746" s="26" t="s">
        <v>126</v>
      </c>
      <c r="G1746" s="26" t="s">
        <v>22</v>
      </c>
      <c r="H1746" s="27">
        <v>1.4999999999999999E-2</v>
      </c>
      <c r="I1746" s="26" t="s">
        <v>126</v>
      </c>
      <c r="J1746" s="28" t="s">
        <v>23</v>
      </c>
      <c r="K1746" s="29">
        <v>7.59</v>
      </c>
      <c r="L1746" s="30">
        <v>7.59</v>
      </c>
      <c r="M1746" s="30">
        <v>7.59</v>
      </c>
      <c r="N1746" s="30">
        <v>7.29</v>
      </c>
      <c r="O1746" s="30">
        <v>7.29</v>
      </c>
      <c r="P1746" s="30">
        <v>7.29</v>
      </c>
      <c r="Q1746" s="30">
        <v>6.33</v>
      </c>
      <c r="R1746" s="30">
        <v>6.33</v>
      </c>
      <c r="S1746" s="31">
        <v>7.29</v>
      </c>
    </row>
    <row r="1747" spans="1:19" x14ac:dyDescent="0.25">
      <c r="A1747" s="12" t="s">
        <v>1011</v>
      </c>
      <c r="B1747" s="13" t="s">
        <v>17</v>
      </c>
      <c r="C1747" s="13" t="s">
        <v>120</v>
      </c>
      <c r="D1747" s="13" t="s">
        <v>81</v>
      </c>
      <c r="E1747" s="13" t="s">
        <v>998</v>
      </c>
      <c r="F1747" s="13" t="s">
        <v>126</v>
      </c>
      <c r="G1747" s="13" t="s">
        <v>22</v>
      </c>
      <c r="H1747" s="14">
        <v>1.4999999999999999E-2</v>
      </c>
      <c r="I1747" s="13" t="s">
        <v>126</v>
      </c>
      <c r="J1747" s="15" t="s">
        <v>24</v>
      </c>
      <c r="K1747" s="16">
        <v>7.59</v>
      </c>
      <c r="L1747" s="17">
        <v>7.59</v>
      </c>
      <c r="M1747" s="17">
        <v>7.59</v>
      </c>
      <c r="N1747" s="17">
        <v>7.29</v>
      </c>
      <c r="O1747" s="17">
        <v>7.29</v>
      </c>
      <c r="P1747" s="17">
        <v>7.29</v>
      </c>
      <c r="Q1747" s="17">
        <v>6.33</v>
      </c>
      <c r="R1747" s="17">
        <v>6.33</v>
      </c>
      <c r="S1747" s="120">
        <v>7.29</v>
      </c>
    </row>
    <row r="1748" spans="1:19" x14ac:dyDescent="0.25">
      <c r="A1748" s="18" t="s">
        <v>1011</v>
      </c>
      <c r="B1748" s="19" t="s">
        <v>17</v>
      </c>
      <c r="C1748" s="19" t="s">
        <v>120</v>
      </c>
      <c r="D1748" s="19" t="s">
        <v>81</v>
      </c>
      <c r="E1748" s="19" t="s">
        <v>998</v>
      </c>
      <c r="F1748" s="19" t="s">
        <v>126</v>
      </c>
      <c r="G1748" s="19" t="s">
        <v>22</v>
      </c>
      <c r="H1748" s="20">
        <v>1.4999999999999999E-2</v>
      </c>
      <c r="I1748" s="19" t="s">
        <v>126</v>
      </c>
      <c r="J1748" s="21" t="s">
        <v>26</v>
      </c>
      <c r="K1748" s="22">
        <v>0</v>
      </c>
      <c r="L1748" s="23">
        <v>0</v>
      </c>
      <c r="M1748" s="23">
        <v>0</v>
      </c>
      <c r="N1748" s="23">
        <v>0</v>
      </c>
      <c r="O1748" s="23">
        <v>0</v>
      </c>
      <c r="P1748" s="23">
        <v>0</v>
      </c>
      <c r="Q1748" s="23">
        <v>0</v>
      </c>
      <c r="R1748" s="23">
        <v>0</v>
      </c>
      <c r="S1748" s="24">
        <v>0</v>
      </c>
    </row>
    <row r="1749" spans="1:19" x14ac:dyDescent="0.25">
      <c r="A1749" s="25" t="s">
        <v>1011</v>
      </c>
      <c r="B1749" s="26" t="s">
        <v>17</v>
      </c>
      <c r="C1749" s="26" t="s">
        <v>120</v>
      </c>
      <c r="D1749" s="26" t="s">
        <v>108</v>
      </c>
      <c r="E1749" s="26" t="s">
        <v>998</v>
      </c>
      <c r="F1749" s="26" t="s">
        <v>127</v>
      </c>
      <c r="G1749" s="26" t="s">
        <v>22</v>
      </c>
      <c r="H1749" s="27">
        <v>1</v>
      </c>
      <c r="I1749" s="26" t="s">
        <v>127</v>
      </c>
      <c r="J1749" s="28" t="s">
        <v>23</v>
      </c>
      <c r="K1749" s="29">
        <v>290</v>
      </c>
      <c r="L1749" s="30">
        <v>290</v>
      </c>
      <c r="M1749" s="30">
        <v>275.5</v>
      </c>
      <c r="N1749" s="30">
        <v>290</v>
      </c>
      <c r="O1749" s="30">
        <v>290</v>
      </c>
      <c r="P1749" s="30">
        <v>290</v>
      </c>
      <c r="Q1749" s="30">
        <v>252</v>
      </c>
      <c r="R1749" s="30">
        <v>252</v>
      </c>
      <c r="S1749" s="31">
        <v>252</v>
      </c>
    </row>
    <row r="1750" spans="1:19" x14ac:dyDescent="0.25">
      <c r="A1750" s="12" t="s">
        <v>1011</v>
      </c>
      <c r="B1750" s="13" t="s">
        <v>17</v>
      </c>
      <c r="C1750" s="13" t="s">
        <v>120</v>
      </c>
      <c r="D1750" s="13" t="s">
        <v>108</v>
      </c>
      <c r="E1750" s="13" t="s">
        <v>998</v>
      </c>
      <c r="F1750" s="13" t="s">
        <v>127</v>
      </c>
      <c r="G1750" s="13" t="s">
        <v>22</v>
      </c>
      <c r="H1750" s="14">
        <v>1</v>
      </c>
      <c r="I1750" s="13" t="s">
        <v>127</v>
      </c>
      <c r="J1750" s="15" t="s">
        <v>24</v>
      </c>
      <c r="K1750" s="150">
        <v>290</v>
      </c>
      <c r="L1750" s="151">
        <v>290</v>
      </c>
      <c r="M1750" s="151">
        <v>275.5</v>
      </c>
      <c r="N1750" s="151">
        <v>290</v>
      </c>
      <c r="O1750" s="151">
        <v>290</v>
      </c>
      <c r="P1750" s="151">
        <v>290</v>
      </c>
      <c r="Q1750" s="151">
        <v>252</v>
      </c>
      <c r="R1750" s="151">
        <v>252</v>
      </c>
      <c r="S1750" s="152">
        <v>252</v>
      </c>
    </row>
    <row r="1751" spans="1:19" x14ac:dyDescent="0.25">
      <c r="A1751" s="18" t="s">
        <v>1011</v>
      </c>
      <c r="B1751" s="19" t="s">
        <v>17</v>
      </c>
      <c r="C1751" s="19" t="s">
        <v>120</v>
      </c>
      <c r="D1751" s="19" t="s">
        <v>108</v>
      </c>
      <c r="E1751" s="19" t="s">
        <v>998</v>
      </c>
      <c r="F1751" s="19" t="s">
        <v>127</v>
      </c>
      <c r="G1751" s="19" t="s">
        <v>22</v>
      </c>
      <c r="H1751" s="20">
        <v>1</v>
      </c>
      <c r="I1751" s="19" t="s">
        <v>127</v>
      </c>
      <c r="J1751" s="21" t="s">
        <v>26</v>
      </c>
      <c r="K1751" s="22">
        <v>0</v>
      </c>
      <c r="L1751" s="23">
        <v>0</v>
      </c>
      <c r="M1751" s="23">
        <v>0</v>
      </c>
      <c r="N1751" s="23">
        <v>0</v>
      </c>
      <c r="O1751" s="23">
        <v>0</v>
      </c>
      <c r="P1751" s="23">
        <v>0</v>
      </c>
      <c r="Q1751" s="23">
        <v>0</v>
      </c>
      <c r="R1751" s="23">
        <v>0</v>
      </c>
      <c r="S1751" s="24">
        <v>0</v>
      </c>
    </row>
    <row r="1752" spans="1:19" x14ac:dyDescent="0.25">
      <c r="A1752" s="25" t="s">
        <v>1011</v>
      </c>
      <c r="B1752" s="26" t="s">
        <v>17</v>
      </c>
      <c r="C1752" s="26" t="s">
        <v>128</v>
      </c>
      <c r="D1752" s="26" t="s">
        <v>129</v>
      </c>
      <c r="E1752" s="26" t="s">
        <v>378</v>
      </c>
      <c r="F1752" s="26" t="s">
        <v>131</v>
      </c>
      <c r="G1752" s="26" t="s">
        <v>22</v>
      </c>
      <c r="H1752" s="27">
        <v>2.5000000000000001E-3</v>
      </c>
      <c r="I1752" s="26" t="s">
        <v>131</v>
      </c>
      <c r="J1752" s="28" t="s">
        <v>23</v>
      </c>
      <c r="K1752" s="29">
        <v>3.99</v>
      </c>
      <c r="L1752" s="30">
        <v>3.99</v>
      </c>
      <c r="M1752" s="30">
        <v>3.99</v>
      </c>
      <c r="N1752" s="30">
        <v>2.99</v>
      </c>
      <c r="O1752" s="30">
        <v>2.99</v>
      </c>
      <c r="P1752" s="30">
        <v>2.99</v>
      </c>
      <c r="Q1752" s="30">
        <v>2.85</v>
      </c>
      <c r="R1752" s="30">
        <v>2.85</v>
      </c>
      <c r="S1752" s="31">
        <v>2.85</v>
      </c>
    </row>
    <row r="1753" spans="1:19" x14ac:dyDescent="0.25">
      <c r="A1753" s="12" t="s">
        <v>1011</v>
      </c>
      <c r="B1753" s="13" t="s">
        <v>17</v>
      </c>
      <c r="C1753" s="13" t="s">
        <v>128</v>
      </c>
      <c r="D1753" s="13" t="s">
        <v>129</v>
      </c>
      <c r="E1753" s="13" t="s">
        <v>378</v>
      </c>
      <c r="F1753" s="13" t="s">
        <v>131</v>
      </c>
      <c r="G1753" s="13" t="s">
        <v>22</v>
      </c>
      <c r="H1753" s="14">
        <v>2.5000000000000001E-3</v>
      </c>
      <c r="I1753" s="13" t="s">
        <v>131</v>
      </c>
      <c r="J1753" s="15" t="s">
        <v>24</v>
      </c>
      <c r="K1753" s="16">
        <v>3.99</v>
      </c>
      <c r="L1753" s="17">
        <v>3.99</v>
      </c>
      <c r="M1753" s="17">
        <v>3.99</v>
      </c>
      <c r="N1753" s="17">
        <v>2.99</v>
      </c>
      <c r="O1753" s="17">
        <v>2.99</v>
      </c>
      <c r="P1753" s="17">
        <v>2.99</v>
      </c>
      <c r="Q1753" s="17">
        <v>2.85</v>
      </c>
      <c r="R1753" s="17">
        <v>2.85</v>
      </c>
      <c r="S1753" s="120">
        <v>2.85</v>
      </c>
    </row>
    <row r="1754" spans="1:19" x14ac:dyDescent="0.25">
      <c r="A1754" s="18" t="s">
        <v>1011</v>
      </c>
      <c r="B1754" s="19" t="s">
        <v>17</v>
      </c>
      <c r="C1754" s="19" t="s">
        <v>128</v>
      </c>
      <c r="D1754" s="19" t="s">
        <v>129</v>
      </c>
      <c r="E1754" s="19" t="s">
        <v>378</v>
      </c>
      <c r="F1754" s="19" t="s">
        <v>131</v>
      </c>
      <c r="G1754" s="19" t="s">
        <v>22</v>
      </c>
      <c r="H1754" s="20">
        <v>2.5000000000000001E-3</v>
      </c>
      <c r="I1754" s="19" t="s">
        <v>131</v>
      </c>
      <c r="J1754" s="21" t="s">
        <v>26</v>
      </c>
      <c r="K1754" s="22">
        <v>0</v>
      </c>
      <c r="L1754" s="23">
        <v>0</v>
      </c>
      <c r="M1754" s="23">
        <v>0</v>
      </c>
      <c r="N1754" s="23">
        <v>0</v>
      </c>
      <c r="O1754" s="23">
        <v>0</v>
      </c>
      <c r="P1754" s="23">
        <v>0</v>
      </c>
      <c r="Q1754" s="23">
        <v>0</v>
      </c>
      <c r="R1754" s="23">
        <v>0</v>
      </c>
      <c r="S1754" s="24">
        <v>0</v>
      </c>
    </row>
    <row r="1755" spans="1:19" x14ac:dyDescent="0.25">
      <c r="A1755" s="25" t="s">
        <v>1011</v>
      </c>
      <c r="B1755" s="26" t="s">
        <v>17</v>
      </c>
      <c r="C1755" s="26" t="s">
        <v>128</v>
      </c>
      <c r="D1755" s="26" t="s">
        <v>665</v>
      </c>
      <c r="E1755" s="26" t="s">
        <v>378</v>
      </c>
      <c r="F1755" s="26" t="s">
        <v>667</v>
      </c>
      <c r="G1755" s="26" t="s">
        <v>22</v>
      </c>
      <c r="H1755" s="27">
        <v>4.7299999999999998E-3</v>
      </c>
      <c r="I1755" s="26" t="s">
        <v>667</v>
      </c>
      <c r="J1755" s="28" t="s">
        <v>23</v>
      </c>
      <c r="K1755" s="29">
        <v>5.79</v>
      </c>
      <c r="L1755" s="30">
        <v>5.79</v>
      </c>
      <c r="M1755" s="30">
        <v>5.79</v>
      </c>
      <c r="N1755" s="30">
        <v>5.39</v>
      </c>
      <c r="O1755" s="30">
        <v>5.39</v>
      </c>
      <c r="P1755" s="30">
        <v>5.39</v>
      </c>
      <c r="Q1755" s="30">
        <v>4.1399999999999997</v>
      </c>
      <c r="R1755" s="30">
        <v>4.1399999999999997</v>
      </c>
      <c r="S1755" s="31">
        <v>4.99</v>
      </c>
    </row>
    <row r="1756" spans="1:19" x14ac:dyDescent="0.25">
      <c r="A1756" s="12" t="s">
        <v>1011</v>
      </c>
      <c r="B1756" s="13" t="s">
        <v>17</v>
      </c>
      <c r="C1756" s="13" t="s">
        <v>128</v>
      </c>
      <c r="D1756" s="13" t="s">
        <v>665</v>
      </c>
      <c r="E1756" s="13" t="s">
        <v>378</v>
      </c>
      <c r="F1756" s="13" t="s">
        <v>667</v>
      </c>
      <c r="G1756" s="13" t="s">
        <v>22</v>
      </c>
      <c r="H1756" s="14">
        <v>4.7299999999999998E-3</v>
      </c>
      <c r="I1756" s="13" t="s">
        <v>667</v>
      </c>
      <c r="J1756" s="15" t="s">
        <v>24</v>
      </c>
      <c r="K1756" s="16">
        <v>5.79</v>
      </c>
      <c r="L1756" s="17">
        <v>5.79</v>
      </c>
      <c r="M1756" s="17">
        <v>5.79</v>
      </c>
      <c r="N1756" s="17">
        <v>5.39</v>
      </c>
      <c r="O1756" s="17">
        <v>5.39</v>
      </c>
      <c r="P1756" s="17">
        <v>5.39</v>
      </c>
      <c r="Q1756" s="17">
        <v>4.1399999999999997</v>
      </c>
      <c r="R1756" s="17">
        <v>4.1399999999999997</v>
      </c>
      <c r="S1756" s="120">
        <v>4.99</v>
      </c>
    </row>
    <row r="1757" spans="1:19" x14ac:dyDescent="0.25">
      <c r="A1757" s="18" t="s">
        <v>1011</v>
      </c>
      <c r="B1757" s="19" t="s">
        <v>17</v>
      </c>
      <c r="C1757" s="19" t="s">
        <v>128</v>
      </c>
      <c r="D1757" s="19" t="s">
        <v>665</v>
      </c>
      <c r="E1757" s="19" t="s">
        <v>378</v>
      </c>
      <c r="F1757" s="19" t="s">
        <v>667</v>
      </c>
      <c r="G1757" s="19" t="s">
        <v>22</v>
      </c>
      <c r="H1757" s="20">
        <v>4.7299999999999998E-3</v>
      </c>
      <c r="I1757" s="19" t="s">
        <v>667</v>
      </c>
      <c r="J1757" s="21" t="s">
        <v>26</v>
      </c>
      <c r="K1757" s="22">
        <v>0</v>
      </c>
      <c r="L1757" s="23">
        <v>0</v>
      </c>
      <c r="M1757" s="23">
        <v>0</v>
      </c>
      <c r="N1757" s="23">
        <v>0</v>
      </c>
      <c r="O1757" s="23">
        <v>0</v>
      </c>
      <c r="P1757" s="23">
        <v>0</v>
      </c>
      <c r="Q1757" s="23">
        <v>0</v>
      </c>
      <c r="R1757" s="23">
        <v>0</v>
      </c>
      <c r="S1757" s="24">
        <v>0</v>
      </c>
    </row>
    <row r="1758" spans="1:19" x14ac:dyDescent="0.25">
      <c r="A1758" s="25" t="s">
        <v>1011</v>
      </c>
      <c r="B1758" s="26" t="s">
        <v>17</v>
      </c>
      <c r="C1758" s="26" t="s">
        <v>128</v>
      </c>
      <c r="D1758" s="26" t="s">
        <v>68</v>
      </c>
      <c r="E1758" s="26" t="s">
        <v>378</v>
      </c>
      <c r="F1758" s="26" t="s">
        <v>134</v>
      </c>
      <c r="G1758" s="26" t="s">
        <v>22</v>
      </c>
      <c r="H1758" s="27">
        <v>0.01</v>
      </c>
      <c r="I1758" s="26" t="s">
        <v>134</v>
      </c>
      <c r="J1758" s="28" t="s">
        <v>23</v>
      </c>
      <c r="K1758" s="29">
        <v>8.49</v>
      </c>
      <c r="L1758" s="30">
        <v>8.49</v>
      </c>
      <c r="M1758" s="30">
        <v>8.49</v>
      </c>
      <c r="N1758" s="30">
        <v>7.49</v>
      </c>
      <c r="O1758" s="30">
        <v>7.49</v>
      </c>
      <c r="P1758" s="30">
        <v>7.49</v>
      </c>
      <c r="Q1758" s="30">
        <v>6.07</v>
      </c>
      <c r="R1758" s="30">
        <v>6.07</v>
      </c>
      <c r="S1758" s="31">
        <v>6.74</v>
      </c>
    </row>
    <row r="1759" spans="1:19" x14ac:dyDescent="0.25">
      <c r="A1759" s="12" t="s">
        <v>1011</v>
      </c>
      <c r="B1759" s="13" t="s">
        <v>17</v>
      </c>
      <c r="C1759" s="13" t="s">
        <v>128</v>
      </c>
      <c r="D1759" s="13" t="s">
        <v>68</v>
      </c>
      <c r="E1759" s="13" t="s">
        <v>378</v>
      </c>
      <c r="F1759" s="13" t="s">
        <v>134</v>
      </c>
      <c r="G1759" s="13" t="s">
        <v>22</v>
      </c>
      <c r="H1759" s="14">
        <v>0.01</v>
      </c>
      <c r="I1759" s="13" t="s">
        <v>134</v>
      </c>
      <c r="J1759" s="15" t="s">
        <v>24</v>
      </c>
      <c r="K1759" s="16">
        <v>8.49</v>
      </c>
      <c r="L1759" s="17">
        <v>8.49</v>
      </c>
      <c r="M1759" s="17">
        <v>8.49</v>
      </c>
      <c r="N1759" s="17">
        <v>7.49</v>
      </c>
      <c r="O1759" s="17">
        <v>7.49</v>
      </c>
      <c r="P1759" s="17">
        <v>7.49</v>
      </c>
      <c r="Q1759" s="17">
        <v>6.07</v>
      </c>
      <c r="R1759" s="17">
        <v>6.07</v>
      </c>
      <c r="S1759" s="120">
        <v>6.74</v>
      </c>
    </row>
    <row r="1760" spans="1:19" x14ac:dyDescent="0.25">
      <c r="A1760" s="18" t="s">
        <v>1011</v>
      </c>
      <c r="B1760" s="19" t="s">
        <v>17</v>
      </c>
      <c r="C1760" s="19" t="s">
        <v>128</v>
      </c>
      <c r="D1760" s="19" t="s">
        <v>68</v>
      </c>
      <c r="E1760" s="19" t="s">
        <v>378</v>
      </c>
      <c r="F1760" s="19" t="s">
        <v>134</v>
      </c>
      <c r="G1760" s="19" t="s">
        <v>22</v>
      </c>
      <c r="H1760" s="20">
        <v>0.01</v>
      </c>
      <c r="I1760" s="19" t="s">
        <v>134</v>
      </c>
      <c r="J1760" s="21" t="s">
        <v>26</v>
      </c>
      <c r="K1760" s="22">
        <v>0</v>
      </c>
      <c r="L1760" s="23">
        <v>0</v>
      </c>
      <c r="M1760" s="23">
        <v>0</v>
      </c>
      <c r="N1760" s="23">
        <v>0</v>
      </c>
      <c r="O1760" s="23">
        <v>0</v>
      </c>
      <c r="P1760" s="23">
        <v>0</v>
      </c>
      <c r="Q1760" s="23">
        <v>0</v>
      </c>
      <c r="R1760" s="23">
        <v>0</v>
      </c>
      <c r="S1760" s="24">
        <v>0</v>
      </c>
    </row>
    <row r="1761" spans="1:19" x14ac:dyDescent="0.25">
      <c r="A1761" s="25" t="s">
        <v>1011</v>
      </c>
      <c r="B1761" s="26" t="s">
        <v>17</v>
      </c>
      <c r="C1761" s="26" t="s">
        <v>128</v>
      </c>
      <c r="D1761" s="26" t="s">
        <v>85</v>
      </c>
      <c r="E1761" s="26" t="s">
        <v>378</v>
      </c>
      <c r="F1761" s="26" t="s">
        <v>135</v>
      </c>
      <c r="G1761" s="26" t="s">
        <v>22</v>
      </c>
      <c r="H1761" s="27">
        <v>0.02</v>
      </c>
      <c r="I1761" s="26" t="s">
        <v>135</v>
      </c>
      <c r="J1761" s="28" t="s">
        <v>23</v>
      </c>
      <c r="K1761" s="29">
        <v>10.49</v>
      </c>
      <c r="L1761" s="30">
        <v>10.49</v>
      </c>
      <c r="M1761" s="30">
        <v>10.49</v>
      </c>
      <c r="N1761" s="30">
        <v>9.99</v>
      </c>
      <c r="O1761" s="30">
        <v>9.99</v>
      </c>
      <c r="P1761" s="30">
        <v>9.99</v>
      </c>
      <c r="Q1761" s="30">
        <v>7.49</v>
      </c>
      <c r="R1761" s="30">
        <v>7.49</v>
      </c>
      <c r="S1761" s="31">
        <v>8.99</v>
      </c>
    </row>
    <row r="1762" spans="1:19" x14ac:dyDescent="0.25">
      <c r="A1762" s="12" t="s">
        <v>1011</v>
      </c>
      <c r="B1762" s="13" t="s">
        <v>17</v>
      </c>
      <c r="C1762" s="13" t="s">
        <v>128</v>
      </c>
      <c r="D1762" s="13" t="s">
        <v>85</v>
      </c>
      <c r="E1762" s="13" t="s">
        <v>378</v>
      </c>
      <c r="F1762" s="13" t="s">
        <v>135</v>
      </c>
      <c r="G1762" s="13" t="s">
        <v>22</v>
      </c>
      <c r="H1762" s="14">
        <v>0.02</v>
      </c>
      <c r="I1762" s="13" t="s">
        <v>135</v>
      </c>
      <c r="J1762" s="15" t="s">
        <v>24</v>
      </c>
      <c r="K1762" s="16">
        <v>10.49</v>
      </c>
      <c r="L1762" s="17">
        <v>10.49</v>
      </c>
      <c r="M1762" s="17">
        <v>10.49</v>
      </c>
      <c r="N1762" s="17">
        <v>9.99</v>
      </c>
      <c r="O1762" s="17">
        <v>9.99</v>
      </c>
      <c r="P1762" s="17">
        <v>9.99</v>
      </c>
      <c r="Q1762" s="17">
        <v>7.49</v>
      </c>
      <c r="R1762" s="17">
        <v>7.49</v>
      </c>
      <c r="S1762" s="120">
        <v>8.99</v>
      </c>
    </row>
    <row r="1763" spans="1:19" x14ac:dyDescent="0.25">
      <c r="A1763" s="18" t="s">
        <v>1011</v>
      </c>
      <c r="B1763" s="19" t="s">
        <v>17</v>
      </c>
      <c r="C1763" s="19" t="s">
        <v>128</v>
      </c>
      <c r="D1763" s="19" t="s">
        <v>85</v>
      </c>
      <c r="E1763" s="19" t="s">
        <v>378</v>
      </c>
      <c r="F1763" s="19" t="s">
        <v>135</v>
      </c>
      <c r="G1763" s="19" t="s">
        <v>22</v>
      </c>
      <c r="H1763" s="20">
        <v>0.02</v>
      </c>
      <c r="I1763" s="19" t="s">
        <v>135</v>
      </c>
      <c r="J1763" s="21" t="s">
        <v>26</v>
      </c>
      <c r="K1763" s="22">
        <v>0</v>
      </c>
      <c r="L1763" s="23">
        <v>0</v>
      </c>
      <c r="M1763" s="23">
        <v>0</v>
      </c>
      <c r="N1763" s="23">
        <v>0</v>
      </c>
      <c r="O1763" s="23">
        <v>0</v>
      </c>
      <c r="P1763" s="23">
        <v>0</v>
      </c>
      <c r="Q1763" s="23">
        <v>0</v>
      </c>
      <c r="R1763" s="23">
        <v>0</v>
      </c>
      <c r="S1763" s="24">
        <v>0</v>
      </c>
    </row>
    <row r="1764" spans="1:19" x14ac:dyDescent="0.25">
      <c r="A1764" s="25" t="s">
        <v>1011</v>
      </c>
      <c r="B1764" s="26" t="s">
        <v>17</v>
      </c>
      <c r="C1764" s="26" t="s">
        <v>140</v>
      </c>
      <c r="D1764" s="26" t="s">
        <v>141</v>
      </c>
      <c r="E1764" s="26" t="s">
        <v>999</v>
      </c>
      <c r="F1764" s="26" t="s">
        <v>143</v>
      </c>
      <c r="G1764" s="26" t="s">
        <v>22</v>
      </c>
      <c r="H1764" s="27">
        <v>2E-3</v>
      </c>
      <c r="I1764" s="26" t="s">
        <v>143</v>
      </c>
      <c r="J1764" s="28" t="s">
        <v>23</v>
      </c>
      <c r="K1764" s="29">
        <v>2.19</v>
      </c>
      <c r="L1764" s="30">
        <v>2.19</v>
      </c>
      <c r="M1764" s="30">
        <v>2.19</v>
      </c>
      <c r="N1764" s="30">
        <v>1.99</v>
      </c>
      <c r="O1764" s="30">
        <v>1.99</v>
      </c>
      <c r="P1764" s="30">
        <v>1.99</v>
      </c>
      <c r="Q1764" s="30">
        <v>1.83</v>
      </c>
      <c r="R1764" s="30">
        <v>1.83</v>
      </c>
      <c r="S1764" s="31">
        <v>1.99</v>
      </c>
    </row>
    <row r="1765" spans="1:19" x14ac:dyDescent="0.25">
      <c r="A1765" s="12" t="s">
        <v>1011</v>
      </c>
      <c r="B1765" s="13" t="s">
        <v>17</v>
      </c>
      <c r="C1765" s="13" t="s">
        <v>140</v>
      </c>
      <c r="D1765" s="13" t="s">
        <v>141</v>
      </c>
      <c r="E1765" s="13" t="s">
        <v>999</v>
      </c>
      <c r="F1765" s="13" t="s">
        <v>143</v>
      </c>
      <c r="G1765" s="13" t="s">
        <v>22</v>
      </c>
      <c r="H1765" s="14">
        <v>2E-3</v>
      </c>
      <c r="I1765" s="13" t="s">
        <v>143</v>
      </c>
      <c r="J1765" s="15" t="s">
        <v>24</v>
      </c>
      <c r="K1765" s="150">
        <v>2.19</v>
      </c>
      <c r="L1765" s="151">
        <v>2.19</v>
      </c>
      <c r="M1765" s="151">
        <v>2.19</v>
      </c>
      <c r="N1765" s="151">
        <v>1.99</v>
      </c>
      <c r="O1765" s="151">
        <v>1.99</v>
      </c>
      <c r="P1765" s="151">
        <v>1.99</v>
      </c>
      <c r="Q1765" s="151">
        <v>1.83</v>
      </c>
      <c r="R1765" s="151">
        <v>1.83</v>
      </c>
      <c r="S1765" s="152">
        <v>1.99</v>
      </c>
    </row>
    <row r="1766" spans="1:19" x14ac:dyDescent="0.25">
      <c r="A1766" s="18" t="s">
        <v>1011</v>
      </c>
      <c r="B1766" s="19" t="s">
        <v>17</v>
      </c>
      <c r="C1766" s="19" t="s">
        <v>140</v>
      </c>
      <c r="D1766" s="19" t="s">
        <v>141</v>
      </c>
      <c r="E1766" s="19" t="s">
        <v>999</v>
      </c>
      <c r="F1766" s="19" t="s">
        <v>143</v>
      </c>
      <c r="G1766" s="19" t="s">
        <v>22</v>
      </c>
      <c r="H1766" s="20">
        <v>2E-3</v>
      </c>
      <c r="I1766" s="19" t="s">
        <v>143</v>
      </c>
      <c r="J1766" s="21" t="s">
        <v>26</v>
      </c>
      <c r="K1766" s="22">
        <v>0</v>
      </c>
      <c r="L1766" s="23">
        <v>0</v>
      </c>
      <c r="M1766" s="23">
        <v>0</v>
      </c>
      <c r="N1766" s="23">
        <v>0</v>
      </c>
      <c r="O1766" s="23">
        <v>0</v>
      </c>
      <c r="P1766" s="23">
        <v>0</v>
      </c>
      <c r="Q1766" s="23">
        <v>0</v>
      </c>
      <c r="R1766" s="23">
        <v>0</v>
      </c>
      <c r="S1766" s="24">
        <v>0</v>
      </c>
    </row>
    <row r="1767" spans="1:19" x14ac:dyDescent="0.25">
      <c r="A1767" s="25" t="s">
        <v>1011</v>
      </c>
      <c r="B1767" s="26" t="s">
        <v>17</v>
      </c>
      <c r="C1767" s="26" t="s">
        <v>140</v>
      </c>
      <c r="D1767" s="26" t="s">
        <v>144</v>
      </c>
      <c r="E1767" s="26" t="s">
        <v>999</v>
      </c>
      <c r="F1767" s="26" t="s">
        <v>145</v>
      </c>
      <c r="G1767" s="26" t="s">
        <v>22</v>
      </c>
      <c r="H1767" s="27">
        <v>0.01</v>
      </c>
      <c r="I1767" s="26" t="s">
        <v>145</v>
      </c>
      <c r="J1767" s="28" t="s">
        <v>23</v>
      </c>
      <c r="K1767" s="29">
        <v>10.49</v>
      </c>
      <c r="L1767" s="30">
        <v>10.49</v>
      </c>
      <c r="M1767" s="30">
        <v>10.49</v>
      </c>
      <c r="N1767" s="30">
        <v>9.49</v>
      </c>
      <c r="O1767" s="30">
        <v>9.49</v>
      </c>
      <c r="P1767" s="30">
        <v>9.49</v>
      </c>
      <c r="Q1767" s="30">
        <v>8.74</v>
      </c>
      <c r="R1767" s="30">
        <v>8.74</v>
      </c>
      <c r="S1767" s="31">
        <v>9.49</v>
      </c>
    </row>
    <row r="1768" spans="1:19" x14ac:dyDescent="0.25">
      <c r="A1768" s="12" t="s">
        <v>1011</v>
      </c>
      <c r="B1768" s="13" t="s">
        <v>17</v>
      </c>
      <c r="C1768" s="13" t="s">
        <v>140</v>
      </c>
      <c r="D1768" s="13" t="s">
        <v>144</v>
      </c>
      <c r="E1768" s="13" t="s">
        <v>999</v>
      </c>
      <c r="F1768" s="13" t="s">
        <v>145</v>
      </c>
      <c r="G1768" s="13" t="s">
        <v>22</v>
      </c>
      <c r="H1768" s="14">
        <v>0.01</v>
      </c>
      <c r="I1768" s="13" t="s">
        <v>145</v>
      </c>
      <c r="J1768" s="15" t="s">
        <v>24</v>
      </c>
      <c r="K1768" s="150">
        <v>10.49</v>
      </c>
      <c r="L1768" s="151">
        <v>10.49</v>
      </c>
      <c r="M1768" s="151">
        <v>10.49</v>
      </c>
      <c r="N1768" s="151">
        <v>9.49</v>
      </c>
      <c r="O1768" s="151">
        <v>9.49</v>
      </c>
      <c r="P1768" s="151">
        <v>9.49</v>
      </c>
      <c r="Q1768" s="151">
        <v>8.74</v>
      </c>
      <c r="R1768" s="151">
        <v>8.74</v>
      </c>
      <c r="S1768" s="152">
        <v>9.49</v>
      </c>
    </row>
    <row r="1769" spans="1:19" x14ac:dyDescent="0.25">
      <c r="A1769" s="18" t="s">
        <v>1011</v>
      </c>
      <c r="B1769" s="19" t="s">
        <v>17</v>
      </c>
      <c r="C1769" s="19" t="s">
        <v>140</v>
      </c>
      <c r="D1769" s="19" t="s">
        <v>144</v>
      </c>
      <c r="E1769" s="19" t="s">
        <v>999</v>
      </c>
      <c r="F1769" s="19" t="s">
        <v>145</v>
      </c>
      <c r="G1769" s="19" t="s">
        <v>22</v>
      </c>
      <c r="H1769" s="20">
        <v>0.01</v>
      </c>
      <c r="I1769" s="19" t="s">
        <v>145</v>
      </c>
      <c r="J1769" s="21" t="s">
        <v>26</v>
      </c>
      <c r="K1769" s="22">
        <v>0</v>
      </c>
      <c r="L1769" s="23">
        <v>0</v>
      </c>
      <c r="M1769" s="23">
        <v>0</v>
      </c>
      <c r="N1769" s="23">
        <v>0</v>
      </c>
      <c r="O1769" s="23">
        <v>0</v>
      </c>
      <c r="P1769" s="23">
        <v>0</v>
      </c>
      <c r="Q1769" s="23">
        <v>0</v>
      </c>
      <c r="R1769" s="23">
        <v>0</v>
      </c>
      <c r="S1769" s="24">
        <v>0</v>
      </c>
    </row>
    <row r="1770" spans="1:19" x14ac:dyDescent="0.25">
      <c r="A1770" s="25" t="s">
        <v>1011</v>
      </c>
      <c r="B1770" s="26" t="s">
        <v>17</v>
      </c>
      <c r="C1770" s="26" t="s">
        <v>109</v>
      </c>
      <c r="D1770" s="26" t="s">
        <v>141</v>
      </c>
      <c r="E1770" s="26" t="s">
        <v>999</v>
      </c>
      <c r="F1770" s="26" t="s">
        <v>147</v>
      </c>
      <c r="G1770" s="26" t="s">
        <v>22</v>
      </c>
      <c r="H1770" s="27">
        <v>2E-3</v>
      </c>
      <c r="I1770" s="26" t="s">
        <v>147</v>
      </c>
      <c r="J1770" s="28" t="s">
        <v>23</v>
      </c>
      <c r="K1770" s="29">
        <v>3.99</v>
      </c>
      <c r="L1770" s="30">
        <v>3.99</v>
      </c>
      <c r="M1770" s="30">
        <v>3.99</v>
      </c>
      <c r="N1770" s="30">
        <v>3.79</v>
      </c>
      <c r="O1770" s="30">
        <v>3.79</v>
      </c>
      <c r="P1770" s="30">
        <v>3.79</v>
      </c>
      <c r="Q1770" s="30">
        <v>1.83</v>
      </c>
      <c r="R1770" s="30">
        <v>1.83</v>
      </c>
      <c r="S1770" s="31">
        <v>1.99</v>
      </c>
    </row>
    <row r="1771" spans="1:19" x14ac:dyDescent="0.25">
      <c r="A1771" s="12" t="s">
        <v>1011</v>
      </c>
      <c r="B1771" s="13" t="s">
        <v>17</v>
      </c>
      <c r="C1771" s="13" t="s">
        <v>109</v>
      </c>
      <c r="D1771" s="13" t="s">
        <v>141</v>
      </c>
      <c r="E1771" s="13" t="s">
        <v>999</v>
      </c>
      <c r="F1771" s="13" t="s">
        <v>147</v>
      </c>
      <c r="G1771" s="13" t="s">
        <v>22</v>
      </c>
      <c r="H1771" s="14">
        <v>2E-3</v>
      </c>
      <c r="I1771" s="13" t="s">
        <v>147</v>
      </c>
      <c r="J1771" s="15" t="s">
        <v>24</v>
      </c>
      <c r="K1771" s="150">
        <v>3.99</v>
      </c>
      <c r="L1771" s="151">
        <v>3.99</v>
      </c>
      <c r="M1771" s="151">
        <v>3.99</v>
      </c>
      <c r="N1771" s="151">
        <v>3.79</v>
      </c>
      <c r="O1771" s="151">
        <v>3.79</v>
      </c>
      <c r="P1771" s="151">
        <v>3.79</v>
      </c>
      <c r="Q1771" s="151">
        <v>1.83</v>
      </c>
      <c r="R1771" s="151">
        <v>1.83</v>
      </c>
      <c r="S1771" s="152">
        <v>1.99</v>
      </c>
    </row>
    <row r="1772" spans="1:19" x14ac:dyDescent="0.25">
      <c r="A1772" s="18" t="s">
        <v>1011</v>
      </c>
      <c r="B1772" s="19" t="s">
        <v>17</v>
      </c>
      <c r="C1772" s="19" t="s">
        <v>109</v>
      </c>
      <c r="D1772" s="19" t="s">
        <v>141</v>
      </c>
      <c r="E1772" s="19" t="s">
        <v>999</v>
      </c>
      <c r="F1772" s="19" t="s">
        <v>147</v>
      </c>
      <c r="G1772" s="19" t="s">
        <v>22</v>
      </c>
      <c r="H1772" s="20">
        <v>2E-3</v>
      </c>
      <c r="I1772" s="19" t="s">
        <v>147</v>
      </c>
      <c r="J1772" s="21" t="s">
        <v>26</v>
      </c>
      <c r="K1772" s="22">
        <v>0</v>
      </c>
      <c r="L1772" s="23">
        <v>0</v>
      </c>
      <c r="M1772" s="23">
        <v>0</v>
      </c>
      <c r="N1772" s="23">
        <v>0</v>
      </c>
      <c r="O1772" s="23">
        <v>0</v>
      </c>
      <c r="P1772" s="23">
        <v>0</v>
      </c>
      <c r="Q1772" s="23">
        <v>0</v>
      </c>
      <c r="R1772" s="23">
        <v>0</v>
      </c>
      <c r="S1772" s="24">
        <v>0</v>
      </c>
    </row>
    <row r="1773" spans="1:19" x14ac:dyDescent="0.25">
      <c r="A1773" s="25" t="s">
        <v>1011</v>
      </c>
      <c r="B1773" s="26" t="s">
        <v>17</v>
      </c>
      <c r="C1773" s="26" t="s">
        <v>109</v>
      </c>
      <c r="D1773" s="26" t="s">
        <v>144</v>
      </c>
      <c r="E1773" s="26" t="s">
        <v>999</v>
      </c>
      <c r="F1773" s="26" t="s">
        <v>148</v>
      </c>
      <c r="G1773" s="26" t="s">
        <v>22</v>
      </c>
      <c r="H1773" s="27">
        <v>0.01</v>
      </c>
      <c r="I1773" s="26" t="s">
        <v>148</v>
      </c>
      <c r="J1773" s="28" t="s">
        <v>23</v>
      </c>
      <c r="K1773" s="29">
        <v>13.49</v>
      </c>
      <c r="L1773" s="30">
        <v>13.49</v>
      </c>
      <c r="M1773" s="30">
        <v>13.49</v>
      </c>
      <c r="N1773" s="30">
        <v>12.49</v>
      </c>
      <c r="O1773" s="30">
        <v>12.49</v>
      </c>
      <c r="P1773" s="30">
        <v>12.49</v>
      </c>
      <c r="Q1773" s="30">
        <v>11.24</v>
      </c>
      <c r="R1773" s="30">
        <v>11.24</v>
      </c>
      <c r="S1773" s="31">
        <v>12.49</v>
      </c>
    </row>
    <row r="1774" spans="1:19" x14ac:dyDescent="0.25">
      <c r="A1774" s="12" t="s">
        <v>1011</v>
      </c>
      <c r="B1774" s="13" t="s">
        <v>17</v>
      </c>
      <c r="C1774" s="13" t="s">
        <v>109</v>
      </c>
      <c r="D1774" s="13" t="s">
        <v>144</v>
      </c>
      <c r="E1774" s="13" t="s">
        <v>999</v>
      </c>
      <c r="F1774" s="13" t="s">
        <v>148</v>
      </c>
      <c r="G1774" s="13" t="s">
        <v>22</v>
      </c>
      <c r="H1774" s="14">
        <v>0.01</v>
      </c>
      <c r="I1774" s="13" t="s">
        <v>148</v>
      </c>
      <c r="J1774" s="15" t="s">
        <v>24</v>
      </c>
      <c r="K1774" s="150">
        <v>13.49</v>
      </c>
      <c r="L1774" s="151">
        <v>13.49</v>
      </c>
      <c r="M1774" s="151">
        <v>13.49</v>
      </c>
      <c r="N1774" s="151">
        <v>12.49</v>
      </c>
      <c r="O1774" s="151">
        <v>12.49</v>
      </c>
      <c r="P1774" s="151">
        <v>12.49</v>
      </c>
      <c r="Q1774" s="151">
        <v>11.24</v>
      </c>
      <c r="R1774" s="151">
        <v>11.24</v>
      </c>
      <c r="S1774" s="152">
        <v>12.49</v>
      </c>
    </row>
    <row r="1775" spans="1:19" x14ac:dyDescent="0.25">
      <c r="A1775" s="18" t="s">
        <v>1011</v>
      </c>
      <c r="B1775" s="19" t="s">
        <v>17</v>
      </c>
      <c r="C1775" s="19" t="s">
        <v>109</v>
      </c>
      <c r="D1775" s="19" t="s">
        <v>144</v>
      </c>
      <c r="E1775" s="19" t="s">
        <v>999</v>
      </c>
      <c r="F1775" s="19" t="s">
        <v>148</v>
      </c>
      <c r="G1775" s="19" t="s">
        <v>22</v>
      </c>
      <c r="H1775" s="20">
        <v>0.01</v>
      </c>
      <c r="I1775" s="19" t="s">
        <v>148</v>
      </c>
      <c r="J1775" s="21" t="s">
        <v>26</v>
      </c>
      <c r="K1775" s="22">
        <v>0</v>
      </c>
      <c r="L1775" s="23">
        <v>0</v>
      </c>
      <c r="M1775" s="23">
        <v>0</v>
      </c>
      <c r="N1775" s="23">
        <v>0</v>
      </c>
      <c r="O1775" s="23">
        <v>0</v>
      </c>
      <c r="P1775" s="23">
        <v>0</v>
      </c>
      <c r="Q1775" s="23">
        <v>0</v>
      </c>
      <c r="R1775" s="23">
        <v>0</v>
      </c>
      <c r="S1775" s="24">
        <v>0</v>
      </c>
    </row>
    <row r="1776" spans="1:19" x14ac:dyDescent="0.25">
      <c r="A1776" s="25" t="s">
        <v>1011</v>
      </c>
      <c r="B1776" s="26" t="s">
        <v>17</v>
      </c>
      <c r="C1776" s="26" t="s">
        <v>128</v>
      </c>
      <c r="D1776" s="26" t="s">
        <v>129</v>
      </c>
      <c r="E1776" s="26" t="s">
        <v>1000</v>
      </c>
      <c r="F1776" s="26" t="s">
        <v>151</v>
      </c>
      <c r="G1776" s="26" t="s">
        <v>22</v>
      </c>
      <c r="H1776" s="27">
        <v>2.5000000000000001E-3</v>
      </c>
      <c r="I1776" s="26" t="s">
        <v>151</v>
      </c>
      <c r="J1776" s="28" t="s">
        <v>23</v>
      </c>
      <c r="K1776" s="29">
        <v>9.99</v>
      </c>
      <c r="L1776" s="30">
        <v>9.99</v>
      </c>
      <c r="M1776" s="30">
        <v>9.49</v>
      </c>
      <c r="N1776" s="30">
        <v>9.99</v>
      </c>
      <c r="O1776" s="30">
        <v>9.99</v>
      </c>
      <c r="P1776" s="30">
        <v>9.99</v>
      </c>
      <c r="Q1776" s="30">
        <v>7.6</v>
      </c>
      <c r="R1776" s="30">
        <v>7.6</v>
      </c>
      <c r="S1776" s="31">
        <v>7.65</v>
      </c>
    </row>
    <row r="1777" spans="1:19" x14ac:dyDescent="0.25">
      <c r="A1777" s="12" t="s">
        <v>1011</v>
      </c>
      <c r="B1777" s="13" t="s">
        <v>17</v>
      </c>
      <c r="C1777" s="13" t="s">
        <v>128</v>
      </c>
      <c r="D1777" s="13" t="s">
        <v>129</v>
      </c>
      <c r="E1777" s="13" t="s">
        <v>1000</v>
      </c>
      <c r="F1777" s="13" t="s">
        <v>151</v>
      </c>
      <c r="G1777" s="13" t="s">
        <v>22</v>
      </c>
      <c r="H1777" s="14">
        <v>2.5000000000000001E-3</v>
      </c>
      <c r="I1777" s="13" t="s">
        <v>151</v>
      </c>
      <c r="J1777" s="15" t="s">
        <v>24</v>
      </c>
      <c r="K1777" s="150">
        <v>9.99</v>
      </c>
      <c r="L1777" s="151">
        <v>9.99</v>
      </c>
      <c r="M1777" s="151">
        <v>9.49</v>
      </c>
      <c r="N1777" s="151">
        <v>9.99</v>
      </c>
      <c r="O1777" s="151">
        <v>9.99</v>
      </c>
      <c r="P1777" s="151">
        <v>9.99</v>
      </c>
      <c r="Q1777" s="151">
        <v>7.98</v>
      </c>
      <c r="R1777" s="151">
        <v>7.98</v>
      </c>
      <c r="S1777" s="151">
        <v>8.0500000000000007</v>
      </c>
    </row>
    <row r="1778" spans="1:19" x14ac:dyDescent="0.25">
      <c r="A1778" s="18" t="s">
        <v>1011</v>
      </c>
      <c r="B1778" s="19" t="s">
        <v>17</v>
      </c>
      <c r="C1778" s="19" t="s">
        <v>128</v>
      </c>
      <c r="D1778" s="19" t="s">
        <v>129</v>
      </c>
      <c r="E1778" s="19" t="s">
        <v>1000</v>
      </c>
      <c r="F1778" s="19" t="s">
        <v>151</v>
      </c>
      <c r="G1778" s="19" t="s">
        <v>22</v>
      </c>
      <c r="H1778" s="20">
        <v>2.5000000000000001E-3</v>
      </c>
      <c r="I1778" s="19" t="s">
        <v>151</v>
      </c>
      <c r="J1778" s="21" t="s">
        <v>26</v>
      </c>
      <c r="K1778" s="22">
        <v>0</v>
      </c>
      <c r="L1778" s="23">
        <v>0</v>
      </c>
      <c r="M1778" s="23">
        <v>0</v>
      </c>
      <c r="N1778" s="23">
        <v>0</v>
      </c>
      <c r="O1778" s="23">
        <v>0</v>
      </c>
      <c r="P1778" s="23">
        <v>0</v>
      </c>
      <c r="Q1778" s="23">
        <v>0</v>
      </c>
      <c r="R1778" s="23">
        <v>0</v>
      </c>
      <c r="S1778" s="24">
        <v>0</v>
      </c>
    </row>
    <row r="1779" spans="1:19" x14ac:dyDescent="0.25">
      <c r="A1779" s="25" t="s">
        <v>1011</v>
      </c>
      <c r="B1779" s="26" t="s">
        <v>17</v>
      </c>
      <c r="C1779" s="26" t="s">
        <v>128</v>
      </c>
      <c r="D1779" s="26" t="s">
        <v>132</v>
      </c>
      <c r="E1779" s="26" t="s">
        <v>1000</v>
      </c>
      <c r="F1779" s="26" t="s">
        <v>152</v>
      </c>
      <c r="G1779" s="26" t="s">
        <v>22</v>
      </c>
      <c r="H1779" s="27">
        <v>3.5500000000000002E-3</v>
      </c>
      <c r="I1779" s="26" t="s">
        <v>152</v>
      </c>
      <c r="J1779" s="28" t="s">
        <v>23</v>
      </c>
      <c r="K1779" s="29">
        <v>11.99</v>
      </c>
      <c r="L1779" s="30">
        <v>11.99</v>
      </c>
      <c r="M1779" s="30">
        <v>11.39</v>
      </c>
      <c r="N1779" s="30">
        <v>11.99</v>
      </c>
      <c r="O1779" s="30">
        <v>11.99</v>
      </c>
      <c r="P1779" s="30">
        <v>11.99</v>
      </c>
      <c r="Q1779" s="30">
        <v>9.19</v>
      </c>
      <c r="R1779" s="30">
        <v>9.19</v>
      </c>
      <c r="S1779" s="31">
        <v>9.99</v>
      </c>
    </row>
    <row r="1780" spans="1:19" x14ac:dyDescent="0.25">
      <c r="A1780" s="12" t="s">
        <v>1011</v>
      </c>
      <c r="B1780" s="13" t="s">
        <v>17</v>
      </c>
      <c r="C1780" s="13" t="s">
        <v>128</v>
      </c>
      <c r="D1780" s="13" t="s">
        <v>132</v>
      </c>
      <c r="E1780" s="13" t="s">
        <v>1000</v>
      </c>
      <c r="F1780" s="13" t="s">
        <v>152</v>
      </c>
      <c r="G1780" s="13" t="s">
        <v>22</v>
      </c>
      <c r="H1780" s="14">
        <v>3.5500000000000002E-3</v>
      </c>
      <c r="I1780" s="13" t="s">
        <v>152</v>
      </c>
      <c r="J1780" s="15" t="s">
        <v>24</v>
      </c>
      <c r="K1780" s="150">
        <v>11.99</v>
      </c>
      <c r="L1780" s="151">
        <v>11.99</v>
      </c>
      <c r="M1780" s="151">
        <v>11.39</v>
      </c>
      <c r="N1780" s="151">
        <v>11.99</v>
      </c>
      <c r="O1780" s="151">
        <v>11.99</v>
      </c>
      <c r="P1780" s="151">
        <v>11.99</v>
      </c>
      <c r="Q1780" s="151">
        <v>9.5299999999999994</v>
      </c>
      <c r="R1780" s="151">
        <v>9.5299999999999994</v>
      </c>
      <c r="S1780" s="152">
        <v>10.25</v>
      </c>
    </row>
    <row r="1781" spans="1:19" x14ac:dyDescent="0.25">
      <c r="A1781" s="18" t="s">
        <v>1011</v>
      </c>
      <c r="B1781" s="19" t="s">
        <v>17</v>
      </c>
      <c r="C1781" s="19" t="s">
        <v>128</v>
      </c>
      <c r="D1781" s="19" t="s">
        <v>132</v>
      </c>
      <c r="E1781" s="19" t="s">
        <v>1000</v>
      </c>
      <c r="F1781" s="19" t="s">
        <v>152</v>
      </c>
      <c r="G1781" s="19" t="s">
        <v>22</v>
      </c>
      <c r="H1781" s="20">
        <v>3.5500000000000002E-3</v>
      </c>
      <c r="I1781" s="19" t="s">
        <v>152</v>
      </c>
      <c r="J1781" s="21" t="s">
        <v>26</v>
      </c>
      <c r="K1781" s="22">
        <v>0</v>
      </c>
      <c r="L1781" s="23">
        <v>0</v>
      </c>
      <c r="M1781" s="23">
        <v>0</v>
      </c>
      <c r="N1781" s="23">
        <v>0</v>
      </c>
      <c r="O1781" s="23">
        <v>0</v>
      </c>
      <c r="P1781" s="23">
        <v>0</v>
      </c>
      <c r="Q1781" s="23">
        <v>0</v>
      </c>
      <c r="R1781" s="23">
        <v>0</v>
      </c>
      <c r="S1781" s="24">
        <v>0</v>
      </c>
    </row>
    <row r="1782" spans="1:19" x14ac:dyDescent="0.25">
      <c r="A1782" s="25" t="s">
        <v>1011</v>
      </c>
      <c r="B1782" s="26" t="s">
        <v>17</v>
      </c>
      <c r="C1782" s="26" t="s">
        <v>128</v>
      </c>
      <c r="D1782" s="26" t="s">
        <v>665</v>
      </c>
      <c r="E1782" s="26" t="s">
        <v>1000</v>
      </c>
      <c r="F1782" s="26" t="s">
        <v>666</v>
      </c>
      <c r="G1782" s="26" t="s">
        <v>22</v>
      </c>
      <c r="H1782" s="27">
        <v>4.7299999999999998E-3</v>
      </c>
      <c r="I1782" s="26" t="s">
        <v>666</v>
      </c>
      <c r="J1782" s="28" t="s">
        <v>23</v>
      </c>
      <c r="K1782" s="29">
        <v>15.99</v>
      </c>
      <c r="L1782" s="30">
        <v>15.99</v>
      </c>
      <c r="M1782" s="30">
        <v>15.19</v>
      </c>
      <c r="N1782" s="30">
        <v>15.99</v>
      </c>
      <c r="O1782" s="30">
        <v>15.99</v>
      </c>
      <c r="P1782" s="30">
        <v>15.99</v>
      </c>
      <c r="Q1782" s="30">
        <v>12.17</v>
      </c>
      <c r="R1782" s="30">
        <v>12.17</v>
      </c>
      <c r="S1782" s="31">
        <v>12.49</v>
      </c>
    </row>
    <row r="1783" spans="1:19" x14ac:dyDescent="0.25">
      <c r="A1783" s="12" t="s">
        <v>1011</v>
      </c>
      <c r="B1783" s="13" t="s">
        <v>17</v>
      </c>
      <c r="C1783" s="13" t="s">
        <v>128</v>
      </c>
      <c r="D1783" s="13" t="s">
        <v>665</v>
      </c>
      <c r="E1783" s="13" t="s">
        <v>1000</v>
      </c>
      <c r="F1783" s="13" t="s">
        <v>666</v>
      </c>
      <c r="G1783" s="13" t="s">
        <v>22</v>
      </c>
      <c r="H1783" s="14">
        <v>4.7299999999999998E-3</v>
      </c>
      <c r="I1783" s="13" t="s">
        <v>666</v>
      </c>
      <c r="J1783" s="15" t="s">
        <v>24</v>
      </c>
      <c r="K1783" s="150">
        <v>15.99</v>
      </c>
      <c r="L1783" s="151">
        <v>15.99</v>
      </c>
      <c r="M1783" s="151">
        <v>15.19</v>
      </c>
      <c r="N1783" s="151">
        <v>15.99</v>
      </c>
      <c r="O1783" s="151">
        <v>15.99</v>
      </c>
      <c r="P1783" s="151">
        <v>15.99</v>
      </c>
      <c r="Q1783" s="151">
        <v>12.93</v>
      </c>
      <c r="R1783" s="151">
        <v>12.93</v>
      </c>
      <c r="S1783" s="152">
        <v>12.82</v>
      </c>
    </row>
    <row r="1784" spans="1:19" ht="15.75" thickBot="1" x14ac:dyDescent="0.3">
      <c r="A1784" s="32" t="s">
        <v>1011</v>
      </c>
      <c r="B1784" s="33" t="s">
        <v>17</v>
      </c>
      <c r="C1784" s="33" t="s">
        <v>128</v>
      </c>
      <c r="D1784" s="33" t="s">
        <v>665</v>
      </c>
      <c r="E1784" s="33" t="s">
        <v>1000</v>
      </c>
      <c r="F1784" s="33" t="s">
        <v>666</v>
      </c>
      <c r="G1784" s="33" t="s">
        <v>22</v>
      </c>
      <c r="H1784" s="34">
        <v>4.7299999999999998E-3</v>
      </c>
      <c r="I1784" s="33" t="s">
        <v>666</v>
      </c>
      <c r="J1784" s="35" t="s">
        <v>26</v>
      </c>
      <c r="K1784" s="153">
        <v>0</v>
      </c>
      <c r="L1784" s="154">
        <v>0</v>
      </c>
      <c r="M1784" s="154">
        <v>0</v>
      </c>
      <c r="N1784" s="154">
        <v>0</v>
      </c>
      <c r="O1784" s="154">
        <v>0</v>
      </c>
      <c r="P1784" s="154">
        <v>0</v>
      </c>
      <c r="Q1784" s="154">
        <v>0</v>
      </c>
      <c r="R1784" s="154">
        <v>0</v>
      </c>
      <c r="S1784" s="155">
        <v>0</v>
      </c>
    </row>
  </sheetData>
  <autoFilter ref="A2:S1784" xr:uid="{EEC5394E-4932-440F-B051-5CAD0A30FC65}"/>
  <conditionalFormatting sqref="K1490:S1490">
    <cfRule type="cellIs" dxfId="11" priority="10" operator="lessThan">
      <formula>0</formula>
    </cfRule>
    <cfRule type="cellIs" dxfId="10" priority="11" operator="greaterThan">
      <formula>0</formula>
    </cfRule>
  </conditionalFormatting>
  <conditionalFormatting sqref="K1781:S1781 K1769:S1769 K1766:S1766 K1754:S1754 K1751:S1751 K1739:S1739 K1736:S1736 K1724:S1724 K1721:S1721 K1709:S1709 K1706:S1706 K1694:S1694 K1691:S1691 K1679:S1679 K1676:S1676 K1664:S1664 K1661:S1661 K1649:S1649 K1646:S1646 K1634:S1634 K1631:S1631 K1619:S1619 K1616:S1616 K1604:S1604 K1601:S1601 K1589:S1589 K1586:S1586 K1574:S1574 K1571:S1571 K1559:S1559 K1556:S1556 K1544:S1544 K1541:S1541 K1529:S1529 K1526:S1526">
    <cfRule type="cellIs" dxfId="9" priority="7" operator="greaterThanOrEqual">
      <formula>0.11</formula>
    </cfRule>
  </conditionalFormatting>
  <conditionalFormatting sqref="K1784:S1784 K1781:S1781 K1778:S1778 K1775:S1775 K1772:S1772 K1769:S1769 K1766:S1766 K1763:S1763 K1760:S1760 K1757:S1757 K1754:S1754 K1751:S1751 K1748:S1748 K1745:S1745 K1742:S1742 K1739:S1739 K1736:S1736 K1733:S1733 K1730:S1730 K1727:S1727 K1724:S1724 K1721:S1721 K1718:S1718 K1715:S1715 K1712:S1712 K1709:S1709 K1706:S1706 K1703:S1703 K1700:S1700 K1697:S1697 K1694:S1694 K1691:S1691 K1688:S1688 K1685:S1685 K1682:S1682 K1679:S1679 K1676:S1676 K1673:S1673 K1670:S1670 K1667:S1667 K1664:S1664 K1661:S1661 K1658:S1658 K1655:S1655 K1652:S1652 K1649:S1649 K1646:S1646 K1643:S1643 K1640:S1640 K1637:S1637 K1634:S1634 K1631:S1631 K1628:S1628 K1625:S1625 K1622:S1622 K1619:S1619 K1616:S1616 K1613:S1613 K1610:S1610 K1607:S1607 K1604:S1604 K1601:S1601 K1598:S1598 K1595:S1595 K1592:S1592 K1589:S1589 K1586:S1586 K1583:S1583 K1580:S1580 K1577:S1577 K1574:S1574 K1571:S1571 K1568:S1568 K1565:S1565 K1562:S1562 K1559:S1559 K1556:S1556 K1553:S1553 K1550:S1550 K1547:S1547 K1544:S1544 K1541:S1541 K1538:S1538 K1535:S1535 K1532:S1532 K1529:S1529 K1526:S1526 K1523:S1523 K1520:S1520 K1517:S1517 K1514:S1514 K1511:S1511 K1508:S1508 K1505:S1505 K1502:S1502 K1499:S1499 K1496:S1496 K1493:S1493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K1490:S1490 K1493:S1493 K1496:S1496 K1499:S1499 K1502:S1502 K1505:S1505 K1508:S1508 K1511:S1511 K1514:S1514 K1517:S1517 K1520:S1520 K1523:S1523 K1532:S1532 K1535:S1535 K1538:S1538 K1547:S1547 K1550:S1550 K1553:S1553 K1562:S1562 K1565:S1565 K1568:S1568 K1577:S1577 K1580:S1580 K1583:S1583 K1592:S1592 K1595:S1595 K1598:S1598 K1607:S1607 K1610:S1610 K1613:S1613 K1622:S1622 K1625:S1625 K1628:S1628 K1637:S1637 K1640:S1640 K1643:S1643 K1652:S1652 K1655:S1655 K1658:S1658 K1667:S1667 K1670:S1670 K1673:S1673 K1682:S1682 K1685:S1685 K1688:S1688 K1697:S1697 K1700:S1700 K1703:S1703 K1712:S1712 K1715:S1715 K1718:S1718 K1727:S1727 K1730:S1730 K1733:S1733 K1742:S1742 K1745:S1745 K1748:S1748 K1757:S1757 K1760:S1760 K1763:S1763 K1772:S1772 K1775:S1775 K1778:S1778 K1784:S1784">
    <cfRule type="cellIs" dxfId="6" priority="12" operator="greaterThanOrEqual">
      <formula>0.11</formula>
    </cfRule>
  </conditionalFormatting>
  <conditionalFormatting sqref="K5:S5">
    <cfRule type="cellIs" dxfId="5" priority="4" operator="lessThan">
      <formula>0</formula>
    </cfRule>
    <cfRule type="cellIs" dxfId="4" priority="5" operator="greaterThan">
      <formula>0</formula>
    </cfRule>
  </conditionalFormatting>
  <conditionalFormatting sqref="K1484:S1484 K1472:S1472 K1469:S1469 K1457:S1457 K1454:S1454 K1442:S1442 K1439:S1439 K1427:S1427 K1424:S1424 K1412:S1412 K1409:S1409 K1397:S1397 K1394:S1394 K1382:S1382 K1379:S1379 K1367:S1367 K1364:S1364 K1352:S1352 K1349:S1349 K1337:S1337 K1334:S1334 K1322:S1322 K1319:S1319 K1307:S1307 K1304:S1304 K1292:S1292 K1289:S1289 K1277:S1277 K1274:S1274 K1262:S1262 K1259:S1259 K1247:S1247 K1244:S1244 K1232:S1232 K1229:S1229 K1187:S1187 K1175:S1175 K1172:S1172 K1160:S1160 K1157:S1157 K1145:S1145 K1142:S1142 K1130:S1130 K1127:S1127 K1115:S1115 K1112:S1112 K1100:S1100 K1097:S1097 K1085:S1085 K1082:S1082 K1070:S1070 K1067:S1067 K1055:S1055 K1052:S1052 K1040:S1040 K1037:S1037 K1025:S1025 K1022:S1022 K1010:S1010 K1007:S1007 K995:S995 K992:S992 K980:S980 K977:S977 K965:S965 K962:S962 K950:S950 K947:S947 K935:S935 K932:S932 K890:S890 K878:S878 K875:S875 K863:S863 K860:S860 K848:S848 K845:S845 K833:S833 K830:S830 K818:S818 K815:S815 K803:S803 K800:S800 K788:S788 K785:S785 K773:S773 K770:S770 K758:S758 K755:S755 K743:S743 K740:S740 K728:S728 K725:S725 K713:S713 K710:S710 K698:S698 K695:S695 K683:S683 K680:S680 K668:S668 K665:S665 K653:S653 K650:S650 K638:S638 K635:S635 K593:S593 K581:S581 K578:S578 K566:S566 K563:S563 K551:S551 K548:S548 K536:S536 K533:S533 K521:S521 K518:S518 K506:S506 K503:S503 K491:S491 K488:S488 K476:S476 K473:S473 K461:S461 K458:S458 K446:S446 K443:S443 K431:S431 K428:S428 K416:S416 K413:S413 K401:S401 K398:S398 K386:S386 K383:S383 K371:S371 K368:S368 K356:S356 K353:S353 K341:S341 K338:S338 K296:S296 K284:S284 K281:S281 K269:S269 K266:S266 K254:S254 K251:S251 K239:S239 K236:S236 K224:S224 K221:S221 K209:S209 K206:S206 K194:S194 K191:S191 K179:S179 K176:S176 K164:S164 K161:S161 K149:S149 K146:S146 K134:S134 K131:S131 K119:S119 K116:S116 K104:S104 K101:S101 K89:S89 K86:S86 K74:S74 K71:S71 K59:S59 K56:S56 K44:S44 K41:S41">
    <cfRule type="cellIs" dxfId="3" priority="1" operator="greaterThanOrEqual">
      <formula>0.11</formula>
    </cfRule>
  </conditionalFormatting>
  <conditionalFormatting sqref="K1487:S1487 K1484:S1484 K1481:S1481 K1478:S1478 K1475:S1475 K1472:S1472 K1469:S1469 K1466:S1466 K1463:S1463 K1460:S1460 K1457:S1457 K1454:S1454 K1451:S1451 K1448:S1448 K1445:S1445 K1442:S1442 K1439:S1439 K1436:S1436 K1433:S1433 K1430:S1430 K1427:S1427 K1424:S1424 K1421:S1421 K1418:S1418 K1415:S1415 K1412:S1412 K1409:S1409 K1406:S1406 K1403:S1403 K1400:S1400 K1397:S1397 K1394:S1394 K1391:S1391 K1388:S1388 K1385:S1385 K1382:S1382 K1379:S1379 K1376:S1376 K1373:S1373 K1370:S1370 K1367:S1367 K1364:S1364 K1361:S1361 K1358:S1358 K1355:S1355 K1352:S1352 K1349:S1349 K1346:S1346 K1343:S1343 K1340:S1340 K1337:S1337 K1334:S1334 K1331:S1331 K1328:S1328 K1325:S1325 K1322:S1322 K1319:S1319 K1316:S1316 K1313:S1313 K1310:S1310 K1307:S1307 K1304:S1304 K1301:S1301 K1298:S1298 K1295:S1295 K1292:S1292 K1289:S1289 K1286:S1286 K1283:S1283 K1280:S1280 K1277:S1277 K1274:S1274 K1271:S1271 K1268:S1268 K1265:S1265 K1262:S1262 K1259:S1259 K1256:S1256 K1253:S1253 K1250:S1250 K1247:S1247 K1244:S1244 K1241:S1241 K1238:S1238 K1235:S1235 K1232:S1232 K1229:S1229 K1226:S1226 K1223:S1223 K1220:S1220 K1217:S1217 K1214:S1214 K1211:S1211 K1208:S1208 K1205:S1205 K1202:S1202 K1199:S1199 K1196:S1196 K1193:S1193 K1190:S1190 K1187:S1187 K1184:S1184 K1181:S1181 K1178:S1178 K1175:S1175 K1172:S1172 K1169:S1169 K1166:S1166 K1163:S1163 K1160:S1160 K1157:S1157 K1154:S1154 K1151:S1151 K1148:S1148 K1145:S1145 K1142:S1142 K1139:S1139 K1136:S1136 K1133:S1133 K1130:S1130 K1127:S1127 K1124:S1124 K1121:S1121 K1118:S1118 K1115:S1115 K1112:S1112 K1109:S1109 K1106:S1106 K1103:S1103 K1100:S1100 K1097:S1097 K1094:S1094 K1091:S1091 K1088:S1088 K1085:S1085 K1082:S1082 K1079:S1079 K1076:S1076 K1073:S1073 K1070:S1070 K1067:S1067 K1064:S1064 K1061:S1061 K1058:S1058 K1055:S1055 K1052:S1052 K1049:S1049 K1046:S1046 K1043:S1043 K1040:S1040 K1037:S1037 K1034:S1034 K1031:S1031 K1028:S1028 K1025:S1025 K1022:S1022 K1019:S1019 K1016:S1016 K1013:S1013 K1010:S1010 K1007:S1007 K1004:S1004 K1001:S1001 K998:S998 K995:S995 K992:S992 K989:S989 K986:S986 K983:S983 K980:S980 K977:S977 K974:S974 K971:S971 K968:S968 K965:S965 K962:S962 K959:S959 K956:S956 K953:S953 K950:S950 K947:S947 K944:S944 K941:S941 K938:S938 K935:S935 K932:S932 K929:S929 K926:S926 K923:S923 K920:S920 K917:S917 K914:S914 K911:S911 K908:S908 K905:S905 K902:S902 K899:S899 K896:S896 K893:S893 K890:S890 K887:S887 K884:S884 K881:S881 K878:S878 K875:S875 K872:S872 K869:S869 K866:S866 K863:S863 K860:S860 K857:S857 K854:S854 K851:S851 K848:S848 K845:S845 K842:S842 K839:S839 K836:S836 K833:S833 K830:S830 K827:S827 K824:S824 K821:S821 K818:S818 K815:S815 K812:S812 K809:S809 K806:S806 K803:S803 K800:S800 K797:S797 K794:S794 K791:S791 K788:S788 K785:S785 K782:S782 K779:S779 K776:S776 K773:S773 K770:S770 K767:S767 K764:S764 K761:S761 K758:S758 K755:S755 K752:S752 K749:S749 K746:S746 K743:S743 K740:S740 K737:S737 K734:S734 K731:S731 K728:S728 K725:S725 K722:S722 K719:S719 K716:S716 K713:S713 K710:S710 K707:S707 K704:S704 K701:S701 K698:S698 K695:S695 K692:S692 K689:S689 K686:S686 K683:S683 K680:S680 K677:S677 K674:S674 K671:S671 K668:S668 K665:S665 K662:S662 K659:S659 K656:S656 K653:S653 K650:S650 K647:S647 K644:S644 K641:S641 K638:S638 K635:S635 K632:S632 K629:S629 K626:S626 K623:S623 K620:S620 K617:S617 K614:S614 K611:S611 K608:S608 K605:S605 K602:S602 K599:S599 K596:S596 K593:S593 K590:S590 K587:S587 K584:S584 K581:S581 K578:S578 K575:S575 K572:S572 K569:S569 K566:S566 K563:S563 K560:S560 K557:S557 K554:S554 K551:S551 K548:S548 K545:S545 K542:S542 K539:S539 K536:S536 K533:S533 K530:S530 K527:S527 K524:S524 K521:S521 K518:S518 K515:S515 K512:S512 K509:S509 K506:S506 K503:S503 K500:S500 K497:S497 K494:S494 K491:S491 K488:S488 K485:S485 K482:S482 K479:S479 K476:S476 K473:S473 K470:S470 K467:S467 K464:S464 K461:S461 K458:S458 K455:S455 K452:S452 K449:S449 K446:S446 K443:S443 K440:S440 K437:S437 K434:S434 K431:S431 K428:S428 K425:S425 K422:S422 K419:S419 K416:S416 K413:S413 K410:S410 K407:S407 K404:S404 K401:S401 K398:S398 K395:S395 K392:S392 K389:S389 K386:S386 K383:S383 K380:S380 K377:S377 K374:S374 K371:S371 K368:S368 K365:S365 K362:S362 K359:S359 K356:S356 K353:S353 K350:S350 K347:S347 K344:S344 K341:S341 K338:S338 K335:S335 K332:S332 K329:S329 K326:S326 K323:S323 K320:S320 K317:S317 K314:S314 K311:S311 K308:S308 K305:S305 K302:S302 K299:S299 K296:S296 K293:S293 K290:S290 K287:S287 K284:S284 K281:S281 K278:S278 K275:S275 K272:S272 K269:S269 K266:S266 K263:S263 K260:S260 K257:S257 K254:S254 K251:S251 K248:S248 K245:S245 K242:S242 K239:S239 K236:S236 K233:S233 K230:S230 K227:S227 K224:S224 K221:S221 K218:S218 K215:S215 K212:S212 K209:S209 K206:S206 K203:S203 K200:S200 K197:S197 K194:S194 K191:S191 K188:S188 K185:S185 K182:S182 K179:S179 K176:S176 K173:S173 K170:S170 K167:S167 K164:S164 K161:S161 K158:S158 K155:S155 K152:S152 K149:S149 K146:S146 K143:S143 K140:S140 K137:S137 K134:S134 K131:S131 K128:S128 K125:S125 K122:S122 K119:S119 K116:S116 K113:S113 K110:S110 K107:S107 K104:S104 K101:S101 K98:S98 K95:S95 K92:S92 K89:S89 K86:S86 K83:S83 K80:S80 K77:S77 K74:S74 K71:S71 K68:S68 K65:S65 K62:S62 K59:S59 K56:S56 K53:S53 K50:S50 K47:S47 K44:S44 K41:S41 K38:S38 K35:S35 K32:S32 K29:S29 K26:S26 K23:S23 K20:S20 K17:S17 K14:S14 K11:S11 K8:S8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K1193:S1193 K1196:S1196 K1199:S1199 K1202:S1202 K1205:S1205 K1208:S1208 K1211:S1211 K1214:S1214 K1217:S1217 K1220:S1220 K1223:S1223 K1226:S1226 K1235:S1235 K1238:S1238 K1241:S1241 K1250:S1250 K1253:S1253 K1256:S1256 K1265:S1265 K1268:S1268 K1271:S1271 K1280:S1280 K1283:S1283 K1286:S1286 K1295:S1295 K1298:S1298 K1301:S1301 K1310:S1310 K1313:S1313 K1316:S1316 K1325:S1325 K1328:S1328 K1331:S1331 K1340:S1340 K1343:S1343 K1346:S1346 K1355:S1355 K1358:S1358 K1361:S1361 K1370:S1370 K1373:S1373 K1376:S1376 K1385:S1385 K1388:S1388 K1391:S1391 K1400:S1400 K1403:S1403 K1406:S1406 K1415:S1415 K1418:S1418 K1421:S1421 K1430:S1430 K1433:S1433 K1436:S1436 K1445:S1445 K1448:S1448 K1451:S1451 K1460:S1460 K1463:S1463 K1466:S1466 K1475:S1475 K1478:S1478 K1481:S1481 K1487:S1487 K896:S896 K899:S899 K902:S902 K905:S905 K908:S908 K911:S911 K914:S914 K917:S917 K920:S920 K923:S923 K926:S926 K929:S929 K938:S938 K941:S941 K944:S944 K953:S953 K956:S956 K959:S959 K968:S968 K971:S971 K974:S974 K983:S983 K986:S986 K989:S989 K998:S998 K1001:S1001 K1004:S1004 K1013:S1013 K1016:S1016 K1019:S1019 K1028:S1028 K1031:S1031 K1034:S1034 K1043:S1043 K1046:S1046 K1049:S1049 K1058:S1058 K1061:S1061 K1064:S1064 K1073:S1073 K1076:S1076 K1079:S1079 K1088:S1088 K1091:S1091 K1094:S1094 K1103:S1103 K1106:S1106 K1109:S1109 K1118:S1118 K1121:S1121 K1124:S1124 K1133:S1133 K1136:S1136 K1139:S1139 K1148:S1148 K1151:S1151 K1154:S1154 K1163:S1163 K1166:S1166 K1169:S1169 K1178:S1178 K1181:S1181 K1184:S1184 K1190:S1190 K599:S599 K602:S602 K605:S605 K608:S608 K611:S611 K614:S614 K617:S617 K620:S620 K623:S623 K626:S626 K629:S629 K632:S632 K641:S641 K644:S644 K647:S647 K656:S656 K659:S659 K662:S662 K671:S671 K674:S674 K677:S677 K686:S686 K689:S689 K692:S692 K701:S701 K704:S704 K707:S707 K716:S716 K719:S719 K722:S722 K731:S731 K734:S734 K737:S737 K746:S746 K749:S749 K752:S752 K761:S761 K764:S764 K767:S767 K776:S776 K779:S779 K782:S782 K791:S791 K794:S794 K797:S797 K806:S806 K809:S809 K812:S812 K821:S821 K824:S824 K827:S827 K836:S836 K839:S839 K842:S842 K851:S851 K854:S854 K857:S857 K866:S866 K869:S869 K872:S872 K881:S881 K884:S884 K887:S887 K893:S893 K302:S302 K305:S305 K308:S308 K311:S311 K314:S314 K317:S317 K320:S320 K323:S323 K326:S326 K329:S329 K332:S332 K335:S335 K344:S344 K347:S347 K350:S350 K359:S359 K362:S362 K365:S365 K374:S374 K377:S377 K380:S380 K389:S389 K392:S392 K395:S395 K404:S404 K407:S407 K410:S410 K419:S419 K422:S422 K425:S425 K434:S434 K437:S437 K440:S440 K449:S449 K452:S452 K455:S455 K464:S464 K467:S467 K470:S470 K479:S479 K482:S482 K485:S485 K494:S494 K497:S497 K500:S500 K509:S509 K512:S512 K515:S515 K524:S524 K527:S527 K530:S530 K539:S539 K542:S542 K545:S545 K554:S554 K557:S557 K560:S560 K569:S569 K572:S572 K575:S575 K584:S584 K587:S587 K590:S590 K596:S596 K5:S5 K8:S8 K11:S11 K14:S14 K17:S17 K20:S20 K23:S23 K26:S26 K29:S29 K32:S32 K35:S35 K38:S38 K47:S47 K50:S50 K53:S53 K62:S62 K65:S65 K68:S68 K77:S77 K80:S80 K83:S83 K92:S92 K95:S95 K98:S98 K107:S107 K110:S110 K113:S113 K122:S122 K125:S125 K128:S128 K137:S137 K140:S140 K143:S143 K152:S152 K155:S155 K158:S158 K167:S167 K170:S170 K173:S173 K182:S182 K185:S185 K188:S188 K197:S197 K200:S200 K203:S203 K212:S212 K215:S215 K218:S218 K227:S227 K230:S230 K233:S233 K242:S242 K245:S245 K248:S248 K257:S257 K260:S260 K263:S263 K272:S272 K275:S275 K278:S278 K287:S287 K290:S290 K293:S293 K299:S299">
    <cfRule type="cellIs" dxfId="0" priority="6" operator="greaterThanOrEqual">
      <formula>0.11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957A-BE64-4A95-8F97-2DF683477301}">
  <dimension ref="A1:L76"/>
  <sheetViews>
    <sheetView workbookViewId="0">
      <selection activeCell="A7" sqref="A7"/>
    </sheetView>
  </sheetViews>
  <sheetFormatPr defaultRowHeight="15" x14ac:dyDescent="0.25"/>
  <cols>
    <col min="1" max="1" width="11" bestFit="1" customWidth="1"/>
    <col min="2" max="2" width="7.140625" bestFit="1" customWidth="1"/>
    <col min="3" max="3" width="7.42578125" bestFit="1" customWidth="1"/>
    <col min="4" max="4" width="10.42578125" bestFit="1" customWidth="1"/>
    <col min="5" max="5" width="10.42578125" style="104" customWidth="1"/>
    <col min="6" max="6" width="8.28515625" bestFit="1" customWidth="1"/>
    <col min="7" max="7" width="9.5703125" style="104" bestFit="1" customWidth="1"/>
    <col min="8" max="8" width="44.85546875" bestFit="1" customWidth="1"/>
    <col min="9" max="9" width="29.140625" bestFit="1" customWidth="1"/>
    <col min="10" max="10" width="55.42578125" bestFit="1" customWidth="1"/>
  </cols>
  <sheetData>
    <row r="1" spans="1:12" ht="15.75" thickBot="1" x14ac:dyDescent="0.3">
      <c r="A1" s="2" t="s">
        <v>3</v>
      </c>
      <c r="B1" s="2" t="s">
        <v>2</v>
      </c>
      <c r="C1" s="2" t="s">
        <v>3</v>
      </c>
      <c r="D1" s="2" t="s">
        <v>4</v>
      </c>
      <c r="E1" s="2" t="s">
        <v>312</v>
      </c>
      <c r="F1" s="2" t="s">
        <v>5</v>
      </c>
      <c r="G1" s="36" t="s">
        <v>305</v>
      </c>
      <c r="H1" s="36" t="s">
        <v>158</v>
      </c>
      <c r="I1" s="36" t="s">
        <v>159</v>
      </c>
      <c r="J1" s="36" t="s">
        <v>160</v>
      </c>
      <c r="K1" s="36" t="s">
        <v>316</v>
      </c>
    </row>
    <row r="2" spans="1:12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21</v>
      </c>
      <c r="F2" s="6" t="s">
        <v>22</v>
      </c>
      <c r="G2" s="105" t="s">
        <v>315</v>
      </c>
      <c r="H2" s="37" t="s">
        <v>161</v>
      </c>
      <c r="I2" s="37" t="s">
        <v>162</v>
      </c>
      <c r="J2" s="37" t="s">
        <v>301</v>
      </c>
      <c r="K2">
        <v>12</v>
      </c>
    </row>
    <row r="3" spans="1:12" x14ac:dyDescent="0.25">
      <c r="A3" s="13" t="s">
        <v>18</v>
      </c>
      <c r="B3" s="13" t="s">
        <v>19</v>
      </c>
      <c r="C3" s="13" t="s">
        <v>20</v>
      </c>
      <c r="D3" s="13" t="s">
        <v>27</v>
      </c>
      <c r="E3" s="13" t="s">
        <v>27</v>
      </c>
      <c r="F3" s="13" t="s">
        <v>22</v>
      </c>
      <c r="G3" s="105" t="s">
        <v>306</v>
      </c>
      <c r="H3" s="38" t="s">
        <v>163</v>
      </c>
      <c r="I3" s="38" t="s">
        <v>164</v>
      </c>
      <c r="J3" s="104" t="s">
        <v>279</v>
      </c>
      <c r="K3" s="104">
        <v>12</v>
      </c>
      <c r="L3" s="104"/>
    </row>
    <row r="4" spans="1:12" x14ac:dyDescent="0.25">
      <c r="A4" s="13" t="s">
        <v>18</v>
      </c>
      <c r="B4" s="13" t="s">
        <v>19</v>
      </c>
      <c r="C4" s="13" t="s">
        <v>20</v>
      </c>
      <c r="D4" s="13" t="s">
        <v>28</v>
      </c>
      <c r="E4" s="13" t="s">
        <v>28</v>
      </c>
      <c r="F4" s="13" t="s">
        <v>22</v>
      </c>
      <c r="G4" s="105" t="s">
        <v>306</v>
      </c>
      <c r="H4" s="39" t="s">
        <v>165</v>
      </c>
      <c r="I4" s="39" t="s">
        <v>166</v>
      </c>
      <c r="J4" s="104" t="s">
        <v>260</v>
      </c>
      <c r="K4" s="104">
        <v>12</v>
      </c>
      <c r="L4" s="104"/>
    </row>
    <row r="5" spans="1:12" x14ac:dyDescent="0.25">
      <c r="A5" s="13" t="s">
        <v>18</v>
      </c>
      <c r="B5" s="13" t="s">
        <v>19</v>
      </c>
      <c r="C5" s="13" t="s">
        <v>20</v>
      </c>
      <c r="D5" s="13" t="s">
        <v>29</v>
      </c>
      <c r="E5" s="13" t="s">
        <v>29</v>
      </c>
      <c r="F5" s="13" t="s">
        <v>22</v>
      </c>
      <c r="G5" s="105" t="s">
        <v>306</v>
      </c>
      <c r="H5" s="40" t="s">
        <v>167</v>
      </c>
      <c r="I5" s="40" t="s">
        <v>168</v>
      </c>
      <c r="J5" s="104" t="s">
        <v>275</v>
      </c>
      <c r="K5" s="104">
        <v>12</v>
      </c>
      <c r="L5" s="104"/>
    </row>
    <row r="6" spans="1:12" x14ac:dyDescent="0.25">
      <c r="A6" s="19" t="s">
        <v>18</v>
      </c>
      <c r="B6" s="19" t="s">
        <v>19</v>
      </c>
      <c r="C6" s="19" t="s">
        <v>20</v>
      </c>
      <c r="D6" s="19" t="s">
        <v>30</v>
      </c>
      <c r="E6" s="19" t="s">
        <v>30</v>
      </c>
      <c r="F6" s="19" t="s">
        <v>22</v>
      </c>
      <c r="G6" s="105" t="s">
        <v>315</v>
      </c>
      <c r="H6" s="41" t="s">
        <v>169</v>
      </c>
      <c r="I6" s="41" t="s">
        <v>170</v>
      </c>
      <c r="J6" s="104" t="s">
        <v>655</v>
      </c>
      <c r="K6" s="104">
        <v>12</v>
      </c>
      <c r="L6" s="104"/>
    </row>
    <row r="7" spans="1:12" x14ac:dyDescent="0.25">
      <c r="A7" s="26" t="s">
        <v>18</v>
      </c>
      <c r="B7" s="26" t="s">
        <v>31</v>
      </c>
      <c r="C7" s="26" t="s">
        <v>20</v>
      </c>
      <c r="D7" s="26" t="s">
        <v>32</v>
      </c>
      <c r="E7" s="26" t="s">
        <v>656</v>
      </c>
      <c r="F7" s="26" t="s">
        <v>22</v>
      </c>
      <c r="G7" s="105" t="s">
        <v>315</v>
      </c>
      <c r="H7" s="43" t="s">
        <v>172</v>
      </c>
      <c r="I7" s="43" t="s">
        <v>162</v>
      </c>
      <c r="J7" s="104" t="s">
        <v>658</v>
      </c>
      <c r="K7" s="104">
        <v>15</v>
      </c>
      <c r="L7" s="104"/>
    </row>
    <row r="8" spans="1:12" x14ac:dyDescent="0.25">
      <c r="A8" s="13" t="s">
        <v>18</v>
      </c>
      <c r="B8" s="13" t="s">
        <v>31</v>
      </c>
      <c r="C8" s="13" t="s">
        <v>20</v>
      </c>
      <c r="D8" s="13" t="s">
        <v>33</v>
      </c>
      <c r="E8" s="13" t="s">
        <v>33</v>
      </c>
      <c r="F8" s="13" t="s">
        <v>22</v>
      </c>
      <c r="G8" s="105" t="s">
        <v>306</v>
      </c>
      <c r="H8" s="42" t="s">
        <v>171</v>
      </c>
      <c r="I8" s="42" t="s">
        <v>166</v>
      </c>
      <c r="J8" s="104" t="s">
        <v>272</v>
      </c>
      <c r="K8" s="104">
        <v>15</v>
      </c>
      <c r="L8" s="104"/>
    </row>
    <row r="9" spans="1:12" x14ac:dyDescent="0.25">
      <c r="A9" s="13" t="s">
        <v>18</v>
      </c>
      <c r="B9" s="13" t="s">
        <v>31</v>
      </c>
      <c r="C9" s="13" t="s">
        <v>34</v>
      </c>
      <c r="D9" s="13" t="s">
        <v>35</v>
      </c>
      <c r="E9" s="13" t="s">
        <v>35</v>
      </c>
      <c r="F9" s="13" t="s">
        <v>22</v>
      </c>
      <c r="G9" s="105" t="s">
        <v>306</v>
      </c>
      <c r="H9" s="44" t="s">
        <v>173</v>
      </c>
      <c r="I9" s="44" t="s">
        <v>174</v>
      </c>
      <c r="J9" s="104" t="s">
        <v>248</v>
      </c>
      <c r="K9" s="104">
        <v>15</v>
      </c>
      <c r="L9" s="104"/>
    </row>
    <row r="10" spans="1:12" x14ac:dyDescent="0.25">
      <c r="A10" s="13" t="s">
        <v>18</v>
      </c>
      <c r="B10" s="13" t="s">
        <v>31</v>
      </c>
      <c r="C10" s="13" t="s">
        <v>36</v>
      </c>
      <c r="D10" s="13" t="s">
        <v>37</v>
      </c>
      <c r="E10" s="13" t="s">
        <v>37</v>
      </c>
      <c r="F10" s="13" t="s">
        <v>22</v>
      </c>
      <c r="G10" s="105" t="s">
        <v>311</v>
      </c>
      <c r="H10" s="45" t="s">
        <v>175</v>
      </c>
      <c r="I10" s="45" t="s">
        <v>176</v>
      </c>
      <c r="J10" s="104" t="s">
        <v>258</v>
      </c>
      <c r="K10" s="104">
        <v>15</v>
      </c>
      <c r="L10" s="104"/>
    </row>
    <row r="11" spans="1:12" x14ac:dyDescent="0.25">
      <c r="A11" s="19" t="s">
        <v>18</v>
      </c>
      <c r="B11" s="19" t="s">
        <v>31</v>
      </c>
      <c r="C11" s="19" t="s">
        <v>38</v>
      </c>
      <c r="D11" s="19" t="s">
        <v>39</v>
      </c>
      <c r="E11" s="19" t="s">
        <v>39</v>
      </c>
      <c r="F11" s="19" t="s">
        <v>22</v>
      </c>
      <c r="G11" s="105" t="s">
        <v>306</v>
      </c>
      <c r="H11" s="46" t="s">
        <v>177</v>
      </c>
      <c r="I11" s="46" t="s">
        <v>178</v>
      </c>
      <c r="J11" s="104" t="s">
        <v>250</v>
      </c>
      <c r="K11" s="104">
        <v>15</v>
      </c>
      <c r="L11" s="104"/>
    </row>
    <row r="12" spans="1:12" x14ac:dyDescent="0.25">
      <c r="A12" s="13" t="s">
        <v>18</v>
      </c>
      <c r="B12" s="13" t="s">
        <v>43</v>
      </c>
      <c r="C12" s="13" t="s">
        <v>20</v>
      </c>
      <c r="D12" s="13" t="s">
        <v>44</v>
      </c>
      <c r="E12" s="26" t="s">
        <v>657</v>
      </c>
      <c r="F12" s="13" t="s">
        <v>22</v>
      </c>
      <c r="G12" s="105" t="s">
        <v>315</v>
      </c>
      <c r="H12" s="47" t="s">
        <v>180</v>
      </c>
      <c r="I12" s="47" t="s">
        <v>162</v>
      </c>
      <c r="J12" s="104" t="s">
        <v>300</v>
      </c>
      <c r="K12" s="104">
        <v>15</v>
      </c>
      <c r="L12" s="104"/>
    </row>
    <row r="13" spans="1:12" x14ac:dyDescent="0.25">
      <c r="A13" s="13" t="s">
        <v>18</v>
      </c>
      <c r="B13" s="13" t="s">
        <v>43</v>
      </c>
      <c r="C13" s="13" t="s">
        <v>20</v>
      </c>
      <c r="D13" s="13" t="s">
        <v>45</v>
      </c>
      <c r="E13" s="13" t="s">
        <v>45</v>
      </c>
      <c r="F13" s="13" t="s">
        <v>22</v>
      </c>
      <c r="G13" s="105" t="s">
        <v>306</v>
      </c>
      <c r="H13" s="48" t="s">
        <v>181</v>
      </c>
      <c r="I13" s="48" t="s">
        <v>166</v>
      </c>
      <c r="J13" s="104" t="s">
        <v>303</v>
      </c>
      <c r="K13" s="104">
        <v>15</v>
      </c>
      <c r="L13" s="104"/>
    </row>
    <row r="14" spans="1:12" x14ac:dyDescent="0.25">
      <c r="A14" s="19" t="s">
        <v>18</v>
      </c>
      <c r="B14" s="19" t="s">
        <v>46</v>
      </c>
      <c r="C14" s="19" t="s">
        <v>20</v>
      </c>
      <c r="D14" s="19" t="s">
        <v>47</v>
      </c>
      <c r="E14" s="19" t="s">
        <v>47</v>
      </c>
      <c r="F14" s="19" t="s">
        <v>22</v>
      </c>
      <c r="G14" s="105" t="s">
        <v>315</v>
      </c>
      <c r="H14" s="50" t="s">
        <v>183</v>
      </c>
      <c r="I14" s="50" t="s">
        <v>162</v>
      </c>
      <c r="J14" s="104" t="s">
        <v>659</v>
      </c>
      <c r="K14" s="104">
        <v>12</v>
      </c>
      <c r="L14" s="104"/>
    </row>
    <row r="15" spans="1:12" x14ac:dyDescent="0.25">
      <c r="A15" s="26" t="s">
        <v>18</v>
      </c>
      <c r="B15" s="26" t="s">
        <v>46</v>
      </c>
      <c r="C15" s="26" t="s">
        <v>20</v>
      </c>
      <c r="D15" s="26" t="s">
        <v>48</v>
      </c>
      <c r="E15" s="26" t="s">
        <v>48</v>
      </c>
      <c r="F15" s="26" t="s">
        <v>22</v>
      </c>
      <c r="G15" s="105" t="s">
        <v>306</v>
      </c>
      <c r="H15" s="50" t="s">
        <v>184</v>
      </c>
      <c r="I15" s="50" t="s">
        <v>164</v>
      </c>
      <c r="J15" s="104" t="s">
        <v>284</v>
      </c>
      <c r="K15" s="104">
        <v>12</v>
      </c>
      <c r="L15" s="104"/>
    </row>
    <row r="16" spans="1:12" x14ac:dyDescent="0.25">
      <c r="A16" s="13" t="s">
        <v>18</v>
      </c>
      <c r="B16" s="13" t="s">
        <v>46</v>
      </c>
      <c r="C16" s="13" t="s">
        <v>20</v>
      </c>
      <c r="D16" s="13" t="s">
        <v>49</v>
      </c>
      <c r="E16" s="13" t="s">
        <v>49</v>
      </c>
      <c r="F16" s="13" t="s">
        <v>22</v>
      </c>
      <c r="G16" s="105" t="s">
        <v>306</v>
      </c>
      <c r="H16" s="49" t="s">
        <v>182</v>
      </c>
      <c r="I16" s="49" t="s">
        <v>166</v>
      </c>
      <c r="J16" s="104" t="s">
        <v>254</v>
      </c>
      <c r="K16" s="104">
        <v>12</v>
      </c>
      <c r="L16" s="104"/>
    </row>
    <row r="17" spans="1:12" x14ac:dyDescent="0.25">
      <c r="A17" s="13" t="s">
        <v>18</v>
      </c>
      <c r="B17" s="13" t="s">
        <v>46</v>
      </c>
      <c r="C17" s="13" t="s">
        <v>20</v>
      </c>
      <c r="D17" s="13" t="s">
        <v>50</v>
      </c>
      <c r="E17" s="13" t="s">
        <v>50</v>
      </c>
      <c r="F17" s="13" t="s">
        <v>22</v>
      </c>
      <c r="G17" s="105" t="s">
        <v>306</v>
      </c>
      <c r="H17" s="52" t="s">
        <v>187</v>
      </c>
      <c r="I17" s="52" t="s">
        <v>168</v>
      </c>
      <c r="J17" s="104" t="s">
        <v>294</v>
      </c>
      <c r="K17" s="104">
        <v>12</v>
      </c>
      <c r="L17" s="104"/>
    </row>
    <row r="18" spans="1:12" x14ac:dyDescent="0.25">
      <c r="A18" s="13" t="s">
        <v>18</v>
      </c>
      <c r="B18" s="13" t="s">
        <v>46</v>
      </c>
      <c r="C18" s="13" t="s">
        <v>20</v>
      </c>
      <c r="D18" s="13" t="s">
        <v>51</v>
      </c>
      <c r="E18" s="13" t="s">
        <v>51</v>
      </c>
      <c r="F18" s="13" t="s">
        <v>22</v>
      </c>
      <c r="G18" s="105" t="s">
        <v>315</v>
      </c>
      <c r="H18" s="51" t="s">
        <v>185</v>
      </c>
      <c r="I18" s="51" t="s">
        <v>186</v>
      </c>
      <c r="J18" s="104" t="s">
        <v>654</v>
      </c>
      <c r="K18" s="104">
        <v>12</v>
      </c>
      <c r="L18" s="104"/>
    </row>
    <row r="19" spans="1:12" x14ac:dyDescent="0.25">
      <c r="A19" s="19" t="s">
        <v>18</v>
      </c>
      <c r="B19" s="19" t="s">
        <v>46</v>
      </c>
      <c r="C19" s="19" t="s">
        <v>36</v>
      </c>
      <c r="D19" s="19" t="s">
        <v>52</v>
      </c>
      <c r="E19" s="19" t="s">
        <v>52</v>
      </c>
      <c r="F19" s="19" t="s">
        <v>22</v>
      </c>
      <c r="G19" s="105" t="s">
        <v>311</v>
      </c>
      <c r="H19" s="53" t="s">
        <v>188</v>
      </c>
      <c r="I19" s="53" t="s">
        <v>176</v>
      </c>
      <c r="J19" s="104" t="s">
        <v>270</v>
      </c>
      <c r="K19" s="104">
        <v>12</v>
      </c>
      <c r="L19" s="104"/>
    </row>
    <row r="20" spans="1:12" x14ac:dyDescent="0.25">
      <c r="A20" s="26" t="s">
        <v>18</v>
      </c>
      <c r="B20" s="26" t="s">
        <v>46</v>
      </c>
      <c r="C20" s="26" t="s">
        <v>40</v>
      </c>
      <c r="D20" s="26" t="s">
        <v>53</v>
      </c>
      <c r="E20" s="26" t="s">
        <v>53</v>
      </c>
      <c r="F20" s="26" t="s">
        <v>22</v>
      </c>
      <c r="G20" s="105" t="s">
        <v>306</v>
      </c>
      <c r="H20" s="104" t="s">
        <v>309</v>
      </c>
      <c r="I20" s="54" t="s">
        <v>162</v>
      </c>
      <c r="J20" s="104" t="s">
        <v>310</v>
      </c>
      <c r="K20" s="104">
        <v>18</v>
      </c>
      <c r="L20" s="104"/>
    </row>
    <row r="21" spans="1:12" x14ac:dyDescent="0.25">
      <c r="A21" s="13" t="s">
        <v>18</v>
      </c>
      <c r="B21" s="13" t="s">
        <v>54</v>
      </c>
      <c r="C21" s="13" t="s">
        <v>36</v>
      </c>
      <c r="D21" s="13" t="s">
        <v>55</v>
      </c>
      <c r="E21" s="13" t="s">
        <v>55</v>
      </c>
      <c r="F21" s="13" t="s">
        <v>22</v>
      </c>
      <c r="G21" s="105" t="s">
        <v>306</v>
      </c>
      <c r="H21" s="55" t="s">
        <v>189</v>
      </c>
      <c r="I21" s="55" t="s">
        <v>176</v>
      </c>
      <c r="J21" s="104" t="s">
        <v>295</v>
      </c>
      <c r="K21" s="104">
        <v>6</v>
      </c>
      <c r="L21" s="104"/>
    </row>
    <row r="22" spans="1:12" x14ac:dyDescent="0.25">
      <c r="A22" s="13" t="s">
        <v>18</v>
      </c>
      <c r="B22" s="13" t="s">
        <v>56</v>
      </c>
      <c r="C22" s="13" t="s">
        <v>20</v>
      </c>
      <c r="D22" s="13" t="s">
        <v>57</v>
      </c>
      <c r="E22" s="13" t="s">
        <v>57</v>
      </c>
      <c r="F22" s="13" t="s">
        <v>22</v>
      </c>
      <c r="G22" s="105" t="s">
        <v>306</v>
      </c>
      <c r="H22" s="56" t="s">
        <v>190</v>
      </c>
      <c r="I22" s="56" t="s">
        <v>191</v>
      </c>
      <c r="J22" s="104" t="s">
        <v>271</v>
      </c>
      <c r="K22" s="104">
        <v>12</v>
      </c>
      <c r="L22" s="104"/>
    </row>
    <row r="23" spans="1:12" x14ac:dyDescent="0.25">
      <c r="A23" s="13" t="s">
        <v>18</v>
      </c>
      <c r="B23" s="13" t="s">
        <v>58</v>
      </c>
      <c r="C23" s="13" t="s">
        <v>20</v>
      </c>
      <c r="D23" s="13" t="s">
        <v>59</v>
      </c>
      <c r="E23" s="13" t="s">
        <v>59</v>
      </c>
      <c r="F23" s="13" t="s">
        <v>22</v>
      </c>
      <c r="G23" s="105" t="s">
        <v>315</v>
      </c>
      <c r="H23" s="56" t="s">
        <v>179</v>
      </c>
      <c r="I23" s="56" t="s">
        <v>162</v>
      </c>
      <c r="J23" s="104" t="s">
        <v>281</v>
      </c>
      <c r="K23" s="104">
        <v>12</v>
      </c>
      <c r="L23" s="104"/>
    </row>
    <row r="24" spans="1:12" x14ac:dyDescent="0.25">
      <c r="A24" s="19" t="s">
        <v>18</v>
      </c>
      <c r="B24" s="19" t="s">
        <v>58</v>
      </c>
      <c r="C24" s="19" t="s">
        <v>20</v>
      </c>
      <c r="D24" s="19" t="s">
        <v>60</v>
      </c>
      <c r="E24" s="19" t="s">
        <v>1028</v>
      </c>
      <c r="F24" s="19" t="s">
        <v>22</v>
      </c>
      <c r="G24" s="105" t="s">
        <v>315</v>
      </c>
      <c r="H24" s="57" t="s">
        <v>192</v>
      </c>
      <c r="I24" s="57" t="s">
        <v>166</v>
      </c>
      <c r="J24" s="104" t="s">
        <v>274</v>
      </c>
      <c r="K24" s="104">
        <v>6</v>
      </c>
      <c r="L24" s="104"/>
    </row>
    <row r="25" spans="1:12" x14ac:dyDescent="0.25">
      <c r="A25" s="26" t="s">
        <v>18</v>
      </c>
      <c r="B25" s="26" t="s">
        <v>58</v>
      </c>
      <c r="C25" s="26" t="s">
        <v>34</v>
      </c>
      <c r="D25" s="26" t="s">
        <v>61</v>
      </c>
      <c r="E25" s="26" t="s">
        <v>61</v>
      </c>
      <c r="F25" s="26" t="s">
        <v>22</v>
      </c>
      <c r="G25" s="105" t="s">
        <v>311</v>
      </c>
      <c r="H25" s="58" t="s">
        <v>193</v>
      </c>
      <c r="I25" s="58" t="s">
        <v>174</v>
      </c>
      <c r="J25" s="104" t="s">
        <v>261</v>
      </c>
      <c r="K25" s="104">
        <v>12</v>
      </c>
      <c r="L25" s="104"/>
    </row>
    <row r="26" spans="1:12" x14ac:dyDescent="0.25">
      <c r="A26" s="13" t="s">
        <v>18</v>
      </c>
      <c r="B26" s="13" t="s">
        <v>62</v>
      </c>
      <c r="C26" s="13" t="s">
        <v>20</v>
      </c>
      <c r="D26" s="13" t="s">
        <v>63</v>
      </c>
      <c r="E26" s="13" t="s">
        <v>63</v>
      </c>
      <c r="F26" s="13" t="s">
        <v>22</v>
      </c>
      <c r="G26" s="105" t="s">
        <v>307</v>
      </c>
      <c r="H26" s="59" t="s">
        <v>194</v>
      </c>
      <c r="I26" s="59" t="s">
        <v>162</v>
      </c>
      <c r="J26" s="104" t="s">
        <v>264</v>
      </c>
      <c r="K26" s="104">
        <v>12</v>
      </c>
      <c r="L26" s="104"/>
    </row>
    <row r="27" spans="1:12" x14ac:dyDescent="0.25">
      <c r="A27" s="13" t="s">
        <v>18</v>
      </c>
      <c r="B27" s="13" t="s">
        <v>62</v>
      </c>
      <c r="C27" s="13" t="s">
        <v>20</v>
      </c>
      <c r="D27" s="13" t="s">
        <v>64</v>
      </c>
      <c r="E27" s="13" t="s">
        <v>64</v>
      </c>
      <c r="F27" s="13" t="s">
        <v>22</v>
      </c>
      <c r="G27" s="105" t="s">
        <v>306</v>
      </c>
      <c r="H27" s="60" t="s">
        <v>195</v>
      </c>
      <c r="I27" s="60" t="s">
        <v>164</v>
      </c>
      <c r="J27" s="104" t="s">
        <v>252</v>
      </c>
      <c r="K27" s="104">
        <v>12</v>
      </c>
      <c r="L27" s="104"/>
    </row>
    <row r="28" spans="1:12" x14ac:dyDescent="0.25">
      <c r="A28" s="13" t="s">
        <v>18</v>
      </c>
      <c r="B28" s="13" t="s">
        <v>62</v>
      </c>
      <c r="C28" s="13" t="s">
        <v>20</v>
      </c>
      <c r="D28" s="13" t="s">
        <v>65</v>
      </c>
      <c r="E28" s="13" t="s">
        <v>65</v>
      </c>
      <c r="F28" s="13" t="s">
        <v>22</v>
      </c>
      <c r="G28" s="105" t="s">
        <v>306</v>
      </c>
      <c r="H28" s="61" t="s">
        <v>196</v>
      </c>
      <c r="I28" s="61" t="s">
        <v>166</v>
      </c>
      <c r="J28" s="104" t="s">
        <v>253</v>
      </c>
      <c r="K28" s="104">
        <v>12</v>
      </c>
      <c r="L28" s="104"/>
    </row>
    <row r="29" spans="1:12" x14ac:dyDescent="0.25">
      <c r="A29" s="19" t="s">
        <v>18</v>
      </c>
      <c r="B29" s="19" t="s">
        <v>62</v>
      </c>
      <c r="C29" s="19" t="s">
        <v>20</v>
      </c>
      <c r="D29" s="19" t="s">
        <v>66</v>
      </c>
      <c r="E29" s="19" t="s">
        <v>66</v>
      </c>
      <c r="F29" s="19" t="s">
        <v>22</v>
      </c>
      <c r="G29" s="105" t="s">
        <v>306</v>
      </c>
      <c r="H29" s="63" t="s">
        <v>197</v>
      </c>
      <c r="I29" s="63" t="s">
        <v>168</v>
      </c>
      <c r="J29" s="104" t="s">
        <v>267</v>
      </c>
      <c r="K29" s="104">
        <v>12</v>
      </c>
      <c r="L29" s="104"/>
    </row>
    <row r="30" spans="1:12" x14ac:dyDescent="0.25">
      <c r="A30" s="26" t="s">
        <v>18</v>
      </c>
      <c r="B30" s="26" t="s">
        <v>62</v>
      </c>
      <c r="C30" s="26" t="s">
        <v>20</v>
      </c>
      <c r="D30" s="26" t="s">
        <v>67</v>
      </c>
      <c r="E30" s="26" t="s">
        <v>67</v>
      </c>
      <c r="F30" s="26" t="s">
        <v>22</v>
      </c>
      <c r="G30" s="105" t="s">
        <v>306</v>
      </c>
      <c r="H30" s="62" t="s">
        <v>198</v>
      </c>
      <c r="I30" s="62" t="s">
        <v>170</v>
      </c>
      <c r="J30" s="104" t="s">
        <v>269</v>
      </c>
      <c r="K30" s="104">
        <v>12</v>
      </c>
      <c r="L30" s="104"/>
    </row>
    <row r="31" spans="1:12" x14ac:dyDescent="0.25">
      <c r="A31" s="13" t="s">
        <v>18</v>
      </c>
      <c r="B31" s="13" t="s">
        <v>68</v>
      </c>
      <c r="C31" s="13" t="s">
        <v>69</v>
      </c>
      <c r="D31" s="13" t="s">
        <v>70</v>
      </c>
      <c r="E31" s="13" t="s">
        <v>70</v>
      </c>
      <c r="F31" s="13" t="s">
        <v>71</v>
      </c>
      <c r="G31" s="105" t="s">
        <v>307</v>
      </c>
      <c r="H31" s="104" t="s">
        <v>314</v>
      </c>
      <c r="I31" s="104" t="s">
        <v>162</v>
      </c>
      <c r="J31" s="104" t="s">
        <v>313</v>
      </c>
      <c r="K31" s="104">
        <v>6</v>
      </c>
      <c r="L31" s="104"/>
    </row>
    <row r="32" spans="1:12" x14ac:dyDescent="0.25">
      <c r="A32" s="13" t="s">
        <v>18</v>
      </c>
      <c r="B32" s="13" t="s">
        <v>68</v>
      </c>
      <c r="C32" s="13" t="s">
        <v>69</v>
      </c>
      <c r="D32" s="13" t="s">
        <v>72</v>
      </c>
      <c r="E32" s="13" t="s">
        <v>72</v>
      </c>
      <c r="F32" s="13" t="s">
        <v>71</v>
      </c>
      <c r="G32" s="105" t="s">
        <v>306</v>
      </c>
      <c r="H32" s="64" t="s">
        <v>199</v>
      </c>
      <c r="I32" s="64" t="s">
        <v>166</v>
      </c>
      <c r="J32" s="104" t="s">
        <v>247</v>
      </c>
      <c r="K32" s="104">
        <v>12</v>
      </c>
      <c r="L32" s="104"/>
    </row>
    <row r="33" spans="1:12" x14ac:dyDescent="0.25">
      <c r="A33" s="13" t="s">
        <v>18</v>
      </c>
      <c r="B33" s="13" t="s">
        <v>68</v>
      </c>
      <c r="C33" s="13" t="s">
        <v>69</v>
      </c>
      <c r="D33" s="13" t="s">
        <v>73</v>
      </c>
      <c r="E33" s="13" t="s">
        <v>73</v>
      </c>
      <c r="F33" s="13" t="s">
        <v>71</v>
      </c>
      <c r="G33" s="105" t="s">
        <v>307</v>
      </c>
      <c r="H33" s="65" t="s">
        <v>200</v>
      </c>
      <c r="I33" s="65" t="s">
        <v>170</v>
      </c>
      <c r="J33" s="104" t="s">
        <v>660</v>
      </c>
      <c r="K33" s="104">
        <v>6</v>
      </c>
      <c r="L33" s="104"/>
    </row>
    <row r="34" spans="1:12" x14ac:dyDescent="0.25">
      <c r="A34" s="19" t="s">
        <v>18</v>
      </c>
      <c r="B34" s="19" t="s">
        <v>68</v>
      </c>
      <c r="C34" s="19" t="s">
        <v>69</v>
      </c>
      <c r="D34" s="19" t="s">
        <v>74</v>
      </c>
      <c r="E34" s="19" t="s">
        <v>74</v>
      </c>
      <c r="F34" s="19" t="s">
        <v>71</v>
      </c>
      <c r="G34" s="105" t="s">
        <v>307</v>
      </c>
      <c r="H34" s="66" t="s">
        <v>201</v>
      </c>
      <c r="I34" s="66" t="s">
        <v>186</v>
      </c>
      <c r="J34" s="104" t="s">
        <v>251</v>
      </c>
      <c r="K34" s="104">
        <v>6</v>
      </c>
      <c r="L34" s="104"/>
    </row>
    <row r="35" spans="1:12" x14ac:dyDescent="0.25">
      <c r="A35" s="26" t="s">
        <v>18</v>
      </c>
      <c r="B35" s="26" t="s">
        <v>68</v>
      </c>
      <c r="C35" s="26" t="s">
        <v>36</v>
      </c>
      <c r="D35" s="26" t="s">
        <v>75</v>
      </c>
      <c r="E35" s="26" t="s">
        <v>75</v>
      </c>
      <c r="F35" s="26" t="s">
        <v>22</v>
      </c>
      <c r="G35" s="105" t="s">
        <v>311</v>
      </c>
      <c r="H35" s="67" t="s">
        <v>202</v>
      </c>
      <c r="I35" s="67" t="s">
        <v>176</v>
      </c>
      <c r="J35" s="104" t="s">
        <v>277</v>
      </c>
      <c r="K35" s="104">
        <v>6</v>
      </c>
      <c r="L35" s="104"/>
    </row>
    <row r="36" spans="1:12" x14ac:dyDescent="0.25">
      <c r="A36" s="13" t="s">
        <v>18</v>
      </c>
      <c r="B36" s="13" t="s">
        <v>68</v>
      </c>
      <c r="C36" s="13" t="s">
        <v>40</v>
      </c>
      <c r="D36" s="13" t="s">
        <v>76</v>
      </c>
      <c r="E36" s="13" t="s">
        <v>76</v>
      </c>
      <c r="F36" s="13" t="s">
        <v>71</v>
      </c>
      <c r="G36" s="105" t="s">
        <v>306</v>
      </c>
      <c r="H36" s="68" t="s">
        <v>203</v>
      </c>
      <c r="I36" s="68" t="s">
        <v>162</v>
      </c>
      <c r="J36" s="104" t="s">
        <v>649</v>
      </c>
      <c r="K36" s="104">
        <v>2</v>
      </c>
      <c r="L36" s="104"/>
    </row>
    <row r="37" spans="1:12" x14ac:dyDescent="0.25">
      <c r="A37" s="13" t="s">
        <v>18</v>
      </c>
      <c r="B37" s="13" t="s">
        <v>77</v>
      </c>
      <c r="C37" s="13" t="s">
        <v>69</v>
      </c>
      <c r="D37" s="13" t="s">
        <v>78</v>
      </c>
      <c r="E37" s="13" t="s">
        <v>78</v>
      </c>
      <c r="F37" s="13" t="s">
        <v>71</v>
      </c>
      <c r="G37" s="105" t="s">
        <v>306</v>
      </c>
      <c r="H37" s="70" t="s">
        <v>204</v>
      </c>
      <c r="I37" s="70" t="s">
        <v>162</v>
      </c>
      <c r="J37" s="104" t="s">
        <v>302</v>
      </c>
      <c r="K37" s="104">
        <v>12</v>
      </c>
      <c r="L37" s="104"/>
    </row>
    <row r="38" spans="1:12" x14ac:dyDescent="0.25">
      <c r="A38" s="13" t="s">
        <v>18</v>
      </c>
      <c r="B38" s="13" t="s">
        <v>79</v>
      </c>
      <c r="C38" s="13" t="s">
        <v>69</v>
      </c>
      <c r="D38" s="13" t="s">
        <v>80</v>
      </c>
      <c r="E38" s="13" t="s">
        <v>80</v>
      </c>
      <c r="F38" s="13" t="s">
        <v>71</v>
      </c>
      <c r="G38" s="105" t="s">
        <v>306</v>
      </c>
      <c r="H38" s="69" t="s">
        <v>204</v>
      </c>
      <c r="I38" s="69" t="s">
        <v>162</v>
      </c>
      <c r="J38" s="104" t="s">
        <v>302</v>
      </c>
      <c r="K38" s="104">
        <v>12</v>
      </c>
      <c r="L38" s="104"/>
    </row>
    <row r="39" spans="1:12" x14ac:dyDescent="0.25">
      <c r="A39" s="19" t="s">
        <v>18</v>
      </c>
      <c r="B39" s="19" t="s">
        <v>81</v>
      </c>
      <c r="C39" s="19" t="s">
        <v>69</v>
      </c>
      <c r="D39" s="19" t="s">
        <v>82</v>
      </c>
      <c r="E39" s="19" t="s">
        <v>82</v>
      </c>
      <c r="F39" s="19" t="s">
        <v>71</v>
      </c>
      <c r="G39" s="105" t="s">
        <v>307</v>
      </c>
      <c r="H39" s="71" t="s">
        <v>206</v>
      </c>
      <c r="I39" s="71" t="s">
        <v>164</v>
      </c>
      <c r="J39" s="104" t="s">
        <v>650</v>
      </c>
      <c r="K39" s="104">
        <v>6</v>
      </c>
      <c r="L39" s="104"/>
    </row>
    <row r="40" spans="1:12" x14ac:dyDescent="0.25">
      <c r="A40" s="26" t="s">
        <v>18</v>
      </c>
      <c r="B40" s="26" t="s">
        <v>81</v>
      </c>
      <c r="C40" s="26" t="s">
        <v>69</v>
      </c>
      <c r="D40" s="26" t="s">
        <v>83</v>
      </c>
      <c r="E40" s="26" t="s">
        <v>83</v>
      </c>
      <c r="F40" s="26" t="s">
        <v>71</v>
      </c>
      <c r="G40" s="105" t="s">
        <v>307</v>
      </c>
      <c r="H40" s="72" t="s">
        <v>205</v>
      </c>
      <c r="I40" s="72" t="s">
        <v>166</v>
      </c>
      <c r="J40" s="104" t="s">
        <v>661</v>
      </c>
      <c r="K40" s="104">
        <v>6</v>
      </c>
      <c r="L40" s="104"/>
    </row>
    <row r="41" spans="1:12" x14ac:dyDescent="0.25">
      <c r="A41" s="13" t="s">
        <v>18</v>
      </c>
      <c r="B41" s="13" t="s">
        <v>81</v>
      </c>
      <c r="C41" s="13" t="s">
        <v>34</v>
      </c>
      <c r="D41" s="13" t="s">
        <v>84</v>
      </c>
      <c r="E41" s="13" t="s">
        <v>84</v>
      </c>
      <c r="F41" s="13" t="s">
        <v>22</v>
      </c>
      <c r="G41" s="105" t="s">
        <v>311</v>
      </c>
      <c r="H41" s="73" t="s">
        <v>207</v>
      </c>
      <c r="I41" s="73" t="s">
        <v>208</v>
      </c>
      <c r="J41" s="104" t="s">
        <v>292</v>
      </c>
      <c r="K41" s="104">
        <v>6</v>
      </c>
      <c r="L41" s="104"/>
    </row>
    <row r="42" spans="1:12" x14ac:dyDescent="0.25">
      <c r="A42" s="13" t="s">
        <v>18</v>
      </c>
      <c r="B42" s="13" t="s">
        <v>85</v>
      </c>
      <c r="C42" s="13" t="s">
        <v>69</v>
      </c>
      <c r="D42" s="13" t="s">
        <v>86</v>
      </c>
      <c r="E42" s="13" t="s">
        <v>86</v>
      </c>
      <c r="F42" s="13" t="s">
        <v>87</v>
      </c>
      <c r="G42" s="105" t="s">
        <v>308</v>
      </c>
      <c r="H42" s="74" t="s">
        <v>209</v>
      </c>
      <c r="I42" s="74" t="s">
        <v>162</v>
      </c>
      <c r="J42" s="104" t="s">
        <v>268</v>
      </c>
      <c r="K42" s="104">
        <v>6</v>
      </c>
      <c r="L42" s="104"/>
    </row>
    <row r="43" spans="1:12" x14ac:dyDescent="0.25">
      <c r="A43" s="13" t="s">
        <v>18</v>
      </c>
      <c r="B43" s="13" t="s">
        <v>85</v>
      </c>
      <c r="C43" s="13" t="s">
        <v>69</v>
      </c>
      <c r="D43" s="13" t="s">
        <v>88</v>
      </c>
      <c r="E43" s="13" t="s">
        <v>88</v>
      </c>
      <c r="F43" s="13" t="s">
        <v>87</v>
      </c>
      <c r="G43" s="105" t="s">
        <v>308</v>
      </c>
      <c r="H43" s="75" t="s">
        <v>210</v>
      </c>
      <c r="I43" s="75" t="s">
        <v>166</v>
      </c>
      <c r="J43" s="104" t="s">
        <v>662</v>
      </c>
      <c r="K43" s="104">
        <v>6</v>
      </c>
      <c r="L43" s="104"/>
    </row>
    <row r="44" spans="1:12" x14ac:dyDescent="0.25">
      <c r="A44" s="26" t="s">
        <v>18</v>
      </c>
      <c r="B44" s="26" t="s">
        <v>85</v>
      </c>
      <c r="C44" s="26" t="s">
        <v>69</v>
      </c>
      <c r="D44" s="26" t="s">
        <v>90</v>
      </c>
      <c r="E44" s="26" t="s">
        <v>90</v>
      </c>
      <c r="F44" s="26" t="s">
        <v>71</v>
      </c>
      <c r="G44" s="105" t="s">
        <v>308</v>
      </c>
      <c r="H44" s="77" t="s">
        <v>212</v>
      </c>
      <c r="I44" s="77" t="s">
        <v>168</v>
      </c>
      <c r="J44" s="104" t="s">
        <v>286</v>
      </c>
      <c r="K44" s="104">
        <v>6</v>
      </c>
      <c r="L44" s="104"/>
    </row>
    <row r="45" spans="1:12" x14ac:dyDescent="0.25">
      <c r="A45" s="13" t="s">
        <v>18</v>
      </c>
      <c r="B45" s="13" t="s">
        <v>85</v>
      </c>
      <c r="C45" s="13" t="s">
        <v>69</v>
      </c>
      <c r="D45" s="13" t="s">
        <v>91</v>
      </c>
      <c r="E45" s="13" t="s">
        <v>91</v>
      </c>
      <c r="F45" s="13" t="s">
        <v>71</v>
      </c>
      <c r="G45" s="105" t="s">
        <v>308</v>
      </c>
      <c r="H45" s="76" t="s">
        <v>211</v>
      </c>
      <c r="I45" s="76" t="s">
        <v>170</v>
      </c>
      <c r="J45" s="104" t="s">
        <v>285</v>
      </c>
      <c r="K45" s="104">
        <v>6</v>
      </c>
      <c r="L45" s="104"/>
    </row>
    <row r="46" spans="1:12" x14ac:dyDescent="0.25">
      <c r="A46" s="13" t="s">
        <v>18</v>
      </c>
      <c r="B46" s="13" t="s">
        <v>85</v>
      </c>
      <c r="C46" s="13" t="s">
        <v>69</v>
      </c>
      <c r="D46" s="13" t="s">
        <v>92</v>
      </c>
      <c r="E46" s="13" t="s">
        <v>92</v>
      </c>
      <c r="F46" s="13" t="s">
        <v>71</v>
      </c>
      <c r="G46" s="105" t="s">
        <v>308</v>
      </c>
      <c r="H46" s="78" t="s">
        <v>213</v>
      </c>
      <c r="I46" s="78" t="s">
        <v>186</v>
      </c>
      <c r="J46" s="104" t="s">
        <v>278</v>
      </c>
      <c r="K46" s="104">
        <v>6</v>
      </c>
      <c r="L46" s="104"/>
    </row>
    <row r="47" spans="1:12" x14ac:dyDescent="0.25">
      <c r="A47" s="13" t="s">
        <v>18</v>
      </c>
      <c r="B47" s="13" t="s">
        <v>85</v>
      </c>
      <c r="C47" s="13" t="s">
        <v>69</v>
      </c>
      <c r="D47" s="13" t="s">
        <v>93</v>
      </c>
      <c r="E47" s="13" t="s">
        <v>93</v>
      </c>
      <c r="F47" s="13" t="s">
        <v>87</v>
      </c>
      <c r="G47" s="105" t="s">
        <v>306</v>
      </c>
      <c r="H47" s="79" t="s">
        <v>214</v>
      </c>
      <c r="I47" s="79" t="s">
        <v>164</v>
      </c>
      <c r="J47" s="104" t="s">
        <v>257</v>
      </c>
      <c r="K47" s="104">
        <v>6</v>
      </c>
      <c r="L47" s="104"/>
    </row>
    <row r="48" spans="1:12" x14ac:dyDescent="0.25">
      <c r="A48" s="13" t="s">
        <v>18</v>
      </c>
      <c r="B48" s="13" t="s">
        <v>96</v>
      </c>
      <c r="C48" s="13" t="s">
        <v>69</v>
      </c>
      <c r="D48" s="13" t="s">
        <v>97</v>
      </c>
      <c r="E48" s="13" t="s">
        <v>97</v>
      </c>
      <c r="F48" s="13" t="s">
        <v>71</v>
      </c>
      <c r="G48" s="105" t="s">
        <v>306</v>
      </c>
      <c r="H48" s="80" t="s">
        <v>215</v>
      </c>
      <c r="I48" s="80" t="s">
        <v>162</v>
      </c>
      <c r="J48" s="104" t="s">
        <v>262</v>
      </c>
      <c r="K48" s="104">
        <v>6</v>
      </c>
      <c r="L48" s="104"/>
    </row>
    <row r="49" spans="1:12" x14ac:dyDescent="0.25">
      <c r="A49" s="13" t="s">
        <v>18</v>
      </c>
      <c r="B49" s="13" t="s">
        <v>96</v>
      </c>
      <c r="C49" s="13" t="s">
        <v>69</v>
      </c>
      <c r="D49" s="13" t="s">
        <v>98</v>
      </c>
      <c r="E49" s="13" t="s">
        <v>98</v>
      </c>
      <c r="F49" s="13" t="s">
        <v>71</v>
      </c>
      <c r="G49" s="105" t="s">
        <v>306</v>
      </c>
      <c r="H49" s="81" t="s">
        <v>216</v>
      </c>
      <c r="I49" s="81" t="s">
        <v>166</v>
      </c>
      <c r="J49" s="104" t="s">
        <v>288</v>
      </c>
      <c r="K49" s="104">
        <v>6</v>
      </c>
      <c r="L49" s="104"/>
    </row>
    <row r="50" spans="1:12" x14ac:dyDescent="0.25">
      <c r="A50" s="13" t="s">
        <v>18</v>
      </c>
      <c r="B50" s="13" t="s">
        <v>99</v>
      </c>
      <c r="C50" s="13" t="s">
        <v>69</v>
      </c>
      <c r="D50" s="13" t="s">
        <v>100</v>
      </c>
      <c r="E50" s="13" t="s">
        <v>100</v>
      </c>
      <c r="F50" s="13" t="s">
        <v>71</v>
      </c>
      <c r="G50" s="105" t="s">
        <v>308</v>
      </c>
      <c r="H50" s="82" t="s">
        <v>217</v>
      </c>
      <c r="I50" s="82" t="s">
        <v>162</v>
      </c>
      <c r="J50" s="104" t="s">
        <v>291</v>
      </c>
      <c r="K50" s="104">
        <v>6</v>
      </c>
      <c r="L50" s="104"/>
    </row>
    <row r="51" spans="1:12" x14ac:dyDescent="0.25">
      <c r="A51" s="19" t="s">
        <v>18</v>
      </c>
      <c r="B51" s="19" t="s">
        <v>99</v>
      </c>
      <c r="C51" s="19" t="s">
        <v>69</v>
      </c>
      <c r="D51" s="19" t="s">
        <v>101</v>
      </c>
      <c r="E51" s="19" t="s">
        <v>101</v>
      </c>
      <c r="F51" s="19" t="s">
        <v>71</v>
      </c>
      <c r="G51" s="105" t="s">
        <v>308</v>
      </c>
      <c r="H51" s="82" t="s">
        <v>216</v>
      </c>
      <c r="I51" s="82" t="s">
        <v>166</v>
      </c>
      <c r="J51" s="104" t="s">
        <v>288</v>
      </c>
      <c r="K51" s="104">
        <v>6</v>
      </c>
      <c r="L51" s="104"/>
    </row>
    <row r="52" spans="1:12" x14ac:dyDescent="0.25">
      <c r="A52" s="26" t="s">
        <v>18</v>
      </c>
      <c r="B52" s="26" t="s">
        <v>102</v>
      </c>
      <c r="C52" s="26" t="s">
        <v>69</v>
      </c>
      <c r="D52" s="26" t="s">
        <v>103</v>
      </c>
      <c r="E52" s="26" t="s">
        <v>103</v>
      </c>
      <c r="F52" s="26" t="s">
        <v>71</v>
      </c>
      <c r="G52" s="105" t="s">
        <v>308</v>
      </c>
      <c r="H52" s="83" t="s">
        <v>218</v>
      </c>
      <c r="I52" s="83" t="s">
        <v>162</v>
      </c>
      <c r="J52" s="104" t="s">
        <v>287</v>
      </c>
      <c r="K52" s="104">
        <v>4</v>
      </c>
      <c r="L52" s="104"/>
    </row>
    <row r="53" spans="1:12" x14ac:dyDescent="0.25">
      <c r="A53" s="13" t="s">
        <v>18</v>
      </c>
      <c r="B53" s="13" t="s">
        <v>102</v>
      </c>
      <c r="C53" s="13" t="s">
        <v>69</v>
      </c>
      <c r="D53" s="13" t="s">
        <v>104</v>
      </c>
      <c r="E53" s="13" t="s">
        <v>104</v>
      </c>
      <c r="F53" s="13" t="s">
        <v>71</v>
      </c>
      <c r="G53" s="105" t="s">
        <v>308</v>
      </c>
      <c r="H53" s="85" t="s">
        <v>220</v>
      </c>
      <c r="I53" s="85" t="s">
        <v>166</v>
      </c>
      <c r="J53" s="104" t="s">
        <v>255</v>
      </c>
      <c r="K53" s="104">
        <v>4</v>
      </c>
      <c r="L53" s="104"/>
    </row>
    <row r="54" spans="1:12" x14ac:dyDescent="0.25">
      <c r="A54" s="13" t="s">
        <v>18</v>
      </c>
      <c r="B54" s="13" t="s">
        <v>105</v>
      </c>
      <c r="C54" s="13" t="s">
        <v>69</v>
      </c>
      <c r="D54" s="13" t="s">
        <v>106</v>
      </c>
      <c r="E54" s="13" t="s">
        <v>106</v>
      </c>
      <c r="F54" s="13" t="s">
        <v>71</v>
      </c>
      <c r="G54" s="105" t="s">
        <v>306</v>
      </c>
      <c r="H54" s="84" t="s">
        <v>219</v>
      </c>
      <c r="I54" s="84" t="s">
        <v>162</v>
      </c>
      <c r="J54" s="104" t="s">
        <v>289</v>
      </c>
      <c r="K54" s="104">
        <v>4</v>
      </c>
      <c r="L54" s="104"/>
    </row>
    <row r="55" spans="1:12" x14ac:dyDescent="0.25">
      <c r="A55" s="13" t="s">
        <v>18</v>
      </c>
      <c r="B55" s="13" t="s">
        <v>105</v>
      </c>
      <c r="C55" s="13" t="s">
        <v>69</v>
      </c>
      <c r="D55" s="13" t="s">
        <v>107</v>
      </c>
      <c r="E55" s="13" t="s">
        <v>107</v>
      </c>
      <c r="F55" s="13" t="s">
        <v>71</v>
      </c>
      <c r="G55" s="105" t="s">
        <v>306</v>
      </c>
      <c r="H55" s="86" t="s">
        <v>221</v>
      </c>
      <c r="I55" s="86" t="s">
        <v>166</v>
      </c>
      <c r="J55" s="104" t="s">
        <v>290</v>
      </c>
      <c r="K55" s="104">
        <v>4</v>
      </c>
      <c r="L55" s="104"/>
    </row>
    <row r="56" spans="1:12" x14ac:dyDescent="0.25">
      <c r="A56" s="13" t="s">
        <v>109</v>
      </c>
      <c r="B56" s="13" t="s">
        <v>58</v>
      </c>
      <c r="C56" s="13" t="s">
        <v>110</v>
      </c>
      <c r="D56" s="13" t="s">
        <v>112</v>
      </c>
      <c r="E56" s="13" t="s">
        <v>112</v>
      </c>
      <c r="F56" s="13" t="s">
        <v>22</v>
      </c>
      <c r="G56" s="105" t="s">
        <v>306</v>
      </c>
      <c r="H56" s="87" t="s">
        <v>222</v>
      </c>
      <c r="I56" s="87" t="s">
        <v>223</v>
      </c>
      <c r="J56" s="104" t="s">
        <v>273</v>
      </c>
      <c r="K56" s="104">
        <v>12</v>
      </c>
      <c r="L56" s="104"/>
    </row>
    <row r="57" spans="1:12" x14ac:dyDescent="0.25">
      <c r="A57" s="13" t="s">
        <v>109</v>
      </c>
      <c r="B57" s="13" t="s">
        <v>81</v>
      </c>
      <c r="C57" s="13" t="s">
        <v>110</v>
      </c>
      <c r="D57" s="13" t="s">
        <v>113</v>
      </c>
      <c r="E57" s="13" t="s">
        <v>113</v>
      </c>
      <c r="F57" s="13" t="s">
        <v>22</v>
      </c>
      <c r="G57" s="105" t="s">
        <v>306</v>
      </c>
      <c r="H57" s="88" t="s">
        <v>224</v>
      </c>
      <c r="I57" s="88" t="s">
        <v>223</v>
      </c>
      <c r="J57" s="104" t="s">
        <v>296</v>
      </c>
      <c r="K57" s="104">
        <v>6</v>
      </c>
      <c r="L57" s="104"/>
    </row>
    <row r="58" spans="1:12" x14ac:dyDescent="0.25">
      <c r="A58" s="13" t="s">
        <v>109</v>
      </c>
      <c r="B58" s="13" t="s">
        <v>46</v>
      </c>
      <c r="C58" s="13" t="s">
        <v>110</v>
      </c>
      <c r="D58" s="13" t="s">
        <v>114</v>
      </c>
      <c r="E58" s="13" t="s">
        <v>114</v>
      </c>
      <c r="F58" s="13" t="s">
        <v>22</v>
      </c>
      <c r="G58" s="105" t="s">
        <v>306</v>
      </c>
      <c r="H58" s="89" t="s">
        <v>225</v>
      </c>
      <c r="I58" s="89" t="s">
        <v>223</v>
      </c>
      <c r="J58" s="104" t="s">
        <v>256</v>
      </c>
      <c r="K58" s="104">
        <v>12</v>
      </c>
      <c r="L58" s="104"/>
    </row>
    <row r="59" spans="1:12" x14ac:dyDescent="0.25">
      <c r="A59" s="19" t="s">
        <v>115</v>
      </c>
      <c r="B59" s="19" t="s">
        <v>116</v>
      </c>
      <c r="C59" s="19" t="s">
        <v>117</v>
      </c>
      <c r="D59" s="19" t="s">
        <v>118</v>
      </c>
      <c r="E59" s="19" t="s">
        <v>118</v>
      </c>
      <c r="F59" s="19" t="s">
        <v>22</v>
      </c>
      <c r="G59" s="105" t="s">
        <v>306</v>
      </c>
      <c r="H59" s="91" t="s">
        <v>228</v>
      </c>
      <c r="I59" s="91" t="s">
        <v>229</v>
      </c>
      <c r="J59" s="104" t="s">
        <v>265</v>
      </c>
      <c r="K59" s="104">
        <v>12</v>
      </c>
      <c r="L59" s="104"/>
    </row>
    <row r="60" spans="1:12" x14ac:dyDescent="0.25">
      <c r="A60" s="26" t="s">
        <v>115</v>
      </c>
      <c r="B60" s="26" t="s">
        <v>58</v>
      </c>
      <c r="C60" s="26" t="s">
        <v>117</v>
      </c>
      <c r="D60" s="26" t="s">
        <v>119</v>
      </c>
      <c r="E60" s="26" t="s">
        <v>119</v>
      </c>
      <c r="F60" s="26" t="s">
        <v>22</v>
      </c>
      <c r="G60" s="105" t="s">
        <v>311</v>
      </c>
      <c r="H60" s="90" t="s">
        <v>226</v>
      </c>
      <c r="I60" s="90" t="s">
        <v>227</v>
      </c>
      <c r="J60" s="104" t="s">
        <v>282</v>
      </c>
      <c r="K60" s="104">
        <v>6</v>
      </c>
      <c r="L60" s="104"/>
    </row>
    <row r="61" spans="1:12" x14ac:dyDescent="0.25">
      <c r="A61" s="13" t="s">
        <v>120</v>
      </c>
      <c r="B61" s="13" t="s">
        <v>19</v>
      </c>
      <c r="C61" s="13" t="s">
        <v>121</v>
      </c>
      <c r="D61" s="13" t="s">
        <v>122</v>
      </c>
      <c r="E61" s="13" t="s">
        <v>122</v>
      </c>
      <c r="F61" s="13" t="s">
        <v>22</v>
      </c>
      <c r="G61" s="105" t="s">
        <v>306</v>
      </c>
      <c r="H61" s="92" t="s">
        <v>230</v>
      </c>
      <c r="I61" s="92" t="s">
        <v>231</v>
      </c>
      <c r="J61" s="104" t="s">
        <v>266</v>
      </c>
      <c r="K61" s="104">
        <v>12</v>
      </c>
      <c r="L61" s="104"/>
    </row>
    <row r="62" spans="1:12" x14ac:dyDescent="0.25">
      <c r="A62" s="13" t="s">
        <v>120</v>
      </c>
      <c r="B62" s="13" t="s">
        <v>123</v>
      </c>
      <c r="C62" s="13" t="s">
        <v>121</v>
      </c>
      <c r="D62" s="13" t="s">
        <v>124</v>
      </c>
      <c r="E62" s="13" t="s">
        <v>124</v>
      </c>
      <c r="F62" s="13" t="s">
        <v>22</v>
      </c>
      <c r="G62" s="105" t="s">
        <v>306</v>
      </c>
      <c r="H62" s="93" t="s">
        <v>232</v>
      </c>
      <c r="I62" s="93" t="s">
        <v>231</v>
      </c>
      <c r="J62" s="104" t="s">
        <v>259</v>
      </c>
      <c r="K62" s="104">
        <v>12</v>
      </c>
      <c r="L62" s="104"/>
    </row>
    <row r="63" spans="1:12" x14ac:dyDescent="0.25">
      <c r="A63" s="13" t="s">
        <v>120</v>
      </c>
      <c r="B63" s="13" t="s">
        <v>58</v>
      </c>
      <c r="C63" s="13" t="s">
        <v>121</v>
      </c>
      <c r="D63" s="13" t="s">
        <v>125</v>
      </c>
      <c r="E63" s="13" t="s">
        <v>125</v>
      </c>
      <c r="F63" s="13" t="s">
        <v>22</v>
      </c>
      <c r="G63" s="105" t="s">
        <v>306</v>
      </c>
      <c r="H63" s="94" t="s">
        <v>233</v>
      </c>
      <c r="I63" s="94" t="s">
        <v>231</v>
      </c>
      <c r="J63" s="104" t="s">
        <v>283</v>
      </c>
      <c r="K63" s="104">
        <v>12</v>
      </c>
      <c r="L63" s="104"/>
    </row>
    <row r="64" spans="1:12" x14ac:dyDescent="0.25">
      <c r="A64" s="19" t="s">
        <v>120</v>
      </c>
      <c r="B64" s="19" t="s">
        <v>81</v>
      </c>
      <c r="C64" s="19" t="s">
        <v>121</v>
      </c>
      <c r="D64" s="19" t="s">
        <v>126</v>
      </c>
      <c r="E64" s="19" t="s">
        <v>126</v>
      </c>
      <c r="F64" s="19" t="s">
        <v>22</v>
      </c>
      <c r="G64" s="105" t="s">
        <v>306</v>
      </c>
      <c r="H64" s="95" t="s">
        <v>234</v>
      </c>
      <c r="I64" s="95" t="s">
        <v>231</v>
      </c>
      <c r="J64" s="104" t="s">
        <v>280</v>
      </c>
      <c r="K64" s="104">
        <v>6</v>
      </c>
      <c r="L64" s="104"/>
    </row>
    <row r="65" spans="1:12" x14ac:dyDescent="0.25">
      <c r="A65" s="13" t="s">
        <v>128</v>
      </c>
      <c r="B65" s="13" t="s">
        <v>129</v>
      </c>
      <c r="C65" s="13" t="s">
        <v>130</v>
      </c>
      <c r="D65" s="13" t="s">
        <v>131</v>
      </c>
      <c r="E65" s="13" t="s">
        <v>131</v>
      </c>
      <c r="F65" s="13" t="s">
        <v>22</v>
      </c>
      <c r="G65" s="105" t="s">
        <v>306</v>
      </c>
      <c r="H65" s="96" t="s">
        <v>235</v>
      </c>
      <c r="I65" s="96" t="s">
        <v>130</v>
      </c>
      <c r="J65" s="104" t="s">
        <v>299</v>
      </c>
      <c r="K65" s="104">
        <v>6</v>
      </c>
      <c r="L65" s="104"/>
    </row>
    <row r="66" spans="1:12" x14ac:dyDescent="0.25">
      <c r="A66" s="13" t="s">
        <v>128</v>
      </c>
      <c r="B66" s="13" t="s">
        <v>132</v>
      </c>
      <c r="C66" s="13" t="s">
        <v>130</v>
      </c>
      <c r="D66" s="13" t="s">
        <v>133</v>
      </c>
      <c r="E66" s="13" t="s">
        <v>133</v>
      </c>
      <c r="F66" s="13" t="s">
        <v>22</v>
      </c>
      <c r="G66" s="105" t="s">
        <v>306</v>
      </c>
      <c r="H66" s="97" t="s">
        <v>236</v>
      </c>
      <c r="I66" s="97" t="s">
        <v>130</v>
      </c>
      <c r="J66" s="104" t="s">
        <v>298</v>
      </c>
      <c r="K66" s="104">
        <v>12</v>
      </c>
      <c r="L66" s="104"/>
    </row>
    <row r="67" spans="1:12" x14ac:dyDescent="0.25">
      <c r="A67" s="13" t="s">
        <v>128</v>
      </c>
      <c r="B67" s="13" t="s">
        <v>68</v>
      </c>
      <c r="C67" s="13" t="s">
        <v>130</v>
      </c>
      <c r="D67" s="13" t="s">
        <v>134</v>
      </c>
      <c r="E67" s="13" t="s">
        <v>134</v>
      </c>
      <c r="F67" s="13" t="s">
        <v>22</v>
      </c>
      <c r="G67" s="105" t="s">
        <v>311</v>
      </c>
      <c r="H67" s="98" t="s">
        <v>237</v>
      </c>
      <c r="I67" s="98" t="s">
        <v>130</v>
      </c>
      <c r="J67" s="104" t="s">
        <v>276</v>
      </c>
      <c r="K67" s="104">
        <v>6</v>
      </c>
      <c r="L67" s="104"/>
    </row>
    <row r="68" spans="1:12" x14ac:dyDescent="0.25">
      <c r="A68" s="19" t="s">
        <v>128</v>
      </c>
      <c r="B68" s="19" t="s">
        <v>85</v>
      </c>
      <c r="C68" s="19" t="s">
        <v>130</v>
      </c>
      <c r="D68" s="19" t="s">
        <v>135</v>
      </c>
      <c r="E68" s="19" t="s">
        <v>135</v>
      </c>
      <c r="F68" s="19" t="s">
        <v>22</v>
      </c>
      <c r="G68" s="105" t="s">
        <v>311</v>
      </c>
      <c r="H68" s="99" t="s">
        <v>238</v>
      </c>
      <c r="I68" s="99" t="s">
        <v>130</v>
      </c>
      <c r="J68" s="104" t="s">
        <v>297</v>
      </c>
      <c r="K68" s="104">
        <v>6</v>
      </c>
      <c r="L68" s="104"/>
    </row>
    <row r="69" spans="1:12" x14ac:dyDescent="0.25">
      <c r="A69" s="26" t="s">
        <v>136</v>
      </c>
      <c r="B69" s="26" t="s">
        <v>137</v>
      </c>
      <c r="C69" s="26" t="s">
        <v>138</v>
      </c>
      <c r="D69" s="26" t="s">
        <v>139</v>
      </c>
      <c r="E69" s="26" t="s">
        <v>139</v>
      </c>
      <c r="F69" s="26" t="s">
        <v>22</v>
      </c>
      <c r="G69" s="105" t="s">
        <v>306</v>
      </c>
      <c r="H69" s="100" t="s">
        <v>239</v>
      </c>
      <c r="I69" s="100" t="s">
        <v>240</v>
      </c>
      <c r="J69" s="104" t="s">
        <v>293</v>
      </c>
      <c r="K69" s="104">
        <v>14</v>
      </c>
      <c r="L69" s="104"/>
    </row>
    <row r="70" spans="1:12" x14ac:dyDescent="0.25">
      <c r="A70" s="13" t="s">
        <v>140</v>
      </c>
      <c r="B70" s="13" t="s">
        <v>141</v>
      </c>
      <c r="C70" s="13" t="s">
        <v>142</v>
      </c>
      <c r="D70" s="13" t="s">
        <v>143</v>
      </c>
      <c r="E70" s="13" t="s">
        <v>143</v>
      </c>
      <c r="F70" s="13" t="s">
        <v>22</v>
      </c>
      <c r="G70" s="105" t="s">
        <v>306</v>
      </c>
      <c r="H70" s="101" t="s">
        <v>241</v>
      </c>
      <c r="I70" s="101" t="s">
        <v>242</v>
      </c>
      <c r="J70" s="104" t="s">
        <v>263</v>
      </c>
      <c r="K70" s="104">
        <v>18</v>
      </c>
      <c r="L70" s="104"/>
    </row>
    <row r="71" spans="1:12" x14ac:dyDescent="0.25">
      <c r="A71" s="13" t="s">
        <v>140</v>
      </c>
      <c r="B71" s="13" t="s">
        <v>144</v>
      </c>
      <c r="C71" s="13" t="s">
        <v>142</v>
      </c>
      <c r="D71" s="13" t="s">
        <v>145</v>
      </c>
      <c r="E71" s="13" t="s">
        <v>145</v>
      </c>
      <c r="F71" s="13" t="s">
        <v>22</v>
      </c>
      <c r="G71" s="105" t="s">
        <v>306</v>
      </c>
      <c r="H71" s="102" t="s">
        <v>243</v>
      </c>
      <c r="I71" s="102" t="s">
        <v>244</v>
      </c>
      <c r="J71" s="104" t="s">
        <v>304</v>
      </c>
      <c r="K71" s="104">
        <v>12</v>
      </c>
      <c r="L71" s="104"/>
    </row>
    <row r="72" spans="1:12" x14ac:dyDescent="0.25">
      <c r="A72" s="13" t="s">
        <v>120</v>
      </c>
      <c r="B72" s="13" t="s">
        <v>144</v>
      </c>
      <c r="C72" s="13" t="s">
        <v>142</v>
      </c>
      <c r="D72" s="13" t="s">
        <v>146</v>
      </c>
      <c r="E72" s="13" t="s">
        <v>146</v>
      </c>
      <c r="F72" s="13" t="s">
        <v>22</v>
      </c>
      <c r="G72" s="105" t="s">
        <v>306</v>
      </c>
      <c r="H72" s="103" t="s">
        <v>245</v>
      </c>
      <c r="I72" s="103" t="s">
        <v>246</v>
      </c>
      <c r="J72" s="104" t="s">
        <v>249</v>
      </c>
      <c r="K72" s="104">
        <v>12</v>
      </c>
      <c r="L72" s="104"/>
    </row>
    <row r="73" spans="1:12" x14ac:dyDescent="0.25">
      <c r="A73" s="13" t="s">
        <v>128</v>
      </c>
      <c r="B73" s="13" t="s">
        <v>129</v>
      </c>
      <c r="C73" s="13" t="s">
        <v>651</v>
      </c>
      <c r="D73" s="13" t="s">
        <v>151</v>
      </c>
      <c r="E73" s="13" t="s">
        <v>151</v>
      </c>
      <c r="F73" s="13" t="s">
        <v>22</v>
      </c>
      <c r="G73" s="105" t="s">
        <v>306</v>
      </c>
      <c r="H73" s="129" t="s">
        <v>652</v>
      </c>
      <c r="I73" s="129" t="s">
        <v>150</v>
      </c>
      <c r="J73" s="104" t="s">
        <v>653</v>
      </c>
      <c r="K73">
        <v>4</v>
      </c>
    </row>
    <row r="74" spans="1:12" x14ac:dyDescent="0.25">
      <c r="A74" s="19" t="s">
        <v>18</v>
      </c>
      <c r="B74" s="19" t="s">
        <v>81</v>
      </c>
      <c r="C74" s="19" t="s">
        <v>69</v>
      </c>
      <c r="D74" s="19" t="s">
        <v>663</v>
      </c>
      <c r="E74" s="19" t="s">
        <v>663</v>
      </c>
      <c r="F74" s="13" t="s">
        <v>87</v>
      </c>
      <c r="G74" s="129" t="s">
        <v>307</v>
      </c>
      <c r="H74" s="104" t="s">
        <v>1001</v>
      </c>
      <c r="I74" s="129" t="s">
        <v>170</v>
      </c>
      <c r="J74" s="104" t="s">
        <v>1002</v>
      </c>
    </row>
    <row r="75" spans="1:12" x14ac:dyDescent="0.25">
      <c r="A75" s="13" t="s">
        <v>128</v>
      </c>
      <c r="B75" s="13" t="s">
        <v>132</v>
      </c>
      <c r="C75" s="13" t="s">
        <v>651</v>
      </c>
      <c r="D75" s="13" t="s">
        <v>152</v>
      </c>
      <c r="E75" s="13" t="s">
        <v>152</v>
      </c>
      <c r="F75" s="13" t="s">
        <v>22</v>
      </c>
      <c r="G75" s="105" t="s">
        <v>306</v>
      </c>
      <c r="H75" s="129" t="s">
        <v>1003</v>
      </c>
      <c r="I75" s="129" t="s">
        <v>150</v>
      </c>
      <c r="J75" s="104" t="s">
        <v>653</v>
      </c>
      <c r="K75">
        <v>4</v>
      </c>
    </row>
    <row r="76" spans="1:12" x14ac:dyDescent="0.25">
      <c r="A76" s="13" t="s">
        <v>128</v>
      </c>
      <c r="B76" s="13" t="s">
        <v>665</v>
      </c>
      <c r="C76" s="13" t="s">
        <v>651</v>
      </c>
      <c r="D76" s="13" t="s">
        <v>666</v>
      </c>
      <c r="E76" s="13" t="s">
        <v>666</v>
      </c>
      <c r="F76" s="13" t="s">
        <v>22</v>
      </c>
      <c r="G76" s="105" t="s">
        <v>306</v>
      </c>
      <c r="H76" s="129" t="s">
        <v>1004</v>
      </c>
      <c r="I76" s="129" t="s">
        <v>150</v>
      </c>
      <c r="J76" s="104" t="s">
        <v>653</v>
      </c>
      <c r="K76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6A83-40CF-4D75-A797-EBF1837094E6}">
  <dimension ref="A1:AC4539"/>
  <sheetViews>
    <sheetView workbookViewId="0">
      <selection activeCell="E1" sqref="E1"/>
    </sheetView>
  </sheetViews>
  <sheetFormatPr defaultRowHeight="15" x14ac:dyDescent="0.25"/>
  <cols>
    <col min="1" max="1" width="14.5703125" bestFit="1" customWidth="1"/>
    <col min="2" max="2" width="9.140625" bestFit="1" customWidth="1"/>
    <col min="3" max="3" width="10.140625" bestFit="1" customWidth="1"/>
    <col min="4" max="4" width="12.42578125" customWidth="1"/>
    <col min="5" max="5" width="27.140625" bestFit="1" customWidth="1"/>
    <col min="6" max="6" width="8.140625" bestFit="1" customWidth="1"/>
    <col min="7" max="7" width="54.28515625" bestFit="1" customWidth="1"/>
    <col min="8" max="8" width="11.28515625" bestFit="1" customWidth="1"/>
    <col min="9" max="9" width="12.140625" bestFit="1" customWidth="1"/>
    <col min="10" max="10" width="34.85546875" bestFit="1" customWidth="1"/>
    <col min="11" max="11" width="11.7109375" bestFit="1" customWidth="1"/>
  </cols>
  <sheetData>
    <row r="1" spans="1:29" x14ac:dyDescent="0.25">
      <c r="A1" s="106" t="s">
        <v>317</v>
      </c>
      <c r="B1" s="106" t="s">
        <v>0</v>
      </c>
      <c r="C1" s="106" t="s">
        <v>318</v>
      </c>
      <c r="D1" s="106" t="s">
        <v>319</v>
      </c>
      <c r="E1" s="106" t="s">
        <v>320</v>
      </c>
      <c r="F1" s="106" t="s">
        <v>321</v>
      </c>
      <c r="G1" s="106" t="s">
        <v>322</v>
      </c>
      <c r="H1" s="106" t="s">
        <v>323</v>
      </c>
      <c r="I1" s="106" t="s">
        <v>324</v>
      </c>
      <c r="J1" s="106" t="s">
        <v>159</v>
      </c>
      <c r="K1" s="106" t="s">
        <v>325</v>
      </c>
      <c r="L1" s="106" t="s">
        <v>326</v>
      </c>
      <c r="M1" s="106" t="s">
        <v>327</v>
      </c>
      <c r="N1" s="107" t="s">
        <v>621</v>
      </c>
      <c r="O1" s="107" t="s">
        <v>622</v>
      </c>
      <c r="P1" s="107" t="s">
        <v>623</v>
      </c>
      <c r="Q1" s="108" t="s">
        <v>624</v>
      </c>
      <c r="R1" s="109" t="s">
        <v>625</v>
      </c>
      <c r="S1" s="109" t="s">
        <v>626</v>
      </c>
      <c r="T1" s="109" t="s">
        <v>627</v>
      </c>
      <c r="U1" s="110" t="s">
        <v>628</v>
      </c>
    </row>
    <row r="2" spans="1:29" x14ac:dyDescent="0.25">
      <c r="A2" s="111" t="s">
        <v>328</v>
      </c>
      <c r="B2" s="112" t="s">
        <v>16</v>
      </c>
      <c r="C2" s="111">
        <v>740</v>
      </c>
      <c r="D2" s="111">
        <v>849</v>
      </c>
      <c r="E2" s="111" t="s">
        <v>329</v>
      </c>
      <c r="F2" s="111">
        <v>772</v>
      </c>
      <c r="G2" s="111" t="s">
        <v>330</v>
      </c>
      <c r="H2" s="111" t="s">
        <v>108</v>
      </c>
      <c r="I2" s="111" t="s">
        <v>18</v>
      </c>
      <c r="J2" s="111" t="s">
        <v>331</v>
      </c>
      <c r="K2" s="111" t="s">
        <v>332</v>
      </c>
      <c r="L2" s="111">
        <v>1</v>
      </c>
      <c r="M2" s="111">
        <v>0.06</v>
      </c>
      <c r="N2" s="113">
        <v>248.39</v>
      </c>
      <c r="O2" s="113">
        <v>207</v>
      </c>
      <c r="P2" s="114">
        <v>0.2</v>
      </c>
      <c r="Q2" s="113">
        <v>207</v>
      </c>
      <c r="R2" s="115">
        <v>248.39</v>
      </c>
      <c r="S2" s="115">
        <v>207</v>
      </c>
      <c r="T2" s="119">
        <v>0.2</v>
      </c>
      <c r="U2" s="116">
        <v>207</v>
      </c>
      <c r="V2" t="s">
        <v>25</v>
      </c>
      <c r="W2">
        <v>207</v>
      </c>
      <c r="X2" t="s">
        <v>25</v>
      </c>
      <c r="Y2">
        <v>207</v>
      </c>
      <c r="Z2">
        <v>248.39</v>
      </c>
      <c r="AA2">
        <v>207</v>
      </c>
      <c r="AB2">
        <v>0.2</v>
      </c>
      <c r="AC2">
        <v>207</v>
      </c>
    </row>
    <row r="3" spans="1:29" x14ac:dyDescent="0.25">
      <c r="A3" s="111" t="s">
        <v>328</v>
      </c>
      <c r="B3" s="112" t="s">
        <v>16</v>
      </c>
      <c r="C3" s="111">
        <v>740</v>
      </c>
      <c r="D3" s="111">
        <v>849</v>
      </c>
      <c r="E3" s="111" t="s">
        <v>329</v>
      </c>
      <c r="F3" s="111">
        <v>2243</v>
      </c>
      <c r="G3" s="111" t="s">
        <v>333</v>
      </c>
      <c r="H3" s="111" t="s">
        <v>108</v>
      </c>
      <c r="I3" s="111" t="s">
        <v>18</v>
      </c>
      <c r="J3" s="111" t="s">
        <v>334</v>
      </c>
      <c r="K3" s="111" t="s">
        <v>332</v>
      </c>
      <c r="L3" s="111">
        <v>1</v>
      </c>
      <c r="M3" s="111">
        <v>0.06</v>
      </c>
      <c r="N3" s="113">
        <v>248.39</v>
      </c>
      <c r="O3" s="113">
        <v>207</v>
      </c>
      <c r="P3" s="114">
        <v>0.2</v>
      </c>
      <c r="Q3" s="113">
        <v>207</v>
      </c>
      <c r="R3" s="115">
        <v>248.39</v>
      </c>
      <c r="S3" s="115">
        <v>207</v>
      </c>
      <c r="T3" s="119">
        <v>0.2</v>
      </c>
      <c r="U3" s="116">
        <v>207</v>
      </c>
      <c r="V3" t="s">
        <v>25</v>
      </c>
      <c r="W3">
        <v>207</v>
      </c>
      <c r="X3" t="s">
        <v>25</v>
      </c>
      <c r="Y3">
        <v>207</v>
      </c>
      <c r="Z3">
        <v>248.39</v>
      </c>
      <c r="AA3">
        <v>207</v>
      </c>
      <c r="AB3">
        <v>0.2</v>
      </c>
      <c r="AC3">
        <v>207</v>
      </c>
    </row>
    <row r="4" spans="1:29" x14ac:dyDescent="0.25">
      <c r="A4" s="111" t="s">
        <v>328</v>
      </c>
      <c r="B4" s="112" t="s">
        <v>16</v>
      </c>
      <c r="C4" s="111">
        <v>740</v>
      </c>
      <c r="D4" s="111">
        <v>849</v>
      </c>
      <c r="E4" s="111" t="s">
        <v>329</v>
      </c>
      <c r="F4" s="111">
        <v>2248</v>
      </c>
      <c r="G4" s="111" t="s">
        <v>335</v>
      </c>
      <c r="H4" s="111" t="s">
        <v>108</v>
      </c>
      <c r="I4" s="111" t="s">
        <v>18</v>
      </c>
      <c r="J4" s="111" t="s">
        <v>336</v>
      </c>
      <c r="K4" s="111" t="s">
        <v>332</v>
      </c>
      <c r="L4" s="111">
        <v>1</v>
      </c>
      <c r="M4" s="111">
        <v>0.06</v>
      </c>
      <c r="N4" s="113">
        <v>248.39</v>
      </c>
      <c r="O4" s="113">
        <v>207</v>
      </c>
      <c r="P4" s="114">
        <v>0.2</v>
      </c>
      <c r="Q4" s="113">
        <v>207</v>
      </c>
      <c r="R4" s="115">
        <v>248.39</v>
      </c>
      <c r="S4" s="115">
        <v>207</v>
      </c>
      <c r="T4" s="119">
        <v>0.2</v>
      </c>
      <c r="U4" s="116">
        <v>207</v>
      </c>
      <c r="V4" t="s">
        <v>25</v>
      </c>
      <c r="W4">
        <v>207</v>
      </c>
      <c r="X4" t="s">
        <v>25</v>
      </c>
      <c r="Y4">
        <v>207</v>
      </c>
      <c r="Z4">
        <v>248.39</v>
      </c>
      <c r="AA4">
        <v>207</v>
      </c>
      <c r="AB4">
        <v>0.2</v>
      </c>
      <c r="AC4">
        <v>207</v>
      </c>
    </row>
    <row r="5" spans="1:29" x14ac:dyDescent="0.25">
      <c r="A5" s="111" t="s">
        <v>328</v>
      </c>
      <c r="B5" s="112" t="s">
        <v>16</v>
      </c>
      <c r="C5" s="111">
        <v>740</v>
      </c>
      <c r="D5" s="111">
        <v>849</v>
      </c>
      <c r="E5" s="111" t="s">
        <v>329</v>
      </c>
      <c r="F5" s="111">
        <v>2250</v>
      </c>
      <c r="G5" s="111" t="s">
        <v>337</v>
      </c>
      <c r="H5" s="111" t="s">
        <v>108</v>
      </c>
      <c r="I5" s="111" t="s">
        <v>18</v>
      </c>
      <c r="J5" s="111" t="s">
        <v>338</v>
      </c>
      <c r="K5" s="111" t="s">
        <v>332</v>
      </c>
      <c r="L5" s="111">
        <v>1</v>
      </c>
      <c r="M5" s="111">
        <v>0.06</v>
      </c>
      <c r="N5" s="113">
        <v>248.39</v>
      </c>
      <c r="O5" s="113">
        <v>207</v>
      </c>
      <c r="P5" s="114">
        <v>0.2</v>
      </c>
      <c r="Q5" s="113">
        <v>207</v>
      </c>
      <c r="R5" s="115">
        <v>248.39</v>
      </c>
      <c r="S5" s="115">
        <v>207</v>
      </c>
      <c r="T5" s="119">
        <v>0.2</v>
      </c>
      <c r="U5" s="116">
        <v>207</v>
      </c>
      <c r="V5" t="s">
        <v>25</v>
      </c>
      <c r="W5">
        <v>207</v>
      </c>
      <c r="X5" t="s">
        <v>25</v>
      </c>
      <c r="Y5">
        <v>207</v>
      </c>
      <c r="Z5">
        <v>248.39</v>
      </c>
      <c r="AA5">
        <v>207</v>
      </c>
      <c r="AB5">
        <v>0.2</v>
      </c>
      <c r="AC5">
        <v>207</v>
      </c>
    </row>
    <row r="6" spans="1:29" x14ac:dyDescent="0.25">
      <c r="A6" s="111" t="s">
        <v>328</v>
      </c>
      <c r="B6" s="112" t="s">
        <v>16</v>
      </c>
      <c r="C6" s="111">
        <v>740</v>
      </c>
      <c r="D6" s="111">
        <v>849</v>
      </c>
      <c r="E6" s="111" t="s">
        <v>329</v>
      </c>
      <c r="F6" s="111">
        <v>7431</v>
      </c>
      <c r="G6" s="111" t="s">
        <v>339</v>
      </c>
      <c r="H6" s="111" t="s">
        <v>108</v>
      </c>
      <c r="I6" s="111" t="s">
        <v>18</v>
      </c>
      <c r="J6" s="111" t="s">
        <v>340</v>
      </c>
      <c r="K6" s="111" t="s">
        <v>332</v>
      </c>
      <c r="L6" s="111">
        <v>1</v>
      </c>
      <c r="M6" s="111">
        <v>0.06</v>
      </c>
      <c r="N6" s="113">
        <v>248.39</v>
      </c>
      <c r="O6" s="113">
        <v>207</v>
      </c>
      <c r="P6" s="114">
        <v>0.2</v>
      </c>
      <c r="Q6" s="113">
        <v>207</v>
      </c>
      <c r="R6" s="115">
        <v>248.39</v>
      </c>
      <c r="S6" s="115">
        <v>207</v>
      </c>
      <c r="T6" s="119">
        <v>0.2</v>
      </c>
      <c r="U6" s="116">
        <v>207</v>
      </c>
      <c r="V6" t="s">
        <v>25</v>
      </c>
      <c r="W6">
        <v>207</v>
      </c>
      <c r="X6" t="s">
        <v>25</v>
      </c>
      <c r="Y6">
        <v>207</v>
      </c>
      <c r="Z6">
        <v>248.39</v>
      </c>
      <c r="AA6">
        <v>207</v>
      </c>
      <c r="AB6">
        <v>0.2</v>
      </c>
      <c r="AC6">
        <v>207</v>
      </c>
    </row>
    <row r="7" spans="1:29" x14ac:dyDescent="0.25">
      <c r="A7" s="111" t="s">
        <v>328</v>
      </c>
      <c r="B7" s="112" t="s">
        <v>16</v>
      </c>
      <c r="C7" s="111">
        <v>740</v>
      </c>
      <c r="D7" s="111">
        <v>849</v>
      </c>
      <c r="E7" s="111" t="s">
        <v>329</v>
      </c>
      <c r="F7" s="111">
        <v>9442</v>
      </c>
      <c r="G7" s="111" t="s">
        <v>341</v>
      </c>
      <c r="H7" s="111" t="s">
        <v>108</v>
      </c>
      <c r="I7" s="111" t="s">
        <v>18</v>
      </c>
      <c r="J7" s="111" t="s">
        <v>342</v>
      </c>
      <c r="K7" s="111" t="s">
        <v>332</v>
      </c>
      <c r="L7" s="111">
        <v>1</v>
      </c>
      <c r="M7" s="111">
        <v>0.06</v>
      </c>
      <c r="N7" s="113">
        <v>248.39</v>
      </c>
      <c r="O7" s="113">
        <v>207</v>
      </c>
      <c r="P7" s="114">
        <v>0.2</v>
      </c>
      <c r="Q7" s="113">
        <v>207</v>
      </c>
      <c r="R7" s="115">
        <v>248.39</v>
      </c>
      <c r="S7" s="115">
        <v>207</v>
      </c>
      <c r="T7" s="119">
        <v>0.2</v>
      </c>
      <c r="U7" s="116">
        <v>207</v>
      </c>
      <c r="V7" t="s">
        <v>25</v>
      </c>
      <c r="W7">
        <v>207</v>
      </c>
      <c r="X7" t="s">
        <v>25</v>
      </c>
      <c r="Y7">
        <v>207</v>
      </c>
      <c r="Z7">
        <v>248.39</v>
      </c>
      <c r="AA7">
        <v>207</v>
      </c>
      <c r="AB7">
        <v>0.2</v>
      </c>
      <c r="AC7">
        <v>207</v>
      </c>
    </row>
    <row r="8" spans="1:29" x14ac:dyDescent="0.25">
      <c r="A8" s="111" t="s">
        <v>328</v>
      </c>
      <c r="B8" s="112" t="s">
        <v>16</v>
      </c>
      <c r="C8" s="111">
        <v>740</v>
      </c>
      <c r="D8" s="111">
        <v>849</v>
      </c>
      <c r="E8" s="111" t="s">
        <v>329</v>
      </c>
      <c r="F8" s="111">
        <v>15190</v>
      </c>
      <c r="G8" s="111" t="s">
        <v>343</v>
      </c>
      <c r="H8" s="111" t="s">
        <v>108</v>
      </c>
      <c r="I8" s="111" t="s">
        <v>18</v>
      </c>
      <c r="J8" s="111" t="s">
        <v>344</v>
      </c>
      <c r="K8" s="111" t="s">
        <v>332</v>
      </c>
      <c r="L8" s="111">
        <v>1</v>
      </c>
      <c r="M8" s="111">
        <v>0.06</v>
      </c>
      <c r="N8" s="113">
        <v>248.39</v>
      </c>
      <c r="O8" s="113">
        <v>207</v>
      </c>
      <c r="P8" s="114">
        <v>0.2</v>
      </c>
      <c r="Q8" s="113">
        <v>207</v>
      </c>
      <c r="R8" s="115">
        <v>248.39</v>
      </c>
      <c r="S8" s="115">
        <v>207</v>
      </c>
      <c r="T8" s="119">
        <v>0.2</v>
      </c>
      <c r="U8" s="116">
        <v>207</v>
      </c>
      <c r="V8" t="s">
        <v>25</v>
      </c>
      <c r="W8">
        <v>207</v>
      </c>
      <c r="X8" t="s">
        <v>25</v>
      </c>
      <c r="Y8">
        <v>207</v>
      </c>
      <c r="Z8">
        <v>248.39</v>
      </c>
      <c r="AA8">
        <v>207</v>
      </c>
      <c r="AB8">
        <v>0.2</v>
      </c>
      <c r="AC8">
        <v>207</v>
      </c>
    </row>
    <row r="9" spans="1:29" x14ac:dyDescent="0.25">
      <c r="A9" s="111" t="s">
        <v>328</v>
      </c>
      <c r="B9" s="112" t="s">
        <v>16</v>
      </c>
      <c r="C9" s="111">
        <v>740</v>
      </c>
      <c r="D9" s="111">
        <v>849</v>
      </c>
      <c r="E9" s="111" t="s">
        <v>329</v>
      </c>
      <c r="F9" s="111">
        <v>19225</v>
      </c>
      <c r="G9" s="111" t="s">
        <v>345</v>
      </c>
      <c r="H9" s="111" t="s">
        <v>151</v>
      </c>
      <c r="I9" s="111" t="s">
        <v>128</v>
      </c>
      <c r="J9" s="111" t="s">
        <v>346</v>
      </c>
      <c r="K9" s="111" t="s">
        <v>129</v>
      </c>
      <c r="L9" s="111">
        <v>24</v>
      </c>
      <c r="M9" s="111">
        <v>0.06</v>
      </c>
      <c r="N9" s="113">
        <v>7.99</v>
      </c>
      <c r="O9" s="113">
        <v>6.69</v>
      </c>
      <c r="P9" s="114">
        <v>0.2</v>
      </c>
      <c r="Q9" s="113">
        <v>160.56</v>
      </c>
      <c r="R9" s="115">
        <v>7.99</v>
      </c>
      <c r="S9" s="115">
        <v>6.69</v>
      </c>
      <c r="T9" s="119">
        <v>0.2</v>
      </c>
      <c r="U9" s="116">
        <v>160.56</v>
      </c>
      <c r="V9" t="s">
        <v>25</v>
      </c>
      <c r="W9">
        <v>7.29</v>
      </c>
      <c r="X9" t="s">
        <v>25</v>
      </c>
      <c r="Y9">
        <v>174.96</v>
      </c>
      <c r="Z9">
        <v>8.69</v>
      </c>
      <c r="AA9">
        <v>7.22</v>
      </c>
      <c r="AB9">
        <v>0.2</v>
      </c>
      <c r="AC9">
        <v>173.28</v>
      </c>
    </row>
    <row r="10" spans="1:29" x14ac:dyDescent="0.25">
      <c r="A10" s="111" t="s">
        <v>328</v>
      </c>
      <c r="B10" s="112" t="s">
        <v>16</v>
      </c>
      <c r="C10" s="111">
        <v>740</v>
      </c>
      <c r="D10" s="111">
        <v>849</v>
      </c>
      <c r="E10" s="111" t="s">
        <v>329</v>
      </c>
      <c r="F10" s="111">
        <v>19228</v>
      </c>
      <c r="G10" s="111" t="s">
        <v>347</v>
      </c>
      <c r="H10" s="111" t="s">
        <v>151</v>
      </c>
      <c r="I10" s="111" t="s">
        <v>128</v>
      </c>
      <c r="J10" s="111" t="s">
        <v>346</v>
      </c>
      <c r="K10" s="111" t="s">
        <v>129</v>
      </c>
      <c r="L10" s="111">
        <v>4</v>
      </c>
      <c r="M10" s="111">
        <v>0.01</v>
      </c>
      <c r="N10" s="113">
        <v>7.99</v>
      </c>
      <c r="O10" s="113">
        <v>6.69</v>
      </c>
      <c r="P10" s="114">
        <v>0.2</v>
      </c>
      <c r="Q10" s="113">
        <v>26.76</v>
      </c>
      <c r="R10" s="115">
        <v>7.99</v>
      </c>
      <c r="S10" s="115">
        <v>6.69</v>
      </c>
      <c r="T10" s="119">
        <v>0.2</v>
      </c>
      <c r="U10" s="116">
        <v>26.76</v>
      </c>
      <c r="V10" t="s">
        <v>25</v>
      </c>
      <c r="W10">
        <v>7.29</v>
      </c>
      <c r="X10" t="s">
        <v>25</v>
      </c>
      <c r="Y10">
        <v>29.16</v>
      </c>
      <c r="Z10">
        <v>8.69</v>
      </c>
      <c r="AA10">
        <v>7.22</v>
      </c>
      <c r="AB10">
        <v>0.2</v>
      </c>
      <c r="AC10">
        <v>28.88</v>
      </c>
    </row>
    <row r="11" spans="1:29" x14ac:dyDescent="0.25">
      <c r="A11" s="111" t="s">
        <v>328</v>
      </c>
      <c r="B11" s="112" t="s">
        <v>16</v>
      </c>
      <c r="C11" s="111">
        <v>740</v>
      </c>
      <c r="D11" s="111">
        <v>849</v>
      </c>
      <c r="E11" s="111" t="s">
        <v>329</v>
      </c>
      <c r="F11" s="111">
        <v>19229</v>
      </c>
      <c r="G11" s="111" t="s">
        <v>348</v>
      </c>
      <c r="H11" s="111" t="s">
        <v>151</v>
      </c>
      <c r="I11" s="111" t="s">
        <v>128</v>
      </c>
      <c r="J11" s="111" t="s">
        <v>346</v>
      </c>
      <c r="K11" s="111" t="s">
        <v>129</v>
      </c>
      <c r="L11" s="111">
        <v>6</v>
      </c>
      <c r="M11" s="111">
        <v>1.4999999999999999E-2</v>
      </c>
      <c r="N11" s="113">
        <v>7.99</v>
      </c>
      <c r="O11" s="113">
        <v>6.69</v>
      </c>
      <c r="P11" s="114">
        <v>0.2</v>
      </c>
      <c r="Q11" s="113">
        <v>40.14</v>
      </c>
      <c r="R11" s="115">
        <v>7.99</v>
      </c>
      <c r="S11" s="115">
        <v>6.69</v>
      </c>
      <c r="T11" s="119">
        <v>0.2</v>
      </c>
      <c r="U11" s="116">
        <v>40.14</v>
      </c>
      <c r="V11" t="s">
        <v>25</v>
      </c>
      <c r="W11">
        <v>7.29</v>
      </c>
      <c r="X11" t="s">
        <v>25</v>
      </c>
      <c r="Y11">
        <v>43.74</v>
      </c>
      <c r="Z11">
        <v>8.69</v>
      </c>
      <c r="AA11">
        <v>7.22</v>
      </c>
      <c r="AB11">
        <v>0.2</v>
      </c>
      <c r="AC11">
        <v>43.32</v>
      </c>
    </row>
    <row r="12" spans="1:29" x14ac:dyDescent="0.25">
      <c r="A12" s="111" t="s">
        <v>328</v>
      </c>
      <c r="B12" s="112" t="s">
        <v>16</v>
      </c>
      <c r="C12" s="111">
        <v>740</v>
      </c>
      <c r="D12" s="111">
        <v>849</v>
      </c>
      <c r="E12" s="111" t="s">
        <v>329</v>
      </c>
      <c r="F12" s="111">
        <v>19231</v>
      </c>
      <c r="G12" s="111" t="s">
        <v>349</v>
      </c>
      <c r="H12" s="111" t="s">
        <v>151</v>
      </c>
      <c r="I12" s="111" t="s">
        <v>128</v>
      </c>
      <c r="J12" s="111" t="s">
        <v>350</v>
      </c>
      <c r="K12" s="111" t="s">
        <v>129</v>
      </c>
      <c r="L12" s="111">
        <v>4</v>
      </c>
      <c r="M12" s="111">
        <v>0.01</v>
      </c>
      <c r="N12" s="113">
        <v>7.99</v>
      </c>
      <c r="O12" s="113">
        <v>6.69</v>
      </c>
      <c r="P12" s="114">
        <v>0.2</v>
      </c>
      <c r="Q12" s="113">
        <v>26.76</v>
      </c>
      <c r="R12" s="115">
        <v>7.99</v>
      </c>
      <c r="S12" s="115">
        <v>6.69</v>
      </c>
      <c r="T12" s="119">
        <v>0.2</v>
      </c>
      <c r="U12" s="116">
        <v>26.76</v>
      </c>
      <c r="V12" t="s">
        <v>25</v>
      </c>
      <c r="W12">
        <v>7.29</v>
      </c>
      <c r="X12" t="s">
        <v>25</v>
      </c>
      <c r="Y12">
        <v>29.16</v>
      </c>
      <c r="Z12">
        <v>8.69</v>
      </c>
      <c r="AA12">
        <v>7.22</v>
      </c>
      <c r="AB12">
        <v>0.2</v>
      </c>
      <c r="AC12">
        <v>28.88</v>
      </c>
    </row>
    <row r="13" spans="1:29" x14ac:dyDescent="0.25">
      <c r="A13" s="111" t="s">
        <v>328</v>
      </c>
      <c r="B13" s="112" t="s">
        <v>16</v>
      </c>
      <c r="C13" s="111">
        <v>740</v>
      </c>
      <c r="D13" s="111">
        <v>849</v>
      </c>
      <c r="E13" s="111" t="s">
        <v>329</v>
      </c>
      <c r="F13" s="111">
        <v>21666</v>
      </c>
      <c r="G13" s="111" t="s">
        <v>351</v>
      </c>
      <c r="H13" s="111" t="s">
        <v>151</v>
      </c>
      <c r="I13" s="111" t="s">
        <v>128</v>
      </c>
      <c r="J13" s="111" t="s">
        <v>352</v>
      </c>
      <c r="K13" s="111" t="s">
        <v>129</v>
      </c>
      <c r="L13" s="111">
        <v>4</v>
      </c>
      <c r="M13" s="111">
        <v>0.01</v>
      </c>
      <c r="N13" s="113">
        <v>7.99</v>
      </c>
      <c r="O13" s="113">
        <v>6.69</v>
      </c>
      <c r="P13" s="114">
        <v>0.2</v>
      </c>
      <c r="Q13" s="113">
        <v>26.76</v>
      </c>
      <c r="R13" s="115">
        <v>7.99</v>
      </c>
      <c r="S13" s="115">
        <v>6.69</v>
      </c>
      <c r="T13" s="119">
        <v>0.2</v>
      </c>
      <c r="U13" s="116">
        <v>26.76</v>
      </c>
      <c r="V13" t="s">
        <v>25</v>
      </c>
      <c r="W13">
        <v>7.29</v>
      </c>
      <c r="X13" t="s">
        <v>25</v>
      </c>
      <c r="Y13">
        <v>29.16</v>
      </c>
      <c r="Z13">
        <v>8.69</v>
      </c>
      <c r="AA13">
        <v>7.22</v>
      </c>
      <c r="AB13">
        <v>0.2</v>
      </c>
      <c r="AC13">
        <v>28.88</v>
      </c>
    </row>
    <row r="14" spans="1:29" x14ac:dyDescent="0.25">
      <c r="A14" s="111" t="s">
        <v>328</v>
      </c>
      <c r="B14" s="112" t="s">
        <v>16</v>
      </c>
      <c r="C14" s="111">
        <v>740</v>
      </c>
      <c r="D14" s="111">
        <v>849</v>
      </c>
      <c r="E14" s="111" t="s">
        <v>329</v>
      </c>
      <c r="F14" s="111">
        <v>24306</v>
      </c>
      <c r="G14" s="111" t="s">
        <v>353</v>
      </c>
      <c r="H14" s="111" t="s">
        <v>151</v>
      </c>
      <c r="I14" s="111" t="s">
        <v>128</v>
      </c>
      <c r="J14" s="111" t="s">
        <v>354</v>
      </c>
      <c r="K14" s="111" t="s">
        <v>129</v>
      </c>
      <c r="L14" s="111">
        <v>4</v>
      </c>
      <c r="M14" s="111">
        <v>0.01</v>
      </c>
      <c r="N14" s="113">
        <v>7.99</v>
      </c>
      <c r="O14" s="113">
        <v>6.69</v>
      </c>
      <c r="P14" s="114">
        <v>0.2</v>
      </c>
      <c r="Q14" s="113">
        <v>26.76</v>
      </c>
      <c r="R14" s="115">
        <v>7.99</v>
      </c>
      <c r="S14" s="115">
        <v>6.69</v>
      </c>
      <c r="T14" s="119">
        <v>0.2</v>
      </c>
      <c r="U14" s="116">
        <v>26.76</v>
      </c>
      <c r="V14" t="s">
        <v>25</v>
      </c>
      <c r="W14">
        <v>7.29</v>
      </c>
      <c r="X14" t="s">
        <v>25</v>
      </c>
      <c r="Y14">
        <v>29.16</v>
      </c>
      <c r="Z14">
        <v>8.69</v>
      </c>
      <c r="AA14">
        <v>7.22</v>
      </c>
      <c r="AB14">
        <v>0.2</v>
      </c>
      <c r="AC14">
        <v>28.88</v>
      </c>
    </row>
    <row r="15" spans="1:29" x14ac:dyDescent="0.25">
      <c r="A15" s="111" t="s">
        <v>328</v>
      </c>
      <c r="B15" s="112" t="s">
        <v>16</v>
      </c>
      <c r="C15" s="111">
        <v>740</v>
      </c>
      <c r="D15" s="111">
        <v>849</v>
      </c>
      <c r="E15" s="111" t="s">
        <v>329</v>
      </c>
      <c r="F15" s="111">
        <v>14842</v>
      </c>
      <c r="G15" s="111" t="s">
        <v>355</v>
      </c>
      <c r="H15" s="111" t="s">
        <v>33</v>
      </c>
      <c r="I15" s="111" t="s">
        <v>18</v>
      </c>
      <c r="J15" s="111" t="s">
        <v>331</v>
      </c>
      <c r="K15" s="111" t="s">
        <v>31</v>
      </c>
      <c r="L15" s="111">
        <v>15</v>
      </c>
      <c r="M15" s="111">
        <v>4.0349999999999997E-2</v>
      </c>
      <c r="N15" s="113">
        <v>2.29</v>
      </c>
      <c r="O15" s="113">
        <v>1.8904999999999998</v>
      </c>
      <c r="P15" s="114">
        <v>0.2</v>
      </c>
      <c r="Q15" s="113">
        <v>28.349999999999998</v>
      </c>
      <c r="R15" s="115">
        <v>1.99</v>
      </c>
      <c r="S15" s="115">
        <v>1.6583333333333334</v>
      </c>
      <c r="T15" s="119">
        <v>0.2</v>
      </c>
      <c r="U15" s="116">
        <v>24.9</v>
      </c>
      <c r="V15" t="s">
        <v>25</v>
      </c>
      <c r="W15">
        <v>1.8</v>
      </c>
      <c r="X15" t="s">
        <v>25</v>
      </c>
      <c r="Y15">
        <v>27</v>
      </c>
      <c r="Z15">
        <v>1.89</v>
      </c>
      <c r="AA15">
        <v>1.58</v>
      </c>
      <c r="AB15">
        <v>0.2</v>
      </c>
      <c r="AC15">
        <v>23.700000000000003</v>
      </c>
    </row>
    <row r="16" spans="1:29" x14ac:dyDescent="0.25">
      <c r="A16" s="111" t="s">
        <v>328</v>
      </c>
      <c r="B16" s="112" t="s">
        <v>16</v>
      </c>
      <c r="C16" s="111">
        <v>740</v>
      </c>
      <c r="D16" s="111">
        <v>849</v>
      </c>
      <c r="E16" s="111" t="s">
        <v>329</v>
      </c>
      <c r="F16" s="111">
        <v>14844</v>
      </c>
      <c r="G16" s="111" t="s">
        <v>356</v>
      </c>
      <c r="H16" s="111" t="s">
        <v>32</v>
      </c>
      <c r="I16" s="111" t="s">
        <v>18</v>
      </c>
      <c r="J16" s="111" t="s">
        <v>334</v>
      </c>
      <c r="K16" s="111" t="s">
        <v>31</v>
      </c>
      <c r="L16" s="111">
        <v>15</v>
      </c>
      <c r="M16" s="111">
        <v>4.0349999999999997E-2</v>
      </c>
      <c r="N16" s="113">
        <v>2.29</v>
      </c>
      <c r="O16" s="113">
        <v>1.8904999999999998</v>
      </c>
      <c r="P16" s="114">
        <v>0.2</v>
      </c>
      <c r="Q16" s="113">
        <v>28.349999999999998</v>
      </c>
      <c r="R16" s="115">
        <v>1.99</v>
      </c>
      <c r="S16" s="115">
        <v>1.6583333333333334</v>
      </c>
      <c r="T16" s="119">
        <v>0.2</v>
      </c>
      <c r="U16" s="116">
        <v>24.9</v>
      </c>
      <c r="V16" t="s">
        <v>25</v>
      </c>
      <c r="W16">
        <v>1.8</v>
      </c>
      <c r="X16" t="s">
        <v>25</v>
      </c>
      <c r="Y16">
        <v>27</v>
      </c>
      <c r="Z16">
        <v>1.89</v>
      </c>
      <c r="AA16">
        <v>1.58</v>
      </c>
      <c r="AB16">
        <v>0.2</v>
      </c>
      <c r="AC16">
        <v>23.700000000000003</v>
      </c>
    </row>
    <row r="17" spans="1:29" x14ac:dyDescent="0.25">
      <c r="A17" s="111" t="s">
        <v>328</v>
      </c>
      <c r="B17" s="112" t="s">
        <v>16</v>
      </c>
      <c r="C17" s="111">
        <v>740</v>
      </c>
      <c r="D17" s="111">
        <v>849</v>
      </c>
      <c r="E17" s="111" t="s">
        <v>329</v>
      </c>
      <c r="F17" s="111">
        <v>9084</v>
      </c>
      <c r="G17" s="111" t="s">
        <v>357</v>
      </c>
      <c r="H17" s="111" t="s">
        <v>47</v>
      </c>
      <c r="I17" s="111" t="s">
        <v>18</v>
      </c>
      <c r="J17" s="111" t="s">
        <v>334</v>
      </c>
      <c r="K17" s="111" t="s">
        <v>46</v>
      </c>
      <c r="L17" s="111">
        <v>12</v>
      </c>
      <c r="M17" s="111">
        <v>4.2000000000000003E-2</v>
      </c>
      <c r="N17" s="113">
        <v>2.59</v>
      </c>
      <c r="O17" s="113">
        <v>2.19</v>
      </c>
      <c r="P17" s="114">
        <v>0.2</v>
      </c>
      <c r="Q17" s="113">
        <v>26.28</v>
      </c>
      <c r="R17" s="115">
        <v>2.4900000000000002</v>
      </c>
      <c r="S17" s="115">
        <v>2.08</v>
      </c>
      <c r="T17" s="119">
        <v>0.2</v>
      </c>
      <c r="U17" s="116">
        <v>24.96</v>
      </c>
      <c r="V17" t="s">
        <v>25</v>
      </c>
      <c r="W17">
        <v>2.19</v>
      </c>
      <c r="X17" t="s">
        <v>25</v>
      </c>
      <c r="Y17">
        <v>26.28</v>
      </c>
      <c r="Z17">
        <v>2.4900000000000002</v>
      </c>
      <c r="AA17">
        <v>2.08</v>
      </c>
      <c r="AB17">
        <v>0.2</v>
      </c>
      <c r="AC17">
        <v>24.96</v>
      </c>
    </row>
    <row r="18" spans="1:29" x14ac:dyDescent="0.25">
      <c r="A18" s="111" t="s">
        <v>328</v>
      </c>
      <c r="B18" s="112" t="s">
        <v>16</v>
      </c>
      <c r="C18" s="111">
        <v>740</v>
      </c>
      <c r="D18" s="111">
        <v>849</v>
      </c>
      <c r="E18" s="111" t="s">
        <v>329</v>
      </c>
      <c r="F18" s="111">
        <v>9085</v>
      </c>
      <c r="G18" s="111" t="s">
        <v>358</v>
      </c>
      <c r="H18" s="111" t="s">
        <v>48</v>
      </c>
      <c r="I18" s="111" t="s">
        <v>18</v>
      </c>
      <c r="J18" s="111" t="s">
        <v>338</v>
      </c>
      <c r="K18" s="111" t="s">
        <v>46</v>
      </c>
      <c r="L18" s="111">
        <v>12</v>
      </c>
      <c r="M18" s="111">
        <v>4.2000000000000003E-2</v>
      </c>
      <c r="N18" s="113">
        <v>2.59</v>
      </c>
      <c r="O18" s="113">
        <v>2.1755</v>
      </c>
      <c r="P18" s="114">
        <v>0.2</v>
      </c>
      <c r="Q18" s="113">
        <v>26.160000000000004</v>
      </c>
      <c r="R18" s="115">
        <v>2.39</v>
      </c>
      <c r="S18" s="115">
        <v>1.99</v>
      </c>
      <c r="T18" s="119">
        <v>0.2</v>
      </c>
      <c r="U18" s="116">
        <v>23.88</v>
      </c>
      <c r="V18" t="s">
        <v>25</v>
      </c>
      <c r="W18">
        <v>2.08</v>
      </c>
      <c r="X18" t="s">
        <v>25</v>
      </c>
      <c r="Y18">
        <v>24.96</v>
      </c>
      <c r="Z18">
        <v>2.19</v>
      </c>
      <c r="AA18">
        <v>1.83</v>
      </c>
      <c r="AB18">
        <v>0.2</v>
      </c>
      <c r="AC18">
        <v>21.96</v>
      </c>
    </row>
    <row r="19" spans="1:29" x14ac:dyDescent="0.25">
      <c r="A19" s="111" t="s">
        <v>328</v>
      </c>
      <c r="B19" s="112" t="s">
        <v>16</v>
      </c>
      <c r="C19" s="111">
        <v>740</v>
      </c>
      <c r="D19" s="111">
        <v>849</v>
      </c>
      <c r="E19" s="111" t="s">
        <v>329</v>
      </c>
      <c r="F19" s="111">
        <v>9087</v>
      </c>
      <c r="G19" s="111" t="s">
        <v>359</v>
      </c>
      <c r="H19" s="111" t="s">
        <v>50</v>
      </c>
      <c r="I19" s="111" t="s">
        <v>18</v>
      </c>
      <c r="J19" s="111" t="s">
        <v>336</v>
      </c>
      <c r="K19" s="111" t="s">
        <v>46</v>
      </c>
      <c r="L19" s="111">
        <v>12</v>
      </c>
      <c r="M19" s="111">
        <v>4.2000000000000003E-2</v>
      </c>
      <c r="N19" s="113">
        <v>2.59</v>
      </c>
      <c r="O19" s="113">
        <v>2.1755</v>
      </c>
      <c r="P19" s="114">
        <v>0.2</v>
      </c>
      <c r="Q19" s="113">
        <v>26.160000000000004</v>
      </c>
      <c r="R19" s="115">
        <v>2.39</v>
      </c>
      <c r="S19" s="115">
        <v>1.99</v>
      </c>
      <c r="T19" s="119">
        <v>0.2</v>
      </c>
      <c r="U19" s="116">
        <v>23.88</v>
      </c>
      <c r="V19" t="s">
        <v>25</v>
      </c>
      <c r="W19">
        <v>2.08</v>
      </c>
      <c r="X19" t="s">
        <v>25</v>
      </c>
      <c r="Y19">
        <v>24.96</v>
      </c>
      <c r="Z19">
        <v>2.19</v>
      </c>
      <c r="AA19">
        <v>1.83</v>
      </c>
      <c r="AB19">
        <v>0.2</v>
      </c>
      <c r="AC19">
        <v>21.96</v>
      </c>
    </row>
    <row r="20" spans="1:29" x14ac:dyDescent="0.25">
      <c r="A20" s="111" t="s">
        <v>328</v>
      </c>
      <c r="B20" s="112" t="s">
        <v>16</v>
      </c>
      <c r="C20" s="111">
        <v>740</v>
      </c>
      <c r="D20" s="111">
        <v>849</v>
      </c>
      <c r="E20" s="111" t="s">
        <v>329</v>
      </c>
      <c r="F20" s="111">
        <v>9089</v>
      </c>
      <c r="G20" s="111" t="s">
        <v>360</v>
      </c>
      <c r="H20" s="111" t="s">
        <v>51</v>
      </c>
      <c r="I20" s="111" t="s">
        <v>18</v>
      </c>
      <c r="J20" s="111" t="s">
        <v>340</v>
      </c>
      <c r="K20" s="111" t="s">
        <v>46</v>
      </c>
      <c r="L20" s="111">
        <v>12</v>
      </c>
      <c r="M20" s="111">
        <v>4.2000000000000003E-2</v>
      </c>
      <c r="N20" s="113">
        <v>2.59</v>
      </c>
      <c r="O20" s="113">
        <v>2.1755</v>
      </c>
      <c r="P20" s="114">
        <v>0.2</v>
      </c>
      <c r="Q20" s="113">
        <v>26.160000000000004</v>
      </c>
      <c r="R20" s="115">
        <v>2.39</v>
      </c>
      <c r="S20" s="115">
        <v>1.99</v>
      </c>
      <c r="T20" s="119">
        <v>0.2</v>
      </c>
      <c r="U20" s="116">
        <v>23.88</v>
      </c>
      <c r="V20" t="s">
        <v>25</v>
      </c>
      <c r="W20">
        <v>2.08</v>
      </c>
      <c r="X20" t="s">
        <v>25</v>
      </c>
      <c r="Y20">
        <v>24.96</v>
      </c>
      <c r="Z20">
        <v>2.19</v>
      </c>
      <c r="AA20">
        <v>1.83</v>
      </c>
      <c r="AB20">
        <v>0.2</v>
      </c>
      <c r="AC20">
        <v>21.96</v>
      </c>
    </row>
    <row r="21" spans="1:29" x14ac:dyDescent="0.25">
      <c r="A21" s="111" t="s">
        <v>328</v>
      </c>
      <c r="B21" s="112" t="s">
        <v>16</v>
      </c>
      <c r="C21" s="111">
        <v>740</v>
      </c>
      <c r="D21" s="111">
        <v>849</v>
      </c>
      <c r="E21" s="111" t="s">
        <v>329</v>
      </c>
      <c r="F21" s="111">
        <v>9091</v>
      </c>
      <c r="G21" s="111" t="s">
        <v>361</v>
      </c>
      <c r="H21" s="111" t="s">
        <v>52</v>
      </c>
      <c r="I21" s="111" t="s">
        <v>18</v>
      </c>
      <c r="J21" s="111" t="s">
        <v>362</v>
      </c>
      <c r="K21" s="111" t="s">
        <v>46</v>
      </c>
      <c r="L21" s="111">
        <v>12</v>
      </c>
      <c r="M21" s="111">
        <v>4.2000000000000003E-2</v>
      </c>
      <c r="N21" s="113">
        <v>3.19</v>
      </c>
      <c r="O21" s="113">
        <v>2.66</v>
      </c>
      <c r="P21" s="114">
        <v>0.2</v>
      </c>
      <c r="Q21" s="113">
        <v>31.92</v>
      </c>
      <c r="R21" s="115">
        <v>2.99</v>
      </c>
      <c r="S21" s="115">
        <v>2.4916666666666671</v>
      </c>
      <c r="T21" s="119">
        <v>0.2</v>
      </c>
      <c r="U21" s="116">
        <v>29.880000000000003</v>
      </c>
      <c r="V21" t="s">
        <v>25</v>
      </c>
      <c r="W21">
        <v>2.66</v>
      </c>
      <c r="X21" t="s">
        <v>25</v>
      </c>
      <c r="Y21">
        <v>31.92</v>
      </c>
      <c r="Z21">
        <v>2.99</v>
      </c>
      <c r="AA21">
        <v>2.4900000000000002</v>
      </c>
      <c r="AB21">
        <v>0.2</v>
      </c>
      <c r="AC21">
        <v>29.880000000000003</v>
      </c>
    </row>
    <row r="22" spans="1:29" x14ac:dyDescent="0.25">
      <c r="A22" s="111" t="s">
        <v>328</v>
      </c>
      <c r="B22" s="112" t="s">
        <v>16</v>
      </c>
      <c r="C22" s="111">
        <v>740</v>
      </c>
      <c r="D22" s="111">
        <v>849</v>
      </c>
      <c r="E22" s="111" t="s">
        <v>329</v>
      </c>
      <c r="F22" s="111">
        <v>9092</v>
      </c>
      <c r="G22" s="111" t="s">
        <v>363</v>
      </c>
      <c r="H22" s="111" t="s">
        <v>52</v>
      </c>
      <c r="I22" s="111" t="s">
        <v>18</v>
      </c>
      <c r="J22" s="111" t="s">
        <v>364</v>
      </c>
      <c r="K22" s="111" t="s">
        <v>46</v>
      </c>
      <c r="L22" s="111">
        <v>12</v>
      </c>
      <c r="M22" s="111">
        <v>4.2000000000000003E-2</v>
      </c>
      <c r="N22" s="113">
        <v>3.19</v>
      </c>
      <c r="O22" s="113">
        <v>2.66</v>
      </c>
      <c r="P22" s="114">
        <v>0.2</v>
      </c>
      <c r="Q22" s="113">
        <v>31.92</v>
      </c>
      <c r="R22" s="115">
        <v>2.99</v>
      </c>
      <c r="S22" s="115">
        <v>2.4916666666666671</v>
      </c>
      <c r="T22" s="119">
        <v>0.2</v>
      </c>
      <c r="U22" s="116">
        <v>29.880000000000003</v>
      </c>
      <c r="V22" t="s">
        <v>25</v>
      </c>
      <c r="W22">
        <v>2.66</v>
      </c>
      <c r="X22" t="s">
        <v>25</v>
      </c>
      <c r="Y22">
        <v>31.92</v>
      </c>
      <c r="Z22">
        <v>2.99</v>
      </c>
      <c r="AA22">
        <v>2.4900000000000002</v>
      </c>
      <c r="AB22">
        <v>0.2</v>
      </c>
      <c r="AC22">
        <v>29.880000000000003</v>
      </c>
    </row>
    <row r="23" spans="1:29" x14ac:dyDescent="0.25">
      <c r="A23" s="111" t="s">
        <v>328</v>
      </c>
      <c r="B23" s="112" t="s">
        <v>16</v>
      </c>
      <c r="C23" s="111">
        <v>740</v>
      </c>
      <c r="D23" s="111">
        <v>849</v>
      </c>
      <c r="E23" s="111" t="s">
        <v>329</v>
      </c>
      <c r="F23" s="111">
        <v>9093</v>
      </c>
      <c r="G23" s="111" t="s">
        <v>365</v>
      </c>
      <c r="H23" s="111" t="s">
        <v>49</v>
      </c>
      <c r="I23" s="111" t="s">
        <v>18</v>
      </c>
      <c r="J23" s="111" t="s">
        <v>342</v>
      </c>
      <c r="K23" s="111" t="s">
        <v>46</v>
      </c>
      <c r="L23" s="111">
        <v>12</v>
      </c>
      <c r="M23" s="111">
        <v>4.2000000000000003E-2</v>
      </c>
      <c r="N23" s="113">
        <v>2.59</v>
      </c>
      <c r="O23" s="113">
        <v>2.1755</v>
      </c>
      <c r="P23" s="114">
        <v>0.2</v>
      </c>
      <c r="Q23" s="113">
        <v>26.160000000000004</v>
      </c>
      <c r="R23" s="115">
        <v>2.39</v>
      </c>
      <c r="S23" s="115">
        <v>1.99</v>
      </c>
      <c r="T23" s="119">
        <v>0.2</v>
      </c>
      <c r="U23" s="116">
        <v>23.88</v>
      </c>
      <c r="V23" t="s">
        <v>25</v>
      </c>
      <c r="W23">
        <v>2.08</v>
      </c>
      <c r="X23" t="s">
        <v>25</v>
      </c>
      <c r="Y23">
        <v>24.96</v>
      </c>
      <c r="Z23">
        <v>2.19</v>
      </c>
      <c r="AA23">
        <v>1.83</v>
      </c>
      <c r="AB23">
        <v>0.2</v>
      </c>
      <c r="AC23">
        <v>21.96</v>
      </c>
    </row>
    <row r="24" spans="1:29" x14ac:dyDescent="0.25">
      <c r="A24" s="111" t="s">
        <v>328</v>
      </c>
      <c r="B24" s="112" t="s">
        <v>16</v>
      </c>
      <c r="C24" s="111">
        <v>740</v>
      </c>
      <c r="D24" s="111">
        <v>849</v>
      </c>
      <c r="E24" s="111" t="s">
        <v>329</v>
      </c>
      <c r="F24" s="111">
        <v>9096</v>
      </c>
      <c r="G24" s="111" t="s">
        <v>366</v>
      </c>
      <c r="H24" s="111" t="s">
        <v>49</v>
      </c>
      <c r="I24" s="111" t="s">
        <v>18</v>
      </c>
      <c r="J24" s="111" t="s">
        <v>331</v>
      </c>
      <c r="K24" s="111" t="s">
        <v>46</v>
      </c>
      <c r="L24" s="111">
        <v>12</v>
      </c>
      <c r="M24" s="111">
        <v>4.2000000000000003E-2</v>
      </c>
      <c r="N24" s="113">
        <v>2.59</v>
      </c>
      <c r="O24" s="113">
        <v>2.1755</v>
      </c>
      <c r="P24" s="114">
        <v>0.2</v>
      </c>
      <c r="Q24" s="113">
        <v>26.160000000000004</v>
      </c>
      <c r="R24" s="115">
        <v>2.39</v>
      </c>
      <c r="S24" s="115">
        <v>1.99</v>
      </c>
      <c r="T24" s="119">
        <v>0.2</v>
      </c>
      <c r="U24" s="116">
        <v>23.88</v>
      </c>
      <c r="V24" t="s">
        <v>25</v>
      </c>
      <c r="W24">
        <v>2.08</v>
      </c>
      <c r="X24" t="s">
        <v>25</v>
      </c>
      <c r="Y24">
        <v>24.96</v>
      </c>
      <c r="Z24">
        <v>2.19</v>
      </c>
      <c r="AA24">
        <v>1.83</v>
      </c>
      <c r="AB24">
        <v>0.2</v>
      </c>
      <c r="AC24">
        <v>21.96</v>
      </c>
    </row>
    <row r="25" spans="1:29" x14ac:dyDescent="0.25">
      <c r="A25" s="111" t="s">
        <v>328</v>
      </c>
      <c r="B25" s="112" t="s">
        <v>16</v>
      </c>
      <c r="C25" s="111">
        <v>740</v>
      </c>
      <c r="D25" s="111">
        <v>849</v>
      </c>
      <c r="E25" s="111" t="s">
        <v>329</v>
      </c>
      <c r="F25" s="111">
        <v>9274</v>
      </c>
      <c r="G25" s="111" t="s">
        <v>367</v>
      </c>
      <c r="H25" s="111" t="s">
        <v>49</v>
      </c>
      <c r="I25" s="111" t="s">
        <v>18</v>
      </c>
      <c r="J25" s="111" t="s">
        <v>344</v>
      </c>
      <c r="K25" s="111" t="s">
        <v>46</v>
      </c>
      <c r="L25" s="111">
        <v>12</v>
      </c>
      <c r="M25" s="111">
        <v>4.2000000000000003E-2</v>
      </c>
      <c r="N25" s="113">
        <v>2.59</v>
      </c>
      <c r="O25" s="113">
        <v>2.1755</v>
      </c>
      <c r="P25" s="114">
        <v>0.2</v>
      </c>
      <c r="Q25" s="113">
        <v>26.160000000000004</v>
      </c>
      <c r="R25" s="115">
        <v>2.39</v>
      </c>
      <c r="S25" s="115">
        <v>1.99</v>
      </c>
      <c r="T25" s="119">
        <v>0.2</v>
      </c>
      <c r="U25" s="116">
        <v>23.88</v>
      </c>
      <c r="V25" t="s">
        <v>25</v>
      </c>
      <c r="W25">
        <v>2.08</v>
      </c>
      <c r="X25" t="s">
        <v>25</v>
      </c>
      <c r="Y25">
        <v>24.96</v>
      </c>
      <c r="Z25">
        <v>2.19</v>
      </c>
      <c r="AA25">
        <v>1.83</v>
      </c>
      <c r="AB25">
        <v>0.2</v>
      </c>
      <c r="AC25">
        <v>21.96</v>
      </c>
    </row>
    <row r="26" spans="1:29" x14ac:dyDescent="0.25">
      <c r="A26" s="111" t="s">
        <v>328</v>
      </c>
      <c r="B26" s="112" t="s">
        <v>16</v>
      </c>
      <c r="C26" s="111">
        <v>740</v>
      </c>
      <c r="D26" s="111">
        <v>849</v>
      </c>
      <c r="E26" s="111" t="s">
        <v>329</v>
      </c>
      <c r="F26" s="111">
        <v>9734</v>
      </c>
      <c r="G26" s="111" t="s">
        <v>368</v>
      </c>
      <c r="H26" s="111" t="s">
        <v>47</v>
      </c>
      <c r="I26" s="111" t="s">
        <v>18</v>
      </c>
      <c r="J26" s="111" t="s">
        <v>334</v>
      </c>
      <c r="K26" s="111" t="s">
        <v>46</v>
      </c>
      <c r="L26" s="111">
        <v>12</v>
      </c>
      <c r="M26" s="111">
        <v>4.2000000000000003E-2</v>
      </c>
      <c r="N26" s="113">
        <v>2.59</v>
      </c>
      <c r="O26" s="113">
        <v>2.19</v>
      </c>
      <c r="P26" s="114">
        <v>0.2</v>
      </c>
      <c r="Q26" s="113">
        <v>26.28</v>
      </c>
      <c r="R26" s="115">
        <v>2.4900000000000002</v>
      </c>
      <c r="S26" s="115">
        <v>2.08</v>
      </c>
      <c r="T26" s="119">
        <v>0.2</v>
      </c>
      <c r="U26" s="116">
        <v>24.96</v>
      </c>
      <c r="V26" t="s">
        <v>25</v>
      </c>
      <c r="W26">
        <v>2.19</v>
      </c>
      <c r="X26" t="s">
        <v>25</v>
      </c>
      <c r="Y26">
        <v>26.28</v>
      </c>
      <c r="Z26">
        <v>2.4900000000000002</v>
      </c>
      <c r="AA26">
        <v>2.08</v>
      </c>
      <c r="AB26">
        <v>0.2</v>
      </c>
      <c r="AC26">
        <v>24.96</v>
      </c>
    </row>
    <row r="27" spans="1:29" x14ac:dyDescent="0.25">
      <c r="A27" s="111" t="s">
        <v>328</v>
      </c>
      <c r="B27" s="112" t="s">
        <v>16</v>
      </c>
      <c r="C27" s="111">
        <v>740</v>
      </c>
      <c r="D27" s="111">
        <v>849</v>
      </c>
      <c r="E27" s="111" t="s">
        <v>329</v>
      </c>
      <c r="F27" s="111">
        <v>9739</v>
      </c>
      <c r="G27" s="111" t="s">
        <v>369</v>
      </c>
      <c r="H27" s="111" t="s">
        <v>51</v>
      </c>
      <c r="I27" s="111" t="s">
        <v>18</v>
      </c>
      <c r="J27" s="111" t="s">
        <v>340</v>
      </c>
      <c r="K27" s="111" t="s">
        <v>46</v>
      </c>
      <c r="L27" s="111">
        <v>12</v>
      </c>
      <c r="M27" s="111">
        <v>4.2000000000000003E-2</v>
      </c>
      <c r="N27" s="113">
        <v>2.59</v>
      </c>
      <c r="O27" s="113">
        <v>2.1755</v>
      </c>
      <c r="P27" s="114">
        <v>0.2</v>
      </c>
      <c r="Q27" s="113">
        <v>26.160000000000004</v>
      </c>
      <c r="R27" s="115">
        <v>2.39</v>
      </c>
      <c r="S27" s="115">
        <v>1.99</v>
      </c>
      <c r="T27" s="119">
        <v>0.2</v>
      </c>
      <c r="U27" s="116">
        <v>23.88</v>
      </c>
      <c r="V27" t="s">
        <v>25</v>
      </c>
      <c r="W27">
        <v>2.08</v>
      </c>
      <c r="X27" t="s">
        <v>25</v>
      </c>
      <c r="Y27">
        <v>24.96</v>
      </c>
      <c r="Z27">
        <v>2.19</v>
      </c>
      <c r="AA27">
        <v>1.83</v>
      </c>
      <c r="AB27">
        <v>0.2</v>
      </c>
      <c r="AC27">
        <v>21.96</v>
      </c>
    </row>
    <row r="28" spans="1:29" x14ac:dyDescent="0.25">
      <c r="A28" s="111" t="s">
        <v>328</v>
      </c>
      <c r="B28" s="112" t="s">
        <v>16</v>
      </c>
      <c r="C28" s="111">
        <v>740</v>
      </c>
      <c r="D28" s="111">
        <v>849</v>
      </c>
      <c r="E28" s="111" t="s">
        <v>329</v>
      </c>
      <c r="F28" s="111">
        <v>9740</v>
      </c>
      <c r="G28" s="111" t="s">
        <v>370</v>
      </c>
      <c r="H28" s="111" t="s">
        <v>52</v>
      </c>
      <c r="I28" s="111" t="s">
        <v>18</v>
      </c>
      <c r="J28" s="111" t="s">
        <v>362</v>
      </c>
      <c r="K28" s="111" t="s">
        <v>46</v>
      </c>
      <c r="L28" s="111">
        <v>12</v>
      </c>
      <c r="M28" s="111">
        <v>4.2000000000000003E-2</v>
      </c>
      <c r="N28" s="113">
        <v>3.19</v>
      </c>
      <c r="O28" s="113">
        <v>2.66</v>
      </c>
      <c r="P28" s="114">
        <v>0.2</v>
      </c>
      <c r="Q28" s="113">
        <v>31.92</v>
      </c>
      <c r="R28" s="115">
        <v>2.99</v>
      </c>
      <c r="S28" s="115">
        <v>2.4916666666666671</v>
      </c>
      <c r="T28" s="119">
        <v>0.2</v>
      </c>
      <c r="U28" s="116">
        <v>29.880000000000003</v>
      </c>
      <c r="V28" t="s">
        <v>25</v>
      </c>
      <c r="W28">
        <v>2.66</v>
      </c>
      <c r="X28" t="s">
        <v>25</v>
      </c>
      <c r="Y28">
        <v>31.92</v>
      </c>
      <c r="Z28">
        <v>2.99</v>
      </c>
      <c r="AA28">
        <v>2.4900000000000002</v>
      </c>
      <c r="AB28">
        <v>0.2</v>
      </c>
      <c r="AC28">
        <v>29.880000000000003</v>
      </c>
    </row>
    <row r="29" spans="1:29" x14ac:dyDescent="0.25">
      <c r="A29" s="111" t="s">
        <v>328</v>
      </c>
      <c r="B29" s="112" t="s">
        <v>16</v>
      </c>
      <c r="C29" s="111">
        <v>740</v>
      </c>
      <c r="D29" s="111">
        <v>849</v>
      </c>
      <c r="E29" s="111" t="s">
        <v>329</v>
      </c>
      <c r="F29" s="111">
        <v>10389</v>
      </c>
      <c r="G29" s="111" t="s">
        <v>371</v>
      </c>
      <c r="H29" s="111" t="s">
        <v>51</v>
      </c>
      <c r="I29" s="111" t="s">
        <v>18</v>
      </c>
      <c r="J29" s="111" t="s">
        <v>372</v>
      </c>
      <c r="K29" s="111" t="s">
        <v>46</v>
      </c>
      <c r="L29" s="111">
        <v>12</v>
      </c>
      <c r="M29" s="111">
        <v>4.2000000000000003E-2</v>
      </c>
      <c r="N29" s="113">
        <v>2.59</v>
      </c>
      <c r="O29" s="113">
        <v>2.1755</v>
      </c>
      <c r="P29" s="114">
        <v>0.2</v>
      </c>
      <c r="Q29" s="113">
        <v>26.160000000000004</v>
      </c>
      <c r="R29" s="115">
        <v>2.39</v>
      </c>
      <c r="S29" s="115">
        <v>1.99</v>
      </c>
      <c r="T29" s="119">
        <v>0.2</v>
      </c>
      <c r="U29" s="116">
        <v>23.88</v>
      </c>
      <c r="V29" t="s">
        <v>25</v>
      </c>
      <c r="W29">
        <v>2.08</v>
      </c>
      <c r="X29" t="s">
        <v>25</v>
      </c>
      <c r="Y29">
        <v>24.96</v>
      </c>
      <c r="Z29">
        <v>2.19</v>
      </c>
      <c r="AA29">
        <v>1.83</v>
      </c>
      <c r="AB29">
        <v>0.2</v>
      </c>
      <c r="AC29">
        <v>21.96</v>
      </c>
    </row>
    <row r="30" spans="1:29" x14ac:dyDescent="0.25">
      <c r="A30" s="111" t="s">
        <v>328</v>
      </c>
      <c r="B30" s="112" t="s">
        <v>16</v>
      </c>
      <c r="C30" s="111">
        <v>740</v>
      </c>
      <c r="D30" s="111">
        <v>849</v>
      </c>
      <c r="E30" s="111" t="s">
        <v>329</v>
      </c>
      <c r="F30" s="111">
        <v>23510</v>
      </c>
      <c r="G30" s="111" t="s">
        <v>373</v>
      </c>
      <c r="H30" s="111" t="s">
        <v>47</v>
      </c>
      <c r="I30" s="111" t="s">
        <v>18</v>
      </c>
      <c r="J30" s="111" t="s">
        <v>374</v>
      </c>
      <c r="K30" s="111" t="s">
        <v>46</v>
      </c>
      <c r="L30" s="111">
        <v>12</v>
      </c>
      <c r="M30" s="111">
        <v>4.2000000000000003E-2</v>
      </c>
      <c r="N30" s="113">
        <v>2.59</v>
      </c>
      <c r="O30" s="113">
        <v>2.19</v>
      </c>
      <c r="P30" s="114">
        <v>0.2</v>
      </c>
      <c r="Q30" s="113">
        <v>26.28</v>
      </c>
      <c r="R30" s="115">
        <v>2.4900000000000002</v>
      </c>
      <c r="S30" s="115">
        <v>2.08</v>
      </c>
      <c r="T30" s="119">
        <v>0.2</v>
      </c>
      <c r="U30" s="116">
        <v>24.96</v>
      </c>
      <c r="V30" t="s">
        <v>25</v>
      </c>
      <c r="W30">
        <v>2.19</v>
      </c>
      <c r="X30" t="s">
        <v>25</v>
      </c>
      <c r="Y30">
        <v>26.28</v>
      </c>
      <c r="Z30">
        <v>2.4900000000000002</v>
      </c>
      <c r="AA30">
        <v>2.08</v>
      </c>
      <c r="AB30">
        <v>0.2</v>
      </c>
      <c r="AC30">
        <v>24.96</v>
      </c>
    </row>
    <row r="31" spans="1:29" x14ac:dyDescent="0.25">
      <c r="A31" s="111" t="s">
        <v>328</v>
      </c>
      <c r="B31" s="112" t="s">
        <v>16</v>
      </c>
      <c r="C31" s="111">
        <v>740</v>
      </c>
      <c r="D31" s="111">
        <v>849</v>
      </c>
      <c r="E31" s="111" t="s">
        <v>329</v>
      </c>
      <c r="F31" s="111">
        <v>253</v>
      </c>
      <c r="G31" s="111" t="s">
        <v>375</v>
      </c>
      <c r="H31" s="111" t="s">
        <v>73</v>
      </c>
      <c r="I31" s="111" t="s">
        <v>18</v>
      </c>
      <c r="J31" s="111" t="s">
        <v>340</v>
      </c>
      <c r="K31" s="111" t="s">
        <v>68</v>
      </c>
      <c r="L31" s="111">
        <v>6</v>
      </c>
      <c r="M31" s="111">
        <v>0.06</v>
      </c>
      <c r="N31" s="113">
        <v>4.29</v>
      </c>
      <c r="O31" s="113">
        <v>3.6</v>
      </c>
      <c r="P31" s="114">
        <v>0.2</v>
      </c>
      <c r="Q31" s="113">
        <v>21.6</v>
      </c>
      <c r="R31" s="115">
        <v>3.99</v>
      </c>
      <c r="S31" s="115">
        <v>3.33</v>
      </c>
      <c r="T31" s="119">
        <v>0.2</v>
      </c>
      <c r="U31" s="116">
        <v>19.98</v>
      </c>
      <c r="V31" t="s">
        <v>25</v>
      </c>
      <c r="W31">
        <v>2.2799999999999998</v>
      </c>
      <c r="X31" t="s">
        <v>25</v>
      </c>
      <c r="Y31">
        <v>13.68</v>
      </c>
      <c r="Z31">
        <v>2.79</v>
      </c>
      <c r="AA31">
        <v>2.33</v>
      </c>
      <c r="AB31">
        <v>0.2</v>
      </c>
      <c r="AC31">
        <v>13.98</v>
      </c>
    </row>
    <row r="32" spans="1:29" x14ac:dyDescent="0.25">
      <c r="A32" s="111" t="s">
        <v>328</v>
      </c>
      <c r="B32" s="112" t="s">
        <v>16</v>
      </c>
      <c r="C32" s="111">
        <v>740</v>
      </c>
      <c r="D32" s="111">
        <v>849</v>
      </c>
      <c r="E32" s="111" t="s">
        <v>329</v>
      </c>
      <c r="F32" s="111">
        <v>2132</v>
      </c>
      <c r="G32" s="111" t="s">
        <v>376</v>
      </c>
      <c r="H32" s="111" t="s">
        <v>70</v>
      </c>
      <c r="I32" s="111" t="s">
        <v>18</v>
      </c>
      <c r="J32" s="111" t="s">
        <v>334</v>
      </c>
      <c r="K32" s="111" t="s">
        <v>68</v>
      </c>
      <c r="L32" s="111">
        <v>6</v>
      </c>
      <c r="M32" s="111">
        <v>0.06</v>
      </c>
      <c r="N32" s="113">
        <v>4.59</v>
      </c>
      <c r="O32" s="113">
        <v>3.79</v>
      </c>
      <c r="P32" s="114">
        <v>0.2</v>
      </c>
      <c r="Q32" s="113">
        <v>22.740000000000002</v>
      </c>
      <c r="R32" s="115">
        <v>4.29</v>
      </c>
      <c r="S32" s="115">
        <v>3.58</v>
      </c>
      <c r="T32" s="119">
        <v>0.2</v>
      </c>
      <c r="U32" s="116">
        <v>21.48</v>
      </c>
      <c r="V32" t="s">
        <v>25</v>
      </c>
      <c r="W32">
        <v>3.6</v>
      </c>
      <c r="X32" t="s">
        <v>25</v>
      </c>
      <c r="Y32">
        <v>21.6</v>
      </c>
      <c r="Z32">
        <v>3.79</v>
      </c>
      <c r="AA32">
        <v>3.16</v>
      </c>
      <c r="AB32">
        <v>0.2</v>
      </c>
      <c r="AC32">
        <v>18.96</v>
      </c>
    </row>
    <row r="33" spans="1:29" x14ac:dyDescent="0.25">
      <c r="A33" s="111" t="s">
        <v>328</v>
      </c>
      <c r="B33" s="112" t="s">
        <v>16</v>
      </c>
      <c r="C33" s="111">
        <v>740</v>
      </c>
      <c r="D33" s="111">
        <v>849</v>
      </c>
      <c r="E33" s="111" t="s">
        <v>329</v>
      </c>
      <c r="F33" s="111">
        <v>13486</v>
      </c>
      <c r="G33" s="111" t="s">
        <v>377</v>
      </c>
      <c r="H33" s="111" t="s">
        <v>134</v>
      </c>
      <c r="I33" s="111" t="s">
        <v>128</v>
      </c>
      <c r="J33" s="111" t="s">
        <v>378</v>
      </c>
      <c r="K33" s="111" t="s">
        <v>68</v>
      </c>
      <c r="L33" s="111">
        <v>6</v>
      </c>
      <c r="M33" s="111">
        <v>0.06</v>
      </c>
      <c r="N33" s="113">
        <v>6.59</v>
      </c>
      <c r="O33" s="113">
        <v>5.49</v>
      </c>
      <c r="P33" s="114">
        <v>0.2</v>
      </c>
      <c r="Q33" s="113">
        <v>32.94</v>
      </c>
      <c r="R33" s="115">
        <v>6.19</v>
      </c>
      <c r="S33" s="115">
        <v>5.18</v>
      </c>
      <c r="T33" s="119">
        <v>0.2</v>
      </c>
      <c r="U33" s="116">
        <v>31.08</v>
      </c>
      <c r="V33" t="s">
        <v>25</v>
      </c>
      <c r="W33">
        <v>5.49</v>
      </c>
      <c r="X33" t="s">
        <v>25</v>
      </c>
      <c r="Y33">
        <v>32.94</v>
      </c>
      <c r="Z33">
        <v>6.19</v>
      </c>
      <c r="AA33">
        <v>5.18</v>
      </c>
      <c r="AB33">
        <v>0.2</v>
      </c>
      <c r="AC33">
        <v>31.08</v>
      </c>
    </row>
    <row r="34" spans="1:29" x14ac:dyDescent="0.25">
      <c r="A34" s="111" t="s">
        <v>328</v>
      </c>
      <c r="B34" s="112" t="s">
        <v>16</v>
      </c>
      <c r="C34" s="111">
        <v>740</v>
      </c>
      <c r="D34" s="111">
        <v>849</v>
      </c>
      <c r="E34" s="111" t="s">
        <v>329</v>
      </c>
      <c r="F34" s="111">
        <v>17163</v>
      </c>
      <c r="G34" s="111" t="s">
        <v>379</v>
      </c>
      <c r="H34" s="111" t="s">
        <v>74</v>
      </c>
      <c r="I34" s="111" t="s">
        <v>18</v>
      </c>
      <c r="J34" s="111" t="s">
        <v>372</v>
      </c>
      <c r="K34" s="111" t="s">
        <v>68</v>
      </c>
      <c r="L34" s="111">
        <v>6</v>
      </c>
      <c r="M34" s="111">
        <v>0.06</v>
      </c>
      <c r="N34" s="113">
        <v>2.79</v>
      </c>
      <c r="O34" s="113">
        <v>2.33</v>
      </c>
      <c r="P34" s="114">
        <v>0.2</v>
      </c>
      <c r="Q34" s="113">
        <v>13.98</v>
      </c>
      <c r="R34" s="115">
        <v>2.79</v>
      </c>
      <c r="S34" s="115">
        <v>2.33</v>
      </c>
      <c r="T34" s="119">
        <v>0.2</v>
      </c>
      <c r="U34" s="116">
        <v>13.98</v>
      </c>
      <c r="V34" t="s">
        <v>25</v>
      </c>
      <c r="W34">
        <v>2.2799999999999998</v>
      </c>
      <c r="X34" t="s">
        <v>25</v>
      </c>
      <c r="Y34">
        <v>13.68</v>
      </c>
      <c r="Z34">
        <v>2.79</v>
      </c>
      <c r="AA34">
        <v>2.33</v>
      </c>
      <c r="AB34">
        <v>0.2</v>
      </c>
      <c r="AC34">
        <v>13.98</v>
      </c>
    </row>
    <row r="35" spans="1:29" x14ac:dyDescent="0.25">
      <c r="A35" s="111" t="s">
        <v>328</v>
      </c>
      <c r="B35" s="112" t="s">
        <v>16</v>
      </c>
      <c r="C35" s="111">
        <v>740</v>
      </c>
      <c r="D35" s="111">
        <v>849</v>
      </c>
      <c r="E35" s="111" t="s">
        <v>329</v>
      </c>
      <c r="F35" s="111">
        <v>22200</v>
      </c>
      <c r="G35" s="111" t="s">
        <v>380</v>
      </c>
      <c r="H35" s="111" t="s">
        <v>75</v>
      </c>
      <c r="I35" s="111" t="s">
        <v>18</v>
      </c>
      <c r="J35" s="111" t="s">
        <v>362</v>
      </c>
      <c r="K35" s="111" t="s">
        <v>68</v>
      </c>
      <c r="L35" s="111">
        <v>6</v>
      </c>
      <c r="M35" s="111">
        <v>0.06</v>
      </c>
      <c r="N35" s="113">
        <v>7.99</v>
      </c>
      <c r="O35" s="113">
        <v>6.65</v>
      </c>
      <c r="P35" s="114">
        <v>0.2</v>
      </c>
      <c r="Q35" s="113">
        <v>39.900000000000006</v>
      </c>
      <c r="R35" s="115">
        <v>6.99</v>
      </c>
      <c r="S35" s="115">
        <v>5.83</v>
      </c>
      <c r="T35" s="119">
        <v>0.2</v>
      </c>
      <c r="U35" s="116">
        <v>34.980000000000004</v>
      </c>
      <c r="V35" t="s">
        <v>25</v>
      </c>
      <c r="W35">
        <v>6.65</v>
      </c>
      <c r="X35" t="s">
        <v>25</v>
      </c>
      <c r="Y35">
        <v>39.900000000000006</v>
      </c>
      <c r="Z35">
        <v>6.99</v>
      </c>
      <c r="AA35">
        <v>5.83</v>
      </c>
      <c r="AB35">
        <v>0.2</v>
      </c>
      <c r="AC35">
        <v>34.980000000000004</v>
      </c>
    </row>
    <row r="36" spans="1:29" x14ac:dyDescent="0.25">
      <c r="A36" s="111" t="s">
        <v>328</v>
      </c>
      <c r="B36" s="112" t="s">
        <v>16</v>
      </c>
      <c r="C36" s="111">
        <v>740</v>
      </c>
      <c r="D36" s="111">
        <v>849</v>
      </c>
      <c r="E36" s="111" t="s">
        <v>329</v>
      </c>
      <c r="F36" s="111">
        <v>22202</v>
      </c>
      <c r="G36" s="111" t="s">
        <v>381</v>
      </c>
      <c r="H36" s="111" t="s">
        <v>75</v>
      </c>
      <c r="I36" s="111" t="s">
        <v>18</v>
      </c>
      <c r="J36" s="111" t="s">
        <v>382</v>
      </c>
      <c r="K36" s="111" t="s">
        <v>68</v>
      </c>
      <c r="L36" s="111">
        <v>6</v>
      </c>
      <c r="M36" s="111">
        <v>0.06</v>
      </c>
      <c r="N36" s="113">
        <v>7.99</v>
      </c>
      <c r="O36" s="113">
        <v>6.65</v>
      </c>
      <c r="P36" s="114">
        <v>0.2</v>
      </c>
      <c r="Q36" s="113">
        <v>39.900000000000006</v>
      </c>
      <c r="R36" s="115">
        <v>6.99</v>
      </c>
      <c r="S36" s="115">
        <v>5.83</v>
      </c>
      <c r="T36" s="119">
        <v>0.2</v>
      </c>
      <c r="U36" s="116">
        <v>34.980000000000004</v>
      </c>
      <c r="V36" t="s">
        <v>25</v>
      </c>
      <c r="W36">
        <v>6.65</v>
      </c>
      <c r="X36" t="s">
        <v>25</v>
      </c>
      <c r="Y36">
        <v>39.900000000000006</v>
      </c>
      <c r="Z36">
        <v>6.99</v>
      </c>
      <c r="AA36">
        <v>5.83</v>
      </c>
      <c r="AB36">
        <v>0.2</v>
      </c>
      <c r="AC36">
        <v>34.980000000000004</v>
      </c>
    </row>
    <row r="37" spans="1:29" x14ac:dyDescent="0.25">
      <c r="A37" s="111" t="s">
        <v>328</v>
      </c>
      <c r="B37" s="112" t="s">
        <v>16</v>
      </c>
      <c r="C37" s="111">
        <v>740</v>
      </c>
      <c r="D37" s="111">
        <v>849</v>
      </c>
      <c r="E37" s="111" t="s">
        <v>329</v>
      </c>
      <c r="F37" s="111">
        <v>29143</v>
      </c>
      <c r="G37" s="111" t="s">
        <v>383</v>
      </c>
      <c r="H37" s="111" t="s">
        <v>72</v>
      </c>
      <c r="I37" s="111" t="s">
        <v>18</v>
      </c>
      <c r="J37" s="111" t="s">
        <v>384</v>
      </c>
      <c r="K37" s="111" t="s">
        <v>68</v>
      </c>
      <c r="L37" s="111">
        <v>6</v>
      </c>
      <c r="M37" s="111">
        <v>0.06</v>
      </c>
      <c r="N37" s="113">
        <v>4.29</v>
      </c>
      <c r="O37" s="113">
        <v>3.6</v>
      </c>
      <c r="P37" s="114">
        <v>0.2</v>
      </c>
      <c r="Q37" s="113">
        <v>21.6</v>
      </c>
      <c r="R37" s="115">
        <v>3.99</v>
      </c>
      <c r="S37" s="115">
        <v>3.33</v>
      </c>
      <c r="T37" s="119">
        <v>0.2</v>
      </c>
      <c r="U37" s="116">
        <v>19.98</v>
      </c>
      <c r="V37" t="s">
        <v>25</v>
      </c>
      <c r="W37">
        <v>3.6</v>
      </c>
      <c r="X37" t="s">
        <v>25</v>
      </c>
      <c r="Y37">
        <v>21.6</v>
      </c>
      <c r="Z37">
        <v>3.79</v>
      </c>
      <c r="AA37">
        <v>3.16</v>
      </c>
      <c r="AB37">
        <v>0.2</v>
      </c>
      <c r="AC37">
        <v>18.96</v>
      </c>
    </row>
    <row r="38" spans="1:29" x14ac:dyDescent="0.25">
      <c r="A38" s="111" t="s">
        <v>328</v>
      </c>
      <c r="B38" s="112" t="s">
        <v>16</v>
      </c>
      <c r="C38" s="111">
        <v>740</v>
      </c>
      <c r="D38" s="111">
        <v>849</v>
      </c>
      <c r="E38" s="111" t="s">
        <v>329</v>
      </c>
      <c r="F38" s="111">
        <v>18152</v>
      </c>
      <c r="G38" s="111" t="s">
        <v>385</v>
      </c>
      <c r="H38" s="111" t="s">
        <v>21</v>
      </c>
      <c r="I38" s="111" t="s">
        <v>18</v>
      </c>
      <c r="J38" s="111" t="s">
        <v>334</v>
      </c>
      <c r="K38" s="111" t="s">
        <v>19</v>
      </c>
      <c r="L38" s="111">
        <v>12</v>
      </c>
      <c r="M38" s="111">
        <v>2.4E-2</v>
      </c>
      <c r="N38" s="113">
        <v>1.69</v>
      </c>
      <c r="O38" s="113">
        <v>1.4155</v>
      </c>
      <c r="P38" s="114">
        <v>0.2</v>
      </c>
      <c r="Q38" s="113">
        <v>17.04</v>
      </c>
      <c r="R38" s="115">
        <v>1.59</v>
      </c>
      <c r="S38" s="115">
        <v>1.3250000000000002</v>
      </c>
      <c r="T38" s="119">
        <v>0.2</v>
      </c>
      <c r="U38" s="116">
        <v>15.96</v>
      </c>
      <c r="V38" t="s">
        <v>25</v>
      </c>
      <c r="W38">
        <v>1.42</v>
      </c>
      <c r="X38" t="s">
        <v>25</v>
      </c>
      <c r="Y38">
        <v>17.04</v>
      </c>
      <c r="Z38">
        <v>1.49</v>
      </c>
      <c r="AA38">
        <v>1.24</v>
      </c>
      <c r="AB38">
        <v>0.2</v>
      </c>
      <c r="AC38">
        <v>14.879999999999999</v>
      </c>
    </row>
    <row r="39" spans="1:29" x14ac:dyDescent="0.25">
      <c r="A39" s="111" t="s">
        <v>328</v>
      </c>
      <c r="B39" s="112" t="s">
        <v>16</v>
      </c>
      <c r="C39" s="111">
        <v>740</v>
      </c>
      <c r="D39" s="111">
        <v>849</v>
      </c>
      <c r="E39" s="111" t="s">
        <v>329</v>
      </c>
      <c r="F39" s="111">
        <v>18266</v>
      </c>
      <c r="G39" s="111" t="s">
        <v>386</v>
      </c>
      <c r="H39" s="111" t="s">
        <v>28</v>
      </c>
      <c r="I39" s="111" t="s">
        <v>18</v>
      </c>
      <c r="J39" s="111" t="s">
        <v>331</v>
      </c>
      <c r="K39" s="111" t="s">
        <v>19</v>
      </c>
      <c r="L39" s="111">
        <v>12</v>
      </c>
      <c r="M39" s="111">
        <v>2.4E-2</v>
      </c>
      <c r="N39" s="113">
        <v>1.69</v>
      </c>
      <c r="O39" s="113">
        <v>1.42</v>
      </c>
      <c r="P39" s="114">
        <v>0.2</v>
      </c>
      <c r="Q39" s="113">
        <v>17.04</v>
      </c>
      <c r="R39" s="115">
        <v>1.49</v>
      </c>
      <c r="S39" s="115">
        <v>1.24</v>
      </c>
      <c r="T39" s="119">
        <v>0.2</v>
      </c>
      <c r="U39" s="116">
        <v>14.879999999999999</v>
      </c>
      <c r="V39" t="s">
        <v>25</v>
      </c>
      <c r="W39">
        <v>1.42</v>
      </c>
      <c r="X39" t="s">
        <v>25</v>
      </c>
      <c r="Y39">
        <v>17.04</v>
      </c>
      <c r="Z39">
        <v>1.49</v>
      </c>
      <c r="AA39">
        <v>1.24</v>
      </c>
      <c r="AB39">
        <v>0.2</v>
      </c>
      <c r="AC39">
        <v>14.879999999999999</v>
      </c>
    </row>
    <row r="40" spans="1:29" x14ac:dyDescent="0.25">
      <c r="A40" s="111" t="s">
        <v>328</v>
      </c>
      <c r="B40" s="112" t="s">
        <v>16</v>
      </c>
      <c r="C40" s="111">
        <v>740</v>
      </c>
      <c r="D40" s="111">
        <v>849</v>
      </c>
      <c r="E40" s="111" t="s">
        <v>329</v>
      </c>
      <c r="F40" s="111">
        <v>18268</v>
      </c>
      <c r="G40" s="111" t="s">
        <v>387</v>
      </c>
      <c r="H40" s="111" t="s">
        <v>30</v>
      </c>
      <c r="I40" s="111" t="s">
        <v>18</v>
      </c>
      <c r="J40" s="111" t="s">
        <v>340</v>
      </c>
      <c r="K40" s="111" t="s">
        <v>19</v>
      </c>
      <c r="L40" s="111">
        <v>12</v>
      </c>
      <c r="M40" s="111">
        <v>2.4E-2</v>
      </c>
      <c r="N40" s="113">
        <v>1.69</v>
      </c>
      <c r="O40" s="113">
        <v>1.42</v>
      </c>
      <c r="P40" s="114">
        <v>0.2</v>
      </c>
      <c r="Q40" s="113">
        <v>17.04</v>
      </c>
      <c r="R40" s="115">
        <v>1.49</v>
      </c>
      <c r="S40" s="115">
        <v>1.24</v>
      </c>
      <c r="T40" s="119">
        <v>0.2</v>
      </c>
      <c r="U40" s="116">
        <v>14.879999999999999</v>
      </c>
      <c r="V40" t="s">
        <v>25</v>
      </c>
      <c r="W40">
        <v>1.42</v>
      </c>
      <c r="X40" t="s">
        <v>25</v>
      </c>
      <c r="Y40">
        <v>17.04</v>
      </c>
      <c r="Z40">
        <v>1.49</v>
      </c>
      <c r="AA40">
        <v>1.24</v>
      </c>
      <c r="AB40">
        <v>0.2</v>
      </c>
      <c r="AC40">
        <v>14.879999999999999</v>
      </c>
    </row>
    <row r="41" spans="1:29" x14ac:dyDescent="0.25">
      <c r="A41" s="111" t="s">
        <v>328</v>
      </c>
      <c r="B41" s="112" t="s">
        <v>16</v>
      </c>
      <c r="C41" s="111">
        <v>740</v>
      </c>
      <c r="D41" s="111">
        <v>849</v>
      </c>
      <c r="E41" s="111" t="s">
        <v>329</v>
      </c>
      <c r="F41" s="111">
        <v>20943</v>
      </c>
      <c r="G41" s="111" t="s">
        <v>388</v>
      </c>
      <c r="H41" s="111" t="s">
        <v>30</v>
      </c>
      <c r="I41" s="111" t="s">
        <v>18</v>
      </c>
      <c r="J41" s="111" t="s">
        <v>372</v>
      </c>
      <c r="K41" s="111" t="s">
        <v>19</v>
      </c>
      <c r="L41" s="111">
        <v>12</v>
      </c>
      <c r="M41" s="111">
        <v>2.4E-2</v>
      </c>
      <c r="N41" s="113">
        <v>1.69</v>
      </c>
      <c r="O41" s="113">
        <v>1.42</v>
      </c>
      <c r="P41" s="114">
        <v>0.2</v>
      </c>
      <c r="Q41" s="113">
        <v>17.04</v>
      </c>
      <c r="R41" s="115">
        <v>1.49</v>
      </c>
      <c r="S41" s="115">
        <v>1.24</v>
      </c>
      <c r="T41" s="119">
        <v>0.2</v>
      </c>
      <c r="U41" s="116">
        <v>14.879999999999999</v>
      </c>
      <c r="V41" t="s">
        <v>25</v>
      </c>
      <c r="W41">
        <v>1.42</v>
      </c>
      <c r="X41" t="s">
        <v>25</v>
      </c>
      <c r="Y41">
        <v>17.04</v>
      </c>
      <c r="Z41">
        <v>1.49</v>
      </c>
      <c r="AA41">
        <v>1.24</v>
      </c>
      <c r="AB41">
        <v>0.2</v>
      </c>
      <c r="AC41">
        <v>14.879999999999999</v>
      </c>
    </row>
    <row r="42" spans="1:29" x14ac:dyDescent="0.25">
      <c r="A42" s="111" t="s">
        <v>328</v>
      </c>
      <c r="B42" s="112" t="s">
        <v>16</v>
      </c>
      <c r="C42" s="111">
        <v>740</v>
      </c>
      <c r="D42" s="111">
        <v>849</v>
      </c>
      <c r="E42" s="111" t="s">
        <v>329</v>
      </c>
      <c r="F42" s="111">
        <v>503</v>
      </c>
      <c r="G42" s="111" t="s">
        <v>389</v>
      </c>
      <c r="H42" s="111" t="s">
        <v>91</v>
      </c>
      <c r="I42" s="111" t="s">
        <v>18</v>
      </c>
      <c r="J42" s="111" t="s">
        <v>340</v>
      </c>
      <c r="K42" s="111" t="s">
        <v>85</v>
      </c>
      <c r="L42" s="111">
        <v>6</v>
      </c>
      <c r="M42" s="111">
        <v>0.12</v>
      </c>
      <c r="N42" s="113">
        <v>5.69</v>
      </c>
      <c r="O42" s="113">
        <v>4.74</v>
      </c>
      <c r="P42" s="114">
        <v>0.2</v>
      </c>
      <c r="Q42" s="113">
        <v>28.44</v>
      </c>
      <c r="R42" s="115">
        <v>5.49</v>
      </c>
      <c r="S42" s="115">
        <v>4.58</v>
      </c>
      <c r="T42" s="119">
        <v>0.2</v>
      </c>
      <c r="U42" s="116">
        <v>27.48</v>
      </c>
      <c r="V42" t="s">
        <v>25</v>
      </c>
      <c r="W42">
        <v>4.82</v>
      </c>
      <c r="X42" t="s">
        <v>25</v>
      </c>
      <c r="Y42">
        <v>28.92</v>
      </c>
      <c r="Z42">
        <v>5.59</v>
      </c>
      <c r="AA42">
        <v>4.66</v>
      </c>
      <c r="AB42">
        <v>0.2</v>
      </c>
      <c r="AC42">
        <v>27.96</v>
      </c>
    </row>
    <row r="43" spans="1:29" x14ac:dyDescent="0.25">
      <c r="A43" s="111" t="s">
        <v>328</v>
      </c>
      <c r="B43" s="112" t="s">
        <v>16</v>
      </c>
      <c r="C43" s="111">
        <v>740</v>
      </c>
      <c r="D43" s="111">
        <v>849</v>
      </c>
      <c r="E43" s="111" t="s">
        <v>329</v>
      </c>
      <c r="F43" s="111">
        <v>504</v>
      </c>
      <c r="G43" s="111" t="s">
        <v>390</v>
      </c>
      <c r="H43" s="111" t="s">
        <v>88</v>
      </c>
      <c r="I43" s="111" t="s">
        <v>18</v>
      </c>
      <c r="J43" s="111" t="s">
        <v>331</v>
      </c>
      <c r="K43" s="111" t="s">
        <v>85</v>
      </c>
      <c r="L43" s="111">
        <v>6</v>
      </c>
      <c r="M43" s="111">
        <v>0.12</v>
      </c>
      <c r="N43" s="113">
        <v>6.79</v>
      </c>
      <c r="O43" s="113">
        <v>5.69</v>
      </c>
      <c r="P43" s="114">
        <v>0.2</v>
      </c>
      <c r="Q43" s="113">
        <v>34.14</v>
      </c>
      <c r="R43" s="115">
        <v>6.29</v>
      </c>
      <c r="S43" s="115">
        <v>5.2416666666666671</v>
      </c>
      <c r="T43" s="119">
        <v>0.2</v>
      </c>
      <c r="U43" s="116">
        <v>31.44</v>
      </c>
      <c r="V43" t="s">
        <v>25</v>
      </c>
      <c r="W43">
        <v>5.69</v>
      </c>
      <c r="X43" t="s">
        <v>25</v>
      </c>
      <c r="Y43">
        <v>34.14</v>
      </c>
      <c r="Z43">
        <v>6.29</v>
      </c>
      <c r="AA43">
        <v>5.24</v>
      </c>
      <c r="AB43">
        <v>0.2</v>
      </c>
      <c r="AC43">
        <v>31.44</v>
      </c>
    </row>
    <row r="44" spans="1:29" x14ac:dyDescent="0.25">
      <c r="A44" s="111" t="s">
        <v>328</v>
      </c>
      <c r="B44" s="112" t="s">
        <v>16</v>
      </c>
      <c r="C44" s="111">
        <v>740</v>
      </c>
      <c r="D44" s="111">
        <v>849</v>
      </c>
      <c r="E44" s="111" t="s">
        <v>329</v>
      </c>
      <c r="F44" s="111">
        <v>2349</v>
      </c>
      <c r="G44" s="111" t="s">
        <v>391</v>
      </c>
      <c r="H44" s="111" t="s">
        <v>86</v>
      </c>
      <c r="I44" s="111" t="s">
        <v>18</v>
      </c>
      <c r="J44" s="111" t="s">
        <v>334</v>
      </c>
      <c r="K44" s="111" t="s">
        <v>85</v>
      </c>
      <c r="L44" s="111">
        <v>6</v>
      </c>
      <c r="M44" s="111">
        <v>0.12</v>
      </c>
      <c r="N44" s="113">
        <v>7.39</v>
      </c>
      <c r="O44" s="113">
        <v>6.1654999999999998</v>
      </c>
      <c r="P44" s="114">
        <v>0.2</v>
      </c>
      <c r="Q44" s="113">
        <v>37.019999999999996</v>
      </c>
      <c r="R44" s="115">
        <v>6.99</v>
      </c>
      <c r="S44" s="115">
        <v>5.83</v>
      </c>
      <c r="T44" s="119">
        <v>0.2</v>
      </c>
      <c r="U44" s="116">
        <v>34.980000000000004</v>
      </c>
      <c r="V44" t="s">
        <v>25</v>
      </c>
      <c r="W44">
        <v>5.6</v>
      </c>
      <c r="X44" t="s">
        <v>25</v>
      </c>
      <c r="Y44">
        <v>33.599999999999994</v>
      </c>
      <c r="Z44">
        <v>6.59</v>
      </c>
      <c r="AA44">
        <v>5.49</v>
      </c>
      <c r="AB44">
        <v>0.2</v>
      </c>
      <c r="AC44">
        <v>32.94</v>
      </c>
    </row>
    <row r="45" spans="1:29" x14ac:dyDescent="0.25">
      <c r="A45" s="111" t="s">
        <v>328</v>
      </c>
      <c r="B45" s="112" t="s">
        <v>16</v>
      </c>
      <c r="C45" s="111">
        <v>740</v>
      </c>
      <c r="D45" s="111">
        <v>849</v>
      </c>
      <c r="E45" s="111" t="s">
        <v>329</v>
      </c>
      <c r="F45" s="111">
        <v>2350</v>
      </c>
      <c r="G45" s="111" t="s">
        <v>392</v>
      </c>
      <c r="H45" s="111" t="s">
        <v>90</v>
      </c>
      <c r="I45" s="111" t="s">
        <v>18</v>
      </c>
      <c r="J45" s="111" t="s">
        <v>336</v>
      </c>
      <c r="K45" s="111" t="s">
        <v>85</v>
      </c>
      <c r="L45" s="111">
        <v>6</v>
      </c>
      <c r="M45" s="111">
        <v>0.12</v>
      </c>
      <c r="N45" s="113">
        <v>5.99</v>
      </c>
      <c r="O45" s="113">
        <v>5.0199999999999996</v>
      </c>
      <c r="P45" s="114">
        <v>0.2</v>
      </c>
      <c r="Q45" s="113">
        <v>30.119999999999997</v>
      </c>
      <c r="R45" s="115">
        <v>5.29</v>
      </c>
      <c r="S45" s="115">
        <v>4.41</v>
      </c>
      <c r="T45" s="119">
        <v>0.2</v>
      </c>
      <c r="U45" s="116">
        <v>26.46</v>
      </c>
      <c r="V45" t="s">
        <v>25</v>
      </c>
      <c r="W45">
        <v>5.0199999999999996</v>
      </c>
      <c r="X45" t="s">
        <v>25</v>
      </c>
      <c r="Y45">
        <v>30.119999999999997</v>
      </c>
      <c r="Z45">
        <v>5.29</v>
      </c>
      <c r="AA45">
        <v>4.41</v>
      </c>
      <c r="AB45">
        <v>0.2</v>
      </c>
      <c r="AC45">
        <v>26.46</v>
      </c>
    </row>
    <row r="46" spans="1:29" x14ac:dyDescent="0.25">
      <c r="A46" s="111" t="s">
        <v>328</v>
      </c>
      <c r="B46" s="112" t="s">
        <v>16</v>
      </c>
      <c r="C46" s="111">
        <v>740</v>
      </c>
      <c r="D46" s="111">
        <v>849</v>
      </c>
      <c r="E46" s="111" t="s">
        <v>329</v>
      </c>
      <c r="F46" s="111">
        <v>2353</v>
      </c>
      <c r="G46" s="111" t="s">
        <v>393</v>
      </c>
      <c r="H46" s="111" t="s">
        <v>93</v>
      </c>
      <c r="I46" s="111" t="s">
        <v>18</v>
      </c>
      <c r="J46" s="111" t="s">
        <v>338</v>
      </c>
      <c r="K46" s="111" t="s">
        <v>85</v>
      </c>
      <c r="L46" s="111">
        <v>6</v>
      </c>
      <c r="M46" s="111">
        <v>0.12</v>
      </c>
      <c r="N46" s="113">
        <v>7.29</v>
      </c>
      <c r="O46" s="113">
        <v>6.07</v>
      </c>
      <c r="P46" s="114">
        <v>0.2</v>
      </c>
      <c r="Q46" s="113">
        <v>36.42</v>
      </c>
      <c r="R46" s="115">
        <v>6.99</v>
      </c>
      <c r="S46" s="115">
        <v>5.83</v>
      </c>
      <c r="T46" s="119">
        <v>0.2</v>
      </c>
      <c r="U46" s="116">
        <v>34.980000000000004</v>
      </c>
      <c r="V46" t="s">
        <v>25</v>
      </c>
      <c r="W46">
        <v>5.6</v>
      </c>
      <c r="X46" t="s">
        <v>25</v>
      </c>
      <c r="Y46">
        <v>33.599999999999994</v>
      </c>
      <c r="Z46">
        <v>6.59</v>
      </c>
      <c r="AA46">
        <v>5.49</v>
      </c>
      <c r="AB46">
        <v>0.2</v>
      </c>
      <c r="AC46">
        <v>32.94</v>
      </c>
    </row>
    <row r="47" spans="1:29" x14ac:dyDescent="0.25">
      <c r="A47" s="111" t="s">
        <v>328</v>
      </c>
      <c r="B47" s="112" t="s">
        <v>16</v>
      </c>
      <c r="C47" s="111">
        <v>740</v>
      </c>
      <c r="D47" s="111">
        <v>849</v>
      </c>
      <c r="E47" s="111" t="s">
        <v>329</v>
      </c>
      <c r="F47" s="111">
        <v>2357</v>
      </c>
      <c r="G47" s="111" t="s">
        <v>394</v>
      </c>
      <c r="H47" s="111" t="s">
        <v>92</v>
      </c>
      <c r="I47" s="111" t="s">
        <v>18</v>
      </c>
      <c r="J47" s="111" t="s">
        <v>372</v>
      </c>
      <c r="K47" s="111" t="s">
        <v>85</v>
      </c>
      <c r="L47" s="111">
        <v>6</v>
      </c>
      <c r="M47" s="111">
        <v>0.12</v>
      </c>
      <c r="N47" s="113">
        <v>4.6900000000000004</v>
      </c>
      <c r="O47" s="113">
        <v>3.89</v>
      </c>
      <c r="P47" s="114">
        <v>0.2</v>
      </c>
      <c r="Q47" s="113">
        <v>23.34</v>
      </c>
      <c r="R47" s="115">
        <v>4.59</v>
      </c>
      <c r="S47" s="115">
        <v>3.79</v>
      </c>
      <c r="T47" s="119">
        <v>0.2</v>
      </c>
      <c r="U47" s="116">
        <v>22.740000000000002</v>
      </c>
      <c r="V47" t="s">
        <v>25</v>
      </c>
      <c r="W47">
        <v>3.8</v>
      </c>
      <c r="X47" t="s">
        <v>25</v>
      </c>
      <c r="Y47">
        <v>22.799999999999997</v>
      </c>
      <c r="Z47">
        <v>4.49</v>
      </c>
      <c r="AA47">
        <v>3.74</v>
      </c>
      <c r="AB47">
        <v>0.2</v>
      </c>
      <c r="AC47">
        <v>22.44</v>
      </c>
    </row>
    <row r="48" spans="1:29" x14ac:dyDescent="0.25">
      <c r="A48" s="111" t="s">
        <v>328</v>
      </c>
      <c r="B48" s="112" t="s">
        <v>16</v>
      </c>
      <c r="C48" s="111">
        <v>740</v>
      </c>
      <c r="D48" s="111">
        <v>849</v>
      </c>
      <c r="E48" s="111" t="s">
        <v>329</v>
      </c>
      <c r="F48" s="111">
        <v>9276</v>
      </c>
      <c r="G48" s="111" t="s">
        <v>395</v>
      </c>
      <c r="H48" s="111" t="s">
        <v>88</v>
      </c>
      <c r="I48" s="111" t="s">
        <v>18</v>
      </c>
      <c r="J48" s="111" t="s">
        <v>344</v>
      </c>
      <c r="K48" s="111" t="s">
        <v>85</v>
      </c>
      <c r="L48" s="111">
        <v>6</v>
      </c>
      <c r="M48" s="111">
        <v>0.12</v>
      </c>
      <c r="N48" s="113">
        <v>6.79</v>
      </c>
      <c r="O48" s="113">
        <v>5.69</v>
      </c>
      <c r="P48" s="114">
        <v>0.2</v>
      </c>
      <c r="Q48" s="113">
        <v>34.14</v>
      </c>
      <c r="R48" s="115">
        <v>6.29</v>
      </c>
      <c r="S48" s="115">
        <v>5.2416666666666671</v>
      </c>
      <c r="T48" s="119">
        <v>0.2</v>
      </c>
      <c r="U48" s="116">
        <v>31.44</v>
      </c>
      <c r="V48" t="s">
        <v>25</v>
      </c>
      <c r="W48">
        <v>5.69</v>
      </c>
      <c r="X48" t="s">
        <v>25</v>
      </c>
      <c r="Y48">
        <v>34.14</v>
      </c>
      <c r="Z48">
        <v>6.29</v>
      </c>
      <c r="AA48">
        <v>5.24</v>
      </c>
      <c r="AB48">
        <v>0.2</v>
      </c>
      <c r="AC48">
        <v>31.44</v>
      </c>
    </row>
    <row r="49" spans="1:29" x14ac:dyDescent="0.25">
      <c r="A49" s="111" t="s">
        <v>328</v>
      </c>
      <c r="B49" s="112" t="s">
        <v>16</v>
      </c>
      <c r="C49" s="111">
        <v>740</v>
      </c>
      <c r="D49" s="111">
        <v>849</v>
      </c>
      <c r="E49" s="111" t="s">
        <v>329</v>
      </c>
      <c r="F49" s="111">
        <v>25700</v>
      </c>
      <c r="G49" s="111" t="s">
        <v>396</v>
      </c>
      <c r="H49" s="111" t="s">
        <v>135</v>
      </c>
      <c r="I49" s="111" t="s">
        <v>128</v>
      </c>
      <c r="J49" s="111" t="s">
        <v>378</v>
      </c>
      <c r="K49" s="111" t="s">
        <v>85</v>
      </c>
      <c r="L49" s="111">
        <v>6</v>
      </c>
      <c r="M49" s="111">
        <v>0.12</v>
      </c>
      <c r="N49" s="113">
        <v>8.7899999999999991</v>
      </c>
      <c r="O49" s="113">
        <v>7.2959999999999994</v>
      </c>
      <c r="P49" s="114">
        <v>0.2</v>
      </c>
      <c r="Q49" s="113">
        <v>43.8</v>
      </c>
      <c r="R49" s="115">
        <v>10.49</v>
      </c>
      <c r="S49" s="115">
        <v>6.8</v>
      </c>
      <c r="T49" s="119">
        <v>0.54</v>
      </c>
      <c r="U49" s="116">
        <v>40.799999999999997</v>
      </c>
      <c r="V49" t="s">
        <v>25</v>
      </c>
      <c r="W49">
        <v>9.4145000000000003</v>
      </c>
      <c r="X49" t="s">
        <v>25</v>
      </c>
      <c r="Y49">
        <v>56.46</v>
      </c>
      <c r="Z49">
        <v>9.99</v>
      </c>
      <c r="AA49">
        <v>6.4833333333333334</v>
      </c>
      <c r="AB49">
        <v>0.54</v>
      </c>
      <c r="AC49">
        <v>38.880000000000003</v>
      </c>
    </row>
    <row r="50" spans="1:29" x14ac:dyDescent="0.25">
      <c r="A50" s="111" t="s">
        <v>328</v>
      </c>
      <c r="B50" s="112" t="s">
        <v>16</v>
      </c>
      <c r="C50" s="111">
        <v>740</v>
      </c>
      <c r="D50" s="111">
        <v>849</v>
      </c>
      <c r="E50" s="111" t="s">
        <v>329</v>
      </c>
      <c r="F50" s="111">
        <v>7977</v>
      </c>
      <c r="G50" s="111" t="s">
        <v>397</v>
      </c>
      <c r="H50" s="111" t="s">
        <v>119</v>
      </c>
      <c r="I50" s="111" t="s">
        <v>115</v>
      </c>
      <c r="J50" s="111" t="s">
        <v>398</v>
      </c>
      <c r="K50" s="111" t="s">
        <v>58</v>
      </c>
      <c r="L50" s="111">
        <v>6</v>
      </c>
      <c r="M50" s="111">
        <v>0.03</v>
      </c>
      <c r="N50" s="113">
        <v>5.09</v>
      </c>
      <c r="O50" s="113">
        <v>4.2655000000000003</v>
      </c>
      <c r="P50" s="114">
        <v>0.2</v>
      </c>
      <c r="Q50" s="113">
        <v>25.619999999999997</v>
      </c>
      <c r="R50" s="115">
        <v>4.99</v>
      </c>
      <c r="S50" s="115">
        <v>4.16</v>
      </c>
      <c r="T50" s="119">
        <v>0.2</v>
      </c>
      <c r="U50" s="116">
        <v>24.96</v>
      </c>
      <c r="V50" t="s">
        <v>25</v>
      </c>
      <c r="W50">
        <v>4.2699999999999996</v>
      </c>
      <c r="X50" t="s">
        <v>25</v>
      </c>
      <c r="Y50">
        <v>25.619999999999997</v>
      </c>
      <c r="Z50">
        <v>4.8899999999999997</v>
      </c>
      <c r="AA50">
        <v>4.08</v>
      </c>
      <c r="AB50">
        <v>0.2</v>
      </c>
      <c r="AC50">
        <v>24.48</v>
      </c>
    </row>
    <row r="51" spans="1:29" x14ac:dyDescent="0.25">
      <c r="A51" s="111" t="s">
        <v>328</v>
      </c>
      <c r="B51" s="112" t="s">
        <v>16</v>
      </c>
      <c r="C51" s="111">
        <v>740</v>
      </c>
      <c r="D51" s="111">
        <v>849</v>
      </c>
      <c r="E51" s="111" t="s">
        <v>329</v>
      </c>
      <c r="F51" s="111">
        <v>7979</v>
      </c>
      <c r="G51" s="111" t="s">
        <v>399</v>
      </c>
      <c r="H51" s="111" t="s">
        <v>119</v>
      </c>
      <c r="I51" s="111" t="s">
        <v>115</v>
      </c>
      <c r="J51" s="111" t="s">
        <v>400</v>
      </c>
      <c r="K51" s="111" t="s">
        <v>58</v>
      </c>
      <c r="L51" s="111">
        <v>6</v>
      </c>
      <c r="M51" s="111">
        <v>0.03</v>
      </c>
      <c r="N51" s="113">
        <v>5.09</v>
      </c>
      <c r="O51" s="113">
        <v>4.2655000000000003</v>
      </c>
      <c r="P51" s="114">
        <v>0.2</v>
      </c>
      <c r="Q51" s="113">
        <v>25.619999999999997</v>
      </c>
      <c r="R51" s="115">
        <v>4.99</v>
      </c>
      <c r="S51" s="115">
        <v>4.16</v>
      </c>
      <c r="T51" s="119">
        <v>0.2</v>
      </c>
      <c r="U51" s="116">
        <v>24.96</v>
      </c>
      <c r="V51" t="s">
        <v>25</v>
      </c>
      <c r="W51">
        <v>4.2699999999999996</v>
      </c>
      <c r="X51" t="s">
        <v>25</v>
      </c>
      <c r="Y51">
        <v>25.619999999999997</v>
      </c>
      <c r="Z51">
        <v>4.8899999999999997</v>
      </c>
      <c r="AA51">
        <v>4.08</v>
      </c>
      <c r="AB51">
        <v>0.2</v>
      </c>
      <c r="AC51">
        <v>24.48</v>
      </c>
    </row>
    <row r="52" spans="1:29" x14ac:dyDescent="0.25">
      <c r="A52" s="111" t="s">
        <v>328</v>
      </c>
      <c r="B52" s="112" t="s">
        <v>16</v>
      </c>
      <c r="C52" s="111">
        <v>740</v>
      </c>
      <c r="D52" s="111">
        <v>849</v>
      </c>
      <c r="E52" s="111" t="s">
        <v>329</v>
      </c>
      <c r="F52" s="111">
        <v>7980</v>
      </c>
      <c r="G52" s="111" t="s">
        <v>401</v>
      </c>
      <c r="H52" s="111" t="s">
        <v>119</v>
      </c>
      <c r="I52" s="111" t="s">
        <v>115</v>
      </c>
      <c r="J52" s="111" t="s">
        <v>402</v>
      </c>
      <c r="K52" s="111" t="s">
        <v>58</v>
      </c>
      <c r="L52" s="111">
        <v>6</v>
      </c>
      <c r="M52" s="111">
        <v>0.03</v>
      </c>
      <c r="N52" s="113">
        <v>5.09</v>
      </c>
      <c r="O52" s="113">
        <v>4.2655000000000003</v>
      </c>
      <c r="P52" s="114">
        <v>0.2</v>
      </c>
      <c r="Q52" s="113">
        <v>25.619999999999997</v>
      </c>
      <c r="R52" s="115">
        <v>4.99</v>
      </c>
      <c r="S52" s="115">
        <v>4.16</v>
      </c>
      <c r="T52" s="119">
        <v>0.2</v>
      </c>
      <c r="U52" s="116">
        <v>24.96</v>
      </c>
      <c r="V52" t="s">
        <v>25</v>
      </c>
      <c r="W52">
        <v>4.2699999999999996</v>
      </c>
      <c r="X52" t="s">
        <v>25</v>
      </c>
      <c r="Y52">
        <v>25.619999999999997</v>
      </c>
      <c r="Z52">
        <v>4.8899999999999997</v>
      </c>
      <c r="AA52">
        <v>4.08</v>
      </c>
      <c r="AB52">
        <v>0.2</v>
      </c>
      <c r="AC52">
        <v>24.48</v>
      </c>
    </row>
    <row r="53" spans="1:29" x14ac:dyDescent="0.25">
      <c r="A53" s="111" t="s">
        <v>328</v>
      </c>
      <c r="B53" s="112" t="s">
        <v>16</v>
      </c>
      <c r="C53" s="111">
        <v>740</v>
      </c>
      <c r="D53" s="111">
        <v>849</v>
      </c>
      <c r="E53" s="111" t="s">
        <v>329</v>
      </c>
      <c r="F53" s="111">
        <v>7981</v>
      </c>
      <c r="G53" s="111" t="s">
        <v>403</v>
      </c>
      <c r="H53" s="111" t="s">
        <v>119</v>
      </c>
      <c r="I53" s="111" t="s">
        <v>115</v>
      </c>
      <c r="J53" s="111" t="s">
        <v>404</v>
      </c>
      <c r="K53" s="111" t="s">
        <v>58</v>
      </c>
      <c r="L53" s="111">
        <v>6</v>
      </c>
      <c r="M53" s="111">
        <v>0.03</v>
      </c>
      <c r="N53" s="113">
        <v>5.09</v>
      </c>
      <c r="O53" s="113">
        <v>4.2655000000000003</v>
      </c>
      <c r="P53" s="114">
        <v>0.2</v>
      </c>
      <c r="Q53" s="113">
        <v>25.619999999999997</v>
      </c>
      <c r="R53" s="115">
        <v>4.99</v>
      </c>
      <c r="S53" s="115">
        <v>4.16</v>
      </c>
      <c r="T53" s="119">
        <v>0.2</v>
      </c>
      <c r="U53" s="116">
        <v>24.96</v>
      </c>
      <c r="V53" t="s">
        <v>25</v>
      </c>
      <c r="W53">
        <v>4.2699999999999996</v>
      </c>
      <c r="X53" t="s">
        <v>25</v>
      </c>
      <c r="Y53">
        <v>25.619999999999997</v>
      </c>
      <c r="Z53">
        <v>4.8899999999999997</v>
      </c>
      <c r="AA53">
        <v>4.08</v>
      </c>
      <c r="AB53">
        <v>0.2</v>
      </c>
      <c r="AC53">
        <v>24.48</v>
      </c>
    </row>
    <row r="54" spans="1:29" x14ac:dyDescent="0.25">
      <c r="A54" s="111" t="s">
        <v>328</v>
      </c>
      <c r="B54" s="112" t="s">
        <v>16</v>
      </c>
      <c r="C54" s="111">
        <v>740</v>
      </c>
      <c r="D54" s="111">
        <v>849</v>
      </c>
      <c r="E54" s="111" t="s">
        <v>329</v>
      </c>
      <c r="F54" s="111">
        <v>7982</v>
      </c>
      <c r="G54" s="111" t="s">
        <v>405</v>
      </c>
      <c r="H54" s="111" t="s">
        <v>119</v>
      </c>
      <c r="I54" s="111" t="s">
        <v>115</v>
      </c>
      <c r="J54" s="111" t="s">
        <v>406</v>
      </c>
      <c r="K54" s="111" t="s">
        <v>58</v>
      </c>
      <c r="L54" s="111">
        <v>6</v>
      </c>
      <c r="M54" s="111">
        <v>0.03</v>
      </c>
      <c r="N54" s="113">
        <v>5.09</v>
      </c>
      <c r="O54" s="113">
        <v>4.2655000000000003</v>
      </c>
      <c r="P54" s="114">
        <v>0.2</v>
      </c>
      <c r="Q54" s="113">
        <v>25.619999999999997</v>
      </c>
      <c r="R54" s="115">
        <v>4.99</v>
      </c>
      <c r="S54" s="115">
        <v>4.16</v>
      </c>
      <c r="T54" s="119">
        <v>0.2</v>
      </c>
      <c r="U54" s="116">
        <v>24.96</v>
      </c>
      <c r="V54" t="s">
        <v>25</v>
      </c>
      <c r="W54">
        <v>4.2699999999999996</v>
      </c>
      <c r="X54" t="s">
        <v>25</v>
      </c>
      <c r="Y54">
        <v>25.619999999999997</v>
      </c>
      <c r="Z54">
        <v>4.8899999999999997</v>
      </c>
      <c r="AA54">
        <v>4.08</v>
      </c>
      <c r="AB54">
        <v>0.2</v>
      </c>
      <c r="AC54">
        <v>24.48</v>
      </c>
    </row>
    <row r="55" spans="1:29" x14ac:dyDescent="0.25">
      <c r="A55" s="111" t="s">
        <v>328</v>
      </c>
      <c r="B55" s="112" t="s">
        <v>16</v>
      </c>
      <c r="C55" s="111">
        <v>740</v>
      </c>
      <c r="D55" s="111">
        <v>849</v>
      </c>
      <c r="E55" s="111" t="s">
        <v>329</v>
      </c>
      <c r="F55" s="111">
        <v>7983</v>
      </c>
      <c r="G55" s="111" t="s">
        <v>407</v>
      </c>
      <c r="H55" s="111" t="s">
        <v>119</v>
      </c>
      <c r="I55" s="111" t="s">
        <v>115</v>
      </c>
      <c r="J55" s="111" t="s">
        <v>408</v>
      </c>
      <c r="K55" s="111" t="s">
        <v>58</v>
      </c>
      <c r="L55" s="111">
        <v>6</v>
      </c>
      <c r="M55" s="111">
        <v>0.03</v>
      </c>
      <c r="N55" s="113">
        <v>5.09</v>
      </c>
      <c r="O55" s="113">
        <v>4.2655000000000003</v>
      </c>
      <c r="P55" s="114">
        <v>0.2</v>
      </c>
      <c r="Q55" s="113">
        <v>25.619999999999997</v>
      </c>
      <c r="R55" s="115">
        <v>4.99</v>
      </c>
      <c r="S55" s="115">
        <v>4.16</v>
      </c>
      <c r="T55" s="119">
        <v>0.2</v>
      </c>
      <c r="U55" s="116">
        <v>24.96</v>
      </c>
      <c r="V55" t="s">
        <v>25</v>
      </c>
      <c r="W55">
        <v>4.2699999999999996</v>
      </c>
      <c r="X55" t="s">
        <v>25</v>
      </c>
      <c r="Y55">
        <v>25.619999999999997</v>
      </c>
      <c r="Z55">
        <v>4.8899999999999997</v>
      </c>
      <c r="AA55">
        <v>4.08</v>
      </c>
      <c r="AB55">
        <v>0.2</v>
      </c>
      <c r="AC55">
        <v>24.48</v>
      </c>
    </row>
    <row r="56" spans="1:29" x14ac:dyDescent="0.25">
      <c r="A56" s="111" t="s">
        <v>328</v>
      </c>
      <c r="B56" s="112" t="s">
        <v>16</v>
      </c>
      <c r="C56" s="111">
        <v>740</v>
      </c>
      <c r="D56" s="111">
        <v>849</v>
      </c>
      <c r="E56" s="111" t="s">
        <v>329</v>
      </c>
      <c r="F56" s="111">
        <v>7985</v>
      </c>
      <c r="G56" s="111" t="s">
        <v>409</v>
      </c>
      <c r="H56" s="111" t="s">
        <v>119</v>
      </c>
      <c r="I56" s="111" t="s">
        <v>115</v>
      </c>
      <c r="J56" s="111" t="s">
        <v>410</v>
      </c>
      <c r="K56" s="111" t="s">
        <v>58</v>
      </c>
      <c r="L56" s="111">
        <v>6</v>
      </c>
      <c r="M56" s="111">
        <v>0.03</v>
      </c>
      <c r="N56" s="113">
        <v>5.09</v>
      </c>
      <c r="O56" s="113">
        <v>4.2655000000000003</v>
      </c>
      <c r="P56" s="114">
        <v>0.2</v>
      </c>
      <c r="Q56" s="113">
        <v>25.619999999999997</v>
      </c>
      <c r="R56" s="115">
        <v>4.99</v>
      </c>
      <c r="S56" s="115">
        <v>4.16</v>
      </c>
      <c r="T56" s="119">
        <v>0.2</v>
      </c>
      <c r="U56" s="116">
        <v>24.96</v>
      </c>
      <c r="V56" t="s">
        <v>25</v>
      </c>
      <c r="W56">
        <v>4.2699999999999996</v>
      </c>
      <c r="X56" t="s">
        <v>25</v>
      </c>
      <c r="Y56">
        <v>25.619999999999997</v>
      </c>
      <c r="Z56">
        <v>4.8899999999999997</v>
      </c>
      <c r="AA56">
        <v>4.08</v>
      </c>
      <c r="AB56">
        <v>0.2</v>
      </c>
      <c r="AC56">
        <v>24.48</v>
      </c>
    </row>
    <row r="57" spans="1:29" x14ac:dyDescent="0.25">
      <c r="A57" s="111" t="s">
        <v>411</v>
      </c>
      <c r="B57" s="112" t="s">
        <v>16</v>
      </c>
      <c r="C57" s="111">
        <v>37646</v>
      </c>
      <c r="D57" s="111">
        <v>376469</v>
      </c>
      <c r="E57" s="111" t="s">
        <v>412</v>
      </c>
      <c r="F57" s="111">
        <v>19229</v>
      </c>
      <c r="G57" s="111" t="s">
        <v>348</v>
      </c>
      <c r="H57" s="111" t="s">
        <v>151</v>
      </c>
      <c r="I57" s="111" t="s">
        <v>128</v>
      </c>
      <c r="J57" s="111" t="s">
        <v>346</v>
      </c>
      <c r="K57" s="111" t="s">
        <v>129</v>
      </c>
      <c r="L57" s="111">
        <v>6</v>
      </c>
      <c r="M57" s="111">
        <v>1.4999999999999999E-2</v>
      </c>
      <c r="N57" s="113">
        <v>7.99</v>
      </c>
      <c r="O57" s="113">
        <v>6.69</v>
      </c>
      <c r="P57" s="114">
        <v>0.2</v>
      </c>
      <c r="Q57" s="113">
        <v>40.14</v>
      </c>
      <c r="R57" s="115">
        <v>7.99</v>
      </c>
      <c r="S57" s="115">
        <v>6.69</v>
      </c>
      <c r="T57" s="119">
        <v>0.2</v>
      </c>
      <c r="U57" s="116">
        <v>40.14</v>
      </c>
      <c r="V57" t="s">
        <v>25</v>
      </c>
      <c r="W57">
        <v>7.29</v>
      </c>
      <c r="X57" t="s">
        <v>25</v>
      </c>
      <c r="Y57">
        <v>43.74</v>
      </c>
      <c r="Z57">
        <v>8.69</v>
      </c>
      <c r="AA57">
        <v>7.22</v>
      </c>
      <c r="AB57">
        <v>0.2</v>
      </c>
      <c r="AC57">
        <v>43.32</v>
      </c>
    </row>
    <row r="58" spans="1:29" x14ac:dyDescent="0.25">
      <c r="A58" s="111" t="s">
        <v>411</v>
      </c>
      <c r="B58" s="112" t="s">
        <v>16</v>
      </c>
      <c r="C58" s="111">
        <v>37646</v>
      </c>
      <c r="D58" s="111">
        <v>376469</v>
      </c>
      <c r="E58" s="111" t="s">
        <v>412</v>
      </c>
      <c r="F58" s="111">
        <v>21666</v>
      </c>
      <c r="G58" s="111" t="s">
        <v>351</v>
      </c>
      <c r="H58" s="111" t="s">
        <v>151</v>
      </c>
      <c r="I58" s="111" t="s">
        <v>128</v>
      </c>
      <c r="J58" s="111" t="s">
        <v>352</v>
      </c>
      <c r="K58" s="111" t="s">
        <v>129</v>
      </c>
      <c r="L58" s="111">
        <v>4</v>
      </c>
      <c r="M58" s="111">
        <v>0.01</v>
      </c>
      <c r="N58" s="113">
        <v>7.99</v>
      </c>
      <c r="O58" s="113">
        <v>6.69</v>
      </c>
      <c r="P58" s="114">
        <v>0.2</v>
      </c>
      <c r="Q58" s="113">
        <v>26.76</v>
      </c>
      <c r="R58" s="115">
        <v>7.99</v>
      </c>
      <c r="S58" s="115">
        <v>6.69</v>
      </c>
      <c r="T58" s="119">
        <v>0.2</v>
      </c>
      <c r="U58" s="116">
        <v>26.76</v>
      </c>
      <c r="V58" t="s">
        <v>25</v>
      </c>
      <c r="W58">
        <v>7.29</v>
      </c>
      <c r="X58" t="s">
        <v>25</v>
      </c>
      <c r="Y58">
        <v>29.16</v>
      </c>
      <c r="Z58">
        <v>8.69</v>
      </c>
      <c r="AA58">
        <v>7.22</v>
      </c>
      <c r="AB58">
        <v>0.2</v>
      </c>
      <c r="AC58">
        <v>28.88</v>
      </c>
    </row>
    <row r="59" spans="1:29" x14ac:dyDescent="0.25">
      <c r="A59" s="111" t="s">
        <v>411</v>
      </c>
      <c r="B59" s="112" t="s">
        <v>16</v>
      </c>
      <c r="C59" s="111">
        <v>37646</v>
      </c>
      <c r="D59" s="111">
        <v>376469</v>
      </c>
      <c r="E59" s="111" t="s">
        <v>412</v>
      </c>
      <c r="F59" s="111">
        <v>26607</v>
      </c>
      <c r="G59" s="111" t="s">
        <v>413</v>
      </c>
      <c r="H59" s="111" t="s">
        <v>151</v>
      </c>
      <c r="I59" s="111" t="s">
        <v>128</v>
      </c>
      <c r="J59" s="111" t="s">
        <v>414</v>
      </c>
      <c r="K59" s="111" t="s">
        <v>129</v>
      </c>
      <c r="L59" s="111">
        <v>4</v>
      </c>
      <c r="M59" s="111">
        <v>0.01</v>
      </c>
      <c r="N59" s="113">
        <v>7.99</v>
      </c>
      <c r="O59" s="113">
        <v>6.69</v>
      </c>
      <c r="P59" s="114">
        <v>0.2</v>
      </c>
      <c r="Q59" s="113">
        <v>26.76</v>
      </c>
      <c r="R59" s="115">
        <v>7.99</v>
      </c>
      <c r="S59" s="115">
        <v>6.69</v>
      </c>
      <c r="T59" s="119">
        <v>0.2</v>
      </c>
      <c r="U59" s="116">
        <v>26.76</v>
      </c>
      <c r="V59" t="s">
        <v>25</v>
      </c>
      <c r="W59">
        <v>7.29</v>
      </c>
      <c r="X59" t="s">
        <v>25</v>
      </c>
      <c r="Y59">
        <v>29.16</v>
      </c>
      <c r="Z59">
        <v>8.69</v>
      </c>
      <c r="AA59">
        <v>7.22</v>
      </c>
      <c r="AB59">
        <v>0.2</v>
      </c>
      <c r="AC59">
        <v>28.88</v>
      </c>
    </row>
    <row r="60" spans="1:29" x14ac:dyDescent="0.25">
      <c r="A60" s="111" t="s">
        <v>411</v>
      </c>
      <c r="B60" s="112" t="s">
        <v>16</v>
      </c>
      <c r="C60" s="111">
        <v>37646</v>
      </c>
      <c r="D60" s="111">
        <v>376469</v>
      </c>
      <c r="E60" s="111" t="s">
        <v>412</v>
      </c>
      <c r="F60" s="111">
        <v>14842</v>
      </c>
      <c r="G60" s="111" t="s">
        <v>355</v>
      </c>
      <c r="H60" s="111" t="s">
        <v>33</v>
      </c>
      <c r="I60" s="111" t="s">
        <v>18</v>
      </c>
      <c r="J60" s="111" t="s">
        <v>331</v>
      </c>
      <c r="K60" s="111" t="s">
        <v>31</v>
      </c>
      <c r="L60" s="111">
        <v>15</v>
      </c>
      <c r="M60" s="111">
        <v>4.0349999999999997E-2</v>
      </c>
      <c r="N60" s="113">
        <v>2.29</v>
      </c>
      <c r="O60" s="113">
        <v>1.8904999999999998</v>
      </c>
      <c r="P60" s="114">
        <v>0.2</v>
      </c>
      <c r="Q60" s="113">
        <v>28.349999999999998</v>
      </c>
      <c r="R60" s="115">
        <v>1.99</v>
      </c>
      <c r="S60" s="115">
        <v>1.6583333333333334</v>
      </c>
      <c r="T60" s="119">
        <v>0.2</v>
      </c>
      <c r="U60" s="116">
        <v>24.9</v>
      </c>
      <c r="V60" t="s">
        <v>25</v>
      </c>
      <c r="W60">
        <v>1.8</v>
      </c>
      <c r="X60" t="s">
        <v>25</v>
      </c>
      <c r="Y60">
        <v>27</v>
      </c>
      <c r="Z60">
        <v>1.89</v>
      </c>
      <c r="AA60">
        <v>1.58</v>
      </c>
      <c r="AB60">
        <v>0.2</v>
      </c>
      <c r="AC60">
        <v>23.700000000000003</v>
      </c>
    </row>
    <row r="61" spans="1:29" x14ac:dyDescent="0.25">
      <c r="A61" s="111" t="s">
        <v>411</v>
      </c>
      <c r="B61" s="112" t="s">
        <v>16</v>
      </c>
      <c r="C61" s="111">
        <v>37646</v>
      </c>
      <c r="D61" s="111">
        <v>376469</v>
      </c>
      <c r="E61" s="111" t="s">
        <v>412</v>
      </c>
      <c r="F61" s="111">
        <v>14844</v>
      </c>
      <c r="G61" s="111" t="s">
        <v>356</v>
      </c>
      <c r="H61" s="111" t="s">
        <v>32</v>
      </c>
      <c r="I61" s="111" t="s">
        <v>18</v>
      </c>
      <c r="J61" s="111" t="s">
        <v>334</v>
      </c>
      <c r="K61" s="111" t="s">
        <v>31</v>
      </c>
      <c r="L61" s="111">
        <v>15</v>
      </c>
      <c r="M61" s="111">
        <v>4.0349999999999997E-2</v>
      </c>
      <c r="N61" s="113">
        <v>2.29</v>
      </c>
      <c r="O61" s="113">
        <v>1.8904999999999998</v>
      </c>
      <c r="P61" s="114">
        <v>0.2</v>
      </c>
      <c r="Q61" s="113">
        <v>28.349999999999998</v>
      </c>
      <c r="R61" s="115">
        <v>1.99</v>
      </c>
      <c r="S61" s="115">
        <v>1.6583333333333334</v>
      </c>
      <c r="T61" s="119">
        <v>0.2</v>
      </c>
      <c r="U61" s="116">
        <v>24.9</v>
      </c>
      <c r="V61" t="s">
        <v>25</v>
      </c>
      <c r="W61">
        <v>1.8</v>
      </c>
      <c r="X61" t="s">
        <v>25</v>
      </c>
      <c r="Y61">
        <v>27</v>
      </c>
      <c r="Z61">
        <v>1.89</v>
      </c>
      <c r="AA61">
        <v>1.58</v>
      </c>
      <c r="AB61">
        <v>0.2</v>
      </c>
      <c r="AC61">
        <v>23.700000000000003</v>
      </c>
    </row>
    <row r="62" spans="1:29" x14ac:dyDescent="0.25">
      <c r="A62" s="111" t="s">
        <v>411</v>
      </c>
      <c r="B62" s="112" t="s">
        <v>16</v>
      </c>
      <c r="C62" s="111">
        <v>37646</v>
      </c>
      <c r="D62" s="111">
        <v>376469</v>
      </c>
      <c r="E62" s="111" t="s">
        <v>412</v>
      </c>
      <c r="F62" s="111">
        <v>9084</v>
      </c>
      <c r="G62" s="111" t="s">
        <v>357</v>
      </c>
      <c r="H62" s="111" t="s">
        <v>47</v>
      </c>
      <c r="I62" s="111" t="s">
        <v>18</v>
      </c>
      <c r="J62" s="111" t="s">
        <v>334</v>
      </c>
      <c r="K62" s="111" t="s">
        <v>46</v>
      </c>
      <c r="L62" s="111">
        <v>12</v>
      </c>
      <c r="M62" s="111">
        <v>4.2000000000000003E-2</v>
      </c>
      <c r="N62" s="113">
        <v>2.59</v>
      </c>
      <c r="O62" s="113">
        <v>2.19</v>
      </c>
      <c r="P62" s="114">
        <v>0.2</v>
      </c>
      <c r="Q62" s="113">
        <v>26.28</v>
      </c>
      <c r="R62" s="115">
        <v>2.4900000000000002</v>
      </c>
      <c r="S62" s="115">
        <v>2.08</v>
      </c>
      <c r="T62" s="119">
        <v>0.2</v>
      </c>
      <c r="U62" s="116">
        <v>24.96</v>
      </c>
      <c r="V62" t="s">
        <v>25</v>
      </c>
      <c r="W62">
        <v>2.19</v>
      </c>
      <c r="X62" t="s">
        <v>25</v>
      </c>
      <c r="Y62">
        <v>26.28</v>
      </c>
      <c r="Z62">
        <v>2.4900000000000002</v>
      </c>
      <c r="AA62">
        <v>2.08</v>
      </c>
      <c r="AB62">
        <v>0.2</v>
      </c>
      <c r="AC62">
        <v>24.96</v>
      </c>
    </row>
    <row r="63" spans="1:29" x14ac:dyDescent="0.25">
      <c r="A63" s="111" t="s">
        <v>411</v>
      </c>
      <c r="B63" s="112" t="s">
        <v>16</v>
      </c>
      <c r="C63" s="111">
        <v>37646</v>
      </c>
      <c r="D63" s="111">
        <v>376469</v>
      </c>
      <c r="E63" s="111" t="s">
        <v>412</v>
      </c>
      <c r="F63" s="111">
        <v>9087</v>
      </c>
      <c r="G63" s="111" t="s">
        <v>359</v>
      </c>
      <c r="H63" s="111" t="s">
        <v>50</v>
      </c>
      <c r="I63" s="111" t="s">
        <v>18</v>
      </c>
      <c r="J63" s="111" t="s">
        <v>336</v>
      </c>
      <c r="K63" s="111" t="s">
        <v>46</v>
      </c>
      <c r="L63" s="111">
        <v>12</v>
      </c>
      <c r="M63" s="111">
        <v>4.2000000000000003E-2</v>
      </c>
      <c r="N63" s="113">
        <v>2.59</v>
      </c>
      <c r="O63" s="113">
        <v>2.1755</v>
      </c>
      <c r="P63" s="114">
        <v>0.2</v>
      </c>
      <c r="Q63" s="113">
        <v>26.160000000000004</v>
      </c>
      <c r="R63" s="115">
        <v>2.39</v>
      </c>
      <c r="S63" s="115">
        <v>1.99</v>
      </c>
      <c r="T63" s="119">
        <v>0.2</v>
      </c>
      <c r="U63" s="116">
        <v>23.88</v>
      </c>
      <c r="V63" t="s">
        <v>25</v>
      </c>
      <c r="W63">
        <v>2.08</v>
      </c>
      <c r="X63" t="s">
        <v>25</v>
      </c>
      <c r="Y63">
        <v>24.96</v>
      </c>
      <c r="Z63">
        <v>2.19</v>
      </c>
      <c r="AA63">
        <v>1.83</v>
      </c>
      <c r="AB63">
        <v>0.2</v>
      </c>
      <c r="AC63">
        <v>21.96</v>
      </c>
    </row>
    <row r="64" spans="1:29" x14ac:dyDescent="0.25">
      <c r="A64" s="111" t="s">
        <v>411</v>
      </c>
      <c r="B64" s="112" t="s">
        <v>16</v>
      </c>
      <c r="C64" s="111">
        <v>37646</v>
      </c>
      <c r="D64" s="111">
        <v>376469</v>
      </c>
      <c r="E64" s="111" t="s">
        <v>412</v>
      </c>
      <c r="F64" s="111">
        <v>9089</v>
      </c>
      <c r="G64" s="111" t="s">
        <v>360</v>
      </c>
      <c r="H64" s="111" t="s">
        <v>51</v>
      </c>
      <c r="I64" s="111" t="s">
        <v>18</v>
      </c>
      <c r="J64" s="111" t="s">
        <v>340</v>
      </c>
      <c r="K64" s="111" t="s">
        <v>46</v>
      </c>
      <c r="L64" s="111">
        <v>12</v>
      </c>
      <c r="M64" s="111">
        <v>4.2000000000000003E-2</v>
      </c>
      <c r="N64" s="113">
        <v>2.59</v>
      </c>
      <c r="O64" s="113">
        <v>2.1755</v>
      </c>
      <c r="P64" s="114">
        <v>0.2</v>
      </c>
      <c r="Q64" s="113">
        <v>26.160000000000004</v>
      </c>
      <c r="R64" s="115">
        <v>2.39</v>
      </c>
      <c r="S64" s="115">
        <v>1.99</v>
      </c>
      <c r="T64" s="119">
        <v>0.2</v>
      </c>
      <c r="U64" s="116">
        <v>23.88</v>
      </c>
      <c r="V64" t="s">
        <v>25</v>
      </c>
      <c r="W64">
        <v>2.08</v>
      </c>
      <c r="X64" t="s">
        <v>25</v>
      </c>
      <c r="Y64">
        <v>24.96</v>
      </c>
      <c r="Z64">
        <v>2.19</v>
      </c>
      <c r="AA64">
        <v>1.83</v>
      </c>
      <c r="AB64">
        <v>0.2</v>
      </c>
      <c r="AC64">
        <v>21.96</v>
      </c>
    </row>
    <row r="65" spans="1:29" x14ac:dyDescent="0.25">
      <c r="A65" s="111" t="s">
        <v>411</v>
      </c>
      <c r="B65" s="112" t="s">
        <v>16</v>
      </c>
      <c r="C65" s="111">
        <v>37646</v>
      </c>
      <c r="D65" s="111">
        <v>376469</v>
      </c>
      <c r="E65" s="111" t="s">
        <v>412</v>
      </c>
      <c r="F65" s="111">
        <v>9091</v>
      </c>
      <c r="G65" s="111" t="s">
        <v>361</v>
      </c>
      <c r="H65" s="111" t="s">
        <v>52</v>
      </c>
      <c r="I65" s="111" t="s">
        <v>18</v>
      </c>
      <c r="J65" s="111" t="s">
        <v>362</v>
      </c>
      <c r="K65" s="111" t="s">
        <v>46</v>
      </c>
      <c r="L65" s="111">
        <v>12</v>
      </c>
      <c r="M65" s="111">
        <v>4.2000000000000003E-2</v>
      </c>
      <c r="N65" s="113">
        <v>3.19</v>
      </c>
      <c r="O65" s="113">
        <v>2.66</v>
      </c>
      <c r="P65" s="114">
        <v>0.2</v>
      </c>
      <c r="Q65" s="113">
        <v>31.92</v>
      </c>
      <c r="R65" s="115">
        <v>2.99</v>
      </c>
      <c r="S65" s="115">
        <v>2.4916666666666671</v>
      </c>
      <c r="T65" s="119">
        <v>0.2</v>
      </c>
      <c r="U65" s="116">
        <v>29.880000000000003</v>
      </c>
      <c r="V65" t="s">
        <v>25</v>
      </c>
      <c r="W65">
        <v>2.66</v>
      </c>
      <c r="X65" t="s">
        <v>25</v>
      </c>
      <c r="Y65">
        <v>31.92</v>
      </c>
      <c r="Z65">
        <v>2.99</v>
      </c>
      <c r="AA65">
        <v>2.4900000000000002</v>
      </c>
      <c r="AB65">
        <v>0.2</v>
      </c>
      <c r="AC65">
        <v>29.880000000000003</v>
      </c>
    </row>
    <row r="66" spans="1:29" x14ac:dyDescent="0.25">
      <c r="A66" s="111" t="s">
        <v>411</v>
      </c>
      <c r="B66" s="112" t="s">
        <v>16</v>
      </c>
      <c r="C66" s="111">
        <v>37646</v>
      </c>
      <c r="D66" s="111">
        <v>376469</v>
      </c>
      <c r="E66" s="111" t="s">
        <v>412</v>
      </c>
      <c r="F66" s="111">
        <v>9096</v>
      </c>
      <c r="G66" s="111" t="s">
        <v>366</v>
      </c>
      <c r="H66" s="111" t="s">
        <v>49</v>
      </c>
      <c r="I66" s="111" t="s">
        <v>18</v>
      </c>
      <c r="J66" s="111" t="s">
        <v>331</v>
      </c>
      <c r="K66" s="111" t="s">
        <v>46</v>
      </c>
      <c r="L66" s="111">
        <v>12</v>
      </c>
      <c r="M66" s="111">
        <v>4.2000000000000003E-2</v>
      </c>
      <c r="N66" s="113">
        <v>2.59</v>
      </c>
      <c r="O66" s="113">
        <v>2.1755</v>
      </c>
      <c r="P66" s="114">
        <v>0.2</v>
      </c>
      <c r="Q66" s="113">
        <v>26.160000000000004</v>
      </c>
      <c r="R66" s="115">
        <v>2.39</v>
      </c>
      <c r="S66" s="115">
        <v>1.99</v>
      </c>
      <c r="T66" s="119">
        <v>0.2</v>
      </c>
      <c r="U66" s="116">
        <v>23.88</v>
      </c>
      <c r="V66" t="s">
        <v>25</v>
      </c>
      <c r="W66">
        <v>2.08</v>
      </c>
      <c r="X66" t="s">
        <v>25</v>
      </c>
      <c r="Y66">
        <v>24.96</v>
      </c>
      <c r="Z66">
        <v>2.19</v>
      </c>
      <c r="AA66">
        <v>1.83</v>
      </c>
      <c r="AB66">
        <v>0.2</v>
      </c>
      <c r="AC66">
        <v>21.96</v>
      </c>
    </row>
    <row r="67" spans="1:29" x14ac:dyDescent="0.25">
      <c r="A67" s="111" t="s">
        <v>411</v>
      </c>
      <c r="B67" s="112" t="s">
        <v>16</v>
      </c>
      <c r="C67" s="111">
        <v>37646</v>
      </c>
      <c r="D67" s="111">
        <v>376469</v>
      </c>
      <c r="E67" s="111" t="s">
        <v>412</v>
      </c>
      <c r="F67" s="111">
        <v>9274</v>
      </c>
      <c r="G67" s="111" t="s">
        <v>367</v>
      </c>
      <c r="H67" s="111" t="s">
        <v>49</v>
      </c>
      <c r="I67" s="111" t="s">
        <v>18</v>
      </c>
      <c r="J67" s="111" t="s">
        <v>344</v>
      </c>
      <c r="K67" s="111" t="s">
        <v>46</v>
      </c>
      <c r="L67" s="111">
        <v>12</v>
      </c>
      <c r="M67" s="111">
        <v>4.2000000000000003E-2</v>
      </c>
      <c r="N67" s="113">
        <v>2.59</v>
      </c>
      <c r="O67" s="113">
        <v>2.1755</v>
      </c>
      <c r="P67" s="114">
        <v>0.2</v>
      </c>
      <c r="Q67" s="113">
        <v>26.160000000000004</v>
      </c>
      <c r="R67" s="115">
        <v>2.39</v>
      </c>
      <c r="S67" s="115">
        <v>1.99</v>
      </c>
      <c r="T67" s="119">
        <v>0.2</v>
      </c>
      <c r="U67" s="116">
        <v>23.88</v>
      </c>
      <c r="V67" t="s">
        <v>25</v>
      </c>
      <c r="W67">
        <v>2.08</v>
      </c>
      <c r="X67" t="s">
        <v>25</v>
      </c>
      <c r="Y67">
        <v>24.96</v>
      </c>
      <c r="Z67">
        <v>2.19</v>
      </c>
      <c r="AA67">
        <v>1.83</v>
      </c>
      <c r="AB67">
        <v>0.2</v>
      </c>
      <c r="AC67">
        <v>21.96</v>
      </c>
    </row>
    <row r="68" spans="1:29" x14ac:dyDescent="0.25">
      <c r="A68" s="111" t="s">
        <v>411</v>
      </c>
      <c r="B68" s="112" t="s">
        <v>16</v>
      </c>
      <c r="C68" s="111">
        <v>37646</v>
      </c>
      <c r="D68" s="111">
        <v>376469</v>
      </c>
      <c r="E68" s="111" t="s">
        <v>412</v>
      </c>
      <c r="F68" s="111">
        <v>9734</v>
      </c>
      <c r="G68" s="111" t="s">
        <v>368</v>
      </c>
      <c r="H68" s="111" t="s">
        <v>47</v>
      </c>
      <c r="I68" s="111" t="s">
        <v>18</v>
      </c>
      <c r="J68" s="111" t="s">
        <v>334</v>
      </c>
      <c r="K68" s="111" t="s">
        <v>46</v>
      </c>
      <c r="L68" s="111">
        <v>12</v>
      </c>
      <c r="M68" s="111">
        <v>4.2000000000000003E-2</v>
      </c>
      <c r="N68" s="113">
        <v>2.59</v>
      </c>
      <c r="O68" s="113">
        <v>2.19</v>
      </c>
      <c r="P68" s="114">
        <v>0.2</v>
      </c>
      <c r="Q68" s="113">
        <v>26.28</v>
      </c>
      <c r="R68" s="115">
        <v>2.4900000000000002</v>
      </c>
      <c r="S68" s="115">
        <v>2.08</v>
      </c>
      <c r="T68" s="119">
        <v>0.2</v>
      </c>
      <c r="U68" s="116">
        <v>24.96</v>
      </c>
      <c r="V68" t="s">
        <v>25</v>
      </c>
      <c r="W68">
        <v>2.19</v>
      </c>
      <c r="X68" t="s">
        <v>25</v>
      </c>
      <c r="Y68">
        <v>26.28</v>
      </c>
      <c r="Z68">
        <v>2.4900000000000002</v>
      </c>
      <c r="AA68">
        <v>2.08</v>
      </c>
      <c r="AB68">
        <v>0.2</v>
      </c>
      <c r="AC68">
        <v>24.96</v>
      </c>
    </row>
    <row r="69" spans="1:29" x14ac:dyDescent="0.25">
      <c r="A69" s="111" t="s">
        <v>411</v>
      </c>
      <c r="B69" s="112" t="s">
        <v>16</v>
      </c>
      <c r="C69" s="111">
        <v>37646</v>
      </c>
      <c r="D69" s="111">
        <v>376469</v>
      </c>
      <c r="E69" s="111" t="s">
        <v>412</v>
      </c>
      <c r="F69" s="111">
        <v>10389</v>
      </c>
      <c r="G69" s="111" t="s">
        <v>371</v>
      </c>
      <c r="H69" s="111" t="s">
        <v>51</v>
      </c>
      <c r="I69" s="111" t="s">
        <v>18</v>
      </c>
      <c r="J69" s="111" t="s">
        <v>372</v>
      </c>
      <c r="K69" s="111" t="s">
        <v>46</v>
      </c>
      <c r="L69" s="111">
        <v>12</v>
      </c>
      <c r="M69" s="111">
        <v>4.2000000000000003E-2</v>
      </c>
      <c r="N69" s="113">
        <v>2.59</v>
      </c>
      <c r="O69" s="113">
        <v>2.1755</v>
      </c>
      <c r="P69" s="114">
        <v>0.2</v>
      </c>
      <c r="Q69" s="113">
        <v>26.160000000000004</v>
      </c>
      <c r="R69" s="115">
        <v>2.39</v>
      </c>
      <c r="S69" s="115">
        <v>1.99</v>
      </c>
      <c r="T69" s="119">
        <v>0.2</v>
      </c>
      <c r="U69" s="116">
        <v>23.88</v>
      </c>
      <c r="V69" t="s">
        <v>25</v>
      </c>
      <c r="W69">
        <v>2.08</v>
      </c>
      <c r="X69" t="s">
        <v>25</v>
      </c>
      <c r="Y69">
        <v>24.96</v>
      </c>
      <c r="Z69">
        <v>2.19</v>
      </c>
      <c r="AA69">
        <v>1.83</v>
      </c>
      <c r="AB69">
        <v>0.2</v>
      </c>
      <c r="AC69">
        <v>21.96</v>
      </c>
    </row>
    <row r="70" spans="1:29" x14ac:dyDescent="0.25">
      <c r="A70" s="111" t="s">
        <v>411</v>
      </c>
      <c r="B70" s="112" t="s">
        <v>16</v>
      </c>
      <c r="C70" s="111">
        <v>37646</v>
      </c>
      <c r="D70" s="111">
        <v>376469</v>
      </c>
      <c r="E70" s="111" t="s">
        <v>412</v>
      </c>
      <c r="F70" s="111">
        <v>28512</v>
      </c>
      <c r="G70" s="111" t="s">
        <v>415</v>
      </c>
      <c r="H70" s="111" t="s">
        <v>83</v>
      </c>
      <c r="I70" s="111" t="s">
        <v>18</v>
      </c>
      <c r="J70" s="111" t="s">
        <v>384</v>
      </c>
      <c r="K70" s="111" t="s">
        <v>81</v>
      </c>
      <c r="L70" s="111">
        <v>6</v>
      </c>
      <c r="M70" s="111">
        <v>0.09</v>
      </c>
      <c r="N70" s="113">
        <v>4.99</v>
      </c>
      <c r="O70" s="113">
        <v>4.16</v>
      </c>
      <c r="P70" s="114">
        <v>0.2</v>
      </c>
      <c r="Q70" s="113">
        <v>24.96</v>
      </c>
      <c r="R70" s="115">
        <v>4.79</v>
      </c>
      <c r="S70" s="115">
        <v>3.99</v>
      </c>
      <c r="T70" s="119">
        <v>0.2</v>
      </c>
      <c r="U70" s="116">
        <v>23.94</v>
      </c>
      <c r="V70" t="s">
        <v>25</v>
      </c>
      <c r="W70">
        <v>4.16</v>
      </c>
      <c r="X70" t="s">
        <v>25</v>
      </c>
      <c r="Y70">
        <v>24.96</v>
      </c>
      <c r="Z70">
        <v>4.99</v>
      </c>
      <c r="AA70">
        <v>4.16</v>
      </c>
      <c r="AB70">
        <v>0.2</v>
      </c>
      <c r="AC70">
        <v>24.96</v>
      </c>
    </row>
    <row r="71" spans="1:29" x14ac:dyDescent="0.25">
      <c r="A71" s="111" t="s">
        <v>411</v>
      </c>
      <c r="B71" s="112" t="s">
        <v>16</v>
      </c>
      <c r="C71" s="111">
        <v>37646</v>
      </c>
      <c r="D71" s="111">
        <v>376469</v>
      </c>
      <c r="E71" s="111" t="s">
        <v>412</v>
      </c>
      <c r="F71" s="111">
        <v>253</v>
      </c>
      <c r="G71" s="111" t="s">
        <v>375</v>
      </c>
      <c r="H71" s="111" t="s">
        <v>73</v>
      </c>
      <c r="I71" s="111" t="s">
        <v>18</v>
      </c>
      <c r="J71" s="111" t="s">
        <v>340</v>
      </c>
      <c r="K71" s="111" t="s">
        <v>68</v>
      </c>
      <c r="L71" s="111">
        <v>6</v>
      </c>
      <c r="M71" s="111">
        <v>0.06</v>
      </c>
      <c r="N71" s="113">
        <v>4.29</v>
      </c>
      <c r="O71" s="113">
        <v>3.6</v>
      </c>
      <c r="P71" s="114">
        <v>0.2</v>
      </c>
      <c r="Q71" s="113">
        <v>21.6</v>
      </c>
      <c r="R71" s="115">
        <v>3.99</v>
      </c>
      <c r="S71" s="115">
        <v>3.33</v>
      </c>
      <c r="T71" s="119">
        <v>0.2</v>
      </c>
      <c r="U71" s="116">
        <v>19.98</v>
      </c>
      <c r="V71" t="s">
        <v>25</v>
      </c>
      <c r="W71">
        <v>2.2799999999999998</v>
      </c>
      <c r="X71" t="s">
        <v>25</v>
      </c>
      <c r="Y71">
        <v>13.68</v>
      </c>
      <c r="Z71">
        <v>2.79</v>
      </c>
      <c r="AA71">
        <v>2.33</v>
      </c>
      <c r="AB71">
        <v>0.2</v>
      </c>
      <c r="AC71">
        <v>13.98</v>
      </c>
    </row>
    <row r="72" spans="1:29" x14ac:dyDescent="0.25">
      <c r="A72" s="111" t="s">
        <v>411</v>
      </c>
      <c r="B72" s="112" t="s">
        <v>16</v>
      </c>
      <c r="C72" s="111">
        <v>37646</v>
      </c>
      <c r="D72" s="111">
        <v>376469</v>
      </c>
      <c r="E72" s="111" t="s">
        <v>412</v>
      </c>
      <c r="F72" s="111">
        <v>2132</v>
      </c>
      <c r="G72" s="111" t="s">
        <v>376</v>
      </c>
      <c r="H72" s="111" t="s">
        <v>70</v>
      </c>
      <c r="I72" s="111" t="s">
        <v>18</v>
      </c>
      <c r="J72" s="111" t="s">
        <v>334</v>
      </c>
      <c r="K72" s="111" t="s">
        <v>68</v>
      </c>
      <c r="L72" s="111">
        <v>6</v>
      </c>
      <c r="M72" s="111">
        <v>0.06</v>
      </c>
      <c r="N72" s="113">
        <v>4.59</v>
      </c>
      <c r="O72" s="113">
        <v>3.79</v>
      </c>
      <c r="P72" s="114">
        <v>0.2</v>
      </c>
      <c r="Q72" s="113">
        <v>22.740000000000002</v>
      </c>
      <c r="R72" s="115">
        <v>4.29</v>
      </c>
      <c r="S72" s="115">
        <v>3.58</v>
      </c>
      <c r="T72" s="119">
        <v>0.2</v>
      </c>
      <c r="U72" s="116">
        <v>21.48</v>
      </c>
      <c r="V72" t="s">
        <v>25</v>
      </c>
      <c r="W72">
        <v>3.6</v>
      </c>
      <c r="X72" t="s">
        <v>25</v>
      </c>
      <c r="Y72">
        <v>21.6</v>
      </c>
      <c r="Z72">
        <v>3.79</v>
      </c>
      <c r="AA72">
        <v>3.16</v>
      </c>
      <c r="AB72">
        <v>0.2</v>
      </c>
      <c r="AC72">
        <v>18.96</v>
      </c>
    </row>
    <row r="73" spans="1:29" x14ac:dyDescent="0.25">
      <c r="A73" s="111" t="s">
        <v>411</v>
      </c>
      <c r="B73" s="112" t="s">
        <v>16</v>
      </c>
      <c r="C73" s="111">
        <v>37646</v>
      </c>
      <c r="D73" s="111">
        <v>376469</v>
      </c>
      <c r="E73" s="111" t="s">
        <v>412</v>
      </c>
      <c r="F73" s="111">
        <v>17163</v>
      </c>
      <c r="G73" s="111" t="s">
        <v>379</v>
      </c>
      <c r="H73" s="111" t="s">
        <v>74</v>
      </c>
      <c r="I73" s="111" t="s">
        <v>18</v>
      </c>
      <c r="J73" s="111" t="s">
        <v>372</v>
      </c>
      <c r="K73" s="111" t="s">
        <v>68</v>
      </c>
      <c r="L73" s="111">
        <v>6</v>
      </c>
      <c r="M73" s="111">
        <v>0.06</v>
      </c>
      <c r="N73" s="113">
        <v>2.79</v>
      </c>
      <c r="O73" s="113">
        <v>2.33</v>
      </c>
      <c r="P73" s="114">
        <v>0.2</v>
      </c>
      <c r="Q73" s="113">
        <v>13.98</v>
      </c>
      <c r="R73" s="115">
        <v>2.79</v>
      </c>
      <c r="S73" s="115">
        <v>2.33</v>
      </c>
      <c r="T73" s="119">
        <v>0.2</v>
      </c>
      <c r="U73" s="116">
        <v>13.98</v>
      </c>
      <c r="V73" t="s">
        <v>25</v>
      </c>
      <c r="W73">
        <v>2.2799999999999998</v>
      </c>
      <c r="X73" t="s">
        <v>25</v>
      </c>
      <c r="Y73">
        <v>13.68</v>
      </c>
      <c r="Z73">
        <v>2.79</v>
      </c>
      <c r="AA73">
        <v>2.33</v>
      </c>
      <c r="AB73">
        <v>0.2</v>
      </c>
      <c r="AC73">
        <v>13.98</v>
      </c>
    </row>
    <row r="74" spans="1:29" x14ac:dyDescent="0.25">
      <c r="A74" s="111" t="s">
        <v>411</v>
      </c>
      <c r="B74" s="112" t="s">
        <v>16</v>
      </c>
      <c r="C74" s="111">
        <v>37646</v>
      </c>
      <c r="D74" s="111">
        <v>376469</v>
      </c>
      <c r="E74" s="111" t="s">
        <v>412</v>
      </c>
      <c r="F74" s="111">
        <v>18152</v>
      </c>
      <c r="G74" s="111" t="s">
        <v>385</v>
      </c>
      <c r="H74" s="111" t="s">
        <v>21</v>
      </c>
      <c r="I74" s="111" t="s">
        <v>18</v>
      </c>
      <c r="J74" s="111" t="s">
        <v>334</v>
      </c>
      <c r="K74" s="111" t="s">
        <v>19</v>
      </c>
      <c r="L74" s="111">
        <v>12</v>
      </c>
      <c r="M74" s="111">
        <v>2.4E-2</v>
      </c>
      <c r="N74" s="113">
        <v>1.69</v>
      </c>
      <c r="O74" s="113">
        <v>1.4155</v>
      </c>
      <c r="P74" s="114">
        <v>0.2</v>
      </c>
      <c r="Q74" s="113">
        <v>17.04</v>
      </c>
      <c r="R74" s="115">
        <v>1.59</v>
      </c>
      <c r="S74" s="115">
        <v>1.3250000000000002</v>
      </c>
      <c r="T74" s="119">
        <v>0.2</v>
      </c>
      <c r="U74" s="116">
        <v>15.96</v>
      </c>
      <c r="V74" t="s">
        <v>25</v>
      </c>
      <c r="W74">
        <v>1.42</v>
      </c>
      <c r="X74" t="s">
        <v>25</v>
      </c>
      <c r="Y74">
        <v>17.04</v>
      </c>
      <c r="Z74">
        <v>1.49</v>
      </c>
      <c r="AA74">
        <v>1.24</v>
      </c>
      <c r="AB74">
        <v>0.2</v>
      </c>
      <c r="AC74">
        <v>14.879999999999999</v>
      </c>
    </row>
    <row r="75" spans="1:29" x14ac:dyDescent="0.25">
      <c r="A75" s="111" t="s">
        <v>411</v>
      </c>
      <c r="B75" s="112" t="s">
        <v>16</v>
      </c>
      <c r="C75" s="111">
        <v>37646</v>
      </c>
      <c r="D75" s="111">
        <v>376469</v>
      </c>
      <c r="E75" s="111" t="s">
        <v>412</v>
      </c>
      <c r="F75" s="111">
        <v>18266</v>
      </c>
      <c r="G75" s="111" t="s">
        <v>386</v>
      </c>
      <c r="H75" s="111" t="s">
        <v>28</v>
      </c>
      <c r="I75" s="111" t="s">
        <v>18</v>
      </c>
      <c r="J75" s="111" t="s">
        <v>331</v>
      </c>
      <c r="K75" s="111" t="s">
        <v>19</v>
      </c>
      <c r="L75" s="111">
        <v>12</v>
      </c>
      <c r="M75" s="111">
        <v>2.4E-2</v>
      </c>
      <c r="N75" s="113">
        <v>1.69</v>
      </c>
      <c r="O75" s="113">
        <v>1.42</v>
      </c>
      <c r="P75" s="114">
        <v>0.2</v>
      </c>
      <c r="Q75" s="113">
        <v>17.04</v>
      </c>
      <c r="R75" s="115">
        <v>1.49</v>
      </c>
      <c r="S75" s="115">
        <v>1.24</v>
      </c>
      <c r="T75" s="119">
        <v>0.2</v>
      </c>
      <c r="U75" s="116">
        <v>14.879999999999999</v>
      </c>
      <c r="V75" t="s">
        <v>25</v>
      </c>
      <c r="W75">
        <v>1.42</v>
      </c>
      <c r="X75" t="s">
        <v>25</v>
      </c>
      <c r="Y75">
        <v>17.04</v>
      </c>
      <c r="Z75">
        <v>1.49</v>
      </c>
      <c r="AA75">
        <v>1.24</v>
      </c>
      <c r="AB75">
        <v>0.2</v>
      </c>
      <c r="AC75">
        <v>14.879999999999999</v>
      </c>
    </row>
    <row r="76" spans="1:29" x14ac:dyDescent="0.25">
      <c r="A76" s="111" t="s">
        <v>411</v>
      </c>
      <c r="B76" s="112" t="s">
        <v>16</v>
      </c>
      <c r="C76" s="111">
        <v>37646</v>
      </c>
      <c r="D76" s="111">
        <v>376469</v>
      </c>
      <c r="E76" s="111" t="s">
        <v>412</v>
      </c>
      <c r="F76" s="111">
        <v>18267</v>
      </c>
      <c r="G76" s="111" t="s">
        <v>416</v>
      </c>
      <c r="H76" s="111" t="s">
        <v>29</v>
      </c>
      <c r="I76" s="111" t="s">
        <v>18</v>
      </c>
      <c r="J76" s="111" t="s">
        <v>336</v>
      </c>
      <c r="K76" s="111" t="s">
        <v>19</v>
      </c>
      <c r="L76" s="111">
        <v>12</v>
      </c>
      <c r="M76" s="111">
        <v>2.4E-2</v>
      </c>
      <c r="N76" s="113">
        <v>1.69</v>
      </c>
      <c r="O76" s="113">
        <v>1.42</v>
      </c>
      <c r="P76" s="114">
        <v>0.2</v>
      </c>
      <c r="Q76" s="113">
        <v>17.04</v>
      </c>
      <c r="R76" s="115">
        <v>1.49</v>
      </c>
      <c r="S76" s="115">
        <v>1.24</v>
      </c>
      <c r="T76" s="119">
        <v>0.2</v>
      </c>
      <c r="U76" s="116">
        <v>14.879999999999999</v>
      </c>
      <c r="V76" t="s">
        <v>25</v>
      </c>
      <c r="W76">
        <v>1.42</v>
      </c>
      <c r="X76" t="s">
        <v>25</v>
      </c>
      <c r="Y76">
        <v>17.04</v>
      </c>
      <c r="Z76">
        <v>1.49</v>
      </c>
      <c r="AA76">
        <v>1.24</v>
      </c>
      <c r="AB76">
        <v>0.2</v>
      </c>
      <c r="AC76">
        <v>14.879999999999999</v>
      </c>
    </row>
    <row r="77" spans="1:29" x14ac:dyDescent="0.25">
      <c r="A77" s="111" t="s">
        <v>411</v>
      </c>
      <c r="B77" s="112" t="s">
        <v>16</v>
      </c>
      <c r="C77" s="111">
        <v>37646</v>
      </c>
      <c r="D77" s="111">
        <v>376469</v>
      </c>
      <c r="E77" s="111" t="s">
        <v>412</v>
      </c>
      <c r="F77" s="111">
        <v>18268</v>
      </c>
      <c r="G77" s="111" t="s">
        <v>387</v>
      </c>
      <c r="H77" s="111" t="s">
        <v>30</v>
      </c>
      <c r="I77" s="111" t="s">
        <v>18</v>
      </c>
      <c r="J77" s="111" t="s">
        <v>340</v>
      </c>
      <c r="K77" s="111" t="s">
        <v>19</v>
      </c>
      <c r="L77" s="111">
        <v>12</v>
      </c>
      <c r="M77" s="111">
        <v>2.4E-2</v>
      </c>
      <c r="N77" s="113">
        <v>1.69</v>
      </c>
      <c r="O77" s="113">
        <v>1.42</v>
      </c>
      <c r="P77" s="114">
        <v>0.2</v>
      </c>
      <c r="Q77" s="113">
        <v>17.04</v>
      </c>
      <c r="R77" s="115">
        <v>1.49</v>
      </c>
      <c r="S77" s="115">
        <v>1.24</v>
      </c>
      <c r="T77" s="119">
        <v>0.2</v>
      </c>
      <c r="U77" s="116">
        <v>14.879999999999999</v>
      </c>
      <c r="V77" t="s">
        <v>25</v>
      </c>
      <c r="W77">
        <v>1.42</v>
      </c>
      <c r="X77" t="s">
        <v>25</v>
      </c>
      <c r="Y77">
        <v>17.04</v>
      </c>
      <c r="Z77">
        <v>1.49</v>
      </c>
      <c r="AA77">
        <v>1.24</v>
      </c>
      <c r="AB77">
        <v>0.2</v>
      </c>
      <c r="AC77">
        <v>14.879999999999999</v>
      </c>
    </row>
    <row r="78" spans="1:29" x14ac:dyDescent="0.25">
      <c r="A78" s="111" t="s">
        <v>411</v>
      </c>
      <c r="B78" s="112" t="s">
        <v>16</v>
      </c>
      <c r="C78" s="111">
        <v>37646</v>
      </c>
      <c r="D78" s="111">
        <v>376469</v>
      </c>
      <c r="E78" s="111" t="s">
        <v>412</v>
      </c>
      <c r="F78" s="111">
        <v>20943</v>
      </c>
      <c r="G78" s="111" t="s">
        <v>388</v>
      </c>
      <c r="H78" s="111" t="s">
        <v>30</v>
      </c>
      <c r="I78" s="111" t="s">
        <v>18</v>
      </c>
      <c r="J78" s="111" t="s">
        <v>372</v>
      </c>
      <c r="K78" s="111" t="s">
        <v>19</v>
      </c>
      <c r="L78" s="111">
        <v>12</v>
      </c>
      <c r="M78" s="111">
        <v>2.4E-2</v>
      </c>
      <c r="N78" s="113">
        <v>1.69</v>
      </c>
      <c r="O78" s="113">
        <v>1.42</v>
      </c>
      <c r="P78" s="114">
        <v>0.2</v>
      </c>
      <c r="Q78" s="113">
        <v>17.04</v>
      </c>
      <c r="R78" s="115">
        <v>1.49</v>
      </c>
      <c r="S78" s="115">
        <v>1.24</v>
      </c>
      <c r="T78" s="119">
        <v>0.2</v>
      </c>
      <c r="U78" s="116">
        <v>14.879999999999999</v>
      </c>
      <c r="V78" t="s">
        <v>25</v>
      </c>
      <c r="W78">
        <v>1.42</v>
      </c>
      <c r="X78" t="s">
        <v>25</v>
      </c>
      <c r="Y78">
        <v>17.04</v>
      </c>
      <c r="Z78">
        <v>1.49</v>
      </c>
      <c r="AA78">
        <v>1.24</v>
      </c>
      <c r="AB78">
        <v>0.2</v>
      </c>
      <c r="AC78">
        <v>14.879999999999999</v>
      </c>
    </row>
    <row r="79" spans="1:29" x14ac:dyDescent="0.25">
      <c r="A79" s="111" t="s">
        <v>411</v>
      </c>
      <c r="B79" s="112" t="s">
        <v>16</v>
      </c>
      <c r="C79" s="111">
        <v>37646</v>
      </c>
      <c r="D79" s="111">
        <v>376469</v>
      </c>
      <c r="E79" s="111" t="s">
        <v>412</v>
      </c>
      <c r="F79" s="111">
        <v>503</v>
      </c>
      <c r="G79" s="111" t="s">
        <v>389</v>
      </c>
      <c r="H79" s="111" t="s">
        <v>91</v>
      </c>
      <c r="I79" s="111" t="s">
        <v>18</v>
      </c>
      <c r="J79" s="111" t="s">
        <v>340</v>
      </c>
      <c r="K79" s="111" t="s">
        <v>85</v>
      </c>
      <c r="L79" s="111">
        <v>6</v>
      </c>
      <c r="M79" s="111">
        <v>0.12</v>
      </c>
      <c r="N79" s="113">
        <v>5.69</v>
      </c>
      <c r="O79" s="113">
        <v>4.74</v>
      </c>
      <c r="P79" s="114">
        <v>0.2</v>
      </c>
      <c r="Q79" s="113">
        <v>28.44</v>
      </c>
      <c r="R79" s="115">
        <v>5.49</v>
      </c>
      <c r="S79" s="115">
        <v>4.58</v>
      </c>
      <c r="T79" s="119">
        <v>0.2</v>
      </c>
      <c r="U79" s="116">
        <v>27.48</v>
      </c>
      <c r="V79" t="s">
        <v>25</v>
      </c>
      <c r="W79">
        <v>4.82</v>
      </c>
      <c r="X79" t="s">
        <v>25</v>
      </c>
      <c r="Y79">
        <v>28.92</v>
      </c>
      <c r="Z79">
        <v>5.59</v>
      </c>
      <c r="AA79">
        <v>4.66</v>
      </c>
      <c r="AB79">
        <v>0.2</v>
      </c>
      <c r="AC79">
        <v>27.96</v>
      </c>
    </row>
    <row r="80" spans="1:29" x14ac:dyDescent="0.25">
      <c r="A80" s="111" t="s">
        <v>411</v>
      </c>
      <c r="B80" s="112" t="s">
        <v>16</v>
      </c>
      <c r="C80" s="111">
        <v>37646</v>
      </c>
      <c r="D80" s="111">
        <v>376469</v>
      </c>
      <c r="E80" s="111" t="s">
        <v>412</v>
      </c>
      <c r="F80" s="111">
        <v>504</v>
      </c>
      <c r="G80" s="111" t="s">
        <v>390</v>
      </c>
      <c r="H80" s="111" t="s">
        <v>88</v>
      </c>
      <c r="I80" s="111" t="s">
        <v>18</v>
      </c>
      <c r="J80" s="111" t="s">
        <v>331</v>
      </c>
      <c r="K80" s="111" t="s">
        <v>85</v>
      </c>
      <c r="L80" s="111">
        <v>6</v>
      </c>
      <c r="M80" s="111">
        <v>0.12</v>
      </c>
      <c r="N80" s="113">
        <v>6.79</v>
      </c>
      <c r="O80" s="113">
        <v>5.69</v>
      </c>
      <c r="P80" s="114">
        <v>0.2</v>
      </c>
      <c r="Q80" s="113">
        <v>34.14</v>
      </c>
      <c r="R80" s="115">
        <v>6.29</v>
      </c>
      <c r="S80" s="115">
        <v>5.2416666666666671</v>
      </c>
      <c r="T80" s="119">
        <v>0.2</v>
      </c>
      <c r="U80" s="116">
        <v>31.44</v>
      </c>
      <c r="V80" t="s">
        <v>25</v>
      </c>
      <c r="W80">
        <v>5.69</v>
      </c>
      <c r="X80" t="s">
        <v>25</v>
      </c>
      <c r="Y80">
        <v>34.14</v>
      </c>
      <c r="Z80">
        <v>6.29</v>
      </c>
      <c r="AA80">
        <v>5.24</v>
      </c>
      <c r="AB80">
        <v>0.2</v>
      </c>
      <c r="AC80">
        <v>31.44</v>
      </c>
    </row>
    <row r="81" spans="1:29" x14ac:dyDescent="0.25">
      <c r="A81" s="111" t="s">
        <v>411</v>
      </c>
      <c r="B81" s="112" t="s">
        <v>16</v>
      </c>
      <c r="C81" s="111">
        <v>37646</v>
      </c>
      <c r="D81" s="111">
        <v>376469</v>
      </c>
      <c r="E81" s="111" t="s">
        <v>412</v>
      </c>
      <c r="F81" s="111">
        <v>1166</v>
      </c>
      <c r="G81" s="111" t="s">
        <v>417</v>
      </c>
      <c r="H81" s="111" t="s">
        <v>91</v>
      </c>
      <c r="I81" s="111" t="s">
        <v>18</v>
      </c>
      <c r="J81" s="111" t="s">
        <v>418</v>
      </c>
      <c r="K81" s="111" t="s">
        <v>85</v>
      </c>
      <c r="L81" s="111">
        <v>6</v>
      </c>
      <c r="M81" s="111">
        <v>0.12</v>
      </c>
      <c r="N81" s="113">
        <v>5.69</v>
      </c>
      <c r="O81" s="113">
        <v>4.74</v>
      </c>
      <c r="P81" s="114">
        <v>0.2</v>
      </c>
      <c r="Q81" s="113">
        <v>28.44</v>
      </c>
      <c r="R81" s="115">
        <v>5.49</v>
      </c>
      <c r="S81" s="115">
        <v>4.58</v>
      </c>
      <c r="T81" s="119">
        <v>0.2</v>
      </c>
      <c r="U81" s="116">
        <v>27.48</v>
      </c>
      <c r="V81" t="s">
        <v>25</v>
      </c>
      <c r="W81">
        <v>4.82</v>
      </c>
      <c r="X81" t="s">
        <v>25</v>
      </c>
      <c r="Y81">
        <v>28.92</v>
      </c>
      <c r="Z81">
        <v>5.59</v>
      </c>
      <c r="AA81">
        <v>4.66</v>
      </c>
      <c r="AB81">
        <v>0.2</v>
      </c>
      <c r="AC81">
        <v>27.96</v>
      </c>
    </row>
    <row r="82" spans="1:29" x14ac:dyDescent="0.25">
      <c r="A82" s="111" t="s">
        <v>411</v>
      </c>
      <c r="B82" s="112" t="s">
        <v>16</v>
      </c>
      <c r="C82" s="111">
        <v>37646</v>
      </c>
      <c r="D82" s="111">
        <v>376469</v>
      </c>
      <c r="E82" s="111" t="s">
        <v>412</v>
      </c>
      <c r="F82" s="111">
        <v>2349</v>
      </c>
      <c r="G82" s="111" t="s">
        <v>391</v>
      </c>
      <c r="H82" s="111" t="s">
        <v>86</v>
      </c>
      <c r="I82" s="111" t="s">
        <v>18</v>
      </c>
      <c r="J82" s="111" t="s">
        <v>334</v>
      </c>
      <c r="K82" s="111" t="s">
        <v>85</v>
      </c>
      <c r="L82" s="111">
        <v>6</v>
      </c>
      <c r="M82" s="111">
        <v>0.12</v>
      </c>
      <c r="N82" s="113">
        <v>7.39</v>
      </c>
      <c r="O82" s="113">
        <v>6.1654999999999998</v>
      </c>
      <c r="P82" s="114">
        <v>0.2</v>
      </c>
      <c r="Q82" s="113">
        <v>37.019999999999996</v>
      </c>
      <c r="R82" s="115">
        <v>6.99</v>
      </c>
      <c r="S82" s="115">
        <v>5.83</v>
      </c>
      <c r="T82" s="119">
        <v>0.2</v>
      </c>
      <c r="U82" s="116">
        <v>34.980000000000004</v>
      </c>
      <c r="V82" t="s">
        <v>25</v>
      </c>
      <c r="W82">
        <v>5.6</v>
      </c>
      <c r="X82" t="s">
        <v>25</v>
      </c>
      <c r="Y82">
        <v>33.599999999999994</v>
      </c>
      <c r="Z82">
        <v>6.59</v>
      </c>
      <c r="AA82">
        <v>5.49</v>
      </c>
      <c r="AB82">
        <v>0.2</v>
      </c>
      <c r="AC82">
        <v>32.94</v>
      </c>
    </row>
    <row r="83" spans="1:29" x14ac:dyDescent="0.25">
      <c r="A83" s="111" t="s">
        <v>411</v>
      </c>
      <c r="B83" s="112" t="s">
        <v>16</v>
      </c>
      <c r="C83" s="111">
        <v>37646</v>
      </c>
      <c r="D83" s="111">
        <v>376469</v>
      </c>
      <c r="E83" s="111" t="s">
        <v>412</v>
      </c>
      <c r="F83" s="111">
        <v>2350</v>
      </c>
      <c r="G83" s="111" t="s">
        <v>392</v>
      </c>
      <c r="H83" s="111" t="s">
        <v>90</v>
      </c>
      <c r="I83" s="111" t="s">
        <v>18</v>
      </c>
      <c r="J83" s="111" t="s">
        <v>336</v>
      </c>
      <c r="K83" s="111" t="s">
        <v>85</v>
      </c>
      <c r="L83" s="111">
        <v>6</v>
      </c>
      <c r="M83" s="111">
        <v>0.12</v>
      </c>
      <c r="N83" s="113">
        <v>5.99</v>
      </c>
      <c r="O83" s="113">
        <v>5.0199999999999996</v>
      </c>
      <c r="P83" s="114">
        <v>0.2</v>
      </c>
      <c r="Q83" s="113">
        <v>30.119999999999997</v>
      </c>
      <c r="R83" s="115">
        <v>5.29</v>
      </c>
      <c r="S83" s="115">
        <v>4.41</v>
      </c>
      <c r="T83" s="119">
        <v>0.2</v>
      </c>
      <c r="U83" s="116">
        <v>26.46</v>
      </c>
      <c r="V83" t="s">
        <v>25</v>
      </c>
      <c r="W83">
        <v>5.0199999999999996</v>
      </c>
      <c r="X83" t="s">
        <v>25</v>
      </c>
      <c r="Y83">
        <v>30.119999999999997</v>
      </c>
      <c r="Z83">
        <v>5.29</v>
      </c>
      <c r="AA83">
        <v>4.41</v>
      </c>
      <c r="AB83">
        <v>0.2</v>
      </c>
      <c r="AC83">
        <v>26.46</v>
      </c>
    </row>
    <row r="84" spans="1:29" x14ac:dyDescent="0.25">
      <c r="A84" s="111" t="s">
        <v>411</v>
      </c>
      <c r="B84" s="112" t="s">
        <v>16</v>
      </c>
      <c r="C84" s="111">
        <v>37646</v>
      </c>
      <c r="D84" s="111">
        <v>376469</v>
      </c>
      <c r="E84" s="111" t="s">
        <v>412</v>
      </c>
      <c r="F84" s="111">
        <v>2353</v>
      </c>
      <c r="G84" s="111" t="s">
        <v>393</v>
      </c>
      <c r="H84" s="111" t="s">
        <v>93</v>
      </c>
      <c r="I84" s="111" t="s">
        <v>18</v>
      </c>
      <c r="J84" s="111" t="s">
        <v>338</v>
      </c>
      <c r="K84" s="111" t="s">
        <v>85</v>
      </c>
      <c r="L84" s="111">
        <v>6</v>
      </c>
      <c r="M84" s="111">
        <v>0.12</v>
      </c>
      <c r="N84" s="113">
        <v>7.29</v>
      </c>
      <c r="O84" s="113">
        <v>6.07</v>
      </c>
      <c r="P84" s="114">
        <v>0.2</v>
      </c>
      <c r="Q84" s="113">
        <v>36.42</v>
      </c>
      <c r="R84" s="115">
        <v>6.99</v>
      </c>
      <c r="S84" s="115">
        <v>5.83</v>
      </c>
      <c r="T84" s="119">
        <v>0.2</v>
      </c>
      <c r="U84" s="116">
        <v>34.980000000000004</v>
      </c>
      <c r="V84" t="s">
        <v>25</v>
      </c>
      <c r="W84">
        <v>5.6</v>
      </c>
      <c r="X84" t="s">
        <v>25</v>
      </c>
      <c r="Y84">
        <v>33.599999999999994</v>
      </c>
      <c r="Z84">
        <v>6.59</v>
      </c>
      <c r="AA84">
        <v>5.49</v>
      </c>
      <c r="AB84">
        <v>0.2</v>
      </c>
      <c r="AC84">
        <v>32.94</v>
      </c>
    </row>
    <row r="85" spans="1:29" x14ac:dyDescent="0.25">
      <c r="A85" s="111" t="s">
        <v>411</v>
      </c>
      <c r="B85" s="112" t="s">
        <v>16</v>
      </c>
      <c r="C85" s="111">
        <v>37646</v>
      </c>
      <c r="D85" s="111">
        <v>376469</v>
      </c>
      <c r="E85" s="111" t="s">
        <v>412</v>
      </c>
      <c r="F85" s="111">
        <v>2357</v>
      </c>
      <c r="G85" s="111" t="s">
        <v>394</v>
      </c>
      <c r="H85" s="111" t="s">
        <v>92</v>
      </c>
      <c r="I85" s="111" t="s">
        <v>18</v>
      </c>
      <c r="J85" s="111" t="s">
        <v>372</v>
      </c>
      <c r="K85" s="111" t="s">
        <v>85</v>
      </c>
      <c r="L85" s="111">
        <v>6</v>
      </c>
      <c r="M85" s="111">
        <v>0.12</v>
      </c>
      <c r="N85" s="113">
        <v>4.6900000000000004</v>
      </c>
      <c r="O85" s="113">
        <v>3.89</v>
      </c>
      <c r="P85" s="114">
        <v>0.2</v>
      </c>
      <c r="Q85" s="113">
        <v>23.34</v>
      </c>
      <c r="R85" s="115">
        <v>4.59</v>
      </c>
      <c r="S85" s="115">
        <v>3.79</v>
      </c>
      <c r="T85" s="119">
        <v>0.2</v>
      </c>
      <c r="U85" s="116">
        <v>22.740000000000002</v>
      </c>
      <c r="V85" t="s">
        <v>25</v>
      </c>
      <c r="W85">
        <v>3.8</v>
      </c>
      <c r="X85" t="s">
        <v>25</v>
      </c>
      <c r="Y85">
        <v>22.799999999999997</v>
      </c>
      <c r="Z85">
        <v>4.49</v>
      </c>
      <c r="AA85">
        <v>3.74</v>
      </c>
      <c r="AB85">
        <v>0.2</v>
      </c>
      <c r="AC85">
        <v>22.44</v>
      </c>
    </row>
    <row r="86" spans="1:29" x14ac:dyDescent="0.25">
      <c r="A86" s="111" t="s">
        <v>411</v>
      </c>
      <c r="B86" s="112" t="s">
        <v>16</v>
      </c>
      <c r="C86" s="111">
        <v>37646</v>
      </c>
      <c r="D86" s="111">
        <v>376469</v>
      </c>
      <c r="E86" s="111" t="s">
        <v>412</v>
      </c>
      <c r="F86" s="111">
        <v>4409</v>
      </c>
      <c r="G86" s="111" t="s">
        <v>419</v>
      </c>
      <c r="H86" s="111" t="s">
        <v>88</v>
      </c>
      <c r="I86" s="111" t="s">
        <v>18</v>
      </c>
      <c r="J86" s="111" t="s">
        <v>342</v>
      </c>
      <c r="K86" s="111" t="s">
        <v>85</v>
      </c>
      <c r="L86" s="111">
        <v>6</v>
      </c>
      <c r="M86" s="111">
        <v>0.12</v>
      </c>
      <c r="N86" s="113">
        <v>6.79</v>
      </c>
      <c r="O86" s="113">
        <v>5.69</v>
      </c>
      <c r="P86" s="114">
        <v>0.2</v>
      </c>
      <c r="Q86" s="113">
        <v>34.14</v>
      </c>
      <c r="R86" s="115">
        <v>6.29</v>
      </c>
      <c r="S86" s="115">
        <v>5.2416666666666671</v>
      </c>
      <c r="T86" s="119">
        <v>0.2</v>
      </c>
      <c r="U86" s="116">
        <v>31.44</v>
      </c>
      <c r="V86" t="s">
        <v>25</v>
      </c>
      <c r="W86">
        <v>5.69</v>
      </c>
      <c r="X86" t="s">
        <v>25</v>
      </c>
      <c r="Y86">
        <v>34.14</v>
      </c>
      <c r="Z86">
        <v>6.29</v>
      </c>
      <c r="AA86">
        <v>5.24</v>
      </c>
      <c r="AB86">
        <v>0.2</v>
      </c>
      <c r="AC86">
        <v>31.44</v>
      </c>
    </row>
    <row r="87" spans="1:29" x14ac:dyDescent="0.25">
      <c r="A87" s="111" t="s">
        <v>411</v>
      </c>
      <c r="B87" s="112" t="s">
        <v>16</v>
      </c>
      <c r="C87" s="111">
        <v>37646</v>
      </c>
      <c r="D87" s="111">
        <v>376469</v>
      </c>
      <c r="E87" s="111" t="s">
        <v>412</v>
      </c>
      <c r="F87" s="111">
        <v>25700</v>
      </c>
      <c r="G87" s="111" t="s">
        <v>396</v>
      </c>
      <c r="H87" s="111" t="s">
        <v>135</v>
      </c>
      <c r="I87" s="111" t="s">
        <v>128</v>
      </c>
      <c r="J87" s="111" t="s">
        <v>378</v>
      </c>
      <c r="K87" s="111" t="s">
        <v>85</v>
      </c>
      <c r="L87" s="111">
        <v>6</v>
      </c>
      <c r="M87" s="111">
        <v>0.12</v>
      </c>
      <c r="N87" s="113">
        <v>8.7899999999999991</v>
      </c>
      <c r="O87" s="113">
        <v>7.2959999999999994</v>
      </c>
      <c r="P87" s="114">
        <v>0.2</v>
      </c>
      <c r="Q87" s="113">
        <v>43.8</v>
      </c>
      <c r="R87" s="115">
        <v>10.49</v>
      </c>
      <c r="S87" s="115">
        <v>6.8</v>
      </c>
      <c r="T87" s="119">
        <v>0.54</v>
      </c>
      <c r="U87" s="116">
        <v>40.799999999999997</v>
      </c>
      <c r="V87" t="s">
        <v>25</v>
      </c>
      <c r="W87">
        <v>9.4145000000000003</v>
      </c>
      <c r="X87" t="s">
        <v>25</v>
      </c>
      <c r="Y87">
        <v>56.46</v>
      </c>
      <c r="Z87">
        <v>9.99</v>
      </c>
      <c r="AA87">
        <v>6.4833333333333334</v>
      </c>
      <c r="AB87">
        <v>0.54</v>
      </c>
      <c r="AC87">
        <v>38.880000000000003</v>
      </c>
    </row>
    <row r="88" spans="1:29" x14ac:dyDescent="0.25">
      <c r="A88" s="111" t="s">
        <v>411</v>
      </c>
      <c r="B88" s="112" t="s">
        <v>16</v>
      </c>
      <c r="C88" s="111">
        <v>37646</v>
      </c>
      <c r="D88" s="111">
        <v>376469</v>
      </c>
      <c r="E88" s="111" t="s">
        <v>412</v>
      </c>
      <c r="F88" s="111">
        <v>7977</v>
      </c>
      <c r="G88" s="111" t="s">
        <v>397</v>
      </c>
      <c r="H88" s="111" t="s">
        <v>119</v>
      </c>
      <c r="I88" s="111" t="s">
        <v>115</v>
      </c>
      <c r="J88" s="111" t="s">
        <v>398</v>
      </c>
      <c r="K88" s="111" t="s">
        <v>58</v>
      </c>
      <c r="L88" s="111">
        <v>6</v>
      </c>
      <c r="M88" s="111">
        <v>0.03</v>
      </c>
      <c r="N88" s="113">
        <v>5.09</v>
      </c>
      <c r="O88" s="113">
        <v>4.2655000000000003</v>
      </c>
      <c r="P88" s="114">
        <v>0.2</v>
      </c>
      <c r="Q88" s="113">
        <v>25.619999999999997</v>
      </c>
      <c r="R88" s="115">
        <v>4.99</v>
      </c>
      <c r="S88" s="115">
        <v>4.16</v>
      </c>
      <c r="T88" s="119">
        <v>0.2</v>
      </c>
      <c r="U88" s="116">
        <v>24.96</v>
      </c>
      <c r="V88" t="s">
        <v>25</v>
      </c>
      <c r="W88">
        <v>4.2699999999999996</v>
      </c>
      <c r="X88" t="s">
        <v>25</v>
      </c>
      <c r="Y88">
        <v>25.619999999999997</v>
      </c>
      <c r="Z88">
        <v>4.8899999999999997</v>
      </c>
      <c r="AA88">
        <v>4.08</v>
      </c>
      <c r="AB88">
        <v>0.2</v>
      </c>
      <c r="AC88">
        <v>24.48</v>
      </c>
    </row>
    <row r="89" spans="1:29" x14ac:dyDescent="0.25">
      <c r="A89" s="111" t="s">
        <v>411</v>
      </c>
      <c r="B89" s="112" t="s">
        <v>16</v>
      </c>
      <c r="C89" s="111">
        <v>37646</v>
      </c>
      <c r="D89" s="111">
        <v>376469</v>
      </c>
      <c r="E89" s="111" t="s">
        <v>412</v>
      </c>
      <c r="F89" s="111">
        <v>7979</v>
      </c>
      <c r="G89" s="111" t="s">
        <v>399</v>
      </c>
      <c r="H89" s="111" t="s">
        <v>119</v>
      </c>
      <c r="I89" s="111" t="s">
        <v>115</v>
      </c>
      <c r="J89" s="111" t="s">
        <v>400</v>
      </c>
      <c r="K89" s="111" t="s">
        <v>58</v>
      </c>
      <c r="L89" s="111">
        <v>6</v>
      </c>
      <c r="M89" s="111">
        <v>0.03</v>
      </c>
      <c r="N89" s="113">
        <v>5.09</v>
      </c>
      <c r="O89" s="113">
        <v>4.2655000000000003</v>
      </c>
      <c r="P89" s="114">
        <v>0.2</v>
      </c>
      <c r="Q89" s="113">
        <v>25.619999999999997</v>
      </c>
      <c r="R89" s="115">
        <v>4.99</v>
      </c>
      <c r="S89" s="115">
        <v>4.16</v>
      </c>
      <c r="T89" s="119">
        <v>0.2</v>
      </c>
      <c r="U89" s="116">
        <v>24.96</v>
      </c>
      <c r="V89" t="s">
        <v>25</v>
      </c>
      <c r="W89">
        <v>4.2699999999999996</v>
      </c>
      <c r="X89" t="s">
        <v>25</v>
      </c>
      <c r="Y89">
        <v>25.619999999999997</v>
      </c>
      <c r="Z89">
        <v>4.8899999999999997</v>
      </c>
      <c r="AA89">
        <v>4.08</v>
      </c>
      <c r="AB89">
        <v>0.2</v>
      </c>
      <c r="AC89">
        <v>24.48</v>
      </c>
    </row>
    <row r="90" spans="1:29" x14ac:dyDescent="0.25">
      <c r="A90" s="111" t="s">
        <v>411</v>
      </c>
      <c r="B90" s="112" t="s">
        <v>16</v>
      </c>
      <c r="C90" s="111">
        <v>37646</v>
      </c>
      <c r="D90" s="111">
        <v>376469</v>
      </c>
      <c r="E90" s="111" t="s">
        <v>412</v>
      </c>
      <c r="F90" s="111">
        <v>7980</v>
      </c>
      <c r="G90" s="111" t="s">
        <v>401</v>
      </c>
      <c r="H90" s="111" t="s">
        <v>119</v>
      </c>
      <c r="I90" s="111" t="s">
        <v>115</v>
      </c>
      <c r="J90" s="111" t="s">
        <v>402</v>
      </c>
      <c r="K90" s="111" t="s">
        <v>58</v>
      </c>
      <c r="L90" s="111">
        <v>6</v>
      </c>
      <c r="M90" s="111">
        <v>0.03</v>
      </c>
      <c r="N90" s="113">
        <v>5.09</v>
      </c>
      <c r="O90" s="113">
        <v>4.2655000000000003</v>
      </c>
      <c r="P90" s="114">
        <v>0.2</v>
      </c>
      <c r="Q90" s="113">
        <v>25.619999999999997</v>
      </c>
      <c r="R90" s="115">
        <v>4.99</v>
      </c>
      <c r="S90" s="115">
        <v>4.16</v>
      </c>
      <c r="T90" s="119">
        <v>0.2</v>
      </c>
      <c r="U90" s="116">
        <v>24.96</v>
      </c>
      <c r="V90" t="s">
        <v>25</v>
      </c>
      <c r="W90">
        <v>4.2699999999999996</v>
      </c>
      <c r="X90" t="s">
        <v>25</v>
      </c>
      <c r="Y90">
        <v>25.619999999999997</v>
      </c>
      <c r="Z90">
        <v>4.8899999999999997</v>
      </c>
      <c r="AA90">
        <v>4.08</v>
      </c>
      <c r="AB90">
        <v>0.2</v>
      </c>
      <c r="AC90">
        <v>24.48</v>
      </c>
    </row>
    <row r="91" spans="1:29" x14ac:dyDescent="0.25">
      <c r="A91" s="111" t="s">
        <v>411</v>
      </c>
      <c r="B91" s="112" t="s">
        <v>16</v>
      </c>
      <c r="C91" s="111">
        <v>37646</v>
      </c>
      <c r="D91" s="111">
        <v>376469</v>
      </c>
      <c r="E91" s="111" t="s">
        <v>412</v>
      </c>
      <c r="F91" s="111">
        <v>7981</v>
      </c>
      <c r="G91" s="111" t="s">
        <v>403</v>
      </c>
      <c r="H91" s="111" t="s">
        <v>119</v>
      </c>
      <c r="I91" s="111" t="s">
        <v>115</v>
      </c>
      <c r="J91" s="111" t="s">
        <v>404</v>
      </c>
      <c r="K91" s="111" t="s">
        <v>58</v>
      </c>
      <c r="L91" s="111">
        <v>6</v>
      </c>
      <c r="M91" s="111">
        <v>0.03</v>
      </c>
      <c r="N91" s="113">
        <v>5.09</v>
      </c>
      <c r="O91" s="113">
        <v>4.2655000000000003</v>
      </c>
      <c r="P91" s="114">
        <v>0.2</v>
      </c>
      <c r="Q91" s="113">
        <v>25.619999999999997</v>
      </c>
      <c r="R91" s="115">
        <v>4.99</v>
      </c>
      <c r="S91" s="115">
        <v>4.16</v>
      </c>
      <c r="T91" s="119">
        <v>0.2</v>
      </c>
      <c r="U91" s="116">
        <v>24.96</v>
      </c>
      <c r="V91" t="s">
        <v>25</v>
      </c>
      <c r="W91">
        <v>4.2699999999999996</v>
      </c>
      <c r="X91" t="s">
        <v>25</v>
      </c>
      <c r="Y91">
        <v>25.619999999999997</v>
      </c>
      <c r="Z91">
        <v>4.8899999999999997</v>
      </c>
      <c r="AA91">
        <v>4.08</v>
      </c>
      <c r="AB91">
        <v>0.2</v>
      </c>
      <c r="AC91">
        <v>24.48</v>
      </c>
    </row>
    <row r="92" spans="1:29" x14ac:dyDescent="0.25">
      <c r="A92" s="111" t="s">
        <v>411</v>
      </c>
      <c r="B92" s="112" t="s">
        <v>16</v>
      </c>
      <c r="C92" s="111">
        <v>37646</v>
      </c>
      <c r="D92" s="111">
        <v>376469</v>
      </c>
      <c r="E92" s="111" t="s">
        <v>412</v>
      </c>
      <c r="F92" s="111">
        <v>7983</v>
      </c>
      <c r="G92" s="111" t="s">
        <v>407</v>
      </c>
      <c r="H92" s="111" t="s">
        <v>119</v>
      </c>
      <c r="I92" s="111" t="s">
        <v>115</v>
      </c>
      <c r="J92" s="111" t="s">
        <v>408</v>
      </c>
      <c r="K92" s="111" t="s">
        <v>58</v>
      </c>
      <c r="L92" s="111">
        <v>6</v>
      </c>
      <c r="M92" s="111">
        <v>0.03</v>
      </c>
      <c r="N92" s="113">
        <v>5.09</v>
      </c>
      <c r="O92" s="113">
        <v>4.2655000000000003</v>
      </c>
      <c r="P92" s="114">
        <v>0.2</v>
      </c>
      <c r="Q92" s="113">
        <v>25.619999999999997</v>
      </c>
      <c r="R92" s="115">
        <v>4.99</v>
      </c>
      <c r="S92" s="115">
        <v>4.16</v>
      </c>
      <c r="T92" s="119">
        <v>0.2</v>
      </c>
      <c r="U92" s="116">
        <v>24.96</v>
      </c>
      <c r="V92" t="s">
        <v>25</v>
      </c>
      <c r="W92">
        <v>4.2699999999999996</v>
      </c>
      <c r="X92" t="s">
        <v>25</v>
      </c>
      <c r="Y92">
        <v>25.619999999999997</v>
      </c>
      <c r="Z92">
        <v>4.8899999999999997</v>
      </c>
      <c r="AA92">
        <v>4.08</v>
      </c>
      <c r="AB92">
        <v>0.2</v>
      </c>
      <c r="AC92">
        <v>24.48</v>
      </c>
    </row>
    <row r="93" spans="1:29" x14ac:dyDescent="0.25">
      <c r="A93" s="111" t="s">
        <v>411</v>
      </c>
      <c r="B93" s="112" t="s">
        <v>16</v>
      </c>
      <c r="C93" s="111">
        <v>37646</v>
      </c>
      <c r="D93" s="111">
        <v>376469</v>
      </c>
      <c r="E93" s="111" t="s">
        <v>412</v>
      </c>
      <c r="F93" s="111">
        <v>7985</v>
      </c>
      <c r="G93" s="111" t="s">
        <v>409</v>
      </c>
      <c r="H93" s="111" t="s">
        <v>119</v>
      </c>
      <c r="I93" s="111" t="s">
        <v>115</v>
      </c>
      <c r="J93" s="111" t="s">
        <v>410</v>
      </c>
      <c r="K93" s="111" t="s">
        <v>58</v>
      </c>
      <c r="L93" s="111">
        <v>6</v>
      </c>
      <c r="M93" s="111">
        <v>0.03</v>
      </c>
      <c r="N93" s="113">
        <v>5.09</v>
      </c>
      <c r="O93" s="113">
        <v>4.2655000000000003</v>
      </c>
      <c r="P93" s="114">
        <v>0.2</v>
      </c>
      <c r="Q93" s="113">
        <v>25.619999999999997</v>
      </c>
      <c r="R93" s="115">
        <v>4.99</v>
      </c>
      <c r="S93" s="115">
        <v>4.16</v>
      </c>
      <c r="T93" s="119">
        <v>0.2</v>
      </c>
      <c r="U93" s="116">
        <v>24.96</v>
      </c>
      <c r="V93" t="s">
        <v>25</v>
      </c>
      <c r="W93">
        <v>4.2699999999999996</v>
      </c>
      <c r="X93" t="s">
        <v>25</v>
      </c>
      <c r="Y93">
        <v>25.619999999999997</v>
      </c>
      <c r="Z93">
        <v>4.8899999999999997</v>
      </c>
      <c r="AA93">
        <v>4.08</v>
      </c>
      <c r="AB93">
        <v>0.2</v>
      </c>
      <c r="AC93">
        <v>24.48</v>
      </c>
    </row>
    <row r="94" spans="1:29" x14ac:dyDescent="0.25">
      <c r="A94" s="111" t="s">
        <v>411</v>
      </c>
      <c r="B94" s="112" t="s">
        <v>16</v>
      </c>
      <c r="C94" s="111">
        <v>49535</v>
      </c>
      <c r="D94" s="111">
        <v>495352</v>
      </c>
      <c r="E94" s="111" t="s">
        <v>420</v>
      </c>
      <c r="F94" s="111">
        <v>772</v>
      </c>
      <c r="G94" s="111" t="s">
        <v>330</v>
      </c>
      <c r="H94" s="111" t="s">
        <v>108</v>
      </c>
      <c r="I94" s="111" t="s">
        <v>18</v>
      </c>
      <c r="J94" s="111" t="s">
        <v>331</v>
      </c>
      <c r="K94" s="111" t="s">
        <v>332</v>
      </c>
      <c r="L94" s="111">
        <v>1</v>
      </c>
      <c r="M94" s="111">
        <v>0.06</v>
      </c>
      <c r="N94" s="113">
        <v>248.39</v>
      </c>
      <c r="O94" s="113">
        <v>207</v>
      </c>
      <c r="P94" s="114">
        <v>0.2</v>
      </c>
      <c r="Q94" s="113">
        <v>207</v>
      </c>
      <c r="R94" s="115">
        <v>248.39</v>
      </c>
      <c r="S94" s="115">
        <v>207</v>
      </c>
      <c r="T94" s="119">
        <v>0.2</v>
      </c>
      <c r="U94" s="116">
        <v>207</v>
      </c>
      <c r="V94" t="s">
        <v>25</v>
      </c>
      <c r="W94">
        <v>207</v>
      </c>
      <c r="X94" t="s">
        <v>25</v>
      </c>
      <c r="Y94">
        <v>207</v>
      </c>
      <c r="Z94">
        <v>248.39</v>
      </c>
      <c r="AA94">
        <v>207</v>
      </c>
      <c r="AB94">
        <v>0.2</v>
      </c>
      <c r="AC94">
        <v>207</v>
      </c>
    </row>
    <row r="95" spans="1:29" x14ac:dyDescent="0.25">
      <c r="A95" s="111" t="s">
        <v>411</v>
      </c>
      <c r="B95" s="112" t="s">
        <v>16</v>
      </c>
      <c r="C95" s="111">
        <v>49535</v>
      </c>
      <c r="D95" s="111">
        <v>495352</v>
      </c>
      <c r="E95" s="111" t="s">
        <v>420</v>
      </c>
      <c r="F95" s="111">
        <v>2243</v>
      </c>
      <c r="G95" s="111" t="s">
        <v>333</v>
      </c>
      <c r="H95" s="111" t="s">
        <v>108</v>
      </c>
      <c r="I95" s="111" t="s">
        <v>18</v>
      </c>
      <c r="J95" s="111" t="s">
        <v>334</v>
      </c>
      <c r="K95" s="111" t="s">
        <v>332</v>
      </c>
      <c r="L95" s="111">
        <v>1</v>
      </c>
      <c r="M95" s="111">
        <v>0.06</v>
      </c>
      <c r="N95" s="113">
        <v>248.39</v>
      </c>
      <c r="O95" s="113">
        <v>207</v>
      </c>
      <c r="P95" s="114">
        <v>0.2</v>
      </c>
      <c r="Q95" s="113">
        <v>207</v>
      </c>
      <c r="R95" s="115">
        <v>248.39</v>
      </c>
      <c r="S95" s="115">
        <v>207</v>
      </c>
      <c r="T95" s="119">
        <v>0.2</v>
      </c>
      <c r="U95" s="116">
        <v>207</v>
      </c>
      <c r="V95" t="s">
        <v>25</v>
      </c>
      <c r="W95">
        <v>207</v>
      </c>
      <c r="X95" t="s">
        <v>25</v>
      </c>
      <c r="Y95">
        <v>207</v>
      </c>
      <c r="Z95">
        <v>248.39</v>
      </c>
      <c r="AA95">
        <v>207</v>
      </c>
      <c r="AB95">
        <v>0.2</v>
      </c>
      <c r="AC95">
        <v>207</v>
      </c>
    </row>
    <row r="96" spans="1:29" x14ac:dyDescent="0.25">
      <c r="A96" s="111" t="s">
        <v>411</v>
      </c>
      <c r="B96" s="112" t="s">
        <v>16</v>
      </c>
      <c r="C96" s="111">
        <v>49535</v>
      </c>
      <c r="D96" s="111">
        <v>495352</v>
      </c>
      <c r="E96" s="111" t="s">
        <v>420</v>
      </c>
      <c r="F96" s="111">
        <v>2248</v>
      </c>
      <c r="G96" s="111" t="s">
        <v>335</v>
      </c>
      <c r="H96" s="111" t="s">
        <v>108</v>
      </c>
      <c r="I96" s="111" t="s">
        <v>18</v>
      </c>
      <c r="J96" s="111" t="s">
        <v>336</v>
      </c>
      <c r="K96" s="111" t="s">
        <v>332</v>
      </c>
      <c r="L96" s="111">
        <v>1</v>
      </c>
      <c r="M96" s="111">
        <v>0.06</v>
      </c>
      <c r="N96" s="113">
        <v>248.39</v>
      </c>
      <c r="O96" s="113">
        <v>207</v>
      </c>
      <c r="P96" s="114">
        <v>0.2</v>
      </c>
      <c r="Q96" s="113">
        <v>207</v>
      </c>
      <c r="R96" s="115">
        <v>248.39</v>
      </c>
      <c r="S96" s="115">
        <v>207</v>
      </c>
      <c r="T96" s="119">
        <v>0.2</v>
      </c>
      <c r="U96" s="116">
        <v>207</v>
      </c>
      <c r="V96" t="s">
        <v>25</v>
      </c>
      <c r="W96">
        <v>207</v>
      </c>
      <c r="X96" t="s">
        <v>25</v>
      </c>
      <c r="Y96">
        <v>207</v>
      </c>
      <c r="Z96">
        <v>248.39</v>
      </c>
      <c r="AA96">
        <v>207</v>
      </c>
      <c r="AB96">
        <v>0.2</v>
      </c>
      <c r="AC96">
        <v>207</v>
      </c>
    </row>
    <row r="97" spans="1:29" x14ac:dyDescent="0.25">
      <c r="A97" s="111" t="s">
        <v>411</v>
      </c>
      <c r="B97" s="112" t="s">
        <v>16</v>
      </c>
      <c r="C97" s="111">
        <v>49535</v>
      </c>
      <c r="D97" s="111">
        <v>495352</v>
      </c>
      <c r="E97" s="111" t="s">
        <v>420</v>
      </c>
      <c r="F97" s="111">
        <v>7431</v>
      </c>
      <c r="G97" s="111" t="s">
        <v>339</v>
      </c>
      <c r="H97" s="111" t="s">
        <v>108</v>
      </c>
      <c r="I97" s="111" t="s">
        <v>18</v>
      </c>
      <c r="J97" s="111" t="s">
        <v>340</v>
      </c>
      <c r="K97" s="111" t="s">
        <v>332</v>
      </c>
      <c r="L97" s="111">
        <v>1</v>
      </c>
      <c r="M97" s="111">
        <v>0.06</v>
      </c>
      <c r="N97" s="113">
        <v>248.39</v>
      </c>
      <c r="O97" s="113">
        <v>207</v>
      </c>
      <c r="P97" s="114">
        <v>0.2</v>
      </c>
      <c r="Q97" s="113">
        <v>207</v>
      </c>
      <c r="R97" s="115">
        <v>248.39</v>
      </c>
      <c r="S97" s="115">
        <v>207</v>
      </c>
      <c r="T97" s="119">
        <v>0.2</v>
      </c>
      <c r="U97" s="116">
        <v>207</v>
      </c>
      <c r="V97" t="s">
        <v>25</v>
      </c>
      <c r="W97">
        <v>207</v>
      </c>
      <c r="X97" t="s">
        <v>25</v>
      </c>
      <c r="Y97">
        <v>207</v>
      </c>
      <c r="Z97">
        <v>248.39</v>
      </c>
      <c r="AA97">
        <v>207</v>
      </c>
      <c r="AB97">
        <v>0.2</v>
      </c>
      <c r="AC97">
        <v>207</v>
      </c>
    </row>
    <row r="98" spans="1:29" x14ac:dyDescent="0.25">
      <c r="A98" s="111" t="s">
        <v>411</v>
      </c>
      <c r="B98" s="112" t="s">
        <v>16</v>
      </c>
      <c r="C98" s="111">
        <v>49535</v>
      </c>
      <c r="D98" s="111">
        <v>495352</v>
      </c>
      <c r="E98" s="111" t="s">
        <v>420</v>
      </c>
      <c r="F98" s="111">
        <v>9442</v>
      </c>
      <c r="G98" s="111" t="s">
        <v>341</v>
      </c>
      <c r="H98" s="111" t="s">
        <v>108</v>
      </c>
      <c r="I98" s="111" t="s">
        <v>18</v>
      </c>
      <c r="J98" s="111" t="s">
        <v>342</v>
      </c>
      <c r="K98" s="111" t="s">
        <v>332</v>
      </c>
      <c r="L98" s="111">
        <v>1</v>
      </c>
      <c r="M98" s="111">
        <v>0.06</v>
      </c>
      <c r="N98" s="113">
        <v>248.39</v>
      </c>
      <c r="O98" s="113">
        <v>207</v>
      </c>
      <c r="P98" s="114">
        <v>0.2</v>
      </c>
      <c r="Q98" s="113">
        <v>207</v>
      </c>
      <c r="R98" s="115">
        <v>248.39</v>
      </c>
      <c r="S98" s="115">
        <v>207</v>
      </c>
      <c r="T98" s="119">
        <v>0.2</v>
      </c>
      <c r="U98" s="116">
        <v>207</v>
      </c>
      <c r="V98" t="s">
        <v>25</v>
      </c>
      <c r="W98">
        <v>207</v>
      </c>
      <c r="X98" t="s">
        <v>25</v>
      </c>
      <c r="Y98">
        <v>207</v>
      </c>
      <c r="Z98">
        <v>248.39</v>
      </c>
      <c r="AA98">
        <v>207</v>
      </c>
      <c r="AB98">
        <v>0.2</v>
      </c>
      <c r="AC98">
        <v>207</v>
      </c>
    </row>
    <row r="99" spans="1:29" x14ac:dyDescent="0.25">
      <c r="A99" s="111" t="s">
        <v>411</v>
      </c>
      <c r="B99" s="112" t="s">
        <v>16</v>
      </c>
      <c r="C99" s="111">
        <v>49535</v>
      </c>
      <c r="D99" s="111">
        <v>495352</v>
      </c>
      <c r="E99" s="111" t="s">
        <v>420</v>
      </c>
      <c r="F99" s="111">
        <v>14842</v>
      </c>
      <c r="G99" s="111" t="s">
        <v>355</v>
      </c>
      <c r="H99" s="111" t="s">
        <v>33</v>
      </c>
      <c r="I99" s="111" t="s">
        <v>18</v>
      </c>
      <c r="J99" s="111" t="s">
        <v>331</v>
      </c>
      <c r="K99" s="111" t="s">
        <v>31</v>
      </c>
      <c r="L99" s="111">
        <v>15</v>
      </c>
      <c r="M99" s="111">
        <v>4.0349999999999997E-2</v>
      </c>
      <c r="N99" s="113">
        <v>2.29</v>
      </c>
      <c r="O99" s="113">
        <v>1.8904999999999998</v>
      </c>
      <c r="P99" s="114">
        <v>0.2</v>
      </c>
      <c r="Q99" s="113">
        <v>28.349999999999998</v>
      </c>
      <c r="R99" s="115">
        <v>1.99</v>
      </c>
      <c r="S99" s="115">
        <v>1.6583333333333334</v>
      </c>
      <c r="T99" s="119">
        <v>0.2</v>
      </c>
      <c r="U99" s="116">
        <v>24.9</v>
      </c>
      <c r="V99" t="s">
        <v>25</v>
      </c>
      <c r="W99">
        <v>1.8</v>
      </c>
      <c r="X99" t="s">
        <v>25</v>
      </c>
      <c r="Y99">
        <v>27</v>
      </c>
      <c r="Z99">
        <v>1.89</v>
      </c>
      <c r="AA99">
        <v>1.58</v>
      </c>
      <c r="AB99">
        <v>0.2</v>
      </c>
      <c r="AC99">
        <v>23.700000000000003</v>
      </c>
    </row>
    <row r="100" spans="1:29" x14ac:dyDescent="0.25">
      <c r="A100" s="111" t="s">
        <v>411</v>
      </c>
      <c r="B100" s="112" t="s">
        <v>16</v>
      </c>
      <c r="C100" s="111">
        <v>49535</v>
      </c>
      <c r="D100" s="111">
        <v>495352</v>
      </c>
      <c r="E100" s="111" t="s">
        <v>420</v>
      </c>
      <c r="F100" s="111">
        <v>14844</v>
      </c>
      <c r="G100" s="111" t="s">
        <v>356</v>
      </c>
      <c r="H100" s="111" t="s">
        <v>32</v>
      </c>
      <c r="I100" s="111" t="s">
        <v>18</v>
      </c>
      <c r="J100" s="111" t="s">
        <v>334</v>
      </c>
      <c r="K100" s="111" t="s">
        <v>31</v>
      </c>
      <c r="L100" s="111">
        <v>15</v>
      </c>
      <c r="M100" s="111">
        <v>4.0349999999999997E-2</v>
      </c>
      <c r="N100" s="113">
        <v>2.29</v>
      </c>
      <c r="O100" s="113">
        <v>1.8904999999999998</v>
      </c>
      <c r="P100" s="114">
        <v>0.2</v>
      </c>
      <c r="Q100" s="113">
        <v>28.349999999999998</v>
      </c>
      <c r="R100" s="115">
        <v>1.99</v>
      </c>
      <c r="S100" s="115">
        <v>1.6583333333333334</v>
      </c>
      <c r="T100" s="119">
        <v>0.2</v>
      </c>
      <c r="U100" s="116">
        <v>24.9</v>
      </c>
      <c r="V100" t="s">
        <v>25</v>
      </c>
      <c r="W100">
        <v>1.8</v>
      </c>
      <c r="X100" t="s">
        <v>25</v>
      </c>
      <c r="Y100">
        <v>27</v>
      </c>
      <c r="Z100">
        <v>1.89</v>
      </c>
      <c r="AA100">
        <v>1.58</v>
      </c>
      <c r="AB100">
        <v>0.2</v>
      </c>
      <c r="AC100">
        <v>23.700000000000003</v>
      </c>
    </row>
    <row r="101" spans="1:29" x14ac:dyDescent="0.25">
      <c r="A101" s="111" t="s">
        <v>411</v>
      </c>
      <c r="B101" s="112" t="s">
        <v>16</v>
      </c>
      <c r="C101" s="111">
        <v>49535</v>
      </c>
      <c r="D101" s="111">
        <v>495352</v>
      </c>
      <c r="E101" s="111" t="s">
        <v>420</v>
      </c>
      <c r="F101" s="111">
        <v>9084</v>
      </c>
      <c r="G101" s="111" t="s">
        <v>357</v>
      </c>
      <c r="H101" s="111" t="s">
        <v>47</v>
      </c>
      <c r="I101" s="111" t="s">
        <v>18</v>
      </c>
      <c r="J101" s="111" t="s">
        <v>334</v>
      </c>
      <c r="K101" s="111" t="s">
        <v>46</v>
      </c>
      <c r="L101" s="111">
        <v>12</v>
      </c>
      <c r="M101" s="111">
        <v>4.2000000000000003E-2</v>
      </c>
      <c r="N101" s="113">
        <v>2.59</v>
      </c>
      <c r="O101" s="113">
        <v>2.19</v>
      </c>
      <c r="P101" s="114">
        <v>0.2</v>
      </c>
      <c r="Q101" s="113">
        <v>26.28</v>
      </c>
      <c r="R101" s="115">
        <v>2.4900000000000002</v>
      </c>
      <c r="S101" s="115">
        <v>2.08</v>
      </c>
      <c r="T101" s="119">
        <v>0.2</v>
      </c>
      <c r="U101" s="116">
        <v>24.96</v>
      </c>
      <c r="V101" t="s">
        <v>25</v>
      </c>
      <c r="W101">
        <v>2.19</v>
      </c>
      <c r="X101" t="s">
        <v>25</v>
      </c>
      <c r="Y101">
        <v>26.28</v>
      </c>
      <c r="Z101">
        <v>2.4900000000000002</v>
      </c>
      <c r="AA101">
        <v>2.08</v>
      </c>
      <c r="AB101">
        <v>0.2</v>
      </c>
      <c r="AC101">
        <v>24.96</v>
      </c>
    </row>
    <row r="102" spans="1:29" x14ac:dyDescent="0.25">
      <c r="A102" s="111" t="s">
        <v>411</v>
      </c>
      <c r="B102" s="112" t="s">
        <v>16</v>
      </c>
      <c r="C102" s="111">
        <v>49535</v>
      </c>
      <c r="D102" s="111">
        <v>495352</v>
      </c>
      <c r="E102" s="111" t="s">
        <v>420</v>
      </c>
      <c r="F102" s="111">
        <v>9085</v>
      </c>
      <c r="G102" s="111" t="s">
        <v>358</v>
      </c>
      <c r="H102" s="111" t="s">
        <v>48</v>
      </c>
      <c r="I102" s="111" t="s">
        <v>18</v>
      </c>
      <c r="J102" s="111" t="s">
        <v>338</v>
      </c>
      <c r="K102" s="111" t="s">
        <v>46</v>
      </c>
      <c r="L102" s="111">
        <v>12</v>
      </c>
      <c r="M102" s="111">
        <v>4.2000000000000003E-2</v>
      </c>
      <c r="N102" s="113">
        <v>2.59</v>
      </c>
      <c r="O102" s="113">
        <v>2.1755</v>
      </c>
      <c r="P102" s="114">
        <v>0.2</v>
      </c>
      <c r="Q102" s="113">
        <v>26.160000000000004</v>
      </c>
      <c r="R102" s="115">
        <v>2.39</v>
      </c>
      <c r="S102" s="115">
        <v>1.99</v>
      </c>
      <c r="T102" s="119">
        <v>0.2</v>
      </c>
      <c r="U102" s="116">
        <v>23.88</v>
      </c>
      <c r="V102" t="s">
        <v>25</v>
      </c>
      <c r="W102">
        <v>2.08</v>
      </c>
      <c r="X102" t="s">
        <v>25</v>
      </c>
      <c r="Y102">
        <v>24.96</v>
      </c>
      <c r="Z102">
        <v>2.19</v>
      </c>
      <c r="AA102">
        <v>1.83</v>
      </c>
      <c r="AB102">
        <v>0.2</v>
      </c>
      <c r="AC102">
        <v>21.96</v>
      </c>
    </row>
    <row r="103" spans="1:29" x14ac:dyDescent="0.25">
      <c r="A103" s="111" t="s">
        <v>411</v>
      </c>
      <c r="B103" s="112" t="s">
        <v>16</v>
      </c>
      <c r="C103" s="111">
        <v>49535</v>
      </c>
      <c r="D103" s="111">
        <v>495352</v>
      </c>
      <c r="E103" s="111" t="s">
        <v>420</v>
      </c>
      <c r="F103" s="111">
        <v>9087</v>
      </c>
      <c r="G103" s="111" t="s">
        <v>359</v>
      </c>
      <c r="H103" s="111" t="s">
        <v>50</v>
      </c>
      <c r="I103" s="111" t="s">
        <v>18</v>
      </c>
      <c r="J103" s="111" t="s">
        <v>336</v>
      </c>
      <c r="K103" s="111" t="s">
        <v>46</v>
      </c>
      <c r="L103" s="111">
        <v>12</v>
      </c>
      <c r="M103" s="111">
        <v>4.2000000000000003E-2</v>
      </c>
      <c r="N103" s="113">
        <v>2.59</v>
      </c>
      <c r="O103" s="113">
        <v>2.1755</v>
      </c>
      <c r="P103" s="114">
        <v>0.2</v>
      </c>
      <c r="Q103" s="113">
        <v>26.160000000000004</v>
      </c>
      <c r="R103" s="115">
        <v>2.39</v>
      </c>
      <c r="S103" s="115">
        <v>1.99</v>
      </c>
      <c r="T103" s="119">
        <v>0.2</v>
      </c>
      <c r="U103" s="116">
        <v>23.88</v>
      </c>
      <c r="V103" t="s">
        <v>25</v>
      </c>
      <c r="W103">
        <v>2.08</v>
      </c>
      <c r="X103" t="s">
        <v>25</v>
      </c>
      <c r="Y103">
        <v>24.96</v>
      </c>
      <c r="Z103">
        <v>2.19</v>
      </c>
      <c r="AA103">
        <v>1.83</v>
      </c>
      <c r="AB103">
        <v>0.2</v>
      </c>
      <c r="AC103">
        <v>21.96</v>
      </c>
    </row>
    <row r="104" spans="1:29" x14ac:dyDescent="0.25">
      <c r="A104" s="111" t="s">
        <v>411</v>
      </c>
      <c r="B104" s="112" t="s">
        <v>16</v>
      </c>
      <c r="C104" s="111">
        <v>49535</v>
      </c>
      <c r="D104" s="111">
        <v>495352</v>
      </c>
      <c r="E104" s="111" t="s">
        <v>420</v>
      </c>
      <c r="F104" s="111">
        <v>9089</v>
      </c>
      <c r="G104" s="111" t="s">
        <v>360</v>
      </c>
      <c r="H104" s="111" t="s">
        <v>51</v>
      </c>
      <c r="I104" s="111" t="s">
        <v>18</v>
      </c>
      <c r="J104" s="111" t="s">
        <v>340</v>
      </c>
      <c r="K104" s="111" t="s">
        <v>46</v>
      </c>
      <c r="L104" s="111">
        <v>12</v>
      </c>
      <c r="M104" s="111">
        <v>4.2000000000000003E-2</v>
      </c>
      <c r="N104" s="113">
        <v>2.59</v>
      </c>
      <c r="O104" s="113">
        <v>2.1755</v>
      </c>
      <c r="P104" s="114">
        <v>0.2</v>
      </c>
      <c r="Q104" s="113">
        <v>26.160000000000004</v>
      </c>
      <c r="R104" s="115">
        <v>2.39</v>
      </c>
      <c r="S104" s="115">
        <v>1.99</v>
      </c>
      <c r="T104" s="119">
        <v>0.2</v>
      </c>
      <c r="U104" s="116">
        <v>23.88</v>
      </c>
      <c r="V104" t="s">
        <v>25</v>
      </c>
      <c r="W104">
        <v>2.08</v>
      </c>
      <c r="X104" t="s">
        <v>25</v>
      </c>
      <c r="Y104">
        <v>24.96</v>
      </c>
      <c r="Z104">
        <v>2.19</v>
      </c>
      <c r="AA104">
        <v>1.83</v>
      </c>
      <c r="AB104">
        <v>0.2</v>
      </c>
      <c r="AC104">
        <v>21.96</v>
      </c>
    </row>
    <row r="105" spans="1:29" x14ac:dyDescent="0.25">
      <c r="A105" s="111" t="s">
        <v>411</v>
      </c>
      <c r="B105" s="112" t="s">
        <v>16</v>
      </c>
      <c r="C105" s="111">
        <v>49535</v>
      </c>
      <c r="D105" s="111">
        <v>495352</v>
      </c>
      <c r="E105" s="111" t="s">
        <v>420</v>
      </c>
      <c r="F105" s="111">
        <v>9091</v>
      </c>
      <c r="G105" s="111" t="s">
        <v>361</v>
      </c>
      <c r="H105" s="111" t="s">
        <v>52</v>
      </c>
      <c r="I105" s="111" t="s">
        <v>18</v>
      </c>
      <c r="J105" s="111" t="s">
        <v>362</v>
      </c>
      <c r="K105" s="111" t="s">
        <v>46</v>
      </c>
      <c r="L105" s="111">
        <v>12</v>
      </c>
      <c r="M105" s="111">
        <v>4.2000000000000003E-2</v>
      </c>
      <c r="N105" s="113">
        <v>3.19</v>
      </c>
      <c r="O105" s="113">
        <v>2.66</v>
      </c>
      <c r="P105" s="114">
        <v>0.2</v>
      </c>
      <c r="Q105" s="113">
        <v>31.92</v>
      </c>
      <c r="R105" s="115">
        <v>2.99</v>
      </c>
      <c r="S105" s="115">
        <v>2.4916666666666671</v>
      </c>
      <c r="T105" s="119">
        <v>0.2</v>
      </c>
      <c r="U105" s="116">
        <v>29.880000000000003</v>
      </c>
      <c r="V105" t="s">
        <v>25</v>
      </c>
      <c r="W105">
        <v>2.66</v>
      </c>
      <c r="X105" t="s">
        <v>25</v>
      </c>
      <c r="Y105">
        <v>31.92</v>
      </c>
      <c r="Z105">
        <v>2.99</v>
      </c>
      <c r="AA105">
        <v>2.4900000000000002</v>
      </c>
      <c r="AB105">
        <v>0.2</v>
      </c>
      <c r="AC105">
        <v>29.880000000000003</v>
      </c>
    </row>
    <row r="106" spans="1:29" x14ac:dyDescent="0.25">
      <c r="A106" s="111" t="s">
        <v>411</v>
      </c>
      <c r="B106" s="112" t="s">
        <v>16</v>
      </c>
      <c r="C106" s="111">
        <v>49535</v>
      </c>
      <c r="D106" s="111">
        <v>495352</v>
      </c>
      <c r="E106" s="111" t="s">
        <v>420</v>
      </c>
      <c r="F106" s="111">
        <v>9092</v>
      </c>
      <c r="G106" s="111" t="s">
        <v>363</v>
      </c>
      <c r="H106" s="111" t="s">
        <v>52</v>
      </c>
      <c r="I106" s="111" t="s">
        <v>18</v>
      </c>
      <c r="J106" s="111" t="s">
        <v>364</v>
      </c>
      <c r="K106" s="111" t="s">
        <v>46</v>
      </c>
      <c r="L106" s="111">
        <v>12</v>
      </c>
      <c r="M106" s="111">
        <v>4.2000000000000003E-2</v>
      </c>
      <c r="N106" s="113">
        <v>3.19</v>
      </c>
      <c r="O106" s="113">
        <v>2.66</v>
      </c>
      <c r="P106" s="114">
        <v>0.2</v>
      </c>
      <c r="Q106" s="113">
        <v>31.92</v>
      </c>
      <c r="R106" s="115">
        <v>2.99</v>
      </c>
      <c r="S106" s="115">
        <v>2.4916666666666671</v>
      </c>
      <c r="T106" s="119">
        <v>0.2</v>
      </c>
      <c r="U106" s="116">
        <v>29.880000000000003</v>
      </c>
      <c r="V106" t="s">
        <v>25</v>
      </c>
      <c r="W106">
        <v>2.66</v>
      </c>
      <c r="X106" t="s">
        <v>25</v>
      </c>
      <c r="Y106">
        <v>31.92</v>
      </c>
      <c r="Z106">
        <v>2.99</v>
      </c>
      <c r="AA106">
        <v>2.4900000000000002</v>
      </c>
      <c r="AB106">
        <v>0.2</v>
      </c>
      <c r="AC106">
        <v>29.880000000000003</v>
      </c>
    </row>
    <row r="107" spans="1:29" x14ac:dyDescent="0.25">
      <c r="A107" s="111" t="s">
        <v>411</v>
      </c>
      <c r="B107" s="112" t="s">
        <v>16</v>
      </c>
      <c r="C107" s="111">
        <v>49535</v>
      </c>
      <c r="D107" s="111">
        <v>495352</v>
      </c>
      <c r="E107" s="111" t="s">
        <v>420</v>
      </c>
      <c r="F107" s="111">
        <v>9096</v>
      </c>
      <c r="G107" s="111" t="s">
        <v>366</v>
      </c>
      <c r="H107" s="111" t="s">
        <v>49</v>
      </c>
      <c r="I107" s="111" t="s">
        <v>18</v>
      </c>
      <c r="J107" s="111" t="s">
        <v>331</v>
      </c>
      <c r="K107" s="111" t="s">
        <v>46</v>
      </c>
      <c r="L107" s="111">
        <v>12</v>
      </c>
      <c r="M107" s="111">
        <v>4.2000000000000003E-2</v>
      </c>
      <c r="N107" s="113">
        <v>2.59</v>
      </c>
      <c r="O107" s="113">
        <v>2.1755</v>
      </c>
      <c r="P107" s="114">
        <v>0.2</v>
      </c>
      <c r="Q107" s="113">
        <v>26.160000000000004</v>
      </c>
      <c r="R107" s="115">
        <v>2.39</v>
      </c>
      <c r="S107" s="115">
        <v>1.99</v>
      </c>
      <c r="T107" s="119">
        <v>0.2</v>
      </c>
      <c r="U107" s="116">
        <v>23.88</v>
      </c>
      <c r="V107" t="s">
        <v>25</v>
      </c>
      <c r="W107">
        <v>2.08</v>
      </c>
      <c r="X107" t="s">
        <v>25</v>
      </c>
      <c r="Y107">
        <v>24.96</v>
      </c>
      <c r="Z107">
        <v>2.19</v>
      </c>
      <c r="AA107">
        <v>1.83</v>
      </c>
      <c r="AB107">
        <v>0.2</v>
      </c>
      <c r="AC107">
        <v>21.96</v>
      </c>
    </row>
    <row r="108" spans="1:29" x14ac:dyDescent="0.25">
      <c r="A108" s="111" t="s">
        <v>411</v>
      </c>
      <c r="B108" s="112" t="s">
        <v>16</v>
      </c>
      <c r="C108" s="111">
        <v>49535</v>
      </c>
      <c r="D108" s="111">
        <v>495352</v>
      </c>
      <c r="E108" s="111" t="s">
        <v>420</v>
      </c>
      <c r="F108" s="111">
        <v>9274</v>
      </c>
      <c r="G108" s="111" t="s">
        <v>367</v>
      </c>
      <c r="H108" s="111" t="s">
        <v>49</v>
      </c>
      <c r="I108" s="111" t="s">
        <v>18</v>
      </c>
      <c r="J108" s="111" t="s">
        <v>344</v>
      </c>
      <c r="K108" s="111" t="s">
        <v>46</v>
      </c>
      <c r="L108" s="111">
        <v>12</v>
      </c>
      <c r="M108" s="111">
        <v>4.2000000000000003E-2</v>
      </c>
      <c r="N108" s="113">
        <v>2.59</v>
      </c>
      <c r="O108" s="113">
        <v>2.1755</v>
      </c>
      <c r="P108" s="114">
        <v>0.2</v>
      </c>
      <c r="Q108" s="113">
        <v>26.160000000000004</v>
      </c>
      <c r="R108" s="115">
        <v>2.39</v>
      </c>
      <c r="S108" s="115">
        <v>1.99</v>
      </c>
      <c r="T108" s="119">
        <v>0.2</v>
      </c>
      <c r="U108" s="116">
        <v>23.88</v>
      </c>
      <c r="V108" t="s">
        <v>25</v>
      </c>
      <c r="W108">
        <v>2.08</v>
      </c>
      <c r="X108" t="s">
        <v>25</v>
      </c>
      <c r="Y108">
        <v>24.96</v>
      </c>
      <c r="Z108">
        <v>2.19</v>
      </c>
      <c r="AA108">
        <v>1.83</v>
      </c>
      <c r="AB108">
        <v>0.2</v>
      </c>
      <c r="AC108">
        <v>21.96</v>
      </c>
    </row>
    <row r="109" spans="1:29" x14ac:dyDescent="0.25">
      <c r="A109" s="111" t="s">
        <v>411</v>
      </c>
      <c r="B109" s="112" t="s">
        <v>16</v>
      </c>
      <c r="C109" s="111">
        <v>49535</v>
      </c>
      <c r="D109" s="111">
        <v>495352</v>
      </c>
      <c r="E109" s="111" t="s">
        <v>420</v>
      </c>
      <c r="F109" s="111">
        <v>9734</v>
      </c>
      <c r="G109" s="111" t="s">
        <v>368</v>
      </c>
      <c r="H109" s="111" t="s">
        <v>47</v>
      </c>
      <c r="I109" s="111" t="s">
        <v>18</v>
      </c>
      <c r="J109" s="111" t="s">
        <v>334</v>
      </c>
      <c r="K109" s="111" t="s">
        <v>46</v>
      </c>
      <c r="L109" s="111">
        <v>12</v>
      </c>
      <c r="M109" s="111">
        <v>4.2000000000000003E-2</v>
      </c>
      <c r="N109" s="113">
        <v>2.59</v>
      </c>
      <c r="O109" s="113">
        <v>2.19</v>
      </c>
      <c r="P109" s="114">
        <v>0.2</v>
      </c>
      <c r="Q109" s="113">
        <v>26.28</v>
      </c>
      <c r="R109" s="115">
        <v>2.4900000000000002</v>
      </c>
      <c r="S109" s="115">
        <v>2.08</v>
      </c>
      <c r="T109" s="119">
        <v>0.2</v>
      </c>
      <c r="U109" s="116">
        <v>24.96</v>
      </c>
      <c r="V109" t="s">
        <v>25</v>
      </c>
      <c r="W109">
        <v>2.19</v>
      </c>
      <c r="X109" t="s">
        <v>25</v>
      </c>
      <c r="Y109">
        <v>26.28</v>
      </c>
      <c r="Z109">
        <v>2.4900000000000002</v>
      </c>
      <c r="AA109">
        <v>2.08</v>
      </c>
      <c r="AB109">
        <v>0.2</v>
      </c>
      <c r="AC109">
        <v>24.96</v>
      </c>
    </row>
    <row r="110" spans="1:29" x14ac:dyDescent="0.25">
      <c r="A110" s="111" t="s">
        <v>411</v>
      </c>
      <c r="B110" s="112" t="s">
        <v>16</v>
      </c>
      <c r="C110" s="111">
        <v>49535</v>
      </c>
      <c r="D110" s="111">
        <v>495352</v>
      </c>
      <c r="E110" s="111" t="s">
        <v>420</v>
      </c>
      <c r="F110" s="111">
        <v>10389</v>
      </c>
      <c r="G110" s="111" t="s">
        <v>371</v>
      </c>
      <c r="H110" s="111" t="s">
        <v>51</v>
      </c>
      <c r="I110" s="111" t="s">
        <v>18</v>
      </c>
      <c r="J110" s="111" t="s">
        <v>372</v>
      </c>
      <c r="K110" s="111" t="s">
        <v>46</v>
      </c>
      <c r="L110" s="111">
        <v>12</v>
      </c>
      <c r="M110" s="111">
        <v>4.2000000000000003E-2</v>
      </c>
      <c r="N110" s="113">
        <v>2.59</v>
      </c>
      <c r="O110" s="113">
        <v>2.1755</v>
      </c>
      <c r="P110" s="114">
        <v>0.2</v>
      </c>
      <c r="Q110" s="113">
        <v>26.160000000000004</v>
      </c>
      <c r="R110" s="115">
        <v>2.39</v>
      </c>
      <c r="S110" s="115">
        <v>1.99</v>
      </c>
      <c r="T110" s="119">
        <v>0.2</v>
      </c>
      <c r="U110" s="116">
        <v>23.88</v>
      </c>
      <c r="V110" t="s">
        <v>25</v>
      </c>
      <c r="W110">
        <v>2.08</v>
      </c>
      <c r="X110" t="s">
        <v>25</v>
      </c>
      <c r="Y110">
        <v>24.96</v>
      </c>
      <c r="Z110">
        <v>2.19</v>
      </c>
      <c r="AA110">
        <v>1.83</v>
      </c>
      <c r="AB110">
        <v>0.2</v>
      </c>
      <c r="AC110">
        <v>21.96</v>
      </c>
    </row>
    <row r="111" spans="1:29" x14ac:dyDescent="0.25">
      <c r="A111" s="111" t="s">
        <v>411</v>
      </c>
      <c r="B111" s="112" t="s">
        <v>16</v>
      </c>
      <c r="C111" s="111">
        <v>49535</v>
      </c>
      <c r="D111" s="111">
        <v>495352</v>
      </c>
      <c r="E111" s="111" t="s">
        <v>420</v>
      </c>
      <c r="F111" s="111">
        <v>253</v>
      </c>
      <c r="G111" s="111" t="s">
        <v>375</v>
      </c>
      <c r="H111" s="111" t="s">
        <v>73</v>
      </c>
      <c r="I111" s="111" t="s">
        <v>18</v>
      </c>
      <c r="J111" s="111" t="s">
        <v>340</v>
      </c>
      <c r="K111" s="111" t="s">
        <v>68</v>
      </c>
      <c r="L111" s="111">
        <v>6</v>
      </c>
      <c r="M111" s="111">
        <v>0.06</v>
      </c>
      <c r="N111" s="113">
        <v>4.29</v>
      </c>
      <c r="O111" s="113">
        <v>3.6</v>
      </c>
      <c r="P111" s="114">
        <v>0.2</v>
      </c>
      <c r="Q111" s="113">
        <v>21.6</v>
      </c>
      <c r="R111" s="115">
        <v>3.99</v>
      </c>
      <c r="S111" s="115">
        <v>3.33</v>
      </c>
      <c r="T111" s="119">
        <v>0.2</v>
      </c>
      <c r="U111" s="116">
        <v>19.98</v>
      </c>
      <c r="V111" t="s">
        <v>25</v>
      </c>
      <c r="W111">
        <v>2.2799999999999998</v>
      </c>
      <c r="X111" t="s">
        <v>25</v>
      </c>
      <c r="Y111">
        <v>13.68</v>
      </c>
      <c r="Z111">
        <v>2.79</v>
      </c>
      <c r="AA111">
        <v>2.33</v>
      </c>
      <c r="AB111">
        <v>0.2</v>
      </c>
      <c r="AC111">
        <v>13.98</v>
      </c>
    </row>
    <row r="112" spans="1:29" x14ac:dyDescent="0.25">
      <c r="A112" s="111" t="s">
        <v>411</v>
      </c>
      <c r="B112" s="112" t="s">
        <v>16</v>
      </c>
      <c r="C112" s="111">
        <v>49535</v>
      </c>
      <c r="D112" s="111">
        <v>495352</v>
      </c>
      <c r="E112" s="111" t="s">
        <v>420</v>
      </c>
      <c r="F112" s="111">
        <v>2132</v>
      </c>
      <c r="G112" s="111" t="s">
        <v>376</v>
      </c>
      <c r="H112" s="111" t="s">
        <v>70</v>
      </c>
      <c r="I112" s="111" t="s">
        <v>18</v>
      </c>
      <c r="J112" s="111" t="s">
        <v>334</v>
      </c>
      <c r="K112" s="111" t="s">
        <v>68</v>
      </c>
      <c r="L112" s="111">
        <v>6</v>
      </c>
      <c r="M112" s="111">
        <v>0.06</v>
      </c>
      <c r="N112" s="113">
        <v>4.59</v>
      </c>
      <c r="O112" s="113">
        <v>3.79</v>
      </c>
      <c r="P112" s="114">
        <v>0.2</v>
      </c>
      <c r="Q112" s="113">
        <v>22.740000000000002</v>
      </c>
      <c r="R112" s="115">
        <v>4.29</v>
      </c>
      <c r="S112" s="115">
        <v>3.58</v>
      </c>
      <c r="T112" s="119">
        <v>0.2</v>
      </c>
      <c r="U112" s="116">
        <v>21.48</v>
      </c>
      <c r="V112" t="s">
        <v>25</v>
      </c>
      <c r="W112">
        <v>3.6</v>
      </c>
      <c r="X112" t="s">
        <v>25</v>
      </c>
      <c r="Y112">
        <v>21.6</v>
      </c>
      <c r="Z112">
        <v>3.79</v>
      </c>
      <c r="AA112">
        <v>3.16</v>
      </c>
      <c r="AB112">
        <v>0.2</v>
      </c>
      <c r="AC112">
        <v>18.96</v>
      </c>
    </row>
    <row r="113" spans="1:29" x14ac:dyDescent="0.25">
      <c r="A113" s="111" t="s">
        <v>411</v>
      </c>
      <c r="B113" s="112" t="s">
        <v>16</v>
      </c>
      <c r="C113" s="111">
        <v>49535</v>
      </c>
      <c r="D113" s="111">
        <v>495352</v>
      </c>
      <c r="E113" s="111" t="s">
        <v>420</v>
      </c>
      <c r="F113" s="111">
        <v>13486</v>
      </c>
      <c r="G113" s="111" t="s">
        <v>377</v>
      </c>
      <c r="H113" s="111" t="s">
        <v>134</v>
      </c>
      <c r="I113" s="111" t="s">
        <v>128</v>
      </c>
      <c r="J113" s="111" t="s">
        <v>378</v>
      </c>
      <c r="K113" s="111" t="s">
        <v>68</v>
      </c>
      <c r="L113" s="111">
        <v>6</v>
      </c>
      <c r="M113" s="111">
        <v>0.06</v>
      </c>
      <c r="N113" s="113">
        <v>6.59</v>
      </c>
      <c r="O113" s="113">
        <v>5.49</v>
      </c>
      <c r="P113" s="114">
        <v>0.2</v>
      </c>
      <c r="Q113" s="113">
        <v>32.94</v>
      </c>
      <c r="R113" s="115">
        <v>6.19</v>
      </c>
      <c r="S113" s="115">
        <v>5.18</v>
      </c>
      <c r="T113" s="119">
        <v>0.2</v>
      </c>
      <c r="U113" s="116">
        <v>31.08</v>
      </c>
      <c r="V113" t="s">
        <v>25</v>
      </c>
      <c r="W113">
        <v>5.49</v>
      </c>
      <c r="X113" t="s">
        <v>25</v>
      </c>
      <c r="Y113">
        <v>32.94</v>
      </c>
      <c r="Z113">
        <v>6.19</v>
      </c>
      <c r="AA113">
        <v>5.18</v>
      </c>
      <c r="AB113">
        <v>0.2</v>
      </c>
      <c r="AC113">
        <v>31.08</v>
      </c>
    </row>
    <row r="114" spans="1:29" x14ac:dyDescent="0.25">
      <c r="A114" s="111" t="s">
        <v>411</v>
      </c>
      <c r="B114" s="112" t="s">
        <v>16</v>
      </c>
      <c r="C114" s="111">
        <v>49535</v>
      </c>
      <c r="D114" s="111">
        <v>495352</v>
      </c>
      <c r="E114" s="111" t="s">
        <v>420</v>
      </c>
      <c r="F114" s="111">
        <v>17163</v>
      </c>
      <c r="G114" s="111" t="s">
        <v>379</v>
      </c>
      <c r="H114" s="111" t="s">
        <v>74</v>
      </c>
      <c r="I114" s="111" t="s">
        <v>18</v>
      </c>
      <c r="J114" s="111" t="s">
        <v>372</v>
      </c>
      <c r="K114" s="111" t="s">
        <v>68</v>
      </c>
      <c r="L114" s="111">
        <v>6</v>
      </c>
      <c r="M114" s="111">
        <v>0.06</v>
      </c>
      <c r="N114" s="113">
        <v>2.79</v>
      </c>
      <c r="O114" s="113">
        <v>2.33</v>
      </c>
      <c r="P114" s="114">
        <v>0.2</v>
      </c>
      <c r="Q114" s="113">
        <v>13.98</v>
      </c>
      <c r="R114" s="115">
        <v>2.79</v>
      </c>
      <c r="S114" s="115">
        <v>2.33</v>
      </c>
      <c r="T114" s="119">
        <v>0.2</v>
      </c>
      <c r="U114" s="116">
        <v>13.98</v>
      </c>
      <c r="V114" t="s">
        <v>25</v>
      </c>
      <c r="W114">
        <v>2.2799999999999998</v>
      </c>
      <c r="X114" t="s">
        <v>25</v>
      </c>
      <c r="Y114">
        <v>13.68</v>
      </c>
      <c r="Z114">
        <v>2.79</v>
      </c>
      <c r="AA114">
        <v>2.33</v>
      </c>
      <c r="AB114">
        <v>0.2</v>
      </c>
      <c r="AC114">
        <v>13.98</v>
      </c>
    </row>
    <row r="115" spans="1:29" x14ac:dyDescent="0.25">
      <c r="A115" s="111" t="s">
        <v>411</v>
      </c>
      <c r="B115" s="112" t="s">
        <v>16</v>
      </c>
      <c r="C115" s="111">
        <v>49535</v>
      </c>
      <c r="D115" s="111">
        <v>495352</v>
      </c>
      <c r="E115" s="111" t="s">
        <v>420</v>
      </c>
      <c r="F115" s="111">
        <v>29143</v>
      </c>
      <c r="G115" s="111" t="s">
        <v>383</v>
      </c>
      <c r="H115" s="111" t="s">
        <v>72</v>
      </c>
      <c r="I115" s="111" t="s">
        <v>18</v>
      </c>
      <c r="J115" s="111" t="s">
        <v>384</v>
      </c>
      <c r="K115" s="111" t="s">
        <v>68</v>
      </c>
      <c r="L115" s="111">
        <v>6</v>
      </c>
      <c r="M115" s="111">
        <v>0.06</v>
      </c>
      <c r="N115" s="113">
        <v>4.29</v>
      </c>
      <c r="O115" s="113">
        <v>3.6</v>
      </c>
      <c r="P115" s="114">
        <v>0.2</v>
      </c>
      <c r="Q115" s="113">
        <v>21.6</v>
      </c>
      <c r="R115" s="115">
        <v>3.99</v>
      </c>
      <c r="S115" s="115">
        <v>3.33</v>
      </c>
      <c r="T115" s="119">
        <v>0.2</v>
      </c>
      <c r="U115" s="116">
        <v>19.98</v>
      </c>
      <c r="V115" t="s">
        <v>25</v>
      </c>
      <c r="W115">
        <v>3.6</v>
      </c>
      <c r="X115" t="s">
        <v>25</v>
      </c>
      <c r="Y115">
        <v>21.6</v>
      </c>
      <c r="Z115">
        <v>3.79</v>
      </c>
      <c r="AA115">
        <v>3.16</v>
      </c>
      <c r="AB115">
        <v>0.2</v>
      </c>
      <c r="AC115">
        <v>18.96</v>
      </c>
    </row>
    <row r="116" spans="1:29" x14ac:dyDescent="0.25">
      <c r="A116" s="111" t="s">
        <v>411</v>
      </c>
      <c r="B116" s="112" t="s">
        <v>16</v>
      </c>
      <c r="C116" s="111">
        <v>49535</v>
      </c>
      <c r="D116" s="111">
        <v>495352</v>
      </c>
      <c r="E116" s="111" t="s">
        <v>420</v>
      </c>
      <c r="F116" s="111">
        <v>18152</v>
      </c>
      <c r="G116" s="111" t="s">
        <v>385</v>
      </c>
      <c r="H116" s="111" t="s">
        <v>21</v>
      </c>
      <c r="I116" s="111" t="s">
        <v>18</v>
      </c>
      <c r="J116" s="111" t="s">
        <v>334</v>
      </c>
      <c r="K116" s="111" t="s">
        <v>19</v>
      </c>
      <c r="L116" s="111">
        <v>12</v>
      </c>
      <c r="M116" s="111">
        <v>2.4E-2</v>
      </c>
      <c r="N116" s="113">
        <v>1.69</v>
      </c>
      <c r="O116" s="113">
        <v>1.4155</v>
      </c>
      <c r="P116" s="114">
        <v>0.2</v>
      </c>
      <c r="Q116" s="113">
        <v>17.04</v>
      </c>
      <c r="R116" s="115">
        <v>1.59</v>
      </c>
      <c r="S116" s="115">
        <v>1.3250000000000002</v>
      </c>
      <c r="T116" s="119">
        <v>0.2</v>
      </c>
      <c r="U116" s="116">
        <v>15.96</v>
      </c>
      <c r="V116" t="s">
        <v>25</v>
      </c>
      <c r="W116">
        <v>1.42</v>
      </c>
      <c r="X116" t="s">
        <v>25</v>
      </c>
      <c r="Y116">
        <v>17.04</v>
      </c>
      <c r="Z116">
        <v>1.49</v>
      </c>
      <c r="AA116">
        <v>1.24</v>
      </c>
      <c r="AB116">
        <v>0.2</v>
      </c>
      <c r="AC116">
        <v>14.879999999999999</v>
      </c>
    </row>
    <row r="117" spans="1:29" x14ac:dyDescent="0.25">
      <c r="A117" s="111" t="s">
        <v>411</v>
      </c>
      <c r="B117" s="112" t="s">
        <v>16</v>
      </c>
      <c r="C117" s="111">
        <v>49535</v>
      </c>
      <c r="D117" s="111">
        <v>495352</v>
      </c>
      <c r="E117" s="111" t="s">
        <v>420</v>
      </c>
      <c r="F117" s="111">
        <v>18266</v>
      </c>
      <c r="G117" s="111" t="s">
        <v>386</v>
      </c>
      <c r="H117" s="111" t="s">
        <v>28</v>
      </c>
      <c r="I117" s="111" t="s">
        <v>18</v>
      </c>
      <c r="J117" s="111" t="s">
        <v>331</v>
      </c>
      <c r="K117" s="111" t="s">
        <v>19</v>
      </c>
      <c r="L117" s="111">
        <v>12</v>
      </c>
      <c r="M117" s="111">
        <v>2.4E-2</v>
      </c>
      <c r="N117" s="113">
        <v>1.69</v>
      </c>
      <c r="O117" s="113">
        <v>1.42</v>
      </c>
      <c r="P117" s="114">
        <v>0.2</v>
      </c>
      <c r="Q117" s="113">
        <v>17.04</v>
      </c>
      <c r="R117" s="115">
        <v>1.49</v>
      </c>
      <c r="S117" s="115">
        <v>1.24</v>
      </c>
      <c r="T117" s="119">
        <v>0.2</v>
      </c>
      <c r="U117" s="116">
        <v>14.879999999999999</v>
      </c>
      <c r="V117" t="s">
        <v>25</v>
      </c>
      <c r="W117">
        <v>1.42</v>
      </c>
      <c r="X117" t="s">
        <v>25</v>
      </c>
      <c r="Y117">
        <v>17.04</v>
      </c>
      <c r="Z117">
        <v>1.49</v>
      </c>
      <c r="AA117">
        <v>1.24</v>
      </c>
      <c r="AB117">
        <v>0.2</v>
      </c>
      <c r="AC117">
        <v>14.879999999999999</v>
      </c>
    </row>
    <row r="118" spans="1:29" x14ac:dyDescent="0.25">
      <c r="A118" s="111" t="s">
        <v>411</v>
      </c>
      <c r="B118" s="112" t="s">
        <v>16</v>
      </c>
      <c r="C118" s="111">
        <v>49535</v>
      </c>
      <c r="D118" s="111">
        <v>495352</v>
      </c>
      <c r="E118" s="111" t="s">
        <v>420</v>
      </c>
      <c r="F118" s="111">
        <v>20943</v>
      </c>
      <c r="G118" s="111" t="s">
        <v>388</v>
      </c>
      <c r="H118" s="111" t="s">
        <v>30</v>
      </c>
      <c r="I118" s="111" t="s">
        <v>18</v>
      </c>
      <c r="J118" s="111" t="s">
        <v>372</v>
      </c>
      <c r="K118" s="111" t="s">
        <v>19</v>
      </c>
      <c r="L118" s="111">
        <v>12</v>
      </c>
      <c r="M118" s="111">
        <v>2.4E-2</v>
      </c>
      <c r="N118" s="113">
        <v>1.69</v>
      </c>
      <c r="O118" s="113">
        <v>1.42</v>
      </c>
      <c r="P118" s="114">
        <v>0.2</v>
      </c>
      <c r="Q118" s="113">
        <v>17.04</v>
      </c>
      <c r="R118" s="115">
        <v>1.49</v>
      </c>
      <c r="S118" s="115">
        <v>1.24</v>
      </c>
      <c r="T118" s="119">
        <v>0.2</v>
      </c>
      <c r="U118" s="116">
        <v>14.879999999999999</v>
      </c>
      <c r="V118" t="s">
        <v>25</v>
      </c>
      <c r="W118">
        <v>1.42</v>
      </c>
      <c r="X118" t="s">
        <v>25</v>
      </c>
      <c r="Y118">
        <v>17.04</v>
      </c>
      <c r="Z118">
        <v>1.49</v>
      </c>
      <c r="AA118">
        <v>1.24</v>
      </c>
      <c r="AB118">
        <v>0.2</v>
      </c>
      <c r="AC118">
        <v>14.879999999999999</v>
      </c>
    </row>
    <row r="119" spans="1:29" x14ac:dyDescent="0.25">
      <c r="A119" s="111" t="s">
        <v>411</v>
      </c>
      <c r="B119" s="112" t="s">
        <v>16</v>
      </c>
      <c r="C119" s="111">
        <v>49535</v>
      </c>
      <c r="D119" s="111">
        <v>495352</v>
      </c>
      <c r="E119" s="111" t="s">
        <v>420</v>
      </c>
      <c r="F119" s="111">
        <v>503</v>
      </c>
      <c r="G119" s="111" t="s">
        <v>389</v>
      </c>
      <c r="H119" s="111" t="s">
        <v>91</v>
      </c>
      <c r="I119" s="111" t="s">
        <v>18</v>
      </c>
      <c r="J119" s="111" t="s">
        <v>340</v>
      </c>
      <c r="K119" s="111" t="s">
        <v>85</v>
      </c>
      <c r="L119" s="111">
        <v>6</v>
      </c>
      <c r="M119" s="111">
        <v>0.12</v>
      </c>
      <c r="N119" s="113">
        <v>5.69</v>
      </c>
      <c r="O119" s="113">
        <v>4.74</v>
      </c>
      <c r="P119" s="114">
        <v>0.2</v>
      </c>
      <c r="Q119" s="113">
        <v>28.44</v>
      </c>
      <c r="R119" s="115">
        <v>5.49</v>
      </c>
      <c r="S119" s="115">
        <v>4.58</v>
      </c>
      <c r="T119" s="119">
        <v>0.2</v>
      </c>
      <c r="U119" s="116">
        <v>27.48</v>
      </c>
      <c r="V119" t="s">
        <v>25</v>
      </c>
      <c r="W119">
        <v>4.82</v>
      </c>
      <c r="X119" t="s">
        <v>25</v>
      </c>
      <c r="Y119">
        <v>28.92</v>
      </c>
      <c r="Z119">
        <v>5.59</v>
      </c>
      <c r="AA119">
        <v>4.66</v>
      </c>
      <c r="AB119">
        <v>0.2</v>
      </c>
      <c r="AC119">
        <v>27.96</v>
      </c>
    </row>
    <row r="120" spans="1:29" x14ac:dyDescent="0.25">
      <c r="A120" s="111" t="s">
        <v>411</v>
      </c>
      <c r="B120" s="112" t="s">
        <v>16</v>
      </c>
      <c r="C120" s="111">
        <v>49535</v>
      </c>
      <c r="D120" s="111">
        <v>495352</v>
      </c>
      <c r="E120" s="111" t="s">
        <v>420</v>
      </c>
      <c r="F120" s="111">
        <v>504</v>
      </c>
      <c r="G120" s="111" t="s">
        <v>390</v>
      </c>
      <c r="H120" s="111" t="s">
        <v>88</v>
      </c>
      <c r="I120" s="111" t="s">
        <v>18</v>
      </c>
      <c r="J120" s="111" t="s">
        <v>331</v>
      </c>
      <c r="K120" s="111" t="s">
        <v>85</v>
      </c>
      <c r="L120" s="111">
        <v>6</v>
      </c>
      <c r="M120" s="111">
        <v>0.12</v>
      </c>
      <c r="N120" s="113">
        <v>6.79</v>
      </c>
      <c r="O120" s="113">
        <v>5.69</v>
      </c>
      <c r="P120" s="114">
        <v>0.2</v>
      </c>
      <c r="Q120" s="113">
        <v>34.14</v>
      </c>
      <c r="R120" s="115">
        <v>6.29</v>
      </c>
      <c r="S120" s="115">
        <v>5.2416666666666671</v>
      </c>
      <c r="T120" s="119">
        <v>0.2</v>
      </c>
      <c r="U120" s="116">
        <v>31.44</v>
      </c>
      <c r="V120" t="s">
        <v>25</v>
      </c>
      <c r="W120">
        <v>5.69</v>
      </c>
      <c r="X120" t="s">
        <v>25</v>
      </c>
      <c r="Y120">
        <v>34.14</v>
      </c>
      <c r="Z120">
        <v>6.29</v>
      </c>
      <c r="AA120">
        <v>5.24</v>
      </c>
      <c r="AB120">
        <v>0.2</v>
      </c>
      <c r="AC120">
        <v>31.44</v>
      </c>
    </row>
    <row r="121" spans="1:29" x14ac:dyDescent="0.25">
      <c r="A121" s="111" t="s">
        <v>411</v>
      </c>
      <c r="B121" s="112" t="s">
        <v>16</v>
      </c>
      <c r="C121" s="111">
        <v>49535</v>
      </c>
      <c r="D121" s="111">
        <v>495352</v>
      </c>
      <c r="E121" s="111" t="s">
        <v>420</v>
      </c>
      <c r="F121" s="111">
        <v>2349</v>
      </c>
      <c r="G121" s="111" t="s">
        <v>391</v>
      </c>
      <c r="H121" s="111" t="s">
        <v>86</v>
      </c>
      <c r="I121" s="111" t="s">
        <v>18</v>
      </c>
      <c r="J121" s="111" t="s">
        <v>334</v>
      </c>
      <c r="K121" s="111" t="s">
        <v>85</v>
      </c>
      <c r="L121" s="111">
        <v>6</v>
      </c>
      <c r="M121" s="111">
        <v>0.12</v>
      </c>
      <c r="N121" s="113">
        <v>7.39</v>
      </c>
      <c r="O121" s="113">
        <v>6.1654999999999998</v>
      </c>
      <c r="P121" s="114">
        <v>0.2</v>
      </c>
      <c r="Q121" s="113">
        <v>37.019999999999996</v>
      </c>
      <c r="R121" s="115">
        <v>6.99</v>
      </c>
      <c r="S121" s="115">
        <v>5.83</v>
      </c>
      <c r="T121" s="119">
        <v>0.2</v>
      </c>
      <c r="U121" s="116">
        <v>34.980000000000004</v>
      </c>
      <c r="V121" t="s">
        <v>25</v>
      </c>
      <c r="W121">
        <v>5.6</v>
      </c>
      <c r="X121" t="s">
        <v>25</v>
      </c>
      <c r="Y121">
        <v>33.599999999999994</v>
      </c>
      <c r="Z121">
        <v>6.59</v>
      </c>
      <c r="AA121">
        <v>5.49</v>
      </c>
      <c r="AB121">
        <v>0.2</v>
      </c>
      <c r="AC121">
        <v>32.94</v>
      </c>
    </row>
    <row r="122" spans="1:29" x14ac:dyDescent="0.25">
      <c r="A122" s="111" t="s">
        <v>411</v>
      </c>
      <c r="B122" s="112" t="s">
        <v>16</v>
      </c>
      <c r="C122" s="111">
        <v>49535</v>
      </c>
      <c r="D122" s="111">
        <v>495352</v>
      </c>
      <c r="E122" s="111" t="s">
        <v>420</v>
      </c>
      <c r="F122" s="111">
        <v>2350</v>
      </c>
      <c r="G122" s="111" t="s">
        <v>392</v>
      </c>
      <c r="H122" s="111" t="s">
        <v>90</v>
      </c>
      <c r="I122" s="111" t="s">
        <v>18</v>
      </c>
      <c r="J122" s="111" t="s">
        <v>336</v>
      </c>
      <c r="K122" s="111" t="s">
        <v>85</v>
      </c>
      <c r="L122" s="111">
        <v>6</v>
      </c>
      <c r="M122" s="111">
        <v>0.12</v>
      </c>
      <c r="N122" s="113">
        <v>5.99</v>
      </c>
      <c r="O122" s="113">
        <v>5.0199999999999996</v>
      </c>
      <c r="P122" s="114">
        <v>0.2</v>
      </c>
      <c r="Q122" s="113">
        <v>30.119999999999997</v>
      </c>
      <c r="R122" s="115">
        <v>5.29</v>
      </c>
      <c r="S122" s="115">
        <v>4.41</v>
      </c>
      <c r="T122" s="119">
        <v>0.2</v>
      </c>
      <c r="U122" s="116">
        <v>26.46</v>
      </c>
      <c r="V122" t="s">
        <v>25</v>
      </c>
      <c r="W122">
        <v>5.0199999999999996</v>
      </c>
      <c r="X122" t="s">
        <v>25</v>
      </c>
      <c r="Y122">
        <v>30.119999999999997</v>
      </c>
      <c r="Z122">
        <v>5.29</v>
      </c>
      <c r="AA122">
        <v>4.41</v>
      </c>
      <c r="AB122">
        <v>0.2</v>
      </c>
      <c r="AC122">
        <v>26.46</v>
      </c>
    </row>
    <row r="123" spans="1:29" x14ac:dyDescent="0.25">
      <c r="A123" s="111" t="s">
        <v>411</v>
      </c>
      <c r="B123" s="112" t="s">
        <v>16</v>
      </c>
      <c r="C123" s="111">
        <v>49535</v>
      </c>
      <c r="D123" s="111">
        <v>495352</v>
      </c>
      <c r="E123" s="111" t="s">
        <v>420</v>
      </c>
      <c r="F123" s="111">
        <v>2353</v>
      </c>
      <c r="G123" s="111" t="s">
        <v>393</v>
      </c>
      <c r="H123" s="111" t="s">
        <v>93</v>
      </c>
      <c r="I123" s="111" t="s">
        <v>18</v>
      </c>
      <c r="J123" s="111" t="s">
        <v>338</v>
      </c>
      <c r="K123" s="111" t="s">
        <v>85</v>
      </c>
      <c r="L123" s="111">
        <v>6</v>
      </c>
      <c r="M123" s="111">
        <v>0.12</v>
      </c>
      <c r="N123" s="113">
        <v>7.29</v>
      </c>
      <c r="O123" s="113">
        <v>6.07</v>
      </c>
      <c r="P123" s="114">
        <v>0.2</v>
      </c>
      <c r="Q123" s="113">
        <v>36.42</v>
      </c>
      <c r="R123" s="115">
        <v>6.99</v>
      </c>
      <c r="S123" s="115">
        <v>5.83</v>
      </c>
      <c r="T123" s="119">
        <v>0.2</v>
      </c>
      <c r="U123" s="116">
        <v>34.980000000000004</v>
      </c>
      <c r="V123" t="s">
        <v>25</v>
      </c>
      <c r="W123">
        <v>5.6</v>
      </c>
      <c r="X123" t="s">
        <v>25</v>
      </c>
      <c r="Y123">
        <v>33.599999999999994</v>
      </c>
      <c r="Z123">
        <v>6.59</v>
      </c>
      <c r="AA123">
        <v>5.49</v>
      </c>
      <c r="AB123">
        <v>0.2</v>
      </c>
      <c r="AC123">
        <v>32.94</v>
      </c>
    </row>
    <row r="124" spans="1:29" x14ac:dyDescent="0.25">
      <c r="A124" s="111" t="s">
        <v>411</v>
      </c>
      <c r="B124" s="112" t="s">
        <v>16</v>
      </c>
      <c r="C124" s="111">
        <v>49535</v>
      </c>
      <c r="D124" s="111">
        <v>495352</v>
      </c>
      <c r="E124" s="111" t="s">
        <v>420</v>
      </c>
      <c r="F124" s="111">
        <v>2357</v>
      </c>
      <c r="G124" s="111" t="s">
        <v>394</v>
      </c>
      <c r="H124" s="111" t="s">
        <v>92</v>
      </c>
      <c r="I124" s="111" t="s">
        <v>18</v>
      </c>
      <c r="J124" s="111" t="s">
        <v>372</v>
      </c>
      <c r="K124" s="111" t="s">
        <v>85</v>
      </c>
      <c r="L124" s="111">
        <v>6</v>
      </c>
      <c r="M124" s="111">
        <v>0.12</v>
      </c>
      <c r="N124" s="113">
        <v>4.6900000000000004</v>
      </c>
      <c r="O124" s="113">
        <v>3.89</v>
      </c>
      <c r="P124" s="114">
        <v>0.2</v>
      </c>
      <c r="Q124" s="113">
        <v>23.34</v>
      </c>
      <c r="R124" s="115">
        <v>4.59</v>
      </c>
      <c r="S124" s="115">
        <v>3.79</v>
      </c>
      <c r="T124" s="119">
        <v>0.2</v>
      </c>
      <c r="U124" s="116">
        <v>22.740000000000002</v>
      </c>
      <c r="V124" t="s">
        <v>25</v>
      </c>
      <c r="W124">
        <v>3.8</v>
      </c>
      <c r="X124" t="s">
        <v>25</v>
      </c>
      <c r="Y124">
        <v>22.799999999999997</v>
      </c>
      <c r="Z124">
        <v>4.49</v>
      </c>
      <c r="AA124">
        <v>3.74</v>
      </c>
      <c r="AB124">
        <v>0.2</v>
      </c>
      <c r="AC124">
        <v>22.44</v>
      </c>
    </row>
    <row r="125" spans="1:29" x14ac:dyDescent="0.25">
      <c r="A125" s="111" t="s">
        <v>411</v>
      </c>
      <c r="B125" s="112" t="s">
        <v>16</v>
      </c>
      <c r="C125" s="111">
        <v>49535</v>
      </c>
      <c r="D125" s="111">
        <v>495352</v>
      </c>
      <c r="E125" s="111" t="s">
        <v>420</v>
      </c>
      <c r="F125" s="111">
        <v>25700</v>
      </c>
      <c r="G125" s="111" t="s">
        <v>396</v>
      </c>
      <c r="H125" s="111" t="s">
        <v>135</v>
      </c>
      <c r="I125" s="111" t="s">
        <v>128</v>
      </c>
      <c r="J125" s="111" t="s">
        <v>378</v>
      </c>
      <c r="K125" s="111" t="s">
        <v>85</v>
      </c>
      <c r="L125" s="111">
        <v>6</v>
      </c>
      <c r="M125" s="111">
        <v>0.12</v>
      </c>
      <c r="N125" s="113">
        <v>8.7899999999999991</v>
      </c>
      <c r="O125" s="113">
        <v>7.2959999999999994</v>
      </c>
      <c r="P125" s="114">
        <v>0.2</v>
      </c>
      <c r="Q125" s="113">
        <v>43.8</v>
      </c>
      <c r="R125" s="115">
        <v>10.49</v>
      </c>
      <c r="S125" s="115">
        <v>6.8</v>
      </c>
      <c r="T125" s="119">
        <v>0.54</v>
      </c>
      <c r="U125" s="116">
        <v>40.799999999999997</v>
      </c>
      <c r="V125" t="s">
        <v>25</v>
      </c>
      <c r="W125">
        <v>9.4145000000000003</v>
      </c>
      <c r="X125" t="s">
        <v>25</v>
      </c>
      <c r="Y125">
        <v>56.46</v>
      </c>
      <c r="Z125">
        <v>9.99</v>
      </c>
      <c r="AA125">
        <v>6.4833333333333334</v>
      </c>
      <c r="AB125">
        <v>0.54</v>
      </c>
      <c r="AC125">
        <v>38.880000000000003</v>
      </c>
    </row>
    <row r="126" spans="1:29" x14ac:dyDescent="0.25">
      <c r="A126" s="111" t="s">
        <v>411</v>
      </c>
      <c r="B126" s="112" t="s">
        <v>16</v>
      </c>
      <c r="C126" s="111">
        <v>49535</v>
      </c>
      <c r="D126" s="111">
        <v>495352</v>
      </c>
      <c r="E126" s="111" t="s">
        <v>420</v>
      </c>
      <c r="F126" s="111">
        <v>7977</v>
      </c>
      <c r="G126" s="111" t="s">
        <v>397</v>
      </c>
      <c r="H126" s="111" t="s">
        <v>119</v>
      </c>
      <c r="I126" s="111" t="s">
        <v>115</v>
      </c>
      <c r="J126" s="111" t="s">
        <v>398</v>
      </c>
      <c r="K126" s="111" t="s">
        <v>58</v>
      </c>
      <c r="L126" s="111">
        <v>6</v>
      </c>
      <c r="M126" s="111">
        <v>0.03</v>
      </c>
      <c r="N126" s="113">
        <v>5.09</v>
      </c>
      <c r="O126" s="113">
        <v>4.2655000000000003</v>
      </c>
      <c r="P126" s="114">
        <v>0.2</v>
      </c>
      <c r="Q126" s="113">
        <v>25.619999999999997</v>
      </c>
      <c r="R126" s="115">
        <v>4.99</v>
      </c>
      <c r="S126" s="115">
        <v>4.16</v>
      </c>
      <c r="T126" s="119">
        <v>0.2</v>
      </c>
      <c r="U126" s="116">
        <v>24.96</v>
      </c>
      <c r="V126" t="s">
        <v>25</v>
      </c>
      <c r="W126">
        <v>4.2699999999999996</v>
      </c>
      <c r="X126" t="s">
        <v>25</v>
      </c>
      <c r="Y126">
        <v>25.619999999999997</v>
      </c>
      <c r="Z126">
        <v>4.8899999999999997</v>
      </c>
      <c r="AA126">
        <v>4.08</v>
      </c>
      <c r="AB126">
        <v>0.2</v>
      </c>
      <c r="AC126">
        <v>24.48</v>
      </c>
    </row>
    <row r="127" spans="1:29" x14ac:dyDescent="0.25">
      <c r="A127" s="111" t="s">
        <v>411</v>
      </c>
      <c r="B127" s="112" t="s">
        <v>16</v>
      </c>
      <c r="C127" s="111">
        <v>49535</v>
      </c>
      <c r="D127" s="111">
        <v>495352</v>
      </c>
      <c r="E127" s="111" t="s">
        <v>420</v>
      </c>
      <c r="F127" s="111">
        <v>7979</v>
      </c>
      <c r="G127" s="111" t="s">
        <v>399</v>
      </c>
      <c r="H127" s="111" t="s">
        <v>119</v>
      </c>
      <c r="I127" s="111" t="s">
        <v>115</v>
      </c>
      <c r="J127" s="111" t="s">
        <v>400</v>
      </c>
      <c r="K127" s="111" t="s">
        <v>58</v>
      </c>
      <c r="L127" s="111">
        <v>6</v>
      </c>
      <c r="M127" s="111">
        <v>0.03</v>
      </c>
      <c r="N127" s="113">
        <v>5.09</v>
      </c>
      <c r="O127" s="113">
        <v>4.2655000000000003</v>
      </c>
      <c r="P127" s="114">
        <v>0.2</v>
      </c>
      <c r="Q127" s="113">
        <v>25.619999999999997</v>
      </c>
      <c r="R127" s="115">
        <v>4.99</v>
      </c>
      <c r="S127" s="115">
        <v>4.16</v>
      </c>
      <c r="T127" s="119">
        <v>0.2</v>
      </c>
      <c r="U127" s="116">
        <v>24.96</v>
      </c>
      <c r="V127" t="s">
        <v>25</v>
      </c>
      <c r="W127">
        <v>4.2699999999999996</v>
      </c>
      <c r="X127" t="s">
        <v>25</v>
      </c>
      <c r="Y127">
        <v>25.619999999999997</v>
      </c>
      <c r="Z127">
        <v>4.8899999999999997</v>
      </c>
      <c r="AA127">
        <v>4.08</v>
      </c>
      <c r="AB127">
        <v>0.2</v>
      </c>
      <c r="AC127">
        <v>24.48</v>
      </c>
    </row>
    <row r="128" spans="1:29" x14ac:dyDescent="0.25">
      <c r="A128" s="111" t="s">
        <v>411</v>
      </c>
      <c r="B128" s="112" t="s">
        <v>16</v>
      </c>
      <c r="C128" s="111">
        <v>49535</v>
      </c>
      <c r="D128" s="111">
        <v>495352</v>
      </c>
      <c r="E128" s="111" t="s">
        <v>420</v>
      </c>
      <c r="F128" s="111">
        <v>7980</v>
      </c>
      <c r="G128" s="111" t="s">
        <v>401</v>
      </c>
      <c r="H128" s="111" t="s">
        <v>119</v>
      </c>
      <c r="I128" s="111" t="s">
        <v>115</v>
      </c>
      <c r="J128" s="111" t="s">
        <v>402</v>
      </c>
      <c r="K128" s="111" t="s">
        <v>58</v>
      </c>
      <c r="L128" s="111">
        <v>6</v>
      </c>
      <c r="M128" s="111">
        <v>0.03</v>
      </c>
      <c r="N128" s="113">
        <v>5.09</v>
      </c>
      <c r="O128" s="113">
        <v>4.2655000000000003</v>
      </c>
      <c r="P128" s="114">
        <v>0.2</v>
      </c>
      <c r="Q128" s="113">
        <v>25.619999999999997</v>
      </c>
      <c r="R128" s="115">
        <v>4.99</v>
      </c>
      <c r="S128" s="115">
        <v>4.16</v>
      </c>
      <c r="T128" s="119">
        <v>0.2</v>
      </c>
      <c r="U128" s="116">
        <v>24.96</v>
      </c>
      <c r="V128" t="s">
        <v>25</v>
      </c>
      <c r="W128">
        <v>4.2699999999999996</v>
      </c>
      <c r="X128" t="s">
        <v>25</v>
      </c>
      <c r="Y128">
        <v>25.619999999999997</v>
      </c>
      <c r="Z128">
        <v>4.8899999999999997</v>
      </c>
      <c r="AA128">
        <v>4.08</v>
      </c>
      <c r="AB128">
        <v>0.2</v>
      </c>
      <c r="AC128">
        <v>24.48</v>
      </c>
    </row>
    <row r="129" spans="1:29" x14ac:dyDescent="0.25">
      <c r="A129" s="111" t="s">
        <v>411</v>
      </c>
      <c r="B129" s="112" t="s">
        <v>16</v>
      </c>
      <c r="C129" s="111">
        <v>49535</v>
      </c>
      <c r="D129" s="111">
        <v>495352</v>
      </c>
      <c r="E129" s="111" t="s">
        <v>420</v>
      </c>
      <c r="F129" s="111">
        <v>7981</v>
      </c>
      <c r="G129" s="111" t="s">
        <v>403</v>
      </c>
      <c r="H129" s="111" t="s">
        <v>119</v>
      </c>
      <c r="I129" s="111" t="s">
        <v>115</v>
      </c>
      <c r="J129" s="111" t="s">
        <v>404</v>
      </c>
      <c r="K129" s="111" t="s">
        <v>58</v>
      </c>
      <c r="L129" s="111">
        <v>6</v>
      </c>
      <c r="M129" s="111">
        <v>0.03</v>
      </c>
      <c r="N129" s="113">
        <v>5.09</v>
      </c>
      <c r="O129" s="113">
        <v>4.2655000000000003</v>
      </c>
      <c r="P129" s="114">
        <v>0.2</v>
      </c>
      <c r="Q129" s="113">
        <v>25.619999999999997</v>
      </c>
      <c r="R129" s="115">
        <v>4.99</v>
      </c>
      <c r="S129" s="115">
        <v>4.16</v>
      </c>
      <c r="T129" s="119">
        <v>0.2</v>
      </c>
      <c r="U129" s="116">
        <v>24.96</v>
      </c>
      <c r="V129" t="s">
        <v>25</v>
      </c>
      <c r="W129">
        <v>4.2699999999999996</v>
      </c>
      <c r="X129" t="s">
        <v>25</v>
      </c>
      <c r="Y129">
        <v>25.619999999999997</v>
      </c>
      <c r="Z129">
        <v>4.8899999999999997</v>
      </c>
      <c r="AA129">
        <v>4.08</v>
      </c>
      <c r="AB129">
        <v>0.2</v>
      </c>
      <c r="AC129">
        <v>24.48</v>
      </c>
    </row>
    <row r="130" spans="1:29" x14ac:dyDescent="0.25">
      <c r="A130" s="111" t="s">
        <v>411</v>
      </c>
      <c r="B130" s="112" t="s">
        <v>16</v>
      </c>
      <c r="C130" s="111">
        <v>49535</v>
      </c>
      <c r="D130" s="111">
        <v>495352</v>
      </c>
      <c r="E130" s="111" t="s">
        <v>420</v>
      </c>
      <c r="F130" s="111">
        <v>7982</v>
      </c>
      <c r="G130" s="111" t="s">
        <v>405</v>
      </c>
      <c r="H130" s="111" t="s">
        <v>119</v>
      </c>
      <c r="I130" s="111" t="s">
        <v>115</v>
      </c>
      <c r="J130" s="111" t="s">
        <v>406</v>
      </c>
      <c r="K130" s="111" t="s">
        <v>58</v>
      </c>
      <c r="L130" s="111">
        <v>6</v>
      </c>
      <c r="M130" s="111">
        <v>0.03</v>
      </c>
      <c r="N130" s="113">
        <v>5.09</v>
      </c>
      <c r="O130" s="113">
        <v>4.2655000000000003</v>
      </c>
      <c r="P130" s="114">
        <v>0.2</v>
      </c>
      <c r="Q130" s="113">
        <v>25.619999999999997</v>
      </c>
      <c r="R130" s="115">
        <v>4.99</v>
      </c>
      <c r="S130" s="115">
        <v>4.16</v>
      </c>
      <c r="T130" s="119">
        <v>0.2</v>
      </c>
      <c r="U130" s="116">
        <v>24.96</v>
      </c>
      <c r="V130" t="s">
        <v>25</v>
      </c>
      <c r="W130">
        <v>4.2699999999999996</v>
      </c>
      <c r="X130" t="s">
        <v>25</v>
      </c>
      <c r="Y130">
        <v>25.619999999999997</v>
      </c>
      <c r="Z130">
        <v>4.8899999999999997</v>
      </c>
      <c r="AA130">
        <v>4.08</v>
      </c>
      <c r="AB130">
        <v>0.2</v>
      </c>
      <c r="AC130">
        <v>24.48</v>
      </c>
    </row>
    <row r="131" spans="1:29" x14ac:dyDescent="0.25">
      <c r="A131" s="111" t="s">
        <v>411</v>
      </c>
      <c r="B131" s="112" t="s">
        <v>16</v>
      </c>
      <c r="C131" s="111">
        <v>49535</v>
      </c>
      <c r="D131" s="111">
        <v>495352</v>
      </c>
      <c r="E131" s="111" t="s">
        <v>420</v>
      </c>
      <c r="F131" s="111">
        <v>7983</v>
      </c>
      <c r="G131" s="111" t="s">
        <v>407</v>
      </c>
      <c r="H131" s="111" t="s">
        <v>119</v>
      </c>
      <c r="I131" s="111" t="s">
        <v>115</v>
      </c>
      <c r="J131" s="111" t="s">
        <v>408</v>
      </c>
      <c r="K131" s="111" t="s">
        <v>58</v>
      </c>
      <c r="L131" s="111">
        <v>6</v>
      </c>
      <c r="M131" s="111">
        <v>0.03</v>
      </c>
      <c r="N131" s="113">
        <v>5.09</v>
      </c>
      <c r="O131" s="113">
        <v>4.2655000000000003</v>
      </c>
      <c r="P131" s="114">
        <v>0.2</v>
      </c>
      <c r="Q131" s="113">
        <v>25.619999999999997</v>
      </c>
      <c r="R131" s="115">
        <v>4.99</v>
      </c>
      <c r="S131" s="115">
        <v>4.16</v>
      </c>
      <c r="T131" s="119">
        <v>0.2</v>
      </c>
      <c r="U131" s="116">
        <v>24.96</v>
      </c>
      <c r="V131" t="s">
        <v>25</v>
      </c>
      <c r="W131">
        <v>4.2699999999999996</v>
      </c>
      <c r="X131" t="s">
        <v>25</v>
      </c>
      <c r="Y131">
        <v>25.619999999999997</v>
      </c>
      <c r="Z131">
        <v>4.8899999999999997</v>
      </c>
      <c r="AA131">
        <v>4.08</v>
      </c>
      <c r="AB131">
        <v>0.2</v>
      </c>
      <c r="AC131">
        <v>24.48</v>
      </c>
    </row>
    <row r="132" spans="1:29" x14ac:dyDescent="0.25">
      <c r="A132" s="111" t="s">
        <v>411</v>
      </c>
      <c r="B132" s="112" t="s">
        <v>16</v>
      </c>
      <c r="C132" s="111">
        <v>49535</v>
      </c>
      <c r="D132" s="111">
        <v>495352</v>
      </c>
      <c r="E132" s="111" t="s">
        <v>420</v>
      </c>
      <c r="F132" s="111">
        <v>7985</v>
      </c>
      <c r="G132" s="111" t="s">
        <v>409</v>
      </c>
      <c r="H132" s="111" t="s">
        <v>119</v>
      </c>
      <c r="I132" s="111" t="s">
        <v>115</v>
      </c>
      <c r="J132" s="111" t="s">
        <v>410</v>
      </c>
      <c r="K132" s="111" t="s">
        <v>58</v>
      </c>
      <c r="L132" s="111">
        <v>6</v>
      </c>
      <c r="M132" s="111">
        <v>0.03</v>
      </c>
      <c r="N132" s="113">
        <v>5.09</v>
      </c>
      <c r="O132" s="113">
        <v>4.2655000000000003</v>
      </c>
      <c r="P132" s="114">
        <v>0.2</v>
      </c>
      <c r="Q132" s="113">
        <v>25.619999999999997</v>
      </c>
      <c r="R132" s="115">
        <v>4.99</v>
      </c>
      <c r="S132" s="115">
        <v>4.16</v>
      </c>
      <c r="T132" s="119">
        <v>0.2</v>
      </c>
      <c r="U132" s="116">
        <v>24.96</v>
      </c>
      <c r="V132" t="s">
        <v>25</v>
      </c>
      <c r="W132">
        <v>4.2699999999999996</v>
      </c>
      <c r="X132" t="s">
        <v>25</v>
      </c>
      <c r="Y132">
        <v>25.619999999999997</v>
      </c>
      <c r="Z132">
        <v>4.8899999999999997</v>
      </c>
      <c r="AA132">
        <v>4.08</v>
      </c>
      <c r="AB132">
        <v>0.2</v>
      </c>
      <c r="AC132">
        <v>24.48</v>
      </c>
    </row>
    <row r="133" spans="1:29" x14ac:dyDescent="0.25">
      <c r="A133" s="111" t="s">
        <v>411</v>
      </c>
      <c r="B133" s="112" t="s">
        <v>16</v>
      </c>
      <c r="C133" s="111">
        <v>70313</v>
      </c>
      <c r="D133" s="111">
        <v>703133</v>
      </c>
      <c r="E133" s="111" t="s">
        <v>421</v>
      </c>
      <c r="F133" s="111">
        <v>19228</v>
      </c>
      <c r="G133" s="111" t="s">
        <v>347</v>
      </c>
      <c r="H133" s="111" t="s">
        <v>151</v>
      </c>
      <c r="I133" s="111" t="s">
        <v>128</v>
      </c>
      <c r="J133" s="111" t="s">
        <v>346</v>
      </c>
      <c r="K133" s="111" t="s">
        <v>129</v>
      </c>
      <c r="L133" s="111">
        <v>4</v>
      </c>
      <c r="M133" s="111">
        <v>0.01</v>
      </c>
      <c r="N133" s="113">
        <v>7.99</v>
      </c>
      <c r="O133" s="113">
        <v>6.69</v>
      </c>
      <c r="P133" s="114">
        <v>0.2</v>
      </c>
      <c r="Q133" s="113">
        <v>26.76</v>
      </c>
      <c r="R133" s="115">
        <v>7.99</v>
      </c>
      <c r="S133" s="115">
        <v>6.69</v>
      </c>
      <c r="T133" s="119">
        <v>0.2</v>
      </c>
      <c r="U133" s="116">
        <v>26.76</v>
      </c>
      <c r="V133" t="s">
        <v>25</v>
      </c>
      <c r="W133">
        <v>7.29</v>
      </c>
      <c r="X133" t="s">
        <v>25</v>
      </c>
      <c r="Y133">
        <v>29.16</v>
      </c>
      <c r="Z133">
        <v>8.69</v>
      </c>
      <c r="AA133">
        <v>7.22</v>
      </c>
      <c r="AB133">
        <v>0.2</v>
      </c>
      <c r="AC133">
        <v>28.88</v>
      </c>
    </row>
    <row r="134" spans="1:29" x14ac:dyDescent="0.25">
      <c r="A134" s="111" t="s">
        <v>411</v>
      </c>
      <c r="B134" s="112" t="s">
        <v>16</v>
      </c>
      <c r="C134" s="111">
        <v>70313</v>
      </c>
      <c r="D134" s="111">
        <v>703133</v>
      </c>
      <c r="E134" s="111" t="s">
        <v>421</v>
      </c>
      <c r="F134" s="111">
        <v>19229</v>
      </c>
      <c r="G134" s="111" t="s">
        <v>348</v>
      </c>
      <c r="H134" s="111" t="s">
        <v>151</v>
      </c>
      <c r="I134" s="111" t="s">
        <v>128</v>
      </c>
      <c r="J134" s="111" t="s">
        <v>346</v>
      </c>
      <c r="K134" s="111" t="s">
        <v>129</v>
      </c>
      <c r="L134" s="111">
        <v>6</v>
      </c>
      <c r="M134" s="111">
        <v>1.4999999999999999E-2</v>
      </c>
      <c r="N134" s="113">
        <v>7.99</v>
      </c>
      <c r="O134" s="113">
        <v>6.69</v>
      </c>
      <c r="P134" s="114">
        <v>0.2</v>
      </c>
      <c r="Q134" s="113">
        <v>40.14</v>
      </c>
      <c r="R134" s="115">
        <v>7.99</v>
      </c>
      <c r="S134" s="115">
        <v>6.69</v>
      </c>
      <c r="T134" s="119">
        <v>0.2</v>
      </c>
      <c r="U134" s="116">
        <v>40.14</v>
      </c>
      <c r="V134" t="s">
        <v>25</v>
      </c>
      <c r="W134">
        <v>7.29</v>
      </c>
      <c r="X134" t="s">
        <v>25</v>
      </c>
      <c r="Y134">
        <v>43.74</v>
      </c>
      <c r="Z134">
        <v>8.69</v>
      </c>
      <c r="AA134">
        <v>7.22</v>
      </c>
      <c r="AB134">
        <v>0.2</v>
      </c>
      <c r="AC134">
        <v>43.32</v>
      </c>
    </row>
    <row r="135" spans="1:29" x14ac:dyDescent="0.25">
      <c r="A135" s="111" t="s">
        <v>411</v>
      </c>
      <c r="B135" s="112" t="s">
        <v>16</v>
      </c>
      <c r="C135" s="111">
        <v>70313</v>
      </c>
      <c r="D135" s="111">
        <v>703133</v>
      </c>
      <c r="E135" s="111" t="s">
        <v>421</v>
      </c>
      <c r="F135" s="111">
        <v>21666</v>
      </c>
      <c r="G135" s="111" t="s">
        <v>351</v>
      </c>
      <c r="H135" s="111" t="s">
        <v>151</v>
      </c>
      <c r="I135" s="111" t="s">
        <v>128</v>
      </c>
      <c r="J135" s="111" t="s">
        <v>352</v>
      </c>
      <c r="K135" s="111" t="s">
        <v>129</v>
      </c>
      <c r="L135" s="111">
        <v>4</v>
      </c>
      <c r="M135" s="111">
        <v>0.01</v>
      </c>
      <c r="N135" s="113">
        <v>7.99</v>
      </c>
      <c r="O135" s="113">
        <v>6.69</v>
      </c>
      <c r="P135" s="114">
        <v>0.2</v>
      </c>
      <c r="Q135" s="113">
        <v>26.76</v>
      </c>
      <c r="R135" s="115">
        <v>7.99</v>
      </c>
      <c r="S135" s="115">
        <v>6.69</v>
      </c>
      <c r="T135" s="119">
        <v>0.2</v>
      </c>
      <c r="U135" s="116">
        <v>26.76</v>
      </c>
      <c r="V135" t="s">
        <v>25</v>
      </c>
      <c r="W135">
        <v>7.29</v>
      </c>
      <c r="X135" t="s">
        <v>25</v>
      </c>
      <c r="Y135">
        <v>29.16</v>
      </c>
      <c r="Z135">
        <v>8.69</v>
      </c>
      <c r="AA135">
        <v>7.22</v>
      </c>
      <c r="AB135">
        <v>0.2</v>
      </c>
      <c r="AC135">
        <v>28.88</v>
      </c>
    </row>
    <row r="136" spans="1:29" x14ac:dyDescent="0.25">
      <c r="A136" s="111" t="s">
        <v>411</v>
      </c>
      <c r="B136" s="112" t="s">
        <v>16</v>
      </c>
      <c r="C136" s="111">
        <v>70313</v>
      </c>
      <c r="D136" s="111">
        <v>703133</v>
      </c>
      <c r="E136" s="111" t="s">
        <v>421</v>
      </c>
      <c r="F136" s="111">
        <v>14844</v>
      </c>
      <c r="G136" s="111" t="s">
        <v>356</v>
      </c>
      <c r="H136" s="111" t="s">
        <v>32</v>
      </c>
      <c r="I136" s="111" t="s">
        <v>18</v>
      </c>
      <c r="J136" s="111" t="s">
        <v>334</v>
      </c>
      <c r="K136" s="111" t="s">
        <v>31</v>
      </c>
      <c r="L136" s="111">
        <v>15</v>
      </c>
      <c r="M136" s="111">
        <v>4.0349999999999997E-2</v>
      </c>
      <c r="N136" s="113">
        <v>2.29</v>
      </c>
      <c r="O136" s="113">
        <v>1.8904999999999998</v>
      </c>
      <c r="P136" s="114">
        <v>0.2</v>
      </c>
      <c r="Q136" s="113">
        <v>28.349999999999998</v>
      </c>
      <c r="R136" s="115">
        <v>1.99</v>
      </c>
      <c r="S136" s="115">
        <v>1.6583333333333334</v>
      </c>
      <c r="T136" s="119">
        <v>0.2</v>
      </c>
      <c r="U136" s="116">
        <v>24.9</v>
      </c>
      <c r="V136" t="s">
        <v>25</v>
      </c>
      <c r="W136">
        <v>1.8</v>
      </c>
      <c r="X136" t="s">
        <v>25</v>
      </c>
      <c r="Y136">
        <v>27</v>
      </c>
      <c r="Z136">
        <v>1.89</v>
      </c>
      <c r="AA136">
        <v>1.58</v>
      </c>
      <c r="AB136">
        <v>0.2</v>
      </c>
      <c r="AC136">
        <v>23.700000000000003</v>
      </c>
    </row>
    <row r="137" spans="1:29" x14ac:dyDescent="0.25">
      <c r="A137" s="111" t="s">
        <v>411</v>
      </c>
      <c r="B137" s="112" t="s">
        <v>16</v>
      </c>
      <c r="C137" s="111">
        <v>70313</v>
      </c>
      <c r="D137" s="111">
        <v>703133</v>
      </c>
      <c r="E137" s="111" t="s">
        <v>421</v>
      </c>
      <c r="F137" s="111">
        <v>9084</v>
      </c>
      <c r="G137" s="111" t="s">
        <v>357</v>
      </c>
      <c r="H137" s="111" t="s">
        <v>47</v>
      </c>
      <c r="I137" s="111" t="s">
        <v>18</v>
      </c>
      <c r="J137" s="111" t="s">
        <v>334</v>
      </c>
      <c r="K137" s="111" t="s">
        <v>46</v>
      </c>
      <c r="L137" s="111">
        <v>12</v>
      </c>
      <c r="M137" s="111">
        <v>4.2000000000000003E-2</v>
      </c>
      <c r="N137" s="113">
        <v>2.59</v>
      </c>
      <c r="O137" s="113">
        <v>2.19</v>
      </c>
      <c r="P137" s="114">
        <v>0.2</v>
      </c>
      <c r="Q137" s="113">
        <v>26.28</v>
      </c>
      <c r="R137" s="115">
        <v>2.4900000000000002</v>
      </c>
      <c r="S137" s="115">
        <v>2.08</v>
      </c>
      <c r="T137" s="119">
        <v>0.2</v>
      </c>
      <c r="U137" s="116">
        <v>24.96</v>
      </c>
      <c r="V137" t="s">
        <v>25</v>
      </c>
      <c r="W137">
        <v>2.19</v>
      </c>
      <c r="X137" t="s">
        <v>25</v>
      </c>
      <c r="Y137">
        <v>26.28</v>
      </c>
      <c r="Z137">
        <v>2.4900000000000002</v>
      </c>
      <c r="AA137">
        <v>2.08</v>
      </c>
      <c r="AB137">
        <v>0.2</v>
      </c>
      <c r="AC137">
        <v>24.96</v>
      </c>
    </row>
    <row r="138" spans="1:29" x14ac:dyDescent="0.25">
      <c r="A138" s="111" t="s">
        <v>411</v>
      </c>
      <c r="B138" s="112" t="s">
        <v>16</v>
      </c>
      <c r="C138" s="111">
        <v>70313</v>
      </c>
      <c r="D138" s="111">
        <v>703133</v>
      </c>
      <c r="E138" s="111" t="s">
        <v>421</v>
      </c>
      <c r="F138" s="111">
        <v>9087</v>
      </c>
      <c r="G138" s="111" t="s">
        <v>359</v>
      </c>
      <c r="H138" s="111" t="s">
        <v>50</v>
      </c>
      <c r="I138" s="111" t="s">
        <v>18</v>
      </c>
      <c r="J138" s="111" t="s">
        <v>336</v>
      </c>
      <c r="K138" s="111" t="s">
        <v>46</v>
      </c>
      <c r="L138" s="111">
        <v>12</v>
      </c>
      <c r="M138" s="111">
        <v>4.2000000000000003E-2</v>
      </c>
      <c r="N138" s="113">
        <v>2.59</v>
      </c>
      <c r="O138" s="113">
        <v>2.1755</v>
      </c>
      <c r="P138" s="114">
        <v>0.2</v>
      </c>
      <c r="Q138" s="113">
        <v>26.160000000000004</v>
      </c>
      <c r="R138" s="115">
        <v>2.39</v>
      </c>
      <c r="S138" s="115">
        <v>1.99</v>
      </c>
      <c r="T138" s="119">
        <v>0.2</v>
      </c>
      <c r="U138" s="116">
        <v>23.88</v>
      </c>
      <c r="V138" t="s">
        <v>25</v>
      </c>
      <c r="W138">
        <v>2.08</v>
      </c>
      <c r="X138" t="s">
        <v>25</v>
      </c>
      <c r="Y138">
        <v>24.96</v>
      </c>
      <c r="Z138">
        <v>2.19</v>
      </c>
      <c r="AA138">
        <v>1.83</v>
      </c>
      <c r="AB138">
        <v>0.2</v>
      </c>
      <c r="AC138">
        <v>21.96</v>
      </c>
    </row>
    <row r="139" spans="1:29" x14ac:dyDescent="0.25">
      <c r="A139" s="111" t="s">
        <v>411</v>
      </c>
      <c r="B139" s="112" t="s">
        <v>16</v>
      </c>
      <c r="C139" s="111">
        <v>70313</v>
      </c>
      <c r="D139" s="111">
        <v>703133</v>
      </c>
      <c r="E139" s="111" t="s">
        <v>421</v>
      </c>
      <c r="F139" s="111">
        <v>9089</v>
      </c>
      <c r="G139" s="111" t="s">
        <v>360</v>
      </c>
      <c r="H139" s="111" t="s">
        <v>51</v>
      </c>
      <c r="I139" s="111" t="s">
        <v>18</v>
      </c>
      <c r="J139" s="111" t="s">
        <v>340</v>
      </c>
      <c r="K139" s="111" t="s">
        <v>46</v>
      </c>
      <c r="L139" s="111">
        <v>12</v>
      </c>
      <c r="M139" s="111">
        <v>4.2000000000000003E-2</v>
      </c>
      <c r="N139" s="113">
        <v>2.59</v>
      </c>
      <c r="O139" s="113">
        <v>2.1755</v>
      </c>
      <c r="P139" s="114">
        <v>0.2</v>
      </c>
      <c r="Q139" s="113">
        <v>26.160000000000004</v>
      </c>
      <c r="R139" s="115">
        <v>2.39</v>
      </c>
      <c r="S139" s="115">
        <v>1.99</v>
      </c>
      <c r="T139" s="119">
        <v>0.2</v>
      </c>
      <c r="U139" s="116">
        <v>23.88</v>
      </c>
      <c r="V139" t="s">
        <v>25</v>
      </c>
      <c r="W139">
        <v>2.08</v>
      </c>
      <c r="X139" t="s">
        <v>25</v>
      </c>
      <c r="Y139">
        <v>24.96</v>
      </c>
      <c r="Z139">
        <v>2.19</v>
      </c>
      <c r="AA139">
        <v>1.83</v>
      </c>
      <c r="AB139">
        <v>0.2</v>
      </c>
      <c r="AC139">
        <v>21.96</v>
      </c>
    </row>
    <row r="140" spans="1:29" x14ac:dyDescent="0.25">
      <c r="A140" s="111" t="s">
        <v>411</v>
      </c>
      <c r="B140" s="112" t="s">
        <v>16</v>
      </c>
      <c r="C140" s="111">
        <v>70313</v>
      </c>
      <c r="D140" s="111">
        <v>703133</v>
      </c>
      <c r="E140" s="111" t="s">
        <v>421</v>
      </c>
      <c r="F140" s="111">
        <v>9091</v>
      </c>
      <c r="G140" s="111" t="s">
        <v>361</v>
      </c>
      <c r="H140" s="111" t="s">
        <v>52</v>
      </c>
      <c r="I140" s="111" t="s">
        <v>18</v>
      </c>
      <c r="J140" s="111" t="s">
        <v>362</v>
      </c>
      <c r="K140" s="111" t="s">
        <v>46</v>
      </c>
      <c r="L140" s="111">
        <v>12</v>
      </c>
      <c r="M140" s="111">
        <v>4.2000000000000003E-2</v>
      </c>
      <c r="N140" s="113">
        <v>3.19</v>
      </c>
      <c r="O140" s="113">
        <v>2.66</v>
      </c>
      <c r="P140" s="114">
        <v>0.2</v>
      </c>
      <c r="Q140" s="113">
        <v>31.92</v>
      </c>
      <c r="R140" s="115">
        <v>2.99</v>
      </c>
      <c r="S140" s="115">
        <v>2.4916666666666671</v>
      </c>
      <c r="T140" s="119">
        <v>0.2</v>
      </c>
      <c r="U140" s="116">
        <v>29.880000000000003</v>
      </c>
      <c r="V140" t="s">
        <v>25</v>
      </c>
      <c r="W140">
        <v>2.66</v>
      </c>
      <c r="X140" t="s">
        <v>25</v>
      </c>
      <c r="Y140">
        <v>31.92</v>
      </c>
      <c r="Z140">
        <v>2.99</v>
      </c>
      <c r="AA140">
        <v>2.4900000000000002</v>
      </c>
      <c r="AB140">
        <v>0.2</v>
      </c>
      <c r="AC140">
        <v>29.880000000000003</v>
      </c>
    </row>
    <row r="141" spans="1:29" x14ac:dyDescent="0.25">
      <c r="A141" s="111" t="s">
        <v>411</v>
      </c>
      <c r="B141" s="112" t="s">
        <v>16</v>
      </c>
      <c r="C141" s="111">
        <v>70313</v>
      </c>
      <c r="D141" s="111">
        <v>703133</v>
      </c>
      <c r="E141" s="111" t="s">
        <v>421</v>
      </c>
      <c r="F141" s="111">
        <v>9096</v>
      </c>
      <c r="G141" s="111" t="s">
        <v>366</v>
      </c>
      <c r="H141" s="111" t="s">
        <v>49</v>
      </c>
      <c r="I141" s="111" t="s">
        <v>18</v>
      </c>
      <c r="J141" s="111" t="s">
        <v>331</v>
      </c>
      <c r="K141" s="111" t="s">
        <v>46</v>
      </c>
      <c r="L141" s="111">
        <v>12</v>
      </c>
      <c r="M141" s="111">
        <v>4.2000000000000003E-2</v>
      </c>
      <c r="N141" s="113">
        <v>2.59</v>
      </c>
      <c r="O141" s="113">
        <v>2.1755</v>
      </c>
      <c r="P141" s="114">
        <v>0.2</v>
      </c>
      <c r="Q141" s="113">
        <v>26.160000000000004</v>
      </c>
      <c r="R141" s="115">
        <v>2.39</v>
      </c>
      <c r="S141" s="115">
        <v>1.99</v>
      </c>
      <c r="T141" s="119">
        <v>0.2</v>
      </c>
      <c r="U141" s="116">
        <v>23.88</v>
      </c>
      <c r="V141" t="s">
        <v>25</v>
      </c>
      <c r="W141">
        <v>2.08</v>
      </c>
      <c r="X141" t="s">
        <v>25</v>
      </c>
      <c r="Y141">
        <v>24.96</v>
      </c>
      <c r="Z141">
        <v>2.19</v>
      </c>
      <c r="AA141">
        <v>1.83</v>
      </c>
      <c r="AB141">
        <v>0.2</v>
      </c>
      <c r="AC141">
        <v>21.96</v>
      </c>
    </row>
    <row r="142" spans="1:29" x14ac:dyDescent="0.25">
      <c r="A142" s="111" t="s">
        <v>411</v>
      </c>
      <c r="B142" s="112" t="s">
        <v>16</v>
      </c>
      <c r="C142" s="111">
        <v>70313</v>
      </c>
      <c r="D142" s="111">
        <v>703133</v>
      </c>
      <c r="E142" s="111" t="s">
        <v>421</v>
      </c>
      <c r="F142" s="111">
        <v>9734</v>
      </c>
      <c r="G142" s="111" t="s">
        <v>368</v>
      </c>
      <c r="H142" s="111" t="s">
        <v>47</v>
      </c>
      <c r="I142" s="111" t="s">
        <v>18</v>
      </c>
      <c r="J142" s="111" t="s">
        <v>334</v>
      </c>
      <c r="K142" s="111" t="s">
        <v>46</v>
      </c>
      <c r="L142" s="111">
        <v>12</v>
      </c>
      <c r="M142" s="111">
        <v>4.2000000000000003E-2</v>
      </c>
      <c r="N142" s="113">
        <v>2.59</v>
      </c>
      <c r="O142" s="113">
        <v>2.19</v>
      </c>
      <c r="P142" s="114">
        <v>0.2</v>
      </c>
      <c r="Q142" s="113">
        <v>26.28</v>
      </c>
      <c r="R142" s="115">
        <v>2.4900000000000002</v>
      </c>
      <c r="S142" s="115">
        <v>2.08</v>
      </c>
      <c r="T142" s="119">
        <v>0.2</v>
      </c>
      <c r="U142" s="116">
        <v>24.96</v>
      </c>
      <c r="V142" t="s">
        <v>25</v>
      </c>
      <c r="W142">
        <v>2.19</v>
      </c>
      <c r="X142" t="s">
        <v>25</v>
      </c>
      <c r="Y142">
        <v>26.28</v>
      </c>
      <c r="Z142">
        <v>2.4900000000000002</v>
      </c>
      <c r="AA142">
        <v>2.08</v>
      </c>
      <c r="AB142">
        <v>0.2</v>
      </c>
      <c r="AC142">
        <v>24.96</v>
      </c>
    </row>
    <row r="143" spans="1:29" x14ac:dyDescent="0.25">
      <c r="A143" s="111" t="s">
        <v>411</v>
      </c>
      <c r="B143" s="112" t="s">
        <v>16</v>
      </c>
      <c r="C143" s="111">
        <v>70313</v>
      </c>
      <c r="D143" s="111">
        <v>703133</v>
      </c>
      <c r="E143" s="111" t="s">
        <v>421</v>
      </c>
      <c r="F143" s="111">
        <v>10389</v>
      </c>
      <c r="G143" s="111" t="s">
        <v>371</v>
      </c>
      <c r="H143" s="111" t="s">
        <v>51</v>
      </c>
      <c r="I143" s="111" t="s">
        <v>18</v>
      </c>
      <c r="J143" s="111" t="s">
        <v>372</v>
      </c>
      <c r="K143" s="111" t="s">
        <v>46</v>
      </c>
      <c r="L143" s="111">
        <v>12</v>
      </c>
      <c r="M143" s="111">
        <v>4.2000000000000003E-2</v>
      </c>
      <c r="N143" s="113">
        <v>2.59</v>
      </c>
      <c r="O143" s="113">
        <v>2.1755</v>
      </c>
      <c r="P143" s="114">
        <v>0.2</v>
      </c>
      <c r="Q143" s="113">
        <v>26.160000000000004</v>
      </c>
      <c r="R143" s="115">
        <v>2.39</v>
      </c>
      <c r="S143" s="115">
        <v>1.99</v>
      </c>
      <c r="T143" s="119">
        <v>0.2</v>
      </c>
      <c r="U143" s="116">
        <v>23.88</v>
      </c>
      <c r="V143" t="s">
        <v>25</v>
      </c>
      <c r="W143">
        <v>2.08</v>
      </c>
      <c r="X143" t="s">
        <v>25</v>
      </c>
      <c r="Y143">
        <v>24.96</v>
      </c>
      <c r="Z143">
        <v>2.19</v>
      </c>
      <c r="AA143">
        <v>1.83</v>
      </c>
      <c r="AB143">
        <v>0.2</v>
      </c>
      <c r="AC143">
        <v>21.96</v>
      </c>
    </row>
    <row r="144" spans="1:29" x14ac:dyDescent="0.25">
      <c r="A144" s="111" t="s">
        <v>411</v>
      </c>
      <c r="B144" s="112" t="s">
        <v>16</v>
      </c>
      <c r="C144" s="111">
        <v>70313</v>
      </c>
      <c r="D144" s="111">
        <v>703133</v>
      </c>
      <c r="E144" s="111" t="s">
        <v>421</v>
      </c>
      <c r="F144" s="111">
        <v>253</v>
      </c>
      <c r="G144" s="111" t="s">
        <v>375</v>
      </c>
      <c r="H144" s="111" t="s">
        <v>73</v>
      </c>
      <c r="I144" s="111" t="s">
        <v>18</v>
      </c>
      <c r="J144" s="111" t="s">
        <v>340</v>
      </c>
      <c r="K144" s="111" t="s">
        <v>68</v>
      </c>
      <c r="L144" s="111">
        <v>6</v>
      </c>
      <c r="M144" s="111">
        <v>0.06</v>
      </c>
      <c r="N144" s="113">
        <v>4.29</v>
      </c>
      <c r="O144" s="113">
        <v>3.6</v>
      </c>
      <c r="P144" s="114">
        <v>0.2</v>
      </c>
      <c r="Q144" s="113">
        <v>21.6</v>
      </c>
      <c r="R144" s="115">
        <v>3.99</v>
      </c>
      <c r="S144" s="115">
        <v>3.33</v>
      </c>
      <c r="T144" s="119">
        <v>0.2</v>
      </c>
      <c r="U144" s="116">
        <v>19.98</v>
      </c>
      <c r="V144" t="s">
        <v>25</v>
      </c>
      <c r="W144">
        <v>2.2799999999999998</v>
      </c>
      <c r="X144" t="s">
        <v>25</v>
      </c>
      <c r="Y144">
        <v>13.68</v>
      </c>
      <c r="Z144">
        <v>2.79</v>
      </c>
      <c r="AA144">
        <v>2.33</v>
      </c>
      <c r="AB144">
        <v>0.2</v>
      </c>
      <c r="AC144">
        <v>13.98</v>
      </c>
    </row>
    <row r="145" spans="1:29" x14ac:dyDescent="0.25">
      <c r="A145" s="111" t="s">
        <v>411</v>
      </c>
      <c r="B145" s="112" t="s">
        <v>16</v>
      </c>
      <c r="C145" s="111">
        <v>70313</v>
      </c>
      <c r="D145" s="111">
        <v>703133</v>
      </c>
      <c r="E145" s="111" t="s">
        <v>421</v>
      </c>
      <c r="F145" s="111">
        <v>2132</v>
      </c>
      <c r="G145" s="111" t="s">
        <v>376</v>
      </c>
      <c r="H145" s="111" t="s">
        <v>70</v>
      </c>
      <c r="I145" s="111" t="s">
        <v>18</v>
      </c>
      <c r="J145" s="111" t="s">
        <v>334</v>
      </c>
      <c r="K145" s="111" t="s">
        <v>68</v>
      </c>
      <c r="L145" s="111">
        <v>6</v>
      </c>
      <c r="M145" s="111">
        <v>0.06</v>
      </c>
      <c r="N145" s="113">
        <v>4.59</v>
      </c>
      <c r="O145" s="113">
        <v>3.79</v>
      </c>
      <c r="P145" s="114">
        <v>0.2</v>
      </c>
      <c r="Q145" s="113">
        <v>22.740000000000002</v>
      </c>
      <c r="R145" s="115">
        <v>4.29</v>
      </c>
      <c r="S145" s="115">
        <v>3.58</v>
      </c>
      <c r="T145" s="119">
        <v>0.2</v>
      </c>
      <c r="U145" s="116">
        <v>21.48</v>
      </c>
      <c r="V145" t="s">
        <v>25</v>
      </c>
      <c r="W145">
        <v>3.6</v>
      </c>
      <c r="X145" t="s">
        <v>25</v>
      </c>
      <c r="Y145">
        <v>21.6</v>
      </c>
      <c r="Z145">
        <v>3.79</v>
      </c>
      <c r="AA145">
        <v>3.16</v>
      </c>
      <c r="AB145">
        <v>0.2</v>
      </c>
      <c r="AC145">
        <v>18.96</v>
      </c>
    </row>
    <row r="146" spans="1:29" x14ac:dyDescent="0.25">
      <c r="A146" s="111" t="s">
        <v>411</v>
      </c>
      <c r="B146" s="112" t="s">
        <v>16</v>
      </c>
      <c r="C146" s="111">
        <v>70313</v>
      </c>
      <c r="D146" s="111">
        <v>703133</v>
      </c>
      <c r="E146" s="111" t="s">
        <v>421</v>
      </c>
      <c r="F146" s="111">
        <v>17163</v>
      </c>
      <c r="G146" s="111" t="s">
        <v>379</v>
      </c>
      <c r="H146" s="111" t="s">
        <v>74</v>
      </c>
      <c r="I146" s="111" t="s">
        <v>18</v>
      </c>
      <c r="J146" s="111" t="s">
        <v>372</v>
      </c>
      <c r="K146" s="111" t="s">
        <v>68</v>
      </c>
      <c r="L146" s="111">
        <v>6</v>
      </c>
      <c r="M146" s="111">
        <v>0.06</v>
      </c>
      <c r="N146" s="113">
        <v>2.79</v>
      </c>
      <c r="O146" s="113">
        <v>2.33</v>
      </c>
      <c r="P146" s="114">
        <v>0.2</v>
      </c>
      <c r="Q146" s="113">
        <v>13.98</v>
      </c>
      <c r="R146" s="115">
        <v>2.79</v>
      </c>
      <c r="S146" s="115">
        <v>2.33</v>
      </c>
      <c r="T146" s="119">
        <v>0.2</v>
      </c>
      <c r="U146" s="116">
        <v>13.98</v>
      </c>
      <c r="V146" t="s">
        <v>25</v>
      </c>
      <c r="W146">
        <v>2.2799999999999998</v>
      </c>
      <c r="X146" t="s">
        <v>25</v>
      </c>
      <c r="Y146">
        <v>13.68</v>
      </c>
      <c r="Z146">
        <v>2.79</v>
      </c>
      <c r="AA146">
        <v>2.33</v>
      </c>
      <c r="AB146">
        <v>0.2</v>
      </c>
      <c r="AC146">
        <v>13.98</v>
      </c>
    </row>
    <row r="147" spans="1:29" x14ac:dyDescent="0.25">
      <c r="A147" s="111" t="s">
        <v>411</v>
      </c>
      <c r="B147" s="112" t="s">
        <v>16</v>
      </c>
      <c r="C147" s="111">
        <v>70313</v>
      </c>
      <c r="D147" s="111">
        <v>703133</v>
      </c>
      <c r="E147" s="111" t="s">
        <v>421</v>
      </c>
      <c r="F147" s="111">
        <v>18152</v>
      </c>
      <c r="G147" s="111" t="s">
        <v>385</v>
      </c>
      <c r="H147" s="111" t="s">
        <v>21</v>
      </c>
      <c r="I147" s="111" t="s">
        <v>18</v>
      </c>
      <c r="J147" s="111" t="s">
        <v>334</v>
      </c>
      <c r="K147" s="111" t="s">
        <v>19</v>
      </c>
      <c r="L147" s="111">
        <v>12</v>
      </c>
      <c r="M147" s="111">
        <v>2.4E-2</v>
      </c>
      <c r="N147" s="113">
        <v>1.69</v>
      </c>
      <c r="O147" s="113">
        <v>1.4155</v>
      </c>
      <c r="P147" s="114">
        <v>0.2</v>
      </c>
      <c r="Q147" s="113">
        <v>17.04</v>
      </c>
      <c r="R147" s="115">
        <v>1.59</v>
      </c>
      <c r="S147" s="115">
        <v>1.3250000000000002</v>
      </c>
      <c r="T147" s="119">
        <v>0.2</v>
      </c>
      <c r="U147" s="116">
        <v>15.96</v>
      </c>
      <c r="V147" t="s">
        <v>25</v>
      </c>
      <c r="W147">
        <v>1.42</v>
      </c>
      <c r="X147" t="s">
        <v>25</v>
      </c>
      <c r="Y147">
        <v>17.04</v>
      </c>
      <c r="Z147">
        <v>1.49</v>
      </c>
      <c r="AA147">
        <v>1.24</v>
      </c>
      <c r="AB147">
        <v>0.2</v>
      </c>
      <c r="AC147">
        <v>14.879999999999999</v>
      </c>
    </row>
    <row r="148" spans="1:29" x14ac:dyDescent="0.25">
      <c r="A148" s="111" t="s">
        <v>411</v>
      </c>
      <c r="B148" s="112" t="s">
        <v>16</v>
      </c>
      <c r="C148" s="111">
        <v>70313</v>
      </c>
      <c r="D148" s="111">
        <v>703133</v>
      </c>
      <c r="E148" s="111" t="s">
        <v>421</v>
      </c>
      <c r="F148" s="111">
        <v>18266</v>
      </c>
      <c r="G148" s="111" t="s">
        <v>386</v>
      </c>
      <c r="H148" s="111" t="s">
        <v>28</v>
      </c>
      <c r="I148" s="111" t="s">
        <v>18</v>
      </c>
      <c r="J148" s="111" t="s">
        <v>331</v>
      </c>
      <c r="K148" s="111" t="s">
        <v>19</v>
      </c>
      <c r="L148" s="111">
        <v>12</v>
      </c>
      <c r="M148" s="111">
        <v>2.4E-2</v>
      </c>
      <c r="N148" s="113">
        <v>1.69</v>
      </c>
      <c r="O148" s="113">
        <v>1.42</v>
      </c>
      <c r="P148" s="114">
        <v>0.2</v>
      </c>
      <c r="Q148" s="113">
        <v>17.04</v>
      </c>
      <c r="R148" s="115">
        <v>1.49</v>
      </c>
      <c r="S148" s="115">
        <v>1.24</v>
      </c>
      <c r="T148" s="119">
        <v>0.2</v>
      </c>
      <c r="U148" s="116">
        <v>14.879999999999999</v>
      </c>
      <c r="V148" t="s">
        <v>25</v>
      </c>
      <c r="W148">
        <v>1.42</v>
      </c>
      <c r="X148" t="s">
        <v>25</v>
      </c>
      <c r="Y148">
        <v>17.04</v>
      </c>
      <c r="Z148">
        <v>1.49</v>
      </c>
      <c r="AA148">
        <v>1.24</v>
      </c>
      <c r="AB148">
        <v>0.2</v>
      </c>
      <c r="AC148">
        <v>14.879999999999999</v>
      </c>
    </row>
    <row r="149" spans="1:29" x14ac:dyDescent="0.25">
      <c r="A149" s="111" t="s">
        <v>411</v>
      </c>
      <c r="B149" s="112" t="s">
        <v>16</v>
      </c>
      <c r="C149" s="111">
        <v>70313</v>
      </c>
      <c r="D149" s="111">
        <v>703133</v>
      </c>
      <c r="E149" s="111" t="s">
        <v>421</v>
      </c>
      <c r="F149" s="111">
        <v>503</v>
      </c>
      <c r="G149" s="111" t="s">
        <v>389</v>
      </c>
      <c r="H149" s="111" t="s">
        <v>91</v>
      </c>
      <c r="I149" s="111" t="s">
        <v>18</v>
      </c>
      <c r="J149" s="111" t="s">
        <v>340</v>
      </c>
      <c r="K149" s="111" t="s">
        <v>85</v>
      </c>
      <c r="L149" s="111">
        <v>6</v>
      </c>
      <c r="M149" s="111">
        <v>0.12</v>
      </c>
      <c r="N149" s="113">
        <v>5.69</v>
      </c>
      <c r="O149" s="113">
        <v>4.74</v>
      </c>
      <c r="P149" s="114">
        <v>0.2</v>
      </c>
      <c r="Q149" s="113">
        <v>28.44</v>
      </c>
      <c r="R149" s="115">
        <v>5.49</v>
      </c>
      <c r="S149" s="115">
        <v>4.58</v>
      </c>
      <c r="T149" s="119">
        <v>0.2</v>
      </c>
      <c r="U149" s="116">
        <v>27.48</v>
      </c>
      <c r="V149" t="s">
        <v>25</v>
      </c>
      <c r="W149">
        <v>4.82</v>
      </c>
      <c r="X149" t="s">
        <v>25</v>
      </c>
      <c r="Y149">
        <v>28.92</v>
      </c>
      <c r="Z149">
        <v>5.59</v>
      </c>
      <c r="AA149">
        <v>4.66</v>
      </c>
      <c r="AB149">
        <v>0.2</v>
      </c>
      <c r="AC149">
        <v>27.96</v>
      </c>
    </row>
    <row r="150" spans="1:29" x14ac:dyDescent="0.25">
      <c r="A150" s="111" t="s">
        <v>411</v>
      </c>
      <c r="B150" s="112" t="s">
        <v>16</v>
      </c>
      <c r="C150" s="111">
        <v>70313</v>
      </c>
      <c r="D150" s="111">
        <v>703133</v>
      </c>
      <c r="E150" s="111" t="s">
        <v>421</v>
      </c>
      <c r="F150" s="111">
        <v>504</v>
      </c>
      <c r="G150" s="111" t="s">
        <v>390</v>
      </c>
      <c r="H150" s="111" t="s">
        <v>88</v>
      </c>
      <c r="I150" s="111" t="s">
        <v>18</v>
      </c>
      <c r="J150" s="111" t="s">
        <v>331</v>
      </c>
      <c r="K150" s="111" t="s">
        <v>85</v>
      </c>
      <c r="L150" s="111">
        <v>6</v>
      </c>
      <c r="M150" s="111">
        <v>0.12</v>
      </c>
      <c r="N150" s="113">
        <v>6.79</v>
      </c>
      <c r="O150" s="113">
        <v>5.69</v>
      </c>
      <c r="P150" s="114">
        <v>0.2</v>
      </c>
      <c r="Q150" s="113">
        <v>34.14</v>
      </c>
      <c r="R150" s="115">
        <v>6.29</v>
      </c>
      <c r="S150" s="115">
        <v>5.2416666666666671</v>
      </c>
      <c r="T150" s="119">
        <v>0.2</v>
      </c>
      <c r="U150" s="116">
        <v>31.44</v>
      </c>
      <c r="V150" t="s">
        <v>25</v>
      </c>
      <c r="W150">
        <v>5.69</v>
      </c>
      <c r="X150" t="s">
        <v>25</v>
      </c>
      <c r="Y150">
        <v>34.14</v>
      </c>
      <c r="Z150">
        <v>6.29</v>
      </c>
      <c r="AA150">
        <v>5.24</v>
      </c>
      <c r="AB150">
        <v>0.2</v>
      </c>
      <c r="AC150">
        <v>31.44</v>
      </c>
    </row>
    <row r="151" spans="1:29" x14ac:dyDescent="0.25">
      <c r="A151" s="111" t="s">
        <v>411</v>
      </c>
      <c r="B151" s="112" t="s">
        <v>16</v>
      </c>
      <c r="C151" s="111">
        <v>70313</v>
      </c>
      <c r="D151" s="111">
        <v>703133</v>
      </c>
      <c r="E151" s="111" t="s">
        <v>421</v>
      </c>
      <c r="F151" s="111">
        <v>2349</v>
      </c>
      <c r="G151" s="111" t="s">
        <v>391</v>
      </c>
      <c r="H151" s="111" t="s">
        <v>86</v>
      </c>
      <c r="I151" s="111" t="s">
        <v>18</v>
      </c>
      <c r="J151" s="111" t="s">
        <v>334</v>
      </c>
      <c r="K151" s="111" t="s">
        <v>85</v>
      </c>
      <c r="L151" s="111">
        <v>6</v>
      </c>
      <c r="M151" s="111">
        <v>0.12</v>
      </c>
      <c r="N151" s="113">
        <v>7.39</v>
      </c>
      <c r="O151" s="113">
        <v>6.1654999999999998</v>
      </c>
      <c r="P151" s="114">
        <v>0.2</v>
      </c>
      <c r="Q151" s="113">
        <v>37.019999999999996</v>
      </c>
      <c r="R151" s="115">
        <v>6.99</v>
      </c>
      <c r="S151" s="115">
        <v>5.83</v>
      </c>
      <c r="T151" s="119">
        <v>0.2</v>
      </c>
      <c r="U151" s="116">
        <v>34.980000000000004</v>
      </c>
      <c r="V151" t="s">
        <v>25</v>
      </c>
      <c r="W151">
        <v>5.6</v>
      </c>
      <c r="X151" t="s">
        <v>25</v>
      </c>
      <c r="Y151">
        <v>33.599999999999994</v>
      </c>
      <c r="Z151">
        <v>6.59</v>
      </c>
      <c r="AA151">
        <v>5.49</v>
      </c>
      <c r="AB151">
        <v>0.2</v>
      </c>
      <c r="AC151">
        <v>32.94</v>
      </c>
    </row>
    <row r="152" spans="1:29" x14ac:dyDescent="0.25">
      <c r="A152" s="111" t="s">
        <v>411</v>
      </c>
      <c r="B152" s="112" t="s">
        <v>16</v>
      </c>
      <c r="C152" s="111">
        <v>70313</v>
      </c>
      <c r="D152" s="111">
        <v>703133</v>
      </c>
      <c r="E152" s="111" t="s">
        <v>421</v>
      </c>
      <c r="F152" s="111">
        <v>2350</v>
      </c>
      <c r="G152" s="111" t="s">
        <v>392</v>
      </c>
      <c r="H152" s="111" t="s">
        <v>90</v>
      </c>
      <c r="I152" s="111" t="s">
        <v>18</v>
      </c>
      <c r="J152" s="111" t="s">
        <v>336</v>
      </c>
      <c r="K152" s="111" t="s">
        <v>85</v>
      </c>
      <c r="L152" s="111">
        <v>6</v>
      </c>
      <c r="M152" s="111">
        <v>0.12</v>
      </c>
      <c r="N152" s="113">
        <v>5.99</v>
      </c>
      <c r="O152" s="113">
        <v>5.0199999999999996</v>
      </c>
      <c r="P152" s="114">
        <v>0.2</v>
      </c>
      <c r="Q152" s="113">
        <v>30.119999999999997</v>
      </c>
      <c r="R152" s="115">
        <v>5.29</v>
      </c>
      <c r="S152" s="115">
        <v>4.41</v>
      </c>
      <c r="T152" s="119">
        <v>0.2</v>
      </c>
      <c r="U152" s="116">
        <v>26.46</v>
      </c>
      <c r="V152" t="s">
        <v>25</v>
      </c>
      <c r="W152">
        <v>5.0199999999999996</v>
      </c>
      <c r="X152" t="s">
        <v>25</v>
      </c>
      <c r="Y152">
        <v>30.119999999999997</v>
      </c>
      <c r="Z152">
        <v>5.29</v>
      </c>
      <c r="AA152">
        <v>4.41</v>
      </c>
      <c r="AB152">
        <v>0.2</v>
      </c>
      <c r="AC152">
        <v>26.46</v>
      </c>
    </row>
    <row r="153" spans="1:29" x14ac:dyDescent="0.25">
      <c r="A153" s="111" t="s">
        <v>411</v>
      </c>
      <c r="B153" s="112" t="s">
        <v>16</v>
      </c>
      <c r="C153" s="111">
        <v>70313</v>
      </c>
      <c r="D153" s="111">
        <v>703133</v>
      </c>
      <c r="E153" s="111" t="s">
        <v>421</v>
      </c>
      <c r="F153" s="111">
        <v>2353</v>
      </c>
      <c r="G153" s="111" t="s">
        <v>393</v>
      </c>
      <c r="H153" s="111" t="s">
        <v>93</v>
      </c>
      <c r="I153" s="111" t="s">
        <v>18</v>
      </c>
      <c r="J153" s="111" t="s">
        <v>338</v>
      </c>
      <c r="K153" s="111" t="s">
        <v>85</v>
      </c>
      <c r="L153" s="111">
        <v>6</v>
      </c>
      <c r="M153" s="111">
        <v>0.12</v>
      </c>
      <c r="N153" s="113">
        <v>7.29</v>
      </c>
      <c r="O153" s="113">
        <v>6.07</v>
      </c>
      <c r="P153" s="114">
        <v>0.2</v>
      </c>
      <c r="Q153" s="113">
        <v>36.42</v>
      </c>
      <c r="R153" s="115">
        <v>6.99</v>
      </c>
      <c r="S153" s="115">
        <v>5.83</v>
      </c>
      <c r="T153" s="119">
        <v>0.2</v>
      </c>
      <c r="U153" s="116">
        <v>34.980000000000004</v>
      </c>
      <c r="V153" t="s">
        <v>25</v>
      </c>
      <c r="W153">
        <v>5.6</v>
      </c>
      <c r="X153" t="s">
        <v>25</v>
      </c>
      <c r="Y153">
        <v>33.599999999999994</v>
      </c>
      <c r="Z153">
        <v>6.59</v>
      </c>
      <c r="AA153">
        <v>5.49</v>
      </c>
      <c r="AB153">
        <v>0.2</v>
      </c>
      <c r="AC153">
        <v>32.94</v>
      </c>
    </row>
    <row r="154" spans="1:29" x14ac:dyDescent="0.25">
      <c r="A154" s="111" t="s">
        <v>411</v>
      </c>
      <c r="B154" s="112" t="s">
        <v>16</v>
      </c>
      <c r="C154" s="111">
        <v>70313</v>
      </c>
      <c r="D154" s="111">
        <v>703133</v>
      </c>
      <c r="E154" s="111" t="s">
        <v>421</v>
      </c>
      <c r="F154" s="111">
        <v>2357</v>
      </c>
      <c r="G154" s="111" t="s">
        <v>394</v>
      </c>
      <c r="H154" s="111" t="s">
        <v>92</v>
      </c>
      <c r="I154" s="111" t="s">
        <v>18</v>
      </c>
      <c r="J154" s="111" t="s">
        <v>372</v>
      </c>
      <c r="K154" s="111" t="s">
        <v>85</v>
      </c>
      <c r="L154" s="111">
        <v>6</v>
      </c>
      <c r="M154" s="111">
        <v>0.12</v>
      </c>
      <c r="N154" s="113">
        <v>4.6900000000000004</v>
      </c>
      <c r="O154" s="113">
        <v>3.89</v>
      </c>
      <c r="P154" s="114">
        <v>0.2</v>
      </c>
      <c r="Q154" s="113">
        <v>23.34</v>
      </c>
      <c r="R154" s="115">
        <v>4.59</v>
      </c>
      <c r="S154" s="115">
        <v>3.79</v>
      </c>
      <c r="T154" s="119">
        <v>0.2</v>
      </c>
      <c r="U154" s="116">
        <v>22.740000000000002</v>
      </c>
      <c r="V154" t="s">
        <v>25</v>
      </c>
      <c r="W154">
        <v>3.8</v>
      </c>
      <c r="X154" t="s">
        <v>25</v>
      </c>
      <c r="Y154">
        <v>22.799999999999997</v>
      </c>
      <c r="Z154">
        <v>4.49</v>
      </c>
      <c r="AA154">
        <v>3.74</v>
      </c>
      <c r="AB154">
        <v>0.2</v>
      </c>
      <c r="AC154">
        <v>22.44</v>
      </c>
    </row>
    <row r="155" spans="1:29" x14ac:dyDescent="0.25">
      <c r="A155" s="111" t="s">
        <v>411</v>
      </c>
      <c r="B155" s="112" t="s">
        <v>16</v>
      </c>
      <c r="C155" s="111">
        <v>70313</v>
      </c>
      <c r="D155" s="111">
        <v>703133</v>
      </c>
      <c r="E155" s="111" t="s">
        <v>421</v>
      </c>
      <c r="F155" s="111">
        <v>25700</v>
      </c>
      <c r="G155" s="111" t="s">
        <v>396</v>
      </c>
      <c r="H155" s="111" t="s">
        <v>135</v>
      </c>
      <c r="I155" s="111" t="s">
        <v>128</v>
      </c>
      <c r="J155" s="111" t="s">
        <v>378</v>
      </c>
      <c r="K155" s="111" t="s">
        <v>85</v>
      </c>
      <c r="L155" s="111">
        <v>6</v>
      </c>
      <c r="M155" s="111">
        <v>0.12</v>
      </c>
      <c r="N155" s="113">
        <v>8.7899999999999991</v>
      </c>
      <c r="O155" s="113">
        <v>7.2959999999999994</v>
      </c>
      <c r="P155" s="114">
        <v>0.2</v>
      </c>
      <c r="Q155" s="113">
        <v>43.8</v>
      </c>
      <c r="R155" s="115">
        <v>10.49</v>
      </c>
      <c r="S155" s="115">
        <v>6.8</v>
      </c>
      <c r="T155" s="119">
        <v>0.54</v>
      </c>
      <c r="U155" s="116">
        <v>40.799999999999997</v>
      </c>
      <c r="V155" t="s">
        <v>25</v>
      </c>
      <c r="W155">
        <v>9.4145000000000003</v>
      </c>
      <c r="X155" t="s">
        <v>25</v>
      </c>
      <c r="Y155">
        <v>56.46</v>
      </c>
      <c r="Z155">
        <v>9.99</v>
      </c>
      <c r="AA155">
        <v>6.4833333333333334</v>
      </c>
      <c r="AB155">
        <v>0.54</v>
      </c>
      <c r="AC155">
        <v>38.880000000000003</v>
      </c>
    </row>
    <row r="156" spans="1:29" x14ac:dyDescent="0.25">
      <c r="A156" s="111" t="s">
        <v>411</v>
      </c>
      <c r="B156" s="112" t="s">
        <v>16</v>
      </c>
      <c r="C156" s="111">
        <v>70313</v>
      </c>
      <c r="D156" s="111">
        <v>703133</v>
      </c>
      <c r="E156" s="111" t="s">
        <v>421</v>
      </c>
      <c r="F156" s="111">
        <v>7977</v>
      </c>
      <c r="G156" s="111" t="s">
        <v>397</v>
      </c>
      <c r="H156" s="111" t="s">
        <v>119</v>
      </c>
      <c r="I156" s="111" t="s">
        <v>115</v>
      </c>
      <c r="J156" s="111" t="s">
        <v>398</v>
      </c>
      <c r="K156" s="111" t="s">
        <v>58</v>
      </c>
      <c r="L156" s="111">
        <v>6</v>
      </c>
      <c r="M156" s="111">
        <v>0.03</v>
      </c>
      <c r="N156" s="113">
        <v>5.09</v>
      </c>
      <c r="O156" s="113">
        <v>4.2655000000000003</v>
      </c>
      <c r="P156" s="114">
        <v>0.2</v>
      </c>
      <c r="Q156" s="113">
        <v>25.619999999999997</v>
      </c>
      <c r="R156" s="115">
        <v>4.99</v>
      </c>
      <c r="S156" s="115">
        <v>4.16</v>
      </c>
      <c r="T156" s="119">
        <v>0.2</v>
      </c>
      <c r="U156" s="116">
        <v>24.96</v>
      </c>
      <c r="V156" t="s">
        <v>25</v>
      </c>
      <c r="W156">
        <v>4.2699999999999996</v>
      </c>
      <c r="X156" t="s">
        <v>25</v>
      </c>
      <c r="Y156">
        <v>25.619999999999997</v>
      </c>
      <c r="Z156">
        <v>4.8899999999999997</v>
      </c>
      <c r="AA156">
        <v>4.08</v>
      </c>
      <c r="AB156">
        <v>0.2</v>
      </c>
      <c r="AC156">
        <v>24.48</v>
      </c>
    </row>
    <row r="157" spans="1:29" x14ac:dyDescent="0.25">
      <c r="A157" s="111" t="s">
        <v>411</v>
      </c>
      <c r="B157" s="112" t="s">
        <v>16</v>
      </c>
      <c r="C157" s="111">
        <v>70335</v>
      </c>
      <c r="D157" s="111">
        <v>703354</v>
      </c>
      <c r="E157" s="111" t="s">
        <v>422</v>
      </c>
      <c r="F157" s="111">
        <v>19229</v>
      </c>
      <c r="G157" s="111" t="s">
        <v>348</v>
      </c>
      <c r="H157" s="111" t="s">
        <v>151</v>
      </c>
      <c r="I157" s="111" t="s">
        <v>128</v>
      </c>
      <c r="J157" s="111" t="s">
        <v>346</v>
      </c>
      <c r="K157" s="111" t="s">
        <v>129</v>
      </c>
      <c r="L157" s="111">
        <v>6</v>
      </c>
      <c r="M157" s="111">
        <v>1.4999999999999999E-2</v>
      </c>
      <c r="N157" s="113">
        <v>7.99</v>
      </c>
      <c r="O157" s="113">
        <v>6.69</v>
      </c>
      <c r="P157" s="114">
        <v>0.2</v>
      </c>
      <c r="Q157" s="113">
        <v>40.14</v>
      </c>
      <c r="R157" s="115">
        <v>7.99</v>
      </c>
      <c r="S157" s="115">
        <v>6.69</v>
      </c>
      <c r="T157" s="119">
        <v>0.2</v>
      </c>
      <c r="U157" s="116">
        <v>40.14</v>
      </c>
      <c r="V157" t="s">
        <v>25</v>
      </c>
      <c r="W157">
        <v>7.29</v>
      </c>
      <c r="X157" t="s">
        <v>25</v>
      </c>
      <c r="Y157">
        <v>43.74</v>
      </c>
      <c r="Z157">
        <v>8.69</v>
      </c>
      <c r="AA157">
        <v>7.22</v>
      </c>
      <c r="AB157">
        <v>0.2</v>
      </c>
      <c r="AC157">
        <v>43.32</v>
      </c>
    </row>
    <row r="158" spans="1:29" x14ac:dyDescent="0.25">
      <c r="A158" s="111" t="s">
        <v>411</v>
      </c>
      <c r="B158" s="112" t="s">
        <v>16</v>
      </c>
      <c r="C158" s="111">
        <v>70335</v>
      </c>
      <c r="D158" s="111">
        <v>703354</v>
      </c>
      <c r="E158" s="111" t="s">
        <v>422</v>
      </c>
      <c r="F158" s="111">
        <v>21666</v>
      </c>
      <c r="G158" s="111" t="s">
        <v>351</v>
      </c>
      <c r="H158" s="111" t="s">
        <v>151</v>
      </c>
      <c r="I158" s="111" t="s">
        <v>128</v>
      </c>
      <c r="J158" s="111" t="s">
        <v>352</v>
      </c>
      <c r="K158" s="111" t="s">
        <v>129</v>
      </c>
      <c r="L158" s="111">
        <v>4</v>
      </c>
      <c r="M158" s="111">
        <v>0.01</v>
      </c>
      <c r="N158" s="113">
        <v>7.99</v>
      </c>
      <c r="O158" s="113">
        <v>6.69</v>
      </c>
      <c r="P158" s="114">
        <v>0.2</v>
      </c>
      <c r="Q158" s="113">
        <v>26.76</v>
      </c>
      <c r="R158" s="115">
        <v>7.99</v>
      </c>
      <c r="S158" s="115">
        <v>6.69</v>
      </c>
      <c r="T158" s="119">
        <v>0.2</v>
      </c>
      <c r="U158" s="116">
        <v>26.76</v>
      </c>
      <c r="V158" t="s">
        <v>25</v>
      </c>
      <c r="W158">
        <v>7.29</v>
      </c>
      <c r="X158" t="s">
        <v>25</v>
      </c>
      <c r="Y158">
        <v>29.16</v>
      </c>
      <c r="Z158">
        <v>8.69</v>
      </c>
      <c r="AA158">
        <v>7.22</v>
      </c>
      <c r="AB158">
        <v>0.2</v>
      </c>
      <c r="AC158">
        <v>28.88</v>
      </c>
    </row>
    <row r="159" spans="1:29" x14ac:dyDescent="0.25">
      <c r="A159" s="111" t="s">
        <v>411</v>
      </c>
      <c r="B159" s="112" t="s">
        <v>16</v>
      </c>
      <c r="C159" s="111">
        <v>70335</v>
      </c>
      <c r="D159" s="111">
        <v>703354</v>
      </c>
      <c r="E159" s="111" t="s">
        <v>422</v>
      </c>
      <c r="F159" s="111">
        <v>14842</v>
      </c>
      <c r="G159" s="111" t="s">
        <v>355</v>
      </c>
      <c r="H159" s="111" t="s">
        <v>33</v>
      </c>
      <c r="I159" s="111" t="s">
        <v>18</v>
      </c>
      <c r="J159" s="111" t="s">
        <v>331</v>
      </c>
      <c r="K159" s="111" t="s">
        <v>31</v>
      </c>
      <c r="L159" s="111">
        <v>15</v>
      </c>
      <c r="M159" s="111">
        <v>4.0349999999999997E-2</v>
      </c>
      <c r="N159" s="113">
        <v>2.29</v>
      </c>
      <c r="O159" s="113">
        <v>1.8904999999999998</v>
      </c>
      <c r="P159" s="114">
        <v>0.2</v>
      </c>
      <c r="Q159" s="113">
        <v>28.349999999999998</v>
      </c>
      <c r="R159" s="115">
        <v>1.99</v>
      </c>
      <c r="S159" s="115">
        <v>1.6583333333333334</v>
      </c>
      <c r="T159" s="119">
        <v>0.2</v>
      </c>
      <c r="U159" s="116">
        <v>24.9</v>
      </c>
      <c r="V159" t="s">
        <v>25</v>
      </c>
      <c r="W159">
        <v>1.8</v>
      </c>
      <c r="X159" t="s">
        <v>25</v>
      </c>
      <c r="Y159">
        <v>27</v>
      </c>
      <c r="Z159">
        <v>1.89</v>
      </c>
      <c r="AA159">
        <v>1.58</v>
      </c>
      <c r="AB159">
        <v>0.2</v>
      </c>
      <c r="AC159">
        <v>23.700000000000003</v>
      </c>
    </row>
    <row r="160" spans="1:29" x14ac:dyDescent="0.25">
      <c r="A160" s="111" t="s">
        <v>411</v>
      </c>
      <c r="B160" s="112" t="s">
        <v>16</v>
      </c>
      <c r="C160" s="111">
        <v>70335</v>
      </c>
      <c r="D160" s="111">
        <v>703354</v>
      </c>
      <c r="E160" s="111" t="s">
        <v>422</v>
      </c>
      <c r="F160" s="111">
        <v>14844</v>
      </c>
      <c r="G160" s="111" t="s">
        <v>356</v>
      </c>
      <c r="H160" s="111" t="s">
        <v>32</v>
      </c>
      <c r="I160" s="111" t="s">
        <v>18</v>
      </c>
      <c r="J160" s="111" t="s">
        <v>334</v>
      </c>
      <c r="K160" s="111" t="s">
        <v>31</v>
      </c>
      <c r="L160" s="111">
        <v>15</v>
      </c>
      <c r="M160" s="111">
        <v>4.0349999999999997E-2</v>
      </c>
      <c r="N160" s="113">
        <v>2.29</v>
      </c>
      <c r="O160" s="113">
        <v>1.8904999999999998</v>
      </c>
      <c r="P160" s="114">
        <v>0.2</v>
      </c>
      <c r="Q160" s="113">
        <v>28.349999999999998</v>
      </c>
      <c r="R160" s="115">
        <v>1.99</v>
      </c>
      <c r="S160" s="115">
        <v>1.6583333333333334</v>
      </c>
      <c r="T160" s="119">
        <v>0.2</v>
      </c>
      <c r="U160" s="116">
        <v>24.9</v>
      </c>
      <c r="V160" t="s">
        <v>25</v>
      </c>
      <c r="W160">
        <v>1.8</v>
      </c>
      <c r="X160" t="s">
        <v>25</v>
      </c>
      <c r="Y160">
        <v>27</v>
      </c>
      <c r="Z160">
        <v>1.89</v>
      </c>
      <c r="AA160">
        <v>1.58</v>
      </c>
      <c r="AB160">
        <v>0.2</v>
      </c>
      <c r="AC160">
        <v>23.700000000000003</v>
      </c>
    </row>
    <row r="161" spans="1:29" x14ac:dyDescent="0.25">
      <c r="A161" s="111" t="s">
        <v>411</v>
      </c>
      <c r="B161" s="112" t="s">
        <v>16</v>
      </c>
      <c r="C161" s="111">
        <v>70335</v>
      </c>
      <c r="D161" s="111">
        <v>703354</v>
      </c>
      <c r="E161" s="111" t="s">
        <v>422</v>
      </c>
      <c r="F161" s="111">
        <v>9084</v>
      </c>
      <c r="G161" s="111" t="s">
        <v>357</v>
      </c>
      <c r="H161" s="111" t="s">
        <v>47</v>
      </c>
      <c r="I161" s="111" t="s">
        <v>18</v>
      </c>
      <c r="J161" s="111" t="s">
        <v>334</v>
      </c>
      <c r="K161" s="111" t="s">
        <v>46</v>
      </c>
      <c r="L161" s="111">
        <v>12</v>
      </c>
      <c r="M161" s="111">
        <v>4.2000000000000003E-2</v>
      </c>
      <c r="N161" s="113">
        <v>2.59</v>
      </c>
      <c r="O161" s="113">
        <v>2.19</v>
      </c>
      <c r="P161" s="114">
        <v>0.2</v>
      </c>
      <c r="Q161" s="113">
        <v>26.28</v>
      </c>
      <c r="R161" s="115">
        <v>2.4900000000000002</v>
      </c>
      <c r="S161" s="115">
        <v>2.08</v>
      </c>
      <c r="T161" s="119">
        <v>0.2</v>
      </c>
      <c r="U161" s="116">
        <v>24.96</v>
      </c>
      <c r="V161" t="s">
        <v>25</v>
      </c>
      <c r="W161">
        <v>2.19</v>
      </c>
      <c r="X161" t="s">
        <v>25</v>
      </c>
      <c r="Y161">
        <v>26.28</v>
      </c>
      <c r="Z161">
        <v>2.4900000000000002</v>
      </c>
      <c r="AA161">
        <v>2.08</v>
      </c>
      <c r="AB161">
        <v>0.2</v>
      </c>
      <c r="AC161">
        <v>24.96</v>
      </c>
    </row>
    <row r="162" spans="1:29" x14ac:dyDescent="0.25">
      <c r="A162" s="111" t="s">
        <v>411</v>
      </c>
      <c r="B162" s="112" t="s">
        <v>16</v>
      </c>
      <c r="C162" s="111">
        <v>70335</v>
      </c>
      <c r="D162" s="111">
        <v>703354</v>
      </c>
      <c r="E162" s="111" t="s">
        <v>422</v>
      </c>
      <c r="F162" s="111">
        <v>9085</v>
      </c>
      <c r="G162" s="111" t="s">
        <v>358</v>
      </c>
      <c r="H162" s="111" t="s">
        <v>48</v>
      </c>
      <c r="I162" s="111" t="s">
        <v>18</v>
      </c>
      <c r="J162" s="111" t="s">
        <v>338</v>
      </c>
      <c r="K162" s="111" t="s">
        <v>46</v>
      </c>
      <c r="L162" s="111">
        <v>12</v>
      </c>
      <c r="M162" s="111">
        <v>4.2000000000000003E-2</v>
      </c>
      <c r="N162" s="113">
        <v>2.59</v>
      </c>
      <c r="O162" s="113">
        <v>2.1755</v>
      </c>
      <c r="P162" s="114">
        <v>0.2</v>
      </c>
      <c r="Q162" s="113">
        <v>26.160000000000004</v>
      </c>
      <c r="R162" s="115">
        <v>2.39</v>
      </c>
      <c r="S162" s="115">
        <v>1.99</v>
      </c>
      <c r="T162" s="119">
        <v>0.2</v>
      </c>
      <c r="U162" s="116">
        <v>23.88</v>
      </c>
      <c r="V162" t="s">
        <v>25</v>
      </c>
      <c r="W162">
        <v>2.08</v>
      </c>
      <c r="X162" t="s">
        <v>25</v>
      </c>
      <c r="Y162">
        <v>24.96</v>
      </c>
      <c r="Z162">
        <v>2.19</v>
      </c>
      <c r="AA162">
        <v>1.83</v>
      </c>
      <c r="AB162">
        <v>0.2</v>
      </c>
      <c r="AC162">
        <v>21.96</v>
      </c>
    </row>
    <row r="163" spans="1:29" x14ac:dyDescent="0.25">
      <c r="A163" s="111" t="s">
        <v>411</v>
      </c>
      <c r="B163" s="112" t="s">
        <v>16</v>
      </c>
      <c r="C163" s="111">
        <v>70335</v>
      </c>
      <c r="D163" s="111">
        <v>703354</v>
      </c>
      <c r="E163" s="111" t="s">
        <v>422</v>
      </c>
      <c r="F163" s="111">
        <v>9087</v>
      </c>
      <c r="G163" s="111" t="s">
        <v>359</v>
      </c>
      <c r="H163" s="111" t="s">
        <v>50</v>
      </c>
      <c r="I163" s="111" t="s">
        <v>18</v>
      </c>
      <c r="J163" s="111" t="s">
        <v>336</v>
      </c>
      <c r="K163" s="111" t="s">
        <v>46</v>
      </c>
      <c r="L163" s="111">
        <v>12</v>
      </c>
      <c r="M163" s="111">
        <v>4.2000000000000003E-2</v>
      </c>
      <c r="N163" s="113">
        <v>2.59</v>
      </c>
      <c r="O163" s="113">
        <v>2.1755</v>
      </c>
      <c r="P163" s="114">
        <v>0.2</v>
      </c>
      <c r="Q163" s="113">
        <v>26.160000000000004</v>
      </c>
      <c r="R163" s="115">
        <v>2.39</v>
      </c>
      <c r="S163" s="115">
        <v>1.99</v>
      </c>
      <c r="T163" s="119">
        <v>0.2</v>
      </c>
      <c r="U163" s="116">
        <v>23.88</v>
      </c>
      <c r="V163" t="s">
        <v>25</v>
      </c>
      <c r="W163">
        <v>2.08</v>
      </c>
      <c r="X163" t="s">
        <v>25</v>
      </c>
      <c r="Y163">
        <v>24.96</v>
      </c>
      <c r="Z163">
        <v>2.19</v>
      </c>
      <c r="AA163">
        <v>1.83</v>
      </c>
      <c r="AB163">
        <v>0.2</v>
      </c>
      <c r="AC163">
        <v>21.96</v>
      </c>
    </row>
    <row r="164" spans="1:29" x14ac:dyDescent="0.25">
      <c r="A164" s="111" t="s">
        <v>411</v>
      </c>
      <c r="B164" s="112" t="s">
        <v>16</v>
      </c>
      <c r="C164" s="111">
        <v>70335</v>
      </c>
      <c r="D164" s="111">
        <v>703354</v>
      </c>
      <c r="E164" s="111" t="s">
        <v>422</v>
      </c>
      <c r="F164" s="111">
        <v>9089</v>
      </c>
      <c r="G164" s="111" t="s">
        <v>360</v>
      </c>
      <c r="H164" s="111" t="s">
        <v>51</v>
      </c>
      <c r="I164" s="111" t="s">
        <v>18</v>
      </c>
      <c r="J164" s="111" t="s">
        <v>340</v>
      </c>
      <c r="K164" s="111" t="s">
        <v>46</v>
      </c>
      <c r="L164" s="111">
        <v>12</v>
      </c>
      <c r="M164" s="111">
        <v>4.2000000000000003E-2</v>
      </c>
      <c r="N164" s="113">
        <v>2.59</v>
      </c>
      <c r="O164" s="113">
        <v>2.1755</v>
      </c>
      <c r="P164" s="114">
        <v>0.2</v>
      </c>
      <c r="Q164" s="113">
        <v>26.160000000000004</v>
      </c>
      <c r="R164" s="115">
        <v>2.39</v>
      </c>
      <c r="S164" s="115">
        <v>1.99</v>
      </c>
      <c r="T164" s="119">
        <v>0.2</v>
      </c>
      <c r="U164" s="116">
        <v>23.88</v>
      </c>
      <c r="V164" t="s">
        <v>25</v>
      </c>
      <c r="W164">
        <v>2.08</v>
      </c>
      <c r="X164" t="s">
        <v>25</v>
      </c>
      <c r="Y164">
        <v>24.96</v>
      </c>
      <c r="Z164">
        <v>2.19</v>
      </c>
      <c r="AA164">
        <v>1.83</v>
      </c>
      <c r="AB164">
        <v>0.2</v>
      </c>
      <c r="AC164">
        <v>21.96</v>
      </c>
    </row>
    <row r="165" spans="1:29" x14ac:dyDescent="0.25">
      <c r="A165" s="111" t="s">
        <v>411</v>
      </c>
      <c r="B165" s="112" t="s">
        <v>16</v>
      </c>
      <c r="C165" s="111">
        <v>70335</v>
      </c>
      <c r="D165" s="111">
        <v>703354</v>
      </c>
      <c r="E165" s="111" t="s">
        <v>422</v>
      </c>
      <c r="F165" s="111">
        <v>9091</v>
      </c>
      <c r="G165" s="111" t="s">
        <v>361</v>
      </c>
      <c r="H165" s="111" t="s">
        <v>52</v>
      </c>
      <c r="I165" s="111" t="s">
        <v>18</v>
      </c>
      <c r="J165" s="111" t="s">
        <v>362</v>
      </c>
      <c r="K165" s="111" t="s">
        <v>46</v>
      </c>
      <c r="L165" s="111">
        <v>12</v>
      </c>
      <c r="M165" s="111">
        <v>4.2000000000000003E-2</v>
      </c>
      <c r="N165" s="113">
        <v>3.19</v>
      </c>
      <c r="O165" s="113">
        <v>2.66</v>
      </c>
      <c r="P165" s="114">
        <v>0.2</v>
      </c>
      <c r="Q165" s="113">
        <v>31.92</v>
      </c>
      <c r="R165" s="115">
        <v>2.99</v>
      </c>
      <c r="S165" s="115">
        <v>2.4916666666666671</v>
      </c>
      <c r="T165" s="119">
        <v>0.2</v>
      </c>
      <c r="U165" s="116">
        <v>29.880000000000003</v>
      </c>
      <c r="V165" t="s">
        <v>25</v>
      </c>
      <c r="W165">
        <v>2.66</v>
      </c>
      <c r="X165" t="s">
        <v>25</v>
      </c>
      <c r="Y165">
        <v>31.92</v>
      </c>
      <c r="Z165">
        <v>2.99</v>
      </c>
      <c r="AA165">
        <v>2.4900000000000002</v>
      </c>
      <c r="AB165">
        <v>0.2</v>
      </c>
      <c r="AC165">
        <v>29.880000000000003</v>
      </c>
    </row>
    <row r="166" spans="1:29" x14ac:dyDescent="0.25">
      <c r="A166" s="111" t="s">
        <v>411</v>
      </c>
      <c r="B166" s="112" t="s">
        <v>16</v>
      </c>
      <c r="C166" s="111">
        <v>70335</v>
      </c>
      <c r="D166" s="111">
        <v>703354</v>
      </c>
      <c r="E166" s="111" t="s">
        <v>422</v>
      </c>
      <c r="F166" s="111">
        <v>9096</v>
      </c>
      <c r="G166" s="111" t="s">
        <v>366</v>
      </c>
      <c r="H166" s="111" t="s">
        <v>49</v>
      </c>
      <c r="I166" s="111" t="s">
        <v>18</v>
      </c>
      <c r="J166" s="111" t="s">
        <v>331</v>
      </c>
      <c r="K166" s="111" t="s">
        <v>46</v>
      </c>
      <c r="L166" s="111">
        <v>12</v>
      </c>
      <c r="M166" s="111">
        <v>4.2000000000000003E-2</v>
      </c>
      <c r="N166" s="113">
        <v>2.59</v>
      </c>
      <c r="O166" s="113">
        <v>2.1755</v>
      </c>
      <c r="P166" s="114">
        <v>0.2</v>
      </c>
      <c r="Q166" s="113">
        <v>26.160000000000004</v>
      </c>
      <c r="R166" s="115">
        <v>2.39</v>
      </c>
      <c r="S166" s="115">
        <v>1.99</v>
      </c>
      <c r="T166" s="119">
        <v>0.2</v>
      </c>
      <c r="U166" s="116">
        <v>23.88</v>
      </c>
      <c r="V166" t="s">
        <v>25</v>
      </c>
      <c r="W166">
        <v>2.08</v>
      </c>
      <c r="X166" t="s">
        <v>25</v>
      </c>
      <c r="Y166">
        <v>24.96</v>
      </c>
      <c r="Z166">
        <v>2.19</v>
      </c>
      <c r="AA166">
        <v>1.83</v>
      </c>
      <c r="AB166">
        <v>0.2</v>
      </c>
      <c r="AC166">
        <v>21.96</v>
      </c>
    </row>
    <row r="167" spans="1:29" x14ac:dyDescent="0.25">
      <c r="A167" s="111" t="s">
        <v>411</v>
      </c>
      <c r="B167" s="112" t="s">
        <v>16</v>
      </c>
      <c r="C167" s="111">
        <v>70335</v>
      </c>
      <c r="D167" s="111">
        <v>703354</v>
      </c>
      <c r="E167" s="111" t="s">
        <v>422</v>
      </c>
      <c r="F167" s="111">
        <v>9274</v>
      </c>
      <c r="G167" s="111" t="s">
        <v>367</v>
      </c>
      <c r="H167" s="111" t="s">
        <v>49</v>
      </c>
      <c r="I167" s="111" t="s">
        <v>18</v>
      </c>
      <c r="J167" s="111" t="s">
        <v>344</v>
      </c>
      <c r="K167" s="111" t="s">
        <v>46</v>
      </c>
      <c r="L167" s="111">
        <v>12</v>
      </c>
      <c r="M167" s="111">
        <v>4.2000000000000003E-2</v>
      </c>
      <c r="N167" s="113">
        <v>2.59</v>
      </c>
      <c r="O167" s="113">
        <v>2.1755</v>
      </c>
      <c r="P167" s="114">
        <v>0.2</v>
      </c>
      <c r="Q167" s="113">
        <v>26.160000000000004</v>
      </c>
      <c r="R167" s="115">
        <v>2.39</v>
      </c>
      <c r="S167" s="115">
        <v>1.99</v>
      </c>
      <c r="T167" s="119">
        <v>0.2</v>
      </c>
      <c r="U167" s="116">
        <v>23.88</v>
      </c>
      <c r="V167" t="s">
        <v>25</v>
      </c>
      <c r="W167">
        <v>2.08</v>
      </c>
      <c r="X167" t="s">
        <v>25</v>
      </c>
      <c r="Y167">
        <v>24.96</v>
      </c>
      <c r="Z167">
        <v>2.19</v>
      </c>
      <c r="AA167">
        <v>1.83</v>
      </c>
      <c r="AB167">
        <v>0.2</v>
      </c>
      <c r="AC167">
        <v>21.96</v>
      </c>
    </row>
    <row r="168" spans="1:29" x14ac:dyDescent="0.25">
      <c r="A168" s="111" t="s">
        <v>411</v>
      </c>
      <c r="B168" s="112" t="s">
        <v>16</v>
      </c>
      <c r="C168" s="111">
        <v>70335</v>
      </c>
      <c r="D168" s="111">
        <v>703354</v>
      </c>
      <c r="E168" s="111" t="s">
        <v>422</v>
      </c>
      <c r="F168" s="111">
        <v>9734</v>
      </c>
      <c r="G168" s="111" t="s">
        <v>368</v>
      </c>
      <c r="H168" s="111" t="s">
        <v>47</v>
      </c>
      <c r="I168" s="111" t="s">
        <v>18</v>
      </c>
      <c r="J168" s="111" t="s">
        <v>334</v>
      </c>
      <c r="K168" s="111" t="s">
        <v>46</v>
      </c>
      <c r="L168" s="111">
        <v>12</v>
      </c>
      <c r="M168" s="111">
        <v>4.2000000000000003E-2</v>
      </c>
      <c r="N168" s="113">
        <v>2.59</v>
      </c>
      <c r="O168" s="113">
        <v>2.19</v>
      </c>
      <c r="P168" s="114">
        <v>0.2</v>
      </c>
      <c r="Q168" s="113">
        <v>26.28</v>
      </c>
      <c r="R168" s="115">
        <v>2.4900000000000002</v>
      </c>
      <c r="S168" s="115">
        <v>2.08</v>
      </c>
      <c r="T168" s="119">
        <v>0.2</v>
      </c>
      <c r="U168" s="116">
        <v>24.96</v>
      </c>
      <c r="V168" t="s">
        <v>25</v>
      </c>
      <c r="W168">
        <v>2.19</v>
      </c>
      <c r="X168" t="s">
        <v>25</v>
      </c>
      <c r="Y168">
        <v>26.28</v>
      </c>
      <c r="Z168">
        <v>2.4900000000000002</v>
      </c>
      <c r="AA168">
        <v>2.08</v>
      </c>
      <c r="AB168">
        <v>0.2</v>
      </c>
      <c r="AC168">
        <v>24.96</v>
      </c>
    </row>
    <row r="169" spans="1:29" x14ac:dyDescent="0.25">
      <c r="A169" s="111" t="s">
        <v>411</v>
      </c>
      <c r="B169" s="112" t="s">
        <v>16</v>
      </c>
      <c r="C169" s="111">
        <v>70335</v>
      </c>
      <c r="D169" s="111">
        <v>703354</v>
      </c>
      <c r="E169" s="111" t="s">
        <v>422</v>
      </c>
      <c r="F169" s="111">
        <v>10389</v>
      </c>
      <c r="G169" s="111" t="s">
        <v>371</v>
      </c>
      <c r="H169" s="111" t="s">
        <v>51</v>
      </c>
      <c r="I169" s="111" t="s">
        <v>18</v>
      </c>
      <c r="J169" s="111" t="s">
        <v>372</v>
      </c>
      <c r="K169" s="111" t="s">
        <v>46</v>
      </c>
      <c r="L169" s="111">
        <v>12</v>
      </c>
      <c r="M169" s="111">
        <v>4.2000000000000003E-2</v>
      </c>
      <c r="N169" s="113">
        <v>2.59</v>
      </c>
      <c r="O169" s="113">
        <v>2.1755</v>
      </c>
      <c r="P169" s="114">
        <v>0.2</v>
      </c>
      <c r="Q169" s="113">
        <v>26.160000000000004</v>
      </c>
      <c r="R169" s="115">
        <v>2.39</v>
      </c>
      <c r="S169" s="115">
        <v>1.99</v>
      </c>
      <c r="T169" s="119">
        <v>0.2</v>
      </c>
      <c r="U169" s="116">
        <v>23.88</v>
      </c>
      <c r="V169" t="s">
        <v>25</v>
      </c>
      <c r="W169">
        <v>2.08</v>
      </c>
      <c r="X169" t="s">
        <v>25</v>
      </c>
      <c r="Y169">
        <v>24.96</v>
      </c>
      <c r="Z169">
        <v>2.19</v>
      </c>
      <c r="AA169">
        <v>1.83</v>
      </c>
      <c r="AB169">
        <v>0.2</v>
      </c>
      <c r="AC169">
        <v>21.96</v>
      </c>
    </row>
    <row r="170" spans="1:29" x14ac:dyDescent="0.25">
      <c r="A170" s="111" t="s">
        <v>411</v>
      </c>
      <c r="B170" s="112" t="s">
        <v>16</v>
      </c>
      <c r="C170" s="111">
        <v>70335</v>
      </c>
      <c r="D170" s="111">
        <v>703354</v>
      </c>
      <c r="E170" s="111" t="s">
        <v>422</v>
      </c>
      <c r="F170" s="111">
        <v>253</v>
      </c>
      <c r="G170" s="111" t="s">
        <v>375</v>
      </c>
      <c r="H170" s="111" t="s">
        <v>73</v>
      </c>
      <c r="I170" s="111" t="s">
        <v>18</v>
      </c>
      <c r="J170" s="111" t="s">
        <v>340</v>
      </c>
      <c r="K170" s="111" t="s">
        <v>68</v>
      </c>
      <c r="L170" s="111">
        <v>6</v>
      </c>
      <c r="M170" s="111">
        <v>0.06</v>
      </c>
      <c r="N170" s="113">
        <v>4.29</v>
      </c>
      <c r="O170" s="113">
        <v>3.6</v>
      </c>
      <c r="P170" s="114">
        <v>0.2</v>
      </c>
      <c r="Q170" s="113">
        <v>21.6</v>
      </c>
      <c r="R170" s="115">
        <v>3.99</v>
      </c>
      <c r="S170" s="115">
        <v>3.33</v>
      </c>
      <c r="T170" s="119">
        <v>0.2</v>
      </c>
      <c r="U170" s="116">
        <v>19.98</v>
      </c>
      <c r="V170" t="s">
        <v>25</v>
      </c>
      <c r="W170">
        <v>2.2799999999999998</v>
      </c>
      <c r="X170" t="s">
        <v>25</v>
      </c>
      <c r="Y170">
        <v>13.68</v>
      </c>
      <c r="Z170">
        <v>2.79</v>
      </c>
      <c r="AA170">
        <v>2.33</v>
      </c>
      <c r="AB170">
        <v>0.2</v>
      </c>
      <c r="AC170">
        <v>13.98</v>
      </c>
    </row>
    <row r="171" spans="1:29" x14ac:dyDescent="0.25">
      <c r="A171" s="111" t="s">
        <v>411</v>
      </c>
      <c r="B171" s="112" t="s">
        <v>16</v>
      </c>
      <c r="C171" s="111">
        <v>70335</v>
      </c>
      <c r="D171" s="111">
        <v>703354</v>
      </c>
      <c r="E171" s="111" t="s">
        <v>422</v>
      </c>
      <c r="F171" s="111">
        <v>2132</v>
      </c>
      <c r="G171" s="111" t="s">
        <v>376</v>
      </c>
      <c r="H171" s="111" t="s">
        <v>70</v>
      </c>
      <c r="I171" s="111" t="s">
        <v>18</v>
      </c>
      <c r="J171" s="111" t="s">
        <v>334</v>
      </c>
      <c r="K171" s="111" t="s">
        <v>68</v>
      </c>
      <c r="L171" s="111">
        <v>6</v>
      </c>
      <c r="M171" s="111">
        <v>0.06</v>
      </c>
      <c r="N171" s="113">
        <v>4.59</v>
      </c>
      <c r="O171" s="113">
        <v>3.79</v>
      </c>
      <c r="P171" s="114">
        <v>0.2</v>
      </c>
      <c r="Q171" s="113">
        <v>22.740000000000002</v>
      </c>
      <c r="R171" s="115">
        <v>4.29</v>
      </c>
      <c r="S171" s="115">
        <v>3.58</v>
      </c>
      <c r="T171" s="119">
        <v>0.2</v>
      </c>
      <c r="U171" s="116">
        <v>21.48</v>
      </c>
      <c r="V171" t="s">
        <v>25</v>
      </c>
      <c r="W171">
        <v>3.6</v>
      </c>
      <c r="X171" t="s">
        <v>25</v>
      </c>
      <c r="Y171">
        <v>21.6</v>
      </c>
      <c r="Z171">
        <v>3.79</v>
      </c>
      <c r="AA171">
        <v>3.16</v>
      </c>
      <c r="AB171">
        <v>0.2</v>
      </c>
      <c r="AC171">
        <v>18.96</v>
      </c>
    </row>
    <row r="172" spans="1:29" x14ac:dyDescent="0.25">
      <c r="A172" s="111" t="s">
        <v>411</v>
      </c>
      <c r="B172" s="112" t="s">
        <v>16</v>
      </c>
      <c r="C172" s="111">
        <v>70335</v>
      </c>
      <c r="D172" s="111">
        <v>703354</v>
      </c>
      <c r="E172" s="111" t="s">
        <v>422</v>
      </c>
      <c r="F172" s="111">
        <v>17163</v>
      </c>
      <c r="G172" s="111" t="s">
        <v>379</v>
      </c>
      <c r="H172" s="111" t="s">
        <v>74</v>
      </c>
      <c r="I172" s="111" t="s">
        <v>18</v>
      </c>
      <c r="J172" s="111" t="s">
        <v>372</v>
      </c>
      <c r="K172" s="111" t="s">
        <v>68</v>
      </c>
      <c r="L172" s="111">
        <v>6</v>
      </c>
      <c r="M172" s="111">
        <v>0.06</v>
      </c>
      <c r="N172" s="113">
        <v>2.79</v>
      </c>
      <c r="O172" s="113">
        <v>2.33</v>
      </c>
      <c r="P172" s="114">
        <v>0.2</v>
      </c>
      <c r="Q172" s="113">
        <v>13.98</v>
      </c>
      <c r="R172" s="115">
        <v>2.79</v>
      </c>
      <c r="S172" s="115">
        <v>2.33</v>
      </c>
      <c r="T172" s="119">
        <v>0.2</v>
      </c>
      <c r="U172" s="116">
        <v>13.98</v>
      </c>
      <c r="V172" t="s">
        <v>25</v>
      </c>
      <c r="W172">
        <v>2.2799999999999998</v>
      </c>
      <c r="X172" t="s">
        <v>25</v>
      </c>
      <c r="Y172">
        <v>13.68</v>
      </c>
      <c r="Z172">
        <v>2.79</v>
      </c>
      <c r="AA172">
        <v>2.33</v>
      </c>
      <c r="AB172">
        <v>0.2</v>
      </c>
      <c r="AC172">
        <v>13.98</v>
      </c>
    </row>
    <row r="173" spans="1:29" x14ac:dyDescent="0.25">
      <c r="A173" s="111" t="s">
        <v>411</v>
      </c>
      <c r="B173" s="112" t="s">
        <v>16</v>
      </c>
      <c r="C173" s="111">
        <v>70335</v>
      </c>
      <c r="D173" s="111">
        <v>703354</v>
      </c>
      <c r="E173" s="111" t="s">
        <v>422</v>
      </c>
      <c r="F173" s="111">
        <v>29143</v>
      </c>
      <c r="G173" s="111" t="s">
        <v>383</v>
      </c>
      <c r="H173" s="111" t="s">
        <v>72</v>
      </c>
      <c r="I173" s="111" t="s">
        <v>18</v>
      </c>
      <c r="J173" s="111" t="s">
        <v>384</v>
      </c>
      <c r="K173" s="111" t="s">
        <v>68</v>
      </c>
      <c r="L173" s="111">
        <v>6</v>
      </c>
      <c r="M173" s="111">
        <v>0.06</v>
      </c>
      <c r="N173" s="113">
        <v>4.29</v>
      </c>
      <c r="O173" s="113">
        <v>3.6</v>
      </c>
      <c r="P173" s="114">
        <v>0.2</v>
      </c>
      <c r="Q173" s="113">
        <v>21.6</v>
      </c>
      <c r="R173" s="115">
        <v>3.99</v>
      </c>
      <c r="S173" s="115">
        <v>3.33</v>
      </c>
      <c r="T173" s="119">
        <v>0.2</v>
      </c>
      <c r="U173" s="116">
        <v>19.98</v>
      </c>
      <c r="V173" t="s">
        <v>25</v>
      </c>
      <c r="W173">
        <v>3.6</v>
      </c>
      <c r="X173" t="s">
        <v>25</v>
      </c>
      <c r="Y173">
        <v>21.6</v>
      </c>
      <c r="Z173">
        <v>3.79</v>
      </c>
      <c r="AA173">
        <v>3.16</v>
      </c>
      <c r="AB173">
        <v>0.2</v>
      </c>
      <c r="AC173">
        <v>18.96</v>
      </c>
    </row>
    <row r="174" spans="1:29" x14ac:dyDescent="0.25">
      <c r="A174" s="111" t="s">
        <v>411</v>
      </c>
      <c r="B174" s="112" t="s">
        <v>16</v>
      </c>
      <c r="C174" s="111">
        <v>70335</v>
      </c>
      <c r="D174" s="111">
        <v>703354</v>
      </c>
      <c r="E174" s="111" t="s">
        <v>422</v>
      </c>
      <c r="F174" s="111">
        <v>18152</v>
      </c>
      <c r="G174" s="111" t="s">
        <v>385</v>
      </c>
      <c r="H174" s="111" t="s">
        <v>21</v>
      </c>
      <c r="I174" s="111" t="s">
        <v>18</v>
      </c>
      <c r="J174" s="111" t="s">
        <v>334</v>
      </c>
      <c r="K174" s="111" t="s">
        <v>19</v>
      </c>
      <c r="L174" s="111">
        <v>12</v>
      </c>
      <c r="M174" s="111">
        <v>2.4E-2</v>
      </c>
      <c r="N174" s="113">
        <v>1.69</v>
      </c>
      <c r="O174" s="113">
        <v>1.4155</v>
      </c>
      <c r="P174" s="114">
        <v>0.2</v>
      </c>
      <c r="Q174" s="113">
        <v>17.04</v>
      </c>
      <c r="R174" s="115">
        <v>1.59</v>
      </c>
      <c r="S174" s="115">
        <v>1.3250000000000002</v>
      </c>
      <c r="T174" s="119">
        <v>0.2</v>
      </c>
      <c r="U174" s="116">
        <v>15.96</v>
      </c>
      <c r="V174" t="s">
        <v>25</v>
      </c>
      <c r="W174">
        <v>1.42</v>
      </c>
      <c r="X174" t="s">
        <v>25</v>
      </c>
      <c r="Y174">
        <v>17.04</v>
      </c>
      <c r="Z174">
        <v>1.49</v>
      </c>
      <c r="AA174">
        <v>1.24</v>
      </c>
      <c r="AB174">
        <v>0.2</v>
      </c>
      <c r="AC174">
        <v>14.879999999999999</v>
      </c>
    </row>
    <row r="175" spans="1:29" x14ac:dyDescent="0.25">
      <c r="A175" s="111" t="s">
        <v>411</v>
      </c>
      <c r="B175" s="112" t="s">
        <v>16</v>
      </c>
      <c r="C175" s="111">
        <v>70335</v>
      </c>
      <c r="D175" s="111">
        <v>703354</v>
      </c>
      <c r="E175" s="111" t="s">
        <v>422</v>
      </c>
      <c r="F175" s="111">
        <v>503</v>
      </c>
      <c r="G175" s="111" t="s">
        <v>389</v>
      </c>
      <c r="H175" s="111" t="s">
        <v>91</v>
      </c>
      <c r="I175" s="111" t="s">
        <v>18</v>
      </c>
      <c r="J175" s="111" t="s">
        <v>340</v>
      </c>
      <c r="K175" s="111" t="s">
        <v>85</v>
      </c>
      <c r="L175" s="111">
        <v>6</v>
      </c>
      <c r="M175" s="111">
        <v>0.12</v>
      </c>
      <c r="N175" s="113">
        <v>5.69</v>
      </c>
      <c r="O175" s="113">
        <v>4.74</v>
      </c>
      <c r="P175" s="114">
        <v>0.2</v>
      </c>
      <c r="Q175" s="113">
        <v>28.44</v>
      </c>
      <c r="R175" s="115">
        <v>5.49</v>
      </c>
      <c r="S175" s="115">
        <v>4.58</v>
      </c>
      <c r="T175" s="119">
        <v>0.2</v>
      </c>
      <c r="U175" s="116">
        <v>27.48</v>
      </c>
      <c r="V175" t="s">
        <v>25</v>
      </c>
      <c r="W175">
        <v>4.82</v>
      </c>
      <c r="X175" t="s">
        <v>25</v>
      </c>
      <c r="Y175">
        <v>28.92</v>
      </c>
      <c r="Z175">
        <v>5.59</v>
      </c>
      <c r="AA175">
        <v>4.66</v>
      </c>
      <c r="AB175">
        <v>0.2</v>
      </c>
      <c r="AC175">
        <v>27.96</v>
      </c>
    </row>
    <row r="176" spans="1:29" x14ac:dyDescent="0.25">
      <c r="A176" s="111" t="s">
        <v>411</v>
      </c>
      <c r="B176" s="112" t="s">
        <v>16</v>
      </c>
      <c r="C176" s="111">
        <v>70335</v>
      </c>
      <c r="D176" s="111">
        <v>703354</v>
      </c>
      <c r="E176" s="111" t="s">
        <v>422</v>
      </c>
      <c r="F176" s="111">
        <v>504</v>
      </c>
      <c r="G176" s="111" t="s">
        <v>390</v>
      </c>
      <c r="H176" s="111" t="s">
        <v>88</v>
      </c>
      <c r="I176" s="111" t="s">
        <v>18</v>
      </c>
      <c r="J176" s="111" t="s">
        <v>331</v>
      </c>
      <c r="K176" s="111" t="s">
        <v>85</v>
      </c>
      <c r="L176" s="111">
        <v>6</v>
      </c>
      <c r="M176" s="111">
        <v>0.12</v>
      </c>
      <c r="N176" s="113">
        <v>6.79</v>
      </c>
      <c r="O176" s="113">
        <v>5.69</v>
      </c>
      <c r="P176" s="114">
        <v>0.2</v>
      </c>
      <c r="Q176" s="113">
        <v>34.14</v>
      </c>
      <c r="R176" s="115">
        <v>6.29</v>
      </c>
      <c r="S176" s="115">
        <v>5.2416666666666671</v>
      </c>
      <c r="T176" s="119">
        <v>0.2</v>
      </c>
      <c r="U176" s="116">
        <v>31.44</v>
      </c>
      <c r="V176" t="s">
        <v>25</v>
      </c>
      <c r="W176">
        <v>5.69</v>
      </c>
      <c r="X176" t="s">
        <v>25</v>
      </c>
      <c r="Y176">
        <v>34.14</v>
      </c>
      <c r="Z176">
        <v>6.29</v>
      </c>
      <c r="AA176">
        <v>5.24</v>
      </c>
      <c r="AB176">
        <v>0.2</v>
      </c>
      <c r="AC176">
        <v>31.44</v>
      </c>
    </row>
    <row r="177" spans="1:29" x14ac:dyDescent="0.25">
      <c r="A177" s="111" t="s">
        <v>411</v>
      </c>
      <c r="B177" s="112" t="s">
        <v>16</v>
      </c>
      <c r="C177" s="111">
        <v>70335</v>
      </c>
      <c r="D177" s="111">
        <v>703354</v>
      </c>
      <c r="E177" s="111" t="s">
        <v>422</v>
      </c>
      <c r="F177" s="111">
        <v>2349</v>
      </c>
      <c r="G177" s="111" t="s">
        <v>391</v>
      </c>
      <c r="H177" s="111" t="s">
        <v>86</v>
      </c>
      <c r="I177" s="111" t="s">
        <v>18</v>
      </c>
      <c r="J177" s="111" t="s">
        <v>334</v>
      </c>
      <c r="K177" s="111" t="s">
        <v>85</v>
      </c>
      <c r="L177" s="111">
        <v>6</v>
      </c>
      <c r="M177" s="111">
        <v>0.12</v>
      </c>
      <c r="N177" s="113">
        <v>7.39</v>
      </c>
      <c r="O177" s="113">
        <v>6.1654999999999998</v>
      </c>
      <c r="P177" s="114">
        <v>0.2</v>
      </c>
      <c r="Q177" s="113">
        <v>37.019999999999996</v>
      </c>
      <c r="R177" s="115">
        <v>6.99</v>
      </c>
      <c r="S177" s="115">
        <v>5.83</v>
      </c>
      <c r="T177" s="119">
        <v>0.2</v>
      </c>
      <c r="U177" s="116">
        <v>34.980000000000004</v>
      </c>
      <c r="V177" t="s">
        <v>25</v>
      </c>
      <c r="W177">
        <v>5.6</v>
      </c>
      <c r="X177" t="s">
        <v>25</v>
      </c>
      <c r="Y177">
        <v>33.599999999999994</v>
      </c>
      <c r="Z177">
        <v>6.59</v>
      </c>
      <c r="AA177">
        <v>5.49</v>
      </c>
      <c r="AB177">
        <v>0.2</v>
      </c>
      <c r="AC177">
        <v>32.94</v>
      </c>
    </row>
    <row r="178" spans="1:29" x14ac:dyDescent="0.25">
      <c r="A178" s="111" t="s">
        <v>411</v>
      </c>
      <c r="B178" s="112" t="s">
        <v>16</v>
      </c>
      <c r="C178" s="111">
        <v>70335</v>
      </c>
      <c r="D178" s="111">
        <v>703354</v>
      </c>
      <c r="E178" s="111" t="s">
        <v>422</v>
      </c>
      <c r="F178" s="111">
        <v>2350</v>
      </c>
      <c r="G178" s="111" t="s">
        <v>392</v>
      </c>
      <c r="H178" s="111" t="s">
        <v>90</v>
      </c>
      <c r="I178" s="111" t="s">
        <v>18</v>
      </c>
      <c r="J178" s="111" t="s">
        <v>336</v>
      </c>
      <c r="K178" s="111" t="s">
        <v>85</v>
      </c>
      <c r="L178" s="111">
        <v>6</v>
      </c>
      <c r="M178" s="111">
        <v>0.12</v>
      </c>
      <c r="N178" s="113">
        <v>5.99</v>
      </c>
      <c r="O178" s="113">
        <v>5.0199999999999996</v>
      </c>
      <c r="P178" s="114">
        <v>0.2</v>
      </c>
      <c r="Q178" s="113">
        <v>30.119999999999997</v>
      </c>
      <c r="R178" s="115">
        <v>5.29</v>
      </c>
      <c r="S178" s="115">
        <v>4.41</v>
      </c>
      <c r="T178" s="119">
        <v>0.2</v>
      </c>
      <c r="U178" s="116">
        <v>26.46</v>
      </c>
      <c r="V178" t="s">
        <v>25</v>
      </c>
      <c r="W178">
        <v>5.0199999999999996</v>
      </c>
      <c r="X178" t="s">
        <v>25</v>
      </c>
      <c r="Y178">
        <v>30.119999999999997</v>
      </c>
      <c r="Z178">
        <v>5.29</v>
      </c>
      <c r="AA178">
        <v>4.41</v>
      </c>
      <c r="AB178">
        <v>0.2</v>
      </c>
      <c r="AC178">
        <v>26.46</v>
      </c>
    </row>
    <row r="179" spans="1:29" x14ac:dyDescent="0.25">
      <c r="A179" s="111" t="s">
        <v>411</v>
      </c>
      <c r="B179" s="112" t="s">
        <v>16</v>
      </c>
      <c r="C179" s="111">
        <v>70335</v>
      </c>
      <c r="D179" s="111">
        <v>703354</v>
      </c>
      <c r="E179" s="111" t="s">
        <v>422</v>
      </c>
      <c r="F179" s="111">
        <v>2353</v>
      </c>
      <c r="G179" s="111" t="s">
        <v>393</v>
      </c>
      <c r="H179" s="111" t="s">
        <v>93</v>
      </c>
      <c r="I179" s="111" t="s">
        <v>18</v>
      </c>
      <c r="J179" s="111" t="s">
        <v>338</v>
      </c>
      <c r="K179" s="111" t="s">
        <v>85</v>
      </c>
      <c r="L179" s="111">
        <v>6</v>
      </c>
      <c r="M179" s="111">
        <v>0.12</v>
      </c>
      <c r="N179" s="113">
        <v>7.29</v>
      </c>
      <c r="O179" s="113">
        <v>6.07</v>
      </c>
      <c r="P179" s="114">
        <v>0.2</v>
      </c>
      <c r="Q179" s="113">
        <v>36.42</v>
      </c>
      <c r="R179" s="115">
        <v>6.99</v>
      </c>
      <c r="S179" s="115">
        <v>5.83</v>
      </c>
      <c r="T179" s="119">
        <v>0.2</v>
      </c>
      <c r="U179" s="116">
        <v>34.980000000000004</v>
      </c>
      <c r="V179" t="s">
        <v>25</v>
      </c>
      <c r="W179">
        <v>5.6</v>
      </c>
      <c r="X179" t="s">
        <v>25</v>
      </c>
      <c r="Y179">
        <v>33.599999999999994</v>
      </c>
      <c r="Z179">
        <v>6.59</v>
      </c>
      <c r="AA179">
        <v>5.49</v>
      </c>
      <c r="AB179">
        <v>0.2</v>
      </c>
      <c r="AC179">
        <v>32.94</v>
      </c>
    </row>
    <row r="180" spans="1:29" x14ac:dyDescent="0.25">
      <c r="A180" s="111" t="s">
        <v>411</v>
      </c>
      <c r="B180" s="112" t="s">
        <v>16</v>
      </c>
      <c r="C180" s="111">
        <v>70335</v>
      </c>
      <c r="D180" s="111">
        <v>703354</v>
      </c>
      <c r="E180" s="111" t="s">
        <v>422</v>
      </c>
      <c r="F180" s="111">
        <v>2357</v>
      </c>
      <c r="G180" s="111" t="s">
        <v>394</v>
      </c>
      <c r="H180" s="111" t="s">
        <v>92</v>
      </c>
      <c r="I180" s="111" t="s">
        <v>18</v>
      </c>
      <c r="J180" s="111" t="s">
        <v>372</v>
      </c>
      <c r="K180" s="111" t="s">
        <v>85</v>
      </c>
      <c r="L180" s="111">
        <v>6</v>
      </c>
      <c r="M180" s="111">
        <v>0.12</v>
      </c>
      <c r="N180" s="113">
        <v>4.6900000000000004</v>
      </c>
      <c r="O180" s="113">
        <v>3.89</v>
      </c>
      <c r="P180" s="114">
        <v>0.2</v>
      </c>
      <c r="Q180" s="113">
        <v>23.34</v>
      </c>
      <c r="R180" s="115">
        <v>4.59</v>
      </c>
      <c r="S180" s="115">
        <v>3.79</v>
      </c>
      <c r="T180" s="119">
        <v>0.2</v>
      </c>
      <c r="U180" s="116">
        <v>22.740000000000002</v>
      </c>
      <c r="V180" t="s">
        <v>25</v>
      </c>
      <c r="W180">
        <v>3.8</v>
      </c>
      <c r="X180" t="s">
        <v>25</v>
      </c>
      <c r="Y180">
        <v>22.799999999999997</v>
      </c>
      <c r="Z180">
        <v>4.49</v>
      </c>
      <c r="AA180">
        <v>3.74</v>
      </c>
      <c r="AB180">
        <v>0.2</v>
      </c>
      <c r="AC180">
        <v>22.44</v>
      </c>
    </row>
    <row r="181" spans="1:29" x14ac:dyDescent="0.25">
      <c r="A181" s="111" t="s">
        <v>411</v>
      </c>
      <c r="B181" s="112" t="s">
        <v>16</v>
      </c>
      <c r="C181" s="111">
        <v>70335</v>
      </c>
      <c r="D181" s="111">
        <v>703354</v>
      </c>
      <c r="E181" s="111" t="s">
        <v>422</v>
      </c>
      <c r="F181" s="111">
        <v>4409</v>
      </c>
      <c r="G181" s="111" t="s">
        <v>419</v>
      </c>
      <c r="H181" s="111" t="s">
        <v>88</v>
      </c>
      <c r="I181" s="111" t="s">
        <v>18</v>
      </c>
      <c r="J181" s="111" t="s">
        <v>342</v>
      </c>
      <c r="K181" s="111" t="s">
        <v>85</v>
      </c>
      <c r="L181" s="111">
        <v>6</v>
      </c>
      <c r="M181" s="111">
        <v>0.12</v>
      </c>
      <c r="N181" s="113">
        <v>6.79</v>
      </c>
      <c r="O181" s="113">
        <v>5.69</v>
      </c>
      <c r="P181" s="114">
        <v>0.2</v>
      </c>
      <c r="Q181" s="113">
        <v>34.14</v>
      </c>
      <c r="R181" s="115">
        <v>6.29</v>
      </c>
      <c r="S181" s="115">
        <v>5.2416666666666671</v>
      </c>
      <c r="T181" s="119">
        <v>0.2</v>
      </c>
      <c r="U181" s="116">
        <v>31.44</v>
      </c>
      <c r="V181" t="s">
        <v>25</v>
      </c>
      <c r="W181">
        <v>5.69</v>
      </c>
      <c r="X181" t="s">
        <v>25</v>
      </c>
      <c r="Y181">
        <v>34.14</v>
      </c>
      <c r="Z181">
        <v>6.29</v>
      </c>
      <c r="AA181">
        <v>5.24</v>
      </c>
      <c r="AB181">
        <v>0.2</v>
      </c>
      <c r="AC181">
        <v>31.44</v>
      </c>
    </row>
    <row r="182" spans="1:29" x14ac:dyDescent="0.25">
      <c r="A182" s="111" t="s">
        <v>411</v>
      </c>
      <c r="B182" s="112" t="s">
        <v>16</v>
      </c>
      <c r="C182" s="111">
        <v>70335</v>
      </c>
      <c r="D182" s="111">
        <v>703354</v>
      </c>
      <c r="E182" s="111" t="s">
        <v>422</v>
      </c>
      <c r="F182" s="111">
        <v>25700</v>
      </c>
      <c r="G182" s="111" t="s">
        <v>396</v>
      </c>
      <c r="H182" s="111" t="s">
        <v>135</v>
      </c>
      <c r="I182" s="111" t="s">
        <v>128</v>
      </c>
      <c r="J182" s="111" t="s">
        <v>378</v>
      </c>
      <c r="K182" s="111" t="s">
        <v>85</v>
      </c>
      <c r="L182" s="111">
        <v>6</v>
      </c>
      <c r="M182" s="111">
        <v>0.12</v>
      </c>
      <c r="N182" s="113">
        <v>8.7899999999999991</v>
      </c>
      <c r="O182" s="113">
        <v>7.2959999999999994</v>
      </c>
      <c r="P182" s="114">
        <v>0.2</v>
      </c>
      <c r="Q182" s="113">
        <v>43.8</v>
      </c>
      <c r="R182" s="115">
        <v>10.49</v>
      </c>
      <c r="S182" s="115">
        <v>6.8</v>
      </c>
      <c r="T182" s="119">
        <v>0.54</v>
      </c>
      <c r="U182" s="116">
        <v>40.799999999999997</v>
      </c>
      <c r="V182" t="s">
        <v>25</v>
      </c>
      <c r="W182">
        <v>9.4145000000000003</v>
      </c>
      <c r="X182" t="s">
        <v>25</v>
      </c>
      <c r="Y182">
        <v>56.46</v>
      </c>
      <c r="Z182">
        <v>9.99</v>
      </c>
      <c r="AA182">
        <v>6.4833333333333334</v>
      </c>
      <c r="AB182">
        <v>0.54</v>
      </c>
      <c r="AC182">
        <v>38.880000000000003</v>
      </c>
    </row>
    <row r="183" spans="1:29" x14ac:dyDescent="0.25">
      <c r="A183" s="111" t="s">
        <v>411</v>
      </c>
      <c r="B183" s="112" t="s">
        <v>16</v>
      </c>
      <c r="C183" s="111">
        <v>70335</v>
      </c>
      <c r="D183" s="111">
        <v>703354</v>
      </c>
      <c r="E183" s="111" t="s">
        <v>422</v>
      </c>
      <c r="F183" s="111">
        <v>7981</v>
      </c>
      <c r="G183" s="111" t="s">
        <v>403</v>
      </c>
      <c r="H183" s="111" t="s">
        <v>119</v>
      </c>
      <c r="I183" s="111" t="s">
        <v>115</v>
      </c>
      <c r="J183" s="111" t="s">
        <v>404</v>
      </c>
      <c r="K183" s="111" t="s">
        <v>58</v>
      </c>
      <c r="L183" s="111">
        <v>6</v>
      </c>
      <c r="M183" s="111">
        <v>0.03</v>
      </c>
      <c r="N183" s="113">
        <v>5.09</v>
      </c>
      <c r="O183" s="113">
        <v>4.2655000000000003</v>
      </c>
      <c r="P183" s="114">
        <v>0.2</v>
      </c>
      <c r="Q183" s="113">
        <v>25.619999999999997</v>
      </c>
      <c r="R183" s="115">
        <v>4.99</v>
      </c>
      <c r="S183" s="115">
        <v>4.16</v>
      </c>
      <c r="T183" s="119">
        <v>0.2</v>
      </c>
      <c r="U183" s="116">
        <v>24.96</v>
      </c>
      <c r="V183" t="s">
        <v>25</v>
      </c>
      <c r="W183">
        <v>4.2699999999999996</v>
      </c>
      <c r="X183" t="s">
        <v>25</v>
      </c>
      <c r="Y183">
        <v>25.619999999999997</v>
      </c>
      <c r="Z183">
        <v>4.8899999999999997</v>
      </c>
      <c r="AA183">
        <v>4.08</v>
      </c>
      <c r="AB183">
        <v>0.2</v>
      </c>
      <c r="AC183">
        <v>24.48</v>
      </c>
    </row>
    <row r="184" spans="1:29" x14ac:dyDescent="0.25">
      <c r="A184" s="111" t="s">
        <v>411</v>
      </c>
      <c r="B184" s="112" t="s">
        <v>16</v>
      </c>
      <c r="C184" s="111">
        <v>82473</v>
      </c>
      <c r="D184" s="111">
        <v>824739</v>
      </c>
      <c r="E184" s="111" t="s">
        <v>423</v>
      </c>
      <c r="F184" s="111">
        <v>19225</v>
      </c>
      <c r="G184" s="111" t="s">
        <v>345</v>
      </c>
      <c r="H184" s="111" t="s">
        <v>151</v>
      </c>
      <c r="I184" s="111" t="s">
        <v>128</v>
      </c>
      <c r="J184" s="111" t="s">
        <v>346</v>
      </c>
      <c r="K184" s="111" t="s">
        <v>129</v>
      </c>
      <c r="L184" s="111">
        <v>24</v>
      </c>
      <c r="M184" s="111">
        <v>0.06</v>
      </c>
      <c r="N184" s="113">
        <v>7.99</v>
      </c>
      <c r="O184" s="113">
        <v>6.69</v>
      </c>
      <c r="P184" s="114">
        <v>0.2</v>
      </c>
      <c r="Q184" s="113">
        <v>160.56</v>
      </c>
      <c r="R184" s="115">
        <v>7.99</v>
      </c>
      <c r="S184" s="115">
        <v>6.69</v>
      </c>
      <c r="T184" s="119">
        <v>0.2</v>
      </c>
      <c r="U184" s="116">
        <v>160.56</v>
      </c>
      <c r="V184" t="s">
        <v>25</v>
      </c>
      <c r="W184">
        <v>7.29</v>
      </c>
      <c r="X184" t="s">
        <v>25</v>
      </c>
      <c r="Y184">
        <v>174.96</v>
      </c>
      <c r="Z184">
        <v>8.69</v>
      </c>
      <c r="AA184">
        <v>7.22</v>
      </c>
      <c r="AB184">
        <v>0.2</v>
      </c>
      <c r="AC184">
        <v>173.28</v>
      </c>
    </row>
    <row r="185" spans="1:29" x14ac:dyDescent="0.25">
      <c r="A185" s="111" t="s">
        <v>411</v>
      </c>
      <c r="B185" s="112" t="s">
        <v>16</v>
      </c>
      <c r="C185" s="111">
        <v>82473</v>
      </c>
      <c r="D185" s="111">
        <v>824739</v>
      </c>
      <c r="E185" s="111" t="s">
        <v>423</v>
      </c>
      <c r="F185" s="111">
        <v>19228</v>
      </c>
      <c r="G185" s="111" t="s">
        <v>347</v>
      </c>
      <c r="H185" s="111" t="s">
        <v>151</v>
      </c>
      <c r="I185" s="111" t="s">
        <v>128</v>
      </c>
      <c r="J185" s="111" t="s">
        <v>346</v>
      </c>
      <c r="K185" s="111" t="s">
        <v>129</v>
      </c>
      <c r="L185" s="111">
        <v>4</v>
      </c>
      <c r="M185" s="111">
        <v>0.01</v>
      </c>
      <c r="N185" s="113">
        <v>7.99</v>
      </c>
      <c r="O185" s="113">
        <v>6.69</v>
      </c>
      <c r="P185" s="114">
        <v>0.2</v>
      </c>
      <c r="Q185" s="113">
        <v>26.76</v>
      </c>
      <c r="R185" s="115">
        <v>7.99</v>
      </c>
      <c r="S185" s="115">
        <v>6.69</v>
      </c>
      <c r="T185" s="119">
        <v>0.2</v>
      </c>
      <c r="U185" s="116">
        <v>26.76</v>
      </c>
      <c r="V185" t="s">
        <v>25</v>
      </c>
      <c r="W185">
        <v>7.29</v>
      </c>
      <c r="X185" t="s">
        <v>25</v>
      </c>
      <c r="Y185">
        <v>29.16</v>
      </c>
      <c r="Z185">
        <v>8.69</v>
      </c>
      <c r="AA185">
        <v>7.22</v>
      </c>
      <c r="AB185">
        <v>0.2</v>
      </c>
      <c r="AC185">
        <v>28.88</v>
      </c>
    </row>
    <row r="186" spans="1:29" x14ac:dyDescent="0.25">
      <c r="A186" s="111" t="s">
        <v>411</v>
      </c>
      <c r="B186" s="112" t="s">
        <v>16</v>
      </c>
      <c r="C186" s="111">
        <v>82473</v>
      </c>
      <c r="D186" s="111">
        <v>824739</v>
      </c>
      <c r="E186" s="111" t="s">
        <v>423</v>
      </c>
      <c r="F186" s="111">
        <v>19229</v>
      </c>
      <c r="G186" s="111" t="s">
        <v>348</v>
      </c>
      <c r="H186" s="111" t="s">
        <v>151</v>
      </c>
      <c r="I186" s="111" t="s">
        <v>128</v>
      </c>
      <c r="J186" s="111" t="s">
        <v>346</v>
      </c>
      <c r="K186" s="111" t="s">
        <v>129</v>
      </c>
      <c r="L186" s="111">
        <v>6</v>
      </c>
      <c r="M186" s="111">
        <v>1.4999999999999999E-2</v>
      </c>
      <c r="N186" s="113">
        <v>7.99</v>
      </c>
      <c r="O186" s="113">
        <v>6.69</v>
      </c>
      <c r="P186" s="114">
        <v>0.2</v>
      </c>
      <c r="Q186" s="113">
        <v>40.14</v>
      </c>
      <c r="R186" s="115">
        <v>7.99</v>
      </c>
      <c r="S186" s="115">
        <v>6.69</v>
      </c>
      <c r="T186" s="119">
        <v>0.2</v>
      </c>
      <c r="U186" s="116">
        <v>40.14</v>
      </c>
      <c r="V186" t="s">
        <v>25</v>
      </c>
      <c r="W186">
        <v>7.29</v>
      </c>
      <c r="X186" t="s">
        <v>25</v>
      </c>
      <c r="Y186">
        <v>43.74</v>
      </c>
      <c r="Z186">
        <v>8.69</v>
      </c>
      <c r="AA186">
        <v>7.22</v>
      </c>
      <c r="AB186">
        <v>0.2</v>
      </c>
      <c r="AC186">
        <v>43.32</v>
      </c>
    </row>
    <row r="187" spans="1:29" x14ac:dyDescent="0.25">
      <c r="A187" s="111" t="s">
        <v>411</v>
      </c>
      <c r="B187" s="112" t="s">
        <v>16</v>
      </c>
      <c r="C187" s="111">
        <v>82473</v>
      </c>
      <c r="D187" s="111">
        <v>824739</v>
      </c>
      <c r="E187" s="111" t="s">
        <v>423</v>
      </c>
      <c r="F187" s="111">
        <v>21666</v>
      </c>
      <c r="G187" s="111" t="s">
        <v>351</v>
      </c>
      <c r="H187" s="111" t="s">
        <v>151</v>
      </c>
      <c r="I187" s="111" t="s">
        <v>128</v>
      </c>
      <c r="J187" s="111" t="s">
        <v>352</v>
      </c>
      <c r="K187" s="111" t="s">
        <v>129</v>
      </c>
      <c r="L187" s="111">
        <v>4</v>
      </c>
      <c r="M187" s="111">
        <v>0.01</v>
      </c>
      <c r="N187" s="113">
        <v>7.99</v>
      </c>
      <c r="O187" s="113">
        <v>6.69</v>
      </c>
      <c r="P187" s="114">
        <v>0.2</v>
      </c>
      <c r="Q187" s="113">
        <v>26.76</v>
      </c>
      <c r="R187" s="115">
        <v>7.99</v>
      </c>
      <c r="S187" s="115">
        <v>6.69</v>
      </c>
      <c r="T187" s="119">
        <v>0.2</v>
      </c>
      <c r="U187" s="116">
        <v>26.76</v>
      </c>
      <c r="V187" t="s">
        <v>25</v>
      </c>
      <c r="W187">
        <v>7.29</v>
      </c>
      <c r="X187" t="s">
        <v>25</v>
      </c>
      <c r="Y187">
        <v>29.16</v>
      </c>
      <c r="Z187">
        <v>8.69</v>
      </c>
      <c r="AA187">
        <v>7.22</v>
      </c>
      <c r="AB187">
        <v>0.2</v>
      </c>
      <c r="AC187">
        <v>28.88</v>
      </c>
    </row>
    <row r="188" spans="1:29" x14ac:dyDescent="0.25">
      <c r="A188" s="111" t="s">
        <v>411</v>
      </c>
      <c r="B188" s="112" t="s">
        <v>16</v>
      </c>
      <c r="C188" s="111">
        <v>82473</v>
      </c>
      <c r="D188" s="111">
        <v>824739</v>
      </c>
      <c r="E188" s="111" t="s">
        <v>423</v>
      </c>
      <c r="F188" s="111">
        <v>24306</v>
      </c>
      <c r="G188" s="111" t="s">
        <v>353</v>
      </c>
      <c r="H188" s="111" t="s">
        <v>151</v>
      </c>
      <c r="I188" s="111" t="s">
        <v>128</v>
      </c>
      <c r="J188" s="111" t="s">
        <v>354</v>
      </c>
      <c r="K188" s="111" t="s">
        <v>129</v>
      </c>
      <c r="L188" s="111">
        <v>4</v>
      </c>
      <c r="M188" s="111">
        <v>0.01</v>
      </c>
      <c r="N188" s="113">
        <v>7.99</v>
      </c>
      <c r="O188" s="113">
        <v>6.69</v>
      </c>
      <c r="P188" s="114">
        <v>0.2</v>
      </c>
      <c r="Q188" s="113">
        <v>26.76</v>
      </c>
      <c r="R188" s="115">
        <v>7.99</v>
      </c>
      <c r="S188" s="115">
        <v>6.69</v>
      </c>
      <c r="T188" s="119">
        <v>0.2</v>
      </c>
      <c r="U188" s="116">
        <v>26.76</v>
      </c>
      <c r="V188" t="s">
        <v>25</v>
      </c>
      <c r="W188">
        <v>7.29</v>
      </c>
      <c r="X188" t="s">
        <v>25</v>
      </c>
      <c r="Y188">
        <v>29.16</v>
      </c>
      <c r="Z188">
        <v>8.69</v>
      </c>
      <c r="AA188">
        <v>7.22</v>
      </c>
      <c r="AB188">
        <v>0.2</v>
      </c>
      <c r="AC188">
        <v>28.88</v>
      </c>
    </row>
    <row r="189" spans="1:29" x14ac:dyDescent="0.25">
      <c r="A189" s="111" t="s">
        <v>411</v>
      </c>
      <c r="B189" s="112" t="s">
        <v>16</v>
      </c>
      <c r="C189" s="111">
        <v>82473</v>
      </c>
      <c r="D189" s="111">
        <v>824739</v>
      </c>
      <c r="E189" s="111" t="s">
        <v>423</v>
      </c>
      <c r="F189" s="111">
        <v>14842</v>
      </c>
      <c r="G189" s="111" t="s">
        <v>355</v>
      </c>
      <c r="H189" s="111" t="s">
        <v>33</v>
      </c>
      <c r="I189" s="111" t="s">
        <v>18</v>
      </c>
      <c r="J189" s="111" t="s">
        <v>331</v>
      </c>
      <c r="K189" s="111" t="s">
        <v>31</v>
      </c>
      <c r="L189" s="111">
        <v>15</v>
      </c>
      <c r="M189" s="111">
        <v>4.0349999999999997E-2</v>
      </c>
      <c r="N189" s="113">
        <v>2.29</v>
      </c>
      <c r="O189" s="113">
        <v>1.8904999999999998</v>
      </c>
      <c r="P189" s="114">
        <v>0.2</v>
      </c>
      <c r="Q189" s="113">
        <v>28.349999999999998</v>
      </c>
      <c r="R189" s="115">
        <v>1.99</v>
      </c>
      <c r="S189" s="115">
        <v>1.6583333333333334</v>
      </c>
      <c r="T189" s="119">
        <v>0.2</v>
      </c>
      <c r="U189" s="116">
        <v>24.9</v>
      </c>
      <c r="V189" t="s">
        <v>25</v>
      </c>
      <c r="W189">
        <v>1.8</v>
      </c>
      <c r="X189" t="s">
        <v>25</v>
      </c>
      <c r="Y189">
        <v>27</v>
      </c>
      <c r="Z189">
        <v>1.89</v>
      </c>
      <c r="AA189">
        <v>1.58</v>
      </c>
      <c r="AB189">
        <v>0.2</v>
      </c>
      <c r="AC189">
        <v>23.700000000000003</v>
      </c>
    </row>
    <row r="190" spans="1:29" x14ac:dyDescent="0.25">
      <c r="A190" s="111" t="s">
        <v>411</v>
      </c>
      <c r="B190" s="112" t="s">
        <v>16</v>
      </c>
      <c r="C190" s="111">
        <v>82473</v>
      </c>
      <c r="D190" s="111">
        <v>824739</v>
      </c>
      <c r="E190" s="111" t="s">
        <v>423</v>
      </c>
      <c r="F190" s="111">
        <v>14844</v>
      </c>
      <c r="G190" s="111" t="s">
        <v>356</v>
      </c>
      <c r="H190" s="111" t="s">
        <v>32</v>
      </c>
      <c r="I190" s="111" t="s">
        <v>18</v>
      </c>
      <c r="J190" s="111" t="s">
        <v>334</v>
      </c>
      <c r="K190" s="111" t="s">
        <v>31</v>
      </c>
      <c r="L190" s="111">
        <v>15</v>
      </c>
      <c r="M190" s="111">
        <v>4.0349999999999997E-2</v>
      </c>
      <c r="N190" s="113">
        <v>2.29</v>
      </c>
      <c r="O190" s="113">
        <v>1.8904999999999998</v>
      </c>
      <c r="P190" s="114">
        <v>0.2</v>
      </c>
      <c r="Q190" s="113">
        <v>28.349999999999998</v>
      </c>
      <c r="R190" s="115">
        <v>1.99</v>
      </c>
      <c r="S190" s="115">
        <v>1.6583333333333334</v>
      </c>
      <c r="T190" s="119">
        <v>0.2</v>
      </c>
      <c r="U190" s="116">
        <v>24.9</v>
      </c>
      <c r="V190" t="s">
        <v>25</v>
      </c>
      <c r="W190">
        <v>1.8</v>
      </c>
      <c r="X190" t="s">
        <v>25</v>
      </c>
      <c r="Y190">
        <v>27</v>
      </c>
      <c r="Z190">
        <v>1.89</v>
      </c>
      <c r="AA190">
        <v>1.58</v>
      </c>
      <c r="AB190">
        <v>0.2</v>
      </c>
      <c r="AC190">
        <v>23.700000000000003</v>
      </c>
    </row>
    <row r="191" spans="1:29" x14ac:dyDescent="0.25">
      <c r="A191" s="111" t="s">
        <v>411</v>
      </c>
      <c r="B191" s="112" t="s">
        <v>16</v>
      </c>
      <c r="C191" s="111">
        <v>82473</v>
      </c>
      <c r="D191" s="111">
        <v>824739</v>
      </c>
      <c r="E191" s="111" t="s">
        <v>423</v>
      </c>
      <c r="F191" s="111">
        <v>9084</v>
      </c>
      <c r="G191" s="111" t="s">
        <v>357</v>
      </c>
      <c r="H191" s="111" t="s">
        <v>47</v>
      </c>
      <c r="I191" s="111" t="s">
        <v>18</v>
      </c>
      <c r="J191" s="111" t="s">
        <v>334</v>
      </c>
      <c r="K191" s="111" t="s">
        <v>46</v>
      </c>
      <c r="L191" s="111">
        <v>12</v>
      </c>
      <c r="M191" s="111">
        <v>4.2000000000000003E-2</v>
      </c>
      <c r="N191" s="113">
        <v>2.59</v>
      </c>
      <c r="O191" s="113">
        <v>2.19</v>
      </c>
      <c r="P191" s="114">
        <v>0.2</v>
      </c>
      <c r="Q191" s="113">
        <v>26.28</v>
      </c>
      <c r="R191" s="115">
        <v>2.4900000000000002</v>
      </c>
      <c r="S191" s="115">
        <v>2.08</v>
      </c>
      <c r="T191" s="119">
        <v>0.2</v>
      </c>
      <c r="U191" s="116">
        <v>24.96</v>
      </c>
      <c r="V191" t="s">
        <v>25</v>
      </c>
      <c r="W191">
        <v>2.19</v>
      </c>
      <c r="X191" t="s">
        <v>25</v>
      </c>
      <c r="Y191">
        <v>26.28</v>
      </c>
      <c r="Z191">
        <v>2.4900000000000002</v>
      </c>
      <c r="AA191">
        <v>2.08</v>
      </c>
      <c r="AB191">
        <v>0.2</v>
      </c>
      <c r="AC191">
        <v>24.96</v>
      </c>
    </row>
    <row r="192" spans="1:29" x14ac:dyDescent="0.25">
      <c r="A192" s="111" t="s">
        <v>411</v>
      </c>
      <c r="B192" s="112" t="s">
        <v>16</v>
      </c>
      <c r="C192" s="111">
        <v>82473</v>
      </c>
      <c r="D192" s="111">
        <v>824739</v>
      </c>
      <c r="E192" s="111" t="s">
        <v>423</v>
      </c>
      <c r="F192" s="111">
        <v>9085</v>
      </c>
      <c r="G192" s="111" t="s">
        <v>358</v>
      </c>
      <c r="H192" s="111" t="s">
        <v>48</v>
      </c>
      <c r="I192" s="111" t="s">
        <v>18</v>
      </c>
      <c r="J192" s="111" t="s">
        <v>338</v>
      </c>
      <c r="K192" s="111" t="s">
        <v>46</v>
      </c>
      <c r="L192" s="111">
        <v>12</v>
      </c>
      <c r="M192" s="111">
        <v>4.2000000000000003E-2</v>
      </c>
      <c r="N192" s="113">
        <v>2.59</v>
      </c>
      <c r="O192" s="113">
        <v>2.1755</v>
      </c>
      <c r="P192" s="114">
        <v>0.2</v>
      </c>
      <c r="Q192" s="113">
        <v>26.160000000000004</v>
      </c>
      <c r="R192" s="115">
        <v>2.39</v>
      </c>
      <c r="S192" s="115">
        <v>1.99</v>
      </c>
      <c r="T192" s="119">
        <v>0.2</v>
      </c>
      <c r="U192" s="116">
        <v>23.88</v>
      </c>
      <c r="V192" t="s">
        <v>25</v>
      </c>
      <c r="W192">
        <v>2.08</v>
      </c>
      <c r="X192" t="s">
        <v>25</v>
      </c>
      <c r="Y192">
        <v>24.96</v>
      </c>
      <c r="Z192">
        <v>2.19</v>
      </c>
      <c r="AA192">
        <v>1.83</v>
      </c>
      <c r="AB192">
        <v>0.2</v>
      </c>
      <c r="AC192">
        <v>21.96</v>
      </c>
    </row>
    <row r="193" spans="1:29" x14ac:dyDescent="0.25">
      <c r="A193" s="111" t="s">
        <v>411</v>
      </c>
      <c r="B193" s="112" t="s">
        <v>16</v>
      </c>
      <c r="C193" s="111">
        <v>82473</v>
      </c>
      <c r="D193" s="111">
        <v>824739</v>
      </c>
      <c r="E193" s="111" t="s">
        <v>423</v>
      </c>
      <c r="F193" s="111">
        <v>9087</v>
      </c>
      <c r="G193" s="111" t="s">
        <v>359</v>
      </c>
      <c r="H193" s="111" t="s">
        <v>50</v>
      </c>
      <c r="I193" s="111" t="s">
        <v>18</v>
      </c>
      <c r="J193" s="111" t="s">
        <v>336</v>
      </c>
      <c r="K193" s="111" t="s">
        <v>46</v>
      </c>
      <c r="L193" s="111">
        <v>12</v>
      </c>
      <c r="M193" s="111">
        <v>4.2000000000000003E-2</v>
      </c>
      <c r="N193" s="113">
        <v>2.59</v>
      </c>
      <c r="O193" s="113">
        <v>2.1755</v>
      </c>
      <c r="P193" s="114">
        <v>0.2</v>
      </c>
      <c r="Q193" s="113">
        <v>26.160000000000004</v>
      </c>
      <c r="R193" s="115">
        <v>2.39</v>
      </c>
      <c r="S193" s="115">
        <v>1.99</v>
      </c>
      <c r="T193" s="119">
        <v>0.2</v>
      </c>
      <c r="U193" s="116">
        <v>23.88</v>
      </c>
      <c r="V193" t="s">
        <v>25</v>
      </c>
      <c r="W193">
        <v>2.08</v>
      </c>
      <c r="X193" t="s">
        <v>25</v>
      </c>
      <c r="Y193">
        <v>24.96</v>
      </c>
      <c r="Z193">
        <v>2.19</v>
      </c>
      <c r="AA193">
        <v>1.83</v>
      </c>
      <c r="AB193">
        <v>0.2</v>
      </c>
      <c r="AC193">
        <v>21.96</v>
      </c>
    </row>
    <row r="194" spans="1:29" x14ac:dyDescent="0.25">
      <c r="A194" s="111" t="s">
        <v>411</v>
      </c>
      <c r="B194" s="112" t="s">
        <v>16</v>
      </c>
      <c r="C194" s="111">
        <v>82473</v>
      </c>
      <c r="D194" s="111">
        <v>824739</v>
      </c>
      <c r="E194" s="111" t="s">
        <v>423</v>
      </c>
      <c r="F194" s="111">
        <v>9089</v>
      </c>
      <c r="G194" s="111" t="s">
        <v>360</v>
      </c>
      <c r="H194" s="111" t="s">
        <v>51</v>
      </c>
      <c r="I194" s="111" t="s">
        <v>18</v>
      </c>
      <c r="J194" s="111" t="s">
        <v>340</v>
      </c>
      <c r="K194" s="111" t="s">
        <v>46</v>
      </c>
      <c r="L194" s="111">
        <v>12</v>
      </c>
      <c r="M194" s="111">
        <v>4.2000000000000003E-2</v>
      </c>
      <c r="N194" s="113">
        <v>2.59</v>
      </c>
      <c r="O194" s="113">
        <v>2.1755</v>
      </c>
      <c r="P194" s="114">
        <v>0.2</v>
      </c>
      <c r="Q194" s="113">
        <v>26.160000000000004</v>
      </c>
      <c r="R194" s="115">
        <v>2.39</v>
      </c>
      <c r="S194" s="115">
        <v>1.99</v>
      </c>
      <c r="T194" s="119">
        <v>0.2</v>
      </c>
      <c r="U194" s="116">
        <v>23.88</v>
      </c>
      <c r="V194" t="s">
        <v>25</v>
      </c>
      <c r="W194">
        <v>2.08</v>
      </c>
      <c r="X194" t="s">
        <v>25</v>
      </c>
      <c r="Y194">
        <v>24.96</v>
      </c>
      <c r="Z194">
        <v>2.19</v>
      </c>
      <c r="AA194">
        <v>1.83</v>
      </c>
      <c r="AB194">
        <v>0.2</v>
      </c>
      <c r="AC194">
        <v>21.96</v>
      </c>
    </row>
    <row r="195" spans="1:29" x14ac:dyDescent="0.25">
      <c r="A195" s="111" t="s">
        <v>411</v>
      </c>
      <c r="B195" s="112" t="s">
        <v>16</v>
      </c>
      <c r="C195" s="111">
        <v>82473</v>
      </c>
      <c r="D195" s="111">
        <v>824739</v>
      </c>
      <c r="E195" s="111" t="s">
        <v>423</v>
      </c>
      <c r="F195" s="111">
        <v>9091</v>
      </c>
      <c r="G195" s="111" t="s">
        <v>361</v>
      </c>
      <c r="H195" s="111" t="s">
        <v>52</v>
      </c>
      <c r="I195" s="111" t="s">
        <v>18</v>
      </c>
      <c r="J195" s="111" t="s">
        <v>362</v>
      </c>
      <c r="K195" s="111" t="s">
        <v>46</v>
      </c>
      <c r="L195" s="111">
        <v>12</v>
      </c>
      <c r="M195" s="111">
        <v>4.2000000000000003E-2</v>
      </c>
      <c r="N195" s="113">
        <v>3.19</v>
      </c>
      <c r="O195" s="113">
        <v>2.66</v>
      </c>
      <c r="P195" s="114">
        <v>0.2</v>
      </c>
      <c r="Q195" s="113">
        <v>31.92</v>
      </c>
      <c r="R195" s="115">
        <v>2.99</v>
      </c>
      <c r="S195" s="115">
        <v>2.4916666666666671</v>
      </c>
      <c r="T195" s="119">
        <v>0.2</v>
      </c>
      <c r="U195" s="116">
        <v>29.880000000000003</v>
      </c>
      <c r="V195" t="s">
        <v>25</v>
      </c>
      <c r="W195">
        <v>2.66</v>
      </c>
      <c r="X195" t="s">
        <v>25</v>
      </c>
      <c r="Y195">
        <v>31.92</v>
      </c>
      <c r="Z195">
        <v>2.99</v>
      </c>
      <c r="AA195">
        <v>2.4900000000000002</v>
      </c>
      <c r="AB195">
        <v>0.2</v>
      </c>
      <c r="AC195">
        <v>29.880000000000003</v>
      </c>
    </row>
    <row r="196" spans="1:29" x14ac:dyDescent="0.25">
      <c r="A196" s="111" t="s">
        <v>411</v>
      </c>
      <c r="B196" s="112" t="s">
        <v>16</v>
      </c>
      <c r="C196" s="111">
        <v>82473</v>
      </c>
      <c r="D196" s="111">
        <v>824739</v>
      </c>
      <c r="E196" s="111" t="s">
        <v>423</v>
      </c>
      <c r="F196" s="111">
        <v>9096</v>
      </c>
      <c r="G196" s="111" t="s">
        <v>366</v>
      </c>
      <c r="H196" s="111" t="s">
        <v>49</v>
      </c>
      <c r="I196" s="111" t="s">
        <v>18</v>
      </c>
      <c r="J196" s="111" t="s">
        <v>331</v>
      </c>
      <c r="K196" s="111" t="s">
        <v>46</v>
      </c>
      <c r="L196" s="111">
        <v>12</v>
      </c>
      <c r="M196" s="111">
        <v>4.2000000000000003E-2</v>
      </c>
      <c r="N196" s="113">
        <v>2.59</v>
      </c>
      <c r="O196" s="113">
        <v>2.1755</v>
      </c>
      <c r="P196" s="114">
        <v>0.2</v>
      </c>
      <c r="Q196" s="113">
        <v>26.160000000000004</v>
      </c>
      <c r="R196" s="115">
        <v>2.39</v>
      </c>
      <c r="S196" s="115">
        <v>1.99</v>
      </c>
      <c r="T196" s="119">
        <v>0.2</v>
      </c>
      <c r="U196" s="116">
        <v>23.88</v>
      </c>
      <c r="V196" t="s">
        <v>25</v>
      </c>
      <c r="W196">
        <v>2.08</v>
      </c>
      <c r="X196" t="s">
        <v>25</v>
      </c>
      <c r="Y196">
        <v>24.96</v>
      </c>
      <c r="Z196">
        <v>2.19</v>
      </c>
      <c r="AA196">
        <v>1.83</v>
      </c>
      <c r="AB196">
        <v>0.2</v>
      </c>
      <c r="AC196">
        <v>21.96</v>
      </c>
    </row>
    <row r="197" spans="1:29" x14ac:dyDescent="0.25">
      <c r="A197" s="111" t="s">
        <v>411</v>
      </c>
      <c r="B197" s="112" t="s">
        <v>16</v>
      </c>
      <c r="C197" s="111">
        <v>82473</v>
      </c>
      <c r="D197" s="111">
        <v>824739</v>
      </c>
      <c r="E197" s="111" t="s">
        <v>423</v>
      </c>
      <c r="F197" s="111">
        <v>9274</v>
      </c>
      <c r="G197" s="111" t="s">
        <v>367</v>
      </c>
      <c r="H197" s="111" t="s">
        <v>49</v>
      </c>
      <c r="I197" s="111" t="s">
        <v>18</v>
      </c>
      <c r="J197" s="111" t="s">
        <v>344</v>
      </c>
      <c r="K197" s="111" t="s">
        <v>46</v>
      </c>
      <c r="L197" s="111">
        <v>12</v>
      </c>
      <c r="M197" s="111">
        <v>4.2000000000000003E-2</v>
      </c>
      <c r="N197" s="113">
        <v>2.59</v>
      </c>
      <c r="O197" s="113">
        <v>2.1755</v>
      </c>
      <c r="P197" s="114">
        <v>0.2</v>
      </c>
      <c r="Q197" s="113">
        <v>26.160000000000004</v>
      </c>
      <c r="R197" s="115">
        <v>2.39</v>
      </c>
      <c r="S197" s="115">
        <v>1.99</v>
      </c>
      <c r="T197" s="119">
        <v>0.2</v>
      </c>
      <c r="U197" s="116">
        <v>23.88</v>
      </c>
      <c r="V197" t="s">
        <v>25</v>
      </c>
      <c r="W197">
        <v>2.08</v>
      </c>
      <c r="X197" t="s">
        <v>25</v>
      </c>
      <c r="Y197">
        <v>24.96</v>
      </c>
      <c r="Z197">
        <v>2.19</v>
      </c>
      <c r="AA197">
        <v>1.83</v>
      </c>
      <c r="AB197">
        <v>0.2</v>
      </c>
      <c r="AC197">
        <v>21.96</v>
      </c>
    </row>
    <row r="198" spans="1:29" x14ac:dyDescent="0.25">
      <c r="A198" s="111" t="s">
        <v>411</v>
      </c>
      <c r="B198" s="112" t="s">
        <v>16</v>
      </c>
      <c r="C198" s="111">
        <v>82473</v>
      </c>
      <c r="D198" s="111">
        <v>824739</v>
      </c>
      <c r="E198" s="111" t="s">
        <v>423</v>
      </c>
      <c r="F198" s="111">
        <v>9739</v>
      </c>
      <c r="G198" s="111" t="s">
        <v>369</v>
      </c>
      <c r="H198" s="111" t="s">
        <v>51</v>
      </c>
      <c r="I198" s="111" t="s">
        <v>18</v>
      </c>
      <c r="J198" s="111" t="s">
        <v>340</v>
      </c>
      <c r="K198" s="111" t="s">
        <v>46</v>
      </c>
      <c r="L198" s="111">
        <v>12</v>
      </c>
      <c r="M198" s="111">
        <v>4.2000000000000003E-2</v>
      </c>
      <c r="N198" s="113">
        <v>2.59</v>
      </c>
      <c r="O198" s="113">
        <v>2.1755</v>
      </c>
      <c r="P198" s="114">
        <v>0.2</v>
      </c>
      <c r="Q198" s="113">
        <v>26.160000000000004</v>
      </c>
      <c r="R198" s="115">
        <v>2.39</v>
      </c>
      <c r="S198" s="115">
        <v>1.99</v>
      </c>
      <c r="T198" s="119">
        <v>0.2</v>
      </c>
      <c r="U198" s="116">
        <v>23.88</v>
      </c>
      <c r="V198" t="s">
        <v>25</v>
      </c>
      <c r="W198">
        <v>2.08</v>
      </c>
      <c r="X198" t="s">
        <v>25</v>
      </c>
      <c r="Y198">
        <v>24.96</v>
      </c>
      <c r="Z198">
        <v>2.19</v>
      </c>
      <c r="AA198">
        <v>1.83</v>
      </c>
      <c r="AB198">
        <v>0.2</v>
      </c>
      <c r="AC198">
        <v>21.96</v>
      </c>
    </row>
    <row r="199" spans="1:29" x14ac:dyDescent="0.25">
      <c r="A199" s="111" t="s">
        <v>411</v>
      </c>
      <c r="B199" s="112" t="s">
        <v>16</v>
      </c>
      <c r="C199" s="111">
        <v>82473</v>
      </c>
      <c r="D199" s="111">
        <v>824739</v>
      </c>
      <c r="E199" s="111" t="s">
        <v>423</v>
      </c>
      <c r="F199" s="111">
        <v>9740</v>
      </c>
      <c r="G199" s="111" t="s">
        <v>370</v>
      </c>
      <c r="H199" s="111" t="s">
        <v>52</v>
      </c>
      <c r="I199" s="111" t="s">
        <v>18</v>
      </c>
      <c r="J199" s="111" t="s">
        <v>362</v>
      </c>
      <c r="K199" s="111" t="s">
        <v>46</v>
      </c>
      <c r="L199" s="111">
        <v>12</v>
      </c>
      <c r="M199" s="111">
        <v>4.2000000000000003E-2</v>
      </c>
      <c r="N199" s="113">
        <v>3.19</v>
      </c>
      <c r="O199" s="113">
        <v>2.66</v>
      </c>
      <c r="P199" s="114">
        <v>0.2</v>
      </c>
      <c r="Q199" s="113">
        <v>31.92</v>
      </c>
      <c r="R199" s="115">
        <v>2.99</v>
      </c>
      <c r="S199" s="115">
        <v>2.4916666666666671</v>
      </c>
      <c r="T199" s="119">
        <v>0.2</v>
      </c>
      <c r="U199" s="116">
        <v>29.880000000000003</v>
      </c>
      <c r="V199" t="s">
        <v>25</v>
      </c>
      <c r="W199">
        <v>2.66</v>
      </c>
      <c r="X199" t="s">
        <v>25</v>
      </c>
      <c r="Y199">
        <v>31.92</v>
      </c>
      <c r="Z199">
        <v>2.99</v>
      </c>
      <c r="AA199">
        <v>2.4900000000000002</v>
      </c>
      <c r="AB199">
        <v>0.2</v>
      </c>
      <c r="AC199">
        <v>29.880000000000003</v>
      </c>
    </row>
    <row r="200" spans="1:29" x14ac:dyDescent="0.25">
      <c r="A200" s="111" t="s">
        <v>411</v>
      </c>
      <c r="B200" s="112" t="s">
        <v>16</v>
      </c>
      <c r="C200" s="111">
        <v>82473</v>
      </c>
      <c r="D200" s="111">
        <v>824739</v>
      </c>
      <c r="E200" s="111" t="s">
        <v>423</v>
      </c>
      <c r="F200" s="111">
        <v>10389</v>
      </c>
      <c r="G200" s="111" t="s">
        <v>371</v>
      </c>
      <c r="H200" s="111" t="s">
        <v>51</v>
      </c>
      <c r="I200" s="111" t="s">
        <v>18</v>
      </c>
      <c r="J200" s="111" t="s">
        <v>372</v>
      </c>
      <c r="K200" s="111" t="s">
        <v>46</v>
      </c>
      <c r="L200" s="111">
        <v>12</v>
      </c>
      <c r="M200" s="111">
        <v>4.2000000000000003E-2</v>
      </c>
      <c r="N200" s="113">
        <v>2.59</v>
      </c>
      <c r="O200" s="113">
        <v>2.1755</v>
      </c>
      <c r="P200" s="114">
        <v>0.2</v>
      </c>
      <c r="Q200" s="113">
        <v>26.160000000000004</v>
      </c>
      <c r="R200" s="115">
        <v>2.39</v>
      </c>
      <c r="S200" s="115">
        <v>1.99</v>
      </c>
      <c r="T200" s="119">
        <v>0.2</v>
      </c>
      <c r="U200" s="116">
        <v>23.88</v>
      </c>
      <c r="V200" t="s">
        <v>25</v>
      </c>
      <c r="W200">
        <v>2.08</v>
      </c>
      <c r="X200" t="s">
        <v>25</v>
      </c>
      <c r="Y200">
        <v>24.96</v>
      </c>
      <c r="Z200">
        <v>2.19</v>
      </c>
      <c r="AA200">
        <v>1.83</v>
      </c>
      <c r="AB200">
        <v>0.2</v>
      </c>
      <c r="AC200">
        <v>21.96</v>
      </c>
    </row>
    <row r="201" spans="1:29" x14ac:dyDescent="0.25">
      <c r="A201" s="111" t="s">
        <v>411</v>
      </c>
      <c r="B201" s="112" t="s">
        <v>16</v>
      </c>
      <c r="C201" s="111">
        <v>82473</v>
      </c>
      <c r="D201" s="111">
        <v>824739</v>
      </c>
      <c r="E201" s="111" t="s">
        <v>423</v>
      </c>
      <c r="F201" s="111">
        <v>253</v>
      </c>
      <c r="G201" s="111" t="s">
        <v>375</v>
      </c>
      <c r="H201" s="111" t="s">
        <v>73</v>
      </c>
      <c r="I201" s="111" t="s">
        <v>18</v>
      </c>
      <c r="J201" s="111" t="s">
        <v>340</v>
      </c>
      <c r="K201" s="111" t="s">
        <v>68</v>
      </c>
      <c r="L201" s="111">
        <v>6</v>
      </c>
      <c r="M201" s="111">
        <v>0.06</v>
      </c>
      <c r="N201" s="113">
        <v>4.29</v>
      </c>
      <c r="O201" s="113">
        <v>3.6</v>
      </c>
      <c r="P201" s="114">
        <v>0.2</v>
      </c>
      <c r="Q201" s="113">
        <v>21.6</v>
      </c>
      <c r="R201" s="115">
        <v>3.99</v>
      </c>
      <c r="S201" s="115">
        <v>3.33</v>
      </c>
      <c r="T201" s="119">
        <v>0.2</v>
      </c>
      <c r="U201" s="116">
        <v>19.98</v>
      </c>
      <c r="V201" t="s">
        <v>25</v>
      </c>
      <c r="W201">
        <v>2.2799999999999998</v>
      </c>
      <c r="X201" t="s">
        <v>25</v>
      </c>
      <c r="Y201">
        <v>13.68</v>
      </c>
      <c r="Z201">
        <v>2.79</v>
      </c>
      <c r="AA201">
        <v>2.33</v>
      </c>
      <c r="AB201">
        <v>0.2</v>
      </c>
      <c r="AC201">
        <v>13.98</v>
      </c>
    </row>
    <row r="202" spans="1:29" x14ac:dyDescent="0.25">
      <c r="A202" s="111" t="s">
        <v>411</v>
      </c>
      <c r="B202" s="112" t="s">
        <v>16</v>
      </c>
      <c r="C202" s="111">
        <v>82473</v>
      </c>
      <c r="D202" s="111">
        <v>824739</v>
      </c>
      <c r="E202" s="111" t="s">
        <v>423</v>
      </c>
      <c r="F202" s="111">
        <v>2132</v>
      </c>
      <c r="G202" s="111" t="s">
        <v>376</v>
      </c>
      <c r="H202" s="111" t="s">
        <v>70</v>
      </c>
      <c r="I202" s="111" t="s">
        <v>18</v>
      </c>
      <c r="J202" s="111" t="s">
        <v>334</v>
      </c>
      <c r="K202" s="111" t="s">
        <v>68</v>
      </c>
      <c r="L202" s="111">
        <v>6</v>
      </c>
      <c r="M202" s="111">
        <v>0.06</v>
      </c>
      <c r="N202" s="113">
        <v>4.59</v>
      </c>
      <c r="O202" s="113">
        <v>3.79</v>
      </c>
      <c r="P202" s="114">
        <v>0.2</v>
      </c>
      <c r="Q202" s="113">
        <v>22.740000000000002</v>
      </c>
      <c r="R202" s="115">
        <v>4.29</v>
      </c>
      <c r="S202" s="115">
        <v>3.58</v>
      </c>
      <c r="T202" s="119">
        <v>0.2</v>
      </c>
      <c r="U202" s="116">
        <v>21.48</v>
      </c>
      <c r="V202" t="s">
        <v>25</v>
      </c>
      <c r="W202">
        <v>3.6</v>
      </c>
      <c r="X202" t="s">
        <v>25</v>
      </c>
      <c r="Y202">
        <v>21.6</v>
      </c>
      <c r="Z202">
        <v>3.79</v>
      </c>
      <c r="AA202">
        <v>3.16</v>
      </c>
      <c r="AB202">
        <v>0.2</v>
      </c>
      <c r="AC202">
        <v>18.96</v>
      </c>
    </row>
    <row r="203" spans="1:29" x14ac:dyDescent="0.25">
      <c r="A203" s="111" t="s">
        <v>411</v>
      </c>
      <c r="B203" s="112" t="s">
        <v>16</v>
      </c>
      <c r="C203" s="111">
        <v>82473</v>
      </c>
      <c r="D203" s="111">
        <v>824739</v>
      </c>
      <c r="E203" s="111" t="s">
        <v>423</v>
      </c>
      <c r="F203" s="111">
        <v>13486</v>
      </c>
      <c r="G203" s="111" t="s">
        <v>377</v>
      </c>
      <c r="H203" s="111" t="s">
        <v>134</v>
      </c>
      <c r="I203" s="111" t="s">
        <v>128</v>
      </c>
      <c r="J203" s="111" t="s">
        <v>378</v>
      </c>
      <c r="K203" s="111" t="s">
        <v>68</v>
      </c>
      <c r="L203" s="111">
        <v>6</v>
      </c>
      <c r="M203" s="111">
        <v>0.06</v>
      </c>
      <c r="N203" s="113">
        <v>6.59</v>
      </c>
      <c r="O203" s="113">
        <v>5.49</v>
      </c>
      <c r="P203" s="114">
        <v>0.2</v>
      </c>
      <c r="Q203" s="113">
        <v>32.94</v>
      </c>
      <c r="R203" s="115">
        <v>6.19</v>
      </c>
      <c r="S203" s="115">
        <v>5.18</v>
      </c>
      <c r="T203" s="119">
        <v>0.2</v>
      </c>
      <c r="U203" s="116">
        <v>31.08</v>
      </c>
      <c r="V203" t="s">
        <v>25</v>
      </c>
      <c r="W203">
        <v>5.49</v>
      </c>
      <c r="X203" t="s">
        <v>25</v>
      </c>
      <c r="Y203">
        <v>32.94</v>
      </c>
      <c r="Z203">
        <v>6.19</v>
      </c>
      <c r="AA203">
        <v>5.18</v>
      </c>
      <c r="AB203">
        <v>0.2</v>
      </c>
      <c r="AC203">
        <v>31.08</v>
      </c>
    </row>
    <row r="204" spans="1:29" x14ac:dyDescent="0.25">
      <c r="A204" s="111" t="s">
        <v>411</v>
      </c>
      <c r="B204" s="112" t="s">
        <v>16</v>
      </c>
      <c r="C204" s="111">
        <v>82473</v>
      </c>
      <c r="D204" s="111">
        <v>824739</v>
      </c>
      <c r="E204" s="111" t="s">
        <v>423</v>
      </c>
      <c r="F204" s="111">
        <v>17163</v>
      </c>
      <c r="G204" s="111" t="s">
        <v>379</v>
      </c>
      <c r="H204" s="111" t="s">
        <v>74</v>
      </c>
      <c r="I204" s="111" t="s">
        <v>18</v>
      </c>
      <c r="J204" s="111" t="s">
        <v>372</v>
      </c>
      <c r="K204" s="111" t="s">
        <v>68</v>
      </c>
      <c r="L204" s="111">
        <v>6</v>
      </c>
      <c r="M204" s="111">
        <v>0.06</v>
      </c>
      <c r="N204" s="113">
        <v>2.79</v>
      </c>
      <c r="O204" s="113">
        <v>2.33</v>
      </c>
      <c r="P204" s="114">
        <v>0.2</v>
      </c>
      <c r="Q204" s="113">
        <v>13.98</v>
      </c>
      <c r="R204" s="115">
        <v>2.79</v>
      </c>
      <c r="S204" s="115">
        <v>2.33</v>
      </c>
      <c r="T204" s="119">
        <v>0.2</v>
      </c>
      <c r="U204" s="116">
        <v>13.98</v>
      </c>
      <c r="V204" t="s">
        <v>25</v>
      </c>
      <c r="W204">
        <v>2.2799999999999998</v>
      </c>
      <c r="X204" t="s">
        <v>25</v>
      </c>
      <c r="Y204">
        <v>13.68</v>
      </c>
      <c r="Z204">
        <v>2.79</v>
      </c>
      <c r="AA204">
        <v>2.33</v>
      </c>
      <c r="AB204">
        <v>0.2</v>
      </c>
      <c r="AC204">
        <v>13.98</v>
      </c>
    </row>
    <row r="205" spans="1:29" x14ac:dyDescent="0.25">
      <c r="A205" s="111" t="s">
        <v>411</v>
      </c>
      <c r="B205" s="112" t="s">
        <v>16</v>
      </c>
      <c r="C205" s="111">
        <v>82473</v>
      </c>
      <c r="D205" s="111">
        <v>824739</v>
      </c>
      <c r="E205" s="111" t="s">
        <v>423</v>
      </c>
      <c r="F205" s="111">
        <v>18152</v>
      </c>
      <c r="G205" s="111" t="s">
        <v>385</v>
      </c>
      <c r="H205" s="111" t="s">
        <v>21</v>
      </c>
      <c r="I205" s="111" t="s">
        <v>18</v>
      </c>
      <c r="J205" s="111" t="s">
        <v>334</v>
      </c>
      <c r="K205" s="111" t="s">
        <v>19</v>
      </c>
      <c r="L205" s="111">
        <v>12</v>
      </c>
      <c r="M205" s="111">
        <v>2.4E-2</v>
      </c>
      <c r="N205" s="113">
        <v>1.69</v>
      </c>
      <c r="O205" s="113">
        <v>1.4155</v>
      </c>
      <c r="P205" s="114">
        <v>0.2</v>
      </c>
      <c r="Q205" s="113">
        <v>17.04</v>
      </c>
      <c r="R205" s="115">
        <v>1.59</v>
      </c>
      <c r="S205" s="115">
        <v>1.3250000000000002</v>
      </c>
      <c r="T205" s="119">
        <v>0.2</v>
      </c>
      <c r="U205" s="116">
        <v>15.96</v>
      </c>
      <c r="V205" t="s">
        <v>25</v>
      </c>
      <c r="W205">
        <v>1.42</v>
      </c>
      <c r="X205" t="s">
        <v>25</v>
      </c>
      <c r="Y205">
        <v>17.04</v>
      </c>
      <c r="Z205">
        <v>1.49</v>
      </c>
      <c r="AA205">
        <v>1.24</v>
      </c>
      <c r="AB205">
        <v>0.2</v>
      </c>
      <c r="AC205">
        <v>14.879999999999999</v>
      </c>
    </row>
    <row r="206" spans="1:29" x14ac:dyDescent="0.25">
      <c r="A206" s="111" t="s">
        <v>411</v>
      </c>
      <c r="B206" s="112" t="s">
        <v>16</v>
      </c>
      <c r="C206" s="111">
        <v>82473</v>
      </c>
      <c r="D206" s="111">
        <v>824739</v>
      </c>
      <c r="E206" s="111" t="s">
        <v>423</v>
      </c>
      <c r="F206" s="111">
        <v>18266</v>
      </c>
      <c r="G206" s="111" t="s">
        <v>386</v>
      </c>
      <c r="H206" s="111" t="s">
        <v>28</v>
      </c>
      <c r="I206" s="111" t="s">
        <v>18</v>
      </c>
      <c r="J206" s="111" t="s">
        <v>331</v>
      </c>
      <c r="K206" s="111" t="s">
        <v>19</v>
      </c>
      <c r="L206" s="111">
        <v>12</v>
      </c>
      <c r="M206" s="111">
        <v>2.4E-2</v>
      </c>
      <c r="N206" s="113">
        <v>1.69</v>
      </c>
      <c r="O206" s="113">
        <v>1.42</v>
      </c>
      <c r="P206" s="114">
        <v>0.2</v>
      </c>
      <c r="Q206" s="113">
        <v>17.04</v>
      </c>
      <c r="R206" s="115">
        <v>1.49</v>
      </c>
      <c r="S206" s="115">
        <v>1.24</v>
      </c>
      <c r="T206" s="119">
        <v>0.2</v>
      </c>
      <c r="U206" s="116">
        <v>14.879999999999999</v>
      </c>
      <c r="V206" t="s">
        <v>25</v>
      </c>
      <c r="W206">
        <v>1.42</v>
      </c>
      <c r="X206" t="s">
        <v>25</v>
      </c>
      <c r="Y206">
        <v>17.04</v>
      </c>
      <c r="Z206">
        <v>1.49</v>
      </c>
      <c r="AA206">
        <v>1.24</v>
      </c>
      <c r="AB206">
        <v>0.2</v>
      </c>
      <c r="AC206">
        <v>14.879999999999999</v>
      </c>
    </row>
    <row r="207" spans="1:29" x14ac:dyDescent="0.25">
      <c r="A207" s="111" t="s">
        <v>411</v>
      </c>
      <c r="B207" s="112" t="s">
        <v>16</v>
      </c>
      <c r="C207" s="111">
        <v>82473</v>
      </c>
      <c r="D207" s="111">
        <v>824739</v>
      </c>
      <c r="E207" s="111" t="s">
        <v>423</v>
      </c>
      <c r="F207" s="111">
        <v>18268</v>
      </c>
      <c r="G207" s="111" t="s">
        <v>387</v>
      </c>
      <c r="H207" s="111" t="s">
        <v>30</v>
      </c>
      <c r="I207" s="111" t="s">
        <v>18</v>
      </c>
      <c r="J207" s="111" t="s">
        <v>340</v>
      </c>
      <c r="K207" s="111" t="s">
        <v>19</v>
      </c>
      <c r="L207" s="111">
        <v>12</v>
      </c>
      <c r="M207" s="111">
        <v>2.4E-2</v>
      </c>
      <c r="N207" s="113">
        <v>1.69</v>
      </c>
      <c r="O207" s="113">
        <v>1.42</v>
      </c>
      <c r="P207" s="114">
        <v>0.2</v>
      </c>
      <c r="Q207" s="113">
        <v>17.04</v>
      </c>
      <c r="R207" s="115">
        <v>1.49</v>
      </c>
      <c r="S207" s="115">
        <v>1.24</v>
      </c>
      <c r="T207" s="119">
        <v>0.2</v>
      </c>
      <c r="U207" s="116">
        <v>14.879999999999999</v>
      </c>
      <c r="V207" t="s">
        <v>25</v>
      </c>
      <c r="W207">
        <v>1.42</v>
      </c>
      <c r="X207" t="s">
        <v>25</v>
      </c>
      <c r="Y207">
        <v>17.04</v>
      </c>
      <c r="Z207">
        <v>1.49</v>
      </c>
      <c r="AA207">
        <v>1.24</v>
      </c>
      <c r="AB207">
        <v>0.2</v>
      </c>
      <c r="AC207">
        <v>14.879999999999999</v>
      </c>
    </row>
    <row r="208" spans="1:29" x14ac:dyDescent="0.25">
      <c r="A208" s="111" t="s">
        <v>411</v>
      </c>
      <c r="B208" s="112" t="s">
        <v>16</v>
      </c>
      <c r="C208" s="111">
        <v>82473</v>
      </c>
      <c r="D208" s="111">
        <v>824739</v>
      </c>
      <c r="E208" s="111" t="s">
        <v>423</v>
      </c>
      <c r="F208" s="111">
        <v>20943</v>
      </c>
      <c r="G208" s="111" t="s">
        <v>388</v>
      </c>
      <c r="H208" s="111" t="s">
        <v>30</v>
      </c>
      <c r="I208" s="111" t="s">
        <v>18</v>
      </c>
      <c r="J208" s="111" t="s">
        <v>372</v>
      </c>
      <c r="K208" s="111" t="s">
        <v>19</v>
      </c>
      <c r="L208" s="111">
        <v>12</v>
      </c>
      <c r="M208" s="111">
        <v>2.4E-2</v>
      </c>
      <c r="N208" s="113">
        <v>1.69</v>
      </c>
      <c r="O208" s="113">
        <v>1.42</v>
      </c>
      <c r="P208" s="114">
        <v>0.2</v>
      </c>
      <c r="Q208" s="113">
        <v>17.04</v>
      </c>
      <c r="R208" s="115">
        <v>1.49</v>
      </c>
      <c r="S208" s="115">
        <v>1.24</v>
      </c>
      <c r="T208" s="119">
        <v>0.2</v>
      </c>
      <c r="U208" s="116">
        <v>14.879999999999999</v>
      </c>
      <c r="V208" t="s">
        <v>25</v>
      </c>
      <c r="W208">
        <v>1.42</v>
      </c>
      <c r="X208" t="s">
        <v>25</v>
      </c>
      <c r="Y208">
        <v>17.04</v>
      </c>
      <c r="Z208">
        <v>1.49</v>
      </c>
      <c r="AA208">
        <v>1.24</v>
      </c>
      <c r="AB208">
        <v>0.2</v>
      </c>
      <c r="AC208">
        <v>14.879999999999999</v>
      </c>
    </row>
    <row r="209" spans="1:29" x14ac:dyDescent="0.25">
      <c r="A209" s="111" t="s">
        <v>411</v>
      </c>
      <c r="B209" s="112" t="s">
        <v>16</v>
      </c>
      <c r="C209" s="111">
        <v>82473</v>
      </c>
      <c r="D209" s="111">
        <v>824739</v>
      </c>
      <c r="E209" s="111" t="s">
        <v>423</v>
      </c>
      <c r="F209" s="111">
        <v>503</v>
      </c>
      <c r="G209" s="111" t="s">
        <v>389</v>
      </c>
      <c r="H209" s="111" t="s">
        <v>91</v>
      </c>
      <c r="I209" s="111" t="s">
        <v>18</v>
      </c>
      <c r="J209" s="111" t="s">
        <v>340</v>
      </c>
      <c r="K209" s="111" t="s">
        <v>85</v>
      </c>
      <c r="L209" s="111">
        <v>6</v>
      </c>
      <c r="M209" s="111">
        <v>0.12</v>
      </c>
      <c r="N209" s="113">
        <v>5.69</v>
      </c>
      <c r="O209" s="113">
        <v>4.74</v>
      </c>
      <c r="P209" s="114">
        <v>0.2</v>
      </c>
      <c r="Q209" s="113">
        <v>28.44</v>
      </c>
      <c r="R209" s="115">
        <v>5.49</v>
      </c>
      <c r="S209" s="115">
        <v>4.58</v>
      </c>
      <c r="T209" s="119">
        <v>0.2</v>
      </c>
      <c r="U209" s="116">
        <v>27.48</v>
      </c>
      <c r="V209" t="s">
        <v>25</v>
      </c>
      <c r="W209">
        <v>4.82</v>
      </c>
      <c r="X209" t="s">
        <v>25</v>
      </c>
      <c r="Y209">
        <v>28.92</v>
      </c>
      <c r="Z209">
        <v>5.59</v>
      </c>
      <c r="AA209">
        <v>4.66</v>
      </c>
      <c r="AB209">
        <v>0.2</v>
      </c>
      <c r="AC209">
        <v>27.96</v>
      </c>
    </row>
    <row r="210" spans="1:29" x14ac:dyDescent="0.25">
      <c r="A210" s="111" t="s">
        <v>411</v>
      </c>
      <c r="B210" s="112" t="s">
        <v>16</v>
      </c>
      <c r="C210" s="111">
        <v>82473</v>
      </c>
      <c r="D210" s="111">
        <v>824739</v>
      </c>
      <c r="E210" s="111" t="s">
        <v>423</v>
      </c>
      <c r="F210" s="111">
        <v>504</v>
      </c>
      <c r="G210" s="111" t="s">
        <v>390</v>
      </c>
      <c r="H210" s="111" t="s">
        <v>88</v>
      </c>
      <c r="I210" s="111" t="s">
        <v>18</v>
      </c>
      <c r="J210" s="111" t="s">
        <v>331</v>
      </c>
      <c r="K210" s="111" t="s">
        <v>85</v>
      </c>
      <c r="L210" s="111">
        <v>6</v>
      </c>
      <c r="M210" s="111">
        <v>0.12</v>
      </c>
      <c r="N210" s="113">
        <v>6.79</v>
      </c>
      <c r="O210" s="113">
        <v>5.69</v>
      </c>
      <c r="P210" s="114">
        <v>0.2</v>
      </c>
      <c r="Q210" s="113">
        <v>34.14</v>
      </c>
      <c r="R210" s="115">
        <v>6.29</v>
      </c>
      <c r="S210" s="115">
        <v>5.2416666666666671</v>
      </c>
      <c r="T210" s="119">
        <v>0.2</v>
      </c>
      <c r="U210" s="116">
        <v>31.44</v>
      </c>
      <c r="V210" t="s">
        <v>25</v>
      </c>
      <c r="W210">
        <v>5.69</v>
      </c>
      <c r="X210" t="s">
        <v>25</v>
      </c>
      <c r="Y210">
        <v>34.14</v>
      </c>
      <c r="Z210">
        <v>6.29</v>
      </c>
      <c r="AA210">
        <v>5.24</v>
      </c>
      <c r="AB210">
        <v>0.2</v>
      </c>
      <c r="AC210">
        <v>31.44</v>
      </c>
    </row>
    <row r="211" spans="1:29" x14ac:dyDescent="0.25">
      <c r="A211" s="111" t="s">
        <v>411</v>
      </c>
      <c r="B211" s="112" t="s">
        <v>16</v>
      </c>
      <c r="C211" s="111">
        <v>82473</v>
      </c>
      <c r="D211" s="111">
        <v>824739</v>
      </c>
      <c r="E211" s="111" t="s">
        <v>423</v>
      </c>
      <c r="F211" s="111">
        <v>2349</v>
      </c>
      <c r="G211" s="111" t="s">
        <v>391</v>
      </c>
      <c r="H211" s="111" t="s">
        <v>86</v>
      </c>
      <c r="I211" s="111" t="s">
        <v>18</v>
      </c>
      <c r="J211" s="111" t="s">
        <v>334</v>
      </c>
      <c r="K211" s="111" t="s">
        <v>85</v>
      </c>
      <c r="L211" s="111">
        <v>6</v>
      </c>
      <c r="M211" s="111">
        <v>0.12</v>
      </c>
      <c r="N211" s="113">
        <v>7.39</v>
      </c>
      <c r="O211" s="113">
        <v>6.1654999999999998</v>
      </c>
      <c r="P211" s="114">
        <v>0.2</v>
      </c>
      <c r="Q211" s="113">
        <v>37.019999999999996</v>
      </c>
      <c r="R211" s="115">
        <v>6.99</v>
      </c>
      <c r="S211" s="115">
        <v>5.83</v>
      </c>
      <c r="T211" s="119">
        <v>0.2</v>
      </c>
      <c r="U211" s="116">
        <v>34.980000000000004</v>
      </c>
      <c r="V211" t="s">
        <v>25</v>
      </c>
      <c r="W211">
        <v>5.6</v>
      </c>
      <c r="X211" t="s">
        <v>25</v>
      </c>
      <c r="Y211">
        <v>33.599999999999994</v>
      </c>
      <c r="Z211">
        <v>6.59</v>
      </c>
      <c r="AA211">
        <v>5.49</v>
      </c>
      <c r="AB211">
        <v>0.2</v>
      </c>
      <c r="AC211">
        <v>32.94</v>
      </c>
    </row>
    <row r="212" spans="1:29" x14ac:dyDescent="0.25">
      <c r="A212" s="111" t="s">
        <v>411</v>
      </c>
      <c r="B212" s="112" t="s">
        <v>16</v>
      </c>
      <c r="C212" s="111">
        <v>82473</v>
      </c>
      <c r="D212" s="111">
        <v>824739</v>
      </c>
      <c r="E212" s="111" t="s">
        <v>423</v>
      </c>
      <c r="F212" s="111">
        <v>2350</v>
      </c>
      <c r="G212" s="111" t="s">
        <v>392</v>
      </c>
      <c r="H212" s="111" t="s">
        <v>90</v>
      </c>
      <c r="I212" s="111" t="s">
        <v>18</v>
      </c>
      <c r="J212" s="111" t="s">
        <v>336</v>
      </c>
      <c r="K212" s="111" t="s">
        <v>85</v>
      </c>
      <c r="L212" s="111">
        <v>6</v>
      </c>
      <c r="M212" s="111">
        <v>0.12</v>
      </c>
      <c r="N212" s="113">
        <v>5.99</v>
      </c>
      <c r="O212" s="113">
        <v>5.0199999999999996</v>
      </c>
      <c r="P212" s="114">
        <v>0.2</v>
      </c>
      <c r="Q212" s="113">
        <v>30.119999999999997</v>
      </c>
      <c r="R212" s="115">
        <v>5.29</v>
      </c>
      <c r="S212" s="115">
        <v>4.41</v>
      </c>
      <c r="T212" s="119">
        <v>0.2</v>
      </c>
      <c r="U212" s="116">
        <v>26.46</v>
      </c>
      <c r="V212" t="s">
        <v>25</v>
      </c>
      <c r="W212">
        <v>5.0199999999999996</v>
      </c>
      <c r="X212" t="s">
        <v>25</v>
      </c>
      <c r="Y212">
        <v>30.119999999999997</v>
      </c>
      <c r="Z212">
        <v>5.29</v>
      </c>
      <c r="AA212">
        <v>4.41</v>
      </c>
      <c r="AB212">
        <v>0.2</v>
      </c>
      <c r="AC212">
        <v>26.46</v>
      </c>
    </row>
    <row r="213" spans="1:29" x14ac:dyDescent="0.25">
      <c r="A213" s="111" t="s">
        <v>411</v>
      </c>
      <c r="B213" s="112" t="s">
        <v>16</v>
      </c>
      <c r="C213" s="111">
        <v>82473</v>
      </c>
      <c r="D213" s="111">
        <v>824739</v>
      </c>
      <c r="E213" s="111" t="s">
        <v>423</v>
      </c>
      <c r="F213" s="111">
        <v>2357</v>
      </c>
      <c r="G213" s="111" t="s">
        <v>394</v>
      </c>
      <c r="H213" s="111" t="s">
        <v>92</v>
      </c>
      <c r="I213" s="111" t="s">
        <v>18</v>
      </c>
      <c r="J213" s="111" t="s">
        <v>372</v>
      </c>
      <c r="K213" s="111" t="s">
        <v>85</v>
      </c>
      <c r="L213" s="111">
        <v>6</v>
      </c>
      <c r="M213" s="111">
        <v>0.12</v>
      </c>
      <c r="N213" s="113">
        <v>4.6900000000000004</v>
      </c>
      <c r="O213" s="113">
        <v>3.89</v>
      </c>
      <c r="P213" s="114">
        <v>0.2</v>
      </c>
      <c r="Q213" s="113">
        <v>23.34</v>
      </c>
      <c r="R213" s="115">
        <v>4.59</v>
      </c>
      <c r="S213" s="115">
        <v>3.79</v>
      </c>
      <c r="T213" s="119">
        <v>0.2</v>
      </c>
      <c r="U213" s="116">
        <v>22.740000000000002</v>
      </c>
      <c r="V213" t="s">
        <v>25</v>
      </c>
      <c r="W213">
        <v>3.8</v>
      </c>
      <c r="X213" t="s">
        <v>25</v>
      </c>
      <c r="Y213">
        <v>22.799999999999997</v>
      </c>
      <c r="Z213">
        <v>4.49</v>
      </c>
      <c r="AA213">
        <v>3.74</v>
      </c>
      <c r="AB213">
        <v>0.2</v>
      </c>
      <c r="AC213">
        <v>22.44</v>
      </c>
    </row>
    <row r="214" spans="1:29" x14ac:dyDescent="0.25">
      <c r="A214" s="111" t="s">
        <v>411</v>
      </c>
      <c r="B214" s="112" t="s">
        <v>16</v>
      </c>
      <c r="C214" s="111">
        <v>82473</v>
      </c>
      <c r="D214" s="111">
        <v>824739</v>
      </c>
      <c r="E214" s="111" t="s">
        <v>423</v>
      </c>
      <c r="F214" s="111">
        <v>25700</v>
      </c>
      <c r="G214" s="111" t="s">
        <v>396</v>
      </c>
      <c r="H214" s="111" t="s">
        <v>135</v>
      </c>
      <c r="I214" s="111" t="s">
        <v>128</v>
      </c>
      <c r="J214" s="111" t="s">
        <v>378</v>
      </c>
      <c r="K214" s="111" t="s">
        <v>85</v>
      </c>
      <c r="L214" s="111">
        <v>6</v>
      </c>
      <c r="M214" s="111">
        <v>0.12</v>
      </c>
      <c r="N214" s="113">
        <v>8.7899999999999991</v>
      </c>
      <c r="O214" s="113">
        <v>7.2959999999999994</v>
      </c>
      <c r="P214" s="114">
        <v>0.2</v>
      </c>
      <c r="Q214" s="113">
        <v>43.8</v>
      </c>
      <c r="R214" s="115">
        <v>10.49</v>
      </c>
      <c r="S214" s="115">
        <v>6.8</v>
      </c>
      <c r="T214" s="119">
        <v>0.54</v>
      </c>
      <c r="U214" s="116">
        <v>40.799999999999997</v>
      </c>
      <c r="V214" t="s">
        <v>25</v>
      </c>
      <c r="W214">
        <v>9.4145000000000003</v>
      </c>
      <c r="X214" t="s">
        <v>25</v>
      </c>
      <c r="Y214">
        <v>56.46</v>
      </c>
      <c r="Z214">
        <v>9.99</v>
      </c>
      <c r="AA214">
        <v>6.4833333333333334</v>
      </c>
      <c r="AB214">
        <v>0.54</v>
      </c>
      <c r="AC214">
        <v>38.880000000000003</v>
      </c>
    </row>
    <row r="215" spans="1:29" x14ac:dyDescent="0.25">
      <c r="A215" s="111" t="s">
        <v>411</v>
      </c>
      <c r="B215" s="112" t="s">
        <v>16</v>
      </c>
      <c r="C215" s="111">
        <v>82473</v>
      </c>
      <c r="D215" s="111">
        <v>824739</v>
      </c>
      <c r="E215" s="111" t="s">
        <v>423</v>
      </c>
      <c r="F215" s="111">
        <v>7977</v>
      </c>
      <c r="G215" s="111" t="s">
        <v>397</v>
      </c>
      <c r="H215" s="111" t="s">
        <v>119</v>
      </c>
      <c r="I215" s="111" t="s">
        <v>115</v>
      </c>
      <c r="J215" s="111" t="s">
        <v>398</v>
      </c>
      <c r="K215" s="111" t="s">
        <v>58</v>
      </c>
      <c r="L215" s="111">
        <v>6</v>
      </c>
      <c r="M215" s="111">
        <v>0.03</v>
      </c>
      <c r="N215" s="113">
        <v>5.09</v>
      </c>
      <c r="O215" s="113">
        <v>4.2655000000000003</v>
      </c>
      <c r="P215" s="114">
        <v>0.2</v>
      </c>
      <c r="Q215" s="113">
        <v>25.619999999999997</v>
      </c>
      <c r="R215" s="115">
        <v>4.99</v>
      </c>
      <c r="S215" s="115">
        <v>4.16</v>
      </c>
      <c r="T215" s="119">
        <v>0.2</v>
      </c>
      <c r="U215" s="116">
        <v>24.96</v>
      </c>
      <c r="V215" t="s">
        <v>25</v>
      </c>
      <c r="W215">
        <v>4.2699999999999996</v>
      </c>
      <c r="X215" t="s">
        <v>25</v>
      </c>
      <c r="Y215">
        <v>25.619999999999997</v>
      </c>
      <c r="Z215">
        <v>4.8899999999999997</v>
      </c>
      <c r="AA215">
        <v>4.08</v>
      </c>
      <c r="AB215">
        <v>0.2</v>
      </c>
      <c r="AC215">
        <v>24.48</v>
      </c>
    </row>
    <row r="216" spans="1:29" x14ac:dyDescent="0.25">
      <c r="A216" s="111" t="s">
        <v>411</v>
      </c>
      <c r="B216" s="112" t="s">
        <v>16</v>
      </c>
      <c r="C216" s="111">
        <v>82473</v>
      </c>
      <c r="D216" s="111">
        <v>824739</v>
      </c>
      <c r="E216" s="111" t="s">
        <v>423</v>
      </c>
      <c r="F216" s="111">
        <v>7979</v>
      </c>
      <c r="G216" s="111" t="s">
        <v>399</v>
      </c>
      <c r="H216" s="111" t="s">
        <v>119</v>
      </c>
      <c r="I216" s="111" t="s">
        <v>115</v>
      </c>
      <c r="J216" s="111" t="s">
        <v>400</v>
      </c>
      <c r="K216" s="111" t="s">
        <v>58</v>
      </c>
      <c r="L216" s="111">
        <v>6</v>
      </c>
      <c r="M216" s="111">
        <v>0.03</v>
      </c>
      <c r="N216" s="113">
        <v>5.09</v>
      </c>
      <c r="O216" s="113">
        <v>4.2655000000000003</v>
      </c>
      <c r="P216" s="114">
        <v>0.2</v>
      </c>
      <c r="Q216" s="113">
        <v>25.619999999999997</v>
      </c>
      <c r="R216" s="115">
        <v>4.99</v>
      </c>
      <c r="S216" s="115">
        <v>4.16</v>
      </c>
      <c r="T216" s="119">
        <v>0.2</v>
      </c>
      <c r="U216" s="116">
        <v>24.96</v>
      </c>
      <c r="V216" t="s">
        <v>25</v>
      </c>
      <c r="W216">
        <v>4.2699999999999996</v>
      </c>
      <c r="X216" t="s">
        <v>25</v>
      </c>
      <c r="Y216">
        <v>25.619999999999997</v>
      </c>
      <c r="Z216">
        <v>4.8899999999999997</v>
      </c>
      <c r="AA216">
        <v>4.08</v>
      </c>
      <c r="AB216">
        <v>0.2</v>
      </c>
      <c r="AC216">
        <v>24.48</v>
      </c>
    </row>
    <row r="217" spans="1:29" x14ac:dyDescent="0.25">
      <c r="A217" s="111" t="s">
        <v>411</v>
      </c>
      <c r="B217" s="112" t="s">
        <v>16</v>
      </c>
      <c r="C217" s="111">
        <v>82473</v>
      </c>
      <c r="D217" s="111">
        <v>824739</v>
      </c>
      <c r="E217" s="111" t="s">
        <v>423</v>
      </c>
      <c r="F217" s="111">
        <v>7980</v>
      </c>
      <c r="G217" s="111" t="s">
        <v>401</v>
      </c>
      <c r="H217" s="111" t="s">
        <v>119</v>
      </c>
      <c r="I217" s="111" t="s">
        <v>115</v>
      </c>
      <c r="J217" s="111" t="s">
        <v>402</v>
      </c>
      <c r="K217" s="111" t="s">
        <v>58</v>
      </c>
      <c r="L217" s="111">
        <v>6</v>
      </c>
      <c r="M217" s="111">
        <v>0.03</v>
      </c>
      <c r="N217" s="113">
        <v>5.09</v>
      </c>
      <c r="O217" s="113">
        <v>4.2655000000000003</v>
      </c>
      <c r="P217" s="114">
        <v>0.2</v>
      </c>
      <c r="Q217" s="113">
        <v>25.619999999999997</v>
      </c>
      <c r="R217" s="115">
        <v>4.99</v>
      </c>
      <c r="S217" s="115">
        <v>4.16</v>
      </c>
      <c r="T217" s="119">
        <v>0.2</v>
      </c>
      <c r="U217" s="116">
        <v>24.96</v>
      </c>
      <c r="V217" t="s">
        <v>25</v>
      </c>
      <c r="W217">
        <v>4.2699999999999996</v>
      </c>
      <c r="X217" t="s">
        <v>25</v>
      </c>
      <c r="Y217">
        <v>25.619999999999997</v>
      </c>
      <c r="Z217">
        <v>4.8899999999999997</v>
      </c>
      <c r="AA217">
        <v>4.08</v>
      </c>
      <c r="AB217">
        <v>0.2</v>
      </c>
      <c r="AC217">
        <v>24.48</v>
      </c>
    </row>
    <row r="218" spans="1:29" x14ac:dyDescent="0.25">
      <c r="A218" s="111" t="s">
        <v>411</v>
      </c>
      <c r="B218" s="112" t="s">
        <v>16</v>
      </c>
      <c r="C218" s="111">
        <v>82473</v>
      </c>
      <c r="D218" s="111">
        <v>824739</v>
      </c>
      <c r="E218" s="111" t="s">
        <v>423</v>
      </c>
      <c r="F218" s="111">
        <v>7981</v>
      </c>
      <c r="G218" s="111" t="s">
        <v>403</v>
      </c>
      <c r="H218" s="111" t="s">
        <v>119</v>
      </c>
      <c r="I218" s="111" t="s">
        <v>115</v>
      </c>
      <c r="J218" s="111" t="s">
        <v>404</v>
      </c>
      <c r="K218" s="111" t="s">
        <v>58</v>
      </c>
      <c r="L218" s="111">
        <v>6</v>
      </c>
      <c r="M218" s="111">
        <v>0.03</v>
      </c>
      <c r="N218" s="113">
        <v>5.09</v>
      </c>
      <c r="O218" s="113">
        <v>4.2655000000000003</v>
      </c>
      <c r="P218" s="114">
        <v>0.2</v>
      </c>
      <c r="Q218" s="113">
        <v>25.619999999999997</v>
      </c>
      <c r="R218" s="115">
        <v>4.99</v>
      </c>
      <c r="S218" s="115">
        <v>4.16</v>
      </c>
      <c r="T218" s="119">
        <v>0.2</v>
      </c>
      <c r="U218" s="116">
        <v>24.96</v>
      </c>
      <c r="V218" t="s">
        <v>25</v>
      </c>
      <c r="W218">
        <v>4.2699999999999996</v>
      </c>
      <c r="X218" t="s">
        <v>25</v>
      </c>
      <c r="Y218">
        <v>25.619999999999997</v>
      </c>
      <c r="Z218">
        <v>4.8899999999999997</v>
      </c>
      <c r="AA218">
        <v>4.08</v>
      </c>
      <c r="AB218">
        <v>0.2</v>
      </c>
      <c r="AC218">
        <v>24.48</v>
      </c>
    </row>
    <row r="219" spans="1:29" x14ac:dyDescent="0.25">
      <c r="A219" s="111" t="s">
        <v>411</v>
      </c>
      <c r="B219" s="112" t="s">
        <v>16</v>
      </c>
      <c r="C219" s="111">
        <v>82473</v>
      </c>
      <c r="D219" s="111">
        <v>824739</v>
      </c>
      <c r="E219" s="111" t="s">
        <v>423</v>
      </c>
      <c r="F219" s="111">
        <v>7982</v>
      </c>
      <c r="G219" s="111" t="s">
        <v>405</v>
      </c>
      <c r="H219" s="111" t="s">
        <v>119</v>
      </c>
      <c r="I219" s="111" t="s">
        <v>115</v>
      </c>
      <c r="J219" s="111" t="s">
        <v>406</v>
      </c>
      <c r="K219" s="111" t="s">
        <v>58</v>
      </c>
      <c r="L219" s="111">
        <v>6</v>
      </c>
      <c r="M219" s="111">
        <v>0.03</v>
      </c>
      <c r="N219" s="113">
        <v>5.09</v>
      </c>
      <c r="O219" s="113">
        <v>4.2655000000000003</v>
      </c>
      <c r="P219" s="114">
        <v>0.2</v>
      </c>
      <c r="Q219" s="113">
        <v>25.619999999999997</v>
      </c>
      <c r="R219" s="115">
        <v>4.99</v>
      </c>
      <c r="S219" s="115">
        <v>4.16</v>
      </c>
      <c r="T219" s="119">
        <v>0.2</v>
      </c>
      <c r="U219" s="116">
        <v>24.96</v>
      </c>
      <c r="V219" t="s">
        <v>25</v>
      </c>
      <c r="W219">
        <v>4.2699999999999996</v>
      </c>
      <c r="X219" t="s">
        <v>25</v>
      </c>
      <c r="Y219">
        <v>25.619999999999997</v>
      </c>
      <c r="Z219">
        <v>4.8899999999999997</v>
      </c>
      <c r="AA219">
        <v>4.08</v>
      </c>
      <c r="AB219">
        <v>0.2</v>
      </c>
      <c r="AC219">
        <v>24.48</v>
      </c>
    </row>
    <row r="220" spans="1:29" x14ac:dyDescent="0.25">
      <c r="A220" s="111" t="s">
        <v>411</v>
      </c>
      <c r="B220" s="112" t="s">
        <v>16</v>
      </c>
      <c r="C220" s="111">
        <v>82473</v>
      </c>
      <c r="D220" s="111">
        <v>824739</v>
      </c>
      <c r="E220" s="111" t="s">
        <v>423</v>
      </c>
      <c r="F220" s="111">
        <v>7983</v>
      </c>
      <c r="G220" s="111" t="s">
        <v>407</v>
      </c>
      <c r="H220" s="111" t="s">
        <v>119</v>
      </c>
      <c r="I220" s="111" t="s">
        <v>115</v>
      </c>
      <c r="J220" s="111" t="s">
        <v>408</v>
      </c>
      <c r="K220" s="111" t="s">
        <v>58</v>
      </c>
      <c r="L220" s="111">
        <v>6</v>
      </c>
      <c r="M220" s="111">
        <v>0.03</v>
      </c>
      <c r="N220" s="113">
        <v>5.09</v>
      </c>
      <c r="O220" s="113">
        <v>4.2655000000000003</v>
      </c>
      <c r="P220" s="114">
        <v>0.2</v>
      </c>
      <c r="Q220" s="113">
        <v>25.619999999999997</v>
      </c>
      <c r="R220" s="115">
        <v>4.99</v>
      </c>
      <c r="S220" s="115">
        <v>4.16</v>
      </c>
      <c r="T220" s="119">
        <v>0.2</v>
      </c>
      <c r="U220" s="116">
        <v>24.96</v>
      </c>
      <c r="V220" t="s">
        <v>25</v>
      </c>
      <c r="W220">
        <v>4.2699999999999996</v>
      </c>
      <c r="X220" t="s">
        <v>25</v>
      </c>
      <c r="Y220">
        <v>25.619999999999997</v>
      </c>
      <c r="Z220">
        <v>4.8899999999999997</v>
      </c>
      <c r="AA220">
        <v>4.08</v>
      </c>
      <c r="AB220">
        <v>0.2</v>
      </c>
      <c r="AC220">
        <v>24.48</v>
      </c>
    </row>
    <row r="221" spans="1:29" x14ac:dyDescent="0.25">
      <c r="A221" s="111" t="s">
        <v>411</v>
      </c>
      <c r="B221" s="112" t="s">
        <v>16</v>
      </c>
      <c r="C221" s="111">
        <v>82473</v>
      </c>
      <c r="D221" s="111">
        <v>824739</v>
      </c>
      <c r="E221" s="111" t="s">
        <v>423</v>
      </c>
      <c r="F221" s="111">
        <v>7985</v>
      </c>
      <c r="G221" s="111" t="s">
        <v>409</v>
      </c>
      <c r="H221" s="111" t="s">
        <v>119</v>
      </c>
      <c r="I221" s="111" t="s">
        <v>115</v>
      </c>
      <c r="J221" s="111" t="s">
        <v>410</v>
      </c>
      <c r="K221" s="111" t="s">
        <v>58</v>
      </c>
      <c r="L221" s="111">
        <v>6</v>
      </c>
      <c r="M221" s="111">
        <v>0.03</v>
      </c>
      <c r="N221" s="113">
        <v>5.09</v>
      </c>
      <c r="O221" s="113">
        <v>4.2655000000000003</v>
      </c>
      <c r="P221" s="114">
        <v>0.2</v>
      </c>
      <c r="Q221" s="113">
        <v>25.619999999999997</v>
      </c>
      <c r="R221" s="115">
        <v>4.99</v>
      </c>
      <c r="S221" s="115">
        <v>4.16</v>
      </c>
      <c r="T221" s="119">
        <v>0.2</v>
      </c>
      <c r="U221" s="116">
        <v>24.96</v>
      </c>
      <c r="V221" t="s">
        <v>25</v>
      </c>
      <c r="W221">
        <v>4.2699999999999996</v>
      </c>
      <c r="X221" t="s">
        <v>25</v>
      </c>
      <c r="Y221">
        <v>25.619999999999997</v>
      </c>
      <c r="Z221">
        <v>4.8899999999999997</v>
      </c>
      <c r="AA221">
        <v>4.08</v>
      </c>
      <c r="AB221">
        <v>0.2</v>
      </c>
      <c r="AC221">
        <v>24.48</v>
      </c>
    </row>
    <row r="222" spans="1:29" x14ac:dyDescent="0.25">
      <c r="A222" s="111" t="s">
        <v>411</v>
      </c>
      <c r="B222" s="112" t="s">
        <v>16</v>
      </c>
      <c r="C222" s="111">
        <v>84127</v>
      </c>
      <c r="D222" s="111">
        <v>841277</v>
      </c>
      <c r="E222" s="111" t="s">
        <v>424</v>
      </c>
      <c r="F222" s="111">
        <v>19225</v>
      </c>
      <c r="G222" s="111" t="s">
        <v>345</v>
      </c>
      <c r="H222" s="111" t="s">
        <v>151</v>
      </c>
      <c r="I222" s="111" t="s">
        <v>128</v>
      </c>
      <c r="J222" s="111" t="s">
        <v>346</v>
      </c>
      <c r="K222" s="111" t="s">
        <v>129</v>
      </c>
      <c r="L222" s="111">
        <v>24</v>
      </c>
      <c r="M222" s="111">
        <v>0.06</v>
      </c>
      <c r="N222" s="113">
        <v>7.99</v>
      </c>
      <c r="O222" s="113">
        <v>6.69</v>
      </c>
      <c r="P222" s="114">
        <v>0.2</v>
      </c>
      <c r="Q222" s="113">
        <v>160.56</v>
      </c>
      <c r="R222" s="115">
        <v>7.99</v>
      </c>
      <c r="S222" s="115">
        <v>6.69</v>
      </c>
      <c r="T222" s="119">
        <v>0.2</v>
      </c>
      <c r="U222" s="116">
        <v>160.56</v>
      </c>
      <c r="V222" t="s">
        <v>25</v>
      </c>
      <c r="W222">
        <v>7.29</v>
      </c>
      <c r="X222" t="s">
        <v>25</v>
      </c>
      <c r="Y222">
        <v>174.96</v>
      </c>
      <c r="Z222">
        <v>8.69</v>
      </c>
      <c r="AA222">
        <v>7.22</v>
      </c>
      <c r="AB222">
        <v>0.2</v>
      </c>
      <c r="AC222">
        <v>173.28</v>
      </c>
    </row>
    <row r="223" spans="1:29" x14ac:dyDescent="0.25">
      <c r="A223" s="111" t="s">
        <v>411</v>
      </c>
      <c r="B223" s="112" t="s">
        <v>16</v>
      </c>
      <c r="C223" s="111">
        <v>84127</v>
      </c>
      <c r="D223" s="111">
        <v>841277</v>
      </c>
      <c r="E223" s="111" t="s">
        <v>424</v>
      </c>
      <c r="F223" s="111">
        <v>19228</v>
      </c>
      <c r="G223" s="111" t="s">
        <v>347</v>
      </c>
      <c r="H223" s="111" t="s">
        <v>151</v>
      </c>
      <c r="I223" s="111" t="s">
        <v>128</v>
      </c>
      <c r="J223" s="111" t="s">
        <v>346</v>
      </c>
      <c r="K223" s="111" t="s">
        <v>129</v>
      </c>
      <c r="L223" s="111">
        <v>4</v>
      </c>
      <c r="M223" s="111">
        <v>0.01</v>
      </c>
      <c r="N223" s="113">
        <v>7.99</v>
      </c>
      <c r="O223" s="113">
        <v>6.69</v>
      </c>
      <c r="P223" s="114">
        <v>0.2</v>
      </c>
      <c r="Q223" s="113">
        <v>26.76</v>
      </c>
      <c r="R223" s="115">
        <v>7.99</v>
      </c>
      <c r="S223" s="115">
        <v>6.69</v>
      </c>
      <c r="T223" s="119">
        <v>0.2</v>
      </c>
      <c r="U223" s="116">
        <v>26.76</v>
      </c>
      <c r="V223" t="s">
        <v>25</v>
      </c>
      <c r="W223">
        <v>7.29</v>
      </c>
      <c r="X223" t="s">
        <v>25</v>
      </c>
      <c r="Y223">
        <v>29.16</v>
      </c>
      <c r="Z223">
        <v>8.69</v>
      </c>
      <c r="AA223">
        <v>7.22</v>
      </c>
      <c r="AB223">
        <v>0.2</v>
      </c>
      <c r="AC223">
        <v>28.88</v>
      </c>
    </row>
    <row r="224" spans="1:29" x14ac:dyDescent="0.25">
      <c r="A224" s="111" t="s">
        <v>411</v>
      </c>
      <c r="B224" s="112" t="s">
        <v>16</v>
      </c>
      <c r="C224" s="111">
        <v>84127</v>
      </c>
      <c r="D224" s="111">
        <v>841277</v>
      </c>
      <c r="E224" s="111" t="s">
        <v>424</v>
      </c>
      <c r="F224" s="111">
        <v>19229</v>
      </c>
      <c r="G224" s="111" t="s">
        <v>348</v>
      </c>
      <c r="H224" s="111" t="s">
        <v>151</v>
      </c>
      <c r="I224" s="111" t="s">
        <v>128</v>
      </c>
      <c r="J224" s="111" t="s">
        <v>346</v>
      </c>
      <c r="K224" s="111" t="s">
        <v>129</v>
      </c>
      <c r="L224" s="111">
        <v>6</v>
      </c>
      <c r="M224" s="111">
        <v>1.4999999999999999E-2</v>
      </c>
      <c r="N224" s="113">
        <v>7.99</v>
      </c>
      <c r="O224" s="113">
        <v>6.69</v>
      </c>
      <c r="P224" s="114">
        <v>0.2</v>
      </c>
      <c r="Q224" s="113">
        <v>40.14</v>
      </c>
      <c r="R224" s="115">
        <v>7.99</v>
      </c>
      <c r="S224" s="115">
        <v>6.69</v>
      </c>
      <c r="T224" s="119">
        <v>0.2</v>
      </c>
      <c r="U224" s="116">
        <v>40.14</v>
      </c>
      <c r="V224" t="s">
        <v>25</v>
      </c>
      <c r="W224">
        <v>7.29</v>
      </c>
      <c r="X224" t="s">
        <v>25</v>
      </c>
      <c r="Y224">
        <v>43.74</v>
      </c>
      <c r="Z224">
        <v>8.69</v>
      </c>
      <c r="AA224">
        <v>7.22</v>
      </c>
      <c r="AB224">
        <v>0.2</v>
      </c>
      <c r="AC224">
        <v>43.32</v>
      </c>
    </row>
    <row r="225" spans="1:29" x14ac:dyDescent="0.25">
      <c r="A225" s="111" t="s">
        <v>411</v>
      </c>
      <c r="B225" s="112" t="s">
        <v>16</v>
      </c>
      <c r="C225" s="111">
        <v>84127</v>
      </c>
      <c r="D225" s="111">
        <v>841277</v>
      </c>
      <c r="E225" s="111" t="s">
        <v>424</v>
      </c>
      <c r="F225" s="111">
        <v>19231</v>
      </c>
      <c r="G225" s="111" t="s">
        <v>349</v>
      </c>
      <c r="H225" s="111" t="s">
        <v>151</v>
      </c>
      <c r="I225" s="111" t="s">
        <v>128</v>
      </c>
      <c r="J225" s="111" t="s">
        <v>350</v>
      </c>
      <c r="K225" s="111" t="s">
        <v>129</v>
      </c>
      <c r="L225" s="111">
        <v>4</v>
      </c>
      <c r="M225" s="111">
        <v>0.01</v>
      </c>
      <c r="N225" s="113">
        <v>7.99</v>
      </c>
      <c r="O225" s="113">
        <v>6.69</v>
      </c>
      <c r="P225" s="114">
        <v>0.2</v>
      </c>
      <c r="Q225" s="113">
        <v>26.76</v>
      </c>
      <c r="R225" s="115">
        <v>7.99</v>
      </c>
      <c r="S225" s="115">
        <v>6.69</v>
      </c>
      <c r="T225" s="119">
        <v>0.2</v>
      </c>
      <c r="U225" s="116">
        <v>26.76</v>
      </c>
      <c r="V225" t="s">
        <v>25</v>
      </c>
      <c r="W225">
        <v>7.29</v>
      </c>
      <c r="X225" t="s">
        <v>25</v>
      </c>
      <c r="Y225">
        <v>29.16</v>
      </c>
      <c r="Z225">
        <v>8.69</v>
      </c>
      <c r="AA225">
        <v>7.22</v>
      </c>
      <c r="AB225">
        <v>0.2</v>
      </c>
      <c r="AC225">
        <v>28.88</v>
      </c>
    </row>
    <row r="226" spans="1:29" x14ac:dyDescent="0.25">
      <c r="A226" s="111" t="s">
        <v>411</v>
      </c>
      <c r="B226" s="112" t="s">
        <v>16</v>
      </c>
      <c r="C226" s="111">
        <v>84127</v>
      </c>
      <c r="D226" s="111">
        <v>841277</v>
      </c>
      <c r="E226" s="111" t="s">
        <v>424</v>
      </c>
      <c r="F226" s="111">
        <v>21666</v>
      </c>
      <c r="G226" s="111" t="s">
        <v>351</v>
      </c>
      <c r="H226" s="111" t="s">
        <v>151</v>
      </c>
      <c r="I226" s="111" t="s">
        <v>128</v>
      </c>
      <c r="J226" s="111" t="s">
        <v>352</v>
      </c>
      <c r="K226" s="111" t="s">
        <v>129</v>
      </c>
      <c r="L226" s="111">
        <v>4</v>
      </c>
      <c r="M226" s="111">
        <v>0.01</v>
      </c>
      <c r="N226" s="113">
        <v>7.99</v>
      </c>
      <c r="O226" s="113">
        <v>6.69</v>
      </c>
      <c r="P226" s="114">
        <v>0.2</v>
      </c>
      <c r="Q226" s="113">
        <v>26.76</v>
      </c>
      <c r="R226" s="115">
        <v>7.99</v>
      </c>
      <c r="S226" s="115">
        <v>6.69</v>
      </c>
      <c r="T226" s="119">
        <v>0.2</v>
      </c>
      <c r="U226" s="116">
        <v>26.76</v>
      </c>
      <c r="V226" t="s">
        <v>25</v>
      </c>
      <c r="W226">
        <v>7.29</v>
      </c>
      <c r="X226" t="s">
        <v>25</v>
      </c>
      <c r="Y226">
        <v>29.16</v>
      </c>
      <c r="Z226">
        <v>8.69</v>
      </c>
      <c r="AA226">
        <v>7.22</v>
      </c>
      <c r="AB226">
        <v>0.2</v>
      </c>
      <c r="AC226">
        <v>28.88</v>
      </c>
    </row>
    <row r="227" spans="1:29" x14ac:dyDescent="0.25">
      <c r="A227" s="111" t="s">
        <v>411</v>
      </c>
      <c r="B227" s="112" t="s">
        <v>16</v>
      </c>
      <c r="C227" s="111">
        <v>84127</v>
      </c>
      <c r="D227" s="111">
        <v>841277</v>
      </c>
      <c r="E227" s="111" t="s">
        <v>424</v>
      </c>
      <c r="F227" s="111">
        <v>24306</v>
      </c>
      <c r="G227" s="111" t="s">
        <v>353</v>
      </c>
      <c r="H227" s="111" t="s">
        <v>151</v>
      </c>
      <c r="I227" s="111" t="s">
        <v>128</v>
      </c>
      <c r="J227" s="111" t="s">
        <v>354</v>
      </c>
      <c r="K227" s="111" t="s">
        <v>129</v>
      </c>
      <c r="L227" s="111">
        <v>4</v>
      </c>
      <c r="M227" s="111">
        <v>0.01</v>
      </c>
      <c r="N227" s="113">
        <v>7.99</v>
      </c>
      <c r="O227" s="113">
        <v>6.69</v>
      </c>
      <c r="P227" s="114">
        <v>0.2</v>
      </c>
      <c r="Q227" s="113">
        <v>26.76</v>
      </c>
      <c r="R227" s="115">
        <v>7.99</v>
      </c>
      <c r="S227" s="115">
        <v>6.69</v>
      </c>
      <c r="T227" s="119">
        <v>0.2</v>
      </c>
      <c r="U227" s="116">
        <v>26.76</v>
      </c>
      <c r="V227" t="s">
        <v>25</v>
      </c>
      <c r="W227">
        <v>7.29</v>
      </c>
      <c r="X227" t="s">
        <v>25</v>
      </c>
      <c r="Y227">
        <v>29.16</v>
      </c>
      <c r="Z227">
        <v>8.69</v>
      </c>
      <c r="AA227">
        <v>7.22</v>
      </c>
      <c r="AB227">
        <v>0.2</v>
      </c>
      <c r="AC227">
        <v>28.88</v>
      </c>
    </row>
    <row r="228" spans="1:29" x14ac:dyDescent="0.25">
      <c r="A228" s="111" t="s">
        <v>411</v>
      </c>
      <c r="B228" s="112" t="s">
        <v>16</v>
      </c>
      <c r="C228" s="111">
        <v>84127</v>
      </c>
      <c r="D228" s="111">
        <v>841277</v>
      </c>
      <c r="E228" s="111" t="s">
        <v>424</v>
      </c>
      <c r="F228" s="111">
        <v>14842</v>
      </c>
      <c r="G228" s="111" t="s">
        <v>355</v>
      </c>
      <c r="H228" s="111" t="s">
        <v>33</v>
      </c>
      <c r="I228" s="111" t="s">
        <v>18</v>
      </c>
      <c r="J228" s="111" t="s">
        <v>331</v>
      </c>
      <c r="K228" s="111" t="s">
        <v>31</v>
      </c>
      <c r="L228" s="111">
        <v>15</v>
      </c>
      <c r="M228" s="111">
        <v>4.0349999999999997E-2</v>
      </c>
      <c r="N228" s="113">
        <v>2.29</v>
      </c>
      <c r="O228" s="113">
        <v>1.8904999999999998</v>
      </c>
      <c r="P228" s="114">
        <v>0.2</v>
      </c>
      <c r="Q228" s="113">
        <v>28.349999999999998</v>
      </c>
      <c r="R228" s="115">
        <v>1.99</v>
      </c>
      <c r="S228" s="115">
        <v>1.6583333333333334</v>
      </c>
      <c r="T228" s="119">
        <v>0.2</v>
      </c>
      <c r="U228" s="116">
        <v>24.9</v>
      </c>
      <c r="V228" t="s">
        <v>25</v>
      </c>
      <c r="W228">
        <v>1.8</v>
      </c>
      <c r="X228" t="s">
        <v>25</v>
      </c>
      <c r="Y228">
        <v>27</v>
      </c>
      <c r="Z228">
        <v>1.89</v>
      </c>
      <c r="AA228">
        <v>1.58</v>
      </c>
      <c r="AB228">
        <v>0.2</v>
      </c>
      <c r="AC228">
        <v>23.700000000000003</v>
      </c>
    </row>
    <row r="229" spans="1:29" x14ac:dyDescent="0.25">
      <c r="A229" s="111" t="s">
        <v>411</v>
      </c>
      <c r="B229" s="112" t="s">
        <v>16</v>
      </c>
      <c r="C229" s="111">
        <v>84127</v>
      </c>
      <c r="D229" s="111">
        <v>841277</v>
      </c>
      <c r="E229" s="111" t="s">
        <v>424</v>
      </c>
      <c r="F229" s="111">
        <v>14844</v>
      </c>
      <c r="G229" s="111" t="s">
        <v>356</v>
      </c>
      <c r="H229" s="111" t="s">
        <v>32</v>
      </c>
      <c r="I229" s="111" t="s">
        <v>18</v>
      </c>
      <c r="J229" s="111" t="s">
        <v>334</v>
      </c>
      <c r="K229" s="111" t="s">
        <v>31</v>
      </c>
      <c r="L229" s="111">
        <v>15</v>
      </c>
      <c r="M229" s="111">
        <v>4.0349999999999997E-2</v>
      </c>
      <c r="N229" s="113">
        <v>2.29</v>
      </c>
      <c r="O229" s="113">
        <v>1.8904999999999998</v>
      </c>
      <c r="P229" s="114">
        <v>0.2</v>
      </c>
      <c r="Q229" s="113">
        <v>28.349999999999998</v>
      </c>
      <c r="R229" s="115">
        <v>1.99</v>
      </c>
      <c r="S229" s="115">
        <v>1.6583333333333334</v>
      </c>
      <c r="T229" s="119">
        <v>0.2</v>
      </c>
      <c r="U229" s="116">
        <v>24.9</v>
      </c>
      <c r="V229" t="s">
        <v>25</v>
      </c>
      <c r="W229">
        <v>1.8</v>
      </c>
      <c r="X229" t="s">
        <v>25</v>
      </c>
      <c r="Y229">
        <v>27</v>
      </c>
      <c r="Z229">
        <v>1.89</v>
      </c>
      <c r="AA229">
        <v>1.58</v>
      </c>
      <c r="AB229">
        <v>0.2</v>
      </c>
      <c r="AC229">
        <v>23.700000000000003</v>
      </c>
    </row>
    <row r="230" spans="1:29" x14ac:dyDescent="0.25">
      <c r="A230" s="111" t="s">
        <v>411</v>
      </c>
      <c r="B230" s="112" t="s">
        <v>16</v>
      </c>
      <c r="C230" s="111">
        <v>84127</v>
      </c>
      <c r="D230" s="111">
        <v>841277</v>
      </c>
      <c r="E230" s="111" t="s">
        <v>424</v>
      </c>
      <c r="F230" s="111">
        <v>9084</v>
      </c>
      <c r="G230" s="111" t="s">
        <v>357</v>
      </c>
      <c r="H230" s="111" t="s">
        <v>47</v>
      </c>
      <c r="I230" s="111" t="s">
        <v>18</v>
      </c>
      <c r="J230" s="111" t="s">
        <v>334</v>
      </c>
      <c r="K230" s="111" t="s">
        <v>46</v>
      </c>
      <c r="L230" s="111">
        <v>12</v>
      </c>
      <c r="M230" s="111">
        <v>4.2000000000000003E-2</v>
      </c>
      <c r="N230" s="113">
        <v>2.59</v>
      </c>
      <c r="O230" s="113">
        <v>2.19</v>
      </c>
      <c r="P230" s="114">
        <v>0.2</v>
      </c>
      <c r="Q230" s="113">
        <v>26.28</v>
      </c>
      <c r="R230" s="115">
        <v>2.4900000000000002</v>
      </c>
      <c r="S230" s="115">
        <v>2.08</v>
      </c>
      <c r="T230" s="119">
        <v>0.2</v>
      </c>
      <c r="U230" s="116">
        <v>24.96</v>
      </c>
      <c r="V230" t="s">
        <v>25</v>
      </c>
      <c r="W230">
        <v>2.19</v>
      </c>
      <c r="X230" t="s">
        <v>25</v>
      </c>
      <c r="Y230">
        <v>26.28</v>
      </c>
      <c r="Z230">
        <v>2.4900000000000002</v>
      </c>
      <c r="AA230">
        <v>2.08</v>
      </c>
      <c r="AB230">
        <v>0.2</v>
      </c>
      <c r="AC230">
        <v>24.96</v>
      </c>
    </row>
    <row r="231" spans="1:29" x14ac:dyDescent="0.25">
      <c r="A231" s="111" t="s">
        <v>411</v>
      </c>
      <c r="B231" s="112" t="s">
        <v>16</v>
      </c>
      <c r="C231" s="111">
        <v>84127</v>
      </c>
      <c r="D231" s="111">
        <v>841277</v>
      </c>
      <c r="E231" s="111" t="s">
        <v>424</v>
      </c>
      <c r="F231" s="111">
        <v>9085</v>
      </c>
      <c r="G231" s="111" t="s">
        <v>358</v>
      </c>
      <c r="H231" s="111" t="s">
        <v>48</v>
      </c>
      <c r="I231" s="111" t="s">
        <v>18</v>
      </c>
      <c r="J231" s="111" t="s">
        <v>338</v>
      </c>
      <c r="K231" s="111" t="s">
        <v>46</v>
      </c>
      <c r="L231" s="111">
        <v>12</v>
      </c>
      <c r="M231" s="111">
        <v>4.2000000000000003E-2</v>
      </c>
      <c r="N231" s="113">
        <v>2.59</v>
      </c>
      <c r="O231" s="113">
        <v>2.1755</v>
      </c>
      <c r="P231" s="114">
        <v>0.2</v>
      </c>
      <c r="Q231" s="113">
        <v>26.160000000000004</v>
      </c>
      <c r="R231" s="115">
        <v>2.39</v>
      </c>
      <c r="S231" s="115">
        <v>1.99</v>
      </c>
      <c r="T231" s="119">
        <v>0.2</v>
      </c>
      <c r="U231" s="116">
        <v>23.88</v>
      </c>
      <c r="V231" t="s">
        <v>25</v>
      </c>
      <c r="W231">
        <v>2.08</v>
      </c>
      <c r="X231" t="s">
        <v>25</v>
      </c>
      <c r="Y231">
        <v>24.96</v>
      </c>
      <c r="Z231">
        <v>2.19</v>
      </c>
      <c r="AA231">
        <v>1.83</v>
      </c>
      <c r="AB231">
        <v>0.2</v>
      </c>
      <c r="AC231">
        <v>21.96</v>
      </c>
    </row>
    <row r="232" spans="1:29" x14ac:dyDescent="0.25">
      <c r="A232" s="111" t="s">
        <v>411</v>
      </c>
      <c r="B232" s="112" t="s">
        <v>16</v>
      </c>
      <c r="C232" s="111">
        <v>84127</v>
      </c>
      <c r="D232" s="111">
        <v>841277</v>
      </c>
      <c r="E232" s="111" t="s">
        <v>424</v>
      </c>
      <c r="F232" s="111">
        <v>9087</v>
      </c>
      <c r="G232" s="111" t="s">
        <v>359</v>
      </c>
      <c r="H232" s="111" t="s">
        <v>50</v>
      </c>
      <c r="I232" s="111" t="s">
        <v>18</v>
      </c>
      <c r="J232" s="111" t="s">
        <v>336</v>
      </c>
      <c r="K232" s="111" t="s">
        <v>46</v>
      </c>
      <c r="L232" s="111">
        <v>12</v>
      </c>
      <c r="M232" s="111">
        <v>4.2000000000000003E-2</v>
      </c>
      <c r="N232" s="113">
        <v>2.59</v>
      </c>
      <c r="O232" s="113">
        <v>2.1755</v>
      </c>
      <c r="P232" s="114">
        <v>0.2</v>
      </c>
      <c r="Q232" s="113">
        <v>26.160000000000004</v>
      </c>
      <c r="R232" s="115">
        <v>2.39</v>
      </c>
      <c r="S232" s="115">
        <v>1.99</v>
      </c>
      <c r="T232" s="119">
        <v>0.2</v>
      </c>
      <c r="U232" s="116">
        <v>23.88</v>
      </c>
      <c r="V232" t="s">
        <v>25</v>
      </c>
      <c r="W232">
        <v>2.08</v>
      </c>
      <c r="X232" t="s">
        <v>25</v>
      </c>
      <c r="Y232">
        <v>24.96</v>
      </c>
      <c r="Z232">
        <v>2.19</v>
      </c>
      <c r="AA232">
        <v>1.83</v>
      </c>
      <c r="AB232">
        <v>0.2</v>
      </c>
      <c r="AC232">
        <v>21.96</v>
      </c>
    </row>
    <row r="233" spans="1:29" x14ac:dyDescent="0.25">
      <c r="A233" s="111" t="s">
        <v>411</v>
      </c>
      <c r="B233" s="112" t="s">
        <v>16</v>
      </c>
      <c r="C233" s="111">
        <v>84127</v>
      </c>
      <c r="D233" s="111">
        <v>841277</v>
      </c>
      <c r="E233" s="111" t="s">
        <v>424</v>
      </c>
      <c r="F233" s="111">
        <v>9089</v>
      </c>
      <c r="G233" s="111" t="s">
        <v>360</v>
      </c>
      <c r="H233" s="111" t="s">
        <v>51</v>
      </c>
      <c r="I233" s="111" t="s">
        <v>18</v>
      </c>
      <c r="J233" s="111" t="s">
        <v>340</v>
      </c>
      <c r="K233" s="111" t="s">
        <v>46</v>
      </c>
      <c r="L233" s="111">
        <v>12</v>
      </c>
      <c r="M233" s="111">
        <v>4.2000000000000003E-2</v>
      </c>
      <c r="N233" s="113">
        <v>2.59</v>
      </c>
      <c r="O233" s="113">
        <v>2.1755</v>
      </c>
      <c r="P233" s="114">
        <v>0.2</v>
      </c>
      <c r="Q233" s="113">
        <v>26.160000000000004</v>
      </c>
      <c r="R233" s="115">
        <v>2.39</v>
      </c>
      <c r="S233" s="115">
        <v>1.99</v>
      </c>
      <c r="T233" s="119">
        <v>0.2</v>
      </c>
      <c r="U233" s="116">
        <v>23.88</v>
      </c>
      <c r="V233" t="s">
        <v>25</v>
      </c>
      <c r="W233">
        <v>2.08</v>
      </c>
      <c r="X233" t="s">
        <v>25</v>
      </c>
      <c r="Y233">
        <v>24.96</v>
      </c>
      <c r="Z233">
        <v>2.19</v>
      </c>
      <c r="AA233">
        <v>1.83</v>
      </c>
      <c r="AB233">
        <v>0.2</v>
      </c>
      <c r="AC233">
        <v>21.96</v>
      </c>
    </row>
    <row r="234" spans="1:29" x14ac:dyDescent="0.25">
      <c r="A234" s="111" t="s">
        <v>411</v>
      </c>
      <c r="B234" s="112" t="s">
        <v>16</v>
      </c>
      <c r="C234" s="111">
        <v>84127</v>
      </c>
      <c r="D234" s="111">
        <v>841277</v>
      </c>
      <c r="E234" s="111" t="s">
        <v>424</v>
      </c>
      <c r="F234" s="111">
        <v>9091</v>
      </c>
      <c r="G234" s="111" t="s">
        <v>361</v>
      </c>
      <c r="H234" s="111" t="s">
        <v>52</v>
      </c>
      <c r="I234" s="111" t="s">
        <v>18</v>
      </c>
      <c r="J234" s="111" t="s">
        <v>362</v>
      </c>
      <c r="K234" s="111" t="s">
        <v>46</v>
      </c>
      <c r="L234" s="111">
        <v>12</v>
      </c>
      <c r="M234" s="111">
        <v>4.2000000000000003E-2</v>
      </c>
      <c r="N234" s="113">
        <v>3.19</v>
      </c>
      <c r="O234" s="113">
        <v>2.66</v>
      </c>
      <c r="P234" s="114">
        <v>0.2</v>
      </c>
      <c r="Q234" s="113">
        <v>31.92</v>
      </c>
      <c r="R234" s="115">
        <v>2.99</v>
      </c>
      <c r="S234" s="115">
        <v>2.4916666666666671</v>
      </c>
      <c r="T234" s="119">
        <v>0.2</v>
      </c>
      <c r="U234" s="116">
        <v>29.880000000000003</v>
      </c>
      <c r="V234" t="s">
        <v>25</v>
      </c>
      <c r="W234">
        <v>2.66</v>
      </c>
      <c r="X234" t="s">
        <v>25</v>
      </c>
      <c r="Y234">
        <v>31.92</v>
      </c>
      <c r="Z234">
        <v>2.99</v>
      </c>
      <c r="AA234">
        <v>2.4900000000000002</v>
      </c>
      <c r="AB234">
        <v>0.2</v>
      </c>
      <c r="AC234">
        <v>29.880000000000003</v>
      </c>
    </row>
    <row r="235" spans="1:29" x14ac:dyDescent="0.25">
      <c r="A235" s="111" t="s">
        <v>411</v>
      </c>
      <c r="B235" s="112" t="s">
        <v>16</v>
      </c>
      <c r="C235" s="111">
        <v>84127</v>
      </c>
      <c r="D235" s="111">
        <v>841277</v>
      </c>
      <c r="E235" s="111" t="s">
        <v>424</v>
      </c>
      <c r="F235" s="111">
        <v>9096</v>
      </c>
      <c r="G235" s="111" t="s">
        <v>366</v>
      </c>
      <c r="H235" s="111" t="s">
        <v>49</v>
      </c>
      <c r="I235" s="111" t="s">
        <v>18</v>
      </c>
      <c r="J235" s="111" t="s">
        <v>331</v>
      </c>
      <c r="K235" s="111" t="s">
        <v>46</v>
      </c>
      <c r="L235" s="111">
        <v>12</v>
      </c>
      <c r="M235" s="111">
        <v>4.2000000000000003E-2</v>
      </c>
      <c r="N235" s="113">
        <v>2.59</v>
      </c>
      <c r="O235" s="113">
        <v>2.1755</v>
      </c>
      <c r="P235" s="114">
        <v>0.2</v>
      </c>
      <c r="Q235" s="113">
        <v>26.160000000000004</v>
      </c>
      <c r="R235" s="115">
        <v>2.39</v>
      </c>
      <c r="S235" s="115">
        <v>1.99</v>
      </c>
      <c r="T235" s="119">
        <v>0.2</v>
      </c>
      <c r="U235" s="116">
        <v>23.88</v>
      </c>
      <c r="V235" t="s">
        <v>25</v>
      </c>
      <c r="W235">
        <v>2.08</v>
      </c>
      <c r="X235" t="s">
        <v>25</v>
      </c>
      <c r="Y235">
        <v>24.96</v>
      </c>
      <c r="Z235">
        <v>2.19</v>
      </c>
      <c r="AA235">
        <v>1.83</v>
      </c>
      <c r="AB235">
        <v>0.2</v>
      </c>
      <c r="AC235">
        <v>21.96</v>
      </c>
    </row>
    <row r="236" spans="1:29" x14ac:dyDescent="0.25">
      <c r="A236" s="111" t="s">
        <v>411</v>
      </c>
      <c r="B236" s="112" t="s">
        <v>16</v>
      </c>
      <c r="C236" s="111">
        <v>84127</v>
      </c>
      <c r="D236" s="111">
        <v>841277</v>
      </c>
      <c r="E236" s="111" t="s">
        <v>424</v>
      </c>
      <c r="F236" s="111">
        <v>9274</v>
      </c>
      <c r="G236" s="111" t="s">
        <v>367</v>
      </c>
      <c r="H236" s="111" t="s">
        <v>49</v>
      </c>
      <c r="I236" s="111" t="s">
        <v>18</v>
      </c>
      <c r="J236" s="111" t="s">
        <v>344</v>
      </c>
      <c r="K236" s="111" t="s">
        <v>46</v>
      </c>
      <c r="L236" s="111">
        <v>12</v>
      </c>
      <c r="M236" s="111">
        <v>4.2000000000000003E-2</v>
      </c>
      <c r="N236" s="113">
        <v>2.59</v>
      </c>
      <c r="O236" s="113">
        <v>2.1755</v>
      </c>
      <c r="P236" s="114">
        <v>0.2</v>
      </c>
      <c r="Q236" s="113">
        <v>26.160000000000004</v>
      </c>
      <c r="R236" s="115">
        <v>2.39</v>
      </c>
      <c r="S236" s="115">
        <v>1.99</v>
      </c>
      <c r="T236" s="119">
        <v>0.2</v>
      </c>
      <c r="U236" s="116">
        <v>23.88</v>
      </c>
      <c r="V236" t="s">
        <v>25</v>
      </c>
      <c r="W236">
        <v>2.08</v>
      </c>
      <c r="X236" t="s">
        <v>25</v>
      </c>
      <c r="Y236">
        <v>24.96</v>
      </c>
      <c r="Z236">
        <v>2.19</v>
      </c>
      <c r="AA236">
        <v>1.83</v>
      </c>
      <c r="AB236">
        <v>0.2</v>
      </c>
      <c r="AC236">
        <v>21.96</v>
      </c>
    </row>
    <row r="237" spans="1:29" x14ac:dyDescent="0.25">
      <c r="A237" s="111" t="s">
        <v>411</v>
      </c>
      <c r="B237" s="112" t="s">
        <v>16</v>
      </c>
      <c r="C237" s="111">
        <v>84127</v>
      </c>
      <c r="D237" s="111">
        <v>841277</v>
      </c>
      <c r="E237" s="111" t="s">
        <v>424</v>
      </c>
      <c r="F237" s="111">
        <v>9734</v>
      </c>
      <c r="G237" s="111" t="s">
        <v>368</v>
      </c>
      <c r="H237" s="111" t="s">
        <v>47</v>
      </c>
      <c r="I237" s="111" t="s">
        <v>18</v>
      </c>
      <c r="J237" s="111" t="s">
        <v>334</v>
      </c>
      <c r="K237" s="111" t="s">
        <v>46</v>
      </c>
      <c r="L237" s="111">
        <v>12</v>
      </c>
      <c r="M237" s="111">
        <v>4.2000000000000003E-2</v>
      </c>
      <c r="N237" s="113">
        <v>2.59</v>
      </c>
      <c r="O237" s="113">
        <v>2.19</v>
      </c>
      <c r="P237" s="114">
        <v>0.2</v>
      </c>
      <c r="Q237" s="113">
        <v>26.28</v>
      </c>
      <c r="R237" s="115">
        <v>2.4900000000000002</v>
      </c>
      <c r="S237" s="115">
        <v>2.08</v>
      </c>
      <c r="T237" s="119">
        <v>0.2</v>
      </c>
      <c r="U237" s="116">
        <v>24.96</v>
      </c>
      <c r="V237" t="s">
        <v>25</v>
      </c>
      <c r="W237">
        <v>2.19</v>
      </c>
      <c r="X237" t="s">
        <v>25</v>
      </c>
      <c r="Y237">
        <v>26.28</v>
      </c>
      <c r="Z237">
        <v>2.4900000000000002</v>
      </c>
      <c r="AA237">
        <v>2.08</v>
      </c>
      <c r="AB237">
        <v>0.2</v>
      </c>
      <c r="AC237">
        <v>24.96</v>
      </c>
    </row>
    <row r="238" spans="1:29" x14ac:dyDescent="0.25">
      <c r="A238" s="111" t="s">
        <v>411</v>
      </c>
      <c r="B238" s="112" t="s">
        <v>16</v>
      </c>
      <c r="C238" s="111">
        <v>84127</v>
      </c>
      <c r="D238" s="111">
        <v>841277</v>
      </c>
      <c r="E238" s="111" t="s">
        <v>424</v>
      </c>
      <c r="F238" s="111">
        <v>9739</v>
      </c>
      <c r="G238" s="111" t="s">
        <v>369</v>
      </c>
      <c r="H238" s="111" t="s">
        <v>51</v>
      </c>
      <c r="I238" s="111" t="s">
        <v>18</v>
      </c>
      <c r="J238" s="111" t="s">
        <v>340</v>
      </c>
      <c r="K238" s="111" t="s">
        <v>46</v>
      </c>
      <c r="L238" s="111">
        <v>12</v>
      </c>
      <c r="M238" s="111">
        <v>4.2000000000000003E-2</v>
      </c>
      <c r="N238" s="113">
        <v>2.59</v>
      </c>
      <c r="O238" s="113">
        <v>2.1755</v>
      </c>
      <c r="P238" s="114">
        <v>0.2</v>
      </c>
      <c r="Q238" s="113">
        <v>26.160000000000004</v>
      </c>
      <c r="R238" s="115">
        <v>2.39</v>
      </c>
      <c r="S238" s="115">
        <v>1.99</v>
      </c>
      <c r="T238" s="119">
        <v>0.2</v>
      </c>
      <c r="U238" s="116">
        <v>23.88</v>
      </c>
      <c r="V238" t="s">
        <v>25</v>
      </c>
      <c r="W238">
        <v>2.08</v>
      </c>
      <c r="X238" t="s">
        <v>25</v>
      </c>
      <c r="Y238">
        <v>24.96</v>
      </c>
      <c r="Z238">
        <v>2.19</v>
      </c>
      <c r="AA238">
        <v>1.83</v>
      </c>
      <c r="AB238">
        <v>0.2</v>
      </c>
      <c r="AC238">
        <v>21.96</v>
      </c>
    </row>
    <row r="239" spans="1:29" x14ac:dyDescent="0.25">
      <c r="A239" s="111" t="s">
        <v>411</v>
      </c>
      <c r="B239" s="112" t="s">
        <v>16</v>
      </c>
      <c r="C239" s="111">
        <v>84127</v>
      </c>
      <c r="D239" s="111">
        <v>841277</v>
      </c>
      <c r="E239" s="111" t="s">
        <v>424</v>
      </c>
      <c r="F239" s="111">
        <v>9740</v>
      </c>
      <c r="G239" s="111" t="s">
        <v>370</v>
      </c>
      <c r="H239" s="111" t="s">
        <v>52</v>
      </c>
      <c r="I239" s="111" t="s">
        <v>18</v>
      </c>
      <c r="J239" s="111" t="s">
        <v>362</v>
      </c>
      <c r="K239" s="111" t="s">
        <v>46</v>
      </c>
      <c r="L239" s="111">
        <v>12</v>
      </c>
      <c r="M239" s="111">
        <v>4.2000000000000003E-2</v>
      </c>
      <c r="N239" s="113">
        <v>3.19</v>
      </c>
      <c r="O239" s="113">
        <v>2.66</v>
      </c>
      <c r="P239" s="114">
        <v>0.2</v>
      </c>
      <c r="Q239" s="113">
        <v>31.92</v>
      </c>
      <c r="R239" s="115">
        <v>2.99</v>
      </c>
      <c r="S239" s="115">
        <v>2.4916666666666671</v>
      </c>
      <c r="T239" s="119">
        <v>0.2</v>
      </c>
      <c r="U239" s="116">
        <v>29.880000000000003</v>
      </c>
      <c r="V239" t="s">
        <v>25</v>
      </c>
      <c r="W239">
        <v>2.66</v>
      </c>
      <c r="X239" t="s">
        <v>25</v>
      </c>
      <c r="Y239">
        <v>31.92</v>
      </c>
      <c r="Z239">
        <v>2.99</v>
      </c>
      <c r="AA239">
        <v>2.4900000000000002</v>
      </c>
      <c r="AB239">
        <v>0.2</v>
      </c>
      <c r="AC239">
        <v>29.880000000000003</v>
      </c>
    </row>
    <row r="240" spans="1:29" x14ac:dyDescent="0.25">
      <c r="A240" s="111" t="s">
        <v>411</v>
      </c>
      <c r="B240" s="112" t="s">
        <v>16</v>
      </c>
      <c r="C240" s="111">
        <v>84127</v>
      </c>
      <c r="D240" s="111">
        <v>841277</v>
      </c>
      <c r="E240" s="111" t="s">
        <v>424</v>
      </c>
      <c r="F240" s="111">
        <v>10389</v>
      </c>
      <c r="G240" s="111" t="s">
        <v>371</v>
      </c>
      <c r="H240" s="111" t="s">
        <v>51</v>
      </c>
      <c r="I240" s="111" t="s">
        <v>18</v>
      </c>
      <c r="J240" s="111" t="s">
        <v>372</v>
      </c>
      <c r="K240" s="111" t="s">
        <v>46</v>
      </c>
      <c r="L240" s="111">
        <v>12</v>
      </c>
      <c r="M240" s="111">
        <v>4.2000000000000003E-2</v>
      </c>
      <c r="N240" s="113">
        <v>2.59</v>
      </c>
      <c r="O240" s="113">
        <v>2.1755</v>
      </c>
      <c r="P240" s="114">
        <v>0.2</v>
      </c>
      <c r="Q240" s="113">
        <v>26.160000000000004</v>
      </c>
      <c r="R240" s="115">
        <v>2.39</v>
      </c>
      <c r="S240" s="115">
        <v>1.99</v>
      </c>
      <c r="T240" s="119">
        <v>0.2</v>
      </c>
      <c r="U240" s="116">
        <v>23.88</v>
      </c>
      <c r="V240" t="s">
        <v>25</v>
      </c>
      <c r="W240">
        <v>2.08</v>
      </c>
      <c r="X240" t="s">
        <v>25</v>
      </c>
      <c r="Y240">
        <v>24.96</v>
      </c>
      <c r="Z240">
        <v>2.19</v>
      </c>
      <c r="AA240">
        <v>1.83</v>
      </c>
      <c r="AB240">
        <v>0.2</v>
      </c>
      <c r="AC240">
        <v>21.96</v>
      </c>
    </row>
    <row r="241" spans="1:29" x14ac:dyDescent="0.25">
      <c r="A241" s="111" t="s">
        <v>411</v>
      </c>
      <c r="B241" s="112" t="s">
        <v>16</v>
      </c>
      <c r="C241" s="111">
        <v>84127</v>
      </c>
      <c r="D241" s="111">
        <v>841277</v>
      </c>
      <c r="E241" s="111" t="s">
        <v>424</v>
      </c>
      <c r="F241" s="111">
        <v>253</v>
      </c>
      <c r="G241" s="111" t="s">
        <v>375</v>
      </c>
      <c r="H241" s="111" t="s">
        <v>73</v>
      </c>
      <c r="I241" s="111" t="s">
        <v>18</v>
      </c>
      <c r="J241" s="111" t="s">
        <v>340</v>
      </c>
      <c r="K241" s="111" t="s">
        <v>68</v>
      </c>
      <c r="L241" s="111">
        <v>6</v>
      </c>
      <c r="M241" s="111">
        <v>0.06</v>
      </c>
      <c r="N241" s="113">
        <v>4.29</v>
      </c>
      <c r="O241" s="113">
        <v>3.6</v>
      </c>
      <c r="P241" s="114">
        <v>0.2</v>
      </c>
      <c r="Q241" s="113">
        <v>21.6</v>
      </c>
      <c r="R241" s="115">
        <v>3.99</v>
      </c>
      <c r="S241" s="115">
        <v>3.33</v>
      </c>
      <c r="T241" s="119">
        <v>0.2</v>
      </c>
      <c r="U241" s="116">
        <v>19.98</v>
      </c>
      <c r="V241" t="s">
        <v>25</v>
      </c>
      <c r="W241">
        <v>2.2799999999999998</v>
      </c>
      <c r="X241" t="s">
        <v>25</v>
      </c>
      <c r="Y241">
        <v>13.68</v>
      </c>
      <c r="Z241">
        <v>2.79</v>
      </c>
      <c r="AA241">
        <v>2.33</v>
      </c>
      <c r="AB241">
        <v>0.2</v>
      </c>
      <c r="AC241">
        <v>13.98</v>
      </c>
    </row>
    <row r="242" spans="1:29" x14ac:dyDescent="0.25">
      <c r="A242" s="111" t="s">
        <v>411</v>
      </c>
      <c r="B242" s="112" t="s">
        <v>16</v>
      </c>
      <c r="C242" s="111">
        <v>84127</v>
      </c>
      <c r="D242" s="111">
        <v>841277</v>
      </c>
      <c r="E242" s="111" t="s">
        <v>424</v>
      </c>
      <c r="F242" s="111">
        <v>2132</v>
      </c>
      <c r="G242" s="111" t="s">
        <v>376</v>
      </c>
      <c r="H242" s="111" t="s">
        <v>70</v>
      </c>
      <c r="I242" s="111" t="s">
        <v>18</v>
      </c>
      <c r="J242" s="111" t="s">
        <v>334</v>
      </c>
      <c r="K242" s="111" t="s">
        <v>68</v>
      </c>
      <c r="L242" s="111">
        <v>6</v>
      </c>
      <c r="M242" s="111">
        <v>0.06</v>
      </c>
      <c r="N242" s="113">
        <v>4.59</v>
      </c>
      <c r="O242" s="113">
        <v>3.79</v>
      </c>
      <c r="P242" s="114">
        <v>0.2</v>
      </c>
      <c r="Q242" s="113">
        <v>22.740000000000002</v>
      </c>
      <c r="R242" s="115">
        <v>4.29</v>
      </c>
      <c r="S242" s="115">
        <v>3.58</v>
      </c>
      <c r="T242" s="119">
        <v>0.2</v>
      </c>
      <c r="U242" s="116">
        <v>21.48</v>
      </c>
      <c r="V242" t="s">
        <v>25</v>
      </c>
      <c r="W242">
        <v>3.6</v>
      </c>
      <c r="X242" t="s">
        <v>25</v>
      </c>
      <c r="Y242">
        <v>21.6</v>
      </c>
      <c r="Z242">
        <v>3.79</v>
      </c>
      <c r="AA242">
        <v>3.16</v>
      </c>
      <c r="AB242">
        <v>0.2</v>
      </c>
      <c r="AC242">
        <v>18.96</v>
      </c>
    </row>
    <row r="243" spans="1:29" x14ac:dyDescent="0.25">
      <c r="A243" s="111" t="s">
        <v>411</v>
      </c>
      <c r="B243" s="112" t="s">
        <v>16</v>
      </c>
      <c r="C243" s="111">
        <v>84127</v>
      </c>
      <c r="D243" s="111">
        <v>841277</v>
      </c>
      <c r="E243" s="111" t="s">
        <v>424</v>
      </c>
      <c r="F243" s="111">
        <v>17163</v>
      </c>
      <c r="G243" s="111" t="s">
        <v>379</v>
      </c>
      <c r="H243" s="111" t="s">
        <v>74</v>
      </c>
      <c r="I243" s="111" t="s">
        <v>18</v>
      </c>
      <c r="J243" s="111" t="s">
        <v>372</v>
      </c>
      <c r="K243" s="111" t="s">
        <v>68</v>
      </c>
      <c r="L243" s="111">
        <v>6</v>
      </c>
      <c r="M243" s="111">
        <v>0.06</v>
      </c>
      <c r="N243" s="113">
        <v>2.79</v>
      </c>
      <c r="O243" s="113">
        <v>2.33</v>
      </c>
      <c r="P243" s="114">
        <v>0.2</v>
      </c>
      <c r="Q243" s="113">
        <v>13.98</v>
      </c>
      <c r="R243" s="115">
        <v>2.79</v>
      </c>
      <c r="S243" s="115">
        <v>2.33</v>
      </c>
      <c r="T243" s="119">
        <v>0.2</v>
      </c>
      <c r="U243" s="116">
        <v>13.98</v>
      </c>
      <c r="V243" t="s">
        <v>25</v>
      </c>
      <c r="W243">
        <v>2.2799999999999998</v>
      </c>
      <c r="X243" t="s">
        <v>25</v>
      </c>
      <c r="Y243">
        <v>13.68</v>
      </c>
      <c r="Z243">
        <v>2.79</v>
      </c>
      <c r="AA243">
        <v>2.33</v>
      </c>
      <c r="AB243">
        <v>0.2</v>
      </c>
      <c r="AC243">
        <v>13.98</v>
      </c>
    </row>
    <row r="244" spans="1:29" x14ac:dyDescent="0.25">
      <c r="A244" s="111" t="s">
        <v>411</v>
      </c>
      <c r="B244" s="112" t="s">
        <v>16</v>
      </c>
      <c r="C244" s="111">
        <v>84127</v>
      </c>
      <c r="D244" s="111">
        <v>841277</v>
      </c>
      <c r="E244" s="111" t="s">
        <v>424</v>
      </c>
      <c r="F244" s="111">
        <v>18152</v>
      </c>
      <c r="G244" s="111" t="s">
        <v>385</v>
      </c>
      <c r="H244" s="111" t="s">
        <v>21</v>
      </c>
      <c r="I244" s="111" t="s">
        <v>18</v>
      </c>
      <c r="J244" s="111" t="s">
        <v>334</v>
      </c>
      <c r="K244" s="111" t="s">
        <v>19</v>
      </c>
      <c r="L244" s="111">
        <v>12</v>
      </c>
      <c r="M244" s="111">
        <v>2.4E-2</v>
      </c>
      <c r="N244" s="113">
        <v>1.69</v>
      </c>
      <c r="O244" s="113">
        <v>1.4155</v>
      </c>
      <c r="P244" s="114">
        <v>0.2</v>
      </c>
      <c r="Q244" s="113">
        <v>17.04</v>
      </c>
      <c r="R244" s="115">
        <v>1.59</v>
      </c>
      <c r="S244" s="115">
        <v>1.3250000000000002</v>
      </c>
      <c r="T244" s="119">
        <v>0.2</v>
      </c>
      <c r="U244" s="116">
        <v>15.96</v>
      </c>
      <c r="V244" t="s">
        <v>25</v>
      </c>
      <c r="W244">
        <v>1.42</v>
      </c>
      <c r="X244" t="s">
        <v>25</v>
      </c>
      <c r="Y244">
        <v>17.04</v>
      </c>
      <c r="Z244">
        <v>1.49</v>
      </c>
      <c r="AA244">
        <v>1.24</v>
      </c>
      <c r="AB244">
        <v>0.2</v>
      </c>
      <c r="AC244">
        <v>14.879999999999999</v>
      </c>
    </row>
    <row r="245" spans="1:29" x14ac:dyDescent="0.25">
      <c r="A245" s="111" t="s">
        <v>411</v>
      </c>
      <c r="B245" s="112" t="s">
        <v>16</v>
      </c>
      <c r="C245" s="111">
        <v>84127</v>
      </c>
      <c r="D245" s="111">
        <v>841277</v>
      </c>
      <c r="E245" s="111" t="s">
        <v>424</v>
      </c>
      <c r="F245" s="111">
        <v>18266</v>
      </c>
      <c r="G245" s="111" t="s">
        <v>386</v>
      </c>
      <c r="H245" s="111" t="s">
        <v>28</v>
      </c>
      <c r="I245" s="111" t="s">
        <v>18</v>
      </c>
      <c r="J245" s="111" t="s">
        <v>331</v>
      </c>
      <c r="K245" s="111" t="s">
        <v>19</v>
      </c>
      <c r="L245" s="111">
        <v>12</v>
      </c>
      <c r="M245" s="111">
        <v>2.4E-2</v>
      </c>
      <c r="N245" s="113">
        <v>1.69</v>
      </c>
      <c r="O245" s="113">
        <v>1.42</v>
      </c>
      <c r="P245" s="114">
        <v>0.2</v>
      </c>
      <c r="Q245" s="113">
        <v>17.04</v>
      </c>
      <c r="R245" s="115">
        <v>1.49</v>
      </c>
      <c r="S245" s="115">
        <v>1.24</v>
      </c>
      <c r="T245" s="119">
        <v>0.2</v>
      </c>
      <c r="U245" s="116">
        <v>14.879999999999999</v>
      </c>
      <c r="V245" t="s">
        <v>25</v>
      </c>
      <c r="W245">
        <v>1.42</v>
      </c>
      <c r="X245" t="s">
        <v>25</v>
      </c>
      <c r="Y245">
        <v>17.04</v>
      </c>
      <c r="Z245">
        <v>1.49</v>
      </c>
      <c r="AA245">
        <v>1.24</v>
      </c>
      <c r="AB245">
        <v>0.2</v>
      </c>
      <c r="AC245">
        <v>14.879999999999999</v>
      </c>
    </row>
    <row r="246" spans="1:29" x14ac:dyDescent="0.25">
      <c r="A246" s="111" t="s">
        <v>411</v>
      </c>
      <c r="B246" s="112" t="s">
        <v>16</v>
      </c>
      <c r="C246" s="111">
        <v>84127</v>
      </c>
      <c r="D246" s="111">
        <v>841277</v>
      </c>
      <c r="E246" s="111" t="s">
        <v>424</v>
      </c>
      <c r="F246" s="111">
        <v>18268</v>
      </c>
      <c r="G246" s="111" t="s">
        <v>387</v>
      </c>
      <c r="H246" s="111" t="s">
        <v>30</v>
      </c>
      <c r="I246" s="111" t="s">
        <v>18</v>
      </c>
      <c r="J246" s="111" t="s">
        <v>340</v>
      </c>
      <c r="K246" s="111" t="s">
        <v>19</v>
      </c>
      <c r="L246" s="111">
        <v>12</v>
      </c>
      <c r="M246" s="111">
        <v>2.4E-2</v>
      </c>
      <c r="N246" s="113">
        <v>1.69</v>
      </c>
      <c r="O246" s="113">
        <v>1.42</v>
      </c>
      <c r="P246" s="114">
        <v>0.2</v>
      </c>
      <c r="Q246" s="113">
        <v>17.04</v>
      </c>
      <c r="R246" s="115">
        <v>1.49</v>
      </c>
      <c r="S246" s="115">
        <v>1.24</v>
      </c>
      <c r="T246" s="119">
        <v>0.2</v>
      </c>
      <c r="U246" s="116">
        <v>14.879999999999999</v>
      </c>
      <c r="V246" t="s">
        <v>25</v>
      </c>
      <c r="W246">
        <v>1.42</v>
      </c>
      <c r="X246" t="s">
        <v>25</v>
      </c>
      <c r="Y246">
        <v>17.04</v>
      </c>
      <c r="Z246">
        <v>1.49</v>
      </c>
      <c r="AA246">
        <v>1.24</v>
      </c>
      <c r="AB246">
        <v>0.2</v>
      </c>
      <c r="AC246">
        <v>14.879999999999999</v>
      </c>
    </row>
    <row r="247" spans="1:29" x14ac:dyDescent="0.25">
      <c r="A247" s="111" t="s">
        <v>411</v>
      </c>
      <c r="B247" s="112" t="s">
        <v>16</v>
      </c>
      <c r="C247" s="111">
        <v>84127</v>
      </c>
      <c r="D247" s="111">
        <v>841277</v>
      </c>
      <c r="E247" s="111" t="s">
        <v>424</v>
      </c>
      <c r="F247" s="111">
        <v>20943</v>
      </c>
      <c r="G247" s="111" t="s">
        <v>388</v>
      </c>
      <c r="H247" s="111" t="s">
        <v>30</v>
      </c>
      <c r="I247" s="111" t="s">
        <v>18</v>
      </c>
      <c r="J247" s="111" t="s">
        <v>372</v>
      </c>
      <c r="K247" s="111" t="s">
        <v>19</v>
      </c>
      <c r="L247" s="111">
        <v>12</v>
      </c>
      <c r="M247" s="111">
        <v>2.4E-2</v>
      </c>
      <c r="N247" s="113">
        <v>1.69</v>
      </c>
      <c r="O247" s="113">
        <v>1.42</v>
      </c>
      <c r="P247" s="114">
        <v>0.2</v>
      </c>
      <c r="Q247" s="113">
        <v>17.04</v>
      </c>
      <c r="R247" s="115">
        <v>1.49</v>
      </c>
      <c r="S247" s="115">
        <v>1.24</v>
      </c>
      <c r="T247" s="119">
        <v>0.2</v>
      </c>
      <c r="U247" s="116">
        <v>14.879999999999999</v>
      </c>
      <c r="V247" t="s">
        <v>25</v>
      </c>
      <c r="W247">
        <v>1.42</v>
      </c>
      <c r="X247" t="s">
        <v>25</v>
      </c>
      <c r="Y247">
        <v>17.04</v>
      </c>
      <c r="Z247">
        <v>1.49</v>
      </c>
      <c r="AA247">
        <v>1.24</v>
      </c>
      <c r="AB247">
        <v>0.2</v>
      </c>
      <c r="AC247">
        <v>14.879999999999999</v>
      </c>
    </row>
    <row r="248" spans="1:29" x14ac:dyDescent="0.25">
      <c r="A248" s="111" t="s">
        <v>411</v>
      </c>
      <c r="B248" s="112" t="s">
        <v>16</v>
      </c>
      <c r="C248" s="111">
        <v>84127</v>
      </c>
      <c r="D248" s="111">
        <v>841277</v>
      </c>
      <c r="E248" s="111" t="s">
        <v>424</v>
      </c>
      <c r="F248" s="111">
        <v>503</v>
      </c>
      <c r="G248" s="111" t="s">
        <v>389</v>
      </c>
      <c r="H248" s="111" t="s">
        <v>91</v>
      </c>
      <c r="I248" s="111" t="s">
        <v>18</v>
      </c>
      <c r="J248" s="111" t="s">
        <v>340</v>
      </c>
      <c r="K248" s="111" t="s">
        <v>85</v>
      </c>
      <c r="L248" s="111">
        <v>6</v>
      </c>
      <c r="M248" s="111">
        <v>0.12</v>
      </c>
      <c r="N248" s="113">
        <v>5.69</v>
      </c>
      <c r="O248" s="113">
        <v>4.74</v>
      </c>
      <c r="P248" s="114">
        <v>0.2</v>
      </c>
      <c r="Q248" s="113">
        <v>28.44</v>
      </c>
      <c r="R248" s="115">
        <v>5.49</v>
      </c>
      <c r="S248" s="115">
        <v>4.58</v>
      </c>
      <c r="T248" s="119">
        <v>0.2</v>
      </c>
      <c r="U248" s="116">
        <v>27.48</v>
      </c>
      <c r="V248" t="s">
        <v>25</v>
      </c>
      <c r="W248">
        <v>4.82</v>
      </c>
      <c r="X248" t="s">
        <v>25</v>
      </c>
      <c r="Y248">
        <v>28.92</v>
      </c>
      <c r="Z248">
        <v>5.59</v>
      </c>
      <c r="AA248">
        <v>4.66</v>
      </c>
      <c r="AB248">
        <v>0.2</v>
      </c>
      <c r="AC248">
        <v>27.96</v>
      </c>
    </row>
    <row r="249" spans="1:29" x14ac:dyDescent="0.25">
      <c r="A249" s="111" t="s">
        <v>411</v>
      </c>
      <c r="B249" s="112" t="s">
        <v>16</v>
      </c>
      <c r="C249" s="111">
        <v>84127</v>
      </c>
      <c r="D249" s="111">
        <v>841277</v>
      </c>
      <c r="E249" s="111" t="s">
        <v>424</v>
      </c>
      <c r="F249" s="111">
        <v>504</v>
      </c>
      <c r="G249" s="111" t="s">
        <v>390</v>
      </c>
      <c r="H249" s="111" t="s">
        <v>88</v>
      </c>
      <c r="I249" s="111" t="s">
        <v>18</v>
      </c>
      <c r="J249" s="111" t="s">
        <v>331</v>
      </c>
      <c r="K249" s="111" t="s">
        <v>85</v>
      </c>
      <c r="L249" s="111">
        <v>6</v>
      </c>
      <c r="M249" s="111">
        <v>0.12</v>
      </c>
      <c r="N249" s="113">
        <v>6.79</v>
      </c>
      <c r="O249" s="113">
        <v>5.69</v>
      </c>
      <c r="P249" s="114">
        <v>0.2</v>
      </c>
      <c r="Q249" s="113">
        <v>34.14</v>
      </c>
      <c r="R249" s="115">
        <v>6.29</v>
      </c>
      <c r="S249" s="115">
        <v>5.2416666666666671</v>
      </c>
      <c r="T249" s="119">
        <v>0.2</v>
      </c>
      <c r="U249" s="116">
        <v>31.44</v>
      </c>
      <c r="V249" t="s">
        <v>25</v>
      </c>
      <c r="W249">
        <v>5.69</v>
      </c>
      <c r="X249" t="s">
        <v>25</v>
      </c>
      <c r="Y249">
        <v>34.14</v>
      </c>
      <c r="Z249">
        <v>6.29</v>
      </c>
      <c r="AA249">
        <v>5.24</v>
      </c>
      <c r="AB249">
        <v>0.2</v>
      </c>
      <c r="AC249">
        <v>31.44</v>
      </c>
    </row>
    <row r="250" spans="1:29" x14ac:dyDescent="0.25">
      <c r="A250" s="111" t="s">
        <v>411</v>
      </c>
      <c r="B250" s="112" t="s">
        <v>16</v>
      </c>
      <c r="C250" s="111">
        <v>84127</v>
      </c>
      <c r="D250" s="111">
        <v>841277</v>
      </c>
      <c r="E250" s="111" t="s">
        <v>424</v>
      </c>
      <c r="F250" s="111">
        <v>2349</v>
      </c>
      <c r="G250" s="111" t="s">
        <v>391</v>
      </c>
      <c r="H250" s="111" t="s">
        <v>86</v>
      </c>
      <c r="I250" s="111" t="s">
        <v>18</v>
      </c>
      <c r="J250" s="111" t="s">
        <v>334</v>
      </c>
      <c r="K250" s="111" t="s">
        <v>85</v>
      </c>
      <c r="L250" s="111">
        <v>6</v>
      </c>
      <c r="M250" s="111">
        <v>0.12</v>
      </c>
      <c r="N250" s="113">
        <v>7.39</v>
      </c>
      <c r="O250" s="113">
        <v>6.1654999999999998</v>
      </c>
      <c r="P250" s="114">
        <v>0.2</v>
      </c>
      <c r="Q250" s="113">
        <v>37.019999999999996</v>
      </c>
      <c r="R250" s="115">
        <v>6.99</v>
      </c>
      <c r="S250" s="115">
        <v>5.83</v>
      </c>
      <c r="T250" s="119">
        <v>0.2</v>
      </c>
      <c r="U250" s="116">
        <v>34.980000000000004</v>
      </c>
      <c r="V250" t="s">
        <v>25</v>
      </c>
      <c r="W250">
        <v>5.6</v>
      </c>
      <c r="X250" t="s">
        <v>25</v>
      </c>
      <c r="Y250">
        <v>33.599999999999994</v>
      </c>
      <c r="Z250">
        <v>6.59</v>
      </c>
      <c r="AA250">
        <v>5.49</v>
      </c>
      <c r="AB250">
        <v>0.2</v>
      </c>
      <c r="AC250">
        <v>32.94</v>
      </c>
    </row>
    <row r="251" spans="1:29" x14ac:dyDescent="0.25">
      <c r="A251" s="111" t="s">
        <v>411</v>
      </c>
      <c r="B251" s="112" t="s">
        <v>16</v>
      </c>
      <c r="C251" s="111">
        <v>84127</v>
      </c>
      <c r="D251" s="111">
        <v>841277</v>
      </c>
      <c r="E251" s="111" t="s">
        <v>424</v>
      </c>
      <c r="F251" s="111">
        <v>2350</v>
      </c>
      <c r="G251" s="111" t="s">
        <v>392</v>
      </c>
      <c r="H251" s="111" t="s">
        <v>90</v>
      </c>
      <c r="I251" s="111" t="s">
        <v>18</v>
      </c>
      <c r="J251" s="111" t="s">
        <v>336</v>
      </c>
      <c r="K251" s="111" t="s">
        <v>85</v>
      </c>
      <c r="L251" s="111">
        <v>6</v>
      </c>
      <c r="M251" s="111">
        <v>0.12</v>
      </c>
      <c r="N251" s="113">
        <v>5.99</v>
      </c>
      <c r="O251" s="113">
        <v>5.0199999999999996</v>
      </c>
      <c r="P251" s="114">
        <v>0.2</v>
      </c>
      <c r="Q251" s="113">
        <v>30.119999999999997</v>
      </c>
      <c r="R251" s="115">
        <v>5.29</v>
      </c>
      <c r="S251" s="115">
        <v>4.41</v>
      </c>
      <c r="T251" s="119">
        <v>0.2</v>
      </c>
      <c r="U251" s="116">
        <v>26.46</v>
      </c>
      <c r="V251" t="s">
        <v>25</v>
      </c>
      <c r="W251">
        <v>5.0199999999999996</v>
      </c>
      <c r="X251" t="s">
        <v>25</v>
      </c>
      <c r="Y251">
        <v>30.119999999999997</v>
      </c>
      <c r="Z251">
        <v>5.29</v>
      </c>
      <c r="AA251">
        <v>4.41</v>
      </c>
      <c r="AB251">
        <v>0.2</v>
      </c>
      <c r="AC251">
        <v>26.46</v>
      </c>
    </row>
    <row r="252" spans="1:29" x14ac:dyDescent="0.25">
      <c r="A252" s="111" t="s">
        <v>411</v>
      </c>
      <c r="B252" s="112" t="s">
        <v>16</v>
      </c>
      <c r="C252" s="111">
        <v>84127</v>
      </c>
      <c r="D252" s="111">
        <v>841277</v>
      </c>
      <c r="E252" s="111" t="s">
        <v>424</v>
      </c>
      <c r="F252" s="111">
        <v>2353</v>
      </c>
      <c r="G252" s="111" t="s">
        <v>393</v>
      </c>
      <c r="H252" s="111" t="s">
        <v>93</v>
      </c>
      <c r="I252" s="111" t="s">
        <v>18</v>
      </c>
      <c r="J252" s="111" t="s">
        <v>338</v>
      </c>
      <c r="K252" s="111" t="s">
        <v>85</v>
      </c>
      <c r="L252" s="111">
        <v>6</v>
      </c>
      <c r="M252" s="111">
        <v>0.12</v>
      </c>
      <c r="N252" s="113">
        <v>7.29</v>
      </c>
      <c r="O252" s="113">
        <v>6.07</v>
      </c>
      <c r="P252" s="114">
        <v>0.2</v>
      </c>
      <c r="Q252" s="113">
        <v>36.42</v>
      </c>
      <c r="R252" s="115">
        <v>6.99</v>
      </c>
      <c r="S252" s="115">
        <v>5.83</v>
      </c>
      <c r="T252" s="119">
        <v>0.2</v>
      </c>
      <c r="U252" s="116">
        <v>34.980000000000004</v>
      </c>
      <c r="V252" t="s">
        <v>25</v>
      </c>
      <c r="W252">
        <v>5.6</v>
      </c>
      <c r="X252" t="s">
        <v>25</v>
      </c>
      <c r="Y252">
        <v>33.599999999999994</v>
      </c>
      <c r="Z252">
        <v>6.59</v>
      </c>
      <c r="AA252">
        <v>5.49</v>
      </c>
      <c r="AB252">
        <v>0.2</v>
      </c>
      <c r="AC252">
        <v>32.94</v>
      </c>
    </row>
    <row r="253" spans="1:29" x14ac:dyDescent="0.25">
      <c r="A253" s="111" t="s">
        <v>411</v>
      </c>
      <c r="B253" s="112" t="s">
        <v>16</v>
      </c>
      <c r="C253" s="111">
        <v>84127</v>
      </c>
      <c r="D253" s="111">
        <v>841277</v>
      </c>
      <c r="E253" s="111" t="s">
        <v>424</v>
      </c>
      <c r="F253" s="111">
        <v>2357</v>
      </c>
      <c r="G253" s="111" t="s">
        <v>394</v>
      </c>
      <c r="H253" s="111" t="s">
        <v>92</v>
      </c>
      <c r="I253" s="111" t="s">
        <v>18</v>
      </c>
      <c r="J253" s="111" t="s">
        <v>372</v>
      </c>
      <c r="K253" s="111" t="s">
        <v>85</v>
      </c>
      <c r="L253" s="111">
        <v>6</v>
      </c>
      <c r="M253" s="111">
        <v>0.12</v>
      </c>
      <c r="N253" s="113">
        <v>4.6900000000000004</v>
      </c>
      <c r="O253" s="113">
        <v>3.89</v>
      </c>
      <c r="P253" s="114">
        <v>0.2</v>
      </c>
      <c r="Q253" s="113">
        <v>23.34</v>
      </c>
      <c r="R253" s="115">
        <v>4.59</v>
      </c>
      <c r="S253" s="115">
        <v>3.79</v>
      </c>
      <c r="T253" s="119">
        <v>0.2</v>
      </c>
      <c r="U253" s="116">
        <v>22.740000000000002</v>
      </c>
      <c r="V253" t="s">
        <v>25</v>
      </c>
      <c r="W253">
        <v>3.8</v>
      </c>
      <c r="X253" t="s">
        <v>25</v>
      </c>
      <c r="Y253">
        <v>22.799999999999997</v>
      </c>
      <c r="Z253">
        <v>4.49</v>
      </c>
      <c r="AA253">
        <v>3.74</v>
      </c>
      <c r="AB253">
        <v>0.2</v>
      </c>
      <c r="AC253">
        <v>22.44</v>
      </c>
    </row>
    <row r="254" spans="1:29" x14ac:dyDescent="0.25">
      <c r="A254" s="111" t="s">
        <v>411</v>
      </c>
      <c r="B254" s="112" t="s">
        <v>16</v>
      </c>
      <c r="C254" s="111">
        <v>84127</v>
      </c>
      <c r="D254" s="111">
        <v>841277</v>
      </c>
      <c r="E254" s="111" t="s">
        <v>424</v>
      </c>
      <c r="F254" s="111">
        <v>9276</v>
      </c>
      <c r="G254" s="111" t="s">
        <v>395</v>
      </c>
      <c r="H254" s="111" t="s">
        <v>88</v>
      </c>
      <c r="I254" s="111" t="s">
        <v>18</v>
      </c>
      <c r="J254" s="111" t="s">
        <v>344</v>
      </c>
      <c r="K254" s="111" t="s">
        <v>85</v>
      </c>
      <c r="L254" s="111">
        <v>6</v>
      </c>
      <c r="M254" s="111">
        <v>0.12</v>
      </c>
      <c r="N254" s="113">
        <v>6.79</v>
      </c>
      <c r="O254" s="113">
        <v>5.69</v>
      </c>
      <c r="P254" s="114">
        <v>0.2</v>
      </c>
      <c r="Q254" s="113">
        <v>34.14</v>
      </c>
      <c r="R254" s="115">
        <v>6.29</v>
      </c>
      <c r="S254" s="115">
        <v>5.2416666666666671</v>
      </c>
      <c r="T254" s="119">
        <v>0.2</v>
      </c>
      <c r="U254" s="116">
        <v>31.44</v>
      </c>
      <c r="V254" t="s">
        <v>25</v>
      </c>
      <c r="W254">
        <v>5.69</v>
      </c>
      <c r="X254" t="s">
        <v>25</v>
      </c>
      <c r="Y254">
        <v>34.14</v>
      </c>
      <c r="Z254">
        <v>6.29</v>
      </c>
      <c r="AA254">
        <v>5.24</v>
      </c>
      <c r="AB254">
        <v>0.2</v>
      </c>
      <c r="AC254">
        <v>31.44</v>
      </c>
    </row>
    <row r="255" spans="1:29" x14ac:dyDescent="0.25">
      <c r="A255" s="111" t="s">
        <v>411</v>
      </c>
      <c r="B255" s="112" t="s">
        <v>16</v>
      </c>
      <c r="C255" s="111">
        <v>84127</v>
      </c>
      <c r="D255" s="111">
        <v>841277</v>
      </c>
      <c r="E255" s="111" t="s">
        <v>424</v>
      </c>
      <c r="F255" s="111">
        <v>25700</v>
      </c>
      <c r="G255" s="111" t="s">
        <v>396</v>
      </c>
      <c r="H255" s="111" t="s">
        <v>135</v>
      </c>
      <c r="I255" s="111" t="s">
        <v>128</v>
      </c>
      <c r="J255" s="111" t="s">
        <v>378</v>
      </c>
      <c r="K255" s="111" t="s">
        <v>85</v>
      </c>
      <c r="L255" s="111">
        <v>6</v>
      </c>
      <c r="M255" s="111">
        <v>0.12</v>
      </c>
      <c r="N255" s="113">
        <v>8.7899999999999991</v>
      </c>
      <c r="O255" s="113">
        <v>7.2959999999999994</v>
      </c>
      <c r="P255" s="114">
        <v>0.2</v>
      </c>
      <c r="Q255" s="113">
        <v>43.8</v>
      </c>
      <c r="R255" s="115">
        <v>10.49</v>
      </c>
      <c r="S255" s="115">
        <v>6.8</v>
      </c>
      <c r="T255" s="119">
        <v>0.54</v>
      </c>
      <c r="U255" s="116">
        <v>40.799999999999997</v>
      </c>
      <c r="V255" t="s">
        <v>25</v>
      </c>
      <c r="W255">
        <v>9.4145000000000003</v>
      </c>
      <c r="X255" t="s">
        <v>25</v>
      </c>
      <c r="Y255">
        <v>56.46</v>
      </c>
      <c r="Z255">
        <v>9.99</v>
      </c>
      <c r="AA255">
        <v>6.4833333333333334</v>
      </c>
      <c r="AB255">
        <v>0.54</v>
      </c>
      <c r="AC255">
        <v>38.880000000000003</v>
      </c>
    </row>
    <row r="256" spans="1:29" x14ac:dyDescent="0.25">
      <c r="A256" s="111" t="s">
        <v>411</v>
      </c>
      <c r="B256" s="112" t="s">
        <v>16</v>
      </c>
      <c r="C256" s="111">
        <v>84127</v>
      </c>
      <c r="D256" s="111">
        <v>841277</v>
      </c>
      <c r="E256" s="111" t="s">
        <v>424</v>
      </c>
      <c r="F256" s="111">
        <v>7977</v>
      </c>
      <c r="G256" s="111" t="s">
        <v>397</v>
      </c>
      <c r="H256" s="111" t="s">
        <v>119</v>
      </c>
      <c r="I256" s="111" t="s">
        <v>115</v>
      </c>
      <c r="J256" s="111" t="s">
        <v>398</v>
      </c>
      <c r="K256" s="111" t="s">
        <v>58</v>
      </c>
      <c r="L256" s="111">
        <v>6</v>
      </c>
      <c r="M256" s="111">
        <v>0.03</v>
      </c>
      <c r="N256" s="113">
        <v>5.09</v>
      </c>
      <c r="O256" s="113">
        <v>4.2655000000000003</v>
      </c>
      <c r="P256" s="114">
        <v>0.2</v>
      </c>
      <c r="Q256" s="113">
        <v>25.619999999999997</v>
      </c>
      <c r="R256" s="115">
        <v>4.99</v>
      </c>
      <c r="S256" s="115">
        <v>4.16</v>
      </c>
      <c r="T256" s="119">
        <v>0.2</v>
      </c>
      <c r="U256" s="116">
        <v>24.96</v>
      </c>
      <c r="V256" t="s">
        <v>25</v>
      </c>
      <c r="W256">
        <v>4.2699999999999996</v>
      </c>
      <c r="X256" t="s">
        <v>25</v>
      </c>
      <c r="Y256">
        <v>25.619999999999997</v>
      </c>
      <c r="Z256">
        <v>4.8899999999999997</v>
      </c>
      <c r="AA256">
        <v>4.08</v>
      </c>
      <c r="AB256">
        <v>0.2</v>
      </c>
      <c r="AC256">
        <v>24.48</v>
      </c>
    </row>
    <row r="257" spans="1:29" x14ac:dyDescent="0.25">
      <c r="A257" s="111" t="s">
        <v>411</v>
      </c>
      <c r="B257" s="112" t="s">
        <v>16</v>
      </c>
      <c r="C257" s="111">
        <v>84127</v>
      </c>
      <c r="D257" s="111">
        <v>841277</v>
      </c>
      <c r="E257" s="111" t="s">
        <v>424</v>
      </c>
      <c r="F257" s="111">
        <v>7979</v>
      </c>
      <c r="G257" s="111" t="s">
        <v>399</v>
      </c>
      <c r="H257" s="111" t="s">
        <v>119</v>
      </c>
      <c r="I257" s="111" t="s">
        <v>115</v>
      </c>
      <c r="J257" s="111" t="s">
        <v>400</v>
      </c>
      <c r="K257" s="111" t="s">
        <v>58</v>
      </c>
      <c r="L257" s="111">
        <v>6</v>
      </c>
      <c r="M257" s="111">
        <v>0.03</v>
      </c>
      <c r="N257" s="113">
        <v>5.09</v>
      </c>
      <c r="O257" s="113">
        <v>4.2655000000000003</v>
      </c>
      <c r="P257" s="114">
        <v>0.2</v>
      </c>
      <c r="Q257" s="113">
        <v>25.619999999999997</v>
      </c>
      <c r="R257" s="115">
        <v>4.99</v>
      </c>
      <c r="S257" s="115">
        <v>4.16</v>
      </c>
      <c r="T257" s="119">
        <v>0.2</v>
      </c>
      <c r="U257" s="116">
        <v>24.96</v>
      </c>
      <c r="V257" t="s">
        <v>25</v>
      </c>
      <c r="W257">
        <v>4.2699999999999996</v>
      </c>
      <c r="X257" t="s">
        <v>25</v>
      </c>
      <c r="Y257">
        <v>25.619999999999997</v>
      </c>
      <c r="Z257">
        <v>4.8899999999999997</v>
      </c>
      <c r="AA257">
        <v>4.08</v>
      </c>
      <c r="AB257">
        <v>0.2</v>
      </c>
      <c r="AC257">
        <v>24.48</v>
      </c>
    </row>
    <row r="258" spans="1:29" x14ac:dyDescent="0.25">
      <c r="A258" s="111" t="s">
        <v>411</v>
      </c>
      <c r="B258" s="112" t="s">
        <v>16</v>
      </c>
      <c r="C258" s="111">
        <v>84127</v>
      </c>
      <c r="D258" s="111">
        <v>841277</v>
      </c>
      <c r="E258" s="111" t="s">
        <v>424</v>
      </c>
      <c r="F258" s="111">
        <v>7980</v>
      </c>
      <c r="G258" s="111" t="s">
        <v>401</v>
      </c>
      <c r="H258" s="111" t="s">
        <v>119</v>
      </c>
      <c r="I258" s="111" t="s">
        <v>115</v>
      </c>
      <c r="J258" s="111" t="s">
        <v>402</v>
      </c>
      <c r="K258" s="111" t="s">
        <v>58</v>
      </c>
      <c r="L258" s="111">
        <v>6</v>
      </c>
      <c r="M258" s="111">
        <v>0.03</v>
      </c>
      <c r="N258" s="113">
        <v>5.09</v>
      </c>
      <c r="O258" s="113">
        <v>4.2655000000000003</v>
      </c>
      <c r="P258" s="114">
        <v>0.2</v>
      </c>
      <c r="Q258" s="113">
        <v>25.619999999999997</v>
      </c>
      <c r="R258" s="115">
        <v>4.99</v>
      </c>
      <c r="S258" s="115">
        <v>4.16</v>
      </c>
      <c r="T258" s="119">
        <v>0.2</v>
      </c>
      <c r="U258" s="116">
        <v>24.96</v>
      </c>
      <c r="V258" t="s">
        <v>25</v>
      </c>
      <c r="W258">
        <v>4.2699999999999996</v>
      </c>
      <c r="X258" t="s">
        <v>25</v>
      </c>
      <c r="Y258">
        <v>25.619999999999997</v>
      </c>
      <c r="Z258">
        <v>4.8899999999999997</v>
      </c>
      <c r="AA258">
        <v>4.08</v>
      </c>
      <c r="AB258">
        <v>0.2</v>
      </c>
      <c r="AC258">
        <v>24.48</v>
      </c>
    </row>
    <row r="259" spans="1:29" x14ac:dyDescent="0.25">
      <c r="A259" s="111" t="s">
        <v>411</v>
      </c>
      <c r="B259" s="112" t="s">
        <v>16</v>
      </c>
      <c r="C259" s="111">
        <v>84127</v>
      </c>
      <c r="D259" s="111">
        <v>841277</v>
      </c>
      <c r="E259" s="111" t="s">
        <v>424</v>
      </c>
      <c r="F259" s="111">
        <v>7981</v>
      </c>
      <c r="G259" s="111" t="s">
        <v>403</v>
      </c>
      <c r="H259" s="111" t="s">
        <v>119</v>
      </c>
      <c r="I259" s="111" t="s">
        <v>115</v>
      </c>
      <c r="J259" s="111" t="s">
        <v>404</v>
      </c>
      <c r="K259" s="111" t="s">
        <v>58</v>
      </c>
      <c r="L259" s="111">
        <v>6</v>
      </c>
      <c r="M259" s="111">
        <v>0.03</v>
      </c>
      <c r="N259" s="113">
        <v>5.09</v>
      </c>
      <c r="O259" s="113">
        <v>4.2655000000000003</v>
      </c>
      <c r="P259" s="114">
        <v>0.2</v>
      </c>
      <c r="Q259" s="113">
        <v>25.619999999999997</v>
      </c>
      <c r="R259" s="115">
        <v>4.99</v>
      </c>
      <c r="S259" s="115">
        <v>4.16</v>
      </c>
      <c r="T259" s="119">
        <v>0.2</v>
      </c>
      <c r="U259" s="116">
        <v>24.96</v>
      </c>
      <c r="V259" t="s">
        <v>25</v>
      </c>
      <c r="W259">
        <v>4.2699999999999996</v>
      </c>
      <c r="X259" t="s">
        <v>25</v>
      </c>
      <c r="Y259">
        <v>25.619999999999997</v>
      </c>
      <c r="Z259">
        <v>4.8899999999999997</v>
      </c>
      <c r="AA259">
        <v>4.08</v>
      </c>
      <c r="AB259">
        <v>0.2</v>
      </c>
      <c r="AC259">
        <v>24.48</v>
      </c>
    </row>
    <row r="260" spans="1:29" x14ac:dyDescent="0.25">
      <c r="A260" s="111" t="s">
        <v>411</v>
      </c>
      <c r="B260" s="112" t="s">
        <v>16</v>
      </c>
      <c r="C260" s="111">
        <v>84127</v>
      </c>
      <c r="D260" s="111">
        <v>841277</v>
      </c>
      <c r="E260" s="111" t="s">
        <v>424</v>
      </c>
      <c r="F260" s="111">
        <v>7982</v>
      </c>
      <c r="G260" s="111" t="s">
        <v>405</v>
      </c>
      <c r="H260" s="111" t="s">
        <v>119</v>
      </c>
      <c r="I260" s="111" t="s">
        <v>115</v>
      </c>
      <c r="J260" s="111" t="s">
        <v>406</v>
      </c>
      <c r="K260" s="111" t="s">
        <v>58</v>
      </c>
      <c r="L260" s="111">
        <v>6</v>
      </c>
      <c r="M260" s="111">
        <v>0.03</v>
      </c>
      <c r="N260" s="113">
        <v>5.09</v>
      </c>
      <c r="O260" s="113">
        <v>4.2655000000000003</v>
      </c>
      <c r="P260" s="114">
        <v>0.2</v>
      </c>
      <c r="Q260" s="113">
        <v>25.619999999999997</v>
      </c>
      <c r="R260" s="115">
        <v>4.99</v>
      </c>
      <c r="S260" s="115">
        <v>4.16</v>
      </c>
      <c r="T260" s="119">
        <v>0.2</v>
      </c>
      <c r="U260" s="116">
        <v>24.96</v>
      </c>
      <c r="V260" t="s">
        <v>25</v>
      </c>
      <c r="W260">
        <v>4.2699999999999996</v>
      </c>
      <c r="X260" t="s">
        <v>25</v>
      </c>
      <c r="Y260">
        <v>25.619999999999997</v>
      </c>
      <c r="Z260">
        <v>4.8899999999999997</v>
      </c>
      <c r="AA260">
        <v>4.08</v>
      </c>
      <c r="AB260">
        <v>0.2</v>
      </c>
      <c r="AC260">
        <v>24.48</v>
      </c>
    </row>
    <row r="261" spans="1:29" x14ac:dyDescent="0.25">
      <c r="A261" s="111" t="s">
        <v>411</v>
      </c>
      <c r="B261" s="112" t="s">
        <v>16</v>
      </c>
      <c r="C261" s="111">
        <v>84127</v>
      </c>
      <c r="D261" s="111">
        <v>841277</v>
      </c>
      <c r="E261" s="111" t="s">
        <v>424</v>
      </c>
      <c r="F261" s="111">
        <v>7983</v>
      </c>
      <c r="G261" s="111" t="s">
        <v>407</v>
      </c>
      <c r="H261" s="111" t="s">
        <v>119</v>
      </c>
      <c r="I261" s="111" t="s">
        <v>115</v>
      </c>
      <c r="J261" s="111" t="s">
        <v>408</v>
      </c>
      <c r="K261" s="111" t="s">
        <v>58</v>
      </c>
      <c r="L261" s="111">
        <v>6</v>
      </c>
      <c r="M261" s="111">
        <v>0.03</v>
      </c>
      <c r="N261" s="113">
        <v>5.09</v>
      </c>
      <c r="O261" s="113">
        <v>4.2655000000000003</v>
      </c>
      <c r="P261" s="114">
        <v>0.2</v>
      </c>
      <c r="Q261" s="113">
        <v>25.619999999999997</v>
      </c>
      <c r="R261" s="115">
        <v>4.99</v>
      </c>
      <c r="S261" s="115">
        <v>4.16</v>
      </c>
      <c r="T261" s="119">
        <v>0.2</v>
      </c>
      <c r="U261" s="116">
        <v>24.96</v>
      </c>
      <c r="V261" t="s">
        <v>25</v>
      </c>
      <c r="W261">
        <v>4.2699999999999996</v>
      </c>
      <c r="X261" t="s">
        <v>25</v>
      </c>
      <c r="Y261">
        <v>25.619999999999997</v>
      </c>
      <c r="Z261">
        <v>4.8899999999999997</v>
      </c>
      <c r="AA261">
        <v>4.08</v>
      </c>
      <c r="AB261">
        <v>0.2</v>
      </c>
      <c r="AC261">
        <v>24.48</v>
      </c>
    </row>
    <row r="262" spans="1:29" x14ac:dyDescent="0.25">
      <c r="A262" s="111" t="s">
        <v>411</v>
      </c>
      <c r="B262" s="112" t="s">
        <v>16</v>
      </c>
      <c r="C262" s="111">
        <v>84127</v>
      </c>
      <c r="D262" s="111">
        <v>841277</v>
      </c>
      <c r="E262" s="111" t="s">
        <v>424</v>
      </c>
      <c r="F262" s="111">
        <v>7985</v>
      </c>
      <c r="G262" s="111" t="s">
        <v>409</v>
      </c>
      <c r="H262" s="111" t="s">
        <v>119</v>
      </c>
      <c r="I262" s="111" t="s">
        <v>115</v>
      </c>
      <c r="J262" s="111" t="s">
        <v>410</v>
      </c>
      <c r="K262" s="111" t="s">
        <v>58</v>
      </c>
      <c r="L262" s="111">
        <v>6</v>
      </c>
      <c r="M262" s="111">
        <v>0.03</v>
      </c>
      <c r="N262" s="113">
        <v>5.09</v>
      </c>
      <c r="O262" s="113">
        <v>4.2655000000000003</v>
      </c>
      <c r="P262" s="114">
        <v>0.2</v>
      </c>
      <c r="Q262" s="113">
        <v>25.619999999999997</v>
      </c>
      <c r="R262" s="115">
        <v>4.99</v>
      </c>
      <c r="S262" s="115">
        <v>4.16</v>
      </c>
      <c r="T262" s="119">
        <v>0.2</v>
      </c>
      <c r="U262" s="116">
        <v>24.96</v>
      </c>
      <c r="V262" t="s">
        <v>25</v>
      </c>
      <c r="W262">
        <v>4.2699999999999996</v>
      </c>
      <c r="X262" t="s">
        <v>25</v>
      </c>
      <c r="Y262">
        <v>25.619999999999997</v>
      </c>
      <c r="Z262">
        <v>4.8899999999999997</v>
      </c>
      <c r="AA262">
        <v>4.08</v>
      </c>
      <c r="AB262">
        <v>0.2</v>
      </c>
      <c r="AC262">
        <v>24.48</v>
      </c>
    </row>
    <row r="263" spans="1:29" x14ac:dyDescent="0.25">
      <c r="A263" s="111" t="s">
        <v>411</v>
      </c>
      <c r="B263" s="112" t="s">
        <v>16</v>
      </c>
      <c r="C263" s="111">
        <v>84222</v>
      </c>
      <c r="D263" s="111">
        <v>842222</v>
      </c>
      <c r="E263" s="111" t="s">
        <v>425</v>
      </c>
      <c r="F263" s="111">
        <v>19225</v>
      </c>
      <c r="G263" s="111" t="s">
        <v>345</v>
      </c>
      <c r="H263" s="111" t="s">
        <v>151</v>
      </c>
      <c r="I263" s="111" t="s">
        <v>128</v>
      </c>
      <c r="J263" s="111" t="s">
        <v>346</v>
      </c>
      <c r="K263" s="111" t="s">
        <v>129</v>
      </c>
      <c r="L263" s="111">
        <v>24</v>
      </c>
      <c r="M263" s="111">
        <v>0.06</v>
      </c>
      <c r="N263" s="113">
        <v>7.99</v>
      </c>
      <c r="O263" s="113">
        <v>6.69</v>
      </c>
      <c r="P263" s="114">
        <v>0.2</v>
      </c>
      <c r="Q263" s="113">
        <v>160.56</v>
      </c>
      <c r="R263" s="115">
        <v>7.99</v>
      </c>
      <c r="S263" s="115">
        <v>6.69</v>
      </c>
      <c r="T263" s="119">
        <v>0.2</v>
      </c>
      <c r="U263" s="116">
        <v>160.56</v>
      </c>
      <c r="V263" t="s">
        <v>25</v>
      </c>
      <c r="W263">
        <v>7.29</v>
      </c>
      <c r="X263" t="s">
        <v>25</v>
      </c>
      <c r="Y263">
        <v>174.96</v>
      </c>
      <c r="Z263">
        <v>8.69</v>
      </c>
      <c r="AA263">
        <v>7.22</v>
      </c>
      <c r="AB263">
        <v>0.2</v>
      </c>
      <c r="AC263">
        <v>173.28</v>
      </c>
    </row>
    <row r="264" spans="1:29" x14ac:dyDescent="0.25">
      <c r="A264" s="111" t="s">
        <v>411</v>
      </c>
      <c r="B264" s="112" t="s">
        <v>16</v>
      </c>
      <c r="C264" s="111">
        <v>84222</v>
      </c>
      <c r="D264" s="111">
        <v>842222</v>
      </c>
      <c r="E264" s="111" t="s">
        <v>425</v>
      </c>
      <c r="F264" s="111">
        <v>19228</v>
      </c>
      <c r="G264" s="111" t="s">
        <v>347</v>
      </c>
      <c r="H264" s="111" t="s">
        <v>151</v>
      </c>
      <c r="I264" s="111" t="s">
        <v>128</v>
      </c>
      <c r="J264" s="111" t="s">
        <v>346</v>
      </c>
      <c r="K264" s="111" t="s">
        <v>129</v>
      </c>
      <c r="L264" s="111">
        <v>4</v>
      </c>
      <c r="M264" s="111">
        <v>0.01</v>
      </c>
      <c r="N264" s="113">
        <v>7.99</v>
      </c>
      <c r="O264" s="113">
        <v>6.69</v>
      </c>
      <c r="P264" s="114">
        <v>0.2</v>
      </c>
      <c r="Q264" s="113">
        <v>26.76</v>
      </c>
      <c r="R264" s="115">
        <v>7.99</v>
      </c>
      <c r="S264" s="115">
        <v>6.69</v>
      </c>
      <c r="T264" s="119">
        <v>0.2</v>
      </c>
      <c r="U264" s="116">
        <v>26.76</v>
      </c>
      <c r="V264" t="s">
        <v>25</v>
      </c>
      <c r="W264">
        <v>7.29</v>
      </c>
      <c r="X264" t="s">
        <v>25</v>
      </c>
      <c r="Y264">
        <v>29.16</v>
      </c>
      <c r="Z264">
        <v>8.69</v>
      </c>
      <c r="AA264">
        <v>7.22</v>
      </c>
      <c r="AB264">
        <v>0.2</v>
      </c>
      <c r="AC264">
        <v>28.88</v>
      </c>
    </row>
    <row r="265" spans="1:29" x14ac:dyDescent="0.25">
      <c r="A265" s="111" t="s">
        <v>411</v>
      </c>
      <c r="B265" s="112" t="s">
        <v>16</v>
      </c>
      <c r="C265" s="111">
        <v>84222</v>
      </c>
      <c r="D265" s="111">
        <v>842222</v>
      </c>
      <c r="E265" s="111" t="s">
        <v>425</v>
      </c>
      <c r="F265" s="111">
        <v>19229</v>
      </c>
      <c r="G265" s="111" t="s">
        <v>348</v>
      </c>
      <c r="H265" s="111" t="s">
        <v>151</v>
      </c>
      <c r="I265" s="111" t="s">
        <v>128</v>
      </c>
      <c r="J265" s="111" t="s">
        <v>346</v>
      </c>
      <c r="K265" s="111" t="s">
        <v>129</v>
      </c>
      <c r="L265" s="111">
        <v>6</v>
      </c>
      <c r="M265" s="111">
        <v>1.4999999999999999E-2</v>
      </c>
      <c r="N265" s="113">
        <v>7.99</v>
      </c>
      <c r="O265" s="113">
        <v>6.69</v>
      </c>
      <c r="P265" s="114">
        <v>0.2</v>
      </c>
      <c r="Q265" s="113">
        <v>40.14</v>
      </c>
      <c r="R265" s="115">
        <v>7.99</v>
      </c>
      <c r="S265" s="115">
        <v>6.69</v>
      </c>
      <c r="T265" s="119">
        <v>0.2</v>
      </c>
      <c r="U265" s="116">
        <v>40.14</v>
      </c>
      <c r="V265" t="s">
        <v>25</v>
      </c>
      <c r="W265">
        <v>7.29</v>
      </c>
      <c r="X265" t="s">
        <v>25</v>
      </c>
      <c r="Y265">
        <v>43.74</v>
      </c>
      <c r="Z265">
        <v>8.69</v>
      </c>
      <c r="AA265">
        <v>7.22</v>
      </c>
      <c r="AB265">
        <v>0.2</v>
      </c>
      <c r="AC265">
        <v>43.32</v>
      </c>
    </row>
    <row r="266" spans="1:29" x14ac:dyDescent="0.25">
      <c r="A266" s="111" t="s">
        <v>411</v>
      </c>
      <c r="B266" s="112" t="s">
        <v>16</v>
      </c>
      <c r="C266" s="111">
        <v>84222</v>
      </c>
      <c r="D266" s="111">
        <v>842222</v>
      </c>
      <c r="E266" s="111" t="s">
        <v>425</v>
      </c>
      <c r="F266" s="111">
        <v>19231</v>
      </c>
      <c r="G266" s="111" t="s">
        <v>349</v>
      </c>
      <c r="H266" s="111" t="s">
        <v>151</v>
      </c>
      <c r="I266" s="111" t="s">
        <v>128</v>
      </c>
      <c r="J266" s="111" t="s">
        <v>350</v>
      </c>
      <c r="K266" s="111" t="s">
        <v>129</v>
      </c>
      <c r="L266" s="111">
        <v>4</v>
      </c>
      <c r="M266" s="111">
        <v>0.01</v>
      </c>
      <c r="N266" s="113">
        <v>7.99</v>
      </c>
      <c r="O266" s="113">
        <v>6.69</v>
      </c>
      <c r="P266" s="114">
        <v>0.2</v>
      </c>
      <c r="Q266" s="113">
        <v>26.76</v>
      </c>
      <c r="R266" s="115">
        <v>7.99</v>
      </c>
      <c r="S266" s="115">
        <v>6.69</v>
      </c>
      <c r="T266" s="119">
        <v>0.2</v>
      </c>
      <c r="U266" s="116">
        <v>26.76</v>
      </c>
      <c r="V266" t="s">
        <v>25</v>
      </c>
      <c r="W266">
        <v>7.29</v>
      </c>
      <c r="X266" t="s">
        <v>25</v>
      </c>
      <c r="Y266">
        <v>29.16</v>
      </c>
      <c r="Z266">
        <v>8.69</v>
      </c>
      <c r="AA266">
        <v>7.22</v>
      </c>
      <c r="AB266">
        <v>0.2</v>
      </c>
      <c r="AC266">
        <v>28.88</v>
      </c>
    </row>
    <row r="267" spans="1:29" x14ac:dyDescent="0.25">
      <c r="A267" s="111" t="s">
        <v>411</v>
      </c>
      <c r="B267" s="112" t="s">
        <v>16</v>
      </c>
      <c r="C267" s="111">
        <v>84222</v>
      </c>
      <c r="D267" s="111">
        <v>842222</v>
      </c>
      <c r="E267" s="111" t="s">
        <v>425</v>
      </c>
      <c r="F267" s="111">
        <v>21666</v>
      </c>
      <c r="G267" s="111" t="s">
        <v>351</v>
      </c>
      <c r="H267" s="111" t="s">
        <v>151</v>
      </c>
      <c r="I267" s="111" t="s">
        <v>128</v>
      </c>
      <c r="J267" s="111" t="s">
        <v>352</v>
      </c>
      <c r="K267" s="111" t="s">
        <v>129</v>
      </c>
      <c r="L267" s="111">
        <v>4</v>
      </c>
      <c r="M267" s="111">
        <v>0.01</v>
      </c>
      <c r="N267" s="113">
        <v>7.99</v>
      </c>
      <c r="O267" s="113">
        <v>6.69</v>
      </c>
      <c r="P267" s="114">
        <v>0.2</v>
      </c>
      <c r="Q267" s="113">
        <v>26.76</v>
      </c>
      <c r="R267" s="115">
        <v>7.99</v>
      </c>
      <c r="S267" s="115">
        <v>6.69</v>
      </c>
      <c r="T267" s="119">
        <v>0.2</v>
      </c>
      <c r="U267" s="116">
        <v>26.76</v>
      </c>
      <c r="V267" t="s">
        <v>25</v>
      </c>
      <c r="W267">
        <v>7.29</v>
      </c>
      <c r="X267" t="s">
        <v>25</v>
      </c>
      <c r="Y267">
        <v>29.16</v>
      </c>
      <c r="Z267">
        <v>8.69</v>
      </c>
      <c r="AA267">
        <v>7.22</v>
      </c>
      <c r="AB267">
        <v>0.2</v>
      </c>
      <c r="AC267">
        <v>28.88</v>
      </c>
    </row>
    <row r="268" spans="1:29" x14ac:dyDescent="0.25">
      <c r="A268" s="111" t="s">
        <v>411</v>
      </c>
      <c r="B268" s="112" t="s">
        <v>16</v>
      </c>
      <c r="C268" s="111">
        <v>84222</v>
      </c>
      <c r="D268" s="111">
        <v>842222</v>
      </c>
      <c r="E268" s="111" t="s">
        <v>425</v>
      </c>
      <c r="F268" s="111">
        <v>24306</v>
      </c>
      <c r="G268" s="111" t="s">
        <v>353</v>
      </c>
      <c r="H268" s="111" t="s">
        <v>151</v>
      </c>
      <c r="I268" s="111" t="s">
        <v>128</v>
      </c>
      <c r="J268" s="111" t="s">
        <v>354</v>
      </c>
      <c r="K268" s="111" t="s">
        <v>129</v>
      </c>
      <c r="L268" s="111">
        <v>4</v>
      </c>
      <c r="M268" s="111">
        <v>0.01</v>
      </c>
      <c r="N268" s="113">
        <v>7.99</v>
      </c>
      <c r="O268" s="113">
        <v>6.69</v>
      </c>
      <c r="P268" s="114">
        <v>0.2</v>
      </c>
      <c r="Q268" s="113">
        <v>26.76</v>
      </c>
      <c r="R268" s="115">
        <v>7.99</v>
      </c>
      <c r="S268" s="115">
        <v>6.69</v>
      </c>
      <c r="T268" s="119">
        <v>0.2</v>
      </c>
      <c r="U268" s="116">
        <v>26.76</v>
      </c>
      <c r="V268" t="s">
        <v>25</v>
      </c>
      <c r="W268">
        <v>7.29</v>
      </c>
      <c r="X268" t="s">
        <v>25</v>
      </c>
      <c r="Y268">
        <v>29.16</v>
      </c>
      <c r="Z268">
        <v>8.69</v>
      </c>
      <c r="AA268">
        <v>7.22</v>
      </c>
      <c r="AB268">
        <v>0.2</v>
      </c>
      <c r="AC268">
        <v>28.88</v>
      </c>
    </row>
    <row r="269" spans="1:29" x14ac:dyDescent="0.25">
      <c r="A269" s="111" t="s">
        <v>411</v>
      </c>
      <c r="B269" s="112" t="s">
        <v>16</v>
      </c>
      <c r="C269" s="111">
        <v>84222</v>
      </c>
      <c r="D269" s="111">
        <v>842222</v>
      </c>
      <c r="E269" s="111" t="s">
        <v>425</v>
      </c>
      <c r="F269" s="111">
        <v>14842</v>
      </c>
      <c r="G269" s="111" t="s">
        <v>355</v>
      </c>
      <c r="H269" s="111" t="s">
        <v>33</v>
      </c>
      <c r="I269" s="111" t="s">
        <v>18</v>
      </c>
      <c r="J269" s="111" t="s">
        <v>331</v>
      </c>
      <c r="K269" s="111" t="s">
        <v>31</v>
      </c>
      <c r="L269" s="111">
        <v>15</v>
      </c>
      <c r="M269" s="111">
        <v>4.0349999999999997E-2</v>
      </c>
      <c r="N269" s="113">
        <v>2.29</v>
      </c>
      <c r="O269" s="113">
        <v>1.8904999999999998</v>
      </c>
      <c r="P269" s="114">
        <v>0.2</v>
      </c>
      <c r="Q269" s="113">
        <v>28.349999999999998</v>
      </c>
      <c r="R269" s="115">
        <v>1.99</v>
      </c>
      <c r="S269" s="115">
        <v>1.6583333333333334</v>
      </c>
      <c r="T269" s="119">
        <v>0.2</v>
      </c>
      <c r="U269" s="116">
        <v>24.9</v>
      </c>
      <c r="V269" t="s">
        <v>25</v>
      </c>
      <c r="W269">
        <v>1.8</v>
      </c>
      <c r="X269" t="s">
        <v>25</v>
      </c>
      <c r="Y269">
        <v>27</v>
      </c>
      <c r="Z269">
        <v>1.89</v>
      </c>
      <c r="AA269">
        <v>1.58</v>
      </c>
      <c r="AB269">
        <v>0.2</v>
      </c>
      <c r="AC269">
        <v>23.700000000000003</v>
      </c>
    </row>
    <row r="270" spans="1:29" x14ac:dyDescent="0.25">
      <c r="A270" s="111" t="s">
        <v>411</v>
      </c>
      <c r="B270" s="112" t="s">
        <v>16</v>
      </c>
      <c r="C270" s="111">
        <v>84222</v>
      </c>
      <c r="D270" s="111">
        <v>842222</v>
      </c>
      <c r="E270" s="111" t="s">
        <v>425</v>
      </c>
      <c r="F270" s="111">
        <v>14844</v>
      </c>
      <c r="G270" s="111" t="s">
        <v>356</v>
      </c>
      <c r="H270" s="111" t="s">
        <v>32</v>
      </c>
      <c r="I270" s="111" t="s">
        <v>18</v>
      </c>
      <c r="J270" s="111" t="s">
        <v>334</v>
      </c>
      <c r="K270" s="111" t="s">
        <v>31</v>
      </c>
      <c r="L270" s="111">
        <v>15</v>
      </c>
      <c r="M270" s="111">
        <v>4.0349999999999997E-2</v>
      </c>
      <c r="N270" s="113">
        <v>2.29</v>
      </c>
      <c r="O270" s="113">
        <v>1.8904999999999998</v>
      </c>
      <c r="P270" s="114">
        <v>0.2</v>
      </c>
      <c r="Q270" s="113">
        <v>28.349999999999998</v>
      </c>
      <c r="R270" s="115">
        <v>1.99</v>
      </c>
      <c r="S270" s="115">
        <v>1.6583333333333334</v>
      </c>
      <c r="T270" s="119">
        <v>0.2</v>
      </c>
      <c r="U270" s="116">
        <v>24.9</v>
      </c>
      <c r="V270" t="s">
        <v>25</v>
      </c>
      <c r="W270">
        <v>1.8</v>
      </c>
      <c r="X270" t="s">
        <v>25</v>
      </c>
      <c r="Y270">
        <v>27</v>
      </c>
      <c r="Z270">
        <v>1.89</v>
      </c>
      <c r="AA270">
        <v>1.58</v>
      </c>
      <c r="AB270">
        <v>0.2</v>
      </c>
      <c r="AC270">
        <v>23.700000000000003</v>
      </c>
    </row>
    <row r="271" spans="1:29" x14ac:dyDescent="0.25">
      <c r="A271" s="111" t="s">
        <v>411</v>
      </c>
      <c r="B271" s="112" t="s">
        <v>16</v>
      </c>
      <c r="C271" s="111">
        <v>84222</v>
      </c>
      <c r="D271" s="111">
        <v>842222</v>
      </c>
      <c r="E271" s="111" t="s">
        <v>425</v>
      </c>
      <c r="F271" s="111">
        <v>9084</v>
      </c>
      <c r="G271" s="111" t="s">
        <v>357</v>
      </c>
      <c r="H271" s="111" t="s">
        <v>47</v>
      </c>
      <c r="I271" s="111" t="s">
        <v>18</v>
      </c>
      <c r="J271" s="111" t="s">
        <v>334</v>
      </c>
      <c r="K271" s="111" t="s">
        <v>46</v>
      </c>
      <c r="L271" s="111">
        <v>12</v>
      </c>
      <c r="M271" s="111">
        <v>4.2000000000000003E-2</v>
      </c>
      <c r="N271" s="113">
        <v>2.59</v>
      </c>
      <c r="O271" s="113">
        <v>2.19</v>
      </c>
      <c r="P271" s="114">
        <v>0.2</v>
      </c>
      <c r="Q271" s="113">
        <v>26.28</v>
      </c>
      <c r="R271" s="115">
        <v>2.4900000000000002</v>
      </c>
      <c r="S271" s="115">
        <v>2.08</v>
      </c>
      <c r="T271" s="119">
        <v>0.2</v>
      </c>
      <c r="U271" s="116">
        <v>24.96</v>
      </c>
      <c r="V271" t="s">
        <v>25</v>
      </c>
      <c r="W271">
        <v>2.19</v>
      </c>
      <c r="X271" t="s">
        <v>25</v>
      </c>
      <c r="Y271">
        <v>26.28</v>
      </c>
      <c r="Z271">
        <v>2.4900000000000002</v>
      </c>
      <c r="AA271">
        <v>2.08</v>
      </c>
      <c r="AB271">
        <v>0.2</v>
      </c>
      <c r="AC271">
        <v>24.96</v>
      </c>
    </row>
    <row r="272" spans="1:29" x14ac:dyDescent="0.25">
      <c r="A272" s="111" t="s">
        <v>411</v>
      </c>
      <c r="B272" s="112" t="s">
        <v>16</v>
      </c>
      <c r="C272" s="111">
        <v>84222</v>
      </c>
      <c r="D272" s="111">
        <v>842222</v>
      </c>
      <c r="E272" s="111" t="s">
        <v>425</v>
      </c>
      <c r="F272" s="111">
        <v>9085</v>
      </c>
      <c r="G272" s="111" t="s">
        <v>358</v>
      </c>
      <c r="H272" s="111" t="s">
        <v>48</v>
      </c>
      <c r="I272" s="111" t="s">
        <v>18</v>
      </c>
      <c r="J272" s="111" t="s">
        <v>338</v>
      </c>
      <c r="K272" s="111" t="s">
        <v>46</v>
      </c>
      <c r="L272" s="111">
        <v>12</v>
      </c>
      <c r="M272" s="111">
        <v>4.2000000000000003E-2</v>
      </c>
      <c r="N272" s="113">
        <v>2.59</v>
      </c>
      <c r="O272" s="113">
        <v>2.1755</v>
      </c>
      <c r="P272" s="114">
        <v>0.2</v>
      </c>
      <c r="Q272" s="113">
        <v>26.160000000000004</v>
      </c>
      <c r="R272" s="115">
        <v>2.39</v>
      </c>
      <c r="S272" s="115">
        <v>1.99</v>
      </c>
      <c r="T272" s="119">
        <v>0.2</v>
      </c>
      <c r="U272" s="116">
        <v>23.88</v>
      </c>
      <c r="V272" t="s">
        <v>25</v>
      </c>
      <c r="W272">
        <v>2.08</v>
      </c>
      <c r="X272" t="s">
        <v>25</v>
      </c>
      <c r="Y272">
        <v>24.96</v>
      </c>
      <c r="Z272">
        <v>2.19</v>
      </c>
      <c r="AA272">
        <v>1.83</v>
      </c>
      <c r="AB272">
        <v>0.2</v>
      </c>
      <c r="AC272">
        <v>21.96</v>
      </c>
    </row>
    <row r="273" spans="1:29" x14ac:dyDescent="0.25">
      <c r="A273" s="111" t="s">
        <v>411</v>
      </c>
      <c r="B273" s="112" t="s">
        <v>16</v>
      </c>
      <c r="C273" s="111">
        <v>84222</v>
      </c>
      <c r="D273" s="111">
        <v>842222</v>
      </c>
      <c r="E273" s="111" t="s">
        <v>425</v>
      </c>
      <c r="F273" s="111">
        <v>9087</v>
      </c>
      <c r="G273" s="111" t="s">
        <v>359</v>
      </c>
      <c r="H273" s="111" t="s">
        <v>50</v>
      </c>
      <c r="I273" s="111" t="s">
        <v>18</v>
      </c>
      <c r="J273" s="111" t="s">
        <v>336</v>
      </c>
      <c r="K273" s="111" t="s">
        <v>46</v>
      </c>
      <c r="L273" s="111">
        <v>12</v>
      </c>
      <c r="M273" s="111">
        <v>4.2000000000000003E-2</v>
      </c>
      <c r="N273" s="113">
        <v>2.59</v>
      </c>
      <c r="O273" s="113">
        <v>2.1755</v>
      </c>
      <c r="P273" s="114">
        <v>0.2</v>
      </c>
      <c r="Q273" s="113">
        <v>26.160000000000004</v>
      </c>
      <c r="R273" s="115">
        <v>2.39</v>
      </c>
      <c r="S273" s="115">
        <v>1.99</v>
      </c>
      <c r="T273" s="119">
        <v>0.2</v>
      </c>
      <c r="U273" s="116">
        <v>23.88</v>
      </c>
      <c r="V273" t="s">
        <v>25</v>
      </c>
      <c r="W273">
        <v>2.08</v>
      </c>
      <c r="X273" t="s">
        <v>25</v>
      </c>
      <c r="Y273">
        <v>24.96</v>
      </c>
      <c r="Z273">
        <v>2.19</v>
      </c>
      <c r="AA273">
        <v>1.83</v>
      </c>
      <c r="AB273">
        <v>0.2</v>
      </c>
      <c r="AC273">
        <v>21.96</v>
      </c>
    </row>
    <row r="274" spans="1:29" x14ac:dyDescent="0.25">
      <c r="A274" s="111" t="s">
        <v>411</v>
      </c>
      <c r="B274" s="112" t="s">
        <v>16</v>
      </c>
      <c r="C274" s="111">
        <v>84222</v>
      </c>
      <c r="D274" s="111">
        <v>842222</v>
      </c>
      <c r="E274" s="111" t="s">
        <v>425</v>
      </c>
      <c r="F274" s="111">
        <v>9089</v>
      </c>
      <c r="G274" s="111" t="s">
        <v>360</v>
      </c>
      <c r="H274" s="111" t="s">
        <v>51</v>
      </c>
      <c r="I274" s="111" t="s">
        <v>18</v>
      </c>
      <c r="J274" s="111" t="s">
        <v>340</v>
      </c>
      <c r="K274" s="111" t="s">
        <v>46</v>
      </c>
      <c r="L274" s="111">
        <v>12</v>
      </c>
      <c r="M274" s="111">
        <v>4.2000000000000003E-2</v>
      </c>
      <c r="N274" s="113">
        <v>2.59</v>
      </c>
      <c r="O274" s="113">
        <v>2.1755</v>
      </c>
      <c r="P274" s="114">
        <v>0.2</v>
      </c>
      <c r="Q274" s="113">
        <v>26.160000000000004</v>
      </c>
      <c r="R274" s="115">
        <v>2.39</v>
      </c>
      <c r="S274" s="115">
        <v>1.99</v>
      </c>
      <c r="T274" s="119">
        <v>0.2</v>
      </c>
      <c r="U274" s="116">
        <v>23.88</v>
      </c>
      <c r="V274" t="s">
        <v>25</v>
      </c>
      <c r="W274">
        <v>2.08</v>
      </c>
      <c r="X274" t="s">
        <v>25</v>
      </c>
      <c r="Y274">
        <v>24.96</v>
      </c>
      <c r="Z274">
        <v>2.19</v>
      </c>
      <c r="AA274">
        <v>1.83</v>
      </c>
      <c r="AB274">
        <v>0.2</v>
      </c>
      <c r="AC274">
        <v>21.96</v>
      </c>
    </row>
    <row r="275" spans="1:29" x14ac:dyDescent="0.25">
      <c r="A275" s="111" t="s">
        <v>411</v>
      </c>
      <c r="B275" s="112" t="s">
        <v>16</v>
      </c>
      <c r="C275" s="111">
        <v>84222</v>
      </c>
      <c r="D275" s="111">
        <v>842222</v>
      </c>
      <c r="E275" s="111" t="s">
        <v>425</v>
      </c>
      <c r="F275" s="111">
        <v>9091</v>
      </c>
      <c r="G275" s="111" t="s">
        <v>361</v>
      </c>
      <c r="H275" s="111" t="s">
        <v>52</v>
      </c>
      <c r="I275" s="111" t="s">
        <v>18</v>
      </c>
      <c r="J275" s="111" t="s">
        <v>362</v>
      </c>
      <c r="K275" s="111" t="s">
        <v>46</v>
      </c>
      <c r="L275" s="111">
        <v>12</v>
      </c>
      <c r="M275" s="111">
        <v>4.2000000000000003E-2</v>
      </c>
      <c r="N275" s="113">
        <v>3.19</v>
      </c>
      <c r="O275" s="113">
        <v>2.66</v>
      </c>
      <c r="P275" s="114">
        <v>0.2</v>
      </c>
      <c r="Q275" s="113">
        <v>31.92</v>
      </c>
      <c r="R275" s="115">
        <v>2.99</v>
      </c>
      <c r="S275" s="115">
        <v>2.4916666666666671</v>
      </c>
      <c r="T275" s="119">
        <v>0.2</v>
      </c>
      <c r="U275" s="116">
        <v>29.880000000000003</v>
      </c>
      <c r="V275" t="s">
        <v>25</v>
      </c>
      <c r="W275">
        <v>2.66</v>
      </c>
      <c r="X275" t="s">
        <v>25</v>
      </c>
      <c r="Y275">
        <v>31.92</v>
      </c>
      <c r="Z275">
        <v>2.99</v>
      </c>
      <c r="AA275">
        <v>2.4900000000000002</v>
      </c>
      <c r="AB275">
        <v>0.2</v>
      </c>
      <c r="AC275">
        <v>29.880000000000003</v>
      </c>
    </row>
    <row r="276" spans="1:29" x14ac:dyDescent="0.25">
      <c r="A276" s="111" t="s">
        <v>411</v>
      </c>
      <c r="B276" s="112" t="s">
        <v>16</v>
      </c>
      <c r="C276" s="111">
        <v>84222</v>
      </c>
      <c r="D276" s="111">
        <v>842222</v>
      </c>
      <c r="E276" s="111" t="s">
        <v>425</v>
      </c>
      <c r="F276" s="111">
        <v>9092</v>
      </c>
      <c r="G276" s="111" t="s">
        <v>363</v>
      </c>
      <c r="H276" s="111" t="s">
        <v>52</v>
      </c>
      <c r="I276" s="111" t="s">
        <v>18</v>
      </c>
      <c r="J276" s="111" t="s">
        <v>364</v>
      </c>
      <c r="K276" s="111" t="s">
        <v>46</v>
      </c>
      <c r="L276" s="111">
        <v>12</v>
      </c>
      <c r="M276" s="111">
        <v>4.2000000000000003E-2</v>
      </c>
      <c r="N276" s="113">
        <v>3.19</v>
      </c>
      <c r="O276" s="113">
        <v>2.66</v>
      </c>
      <c r="P276" s="114">
        <v>0.2</v>
      </c>
      <c r="Q276" s="113">
        <v>31.92</v>
      </c>
      <c r="R276" s="115">
        <v>2.99</v>
      </c>
      <c r="S276" s="115">
        <v>2.4916666666666671</v>
      </c>
      <c r="T276" s="119">
        <v>0.2</v>
      </c>
      <c r="U276" s="116">
        <v>29.880000000000003</v>
      </c>
      <c r="V276" t="s">
        <v>25</v>
      </c>
      <c r="W276">
        <v>2.66</v>
      </c>
      <c r="X276" t="s">
        <v>25</v>
      </c>
      <c r="Y276">
        <v>31.92</v>
      </c>
      <c r="Z276">
        <v>2.99</v>
      </c>
      <c r="AA276">
        <v>2.4900000000000002</v>
      </c>
      <c r="AB276">
        <v>0.2</v>
      </c>
      <c r="AC276">
        <v>29.880000000000003</v>
      </c>
    </row>
    <row r="277" spans="1:29" x14ac:dyDescent="0.25">
      <c r="A277" s="111" t="s">
        <v>411</v>
      </c>
      <c r="B277" s="112" t="s">
        <v>16</v>
      </c>
      <c r="C277" s="111">
        <v>84222</v>
      </c>
      <c r="D277" s="111">
        <v>842222</v>
      </c>
      <c r="E277" s="111" t="s">
        <v>425</v>
      </c>
      <c r="F277" s="111">
        <v>9096</v>
      </c>
      <c r="G277" s="111" t="s">
        <v>366</v>
      </c>
      <c r="H277" s="111" t="s">
        <v>49</v>
      </c>
      <c r="I277" s="111" t="s">
        <v>18</v>
      </c>
      <c r="J277" s="111" t="s">
        <v>331</v>
      </c>
      <c r="K277" s="111" t="s">
        <v>46</v>
      </c>
      <c r="L277" s="111">
        <v>12</v>
      </c>
      <c r="M277" s="111">
        <v>4.2000000000000003E-2</v>
      </c>
      <c r="N277" s="113">
        <v>2.59</v>
      </c>
      <c r="O277" s="113">
        <v>2.1755</v>
      </c>
      <c r="P277" s="114">
        <v>0.2</v>
      </c>
      <c r="Q277" s="113">
        <v>26.160000000000004</v>
      </c>
      <c r="R277" s="115">
        <v>2.39</v>
      </c>
      <c r="S277" s="115">
        <v>1.99</v>
      </c>
      <c r="T277" s="119">
        <v>0.2</v>
      </c>
      <c r="U277" s="116">
        <v>23.88</v>
      </c>
      <c r="V277" t="s">
        <v>25</v>
      </c>
      <c r="W277">
        <v>2.08</v>
      </c>
      <c r="X277" t="s">
        <v>25</v>
      </c>
      <c r="Y277">
        <v>24.96</v>
      </c>
      <c r="Z277">
        <v>2.19</v>
      </c>
      <c r="AA277">
        <v>1.83</v>
      </c>
      <c r="AB277">
        <v>0.2</v>
      </c>
      <c r="AC277">
        <v>21.96</v>
      </c>
    </row>
    <row r="278" spans="1:29" x14ac:dyDescent="0.25">
      <c r="A278" s="111" t="s">
        <v>411</v>
      </c>
      <c r="B278" s="112" t="s">
        <v>16</v>
      </c>
      <c r="C278" s="111">
        <v>84222</v>
      </c>
      <c r="D278" s="111">
        <v>842222</v>
      </c>
      <c r="E278" s="111" t="s">
        <v>425</v>
      </c>
      <c r="F278" s="111">
        <v>9274</v>
      </c>
      <c r="G278" s="111" t="s">
        <v>367</v>
      </c>
      <c r="H278" s="111" t="s">
        <v>49</v>
      </c>
      <c r="I278" s="111" t="s">
        <v>18</v>
      </c>
      <c r="J278" s="111" t="s">
        <v>344</v>
      </c>
      <c r="K278" s="111" t="s">
        <v>46</v>
      </c>
      <c r="L278" s="111">
        <v>12</v>
      </c>
      <c r="M278" s="111">
        <v>4.2000000000000003E-2</v>
      </c>
      <c r="N278" s="113">
        <v>2.59</v>
      </c>
      <c r="O278" s="113">
        <v>2.1755</v>
      </c>
      <c r="P278" s="114">
        <v>0.2</v>
      </c>
      <c r="Q278" s="113">
        <v>26.160000000000004</v>
      </c>
      <c r="R278" s="115">
        <v>2.39</v>
      </c>
      <c r="S278" s="115">
        <v>1.99</v>
      </c>
      <c r="T278" s="119">
        <v>0.2</v>
      </c>
      <c r="U278" s="116">
        <v>23.88</v>
      </c>
      <c r="V278" t="s">
        <v>25</v>
      </c>
      <c r="W278">
        <v>2.08</v>
      </c>
      <c r="X278" t="s">
        <v>25</v>
      </c>
      <c r="Y278">
        <v>24.96</v>
      </c>
      <c r="Z278">
        <v>2.19</v>
      </c>
      <c r="AA278">
        <v>1.83</v>
      </c>
      <c r="AB278">
        <v>0.2</v>
      </c>
      <c r="AC278">
        <v>21.96</v>
      </c>
    </row>
    <row r="279" spans="1:29" x14ac:dyDescent="0.25">
      <c r="A279" s="111" t="s">
        <v>411</v>
      </c>
      <c r="B279" s="112" t="s">
        <v>16</v>
      </c>
      <c r="C279" s="111">
        <v>84222</v>
      </c>
      <c r="D279" s="111">
        <v>842222</v>
      </c>
      <c r="E279" s="111" t="s">
        <v>425</v>
      </c>
      <c r="F279" s="111">
        <v>9738</v>
      </c>
      <c r="G279" s="111" t="s">
        <v>426</v>
      </c>
      <c r="H279" s="111" t="s">
        <v>50</v>
      </c>
      <c r="I279" s="111" t="s">
        <v>18</v>
      </c>
      <c r="J279" s="111" t="s">
        <v>336</v>
      </c>
      <c r="K279" s="111" t="s">
        <v>46</v>
      </c>
      <c r="L279" s="111">
        <v>12</v>
      </c>
      <c r="M279" s="111">
        <v>4.2000000000000003E-2</v>
      </c>
      <c r="N279" s="113">
        <v>2.59</v>
      </c>
      <c r="O279" s="113">
        <v>2.1755</v>
      </c>
      <c r="P279" s="114">
        <v>0.2</v>
      </c>
      <c r="Q279" s="113">
        <v>26.160000000000004</v>
      </c>
      <c r="R279" s="115">
        <v>2.39</v>
      </c>
      <c r="S279" s="115">
        <v>1.99</v>
      </c>
      <c r="T279" s="119">
        <v>0.2</v>
      </c>
      <c r="U279" s="116">
        <v>23.88</v>
      </c>
      <c r="V279" t="s">
        <v>25</v>
      </c>
      <c r="W279">
        <v>2.08</v>
      </c>
      <c r="X279" t="s">
        <v>25</v>
      </c>
      <c r="Y279">
        <v>24.96</v>
      </c>
      <c r="Z279">
        <v>2.19</v>
      </c>
      <c r="AA279">
        <v>1.83</v>
      </c>
      <c r="AB279">
        <v>0.2</v>
      </c>
      <c r="AC279">
        <v>21.96</v>
      </c>
    </row>
    <row r="280" spans="1:29" x14ac:dyDescent="0.25">
      <c r="A280" s="111" t="s">
        <v>411</v>
      </c>
      <c r="B280" s="112" t="s">
        <v>16</v>
      </c>
      <c r="C280" s="111">
        <v>84222</v>
      </c>
      <c r="D280" s="111">
        <v>842222</v>
      </c>
      <c r="E280" s="111" t="s">
        <v>425</v>
      </c>
      <c r="F280" s="111">
        <v>9739</v>
      </c>
      <c r="G280" s="111" t="s">
        <v>369</v>
      </c>
      <c r="H280" s="111" t="s">
        <v>51</v>
      </c>
      <c r="I280" s="111" t="s">
        <v>18</v>
      </c>
      <c r="J280" s="111" t="s">
        <v>340</v>
      </c>
      <c r="K280" s="111" t="s">
        <v>46</v>
      </c>
      <c r="L280" s="111">
        <v>12</v>
      </c>
      <c r="M280" s="111">
        <v>4.2000000000000003E-2</v>
      </c>
      <c r="N280" s="113">
        <v>2.59</v>
      </c>
      <c r="O280" s="113">
        <v>2.1755</v>
      </c>
      <c r="P280" s="114">
        <v>0.2</v>
      </c>
      <c r="Q280" s="113">
        <v>26.160000000000004</v>
      </c>
      <c r="R280" s="115">
        <v>2.39</v>
      </c>
      <c r="S280" s="115">
        <v>1.99</v>
      </c>
      <c r="T280" s="119">
        <v>0.2</v>
      </c>
      <c r="U280" s="116">
        <v>23.88</v>
      </c>
      <c r="V280" t="s">
        <v>25</v>
      </c>
      <c r="W280">
        <v>2.08</v>
      </c>
      <c r="X280" t="s">
        <v>25</v>
      </c>
      <c r="Y280">
        <v>24.96</v>
      </c>
      <c r="Z280">
        <v>2.19</v>
      </c>
      <c r="AA280">
        <v>1.83</v>
      </c>
      <c r="AB280">
        <v>0.2</v>
      </c>
      <c r="AC280">
        <v>21.96</v>
      </c>
    </row>
    <row r="281" spans="1:29" x14ac:dyDescent="0.25">
      <c r="A281" s="111" t="s">
        <v>411</v>
      </c>
      <c r="B281" s="112" t="s">
        <v>16</v>
      </c>
      <c r="C281" s="111">
        <v>84222</v>
      </c>
      <c r="D281" s="111">
        <v>842222</v>
      </c>
      <c r="E281" s="111" t="s">
        <v>425</v>
      </c>
      <c r="F281" s="111">
        <v>9740</v>
      </c>
      <c r="G281" s="111" t="s">
        <v>370</v>
      </c>
      <c r="H281" s="111" t="s">
        <v>52</v>
      </c>
      <c r="I281" s="111" t="s">
        <v>18</v>
      </c>
      <c r="J281" s="111" t="s">
        <v>362</v>
      </c>
      <c r="K281" s="111" t="s">
        <v>46</v>
      </c>
      <c r="L281" s="111">
        <v>12</v>
      </c>
      <c r="M281" s="111">
        <v>4.2000000000000003E-2</v>
      </c>
      <c r="N281" s="113">
        <v>3.19</v>
      </c>
      <c r="O281" s="113">
        <v>2.66</v>
      </c>
      <c r="P281" s="114">
        <v>0.2</v>
      </c>
      <c r="Q281" s="113">
        <v>31.92</v>
      </c>
      <c r="R281" s="115">
        <v>2.99</v>
      </c>
      <c r="S281" s="115">
        <v>2.4916666666666671</v>
      </c>
      <c r="T281" s="119">
        <v>0.2</v>
      </c>
      <c r="U281" s="116">
        <v>29.880000000000003</v>
      </c>
      <c r="V281" t="s">
        <v>25</v>
      </c>
      <c r="W281">
        <v>2.66</v>
      </c>
      <c r="X281" t="s">
        <v>25</v>
      </c>
      <c r="Y281">
        <v>31.92</v>
      </c>
      <c r="Z281">
        <v>2.99</v>
      </c>
      <c r="AA281">
        <v>2.4900000000000002</v>
      </c>
      <c r="AB281">
        <v>0.2</v>
      </c>
      <c r="AC281">
        <v>29.880000000000003</v>
      </c>
    </row>
    <row r="282" spans="1:29" x14ac:dyDescent="0.25">
      <c r="A282" s="111" t="s">
        <v>411</v>
      </c>
      <c r="B282" s="112" t="s">
        <v>16</v>
      </c>
      <c r="C282" s="111">
        <v>84222</v>
      </c>
      <c r="D282" s="111">
        <v>842222</v>
      </c>
      <c r="E282" s="111" t="s">
        <v>425</v>
      </c>
      <c r="F282" s="111">
        <v>10389</v>
      </c>
      <c r="G282" s="111" t="s">
        <v>371</v>
      </c>
      <c r="H282" s="111" t="s">
        <v>51</v>
      </c>
      <c r="I282" s="111" t="s">
        <v>18</v>
      </c>
      <c r="J282" s="111" t="s">
        <v>372</v>
      </c>
      <c r="K282" s="111" t="s">
        <v>46</v>
      </c>
      <c r="L282" s="111">
        <v>12</v>
      </c>
      <c r="M282" s="111">
        <v>4.2000000000000003E-2</v>
      </c>
      <c r="N282" s="113">
        <v>2.59</v>
      </c>
      <c r="O282" s="113">
        <v>2.1755</v>
      </c>
      <c r="P282" s="114">
        <v>0.2</v>
      </c>
      <c r="Q282" s="113">
        <v>26.160000000000004</v>
      </c>
      <c r="R282" s="115">
        <v>2.39</v>
      </c>
      <c r="S282" s="115">
        <v>1.99</v>
      </c>
      <c r="T282" s="119">
        <v>0.2</v>
      </c>
      <c r="U282" s="116">
        <v>23.88</v>
      </c>
      <c r="V282" t="s">
        <v>25</v>
      </c>
      <c r="W282">
        <v>2.08</v>
      </c>
      <c r="X282" t="s">
        <v>25</v>
      </c>
      <c r="Y282">
        <v>24.96</v>
      </c>
      <c r="Z282">
        <v>2.19</v>
      </c>
      <c r="AA282">
        <v>1.83</v>
      </c>
      <c r="AB282">
        <v>0.2</v>
      </c>
      <c r="AC282">
        <v>21.96</v>
      </c>
    </row>
    <row r="283" spans="1:29" x14ac:dyDescent="0.25">
      <c r="A283" s="111" t="s">
        <v>411</v>
      </c>
      <c r="B283" s="112" t="s">
        <v>16</v>
      </c>
      <c r="C283" s="111">
        <v>84222</v>
      </c>
      <c r="D283" s="111">
        <v>842222</v>
      </c>
      <c r="E283" s="111" t="s">
        <v>425</v>
      </c>
      <c r="F283" s="111">
        <v>253</v>
      </c>
      <c r="G283" s="111" t="s">
        <v>375</v>
      </c>
      <c r="H283" s="111" t="s">
        <v>73</v>
      </c>
      <c r="I283" s="111" t="s">
        <v>18</v>
      </c>
      <c r="J283" s="111" t="s">
        <v>340</v>
      </c>
      <c r="K283" s="111" t="s">
        <v>68</v>
      </c>
      <c r="L283" s="111">
        <v>6</v>
      </c>
      <c r="M283" s="111">
        <v>0.06</v>
      </c>
      <c r="N283" s="113">
        <v>4.29</v>
      </c>
      <c r="O283" s="113">
        <v>3.6</v>
      </c>
      <c r="P283" s="114">
        <v>0.2</v>
      </c>
      <c r="Q283" s="113">
        <v>21.6</v>
      </c>
      <c r="R283" s="115">
        <v>3.99</v>
      </c>
      <c r="S283" s="115">
        <v>3.33</v>
      </c>
      <c r="T283" s="119">
        <v>0.2</v>
      </c>
      <c r="U283" s="116">
        <v>19.98</v>
      </c>
      <c r="V283" t="s">
        <v>25</v>
      </c>
      <c r="W283">
        <v>2.2799999999999998</v>
      </c>
      <c r="X283" t="s">
        <v>25</v>
      </c>
      <c r="Y283">
        <v>13.68</v>
      </c>
      <c r="Z283">
        <v>2.79</v>
      </c>
      <c r="AA283">
        <v>2.33</v>
      </c>
      <c r="AB283">
        <v>0.2</v>
      </c>
      <c r="AC283">
        <v>13.98</v>
      </c>
    </row>
    <row r="284" spans="1:29" x14ac:dyDescent="0.25">
      <c r="A284" s="111" t="s">
        <v>411</v>
      </c>
      <c r="B284" s="112" t="s">
        <v>16</v>
      </c>
      <c r="C284" s="111">
        <v>84222</v>
      </c>
      <c r="D284" s="111">
        <v>842222</v>
      </c>
      <c r="E284" s="111" t="s">
        <v>425</v>
      </c>
      <c r="F284" s="111">
        <v>2132</v>
      </c>
      <c r="G284" s="111" t="s">
        <v>376</v>
      </c>
      <c r="H284" s="111" t="s">
        <v>70</v>
      </c>
      <c r="I284" s="111" t="s">
        <v>18</v>
      </c>
      <c r="J284" s="111" t="s">
        <v>334</v>
      </c>
      <c r="K284" s="111" t="s">
        <v>68</v>
      </c>
      <c r="L284" s="111">
        <v>6</v>
      </c>
      <c r="M284" s="111">
        <v>0.06</v>
      </c>
      <c r="N284" s="113">
        <v>4.59</v>
      </c>
      <c r="O284" s="113">
        <v>3.79</v>
      </c>
      <c r="P284" s="114">
        <v>0.2</v>
      </c>
      <c r="Q284" s="113">
        <v>22.740000000000002</v>
      </c>
      <c r="R284" s="115">
        <v>4.29</v>
      </c>
      <c r="S284" s="115">
        <v>3.58</v>
      </c>
      <c r="T284" s="119">
        <v>0.2</v>
      </c>
      <c r="U284" s="116">
        <v>21.48</v>
      </c>
      <c r="V284" t="s">
        <v>25</v>
      </c>
      <c r="W284">
        <v>3.6</v>
      </c>
      <c r="X284" t="s">
        <v>25</v>
      </c>
      <c r="Y284">
        <v>21.6</v>
      </c>
      <c r="Z284">
        <v>3.79</v>
      </c>
      <c r="AA284">
        <v>3.16</v>
      </c>
      <c r="AB284">
        <v>0.2</v>
      </c>
      <c r="AC284">
        <v>18.96</v>
      </c>
    </row>
    <row r="285" spans="1:29" x14ac:dyDescent="0.25">
      <c r="A285" s="111" t="s">
        <v>411</v>
      </c>
      <c r="B285" s="112" t="s">
        <v>16</v>
      </c>
      <c r="C285" s="111">
        <v>84222</v>
      </c>
      <c r="D285" s="111">
        <v>842222</v>
      </c>
      <c r="E285" s="111" t="s">
        <v>425</v>
      </c>
      <c r="F285" s="111">
        <v>13486</v>
      </c>
      <c r="G285" s="111" t="s">
        <v>377</v>
      </c>
      <c r="H285" s="111" t="s">
        <v>134</v>
      </c>
      <c r="I285" s="111" t="s">
        <v>128</v>
      </c>
      <c r="J285" s="111" t="s">
        <v>378</v>
      </c>
      <c r="K285" s="111" t="s">
        <v>68</v>
      </c>
      <c r="L285" s="111">
        <v>6</v>
      </c>
      <c r="M285" s="111">
        <v>0.06</v>
      </c>
      <c r="N285" s="113">
        <v>6.59</v>
      </c>
      <c r="O285" s="113">
        <v>5.49</v>
      </c>
      <c r="P285" s="114">
        <v>0.2</v>
      </c>
      <c r="Q285" s="113">
        <v>32.94</v>
      </c>
      <c r="R285" s="115">
        <v>6.19</v>
      </c>
      <c r="S285" s="115">
        <v>5.18</v>
      </c>
      <c r="T285" s="119">
        <v>0.2</v>
      </c>
      <c r="U285" s="116">
        <v>31.08</v>
      </c>
      <c r="V285" t="s">
        <v>25</v>
      </c>
      <c r="W285">
        <v>5.49</v>
      </c>
      <c r="X285" t="s">
        <v>25</v>
      </c>
      <c r="Y285">
        <v>32.94</v>
      </c>
      <c r="Z285">
        <v>6.19</v>
      </c>
      <c r="AA285">
        <v>5.18</v>
      </c>
      <c r="AB285">
        <v>0.2</v>
      </c>
      <c r="AC285">
        <v>31.08</v>
      </c>
    </row>
    <row r="286" spans="1:29" x14ac:dyDescent="0.25">
      <c r="A286" s="111" t="s">
        <v>411</v>
      </c>
      <c r="B286" s="112" t="s">
        <v>16</v>
      </c>
      <c r="C286" s="111">
        <v>84222</v>
      </c>
      <c r="D286" s="111">
        <v>842222</v>
      </c>
      <c r="E286" s="111" t="s">
        <v>425</v>
      </c>
      <c r="F286" s="111">
        <v>17163</v>
      </c>
      <c r="G286" s="111" t="s">
        <v>379</v>
      </c>
      <c r="H286" s="111" t="s">
        <v>74</v>
      </c>
      <c r="I286" s="111" t="s">
        <v>18</v>
      </c>
      <c r="J286" s="111" t="s">
        <v>372</v>
      </c>
      <c r="K286" s="111" t="s">
        <v>68</v>
      </c>
      <c r="L286" s="111">
        <v>6</v>
      </c>
      <c r="M286" s="111">
        <v>0.06</v>
      </c>
      <c r="N286" s="113">
        <v>2.79</v>
      </c>
      <c r="O286" s="113">
        <v>2.33</v>
      </c>
      <c r="P286" s="114">
        <v>0.2</v>
      </c>
      <c r="Q286" s="113">
        <v>13.98</v>
      </c>
      <c r="R286" s="115">
        <v>2.79</v>
      </c>
      <c r="S286" s="115">
        <v>2.33</v>
      </c>
      <c r="T286" s="119">
        <v>0.2</v>
      </c>
      <c r="U286" s="116">
        <v>13.98</v>
      </c>
      <c r="V286" t="s">
        <v>25</v>
      </c>
      <c r="W286">
        <v>2.2799999999999998</v>
      </c>
      <c r="X286" t="s">
        <v>25</v>
      </c>
      <c r="Y286">
        <v>13.68</v>
      </c>
      <c r="Z286">
        <v>2.79</v>
      </c>
      <c r="AA286">
        <v>2.33</v>
      </c>
      <c r="AB286">
        <v>0.2</v>
      </c>
      <c r="AC286">
        <v>13.98</v>
      </c>
    </row>
    <row r="287" spans="1:29" x14ac:dyDescent="0.25">
      <c r="A287" s="111" t="s">
        <v>411</v>
      </c>
      <c r="B287" s="112" t="s">
        <v>16</v>
      </c>
      <c r="C287" s="111">
        <v>84222</v>
      </c>
      <c r="D287" s="111">
        <v>842222</v>
      </c>
      <c r="E287" s="111" t="s">
        <v>425</v>
      </c>
      <c r="F287" s="111">
        <v>18152</v>
      </c>
      <c r="G287" s="111" t="s">
        <v>385</v>
      </c>
      <c r="H287" s="111" t="s">
        <v>21</v>
      </c>
      <c r="I287" s="111" t="s">
        <v>18</v>
      </c>
      <c r="J287" s="111" t="s">
        <v>334</v>
      </c>
      <c r="K287" s="111" t="s">
        <v>19</v>
      </c>
      <c r="L287" s="111">
        <v>12</v>
      </c>
      <c r="M287" s="111">
        <v>2.4E-2</v>
      </c>
      <c r="N287" s="113">
        <v>1.69</v>
      </c>
      <c r="O287" s="113">
        <v>1.4155</v>
      </c>
      <c r="P287" s="114">
        <v>0.2</v>
      </c>
      <c r="Q287" s="113">
        <v>17.04</v>
      </c>
      <c r="R287" s="115">
        <v>1.59</v>
      </c>
      <c r="S287" s="115">
        <v>1.3250000000000002</v>
      </c>
      <c r="T287" s="119">
        <v>0.2</v>
      </c>
      <c r="U287" s="116">
        <v>15.96</v>
      </c>
      <c r="V287" t="s">
        <v>25</v>
      </c>
      <c r="W287">
        <v>1.42</v>
      </c>
      <c r="X287" t="s">
        <v>25</v>
      </c>
      <c r="Y287">
        <v>17.04</v>
      </c>
      <c r="Z287">
        <v>1.49</v>
      </c>
      <c r="AA287">
        <v>1.24</v>
      </c>
      <c r="AB287">
        <v>0.2</v>
      </c>
      <c r="AC287">
        <v>14.879999999999999</v>
      </c>
    </row>
    <row r="288" spans="1:29" x14ac:dyDescent="0.25">
      <c r="A288" s="111" t="s">
        <v>411</v>
      </c>
      <c r="B288" s="112" t="s">
        <v>16</v>
      </c>
      <c r="C288" s="111">
        <v>84222</v>
      </c>
      <c r="D288" s="111">
        <v>842222</v>
      </c>
      <c r="E288" s="111" t="s">
        <v>425</v>
      </c>
      <c r="F288" s="111">
        <v>18266</v>
      </c>
      <c r="G288" s="111" t="s">
        <v>386</v>
      </c>
      <c r="H288" s="111" t="s">
        <v>28</v>
      </c>
      <c r="I288" s="111" t="s">
        <v>18</v>
      </c>
      <c r="J288" s="111" t="s">
        <v>331</v>
      </c>
      <c r="K288" s="111" t="s">
        <v>19</v>
      </c>
      <c r="L288" s="111">
        <v>12</v>
      </c>
      <c r="M288" s="111">
        <v>2.4E-2</v>
      </c>
      <c r="N288" s="113">
        <v>1.69</v>
      </c>
      <c r="O288" s="113">
        <v>1.42</v>
      </c>
      <c r="P288" s="114">
        <v>0.2</v>
      </c>
      <c r="Q288" s="113">
        <v>17.04</v>
      </c>
      <c r="R288" s="115">
        <v>1.49</v>
      </c>
      <c r="S288" s="115">
        <v>1.24</v>
      </c>
      <c r="T288" s="119">
        <v>0.2</v>
      </c>
      <c r="U288" s="116">
        <v>14.879999999999999</v>
      </c>
      <c r="V288" t="s">
        <v>25</v>
      </c>
      <c r="W288">
        <v>1.42</v>
      </c>
      <c r="X288" t="s">
        <v>25</v>
      </c>
      <c r="Y288">
        <v>17.04</v>
      </c>
      <c r="Z288">
        <v>1.49</v>
      </c>
      <c r="AA288">
        <v>1.24</v>
      </c>
      <c r="AB288">
        <v>0.2</v>
      </c>
      <c r="AC288">
        <v>14.879999999999999</v>
      </c>
    </row>
    <row r="289" spans="1:29" x14ac:dyDescent="0.25">
      <c r="A289" s="111" t="s">
        <v>411</v>
      </c>
      <c r="B289" s="112" t="s">
        <v>16</v>
      </c>
      <c r="C289" s="111">
        <v>84222</v>
      </c>
      <c r="D289" s="111">
        <v>842222</v>
      </c>
      <c r="E289" s="111" t="s">
        <v>425</v>
      </c>
      <c r="F289" s="111">
        <v>18268</v>
      </c>
      <c r="G289" s="111" t="s">
        <v>387</v>
      </c>
      <c r="H289" s="111" t="s">
        <v>30</v>
      </c>
      <c r="I289" s="111" t="s">
        <v>18</v>
      </c>
      <c r="J289" s="111" t="s">
        <v>340</v>
      </c>
      <c r="K289" s="111" t="s">
        <v>19</v>
      </c>
      <c r="L289" s="111">
        <v>12</v>
      </c>
      <c r="M289" s="111">
        <v>2.4E-2</v>
      </c>
      <c r="N289" s="113">
        <v>1.69</v>
      </c>
      <c r="O289" s="113">
        <v>1.42</v>
      </c>
      <c r="P289" s="114">
        <v>0.2</v>
      </c>
      <c r="Q289" s="113">
        <v>17.04</v>
      </c>
      <c r="R289" s="115">
        <v>1.49</v>
      </c>
      <c r="S289" s="115">
        <v>1.24</v>
      </c>
      <c r="T289" s="119">
        <v>0.2</v>
      </c>
      <c r="U289" s="116">
        <v>14.879999999999999</v>
      </c>
      <c r="V289" t="s">
        <v>25</v>
      </c>
      <c r="W289">
        <v>1.42</v>
      </c>
      <c r="X289" t="s">
        <v>25</v>
      </c>
      <c r="Y289">
        <v>17.04</v>
      </c>
      <c r="Z289">
        <v>1.49</v>
      </c>
      <c r="AA289">
        <v>1.24</v>
      </c>
      <c r="AB289">
        <v>0.2</v>
      </c>
      <c r="AC289">
        <v>14.879999999999999</v>
      </c>
    </row>
    <row r="290" spans="1:29" x14ac:dyDescent="0.25">
      <c r="A290" s="111" t="s">
        <v>411</v>
      </c>
      <c r="B290" s="112" t="s">
        <v>16</v>
      </c>
      <c r="C290" s="111">
        <v>84222</v>
      </c>
      <c r="D290" s="111">
        <v>842222</v>
      </c>
      <c r="E290" s="111" t="s">
        <v>425</v>
      </c>
      <c r="F290" s="111">
        <v>20943</v>
      </c>
      <c r="G290" s="111" t="s">
        <v>388</v>
      </c>
      <c r="H290" s="111" t="s">
        <v>30</v>
      </c>
      <c r="I290" s="111" t="s">
        <v>18</v>
      </c>
      <c r="J290" s="111" t="s">
        <v>372</v>
      </c>
      <c r="K290" s="111" t="s">
        <v>19</v>
      </c>
      <c r="L290" s="111">
        <v>12</v>
      </c>
      <c r="M290" s="111">
        <v>2.4E-2</v>
      </c>
      <c r="N290" s="113">
        <v>1.69</v>
      </c>
      <c r="O290" s="113">
        <v>1.42</v>
      </c>
      <c r="P290" s="114">
        <v>0.2</v>
      </c>
      <c r="Q290" s="113">
        <v>17.04</v>
      </c>
      <c r="R290" s="115">
        <v>1.49</v>
      </c>
      <c r="S290" s="115">
        <v>1.24</v>
      </c>
      <c r="T290" s="119">
        <v>0.2</v>
      </c>
      <c r="U290" s="116">
        <v>14.879999999999999</v>
      </c>
      <c r="V290" t="s">
        <v>25</v>
      </c>
      <c r="W290">
        <v>1.42</v>
      </c>
      <c r="X290" t="s">
        <v>25</v>
      </c>
      <c r="Y290">
        <v>17.04</v>
      </c>
      <c r="Z290">
        <v>1.49</v>
      </c>
      <c r="AA290">
        <v>1.24</v>
      </c>
      <c r="AB290">
        <v>0.2</v>
      </c>
      <c r="AC290">
        <v>14.879999999999999</v>
      </c>
    </row>
    <row r="291" spans="1:29" x14ac:dyDescent="0.25">
      <c r="A291" s="111" t="s">
        <v>411</v>
      </c>
      <c r="B291" s="112" t="s">
        <v>16</v>
      </c>
      <c r="C291" s="111">
        <v>84222</v>
      </c>
      <c r="D291" s="111">
        <v>842222</v>
      </c>
      <c r="E291" s="111" t="s">
        <v>425</v>
      </c>
      <c r="F291" s="111">
        <v>503</v>
      </c>
      <c r="G291" s="111" t="s">
        <v>389</v>
      </c>
      <c r="H291" s="111" t="s">
        <v>91</v>
      </c>
      <c r="I291" s="111" t="s">
        <v>18</v>
      </c>
      <c r="J291" s="111" t="s">
        <v>340</v>
      </c>
      <c r="K291" s="111" t="s">
        <v>85</v>
      </c>
      <c r="L291" s="111">
        <v>6</v>
      </c>
      <c r="M291" s="111">
        <v>0.12</v>
      </c>
      <c r="N291" s="113">
        <v>5.69</v>
      </c>
      <c r="O291" s="113">
        <v>4.74</v>
      </c>
      <c r="P291" s="114">
        <v>0.2</v>
      </c>
      <c r="Q291" s="113">
        <v>28.44</v>
      </c>
      <c r="R291" s="115">
        <v>5.49</v>
      </c>
      <c r="S291" s="115">
        <v>4.58</v>
      </c>
      <c r="T291" s="119">
        <v>0.2</v>
      </c>
      <c r="U291" s="116">
        <v>27.48</v>
      </c>
      <c r="V291" t="s">
        <v>25</v>
      </c>
      <c r="W291">
        <v>4.82</v>
      </c>
      <c r="X291" t="s">
        <v>25</v>
      </c>
      <c r="Y291">
        <v>28.92</v>
      </c>
      <c r="Z291">
        <v>5.59</v>
      </c>
      <c r="AA291">
        <v>4.66</v>
      </c>
      <c r="AB291">
        <v>0.2</v>
      </c>
      <c r="AC291">
        <v>27.96</v>
      </c>
    </row>
    <row r="292" spans="1:29" x14ac:dyDescent="0.25">
      <c r="A292" s="111" t="s">
        <v>411</v>
      </c>
      <c r="B292" s="112" t="s">
        <v>16</v>
      </c>
      <c r="C292" s="111">
        <v>84222</v>
      </c>
      <c r="D292" s="111">
        <v>842222</v>
      </c>
      <c r="E292" s="111" t="s">
        <v>425</v>
      </c>
      <c r="F292" s="111">
        <v>504</v>
      </c>
      <c r="G292" s="111" t="s">
        <v>390</v>
      </c>
      <c r="H292" s="111" t="s">
        <v>88</v>
      </c>
      <c r="I292" s="111" t="s">
        <v>18</v>
      </c>
      <c r="J292" s="111" t="s">
        <v>331</v>
      </c>
      <c r="K292" s="111" t="s">
        <v>85</v>
      </c>
      <c r="L292" s="111">
        <v>6</v>
      </c>
      <c r="M292" s="111">
        <v>0.12</v>
      </c>
      <c r="N292" s="113">
        <v>6.79</v>
      </c>
      <c r="O292" s="113">
        <v>5.69</v>
      </c>
      <c r="P292" s="114">
        <v>0.2</v>
      </c>
      <c r="Q292" s="113">
        <v>34.14</v>
      </c>
      <c r="R292" s="115">
        <v>6.29</v>
      </c>
      <c r="S292" s="115">
        <v>5.2416666666666671</v>
      </c>
      <c r="T292" s="119">
        <v>0.2</v>
      </c>
      <c r="U292" s="116">
        <v>31.44</v>
      </c>
      <c r="V292" t="s">
        <v>25</v>
      </c>
      <c r="W292">
        <v>5.69</v>
      </c>
      <c r="X292" t="s">
        <v>25</v>
      </c>
      <c r="Y292">
        <v>34.14</v>
      </c>
      <c r="Z292">
        <v>6.29</v>
      </c>
      <c r="AA292">
        <v>5.24</v>
      </c>
      <c r="AB292">
        <v>0.2</v>
      </c>
      <c r="AC292">
        <v>31.44</v>
      </c>
    </row>
    <row r="293" spans="1:29" x14ac:dyDescent="0.25">
      <c r="A293" s="111" t="s">
        <v>411</v>
      </c>
      <c r="B293" s="112" t="s">
        <v>16</v>
      </c>
      <c r="C293" s="111">
        <v>84222</v>
      </c>
      <c r="D293" s="111">
        <v>842222</v>
      </c>
      <c r="E293" s="111" t="s">
        <v>425</v>
      </c>
      <c r="F293" s="111">
        <v>2349</v>
      </c>
      <c r="G293" s="111" t="s">
        <v>391</v>
      </c>
      <c r="H293" s="111" t="s">
        <v>86</v>
      </c>
      <c r="I293" s="111" t="s">
        <v>18</v>
      </c>
      <c r="J293" s="111" t="s">
        <v>334</v>
      </c>
      <c r="K293" s="111" t="s">
        <v>85</v>
      </c>
      <c r="L293" s="111">
        <v>6</v>
      </c>
      <c r="M293" s="111">
        <v>0.12</v>
      </c>
      <c r="N293" s="113">
        <v>7.39</v>
      </c>
      <c r="O293" s="113">
        <v>6.1654999999999998</v>
      </c>
      <c r="P293" s="114">
        <v>0.2</v>
      </c>
      <c r="Q293" s="113">
        <v>37.019999999999996</v>
      </c>
      <c r="R293" s="115">
        <v>6.99</v>
      </c>
      <c r="S293" s="115">
        <v>5.83</v>
      </c>
      <c r="T293" s="119">
        <v>0.2</v>
      </c>
      <c r="U293" s="116">
        <v>34.980000000000004</v>
      </c>
      <c r="V293" t="s">
        <v>25</v>
      </c>
      <c r="W293">
        <v>5.6</v>
      </c>
      <c r="X293" t="s">
        <v>25</v>
      </c>
      <c r="Y293">
        <v>33.599999999999994</v>
      </c>
      <c r="Z293">
        <v>6.59</v>
      </c>
      <c r="AA293">
        <v>5.49</v>
      </c>
      <c r="AB293">
        <v>0.2</v>
      </c>
      <c r="AC293">
        <v>32.94</v>
      </c>
    </row>
    <row r="294" spans="1:29" x14ac:dyDescent="0.25">
      <c r="A294" s="111" t="s">
        <v>411</v>
      </c>
      <c r="B294" s="112" t="s">
        <v>16</v>
      </c>
      <c r="C294" s="111">
        <v>84222</v>
      </c>
      <c r="D294" s="111">
        <v>842222</v>
      </c>
      <c r="E294" s="111" t="s">
        <v>425</v>
      </c>
      <c r="F294" s="111">
        <v>2350</v>
      </c>
      <c r="G294" s="111" t="s">
        <v>392</v>
      </c>
      <c r="H294" s="111" t="s">
        <v>90</v>
      </c>
      <c r="I294" s="111" t="s">
        <v>18</v>
      </c>
      <c r="J294" s="111" t="s">
        <v>336</v>
      </c>
      <c r="K294" s="111" t="s">
        <v>85</v>
      </c>
      <c r="L294" s="111">
        <v>6</v>
      </c>
      <c r="M294" s="111">
        <v>0.12</v>
      </c>
      <c r="N294" s="113">
        <v>5.99</v>
      </c>
      <c r="O294" s="113">
        <v>5.0199999999999996</v>
      </c>
      <c r="P294" s="114">
        <v>0.2</v>
      </c>
      <c r="Q294" s="113">
        <v>30.119999999999997</v>
      </c>
      <c r="R294" s="115">
        <v>5.29</v>
      </c>
      <c r="S294" s="115">
        <v>4.41</v>
      </c>
      <c r="T294" s="119">
        <v>0.2</v>
      </c>
      <c r="U294" s="116">
        <v>26.46</v>
      </c>
      <c r="V294" t="s">
        <v>25</v>
      </c>
      <c r="W294">
        <v>5.0199999999999996</v>
      </c>
      <c r="X294" t="s">
        <v>25</v>
      </c>
      <c r="Y294">
        <v>30.119999999999997</v>
      </c>
      <c r="Z294">
        <v>5.29</v>
      </c>
      <c r="AA294">
        <v>4.41</v>
      </c>
      <c r="AB294">
        <v>0.2</v>
      </c>
      <c r="AC294">
        <v>26.46</v>
      </c>
    </row>
    <row r="295" spans="1:29" x14ac:dyDescent="0.25">
      <c r="A295" s="111" t="s">
        <v>411</v>
      </c>
      <c r="B295" s="112" t="s">
        <v>16</v>
      </c>
      <c r="C295" s="111">
        <v>84222</v>
      </c>
      <c r="D295" s="111">
        <v>842222</v>
      </c>
      <c r="E295" s="111" t="s">
        <v>425</v>
      </c>
      <c r="F295" s="111">
        <v>2357</v>
      </c>
      <c r="G295" s="111" t="s">
        <v>394</v>
      </c>
      <c r="H295" s="111" t="s">
        <v>92</v>
      </c>
      <c r="I295" s="111" t="s">
        <v>18</v>
      </c>
      <c r="J295" s="111" t="s">
        <v>372</v>
      </c>
      <c r="K295" s="111" t="s">
        <v>85</v>
      </c>
      <c r="L295" s="111">
        <v>6</v>
      </c>
      <c r="M295" s="111">
        <v>0.12</v>
      </c>
      <c r="N295" s="113">
        <v>4.6900000000000004</v>
      </c>
      <c r="O295" s="113">
        <v>3.89</v>
      </c>
      <c r="P295" s="114">
        <v>0.2</v>
      </c>
      <c r="Q295" s="113">
        <v>23.34</v>
      </c>
      <c r="R295" s="115">
        <v>4.59</v>
      </c>
      <c r="S295" s="115">
        <v>3.79</v>
      </c>
      <c r="T295" s="119">
        <v>0.2</v>
      </c>
      <c r="U295" s="116">
        <v>22.740000000000002</v>
      </c>
      <c r="V295" t="s">
        <v>25</v>
      </c>
      <c r="W295">
        <v>3.8</v>
      </c>
      <c r="X295" t="s">
        <v>25</v>
      </c>
      <c r="Y295">
        <v>22.799999999999997</v>
      </c>
      <c r="Z295">
        <v>4.49</v>
      </c>
      <c r="AA295">
        <v>3.74</v>
      </c>
      <c r="AB295">
        <v>0.2</v>
      </c>
      <c r="AC295">
        <v>22.44</v>
      </c>
    </row>
    <row r="296" spans="1:29" x14ac:dyDescent="0.25">
      <c r="A296" s="111" t="s">
        <v>411</v>
      </c>
      <c r="B296" s="112" t="s">
        <v>16</v>
      </c>
      <c r="C296" s="111">
        <v>84222</v>
      </c>
      <c r="D296" s="111">
        <v>842222</v>
      </c>
      <c r="E296" s="111" t="s">
        <v>425</v>
      </c>
      <c r="F296" s="111">
        <v>25700</v>
      </c>
      <c r="G296" s="111" t="s">
        <v>396</v>
      </c>
      <c r="H296" s="111" t="s">
        <v>135</v>
      </c>
      <c r="I296" s="111" t="s">
        <v>128</v>
      </c>
      <c r="J296" s="111" t="s">
        <v>378</v>
      </c>
      <c r="K296" s="111" t="s">
        <v>85</v>
      </c>
      <c r="L296" s="111">
        <v>6</v>
      </c>
      <c r="M296" s="111">
        <v>0.12</v>
      </c>
      <c r="N296" s="113">
        <v>8.7899999999999991</v>
      </c>
      <c r="O296" s="113">
        <v>7.2959999999999994</v>
      </c>
      <c r="P296" s="114">
        <v>0.2</v>
      </c>
      <c r="Q296" s="113">
        <v>43.8</v>
      </c>
      <c r="R296" s="115">
        <v>10.49</v>
      </c>
      <c r="S296" s="115">
        <v>6.8</v>
      </c>
      <c r="T296" s="119">
        <v>0.54</v>
      </c>
      <c r="U296" s="116">
        <v>40.799999999999997</v>
      </c>
      <c r="V296" t="s">
        <v>25</v>
      </c>
      <c r="W296">
        <v>9.4145000000000003</v>
      </c>
      <c r="X296" t="s">
        <v>25</v>
      </c>
      <c r="Y296">
        <v>56.46</v>
      </c>
      <c r="Z296">
        <v>9.99</v>
      </c>
      <c r="AA296">
        <v>6.4833333333333334</v>
      </c>
      <c r="AB296">
        <v>0.54</v>
      </c>
      <c r="AC296">
        <v>38.880000000000003</v>
      </c>
    </row>
    <row r="297" spans="1:29" x14ac:dyDescent="0.25">
      <c r="A297" s="111" t="s">
        <v>411</v>
      </c>
      <c r="B297" s="112" t="s">
        <v>16</v>
      </c>
      <c r="C297" s="111">
        <v>84222</v>
      </c>
      <c r="D297" s="111">
        <v>842222</v>
      </c>
      <c r="E297" s="111" t="s">
        <v>425</v>
      </c>
      <c r="F297" s="111">
        <v>7977</v>
      </c>
      <c r="G297" s="111" t="s">
        <v>397</v>
      </c>
      <c r="H297" s="111" t="s">
        <v>119</v>
      </c>
      <c r="I297" s="111" t="s">
        <v>115</v>
      </c>
      <c r="J297" s="111" t="s">
        <v>398</v>
      </c>
      <c r="K297" s="111" t="s">
        <v>58</v>
      </c>
      <c r="L297" s="111">
        <v>6</v>
      </c>
      <c r="M297" s="111">
        <v>0.03</v>
      </c>
      <c r="N297" s="113">
        <v>5.09</v>
      </c>
      <c r="O297" s="113">
        <v>4.2655000000000003</v>
      </c>
      <c r="P297" s="114">
        <v>0.2</v>
      </c>
      <c r="Q297" s="113">
        <v>25.619999999999997</v>
      </c>
      <c r="R297" s="115">
        <v>4.99</v>
      </c>
      <c r="S297" s="115">
        <v>4.16</v>
      </c>
      <c r="T297" s="119">
        <v>0.2</v>
      </c>
      <c r="U297" s="116">
        <v>24.96</v>
      </c>
      <c r="V297" t="s">
        <v>25</v>
      </c>
      <c r="W297">
        <v>4.2699999999999996</v>
      </c>
      <c r="X297" t="s">
        <v>25</v>
      </c>
      <c r="Y297">
        <v>25.619999999999997</v>
      </c>
      <c r="Z297">
        <v>4.8899999999999997</v>
      </c>
      <c r="AA297">
        <v>4.08</v>
      </c>
      <c r="AB297">
        <v>0.2</v>
      </c>
      <c r="AC297">
        <v>24.48</v>
      </c>
    </row>
    <row r="298" spans="1:29" x14ac:dyDescent="0.25">
      <c r="A298" s="111" t="s">
        <v>411</v>
      </c>
      <c r="B298" s="112" t="s">
        <v>16</v>
      </c>
      <c r="C298" s="111">
        <v>84222</v>
      </c>
      <c r="D298" s="111">
        <v>842222</v>
      </c>
      <c r="E298" s="111" t="s">
        <v>425</v>
      </c>
      <c r="F298" s="111">
        <v>7981</v>
      </c>
      <c r="G298" s="111" t="s">
        <v>403</v>
      </c>
      <c r="H298" s="111" t="s">
        <v>119</v>
      </c>
      <c r="I298" s="111" t="s">
        <v>115</v>
      </c>
      <c r="J298" s="111" t="s">
        <v>404</v>
      </c>
      <c r="K298" s="111" t="s">
        <v>58</v>
      </c>
      <c r="L298" s="111">
        <v>6</v>
      </c>
      <c r="M298" s="111">
        <v>0.03</v>
      </c>
      <c r="N298" s="113">
        <v>5.09</v>
      </c>
      <c r="O298" s="113">
        <v>4.2655000000000003</v>
      </c>
      <c r="P298" s="114">
        <v>0.2</v>
      </c>
      <c r="Q298" s="113">
        <v>25.619999999999997</v>
      </c>
      <c r="R298" s="115">
        <v>4.99</v>
      </c>
      <c r="S298" s="115">
        <v>4.16</v>
      </c>
      <c r="T298" s="119">
        <v>0.2</v>
      </c>
      <c r="U298" s="116">
        <v>24.96</v>
      </c>
      <c r="V298" t="s">
        <v>25</v>
      </c>
      <c r="W298">
        <v>4.2699999999999996</v>
      </c>
      <c r="X298" t="s">
        <v>25</v>
      </c>
      <c r="Y298">
        <v>25.619999999999997</v>
      </c>
      <c r="Z298">
        <v>4.8899999999999997</v>
      </c>
      <c r="AA298">
        <v>4.08</v>
      </c>
      <c r="AB298">
        <v>0.2</v>
      </c>
      <c r="AC298">
        <v>24.48</v>
      </c>
    </row>
    <row r="299" spans="1:29" x14ac:dyDescent="0.25">
      <c r="A299" s="111" t="s">
        <v>411</v>
      </c>
      <c r="B299" s="112" t="s">
        <v>16</v>
      </c>
      <c r="C299" s="111">
        <v>84222</v>
      </c>
      <c r="D299" s="111">
        <v>842222</v>
      </c>
      <c r="E299" s="111" t="s">
        <v>425</v>
      </c>
      <c r="F299" s="111">
        <v>7983</v>
      </c>
      <c r="G299" s="111" t="s">
        <v>407</v>
      </c>
      <c r="H299" s="111" t="s">
        <v>119</v>
      </c>
      <c r="I299" s="111" t="s">
        <v>115</v>
      </c>
      <c r="J299" s="111" t="s">
        <v>408</v>
      </c>
      <c r="K299" s="111" t="s">
        <v>58</v>
      </c>
      <c r="L299" s="111">
        <v>6</v>
      </c>
      <c r="M299" s="111">
        <v>0.03</v>
      </c>
      <c r="N299" s="113">
        <v>5.09</v>
      </c>
      <c r="O299" s="113">
        <v>4.2655000000000003</v>
      </c>
      <c r="P299" s="114">
        <v>0.2</v>
      </c>
      <c r="Q299" s="113">
        <v>25.619999999999997</v>
      </c>
      <c r="R299" s="115">
        <v>4.99</v>
      </c>
      <c r="S299" s="115">
        <v>4.16</v>
      </c>
      <c r="T299" s="119">
        <v>0.2</v>
      </c>
      <c r="U299" s="116">
        <v>24.96</v>
      </c>
      <c r="V299" t="s">
        <v>25</v>
      </c>
      <c r="W299">
        <v>4.2699999999999996</v>
      </c>
      <c r="X299" t="s">
        <v>25</v>
      </c>
      <c r="Y299">
        <v>25.619999999999997</v>
      </c>
      <c r="Z299">
        <v>4.8899999999999997</v>
      </c>
      <c r="AA299">
        <v>4.08</v>
      </c>
      <c r="AB299">
        <v>0.2</v>
      </c>
      <c r="AC299">
        <v>24.48</v>
      </c>
    </row>
    <row r="300" spans="1:29" x14ac:dyDescent="0.25">
      <c r="A300" s="111" t="s">
        <v>411</v>
      </c>
      <c r="B300" s="112" t="s">
        <v>16</v>
      </c>
      <c r="C300" s="111">
        <v>84222</v>
      </c>
      <c r="D300" s="111">
        <v>842222</v>
      </c>
      <c r="E300" s="111" t="s">
        <v>425</v>
      </c>
      <c r="F300" s="111">
        <v>7985</v>
      </c>
      <c r="G300" s="111" t="s">
        <v>409</v>
      </c>
      <c r="H300" s="111" t="s">
        <v>119</v>
      </c>
      <c r="I300" s="111" t="s">
        <v>115</v>
      </c>
      <c r="J300" s="111" t="s">
        <v>410</v>
      </c>
      <c r="K300" s="111" t="s">
        <v>58</v>
      </c>
      <c r="L300" s="111">
        <v>6</v>
      </c>
      <c r="M300" s="111">
        <v>0.03</v>
      </c>
      <c r="N300" s="113">
        <v>5.09</v>
      </c>
      <c r="O300" s="113">
        <v>4.2655000000000003</v>
      </c>
      <c r="P300" s="114">
        <v>0.2</v>
      </c>
      <c r="Q300" s="113">
        <v>25.619999999999997</v>
      </c>
      <c r="R300" s="115">
        <v>4.99</v>
      </c>
      <c r="S300" s="115">
        <v>4.16</v>
      </c>
      <c r="T300" s="119">
        <v>0.2</v>
      </c>
      <c r="U300" s="116">
        <v>24.96</v>
      </c>
      <c r="V300" t="s">
        <v>25</v>
      </c>
      <c r="W300">
        <v>4.2699999999999996</v>
      </c>
      <c r="X300" t="s">
        <v>25</v>
      </c>
      <c r="Y300">
        <v>25.619999999999997</v>
      </c>
      <c r="Z300">
        <v>4.8899999999999997</v>
      </c>
      <c r="AA300">
        <v>4.08</v>
      </c>
      <c r="AB300">
        <v>0.2</v>
      </c>
      <c r="AC300">
        <v>24.48</v>
      </c>
    </row>
    <row r="301" spans="1:29" x14ac:dyDescent="0.25">
      <c r="A301" s="111" t="s">
        <v>411</v>
      </c>
      <c r="B301" s="112" t="s">
        <v>16</v>
      </c>
      <c r="C301" s="111">
        <v>84284</v>
      </c>
      <c r="D301" s="111">
        <v>842842</v>
      </c>
      <c r="E301" s="111" t="s">
        <v>427</v>
      </c>
      <c r="F301" s="111">
        <v>19225</v>
      </c>
      <c r="G301" s="111" t="s">
        <v>345</v>
      </c>
      <c r="H301" s="111" t="s">
        <v>151</v>
      </c>
      <c r="I301" s="111" t="s">
        <v>128</v>
      </c>
      <c r="J301" s="111" t="s">
        <v>346</v>
      </c>
      <c r="K301" s="111" t="s">
        <v>129</v>
      </c>
      <c r="L301" s="111">
        <v>24</v>
      </c>
      <c r="M301" s="111">
        <v>0.06</v>
      </c>
      <c r="N301" s="113">
        <v>7.99</v>
      </c>
      <c r="O301" s="113">
        <v>6.69</v>
      </c>
      <c r="P301" s="114">
        <v>0.2</v>
      </c>
      <c r="Q301" s="113">
        <v>160.56</v>
      </c>
      <c r="R301" s="115">
        <v>7.99</v>
      </c>
      <c r="S301" s="115">
        <v>6.69</v>
      </c>
      <c r="T301" s="119">
        <v>0.2</v>
      </c>
      <c r="U301" s="116">
        <v>160.56</v>
      </c>
      <c r="V301" t="s">
        <v>25</v>
      </c>
      <c r="W301">
        <v>7.29</v>
      </c>
      <c r="X301" t="s">
        <v>25</v>
      </c>
      <c r="Y301">
        <v>174.96</v>
      </c>
      <c r="Z301">
        <v>8.69</v>
      </c>
      <c r="AA301">
        <v>7.22</v>
      </c>
      <c r="AB301">
        <v>0.2</v>
      </c>
      <c r="AC301">
        <v>173.28</v>
      </c>
    </row>
    <row r="302" spans="1:29" x14ac:dyDescent="0.25">
      <c r="A302" s="111" t="s">
        <v>411</v>
      </c>
      <c r="B302" s="112" t="s">
        <v>16</v>
      </c>
      <c r="C302" s="111">
        <v>84284</v>
      </c>
      <c r="D302" s="111">
        <v>842842</v>
      </c>
      <c r="E302" s="111" t="s">
        <v>427</v>
      </c>
      <c r="F302" s="111">
        <v>19228</v>
      </c>
      <c r="G302" s="111" t="s">
        <v>347</v>
      </c>
      <c r="H302" s="111" t="s">
        <v>151</v>
      </c>
      <c r="I302" s="111" t="s">
        <v>128</v>
      </c>
      <c r="J302" s="111" t="s">
        <v>346</v>
      </c>
      <c r="K302" s="111" t="s">
        <v>129</v>
      </c>
      <c r="L302" s="111">
        <v>4</v>
      </c>
      <c r="M302" s="111">
        <v>0.01</v>
      </c>
      <c r="N302" s="113">
        <v>7.99</v>
      </c>
      <c r="O302" s="113">
        <v>6.69</v>
      </c>
      <c r="P302" s="114">
        <v>0.2</v>
      </c>
      <c r="Q302" s="113">
        <v>26.76</v>
      </c>
      <c r="R302" s="115">
        <v>7.99</v>
      </c>
      <c r="S302" s="115">
        <v>6.69</v>
      </c>
      <c r="T302" s="119">
        <v>0.2</v>
      </c>
      <c r="U302" s="116">
        <v>26.76</v>
      </c>
      <c r="V302" t="s">
        <v>25</v>
      </c>
      <c r="W302">
        <v>7.29</v>
      </c>
      <c r="X302" t="s">
        <v>25</v>
      </c>
      <c r="Y302">
        <v>29.16</v>
      </c>
      <c r="Z302">
        <v>8.69</v>
      </c>
      <c r="AA302">
        <v>7.22</v>
      </c>
      <c r="AB302">
        <v>0.2</v>
      </c>
      <c r="AC302">
        <v>28.88</v>
      </c>
    </row>
    <row r="303" spans="1:29" x14ac:dyDescent="0.25">
      <c r="A303" s="111" t="s">
        <v>411</v>
      </c>
      <c r="B303" s="112" t="s">
        <v>16</v>
      </c>
      <c r="C303" s="111">
        <v>84284</v>
      </c>
      <c r="D303" s="111">
        <v>842842</v>
      </c>
      <c r="E303" s="111" t="s">
        <v>427</v>
      </c>
      <c r="F303" s="111">
        <v>19229</v>
      </c>
      <c r="G303" s="111" t="s">
        <v>348</v>
      </c>
      <c r="H303" s="111" t="s">
        <v>151</v>
      </c>
      <c r="I303" s="111" t="s">
        <v>128</v>
      </c>
      <c r="J303" s="111" t="s">
        <v>346</v>
      </c>
      <c r="K303" s="111" t="s">
        <v>129</v>
      </c>
      <c r="L303" s="111">
        <v>6</v>
      </c>
      <c r="M303" s="111">
        <v>1.4999999999999999E-2</v>
      </c>
      <c r="N303" s="113">
        <v>7.99</v>
      </c>
      <c r="O303" s="113">
        <v>6.69</v>
      </c>
      <c r="P303" s="114">
        <v>0.2</v>
      </c>
      <c r="Q303" s="113">
        <v>40.14</v>
      </c>
      <c r="R303" s="115">
        <v>7.99</v>
      </c>
      <c r="S303" s="115">
        <v>6.69</v>
      </c>
      <c r="T303" s="119">
        <v>0.2</v>
      </c>
      <c r="U303" s="116">
        <v>40.14</v>
      </c>
      <c r="V303" t="s">
        <v>25</v>
      </c>
      <c r="W303">
        <v>7.29</v>
      </c>
      <c r="X303" t="s">
        <v>25</v>
      </c>
      <c r="Y303">
        <v>43.74</v>
      </c>
      <c r="Z303">
        <v>8.69</v>
      </c>
      <c r="AA303">
        <v>7.22</v>
      </c>
      <c r="AB303">
        <v>0.2</v>
      </c>
      <c r="AC303">
        <v>43.32</v>
      </c>
    </row>
    <row r="304" spans="1:29" x14ac:dyDescent="0.25">
      <c r="A304" s="111" t="s">
        <v>411</v>
      </c>
      <c r="B304" s="112" t="s">
        <v>16</v>
      </c>
      <c r="C304" s="111">
        <v>84284</v>
      </c>
      <c r="D304" s="111">
        <v>842842</v>
      </c>
      <c r="E304" s="111" t="s">
        <v>427</v>
      </c>
      <c r="F304" s="111">
        <v>19231</v>
      </c>
      <c r="G304" s="111" t="s">
        <v>349</v>
      </c>
      <c r="H304" s="111" t="s">
        <v>151</v>
      </c>
      <c r="I304" s="111" t="s">
        <v>128</v>
      </c>
      <c r="J304" s="111" t="s">
        <v>350</v>
      </c>
      <c r="K304" s="111" t="s">
        <v>129</v>
      </c>
      <c r="L304" s="111">
        <v>4</v>
      </c>
      <c r="M304" s="111">
        <v>0.01</v>
      </c>
      <c r="N304" s="113">
        <v>7.99</v>
      </c>
      <c r="O304" s="113">
        <v>6.69</v>
      </c>
      <c r="P304" s="114">
        <v>0.2</v>
      </c>
      <c r="Q304" s="113">
        <v>26.76</v>
      </c>
      <c r="R304" s="115">
        <v>7.99</v>
      </c>
      <c r="S304" s="115">
        <v>6.69</v>
      </c>
      <c r="T304" s="119">
        <v>0.2</v>
      </c>
      <c r="U304" s="116">
        <v>26.76</v>
      </c>
      <c r="V304" t="s">
        <v>25</v>
      </c>
      <c r="W304">
        <v>7.29</v>
      </c>
      <c r="X304" t="s">
        <v>25</v>
      </c>
      <c r="Y304">
        <v>29.16</v>
      </c>
      <c r="Z304">
        <v>8.69</v>
      </c>
      <c r="AA304">
        <v>7.22</v>
      </c>
      <c r="AB304">
        <v>0.2</v>
      </c>
      <c r="AC304">
        <v>28.88</v>
      </c>
    </row>
    <row r="305" spans="1:29" x14ac:dyDescent="0.25">
      <c r="A305" s="111" t="s">
        <v>411</v>
      </c>
      <c r="B305" s="112" t="s">
        <v>16</v>
      </c>
      <c r="C305" s="111">
        <v>84284</v>
      </c>
      <c r="D305" s="111">
        <v>842842</v>
      </c>
      <c r="E305" s="111" t="s">
        <v>427</v>
      </c>
      <c r="F305" s="111">
        <v>21666</v>
      </c>
      <c r="G305" s="111" t="s">
        <v>351</v>
      </c>
      <c r="H305" s="111" t="s">
        <v>151</v>
      </c>
      <c r="I305" s="111" t="s">
        <v>128</v>
      </c>
      <c r="J305" s="111" t="s">
        <v>352</v>
      </c>
      <c r="K305" s="111" t="s">
        <v>129</v>
      </c>
      <c r="L305" s="111">
        <v>4</v>
      </c>
      <c r="M305" s="111">
        <v>0.01</v>
      </c>
      <c r="N305" s="113">
        <v>7.99</v>
      </c>
      <c r="O305" s="113">
        <v>6.69</v>
      </c>
      <c r="P305" s="114">
        <v>0.2</v>
      </c>
      <c r="Q305" s="113">
        <v>26.76</v>
      </c>
      <c r="R305" s="115">
        <v>7.99</v>
      </c>
      <c r="S305" s="115">
        <v>6.69</v>
      </c>
      <c r="T305" s="119">
        <v>0.2</v>
      </c>
      <c r="U305" s="116">
        <v>26.76</v>
      </c>
      <c r="V305" t="s">
        <v>25</v>
      </c>
      <c r="W305">
        <v>7.29</v>
      </c>
      <c r="X305" t="s">
        <v>25</v>
      </c>
      <c r="Y305">
        <v>29.16</v>
      </c>
      <c r="Z305">
        <v>8.69</v>
      </c>
      <c r="AA305">
        <v>7.22</v>
      </c>
      <c r="AB305">
        <v>0.2</v>
      </c>
      <c r="AC305">
        <v>28.88</v>
      </c>
    </row>
    <row r="306" spans="1:29" x14ac:dyDescent="0.25">
      <c r="A306" s="111" t="s">
        <v>411</v>
      </c>
      <c r="B306" s="112" t="s">
        <v>16</v>
      </c>
      <c r="C306" s="111">
        <v>84284</v>
      </c>
      <c r="D306" s="111">
        <v>842842</v>
      </c>
      <c r="E306" s="111" t="s">
        <v>427</v>
      </c>
      <c r="F306" s="111">
        <v>24306</v>
      </c>
      <c r="G306" s="111" t="s">
        <v>353</v>
      </c>
      <c r="H306" s="111" t="s">
        <v>151</v>
      </c>
      <c r="I306" s="111" t="s">
        <v>128</v>
      </c>
      <c r="J306" s="111" t="s">
        <v>354</v>
      </c>
      <c r="K306" s="111" t="s">
        <v>129</v>
      </c>
      <c r="L306" s="111">
        <v>4</v>
      </c>
      <c r="M306" s="111">
        <v>0.01</v>
      </c>
      <c r="N306" s="113">
        <v>7.99</v>
      </c>
      <c r="O306" s="113">
        <v>6.69</v>
      </c>
      <c r="P306" s="114">
        <v>0.2</v>
      </c>
      <c r="Q306" s="113">
        <v>26.76</v>
      </c>
      <c r="R306" s="115">
        <v>7.99</v>
      </c>
      <c r="S306" s="115">
        <v>6.69</v>
      </c>
      <c r="T306" s="119">
        <v>0.2</v>
      </c>
      <c r="U306" s="116">
        <v>26.76</v>
      </c>
      <c r="V306" t="s">
        <v>25</v>
      </c>
      <c r="W306">
        <v>7.29</v>
      </c>
      <c r="X306" t="s">
        <v>25</v>
      </c>
      <c r="Y306">
        <v>29.16</v>
      </c>
      <c r="Z306">
        <v>8.69</v>
      </c>
      <c r="AA306">
        <v>7.22</v>
      </c>
      <c r="AB306">
        <v>0.2</v>
      </c>
      <c r="AC306">
        <v>28.88</v>
      </c>
    </row>
    <row r="307" spans="1:29" x14ac:dyDescent="0.25">
      <c r="A307" s="111" t="s">
        <v>411</v>
      </c>
      <c r="B307" s="112" t="s">
        <v>16</v>
      </c>
      <c r="C307" s="111">
        <v>84284</v>
      </c>
      <c r="D307" s="111">
        <v>842842</v>
      </c>
      <c r="E307" s="111" t="s">
        <v>427</v>
      </c>
      <c r="F307" s="111">
        <v>14842</v>
      </c>
      <c r="G307" s="111" t="s">
        <v>355</v>
      </c>
      <c r="H307" s="111" t="s">
        <v>33</v>
      </c>
      <c r="I307" s="111" t="s">
        <v>18</v>
      </c>
      <c r="J307" s="111" t="s">
        <v>331</v>
      </c>
      <c r="K307" s="111" t="s">
        <v>31</v>
      </c>
      <c r="L307" s="111">
        <v>15</v>
      </c>
      <c r="M307" s="111">
        <v>4.0349999999999997E-2</v>
      </c>
      <c r="N307" s="113">
        <v>2.29</v>
      </c>
      <c r="O307" s="113">
        <v>1.8904999999999998</v>
      </c>
      <c r="P307" s="114">
        <v>0.2</v>
      </c>
      <c r="Q307" s="113">
        <v>28.349999999999998</v>
      </c>
      <c r="R307" s="115">
        <v>1.99</v>
      </c>
      <c r="S307" s="115">
        <v>1.6583333333333334</v>
      </c>
      <c r="T307" s="119">
        <v>0.2</v>
      </c>
      <c r="U307" s="116">
        <v>24.9</v>
      </c>
      <c r="V307" t="s">
        <v>25</v>
      </c>
      <c r="W307">
        <v>1.8</v>
      </c>
      <c r="X307" t="s">
        <v>25</v>
      </c>
      <c r="Y307">
        <v>27</v>
      </c>
      <c r="Z307">
        <v>1.89</v>
      </c>
      <c r="AA307">
        <v>1.58</v>
      </c>
      <c r="AB307">
        <v>0.2</v>
      </c>
      <c r="AC307">
        <v>23.700000000000003</v>
      </c>
    </row>
    <row r="308" spans="1:29" x14ac:dyDescent="0.25">
      <c r="A308" s="111" t="s">
        <v>411</v>
      </c>
      <c r="B308" s="112" t="s">
        <v>16</v>
      </c>
      <c r="C308" s="111">
        <v>84284</v>
      </c>
      <c r="D308" s="111">
        <v>842842</v>
      </c>
      <c r="E308" s="111" t="s">
        <v>427</v>
      </c>
      <c r="F308" s="111">
        <v>14844</v>
      </c>
      <c r="G308" s="111" t="s">
        <v>356</v>
      </c>
      <c r="H308" s="111" t="s">
        <v>32</v>
      </c>
      <c r="I308" s="111" t="s">
        <v>18</v>
      </c>
      <c r="J308" s="111" t="s">
        <v>334</v>
      </c>
      <c r="K308" s="111" t="s">
        <v>31</v>
      </c>
      <c r="L308" s="111">
        <v>15</v>
      </c>
      <c r="M308" s="111">
        <v>4.0349999999999997E-2</v>
      </c>
      <c r="N308" s="113">
        <v>2.29</v>
      </c>
      <c r="O308" s="113">
        <v>1.8904999999999998</v>
      </c>
      <c r="P308" s="114">
        <v>0.2</v>
      </c>
      <c r="Q308" s="113">
        <v>28.349999999999998</v>
      </c>
      <c r="R308" s="115">
        <v>1.99</v>
      </c>
      <c r="S308" s="115">
        <v>1.6583333333333334</v>
      </c>
      <c r="T308" s="119">
        <v>0.2</v>
      </c>
      <c r="U308" s="116">
        <v>24.9</v>
      </c>
      <c r="V308" t="s">
        <v>25</v>
      </c>
      <c r="W308">
        <v>1.8</v>
      </c>
      <c r="X308" t="s">
        <v>25</v>
      </c>
      <c r="Y308">
        <v>27</v>
      </c>
      <c r="Z308">
        <v>1.89</v>
      </c>
      <c r="AA308">
        <v>1.58</v>
      </c>
      <c r="AB308">
        <v>0.2</v>
      </c>
      <c r="AC308">
        <v>23.700000000000003</v>
      </c>
    </row>
    <row r="309" spans="1:29" x14ac:dyDescent="0.25">
      <c r="A309" s="111" t="s">
        <v>411</v>
      </c>
      <c r="B309" s="112" t="s">
        <v>16</v>
      </c>
      <c r="C309" s="111">
        <v>84284</v>
      </c>
      <c r="D309" s="111">
        <v>842842</v>
      </c>
      <c r="E309" s="111" t="s">
        <v>427</v>
      </c>
      <c r="F309" s="111">
        <v>9084</v>
      </c>
      <c r="G309" s="111" t="s">
        <v>357</v>
      </c>
      <c r="H309" s="111" t="s">
        <v>47</v>
      </c>
      <c r="I309" s="111" t="s">
        <v>18</v>
      </c>
      <c r="J309" s="111" t="s">
        <v>334</v>
      </c>
      <c r="K309" s="111" t="s">
        <v>46</v>
      </c>
      <c r="L309" s="111">
        <v>12</v>
      </c>
      <c r="M309" s="111">
        <v>4.2000000000000003E-2</v>
      </c>
      <c r="N309" s="113">
        <v>2.59</v>
      </c>
      <c r="O309" s="113">
        <v>2.19</v>
      </c>
      <c r="P309" s="114">
        <v>0.2</v>
      </c>
      <c r="Q309" s="113">
        <v>26.28</v>
      </c>
      <c r="R309" s="115">
        <v>2.4900000000000002</v>
      </c>
      <c r="S309" s="115">
        <v>2.08</v>
      </c>
      <c r="T309" s="119">
        <v>0.2</v>
      </c>
      <c r="U309" s="116">
        <v>24.96</v>
      </c>
      <c r="V309" t="s">
        <v>25</v>
      </c>
      <c r="W309">
        <v>2.19</v>
      </c>
      <c r="X309" t="s">
        <v>25</v>
      </c>
      <c r="Y309">
        <v>26.28</v>
      </c>
      <c r="Z309">
        <v>2.4900000000000002</v>
      </c>
      <c r="AA309">
        <v>2.08</v>
      </c>
      <c r="AB309">
        <v>0.2</v>
      </c>
      <c r="AC309">
        <v>24.96</v>
      </c>
    </row>
    <row r="310" spans="1:29" x14ac:dyDescent="0.25">
      <c r="A310" s="111" t="s">
        <v>411</v>
      </c>
      <c r="B310" s="112" t="s">
        <v>16</v>
      </c>
      <c r="C310" s="111">
        <v>84284</v>
      </c>
      <c r="D310" s="111">
        <v>842842</v>
      </c>
      <c r="E310" s="111" t="s">
        <v>427</v>
      </c>
      <c r="F310" s="111">
        <v>9085</v>
      </c>
      <c r="G310" s="111" t="s">
        <v>358</v>
      </c>
      <c r="H310" s="111" t="s">
        <v>48</v>
      </c>
      <c r="I310" s="111" t="s">
        <v>18</v>
      </c>
      <c r="J310" s="111" t="s">
        <v>338</v>
      </c>
      <c r="K310" s="111" t="s">
        <v>46</v>
      </c>
      <c r="L310" s="111">
        <v>12</v>
      </c>
      <c r="M310" s="111">
        <v>4.2000000000000003E-2</v>
      </c>
      <c r="N310" s="113">
        <v>2.59</v>
      </c>
      <c r="O310" s="113">
        <v>2.1755</v>
      </c>
      <c r="P310" s="114">
        <v>0.2</v>
      </c>
      <c r="Q310" s="113">
        <v>26.160000000000004</v>
      </c>
      <c r="R310" s="115">
        <v>2.39</v>
      </c>
      <c r="S310" s="115">
        <v>1.99</v>
      </c>
      <c r="T310" s="119">
        <v>0.2</v>
      </c>
      <c r="U310" s="116">
        <v>23.88</v>
      </c>
      <c r="V310" t="s">
        <v>25</v>
      </c>
      <c r="W310">
        <v>2.08</v>
      </c>
      <c r="X310" t="s">
        <v>25</v>
      </c>
      <c r="Y310">
        <v>24.96</v>
      </c>
      <c r="Z310">
        <v>2.19</v>
      </c>
      <c r="AA310">
        <v>1.83</v>
      </c>
      <c r="AB310">
        <v>0.2</v>
      </c>
      <c r="AC310">
        <v>21.96</v>
      </c>
    </row>
    <row r="311" spans="1:29" x14ac:dyDescent="0.25">
      <c r="A311" s="111" t="s">
        <v>411</v>
      </c>
      <c r="B311" s="112" t="s">
        <v>16</v>
      </c>
      <c r="C311" s="111">
        <v>84284</v>
      </c>
      <c r="D311" s="111">
        <v>842842</v>
      </c>
      <c r="E311" s="111" t="s">
        <v>427</v>
      </c>
      <c r="F311" s="111">
        <v>9087</v>
      </c>
      <c r="G311" s="111" t="s">
        <v>359</v>
      </c>
      <c r="H311" s="111" t="s">
        <v>50</v>
      </c>
      <c r="I311" s="111" t="s">
        <v>18</v>
      </c>
      <c r="J311" s="111" t="s">
        <v>336</v>
      </c>
      <c r="K311" s="111" t="s">
        <v>46</v>
      </c>
      <c r="L311" s="111">
        <v>12</v>
      </c>
      <c r="M311" s="111">
        <v>4.2000000000000003E-2</v>
      </c>
      <c r="N311" s="113">
        <v>2.59</v>
      </c>
      <c r="O311" s="113">
        <v>2.1755</v>
      </c>
      <c r="P311" s="114">
        <v>0.2</v>
      </c>
      <c r="Q311" s="113">
        <v>26.160000000000004</v>
      </c>
      <c r="R311" s="115">
        <v>2.39</v>
      </c>
      <c r="S311" s="115">
        <v>1.99</v>
      </c>
      <c r="T311" s="119">
        <v>0.2</v>
      </c>
      <c r="U311" s="116">
        <v>23.88</v>
      </c>
      <c r="V311" t="s">
        <v>25</v>
      </c>
      <c r="W311">
        <v>2.08</v>
      </c>
      <c r="X311" t="s">
        <v>25</v>
      </c>
      <c r="Y311">
        <v>24.96</v>
      </c>
      <c r="Z311">
        <v>2.19</v>
      </c>
      <c r="AA311">
        <v>1.83</v>
      </c>
      <c r="AB311">
        <v>0.2</v>
      </c>
      <c r="AC311">
        <v>21.96</v>
      </c>
    </row>
    <row r="312" spans="1:29" x14ac:dyDescent="0.25">
      <c r="A312" s="111" t="s">
        <v>411</v>
      </c>
      <c r="B312" s="112" t="s">
        <v>16</v>
      </c>
      <c r="C312" s="111">
        <v>84284</v>
      </c>
      <c r="D312" s="111">
        <v>842842</v>
      </c>
      <c r="E312" s="111" t="s">
        <v>427</v>
      </c>
      <c r="F312" s="111">
        <v>9089</v>
      </c>
      <c r="G312" s="111" t="s">
        <v>360</v>
      </c>
      <c r="H312" s="111" t="s">
        <v>51</v>
      </c>
      <c r="I312" s="111" t="s">
        <v>18</v>
      </c>
      <c r="J312" s="111" t="s">
        <v>340</v>
      </c>
      <c r="K312" s="111" t="s">
        <v>46</v>
      </c>
      <c r="L312" s="111">
        <v>12</v>
      </c>
      <c r="M312" s="111">
        <v>4.2000000000000003E-2</v>
      </c>
      <c r="N312" s="113">
        <v>2.59</v>
      </c>
      <c r="O312" s="113">
        <v>2.1755</v>
      </c>
      <c r="P312" s="114">
        <v>0.2</v>
      </c>
      <c r="Q312" s="113">
        <v>26.160000000000004</v>
      </c>
      <c r="R312" s="115">
        <v>2.39</v>
      </c>
      <c r="S312" s="115">
        <v>1.99</v>
      </c>
      <c r="T312" s="119">
        <v>0.2</v>
      </c>
      <c r="U312" s="116">
        <v>23.88</v>
      </c>
      <c r="V312" t="s">
        <v>25</v>
      </c>
      <c r="W312">
        <v>2.08</v>
      </c>
      <c r="X312" t="s">
        <v>25</v>
      </c>
      <c r="Y312">
        <v>24.96</v>
      </c>
      <c r="Z312">
        <v>2.19</v>
      </c>
      <c r="AA312">
        <v>1.83</v>
      </c>
      <c r="AB312">
        <v>0.2</v>
      </c>
      <c r="AC312">
        <v>21.96</v>
      </c>
    </row>
    <row r="313" spans="1:29" x14ac:dyDescent="0.25">
      <c r="A313" s="111" t="s">
        <v>411</v>
      </c>
      <c r="B313" s="112" t="s">
        <v>16</v>
      </c>
      <c r="C313" s="111">
        <v>84284</v>
      </c>
      <c r="D313" s="111">
        <v>842842</v>
      </c>
      <c r="E313" s="111" t="s">
        <v>427</v>
      </c>
      <c r="F313" s="111">
        <v>9091</v>
      </c>
      <c r="G313" s="111" t="s">
        <v>361</v>
      </c>
      <c r="H313" s="111" t="s">
        <v>52</v>
      </c>
      <c r="I313" s="111" t="s">
        <v>18</v>
      </c>
      <c r="J313" s="111" t="s">
        <v>362</v>
      </c>
      <c r="K313" s="111" t="s">
        <v>46</v>
      </c>
      <c r="L313" s="111">
        <v>12</v>
      </c>
      <c r="M313" s="111">
        <v>4.2000000000000003E-2</v>
      </c>
      <c r="N313" s="113">
        <v>3.19</v>
      </c>
      <c r="O313" s="113">
        <v>2.66</v>
      </c>
      <c r="P313" s="114">
        <v>0.2</v>
      </c>
      <c r="Q313" s="113">
        <v>31.92</v>
      </c>
      <c r="R313" s="115">
        <v>2.99</v>
      </c>
      <c r="S313" s="115">
        <v>2.4916666666666671</v>
      </c>
      <c r="T313" s="119">
        <v>0.2</v>
      </c>
      <c r="U313" s="116">
        <v>29.880000000000003</v>
      </c>
      <c r="V313" t="s">
        <v>25</v>
      </c>
      <c r="W313">
        <v>2.66</v>
      </c>
      <c r="X313" t="s">
        <v>25</v>
      </c>
      <c r="Y313">
        <v>31.92</v>
      </c>
      <c r="Z313">
        <v>2.99</v>
      </c>
      <c r="AA313">
        <v>2.4900000000000002</v>
      </c>
      <c r="AB313">
        <v>0.2</v>
      </c>
      <c r="AC313">
        <v>29.880000000000003</v>
      </c>
    </row>
    <row r="314" spans="1:29" x14ac:dyDescent="0.25">
      <c r="A314" s="111" t="s">
        <v>411</v>
      </c>
      <c r="B314" s="112" t="s">
        <v>16</v>
      </c>
      <c r="C314" s="111">
        <v>84284</v>
      </c>
      <c r="D314" s="111">
        <v>842842</v>
      </c>
      <c r="E314" s="111" t="s">
        <v>427</v>
      </c>
      <c r="F314" s="111">
        <v>9092</v>
      </c>
      <c r="G314" s="111" t="s">
        <v>363</v>
      </c>
      <c r="H314" s="111" t="s">
        <v>52</v>
      </c>
      <c r="I314" s="111" t="s">
        <v>18</v>
      </c>
      <c r="J314" s="111" t="s">
        <v>364</v>
      </c>
      <c r="K314" s="111" t="s">
        <v>46</v>
      </c>
      <c r="L314" s="111">
        <v>12</v>
      </c>
      <c r="M314" s="111">
        <v>4.2000000000000003E-2</v>
      </c>
      <c r="N314" s="113">
        <v>3.19</v>
      </c>
      <c r="O314" s="113">
        <v>2.66</v>
      </c>
      <c r="P314" s="114">
        <v>0.2</v>
      </c>
      <c r="Q314" s="113">
        <v>31.92</v>
      </c>
      <c r="R314" s="115">
        <v>2.99</v>
      </c>
      <c r="S314" s="115">
        <v>2.4916666666666671</v>
      </c>
      <c r="T314" s="119">
        <v>0.2</v>
      </c>
      <c r="U314" s="116">
        <v>29.880000000000003</v>
      </c>
      <c r="V314" t="s">
        <v>25</v>
      </c>
      <c r="W314">
        <v>2.66</v>
      </c>
      <c r="X314" t="s">
        <v>25</v>
      </c>
      <c r="Y314">
        <v>31.92</v>
      </c>
      <c r="Z314">
        <v>2.99</v>
      </c>
      <c r="AA314">
        <v>2.4900000000000002</v>
      </c>
      <c r="AB314">
        <v>0.2</v>
      </c>
      <c r="AC314">
        <v>29.880000000000003</v>
      </c>
    </row>
    <row r="315" spans="1:29" x14ac:dyDescent="0.25">
      <c r="A315" s="111" t="s">
        <v>411</v>
      </c>
      <c r="B315" s="112" t="s">
        <v>16</v>
      </c>
      <c r="C315" s="111">
        <v>84284</v>
      </c>
      <c r="D315" s="111">
        <v>842842</v>
      </c>
      <c r="E315" s="111" t="s">
        <v>427</v>
      </c>
      <c r="F315" s="111">
        <v>9096</v>
      </c>
      <c r="G315" s="111" t="s">
        <v>366</v>
      </c>
      <c r="H315" s="111" t="s">
        <v>49</v>
      </c>
      <c r="I315" s="111" t="s">
        <v>18</v>
      </c>
      <c r="J315" s="111" t="s">
        <v>331</v>
      </c>
      <c r="K315" s="111" t="s">
        <v>46</v>
      </c>
      <c r="L315" s="111">
        <v>12</v>
      </c>
      <c r="M315" s="111">
        <v>4.2000000000000003E-2</v>
      </c>
      <c r="N315" s="113">
        <v>2.59</v>
      </c>
      <c r="O315" s="113">
        <v>2.1755</v>
      </c>
      <c r="P315" s="114">
        <v>0.2</v>
      </c>
      <c r="Q315" s="113">
        <v>26.160000000000004</v>
      </c>
      <c r="R315" s="115">
        <v>2.39</v>
      </c>
      <c r="S315" s="115">
        <v>1.99</v>
      </c>
      <c r="T315" s="119">
        <v>0.2</v>
      </c>
      <c r="U315" s="116">
        <v>23.88</v>
      </c>
      <c r="V315" t="s">
        <v>25</v>
      </c>
      <c r="W315">
        <v>2.08</v>
      </c>
      <c r="X315" t="s">
        <v>25</v>
      </c>
      <c r="Y315">
        <v>24.96</v>
      </c>
      <c r="Z315">
        <v>2.19</v>
      </c>
      <c r="AA315">
        <v>1.83</v>
      </c>
      <c r="AB315">
        <v>0.2</v>
      </c>
      <c r="AC315">
        <v>21.96</v>
      </c>
    </row>
    <row r="316" spans="1:29" x14ac:dyDescent="0.25">
      <c r="A316" s="111" t="s">
        <v>411</v>
      </c>
      <c r="B316" s="112" t="s">
        <v>16</v>
      </c>
      <c r="C316" s="111">
        <v>84284</v>
      </c>
      <c r="D316" s="111">
        <v>842842</v>
      </c>
      <c r="E316" s="111" t="s">
        <v>427</v>
      </c>
      <c r="F316" s="111">
        <v>9274</v>
      </c>
      <c r="G316" s="111" t="s">
        <v>367</v>
      </c>
      <c r="H316" s="111" t="s">
        <v>49</v>
      </c>
      <c r="I316" s="111" t="s">
        <v>18</v>
      </c>
      <c r="J316" s="111" t="s">
        <v>344</v>
      </c>
      <c r="K316" s="111" t="s">
        <v>46</v>
      </c>
      <c r="L316" s="111">
        <v>12</v>
      </c>
      <c r="M316" s="111">
        <v>4.2000000000000003E-2</v>
      </c>
      <c r="N316" s="113">
        <v>2.59</v>
      </c>
      <c r="O316" s="113">
        <v>2.1755</v>
      </c>
      <c r="P316" s="114">
        <v>0.2</v>
      </c>
      <c r="Q316" s="113">
        <v>26.160000000000004</v>
      </c>
      <c r="R316" s="115">
        <v>2.39</v>
      </c>
      <c r="S316" s="115">
        <v>1.99</v>
      </c>
      <c r="T316" s="119">
        <v>0.2</v>
      </c>
      <c r="U316" s="116">
        <v>23.88</v>
      </c>
      <c r="V316" t="s">
        <v>25</v>
      </c>
      <c r="W316">
        <v>2.08</v>
      </c>
      <c r="X316" t="s">
        <v>25</v>
      </c>
      <c r="Y316">
        <v>24.96</v>
      </c>
      <c r="Z316">
        <v>2.19</v>
      </c>
      <c r="AA316">
        <v>1.83</v>
      </c>
      <c r="AB316">
        <v>0.2</v>
      </c>
      <c r="AC316">
        <v>21.96</v>
      </c>
    </row>
    <row r="317" spans="1:29" x14ac:dyDescent="0.25">
      <c r="A317" s="111" t="s">
        <v>411</v>
      </c>
      <c r="B317" s="112" t="s">
        <v>16</v>
      </c>
      <c r="C317" s="111">
        <v>84284</v>
      </c>
      <c r="D317" s="111">
        <v>842842</v>
      </c>
      <c r="E317" s="111" t="s">
        <v>427</v>
      </c>
      <c r="F317" s="111">
        <v>9734</v>
      </c>
      <c r="G317" s="111" t="s">
        <v>368</v>
      </c>
      <c r="H317" s="111" t="s">
        <v>47</v>
      </c>
      <c r="I317" s="111" t="s">
        <v>18</v>
      </c>
      <c r="J317" s="111" t="s">
        <v>334</v>
      </c>
      <c r="K317" s="111" t="s">
        <v>46</v>
      </c>
      <c r="L317" s="111">
        <v>12</v>
      </c>
      <c r="M317" s="111">
        <v>4.2000000000000003E-2</v>
      </c>
      <c r="N317" s="113">
        <v>2.59</v>
      </c>
      <c r="O317" s="113">
        <v>2.19</v>
      </c>
      <c r="P317" s="114">
        <v>0.2</v>
      </c>
      <c r="Q317" s="113">
        <v>26.28</v>
      </c>
      <c r="R317" s="115">
        <v>2.4900000000000002</v>
      </c>
      <c r="S317" s="115">
        <v>2.08</v>
      </c>
      <c r="T317" s="119">
        <v>0.2</v>
      </c>
      <c r="U317" s="116">
        <v>24.96</v>
      </c>
      <c r="V317" t="s">
        <v>25</v>
      </c>
      <c r="W317">
        <v>2.19</v>
      </c>
      <c r="X317" t="s">
        <v>25</v>
      </c>
      <c r="Y317">
        <v>26.28</v>
      </c>
      <c r="Z317">
        <v>2.4900000000000002</v>
      </c>
      <c r="AA317">
        <v>2.08</v>
      </c>
      <c r="AB317">
        <v>0.2</v>
      </c>
      <c r="AC317">
        <v>24.96</v>
      </c>
    </row>
    <row r="318" spans="1:29" x14ac:dyDescent="0.25">
      <c r="A318" s="111" t="s">
        <v>411</v>
      </c>
      <c r="B318" s="112" t="s">
        <v>16</v>
      </c>
      <c r="C318" s="111">
        <v>84284</v>
      </c>
      <c r="D318" s="111">
        <v>842842</v>
      </c>
      <c r="E318" s="111" t="s">
        <v>427</v>
      </c>
      <c r="F318" s="111">
        <v>9738</v>
      </c>
      <c r="G318" s="111" t="s">
        <v>426</v>
      </c>
      <c r="H318" s="111" t="s">
        <v>50</v>
      </c>
      <c r="I318" s="111" t="s">
        <v>18</v>
      </c>
      <c r="J318" s="111" t="s">
        <v>336</v>
      </c>
      <c r="K318" s="111" t="s">
        <v>46</v>
      </c>
      <c r="L318" s="111">
        <v>12</v>
      </c>
      <c r="M318" s="111">
        <v>4.2000000000000003E-2</v>
      </c>
      <c r="N318" s="113">
        <v>2.59</v>
      </c>
      <c r="O318" s="113">
        <v>2.1755</v>
      </c>
      <c r="P318" s="114">
        <v>0.2</v>
      </c>
      <c r="Q318" s="113">
        <v>26.160000000000004</v>
      </c>
      <c r="R318" s="115">
        <v>2.39</v>
      </c>
      <c r="S318" s="115">
        <v>1.99</v>
      </c>
      <c r="T318" s="119">
        <v>0.2</v>
      </c>
      <c r="U318" s="116">
        <v>23.88</v>
      </c>
      <c r="V318" t="s">
        <v>25</v>
      </c>
      <c r="W318">
        <v>2.08</v>
      </c>
      <c r="X318" t="s">
        <v>25</v>
      </c>
      <c r="Y318">
        <v>24.96</v>
      </c>
      <c r="Z318">
        <v>2.19</v>
      </c>
      <c r="AA318">
        <v>1.83</v>
      </c>
      <c r="AB318">
        <v>0.2</v>
      </c>
      <c r="AC318">
        <v>21.96</v>
      </c>
    </row>
    <row r="319" spans="1:29" x14ac:dyDescent="0.25">
      <c r="A319" s="111" t="s">
        <v>411</v>
      </c>
      <c r="B319" s="112" t="s">
        <v>16</v>
      </c>
      <c r="C319" s="111">
        <v>84284</v>
      </c>
      <c r="D319" s="111">
        <v>842842</v>
      </c>
      <c r="E319" s="111" t="s">
        <v>427</v>
      </c>
      <c r="F319" s="111">
        <v>9739</v>
      </c>
      <c r="G319" s="111" t="s">
        <v>369</v>
      </c>
      <c r="H319" s="111" t="s">
        <v>51</v>
      </c>
      <c r="I319" s="111" t="s">
        <v>18</v>
      </c>
      <c r="J319" s="111" t="s">
        <v>340</v>
      </c>
      <c r="K319" s="111" t="s">
        <v>46</v>
      </c>
      <c r="L319" s="111">
        <v>12</v>
      </c>
      <c r="M319" s="111">
        <v>4.2000000000000003E-2</v>
      </c>
      <c r="N319" s="113">
        <v>2.59</v>
      </c>
      <c r="O319" s="113">
        <v>2.1755</v>
      </c>
      <c r="P319" s="114">
        <v>0.2</v>
      </c>
      <c r="Q319" s="113">
        <v>26.160000000000004</v>
      </c>
      <c r="R319" s="115">
        <v>2.39</v>
      </c>
      <c r="S319" s="115">
        <v>1.99</v>
      </c>
      <c r="T319" s="119">
        <v>0.2</v>
      </c>
      <c r="U319" s="116">
        <v>23.88</v>
      </c>
      <c r="V319" t="s">
        <v>25</v>
      </c>
      <c r="W319">
        <v>2.08</v>
      </c>
      <c r="X319" t="s">
        <v>25</v>
      </c>
      <c r="Y319">
        <v>24.96</v>
      </c>
      <c r="Z319">
        <v>2.19</v>
      </c>
      <c r="AA319">
        <v>1.83</v>
      </c>
      <c r="AB319">
        <v>0.2</v>
      </c>
      <c r="AC319">
        <v>21.96</v>
      </c>
    </row>
    <row r="320" spans="1:29" x14ac:dyDescent="0.25">
      <c r="A320" s="111" t="s">
        <v>411</v>
      </c>
      <c r="B320" s="112" t="s">
        <v>16</v>
      </c>
      <c r="C320" s="111">
        <v>84284</v>
      </c>
      <c r="D320" s="111">
        <v>842842</v>
      </c>
      <c r="E320" s="111" t="s">
        <v>427</v>
      </c>
      <c r="F320" s="111">
        <v>9740</v>
      </c>
      <c r="G320" s="111" t="s">
        <v>370</v>
      </c>
      <c r="H320" s="111" t="s">
        <v>52</v>
      </c>
      <c r="I320" s="111" t="s">
        <v>18</v>
      </c>
      <c r="J320" s="111" t="s">
        <v>362</v>
      </c>
      <c r="K320" s="111" t="s">
        <v>46</v>
      </c>
      <c r="L320" s="111">
        <v>12</v>
      </c>
      <c r="M320" s="111">
        <v>4.2000000000000003E-2</v>
      </c>
      <c r="N320" s="113">
        <v>3.19</v>
      </c>
      <c r="O320" s="113">
        <v>2.66</v>
      </c>
      <c r="P320" s="114">
        <v>0.2</v>
      </c>
      <c r="Q320" s="113">
        <v>31.92</v>
      </c>
      <c r="R320" s="115">
        <v>2.99</v>
      </c>
      <c r="S320" s="115">
        <v>2.4916666666666671</v>
      </c>
      <c r="T320" s="119">
        <v>0.2</v>
      </c>
      <c r="U320" s="116">
        <v>29.880000000000003</v>
      </c>
      <c r="V320" t="s">
        <v>25</v>
      </c>
      <c r="W320">
        <v>2.66</v>
      </c>
      <c r="X320" t="s">
        <v>25</v>
      </c>
      <c r="Y320">
        <v>31.92</v>
      </c>
      <c r="Z320">
        <v>2.99</v>
      </c>
      <c r="AA320">
        <v>2.4900000000000002</v>
      </c>
      <c r="AB320">
        <v>0.2</v>
      </c>
      <c r="AC320">
        <v>29.880000000000003</v>
      </c>
    </row>
    <row r="321" spans="1:29" x14ac:dyDescent="0.25">
      <c r="A321" s="111" t="s">
        <v>411</v>
      </c>
      <c r="B321" s="112" t="s">
        <v>16</v>
      </c>
      <c r="C321" s="111">
        <v>84284</v>
      </c>
      <c r="D321" s="111">
        <v>842842</v>
      </c>
      <c r="E321" s="111" t="s">
        <v>427</v>
      </c>
      <c r="F321" s="111">
        <v>10389</v>
      </c>
      <c r="G321" s="111" t="s">
        <v>371</v>
      </c>
      <c r="H321" s="111" t="s">
        <v>51</v>
      </c>
      <c r="I321" s="111" t="s">
        <v>18</v>
      </c>
      <c r="J321" s="111" t="s">
        <v>372</v>
      </c>
      <c r="K321" s="111" t="s">
        <v>46</v>
      </c>
      <c r="L321" s="111">
        <v>12</v>
      </c>
      <c r="M321" s="111">
        <v>4.2000000000000003E-2</v>
      </c>
      <c r="N321" s="113">
        <v>2.59</v>
      </c>
      <c r="O321" s="113">
        <v>2.1755</v>
      </c>
      <c r="P321" s="114">
        <v>0.2</v>
      </c>
      <c r="Q321" s="113">
        <v>26.160000000000004</v>
      </c>
      <c r="R321" s="115">
        <v>2.39</v>
      </c>
      <c r="S321" s="115">
        <v>1.99</v>
      </c>
      <c r="T321" s="119">
        <v>0.2</v>
      </c>
      <c r="U321" s="116">
        <v>23.88</v>
      </c>
      <c r="V321" t="s">
        <v>25</v>
      </c>
      <c r="W321">
        <v>2.08</v>
      </c>
      <c r="X321" t="s">
        <v>25</v>
      </c>
      <c r="Y321">
        <v>24.96</v>
      </c>
      <c r="Z321">
        <v>2.19</v>
      </c>
      <c r="AA321">
        <v>1.83</v>
      </c>
      <c r="AB321">
        <v>0.2</v>
      </c>
      <c r="AC321">
        <v>21.96</v>
      </c>
    </row>
    <row r="322" spans="1:29" x14ac:dyDescent="0.25">
      <c r="A322" s="111" t="s">
        <v>411</v>
      </c>
      <c r="B322" s="112" t="s">
        <v>16</v>
      </c>
      <c r="C322" s="111">
        <v>84284</v>
      </c>
      <c r="D322" s="111">
        <v>842842</v>
      </c>
      <c r="E322" s="111" t="s">
        <v>427</v>
      </c>
      <c r="F322" s="111">
        <v>253</v>
      </c>
      <c r="G322" s="111" t="s">
        <v>375</v>
      </c>
      <c r="H322" s="111" t="s">
        <v>73</v>
      </c>
      <c r="I322" s="111" t="s">
        <v>18</v>
      </c>
      <c r="J322" s="111" t="s">
        <v>340</v>
      </c>
      <c r="K322" s="111" t="s">
        <v>68</v>
      </c>
      <c r="L322" s="111">
        <v>6</v>
      </c>
      <c r="M322" s="111">
        <v>0.06</v>
      </c>
      <c r="N322" s="113">
        <v>4.29</v>
      </c>
      <c r="O322" s="113">
        <v>3.6</v>
      </c>
      <c r="P322" s="114">
        <v>0.2</v>
      </c>
      <c r="Q322" s="113">
        <v>21.6</v>
      </c>
      <c r="R322" s="115">
        <v>3.99</v>
      </c>
      <c r="S322" s="115">
        <v>3.33</v>
      </c>
      <c r="T322" s="119">
        <v>0.2</v>
      </c>
      <c r="U322" s="116">
        <v>19.98</v>
      </c>
      <c r="V322" t="s">
        <v>25</v>
      </c>
      <c r="W322">
        <v>2.2799999999999998</v>
      </c>
      <c r="X322" t="s">
        <v>25</v>
      </c>
      <c r="Y322">
        <v>13.68</v>
      </c>
      <c r="Z322">
        <v>2.79</v>
      </c>
      <c r="AA322">
        <v>2.33</v>
      </c>
      <c r="AB322">
        <v>0.2</v>
      </c>
      <c r="AC322">
        <v>13.98</v>
      </c>
    </row>
    <row r="323" spans="1:29" x14ac:dyDescent="0.25">
      <c r="A323" s="111" t="s">
        <v>411</v>
      </c>
      <c r="B323" s="112" t="s">
        <v>16</v>
      </c>
      <c r="C323" s="111">
        <v>84284</v>
      </c>
      <c r="D323" s="111">
        <v>842842</v>
      </c>
      <c r="E323" s="111" t="s">
        <v>427</v>
      </c>
      <c r="F323" s="111">
        <v>2132</v>
      </c>
      <c r="G323" s="111" t="s">
        <v>376</v>
      </c>
      <c r="H323" s="111" t="s">
        <v>70</v>
      </c>
      <c r="I323" s="111" t="s">
        <v>18</v>
      </c>
      <c r="J323" s="111" t="s">
        <v>334</v>
      </c>
      <c r="K323" s="111" t="s">
        <v>68</v>
      </c>
      <c r="L323" s="111">
        <v>6</v>
      </c>
      <c r="M323" s="111">
        <v>0.06</v>
      </c>
      <c r="N323" s="113">
        <v>4.59</v>
      </c>
      <c r="O323" s="113">
        <v>3.79</v>
      </c>
      <c r="P323" s="114">
        <v>0.2</v>
      </c>
      <c r="Q323" s="113">
        <v>22.740000000000002</v>
      </c>
      <c r="R323" s="115">
        <v>4.29</v>
      </c>
      <c r="S323" s="115">
        <v>3.58</v>
      </c>
      <c r="T323" s="119">
        <v>0.2</v>
      </c>
      <c r="U323" s="116">
        <v>21.48</v>
      </c>
      <c r="V323" t="s">
        <v>25</v>
      </c>
      <c r="W323">
        <v>3.6</v>
      </c>
      <c r="X323" t="s">
        <v>25</v>
      </c>
      <c r="Y323">
        <v>21.6</v>
      </c>
      <c r="Z323">
        <v>3.79</v>
      </c>
      <c r="AA323">
        <v>3.16</v>
      </c>
      <c r="AB323">
        <v>0.2</v>
      </c>
      <c r="AC323">
        <v>18.96</v>
      </c>
    </row>
    <row r="324" spans="1:29" x14ac:dyDescent="0.25">
      <c r="A324" s="111" t="s">
        <v>411</v>
      </c>
      <c r="B324" s="112" t="s">
        <v>16</v>
      </c>
      <c r="C324" s="111">
        <v>84284</v>
      </c>
      <c r="D324" s="111">
        <v>842842</v>
      </c>
      <c r="E324" s="111" t="s">
        <v>427</v>
      </c>
      <c r="F324" s="111">
        <v>13486</v>
      </c>
      <c r="G324" s="111" t="s">
        <v>377</v>
      </c>
      <c r="H324" s="111" t="s">
        <v>134</v>
      </c>
      <c r="I324" s="111" t="s">
        <v>128</v>
      </c>
      <c r="J324" s="111" t="s">
        <v>378</v>
      </c>
      <c r="K324" s="111" t="s">
        <v>68</v>
      </c>
      <c r="L324" s="111">
        <v>6</v>
      </c>
      <c r="M324" s="111">
        <v>0.06</v>
      </c>
      <c r="N324" s="113">
        <v>6.59</v>
      </c>
      <c r="O324" s="113">
        <v>5.49</v>
      </c>
      <c r="P324" s="114">
        <v>0.2</v>
      </c>
      <c r="Q324" s="113">
        <v>32.94</v>
      </c>
      <c r="R324" s="115">
        <v>6.19</v>
      </c>
      <c r="S324" s="115">
        <v>5.18</v>
      </c>
      <c r="T324" s="119">
        <v>0.2</v>
      </c>
      <c r="U324" s="116">
        <v>31.08</v>
      </c>
      <c r="V324" t="s">
        <v>25</v>
      </c>
      <c r="W324">
        <v>5.49</v>
      </c>
      <c r="X324" t="s">
        <v>25</v>
      </c>
      <c r="Y324">
        <v>32.94</v>
      </c>
      <c r="Z324">
        <v>6.19</v>
      </c>
      <c r="AA324">
        <v>5.18</v>
      </c>
      <c r="AB324">
        <v>0.2</v>
      </c>
      <c r="AC324">
        <v>31.08</v>
      </c>
    </row>
    <row r="325" spans="1:29" x14ac:dyDescent="0.25">
      <c r="A325" s="111" t="s">
        <v>411</v>
      </c>
      <c r="B325" s="112" t="s">
        <v>16</v>
      </c>
      <c r="C325" s="111">
        <v>84284</v>
      </c>
      <c r="D325" s="111">
        <v>842842</v>
      </c>
      <c r="E325" s="111" t="s">
        <v>427</v>
      </c>
      <c r="F325" s="111">
        <v>17163</v>
      </c>
      <c r="G325" s="111" t="s">
        <v>379</v>
      </c>
      <c r="H325" s="111" t="s">
        <v>74</v>
      </c>
      <c r="I325" s="111" t="s">
        <v>18</v>
      </c>
      <c r="J325" s="111" t="s">
        <v>372</v>
      </c>
      <c r="K325" s="111" t="s">
        <v>68</v>
      </c>
      <c r="L325" s="111">
        <v>6</v>
      </c>
      <c r="M325" s="111">
        <v>0.06</v>
      </c>
      <c r="N325" s="113">
        <v>2.79</v>
      </c>
      <c r="O325" s="113">
        <v>2.33</v>
      </c>
      <c r="P325" s="114">
        <v>0.2</v>
      </c>
      <c r="Q325" s="113">
        <v>13.98</v>
      </c>
      <c r="R325" s="115">
        <v>2.79</v>
      </c>
      <c r="S325" s="115">
        <v>2.33</v>
      </c>
      <c r="T325" s="119">
        <v>0.2</v>
      </c>
      <c r="U325" s="116">
        <v>13.98</v>
      </c>
      <c r="V325" t="s">
        <v>25</v>
      </c>
      <c r="W325">
        <v>2.2799999999999998</v>
      </c>
      <c r="X325" t="s">
        <v>25</v>
      </c>
      <c r="Y325">
        <v>13.68</v>
      </c>
      <c r="Z325">
        <v>2.79</v>
      </c>
      <c r="AA325">
        <v>2.33</v>
      </c>
      <c r="AB325">
        <v>0.2</v>
      </c>
      <c r="AC325">
        <v>13.98</v>
      </c>
    </row>
    <row r="326" spans="1:29" x14ac:dyDescent="0.25">
      <c r="A326" s="111" t="s">
        <v>411</v>
      </c>
      <c r="B326" s="112" t="s">
        <v>16</v>
      </c>
      <c r="C326" s="111">
        <v>84284</v>
      </c>
      <c r="D326" s="111">
        <v>842842</v>
      </c>
      <c r="E326" s="111" t="s">
        <v>427</v>
      </c>
      <c r="F326" s="111">
        <v>22202</v>
      </c>
      <c r="G326" s="111" t="s">
        <v>381</v>
      </c>
      <c r="H326" s="111" t="s">
        <v>75</v>
      </c>
      <c r="I326" s="111" t="s">
        <v>18</v>
      </c>
      <c r="J326" s="111" t="s">
        <v>382</v>
      </c>
      <c r="K326" s="111" t="s">
        <v>68</v>
      </c>
      <c r="L326" s="111">
        <v>6</v>
      </c>
      <c r="M326" s="111">
        <v>0.06</v>
      </c>
      <c r="N326" s="113">
        <v>7.99</v>
      </c>
      <c r="O326" s="113">
        <v>6.65</v>
      </c>
      <c r="P326" s="114">
        <v>0.2</v>
      </c>
      <c r="Q326" s="113">
        <v>39.900000000000006</v>
      </c>
      <c r="R326" s="115">
        <v>6.99</v>
      </c>
      <c r="S326" s="115">
        <v>5.83</v>
      </c>
      <c r="T326" s="119">
        <v>0.2</v>
      </c>
      <c r="U326" s="116">
        <v>34.980000000000004</v>
      </c>
      <c r="V326" t="s">
        <v>25</v>
      </c>
      <c r="W326">
        <v>6.65</v>
      </c>
      <c r="X326" t="s">
        <v>25</v>
      </c>
      <c r="Y326">
        <v>39.900000000000006</v>
      </c>
      <c r="Z326">
        <v>6.99</v>
      </c>
      <c r="AA326">
        <v>5.83</v>
      </c>
      <c r="AB326">
        <v>0.2</v>
      </c>
      <c r="AC326">
        <v>34.980000000000004</v>
      </c>
    </row>
    <row r="327" spans="1:29" x14ac:dyDescent="0.25">
      <c r="A327" s="111" t="s">
        <v>411</v>
      </c>
      <c r="B327" s="112" t="s">
        <v>16</v>
      </c>
      <c r="C327" s="111">
        <v>84284</v>
      </c>
      <c r="D327" s="111">
        <v>842842</v>
      </c>
      <c r="E327" s="111" t="s">
        <v>427</v>
      </c>
      <c r="F327" s="111">
        <v>18152</v>
      </c>
      <c r="G327" s="111" t="s">
        <v>385</v>
      </c>
      <c r="H327" s="111" t="s">
        <v>21</v>
      </c>
      <c r="I327" s="111" t="s">
        <v>18</v>
      </c>
      <c r="J327" s="111" t="s">
        <v>334</v>
      </c>
      <c r="K327" s="111" t="s">
        <v>19</v>
      </c>
      <c r="L327" s="111">
        <v>12</v>
      </c>
      <c r="M327" s="111">
        <v>2.4E-2</v>
      </c>
      <c r="N327" s="113">
        <v>1.69</v>
      </c>
      <c r="O327" s="113">
        <v>1.4155</v>
      </c>
      <c r="P327" s="114">
        <v>0.2</v>
      </c>
      <c r="Q327" s="113">
        <v>17.04</v>
      </c>
      <c r="R327" s="115">
        <v>1.59</v>
      </c>
      <c r="S327" s="115">
        <v>1.3250000000000002</v>
      </c>
      <c r="T327" s="119">
        <v>0.2</v>
      </c>
      <c r="U327" s="116">
        <v>15.96</v>
      </c>
      <c r="V327" t="s">
        <v>25</v>
      </c>
      <c r="W327">
        <v>1.42</v>
      </c>
      <c r="X327" t="s">
        <v>25</v>
      </c>
      <c r="Y327">
        <v>17.04</v>
      </c>
      <c r="Z327">
        <v>1.49</v>
      </c>
      <c r="AA327">
        <v>1.24</v>
      </c>
      <c r="AB327">
        <v>0.2</v>
      </c>
      <c r="AC327">
        <v>14.879999999999999</v>
      </c>
    </row>
    <row r="328" spans="1:29" x14ac:dyDescent="0.25">
      <c r="A328" s="111" t="s">
        <v>411</v>
      </c>
      <c r="B328" s="112" t="s">
        <v>16</v>
      </c>
      <c r="C328" s="111">
        <v>84284</v>
      </c>
      <c r="D328" s="111">
        <v>842842</v>
      </c>
      <c r="E328" s="111" t="s">
        <v>427</v>
      </c>
      <c r="F328" s="111">
        <v>18266</v>
      </c>
      <c r="G328" s="111" t="s">
        <v>386</v>
      </c>
      <c r="H328" s="111" t="s">
        <v>28</v>
      </c>
      <c r="I328" s="111" t="s">
        <v>18</v>
      </c>
      <c r="J328" s="111" t="s">
        <v>331</v>
      </c>
      <c r="K328" s="111" t="s">
        <v>19</v>
      </c>
      <c r="L328" s="111">
        <v>12</v>
      </c>
      <c r="M328" s="111">
        <v>2.4E-2</v>
      </c>
      <c r="N328" s="113">
        <v>1.69</v>
      </c>
      <c r="O328" s="113">
        <v>1.42</v>
      </c>
      <c r="P328" s="114">
        <v>0.2</v>
      </c>
      <c r="Q328" s="113">
        <v>17.04</v>
      </c>
      <c r="R328" s="115">
        <v>1.49</v>
      </c>
      <c r="S328" s="115">
        <v>1.24</v>
      </c>
      <c r="T328" s="119">
        <v>0.2</v>
      </c>
      <c r="U328" s="116">
        <v>14.879999999999999</v>
      </c>
      <c r="V328" t="s">
        <v>25</v>
      </c>
      <c r="W328">
        <v>1.42</v>
      </c>
      <c r="X328" t="s">
        <v>25</v>
      </c>
      <c r="Y328">
        <v>17.04</v>
      </c>
      <c r="Z328">
        <v>1.49</v>
      </c>
      <c r="AA328">
        <v>1.24</v>
      </c>
      <c r="AB328">
        <v>0.2</v>
      </c>
      <c r="AC328">
        <v>14.879999999999999</v>
      </c>
    </row>
    <row r="329" spans="1:29" x14ac:dyDescent="0.25">
      <c r="A329" s="111" t="s">
        <v>411</v>
      </c>
      <c r="B329" s="112" t="s">
        <v>16</v>
      </c>
      <c r="C329" s="111">
        <v>84284</v>
      </c>
      <c r="D329" s="111">
        <v>842842</v>
      </c>
      <c r="E329" s="111" t="s">
        <v>427</v>
      </c>
      <c r="F329" s="111">
        <v>18268</v>
      </c>
      <c r="G329" s="111" t="s">
        <v>387</v>
      </c>
      <c r="H329" s="111" t="s">
        <v>30</v>
      </c>
      <c r="I329" s="111" t="s">
        <v>18</v>
      </c>
      <c r="J329" s="111" t="s">
        <v>340</v>
      </c>
      <c r="K329" s="111" t="s">
        <v>19</v>
      </c>
      <c r="L329" s="111">
        <v>12</v>
      </c>
      <c r="M329" s="111">
        <v>2.4E-2</v>
      </c>
      <c r="N329" s="113">
        <v>1.69</v>
      </c>
      <c r="O329" s="113">
        <v>1.42</v>
      </c>
      <c r="P329" s="114">
        <v>0.2</v>
      </c>
      <c r="Q329" s="113">
        <v>17.04</v>
      </c>
      <c r="R329" s="115">
        <v>1.49</v>
      </c>
      <c r="S329" s="115">
        <v>1.24</v>
      </c>
      <c r="T329" s="119">
        <v>0.2</v>
      </c>
      <c r="U329" s="116">
        <v>14.879999999999999</v>
      </c>
      <c r="V329" t="s">
        <v>25</v>
      </c>
      <c r="W329">
        <v>1.42</v>
      </c>
      <c r="X329" t="s">
        <v>25</v>
      </c>
      <c r="Y329">
        <v>17.04</v>
      </c>
      <c r="Z329">
        <v>1.49</v>
      </c>
      <c r="AA329">
        <v>1.24</v>
      </c>
      <c r="AB329">
        <v>0.2</v>
      </c>
      <c r="AC329">
        <v>14.879999999999999</v>
      </c>
    </row>
    <row r="330" spans="1:29" x14ac:dyDescent="0.25">
      <c r="A330" s="111" t="s">
        <v>411</v>
      </c>
      <c r="B330" s="112" t="s">
        <v>16</v>
      </c>
      <c r="C330" s="111">
        <v>84284</v>
      </c>
      <c r="D330" s="111">
        <v>842842</v>
      </c>
      <c r="E330" s="111" t="s">
        <v>427</v>
      </c>
      <c r="F330" s="111">
        <v>20943</v>
      </c>
      <c r="G330" s="111" t="s">
        <v>388</v>
      </c>
      <c r="H330" s="111" t="s">
        <v>30</v>
      </c>
      <c r="I330" s="111" t="s">
        <v>18</v>
      </c>
      <c r="J330" s="111" t="s">
        <v>372</v>
      </c>
      <c r="K330" s="111" t="s">
        <v>19</v>
      </c>
      <c r="L330" s="111">
        <v>12</v>
      </c>
      <c r="M330" s="111">
        <v>2.4E-2</v>
      </c>
      <c r="N330" s="113">
        <v>1.69</v>
      </c>
      <c r="O330" s="113">
        <v>1.42</v>
      </c>
      <c r="P330" s="114">
        <v>0.2</v>
      </c>
      <c r="Q330" s="113">
        <v>17.04</v>
      </c>
      <c r="R330" s="115">
        <v>1.49</v>
      </c>
      <c r="S330" s="115">
        <v>1.24</v>
      </c>
      <c r="T330" s="119">
        <v>0.2</v>
      </c>
      <c r="U330" s="116">
        <v>14.879999999999999</v>
      </c>
      <c r="V330" t="s">
        <v>25</v>
      </c>
      <c r="W330">
        <v>1.42</v>
      </c>
      <c r="X330" t="s">
        <v>25</v>
      </c>
      <c r="Y330">
        <v>17.04</v>
      </c>
      <c r="Z330">
        <v>1.49</v>
      </c>
      <c r="AA330">
        <v>1.24</v>
      </c>
      <c r="AB330">
        <v>0.2</v>
      </c>
      <c r="AC330">
        <v>14.879999999999999</v>
      </c>
    </row>
    <row r="331" spans="1:29" x14ac:dyDescent="0.25">
      <c r="A331" s="111" t="s">
        <v>411</v>
      </c>
      <c r="B331" s="112" t="s">
        <v>16</v>
      </c>
      <c r="C331" s="111">
        <v>84284</v>
      </c>
      <c r="D331" s="111">
        <v>842842</v>
      </c>
      <c r="E331" s="111" t="s">
        <v>427</v>
      </c>
      <c r="F331" s="111">
        <v>503</v>
      </c>
      <c r="G331" s="111" t="s">
        <v>389</v>
      </c>
      <c r="H331" s="111" t="s">
        <v>91</v>
      </c>
      <c r="I331" s="111" t="s">
        <v>18</v>
      </c>
      <c r="J331" s="111" t="s">
        <v>340</v>
      </c>
      <c r="K331" s="111" t="s">
        <v>85</v>
      </c>
      <c r="L331" s="111">
        <v>6</v>
      </c>
      <c r="M331" s="111">
        <v>0.12</v>
      </c>
      <c r="N331" s="113">
        <v>5.69</v>
      </c>
      <c r="O331" s="113">
        <v>4.74</v>
      </c>
      <c r="P331" s="114">
        <v>0.2</v>
      </c>
      <c r="Q331" s="113">
        <v>28.44</v>
      </c>
      <c r="R331" s="115">
        <v>5.49</v>
      </c>
      <c r="S331" s="115">
        <v>4.58</v>
      </c>
      <c r="T331" s="119">
        <v>0.2</v>
      </c>
      <c r="U331" s="116">
        <v>27.48</v>
      </c>
      <c r="V331" t="s">
        <v>25</v>
      </c>
      <c r="W331">
        <v>4.82</v>
      </c>
      <c r="X331" t="s">
        <v>25</v>
      </c>
      <c r="Y331">
        <v>28.92</v>
      </c>
      <c r="Z331">
        <v>5.59</v>
      </c>
      <c r="AA331">
        <v>4.66</v>
      </c>
      <c r="AB331">
        <v>0.2</v>
      </c>
      <c r="AC331">
        <v>27.96</v>
      </c>
    </row>
    <row r="332" spans="1:29" x14ac:dyDescent="0.25">
      <c r="A332" s="111" t="s">
        <v>411</v>
      </c>
      <c r="B332" s="112" t="s">
        <v>16</v>
      </c>
      <c r="C332" s="111">
        <v>84284</v>
      </c>
      <c r="D332" s="111">
        <v>842842</v>
      </c>
      <c r="E332" s="111" t="s">
        <v>427</v>
      </c>
      <c r="F332" s="111">
        <v>504</v>
      </c>
      <c r="G332" s="111" t="s">
        <v>390</v>
      </c>
      <c r="H332" s="111" t="s">
        <v>88</v>
      </c>
      <c r="I332" s="111" t="s">
        <v>18</v>
      </c>
      <c r="J332" s="111" t="s">
        <v>331</v>
      </c>
      <c r="K332" s="111" t="s">
        <v>85</v>
      </c>
      <c r="L332" s="111">
        <v>6</v>
      </c>
      <c r="M332" s="111">
        <v>0.12</v>
      </c>
      <c r="N332" s="113">
        <v>6.79</v>
      </c>
      <c r="O332" s="113">
        <v>5.69</v>
      </c>
      <c r="P332" s="114">
        <v>0.2</v>
      </c>
      <c r="Q332" s="113">
        <v>34.14</v>
      </c>
      <c r="R332" s="115">
        <v>6.29</v>
      </c>
      <c r="S332" s="115">
        <v>5.2416666666666671</v>
      </c>
      <c r="T332" s="119">
        <v>0.2</v>
      </c>
      <c r="U332" s="116">
        <v>31.44</v>
      </c>
      <c r="V332" t="s">
        <v>25</v>
      </c>
      <c r="W332">
        <v>5.69</v>
      </c>
      <c r="X332" t="s">
        <v>25</v>
      </c>
      <c r="Y332">
        <v>34.14</v>
      </c>
      <c r="Z332">
        <v>6.29</v>
      </c>
      <c r="AA332">
        <v>5.24</v>
      </c>
      <c r="AB332">
        <v>0.2</v>
      </c>
      <c r="AC332">
        <v>31.44</v>
      </c>
    </row>
    <row r="333" spans="1:29" x14ac:dyDescent="0.25">
      <c r="A333" s="111" t="s">
        <v>411</v>
      </c>
      <c r="B333" s="112" t="s">
        <v>16</v>
      </c>
      <c r="C333" s="111">
        <v>84284</v>
      </c>
      <c r="D333" s="111">
        <v>842842</v>
      </c>
      <c r="E333" s="111" t="s">
        <v>427</v>
      </c>
      <c r="F333" s="111">
        <v>2349</v>
      </c>
      <c r="G333" s="111" t="s">
        <v>391</v>
      </c>
      <c r="H333" s="111" t="s">
        <v>86</v>
      </c>
      <c r="I333" s="111" t="s">
        <v>18</v>
      </c>
      <c r="J333" s="111" t="s">
        <v>334</v>
      </c>
      <c r="K333" s="111" t="s">
        <v>85</v>
      </c>
      <c r="L333" s="111">
        <v>6</v>
      </c>
      <c r="M333" s="111">
        <v>0.12</v>
      </c>
      <c r="N333" s="113">
        <v>7.39</v>
      </c>
      <c r="O333" s="113">
        <v>6.1654999999999998</v>
      </c>
      <c r="P333" s="114">
        <v>0.2</v>
      </c>
      <c r="Q333" s="113">
        <v>37.019999999999996</v>
      </c>
      <c r="R333" s="115">
        <v>6.99</v>
      </c>
      <c r="S333" s="115">
        <v>5.83</v>
      </c>
      <c r="T333" s="119">
        <v>0.2</v>
      </c>
      <c r="U333" s="116">
        <v>34.980000000000004</v>
      </c>
      <c r="V333" t="s">
        <v>25</v>
      </c>
      <c r="W333">
        <v>5.6</v>
      </c>
      <c r="X333" t="s">
        <v>25</v>
      </c>
      <c r="Y333">
        <v>33.599999999999994</v>
      </c>
      <c r="Z333">
        <v>6.59</v>
      </c>
      <c r="AA333">
        <v>5.49</v>
      </c>
      <c r="AB333">
        <v>0.2</v>
      </c>
      <c r="AC333">
        <v>32.94</v>
      </c>
    </row>
    <row r="334" spans="1:29" x14ac:dyDescent="0.25">
      <c r="A334" s="111" t="s">
        <v>411</v>
      </c>
      <c r="B334" s="112" t="s">
        <v>16</v>
      </c>
      <c r="C334" s="111">
        <v>84284</v>
      </c>
      <c r="D334" s="111">
        <v>842842</v>
      </c>
      <c r="E334" s="111" t="s">
        <v>427</v>
      </c>
      <c r="F334" s="111">
        <v>2350</v>
      </c>
      <c r="G334" s="111" t="s">
        <v>392</v>
      </c>
      <c r="H334" s="111" t="s">
        <v>90</v>
      </c>
      <c r="I334" s="111" t="s">
        <v>18</v>
      </c>
      <c r="J334" s="111" t="s">
        <v>336</v>
      </c>
      <c r="K334" s="111" t="s">
        <v>85</v>
      </c>
      <c r="L334" s="111">
        <v>6</v>
      </c>
      <c r="M334" s="111">
        <v>0.12</v>
      </c>
      <c r="N334" s="113">
        <v>5.99</v>
      </c>
      <c r="O334" s="113">
        <v>5.0199999999999996</v>
      </c>
      <c r="P334" s="114">
        <v>0.2</v>
      </c>
      <c r="Q334" s="113">
        <v>30.119999999999997</v>
      </c>
      <c r="R334" s="115">
        <v>5.29</v>
      </c>
      <c r="S334" s="115">
        <v>4.41</v>
      </c>
      <c r="T334" s="119">
        <v>0.2</v>
      </c>
      <c r="U334" s="116">
        <v>26.46</v>
      </c>
      <c r="V334" t="s">
        <v>25</v>
      </c>
      <c r="W334">
        <v>5.0199999999999996</v>
      </c>
      <c r="X334" t="s">
        <v>25</v>
      </c>
      <c r="Y334">
        <v>30.119999999999997</v>
      </c>
      <c r="Z334">
        <v>5.29</v>
      </c>
      <c r="AA334">
        <v>4.41</v>
      </c>
      <c r="AB334">
        <v>0.2</v>
      </c>
      <c r="AC334">
        <v>26.46</v>
      </c>
    </row>
    <row r="335" spans="1:29" x14ac:dyDescent="0.25">
      <c r="A335" s="111" t="s">
        <v>411</v>
      </c>
      <c r="B335" s="112" t="s">
        <v>16</v>
      </c>
      <c r="C335" s="111">
        <v>84284</v>
      </c>
      <c r="D335" s="111">
        <v>842842</v>
      </c>
      <c r="E335" s="111" t="s">
        <v>427</v>
      </c>
      <c r="F335" s="111">
        <v>2353</v>
      </c>
      <c r="G335" s="111" t="s">
        <v>393</v>
      </c>
      <c r="H335" s="111" t="s">
        <v>93</v>
      </c>
      <c r="I335" s="111" t="s">
        <v>18</v>
      </c>
      <c r="J335" s="111" t="s">
        <v>338</v>
      </c>
      <c r="K335" s="111" t="s">
        <v>85</v>
      </c>
      <c r="L335" s="111">
        <v>6</v>
      </c>
      <c r="M335" s="111">
        <v>0.12</v>
      </c>
      <c r="N335" s="113">
        <v>7.29</v>
      </c>
      <c r="O335" s="113">
        <v>6.07</v>
      </c>
      <c r="P335" s="114">
        <v>0.2</v>
      </c>
      <c r="Q335" s="113">
        <v>36.42</v>
      </c>
      <c r="R335" s="115">
        <v>6.99</v>
      </c>
      <c r="S335" s="115">
        <v>5.83</v>
      </c>
      <c r="T335" s="119">
        <v>0.2</v>
      </c>
      <c r="U335" s="116">
        <v>34.980000000000004</v>
      </c>
      <c r="V335" t="s">
        <v>25</v>
      </c>
      <c r="W335">
        <v>5.6</v>
      </c>
      <c r="X335" t="s">
        <v>25</v>
      </c>
      <c r="Y335">
        <v>33.599999999999994</v>
      </c>
      <c r="Z335">
        <v>6.59</v>
      </c>
      <c r="AA335">
        <v>5.49</v>
      </c>
      <c r="AB335">
        <v>0.2</v>
      </c>
      <c r="AC335">
        <v>32.94</v>
      </c>
    </row>
    <row r="336" spans="1:29" x14ac:dyDescent="0.25">
      <c r="A336" s="111" t="s">
        <v>411</v>
      </c>
      <c r="B336" s="112" t="s">
        <v>16</v>
      </c>
      <c r="C336" s="111">
        <v>84284</v>
      </c>
      <c r="D336" s="111">
        <v>842842</v>
      </c>
      <c r="E336" s="111" t="s">
        <v>427</v>
      </c>
      <c r="F336" s="111">
        <v>2357</v>
      </c>
      <c r="G336" s="111" t="s">
        <v>394</v>
      </c>
      <c r="H336" s="111" t="s">
        <v>92</v>
      </c>
      <c r="I336" s="111" t="s">
        <v>18</v>
      </c>
      <c r="J336" s="111" t="s">
        <v>372</v>
      </c>
      <c r="K336" s="111" t="s">
        <v>85</v>
      </c>
      <c r="L336" s="111">
        <v>6</v>
      </c>
      <c r="M336" s="111">
        <v>0.12</v>
      </c>
      <c r="N336" s="113">
        <v>4.6900000000000004</v>
      </c>
      <c r="O336" s="113">
        <v>3.89</v>
      </c>
      <c r="P336" s="114">
        <v>0.2</v>
      </c>
      <c r="Q336" s="113">
        <v>23.34</v>
      </c>
      <c r="R336" s="115">
        <v>4.59</v>
      </c>
      <c r="S336" s="115">
        <v>3.79</v>
      </c>
      <c r="T336" s="119">
        <v>0.2</v>
      </c>
      <c r="U336" s="116">
        <v>22.740000000000002</v>
      </c>
      <c r="V336" t="s">
        <v>25</v>
      </c>
      <c r="W336">
        <v>3.8</v>
      </c>
      <c r="X336" t="s">
        <v>25</v>
      </c>
      <c r="Y336">
        <v>22.799999999999997</v>
      </c>
      <c r="Z336">
        <v>4.49</v>
      </c>
      <c r="AA336">
        <v>3.74</v>
      </c>
      <c r="AB336">
        <v>0.2</v>
      </c>
      <c r="AC336">
        <v>22.44</v>
      </c>
    </row>
    <row r="337" spans="1:29" x14ac:dyDescent="0.25">
      <c r="A337" s="111" t="s">
        <v>411</v>
      </c>
      <c r="B337" s="112" t="s">
        <v>16</v>
      </c>
      <c r="C337" s="111">
        <v>84284</v>
      </c>
      <c r="D337" s="111">
        <v>842842</v>
      </c>
      <c r="E337" s="111" t="s">
        <v>427</v>
      </c>
      <c r="F337" s="111">
        <v>9276</v>
      </c>
      <c r="G337" s="111" t="s">
        <v>395</v>
      </c>
      <c r="H337" s="111" t="s">
        <v>88</v>
      </c>
      <c r="I337" s="111" t="s">
        <v>18</v>
      </c>
      <c r="J337" s="111" t="s">
        <v>344</v>
      </c>
      <c r="K337" s="111" t="s">
        <v>85</v>
      </c>
      <c r="L337" s="111">
        <v>6</v>
      </c>
      <c r="M337" s="111">
        <v>0.12</v>
      </c>
      <c r="N337" s="113">
        <v>6.79</v>
      </c>
      <c r="O337" s="113">
        <v>5.69</v>
      </c>
      <c r="P337" s="114">
        <v>0.2</v>
      </c>
      <c r="Q337" s="113">
        <v>34.14</v>
      </c>
      <c r="R337" s="115">
        <v>6.29</v>
      </c>
      <c r="S337" s="115">
        <v>5.2416666666666671</v>
      </c>
      <c r="T337" s="119">
        <v>0.2</v>
      </c>
      <c r="U337" s="116">
        <v>31.44</v>
      </c>
      <c r="V337" t="s">
        <v>25</v>
      </c>
      <c r="W337">
        <v>5.69</v>
      </c>
      <c r="X337" t="s">
        <v>25</v>
      </c>
      <c r="Y337">
        <v>34.14</v>
      </c>
      <c r="Z337">
        <v>6.29</v>
      </c>
      <c r="AA337">
        <v>5.24</v>
      </c>
      <c r="AB337">
        <v>0.2</v>
      </c>
      <c r="AC337">
        <v>31.44</v>
      </c>
    </row>
    <row r="338" spans="1:29" x14ac:dyDescent="0.25">
      <c r="A338" s="111" t="s">
        <v>411</v>
      </c>
      <c r="B338" s="112" t="s">
        <v>16</v>
      </c>
      <c r="C338" s="111">
        <v>84284</v>
      </c>
      <c r="D338" s="111">
        <v>842842</v>
      </c>
      <c r="E338" s="111" t="s">
        <v>427</v>
      </c>
      <c r="F338" s="111">
        <v>14736</v>
      </c>
      <c r="G338" s="111" t="s">
        <v>428</v>
      </c>
      <c r="H338" s="111" t="s">
        <v>86</v>
      </c>
      <c r="I338" s="111" t="s">
        <v>18</v>
      </c>
      <c r="J338" s="111" t="s">
        <v>334</v>
      </c>
      <c r="K338" s="111" t="s">
        <v>85</v>
      </c>
      <c r="L338" s="111">
        <v>6</v>
      </c>
      <c r="M338" s="111">
        <v>0.16</v>
      </c>
      <c r="N338" s="113">
        <v>7.39</v>
      </c>
      <c r="O338" s="113">
        <v>6.1654999999999998</v>
      </c>
      <c r="P338" s="114">
        <v>0.2</v>
      </c>
      <c r="Q338" s="113">
        <v>37.019999999999996</v>
      </c>
      <c r="R338" s="115">
        <v>6.99</v>
      </c>
      <c r="S338" s="115">
        <v>5.83</v>
      </c>
      <c r="T338" s="119">
        <v>0.2</v>
      </c>
      <c r="U338" s="116">
        <v>34.980000000000004</v>
      </c>
      <c r="V338" t="s">
        <v>25</v>
      </c>
      <c r="W338">
        <v>5.6</v>
      </c>
      <c r="X338" t="s">
        <v>25</v>
      </c>
      <c r="Y338">
        <v>33.599999999999994</v>
      </c>
      <c r="Z338">
        <v>6.59</v>
      </c>
      <c r="AA338">
        <v>5.49</v>
      </c>
      <c r="AB338">
        <v>0.2</v>
      </c>
      <c r="AC338">
        <v>32.94</v>
      </c>
    </row>
    <row r="339" spans="1:29" x14ac:dyDescent="0.25">
      <c r="A339" s="111" t="s">
        <v>411</v>
      </c>
      <c r="B339" s="112" t="s">
        <v>16</v>
      </c>
      <c r="C339" s="111">
        <v>84284</v>
      </c>
      <c r="D339" s="111">
        <v>842842</v>
      </c>
      <c r="E339" s="111" t="s">
        <v>427</v>
      </c>
      <c r="F339" s="111">
        <v>15002</v>
      </c>
      <c r="G339" s="111" t="s">
        <v>429</v>
      </c>
      <c r="H339" s="111" t="s">
        <v>88</v>
      </c>
      <c r="I339" s="111" t="s">
        <v>18</v>
      </c>
      <c r="J339" s="111" t="s">
        <v>331</v>
      </c>
      <c r="K339" s="111" t="s">
        <v>85</v>
      </c>
      <c r="L339" s="111">
        <v>6</v>
      </c>
      <c r="M339" s="111">
        <v>0.16</v>
      </c>
      <c r="N339" s="113">
        <v>6.79</v>
      </c>
      <c r="O339" s="113">
        <v>5.69</v>
      </c>
      <c r="P339" s="114">
        <v>0.2</v>
      </c>
      <c r="Q339" s="113">
        <v>34.14</v>
      </c>
      <c r="R339" s="115">
        <v>6.29</v>
      </c>
      <c r="S339" s="115">
        <v>5.2416666666666671</v>
      </c>
      <c r="T339" s="119">
        <v>0.2</v>
      </c>
      <c r="U339" s="116">
        <v>31.44</v>
      </c>
      <c r="V339" t="s">
        <v>25</v>
      </c>
      <c r="W339">
        <v>5.69</v>
      </c>
      <c r="X339" t="s">
        <v>25</v>
      </c>
      <c r="Y339">
        <v>34.14</v>
      </c>
      <c r="Z339">
        <v>6.29</v>
      </c>
      <c r="AA339">
        <v>5.24</v>
      </c>
      <c r="AB339">
        <v>0.2</v>
      </c>
      <c r="AC339">
        <v>31.44</v>
      </c>
    </row>
    <row r="340" spans="1:29" x14ac:dyDescent="0.25">
      <c r="A340" s="111" t="s">
        <v>411</v>
      </c>
      <c r="B340" s="112" t="s">
        <v>16</v>
      </c>
      <c r="C340" s="111">
        <v>84284</v>
      </c>
      <c r="D340" s="111">
        <v>842842</v>
      </c>
      <c r="E340" s="111" t="s">
        <v>427</v>
      </c>
      <c r="F340" s="111">
        <v>25700</v>
      </c>
      <c r="G340" s="111" t="s">
        <v>396</v>
      </c>
      <c r="H340" s="111" t="s">
        <v>135</v>
      </c>
      <c r="I340" s="111" t="s">
        <v>128</v>
      </c>
      <c r="J340" s="111" t="s">
        <v>378</v>
      </c>
      <c r="K340" s="111" t="s">
        <v>85</v>
      </c>
      <c r="L340" s="111">
        <v>6</v>
      </c>
      <c r="M340" s="111">
        <v>0.12</v>
      </c>
      <c r="N340" s="113">
        <v>8.7899999999999991</v>
      </c>
      <c r="O340" s="113">
        <v>7.2959999999999994</v>
      </c>
      <c r="P340" s="114">
        <v>0.2</v>
      </c>
      <c r="Q340" s="113">
        <v>43.8</v>
      </c>
      <c r="R340" s="115">
        <v>10.49</v>
      </c>
      <c r="S340" s="115">
        <v>6.8</v>
      </c>
      <c r="T340" s="119">
        <v>0.54</v>
      </c>
      <c r="U340" s="116">
        <v>40.799999999999997</v>
      </c>
      <c r="V340" t="s">
        <v>25</v>
      </c>
      <c r="W340">
        <v>9.4145000000000003</v>
      </c>
      <c r="X340" t="s">
        <v>25</v>
      </c>
      <c r="Y340">
        <v>56.46</v>
      </c>
      <c r="Z340">
        <v>9.99</v>
      </c>
      <c r="AA340">
        <v>6.4833333333333334</v>
      </c>
      <c r="AB340">
        <v>0.54</v>
      </c>
      <c r="AC340">
        <v>38.880000000000003</v>
      </c>
    </row>
    <row r="341" spans="1:29" x14ac:dyDescent="0.25">
      <c r="A341" s="111" t="s">
        <v>411</v>
      </c>
      <c r="B341" s="112" t="s">
        <v>16</v>
      </c>
      <c r="C341" s="111">
        <v>84284</v>
      </c>
      <c r="D341" s="111">
        <v>842842</v>
      </c>
      <c r="E341" s="111" t="s">
        <v>427</v>
      </c>
      <c r="F341" s="111">
        <v>7977</v>
      </c>
      <c r="G341" s="111" t="s">
        <v>397</v>
      </c>
      <c r="H341" s="111" t="s">
        <v>119</v>
      </c>
      <c r="I341" s="111" t="s">
        <v>115</v>
      </c>
      <c r="J341" s="111" t="s">
        <v>398</v>
      </c>
      <c r="K341" s="111" t="s">
        <v>58</v>
      </c>
      <c r="L341" s="111">
        <v>6</v>
      </c>
      <c r="M341" s="111">
        <v>0.03</v>
      </c>
      <c r="N341" s="113">
        <v>5.09</v>
      </c>
      <c r="O341" s="113">
        <v>4.2655000000000003</v>
      </c>
      <c r="P341" s="114">
        <v>0.2</v>
      </c>
      <c r="Q341" s="113">
        <v>25.619999999999997</v>
      </c>
      <c r="R341" s="115">
        <v>4.99</v>
      </c>
      <c r="S341" s="115">
        <v>4.16</v>
      </c>
      <c r="T341" s="119">
        <v>0.2</v>
      </c>
      <c r="U341" s="116">
        <v>24.96</v>
      </c>
      <c r="V341" t="s">
        <v>25</v>
      </c>
      <c r="W341">
        <v>4.2699999999999996</v>
      </c>
      <c r="X341" t="s">
        <v>25</v>
      </c>
      <c r="Y341">
        <v>25.619999999999997</v>
      </c>
      <c r="Z341">
        <v>4.8899999999999997</v>
      </c>
      <c r="AA341">
        <v>4.08</v>
      </c>
      <c r="AB341">
        <v>0.2</v>
      </c>
      <c r="AC341">
        <v>24.48</v>
      </c>
    </row>
    <row r="342" spans="1:29" x14ac:dyDescent="0.25">
      <c r="A342" s="111" t="s">
        <v>411</v>
      </c>
      <c r="B342" s="112" t="s">
        <v>16</v>
      </c>
      <c r="C342" s="111">
        <v>84284</v>
      </c>
      <c r="D342" s="111">
        <v>842842</v>
      </c>
      <c r="E342" s="111" t="s">
        <v>427</v>
      </c>
      <c r="F342" s="111">
        <v>7979</v>
      </c>
      <c r="G342" s="111" t="s">
        <v>399</v>
      </c>
      <c r="H342" s="111" t="s">
        <v>119</v>
      </c>
      <c r="I342" s="111" t="s">
        <v>115</v>
      </c>
      <c r="J342" s="111" t="s">
        <v>400</v>
      </c>
      <c r="K342" s="111" t="s">
        <v>58</v>
      </c>
      <c r="L342" s="111">
        <v>6</v>
      </c>
      <c r="M342" s="111">
        <v>0.03</v>
      </c>
      <c r="N342" s="113">
        <v>5.09</v>
      </c>
      <c r="O342" s="113">
        <v>4.2655000000000003</v>
      </c>
      <c r="P342" s="114">
        <v>0.2</v>
      </c>
      <c r="Q342" s="113">
        <v>25.619999999999997</v>
      </c>
      <c r="R342" s="115">
        <v>4.99</v>
      </c>
      <c r="S342" s="115">
        <v>4.16</v>
      </c>
      <c r="T342" s="119">
        <v>0.2</v>
      </c>
      <c r="U342" s="116">
        <v>24.96</v>
      </c>
      <c r="V342" t="s">
        <v>25</v>
      </c>
      <c r="W342">
        <v>4.2699999999999996</v>
      </c>
      <c r="X342" t="s">
        <v>25</v>
      </c>
      <c r="Y342">
        <v>25.619999999999997</v>
      </c>
      <c r="Z342">
        <v>4.8899999999999997</v>
      </c>
      <c r="AA342">
        <v>4.08</v>
      </c>
      <c r="AB342">
        <v>0.2</v>
      </c>
      <c r="AC342">
        <v>24.48</v>
      </c>
    </row>
    <row r="343" spans="1:29" x14ac:dyDescent="0.25">
      <c r="A343" s="111" t="s">
        <v>411</v>
      </c>
      <c r="B343" s="112" t="s">
        <v>16</v>
      </c>
      <c r="C343" s="111">
        <v>84284</v>
      </c>
      <c r="D343" s="111">
        <v>842842</v>
      </c>
      <c r="E343" s="111" t="s">
        <v>427</v>
      </c>
      <c r="F343" s="111">
        <v>7980</v>
      </c>
      <c r="G343" s="111" t="s">
        <v>401</v>
      </c>
      <c r="H343" s="111" t="s">
        <v>119</v>
      </c>
      <c r="I343" s="111" t="s">
        <v>115</v>
      </c>
      <c r="J343" s="111" t="s">
        <v>402</v>
      </c>
      <c r="K343" s="111" t="s">
        <v>58</v>
      </c>
      <c r="L343" s="111">
        <v>6</v>
      </c>
      <c r="M343" s="111">
        <v>0.03</v>
      </c>
      <c r="N343" s="113">
        <v>5.09</v>
      </c>
      <c r="O343" s="113">
        <v>4.2655000000000003</v>
      </c>
      <c r="P343" s="114">
        <v>0.2</v>
      </c>
      <c r="Q343" s="113">
        <v>25.619999999999997</v>
      </c>
      <c r="R343" s="115">
        <v>4.99</v>
      </c>
      <c r="S343" s="115">
        <v>4.16</v>
      </c>
      <c r="T343" s="119">
        <v>0.2</v>
      </c>
      <c r="U343" s="116">
        <v>24.96</v>
      </c>
      <c r="V343" t="s">
        <v>25</v>
      </c>
      <c r="W343">
        <v>4.2699999999999996</v>
      </c>
      <c r="X343" t="s">
        <v>25</v>
      </c>
      <c r="Y343">
        <v>25.619999999999997</v>
      </c>
      <c r="Z343">
        <v>4.8899999999999997</v>
      </c>
      <c r="AA343">
        <v>4.08</v>
      </c>
      <c r="AB343">
        <v>0.2</v>
      </c>
      <c r="AC343">
        <v>24.48</v>
      </c>
    </row>
    <row r="344" spans="1:29" x14ac:dyDescent="0.25">
      <c r="A344" s="111" t="s">
        <v>411</v>
      </c>
      <c r="B344" s="112" t="s">
        <v>16</v>
      </c>
      <c r="C344" s="111">
        <v>84284</v>
      </c>
      <c r="D344" s="111">
        <v>842842</v>
      </c>
      <c r="E344" s="111" t="s">
        <v>427</v>
      </c>
      <c r="F344" s="111">
        <v>7981</v>
      </c>
      <c r="G344" s="111" t="s">
        <v>403</v>
      </c>
      <c r="H344" s="111" t="s">
        <v>119</v>
      </c>
      <c r="I344" s="111" t="s">
        <v>115</v>
      </c>
      <c r="J344" s="111" t="s">
        <v>404</v>
      </c>
      <c r="K344" s="111" t="s">
        <v>58</v>
      </c>
      <c r="L344" s="111">
        <v>6</v>
      </c>
      <c r="M344" s="111">
        <v>0.03</v>
      </c>
      <c r="N344" s="113">
        <v>5.09</v>
      </c>
      <c r="O344" s="113">
        <v>4.2655000000000003</v>
      </c>
      <c r="P344" s="114">
        <v>0.2</v>
      </c>
      <c r="Q344" s="113">
        <v>25.619999999999997</v>
      </c>
      <c r="R344" s="115">
        <v>4.99</v>
      </c>
      <c r="S344" s="115">
        <v>4.16</v>
      </c>
      <c r="T344" s="119">
        <v>0.2</v>
      </c>
      <c r="U344" s="116">
        <v>24.96</v>
      </c>
      <c r="V344" t="s">
        <v>25</v>
      </c>
      <c r="W344">
        <v>4.2699999999999996</v>
      </c>
      <c r="X344" t="s">
        <v>25</v>
      </c>
      <c r="Y344">
        <v>25.619999999999997</v>
      </c>
      <c r="Z344">
        <v>4.8899999999999997</v>
      </c>
      <c r="AA344">
        <v>4.08</v>
      </c>
      <c r="AB344">
        <v>0.2</v>
      </c>
      <c r="AC344">
        <v>24.48</v>
      </c>
    </row>
    <row r="345" spans="1:29" x14ac:dyDescent="0.25">
      <c r="A345" s="111" t="s">
        <v>411</v>
      </c>
      <c r="B345" s="112" t="s">
        <v>16</v>
      </c>
      <c r="C345" s="111">
        <v>84284</v>
      </c>
      <c r="D345" s="111">
        <v>842842</v>
      </c>
      <c r="E345" s="111" t="s">
        <v>427</v>
      </c>
      <c r="F345" s="111">
        <v>7982</v>
      </c>
      <c r="G345" s="111" t="s">
        <v>405</v>
      </c>
      <c r="H345" s="111" t="s">
        <v>119</v>
      </c>
      <c r="I345" s="111" t="s">
        <v>115</v>
      </c>
      <c r="J345" s="111" t="s">
        <v>406</v>
      </c>
      <c r="K345" s="111" t="s">
        <v>58</v>
      </c>
      <c r="L345" s="111">
        <v>6</v>
      </c>
      <c r="M345" s="111">
        <v>0.03</v>
      </c>
      <c r="N345" s="113">
        <v>5.09</v>
      </c>
      <c r="O345" s="113">
        <v>4.2655000000000003</v>
      </c>
      <c r="P345" s="114">
        <v>0.2</v>
      </c>
      <c r="Q345" s="113">
        <v>25.619999999999997</v>
      </c>
      <c r="R345" s="115">
        <v>4.99</v>
      </c>
      <c r="S345" s="115">
        <v>4.16</v>
      </c>
      <c r="T345" s="119">
        <v>0.2</v>
      </c>
      <c r="U345" s="116">
        <v>24.96</v>
      </c>
      <c r="V345" t="s">
        <v>25</v>
      </c>
      <c r="W345">
        <v>4.2699999999999996</v>
      </c>
      <c r="X345" t="s">
        <v>25</v>
      </c>
      <c r="Y345">
        <v>25.619999999999997</v>
      </c>
      <c r="Z345">
        <v>4.8899999999999997</v>
      </c>
      <c r="AA345">
        <v>4.08</v>
      </c>
      <c r="AB345">
        <v>0.2</v>
      </c>
      <c r="AC345">
        <v>24.48</v>
      </c>
    </row>
    <row r="346" spans="1:29" x14ac:dyDescent="0.25">
      <c r="A346" s="111" t="s">
        <v>411</v>
      </c>
      <c r="B346" s="112" t="s">
        <v>16</v>
      </c>
      <c r="C346" s="111">
        <v>84284</v>
      </c>
      <c r="D346" s="111">
        <v>842842</v>
      </c>
      <c r="E346" s="111" t="s">
        <v>427</v>
      </c>
      <c r="F346" s="111">
        <v>7983</v>
      </c>
      <c r="G346" s="111" t="s">
        <v>407</v>
      </c>
      <c r="H346" s="111" t="s">
        <v>119</v>
      </c>
      <c r="I346" s="111" t="s">
        <v>115</v>
      </c>
      <c r="J346" s="111" t="s">
        <v>408</v>
      </c>
      <c r="K346" s="111" t="s">
        <v>58</v>
      </c>
      <c r="L346" s="111">
        <v>6</v>
      </c>
      <c r="M346" s="111">
        <v>0.03</v>
      </c>
      <c r="N346" s="113">
        <v>5.09</v>
      </c>
      <c r="O346" s="113">
        <v>4.2655000000000003</v>
      </c>
      <c r="P346" s="114">
        <v>0.2</v>
      </c>
      <c r="Q346" s="113">
        <v>25.619999999999997</v>
      </c>
      <c r="R346" s="115">
        <v>4.99</v>
      </c>
      <c r="S346" s="115">
        <v>4.16</v>
      </c>
      <c r="T346" s="119">
        <v>0.2</v>
      </c>
      <c r="U346" s="116">
        <v>24.96</v>
      </c>
      <c r="V346" t="s">
        <v>25</v>
      </c>
      <c r="W346">
        <v>4.2699999999999996</v>
      </c>
      <c r="X346" t="s">
        <v>25</v>
      </c>
      <c r="Y346">
        <v>25.619999999999997</v>
      </c>
      <c r="Z346">
        <v>4.8899999999999997</v>
      </c>
      <c r="AA346">
        <v>4.08</v>
      </c>
      <c r="AB346">
        <v>0.2</v>
      </c>
      <c r="AC346">
        <v>24.48</v>
      </c>
    </row>
    <row r="347" spans="1:29" x14ac:dyDescent="0.25">
      <c r="A347" s="111" t="s">
        <v>411</v>
      </c>
      <c r="B347" s="112" t="s">
        <v>16</v>
      </c>
      <c r="C347" s="111">
        <v>84284</v>
      </c>
      <c r="D347" s="111">
        <v>842842</v>
      </c>
      <c r="E347" s="111" t="s">
        <v>427</v>
      </c>
      <c r="F347" s="111">
        <v>7985</v>
      </c>
      <c r="G347" s="111" t="s">
        <v>409</v>
      </c>
      <c r="H347" s="111" t="s">
        <v>119</v>
      </c>
      <c r="I347" s="111" t="s">
        <v>115</v>
      </c>
      <c r="J347" s="111" t="s">
        <v>410</v>
      </c>
      <c r="K347" s="111" t="s">
        <v>58</v>
      </c>
      <c r="L347" s="111">
        <v>6</v>
      </c>
      <c r="M347" s="111">
        <v>0.03</v>
      </c>
      <c r="N347" s="113">
        <v>5.09</v>
      </c>
      <c r="O347" s="113">
        <v>4.2655000000000003</v>
      </c>
      <c r="P347" s="114">
        <v>0.2</v>
      </c>
      <c r="Q347" s="113">
        <v>25.619999999999997</v>
      </c>
      <c r="R347" s="115">
        <v>4.99</v>
      </c>
      <c r="S347" s="115">
        <v>4.16</v>
      </c>
      <c r="T347" s="119">
        <v>0.2</v>
      </c>
      <c r="U347" s="116">
        <v>24.96</v>
      </c>
      <c r="V347" t="s">
        <v>25</v>
      </c>
      <c r="W347">
        <v>4.2699999999999996</v>
      </c>
      <c r="X347" t="s">
        <v>25</v>
      </c>
      <c r="Y347">
        <v>25.619999999999997</v>
      </c>
      <c r="Z347">
        <v>4.8899999999999997</v>
      </c>
      <c r="AA347">
        <v>4.08</v>
      </c>
      <c r="AB347">
        <v>0.2</v>
      </c>
      <c r="AC347">
        <v>24.48</v>
      </c>
    </row>
    <row r="348" spans="1:29" x14ac:dyDescent="0.25">
      <c r="A348" s="111" t="s">
        <v>411</v>
      </c>
      <c r="B348" s="112" t="s">
        <v>16</v>
      </c>
      <c r="C348" s="111">
        <v>84384</v>
      </c>
      <c r="D348" s="111">
        <v>843849</v>
      </c>
      <c r="E348" s="111" t="s">
        <v>430</v>
      </c>
      <c r="F348" s="111">
        <v>19225</v>
      </c>
      <c r="G348" s="111" t="s">
        <v>345</v>
      </c>
      <c r="H348" s="111" t="s">
        <v>151</v>
      </c>
      <c r="I348" s="111" t="s">
        <v>128</v>
      </c>
      <c r="J348" s="111" t="s">
        <v>346</v>
      </c>
      <c r="K348" s="111" t="s">
        <v>129</v>
      </c>
      <c r="L348" s="111">
        <v>24</v>
      </c>
      <c r="M348" s="111">
        <v>0.06</v>
      </c>
      <c r="N348" s="113">
        <v>7.99</v>
      </c>
      <c r="O348" s="113">
        <v>6.69</v>
      </c>
      <c r="P348" s="114">
        <v>0.2</v>
      </c>
      <c r="Q348" s="113">
        <v>160.56</v>
      </c>
      <c r="R348" s="115">
        <v>7.99</v>
      </c>
      <c r="S348" s="115">
        <v>6.69</v>
      </c>
      <c r="T348" s="119">
        <v>0.2</v>
      </c>
      <c r="U348" s="116">
        <v>160.56</v>
      </c>
      <c r="V348" t="s">
        <v>25</v>
      </c>
      <c r="W348">
        <v>7.29</v>
      </c>
      <c r="X348" t="s">
        <v>25</v>
      </c>
      <c r="Y348">
        <v>174.96</v>
      </c>
      <c r="Z348">
        <v>8.69</v>
      </c>
      <c r="AA348">
        <v>7.22</v>
      </c>
      <c r="AB348">
        <v>0.2</v>
      </c>
      <c r="AC348">
        <v>173.28</v>
      </c>
    </row>
    <row r="349" spans="1:29" x14ac:dyDescent="0.25">
      <c r="A349" s="111" t="s">
        <v>411</v>
      </c>
      <c r="B349" s="112" t="s">
        <v>16</v>
      </c>
      <c r="C349" s="111">
        <v>84384</v>
      </c>
      <c r="D349" s="111">
        <v>843849</v>
      </c>
      <c r="E349" s="111" t="s">
        <v>430</v>
      </c>
      <c r="F349" s="111">
        <v>19228</v>
      </c>
      <c r="G349" s="111" t="s">
        <v>347</v>
      </c>
      <c r="H349" s="111" t="s">
        <v>151</v>
      </c>
      <c r="I349" s="111" t="s">
        <v>128</v>
      </c>
      <c r="J349" s="111" t="s">
        <v>346</v>
      </c>
      <c r="K349" s="111" t="s">
        <v>129</v>
      </c>
      <c r="L349" s="111">
        <v>4</v>
      </c>
      <c r="M349" s="111">
        <v>0.01</v>
      </c>
      <c r="N349" s="113">
        <v>7.99</v>
      </c>
      <c r="O349" s="113">
        <v>6.69</v>
      </c>
      <c r="P349" s="114">
        <v>0.2</v>
      </c>
      <c r="Q349" s="113">
        <v>26.76</v>
      </c>
      <c r="R349" s="115">
        <v>7.99</v>
      </c>
      <c r="S349" s="115">
        <v>6.69</v>
      </c>
      <c r="T349" s="119">
        <v>0.2</v>
      </c>
      <c r="U349" s="116">
        <v>26.76</v>
      </c>
      <c r="V349" t="s">
        <v>25</v>
      </c>
      <c r="W349">
        <v>7.29</v>
      </c>
      <c r="X349" t="s">
        <v>25</v>
      </c>
      <c r="Y349">
        <v>29.16</v>
      </c>
      <c r="Z349">
        <v>8.69</v>
      </c>
      <c r="AA349">
        <v>7.22</v>
      </c>
      <c r="AB349">
        <v>0.2</v>
      </c>
      <c r="AC349">
        <v>28.88</v>
      </c>
    </row>
    <row r="350" spans="1:29" x14ac:dyDescent="0.25">
      <c r="A350" s="111" t="s">
        <v>411</v>
      </c>
      <c r="B350" s="112" t="s">
        <v>16</v>
      </c>
      <c r="C350" s="111">
        <v>84384</v>
      </c>
      <c r="D350" s="111">
        <v>843849</v>
      </c>
      <c r="E350" s="111" t="s">
        <v>430</v>
      </c>
      <c r="F350" s="111">
        <v>19229</v>
      </c>
      <c r="G350" s="111" t="s">
        <v>348</v>
      </c>
      <c r="H350" s="111" t="s">
        <v>151</v>
      </c>
      <c r="I350" s="111" t="s">
        <v>128</v>
      </c>
      <c r="J350" s="111" t="s">
        <v>346</v>
      </c>
      <c r="K350" s="111" t="s">
        <v>129</v>
      </c>
      <c r="L350" s="111">
        <v>6</v>
      </c>
      <c r="M350" s="111">
        <v>1.4999999999999999E-2</v>
      </c>
      <c r="N350" s="113">
        <v>7.99</v>
      </c>
      <c r="O350" s="113">
        <v>6.69</v>
      </c>
      <c r="P350" s="114">
        <v>0.2</v>
      </c>
      <c r="Q350" s="113">
        <v>40.14</v>
      </c>
      <c r="R350" s="115">
        <v>7.99</v>
      </c>
      <c r="S350" s="115">
        <v>6.69</v>
      </c>
      <c r="T350" s="119">
        <v>0.2</v>
      </c>
      <c r="U350" s="116">
        <v>40.14</v>
      </c>
      <c r="V350" t="s">
        <v>25</v>
      </c>
      <c r="W350">
        <v>7.29</v>
      </c>
      <c r="X350" t="s">
        <v>25</v>
      </c>
      <c r="Y350">
        <v>43.74</v>
      </c>
      <c r="Z350">
        <v>8.69</v>
      </c>
      <c r="AA350">
        <v>7.22</v>
      </c>
      <c r="AB350">
        <v>0.2</v>
      </c>
      <c r="AC350">
        <v>43.32</v>
      </c>
    </row>
    <row r="351" spans="1:29" x14ac:dyDescent="0.25">
      <c r="A351" s="111" t="s">
        <v>411</v>
      </c>
      <c r="B351" s="112" t="s">
        <v>16</v>
      </c>
      <c r="C351" s="111">
        <v>84384</v>
      </c>
      <c r="D351" s="111">
        <v>843849</v>
      </c>
      <c r="E351" s="111" t="s">
        <v>430</v>
      </c>
      <c r="F351" s="111">
        <v>19231</v>
      </c>
      <c r="G351" s="111" t="s">
        <v>349</v>
      </c>
      <c r="H351" s="111" t="s">
        <v>151</v>
      </c>
      <c r="I351" s="111" t="s">
        <v>128</v>
      </c>
      <c r="J351" s="111" t="s">
        <v>350</v>
      </c>
      <c r="K351" s="111" t="s">
        <v>129</v>
      </c>
      <c r="L351" s="111">
        <v>4</v>
      </c>
      <c r="M351" s="111">
        <v>0.01</v>
      </c>
      <c r="N351" s="113">
        <v>7.99</v>
      </c>
      <c r="O351" s="113">
        <v>6.69</v>
      </c>
      <c r="P351" s="114">
        <v>0.2</v>
      </c>
      <c r="Q351" s="113">
        <v>26.76</v>
      </c>
      <c r="R351" s="115">
        <v>7.99</v>
      </c>
      <c r="S351" s="115">
        <v>6.69</v>
      </c>
      <c r="T351" s="119">
        <v>0.2</v>
      </c>
      <c r="U351" s="116">
        <v>26.76</v>
      </c>
      <c r="V351" t="s">
        <v>25</v>
      </c>
      <c r="W351">
        <v>7.29</v>
      </c>
      <c r="X351" t="s">
        <v>25</v>
      </c>
      <c r="Y351">
        <v>29.16</v>
      </c>
      <c r="Z351">
        <v>8.69</v>
      </c>
      <c r="AA351">
        <v>7.22</v>
      </c>
      <c r="AB351">
        <v>0.2</v>
      </c>
      <c r="AC351">
        <v>28.88</v>
      </c>
    </row>
    <row r="352" spans="1:29" x14ac:dyDescent="0.25">
      <c r="A352" s="111" t="s">
        <v>411</v>
      </c>
      <c r="B352" s="112" t="s">
        <v>16</v>
      </c>
      <c r="C352" s="111">
        <v>84384</v>
      </c>
      <c r="D352" s="111">
        <v>843849</v>
      </c>
      <c r="E352" s="111" t="s">
        <v>430</v>
      </c>
      <c r="F352" s="111">
        <v>21666</v>
      </c>
      <c r="G352" s="111" t="s">
        <v>351</v>
      </c>
      <c r="H352" s="111" t="s">
        <v>151</v>
      </c>
      <c r="I352" s="111" t="s">
        <v>128</v>
      </c>
      <c r="J352" s="111" t="s">
        <v>352</v>
      </c>
      <c r="K352" s="111" t="s">
        <v>129</v>
      </c>
      <c r="L352" s="111">
        <v>4</v>
      </c>
      <c r="M352" s="111">
        <v>0.01</v>
      </c>
      <c r="N352" s="113">
        <v>7.99</v>
      </c>
      <c r="O352" s="113">
        <v>6.69</v>
      </c>
      <c r="P352" s="114">
        <v>0.2</v>
      </c>
      <c r="Q352" s="113">
        <v>26.76</v>
      </c>
      <c r="R352" s="115">
        <v>7.99</v>
      </c>
      <c r="S352" s="115">
        <v>6.69</v>
      </c>
      <c r="T352" s="119">
        <v>0.2</v>
      </c>
      <c r="U352" s="116">
        <v>26.76</v>
      </c>
      <c r="V352" t="s">
        <v>25</v>
      </c>
      <c r="W352">
        <v>7.29</v>
      </c>
      <c r="X352" t="s">
        <v>25</v>
      </c>
      <c r="Y352">
        <v>29.16</v>
      </c>
      <c r="Z352">
        <v>8.69</v>
      </c>
      <c r="AA352">
        <v>7.22</v>
      </c>
      <c r="AB352">
        <v>0.2</v>
      </c>
      <c r="AC352">
        <v>28.88</v>
      </c>
    </row>
    <row r="353" spans="1:29" x14ac:dyDescent="0.25">
      <c r="A353" s="111" t="s">
        <v>411</v>
      </c>
      <c r="B353" s="112" t="s">
        <v>16</v>
      </c>
      <c r="C353" s="111">
        <v>84384</v>
      </c>
      <c r="D353" s="111">
        <v>843849</v>
      </c>
      <c r="E353" s="111" t="s">
        <v>430</v>
      </c>
      <c r="F353" s="111">
        <v>24306</v>
      </c>
      <c r="G353" s="111" t="s">
        <v>353</v>
      </c>
      <c r="H353" s="111" t="s">
        <v>151</v>
      </c>
      <c r="I353" s="111" t="s">
        <v>128</v>
      </c>
      <c r="J353" s="111" t="s">
        <v>354</v>
      </c>
      <c r="K353" s="111" t="s">
        <v>129</v>
      </c>
      <c r="L353" s="111">
        <v>4</v>
      </c>
      <c r="M353" s="111">
        <v>0.01</v>
      </c>
      <c r="N353" s="113">
        <v>7.99</v>
      </c>
      <c r="O353" s="113">
        <v>6.69</v>
      </c>
      <c r="P353" s="114">
        <v>0.2</v>
      </c>
      <c r="Q353" s="113">
        <v>26.76</v>
      </c>
      <c r="R353" s="115">
        <v>7.99</v>
      </c>
      <c r="S353" s="115">
        <v>6.69</v>
      </c>
      <c r="T353" s="119">
        <v>0.2</v>
      </c>
      <c r="U353" s="116">
        <v>26.76</v>
      </c>
      <c r="V353" t="s">
        <v>25</v>
      </c>
      <c r="W353">
        <v>7.29</v>
      </c>
      <c r="X353" t="s">
        <v>25</v>
      </c>
      <c r="Y353">
        <v>29.16</v>
      </c>
      <c r="Z353">
        <v>8.69</v>
      </c>
      <c r="AA353">
        <v>7.22</v>
      </c>
      <c r="AB353">
        <v>0.2</v>
      </c>
      <c r="AC353">
        <v>28.88</v>
      </c>
    </row>
    <row r="354" spans="1:29" x14ac:dyDescent="0.25">
      <c r="A354" s="111" t="s">
        <v>411</v>
      </c>
      <c r="B354" s="112" t="s">
        <v>16</v>
      </c>
      <c r="C354" s="111">
        <v>84384</v>
      </c>
      <c r="D354" s="111">
        <v>843849</v>
      </c>
      <c r="E354" s="111" t="s">
        <v>430</v>
      </c>
      <c r="F354" s="111">
        <v>14842</v>
      </c>
      <c r="G354" s="111" t="s">
        <v>355</v>
      </c>
      <c r="H354" s="111" t="s">
        <v>33</v>
      </c>
      <c r="I354" s="111" t="s">
        <v>18</v>
      </c>
      <c r="J354" s="111" t="s">
        <v>331</v>
      </c>
      <c r="K354" s="111" t="s">
        <v>31</v>
      </c>
      <c r="L354" s="111">
        <v>15</v>
      </c>
      <c r="M354" s="111">
        <v>4.0349999999999997E-2</v>
      </c>
      <c r="N354" s="113">
        <v>2.29</v>
      </c>
      <c r="O354" s="113">
        <v>1.8904999999999998</v>
      </c>
      <c r="P354" s="114">
        <v>0.2</v>
      </c>
      <c r="Q354" s="113">
        <v>28.349999999999998</v>
      </c>
      <c r="R354" s="115">
        <v>1.99</v>
      </c>
      <c r="S354" s="115">
        <v>1.6583333333333334</v>
      </c>
      <c r="T354" s="119">
        <v>0.2</v>
      </c>
      <c r="U354" s="116">
        <v>24.9</v>
      </c>
      <c r="V354" t="s">
        <v>25</v>
      </c>
      <c r="W354">
        <v>1.8</v>
      </c>
      <c r="X354" t="s">
        <v>25</v>
      </c>
      <c r="Y354">
        <v>27</v>
      </c>
      <c r="Z354">
        <v>1.89</v>
      </c>
      <c r="AA354">
        <v>1.58</v>
      </c>
      <c r="AB354">
        <v>0.2</v>
      </c>
      <c r="AC354">
        <v>23.700000000000003</v>
      </c>
    </row>
    <row r="355" spans="1:29" x14ac:dyDescent="0.25">
      <c r="A355" s="111" t="s">
        <v>411</v>
      </c>
      <c r="B355" s="112" t="s">
        <v>16</v>
      </c>
      <c r="C355" s="111">
        <v>84384</v>
      </c>
      <c r="D355" s="111">
        <v>843849</v>
      </c>
      <c r="E355" s="111" t="s">
        <v>430</v>
      </c>
      <c r="F355" s="111">
        <v>14844</v>
      </c>
      <c r="G355" s="111" t="s">
        <v>356</v>
      </c>
      <c r="H355" s="111" t="s">
        <v>32</v>
      </c>
      <c r="I355" s="111" t="s">
        <v>18</v>
      </c>
      <c r="J355" s="111" t="s">
        <v>334</v>
      </c>
      <c r="K355" s="111" t="s">
        <v>31</v>
      </c>
      <c r="L355" s="111">
        <v>15</v>
      </c>
      <c r="M355" s="111">
        <v>4.0349999999999997E-2</v>
      </c>
      <c r="N355" s="113">
        <v>2.29</v>
      </c>
      <c r="O355" s="113">
        <v>1.8904999999999998</v>
      </c>
      <c r="P355" s="114">
        <v>0.2</v>
      </c>
      <c r="Q355" s="113">
        <v>28.349999999999998</v>
      </c>
      <c r="R355" s="115">
        <v>1.99</v>
      </c>
      <c r="S355" s="115">
        <v>1.6583333333333334</v>
      </c>
      <c r="T355" s="119">
        <v>0.2</v>
      </c>
      <c r="U355" s="116">
        <v>24.9</v>
      </c>
      <c r="V355" t="s">
        <v>25</v>
      </c>
      <c r="W355">
        <v>1.8</v>
      </c>
      <c r="X355" t="s">
        <v>25</v>
      </c>
      <c r="Y355">
        <v>27</v>
      </c>
      <c r="Z355">
        <v>1.89</v>
      </c>
      <c r="AA355">
        <v>1.58</v>
      </c>
      <c r="AB355">
        <v>0.2</v>
      </c>
      <c r="AC355">
        <v>23.700000000000003</v>
      </c>
    </row>
    <row r="356" spans="1:29" x14ac:dyDescent="0.25">
      <c r="A356" s="111" t="s">
        <v>411</v>
      </c>
      <c r="B356" s="112" t="s">
        <v>16</v>
      </c>
      <c r="C356" s="111">
        <v>84384</v>
      </c>
      <c r="D356" s="111">
        <v>843849</v>
      </c>
      <c r="E356" s="111" t="s">
        <v>430</v>
      </c>
      <c r="F356" s="111">
        <v>9084</v>
      </c>
      <c r="G356" s="111" t="s">
        <v>357</v>
      </c>
      <c r="H356" s="111" t="s">
        <v>47</v>
      </c>
      <c r="I356" s="111" t="s">
        <v>18</v>
      </c>
      <c r="J356" s="111" t="s">
        <v>334</v>
      </c>
      <c r="K356" s="111" t="s">
        <v>46</v>
      </c>
      <c r="L356" s="111">
        <v>12</v>
      </c>
      <c r="M356" s="111">
        <v>4.2000000000000003E-2</v>
      </c>
      <c r="N356" s="113">
        <v>2.59</v>
      </c>
      <c r="O356" s="113">
        <v>2.19</v>
      </c>
      <c r="P356" s="114">
        <v>0.2</v>
      </c>
      <c r="Q356" s="113">
        <v>26.28</v>
      </c>
      <c r="R356" s="115">
        <v>2.4900000000000002</v>
      </c>
      <c r="S356" s="115">
        <v>2.08</v>
      </c>
      <c r="T356" s="119">
        <v>0.2</v>
      </c>
      <c r="U356" s="116">
        <v>24.96</v>
      </c>
      <c r="V356" t="s">
        <v>25</v>
      </c>
      <c r="W356">
        <v>2.19</v>
      </c>
      <c r="X356" t="s">
        <v>25</v>
      </c>
      <c r="Y356">
        <v>26.28</v>
      </c>
      <c r="Z356">
        <v>2.4900000000000002</v>
      </c>
      <c r="AA356">
        <v>2.08</v>
      </c>
      <c r="AB356">
        <v>0.2</v>
      </c>
      <c r="AC356">
        <v>24.96</v>
      </c>
    </row>
    <row r="357" spans="1:29" x14ac:dyDescent="0.25">
      <c r="A357" s="111" t="s">
        <v>411</v>
      </c>
      <c r="B357" s="112" t="s">
        <v>16</v>
      </c>
      <c r="C357" s="111">
        <v>84384</v>
      </c>
      <c r="D357" s="111">
        <v>843849</v>
      </c>
      <c r="E357" s="111" t="s">
        <v>430</v>
      </c>
      <c r="F357" s="111">
        <v>9085</v>
      </c>
      <c r="G357" s="111" t="s">
        <v>358</v>
      </c>
      <c r="H357" s="111" t="s">
        <v>48</v>
      </c>
      <c r="I357" s="111" t="s">
        <v>18</v>
      </c>
      <c r="J357" s="111" t="s">
        <v>338</v>
      </c>
      <c r="K357" s="111" t="s">
        <v>46</v>
      </c>
      <c r="L357" s="111">
        <v>12</v>
      </c>
      <c r="M357" s="111">
        <v>4.2000000000000003E-2</v>
      </c>
      <c r="N357" s="113">
        <v>2.59</v>
      </c>
      <c r="O357" s="113">
        <v>2.1755</v>
      </c>
      <c r="P357" s="114">
        <v>0.2</v>
      </c>
      <c r="Q357" s="113">
        <v>26.160000000000004</v>
      </c>
      <c r="R357" s="115">
        <v>2.39</v>
      </c>
      <c r="S357" s="115">
        <v>1.99</v>
      </c>
      <c r="T357" s="119">
        <v>0.2</v>
      </c>
      <c r="U357" s="116">
        <v>23.88</v>
      </c>
      <c r="V357" t="s">
        <v>25</v>
      </c>
      <c r="W357">
        <v>2.08</v>
      </c>
      <c r="X357" t="s">
        <v>25</v>
      </c>
      <c r="Y357">
        <v>24.96</v>
      </c>
      <c r="Z357">
        <v>2.19</v>
      </c>
      <c r="AA357">
        <v>1.83</v>
      </c>
      <c r="AB357">
        <v>0.2</v>
      </c>
      <c r="AC357">
        <v>21.96</v>
      </c>
    </row>
    <row r="358" spans="1:29" x14ac:dyDescent="0.25">
      <c r="A358" s="111" t="s">
        <v>411</v>
      </c>
      <c r="B358" s="112" t="s">
        <v>16</v>
      </c>
      <c r="C358" s="111">
        <v>84384</v>
      </c>
      <c r="D358" s="111">
        <v>843849</v>
      </c>
      <c r="E358" s="111" t="s">
        <v>430</v>
      </c>
      <c r="F358" s="111">
        <v>9087</v>
      </c>
      <c r="G358" s="111" t="s">
        <v>359</v>
      </c>
      <c r="H358" s="111" t="s">
        <v>50</v>
      </c>
      <c r="I358" s="111" t="s">
        <v>18</v>
      </c>
      <c r="J358" s="111" t="s">
        <v>336</v>
      </c>
      <c r="K358" s="111" t="s">
        <v>46</v>
      </c>
      <c r="L358" s="111">
        <v>12</v>
      </c>
      <c r="M358" s="111">
        <v>4.2000000000000003E-2</v>
      </c>
      <c r="N358" s="113">
        <v>2.59</v>
      </c>
      <c r="O358" s="113">
        <v>2.1755</v>
      </c>
      <c r="P358" s="114">
        <v>0.2</v>
      </c>
      <c r="Q358" s="113">
        <v>26.160000000000004</v>
      </c>
      <c r="R358" s="115">
        <v>2.39</v>
      </c>
      <c r="S358" s="115">
        <v>1.99</v>
      </c>
      <c r="T358" s="119">
        <v>0.2</v>
      </c>
      <c r="U358" s="116">
        <v>23.88</v>
      </c>
      <c r="V358" t="s">
        <v>25</v>
      </c>
      <c r="W358">
        <v>2.08</v>
      </c>
      <c r="X358" t="s">
        <v>25</v>
      </c>
      <c r="Y358">
        <v>24.96</v>
      </c>
      <c r="Z358">
        <v>2.19</v>
      </c>
      <c r="AA358">
        <v>1.83</v>
      </c>
      <c r="AB358">
        <v>0.2</v>
      </c>
      <c r="AC358">
        <v>21.96</v>
      </c>
    </row>
    <row r="359" spans="1:29" x14ac:dyDescent="0.25">
      <c r="A359" s="111" t="s">
        <v>411</v>
      </c>
      <c r="B359" s="112" t="s">
        <v>16</v>
      </c>
      <c r="C359" s="111">
        <v>84384</v>
      </c>
      <c r="D359" s="111">
        <v>843849</v>
      </c>
      <c r="E359" s="111" t="s">
        <v>430</v>
      </c>
      <c r="F359" s="111">
        <v>9089</v>
      </c>
      <c r="G359" s="111" t="s">
        <v>360</v>
      </c>
      <c r="H359" s="111" t="s">
        <v>51</v>
      </c>
      <c r="I359" s="111" t="s">
        <v>18</v>
      </c>
      <c r="J359" s="111" t="s">
        <v>340</v>
      </c>
      <c r="K359" s="111" t="s">
        <v>46</v>
      </c>
      <c r="L359" s="111">
        <v>12</v>
      </c>
      <c r="M359" s="111">
        <v>4.2000000000000003E-2</v>
      </c>
      <c r="N359" s="113">
        <v>2.59</v>
      </c>
      <c r="O359" s="113">
        <v>2.1755</v>
      </c>
      <c r="P359" s="114">
        <v>0.2</v>
      </c>
      <c r="Q359" s="113">
        <v>26.160000000000004</v>
      </c>
      <c r="R359" s="115">
        <v>2.39</v>
      </c>
      <c r="S359" s="115">
        <v>1.99</v>
      </c>
      <c r="T359" s="119">
        <v>0.2</v>
      </c>
      <c r="U359" s="116">
        <v>23.88</v>
      </c>
      <c r="V359" t="s">
        <v>25</v>
      </c>
      <c r="W359">
        <v>2.08</v>
      </c>
      <c r="X359" t="s">
        <v>25</v>
      </c>
      <c r="Y359">
        <v>24.96</v>
      </c>
      <c r="Z359">
        <v>2.19</v>
      </c>
      <c r="AA359">
        <v>1.83</v>
      </c>
      <c r="AB359">
        <v>0.2</v>
      </c>
      <c r="AC359">
        <v>21.96</v>
      </c>
    </row>
    <row r="360" spans="1:29" x14ac:dyDescent="0.25">
      <c r="A360" s="111" t="s">
        <v>411</v>
      </c>
      <c r="B360" s="112" t="s">
        <v>16</v>
      </c>
      <c r="C360" s="111">
        <v>84384</v>
      </c>
      <c r="D360" s="111">
        <v>843849</v>
      </c>
      <c r="E360" s="111" t="s">
        <v>430</v>
      </c>
      <c r="F360" s="111">
        <v>9091</v>
      </c>
      <c r="G360" s="111" t="s">
        <v>361</v>
      </c>
      <c r="H360" s="111" t="s">
        <v>52</v>
      </c>
      <c r="I360" s="111" t="s">
        <v>18</v>
      </c>
      <c r="J360" s="111" t="s">
        <v>362</v>
      </c>
      <c r="K360" s="111" t="s">
        <v>46</v>
      </c>
      <c r="L360" s="111">
        <v>12</v>
      </c>
      <c r="M360" s="111">
        <v>4.2000000000000003E-2</v>
      </c>
      <c r="N360" s="113">
        <v>3.19</v>
      </c>
      <c r="O360" s="113">
        <v>2.66</v>
      </c>
      <c r="P360" s="114">
        <v>0.2</v>
      </c>
      <c r="Q360" s="113">
        <v>31.92</v>
      </c>
      <c r="R360" s="115">
        <v>2.99</v>
      </c>
      <c r="S360" s="115">
        <v>2.4916666666666671</v>
      </c>
      <c r="T360" s="119">
        <v>0.2</v>
      </c>
      <c r="U360" s="116">
        <v>29.880000000000003</v>
      </c>
      <c r="V360" t="s">
        <v>25</v>
      </c>
      <c r="W360">
        <v>2.66</v>
      </c>
      <c r="X360" t="s">
        <v>25</v>
      </c>
      <c r="Y360">
        <v>31.92</v>
      </c>
      <c r="Z360">
        <v>2.99</v>
      </c>
      <c r="AA360">
        <v>2.4900000000000002</v>
      </c>
      <c r="AB360">
        <v>0.2</v>
      </c>
      <c r="AC360">
        <v>29.880000000000003</v>
      </c>
    </row>
    <row r="361" spans="1:29" x14ac:dyDescent="0.25">
      <c r="A361" s="111" t="s">
        <v>411</v>
      </c>
      <c r="B361" s="112" t="s">
        <v>16</v>
      </c>
      <c r="C361" s="111">
        <v>84384</v>
      </c>
      <c r="D361" s="111">
        <v>843849</v>
      </c>
      <c r="E361" s="111" t="s">
        <v>430</v>
      </c>
      <c r="F361" s="111">
        <v>9092</v>
      </c>
      <c r="G361" s="111" t="s">
        <v>363</v>
      </c>
      <c r="H361" s="111" t="s">
        <v>52</v>
      </c>
      <c r="I361" s="111" t="s">
        <v>18</v>
      </c>
      <c r="J361" s="111" t="s">
        <v>364</v>
      </c>
      <c r="K361" s="111" t="s">
        <v>46</v>
      </c>
      <c r="L361" s="111">
        <v>12</v>
      </c>
      <c r="M361" s="111">
        <v>4.2000000000000003E-2</v>
      </c>
      <c r="N361" s="113">
        <v>3.19</v>
      </c>
      <c r="O361" s="113">
        <v>2.66</v>
      </c>
      <c r="P361" s="114">
        <v>0.2</v>
      </c>
      <c r="Q361" s="113">
        <v>31.92</v>
      </c>
      <c r="R361" s="115">
        <v>2.99</v>
      </c>
      <c r="S361" s="115">
        <v>2.4916666666666671</v>
      </c>
      <c r="T361" s="119">
        <v>0.2</v>
      </c>
      <c r="U361" s="116">
        <v>29.880000000000003</v>
      </c>
      <c r="V361" t="s">
        <v>25</v>
      </c>
      <c r="W361">
        <v>2.66</v>
      </c>
      <c r="X361" t="s">
        <v>25</v>
      </c>
      <c r="Y361">
        <v>31.92</v>
      </c>
      <c r="Z361">
        <v>2.99</v>
      </c>
      <c r="AA361">
        <v>2.4900000000000002</v>
      </c>
      <c r="AB361">
        <v>0.2</v>
      </c>
      <c r="AC361">
        <v>29.880000000000003</v>
      </c>
    </row>
    <row r="362" spans="1:29" x14ac:dyDescent="0.25">
      <c r="A362" s="111" t="s">
        <v>411</v>
      </c>
      <c r="B362" s="112" t="s">
        <v>16</v>
      </c>
      <c r="C362" s="111">
        <v>84384</v>
      </c>
      <c r="D362" s="111">
        <v>843849</v>
      </c>
      <c r="E362" s="111" t="s">
        <v>430</v>
      </c>
      <c r="F362" s="111">
        <v>9096</v>
      </c>
      <c r="G362" s="111" t="s">
        <v>366</v>
      </c>
      <c r="H362" s="111" t="s">
        <v>49</v>
      </c>
      <c r="I362" s="111" t="s">
        <v>18</v>
      </c>
      <c r="J362" s="111" t="s">
        <v>331</v>
      </c>
      <c r="K362" s="111" t="s">
        <v>46</v>
      </c>
      <c r="L362" s="111">
        <v>12</v>
      </c>
      <c r="M362" s="111">
        <v>4.2000000000000003E-2</v>
      </c>
      <c r="N362" s="113">
        <v>2.59</v>
      </c>
      <c r="O362" s="113">
        <v>2.1755</v>
      </c>
      <c r="P362" s="114">
        <v>0.2</v>
      </c>
      <c r="Q362" s="113">
        <v>26.160000000000004</v>
      </c>
      <c r="R362" s="115">
        <v>2.39</v>
      </c>
      <c r="S362" s="115">
        <v>1.99</v>
      </c>
      <c r="T362" s="119">
        <v>0.2</v>
      </c>
      <c r="U362" s="116">
        <v>23.88</v>
      </c>
      <c r="V362" t="s">
        <v>25</v>
      </c>
      <c r="W362">
        <v>2.08</v>
      </c>
      <c r="X362" t="s">
        <v>25</v>
      </c>
      <c r="Y362">
        <v>24.96</v>
      </c>
      <c r="Z362">
        <v>2.19</v>
      </c>
      <c r="AA362">
        <v>1.83</v>
      </c>
      <c r="AB362">
        <v>0.2</v>
      </c>
      <c r="AC362">
        <v>21.96</v>
      </c>
    </row>
    <row r="363" spans="1:29" x14ac:dyDescent="0.25">
      <c r="A363" s="111" t="s">
        <v>411</v>
      </c>
      <c r="B363" s="112" t="s">
        <v>16</v>
      </c>
      <c r="C363" s="111">
        <v>84384</v>
      </c>
      <c r="D363" s="111">
        <v>843849</v>
      </c>
      <c r="E363" s="111" t="s">
        <v>430</v>
      </c>
      <c r="F363" s="111">
        <v>9274</v>
      </c>
      <c r="G363" s="111" t="s">
        <v>367</v>
      </c>
      <c r="H363" s="111" t="s">
        <v>49</v>
      </c>
      <c r="I363" s="111" t="s">
        <v>18</v>
      </c>
      <c r="J363" s="111" t="s">
        <v>344</v>
      </c>
      <c r="K363" s="111" t="s">
        <v>46</v>
      </c>
      <c r="L363" s="111">
        <v>12</v>
      </c>
      <c r="M363" s="111">
        <v>4.2000000000000003E-2</v>
      </c>
      <c r="N363" s="113">
        <v>2.59</v>
      </c>
      <c r="O363" s="113">
        <v>2.1755</v>
      </c>
      <c r="P363" s="114">
        <v>0.2</v>
      </c>
      <c r="Q363" s="113">
        <v>26.160000000000004</v>
      </c>
      <c r="R363" s="115">
        <v>2.39</v>
      </c>
      <c r="S363" s="115">
        <v>1.99</v>
      </c>
      <c r="T363" s="119">
        <v>0.2</v>
      </c>
      <c r="U363" s="116">
        <v>23.88</v>
      </c>
      <c r="V363" t="s">
        <v>25</v>
      </c>
      <c r="W363">
        <v>2.08</v>
      </c>
      <c r="X363" t="s">
        <v>25</v>
      </c>
      <c r="Y363">
        <v>24.96</v>
      </c>
      <c r="Z363">
        <v>2.19</v>
      </c>
      <c r="AA363">
        <v>1.83</v>
      </c>
      <c r="AB363">
        <v>0.2</v>
      </c>
      <c r="AC363">
        <v>21.96</v>
      </c>
    </row>
    <row r="364" spans="1:29" x14ac:dyDescent="0.25">
      <c r="A364" s="111" t="s">
        <v>411</v>
      </c>
      <c r="B364" s="112" t="s">
        <v>16</v>
      </c>
      <c r="C364" s="111">
        <v>84384</v>
      </c>
      <c r="D364" s="111">
        <v>843849</v>
      </c>
      <c r="E364" s="111" t="s">
        <v>430</v>
      </c>
      <c r="F364" s="111">
        <v>9739</v>
      </c>
      <c r="G364" s="111" t="s">
        <v>369</v>
      </c>
      <c r="H364" s="111" t="s">
        <v>51</v>
      </c>
      <c r="I364" s="111" t="s">
        <v>18</v>
      </c>
      <c r="J364" s="111" t="s">
        <v>340</v>
      </c>
      <c r="K364" s="111" t="s">
        <v>46</v>
      </c>
      <c r="L364" s="111">
        <v>12</v>
      </c>
      <c r="M364" s="111">
        <v>4.2000000000000003E-2</v>
      </c>
      <c r="N364" s="113">
        <v>2.59</v>
      </c>
      <c r="O364" s="113">
        <v>2.1755</v>
      </c>
      <c r="P364" s="114">
        <v>0.2</v>
      </c>
      <c r="Q364" s="113">
        <v>26.160000000000004</v>
      </c>
      <c r="R364" s="115">
        <v>2.39</v>
      </c>
      <c r="S364" s="115">
        <v>1.99</v>
      </c>
      <c r="T364" s="119">
        <v>0.2</v>
      </c>
      <c r="U364" s="116">
        <v>23.88</v>
      </c>
      <c r="V364" t="s">
        <v>25</v>
      </c>
      <c r="W364">
        <v>2.08</v>
      </c>
      <c r="X364" t="s">
        <v>25</v>
      </c>
      <c r="Y364">
        <v>24.96</v>
      </c>
      <c r="Z364">
        <v>2.19</v>
      </c>
      <c r="AA364">
        <v>1.83</v>
      </c>
      <c r="AB364">
        <v>0.2</v>
      </c>
      <c r="AC364">
        <v>21.96</v>
      </c>
    </row>
    <row r="365" spans="1:29" x14ac:dyDescent="0.25">
      <c r="A365" s="111" t="s">
        <v>411</v>
      </c>
      <c r="B365" s="112" t="s">
        <v>16</v>
      </c>
      <c r="C365" s="111">
        <v>84384</v>
      </c>
      <c r="D365" s="111">
        <v>843849</v>
      </c>
      <c r="E365" s="111" t="s">
        <v>430</v>
      </c>
      <c r="F365" s="111">
        <v>9740</v>
      </c>
      <c r="G365" s="111" t="s">
        <v>370</v>
      </c>
      <c r="H365" s="111" t="s">
        <v>52</v>
      </c>
      <c r="I365" s="111" t="s">
        <v>18</v>
      </c>
      <c r="J365" s="111" t="s">
        <v>362</v>
      </c>
      <c r="K365" s="111" t="s">
        <v>46</v>
      </c>
      <c r="L365" s="111">
        <v>12</v>
      </c>
      <c r="M365" s="111">
        <v>4.2000000000000003E-2</v>
      </c>
      <c r="N365" s="113">
        <v>3.19</v>
      </c>
      <c r="O365" s="113">
        <v>2.66</v>
      </c>
      <c r="P365" s="114">
        <v>0.2</v>
      </c>
      <c r="Q365" s="113">
        <v>31.92</v>
      </c>
      <c r="R365" s="115">
        <v>2.99</v>
      </c>
      <c r="S365" s="115">
        <v>2.4916666666666671</v>
      </c>
      <c r="T365" s="119">
        <v>0.2</v>
      </c>
      <c r="U365" s="116">
        <v>29.880000000000003</v>
      </c>
      <c r="V365" t="s">
        <v>25</v>
      </c>
      <c r="W365">
        <v>2.66</v>
      </c>
      <c r="X365" t="s">
        <v>25</v>
      </c>
      <c r="Y365">
        <v>31.92</v>
      </c>
      <c r="Z365">
        <v>2.99</v>
      </c>
      <c r="AA365">
        <v>2.4900000000000002</v>
      </c>
      <c r="AB365">
        <v>0.2</v>
      </c>
      <c r="AC365">
        <v>29.880000000000003</v>
      </c>
    </row>
    <row r="366" spans="1:29" x14ac:dyDescent="0.25">
      <c r="A366" s="111" t="s">
        <v>411</v>
      </c>
      <c r="B366" s="112" t="s">
        <v>16</v>
      </c>
      <c r="C366" s="111">
        <v>84384</v>
      </c>
      <c r="D366" s="111">
        <v>843849</v>
      </c>
      <c r="E366" s="111" t="s">
        <v>430</v>
      </c>
      <c r="F366" s="111">
        <v>10389</v>
      </c>
      <c r="G366" s="111" t="s">
        <v>371</v>
      </c>
      <c r="H366" s="111" t="s">
        <v>51</v>
      </c>
      <c r="I366" s="111" t="s">
        <v>18</v>
      </c>
      <c r="J366" s="111" t="s">
        <v>372</v>
      </c>
      <c r="K366" s="111" t="s">
        <v>46</v>
      </c>
      <c r="L366" s="111">
        <v>12</v>
      </c>
      <c r="M366" s="111">
        <v>4.2000000000000003E-2</v>
      </c>
      <c r="N366" s="113">
        <v>2.59</v>
      </c>
      <c r="O366" s="113">
        <v>2.1755</v>
      </c>
      <c r="P366" s="114">
        <v>0.2</v>
      </c>
      <c r="Q366" s="113">
        <v>26.160000000000004</v>
      </c>
      <c r="R366" s="115">
        <v>2.39</v>
      </c>
      <c r="S366" s="115">
        <v>1.99</v>
      </c>
      <c r="T366" s="119">
        <v>0.2</v>
      </c>
      <c r="U366" s="116">
        <v>23.88</v>
      </c>
      <c r="V366" t="s">
        <v>25</v>
      </c>
      <c r="W366">
        <v>2.08</v>
      </c>
      <c r="X366" t="s">
        <v>25</v>
      </c>
      <c r="Y366">
        <v>24.96</v>
      </c>
      <c r="Z366">
        <v>2.19</v>
      </c>
      <c r="AA366">
        <v>1.83</v>
      </c>
      <c r="AB366">
        <v>0.2</v>
      </c>
      <c r="AC366">
        <v>21.96</v>
      </c>
    </row>
    <row r="367" spans="1:29" x14ac:dyDescent="0.25">
      <c r="A367" s="111" t="s">
        <v>411</v>
      </c>
      <c r="B367" s="112" t="s">
        <v>16</v>
      </c>
      <c r="C367" s="111">
        <v>84384</v>
      </c>
      <c r="D367" s="111">
        <v>843849</v>
      </c>
      <c r="E367" s="111" t="s">
        <v>430</v>
      </c>
      <c r="F367" s="111">
        <v>23510</v>
      </c>
      <c r="G367" s="111" t="s">
        <v>373</v>
      </c>
      <c r="H367" s="111" t="s">
        <v>47</v>
      </c>
      <c r="I367" s="111" t="s">
        <v>18</v>
      </c>
      <c r="J367" s="111" t="s">
        <v>374</v>
      </c>
      <c r="K367" s="111" t="s">
        <v>46</v>
      </c>
      <c r="L367" s="111">
        <v>12</v>
      </c>
      <c r="M367" s="111">
        <v>4.2000000000000003E-2</v>
      </c>
      <c r="N367" s="113">
        <v>2.59</v>
      </c>
      <c r="O367" s="113">
        <v>2.19</v>
      </c>
      <c r="P367" s="114">
        <v>0.2</v>
      </c>
      <c r="Q367" s="113">
        <v>26.28</v>
      </c>
      <c r="R367" s="115">
        <v>2.4900000000000002</v>
      </c>
      <c r="S367" s="115">
        <v>2.08</v>
      </c>
      <c r="T367" s="119">
        <v>0.2</v>
      </c>
      <c r="U367" s="116">
        <v>24.96</v>
      </c>
      <c r="V367" t="s">
        <v>25</v>
      </c>
      <c r="W367">
        <v>2.19</v>
      </c>
      <c r="X367" t="s">
        <v>25</v>
      </c>
      <c r="Y367">
        <v>26.28</v>
      </c>
      <c r="Z367">
        <v>2.4900000000000002</v>
      </c>
      <c r="AA367">
        <v>2.08</v>
      </c>
      <c r="AB367">
        <v>0.2</v>
      </c>
      <c r="AC367">
        <v>24.96</v>
      </c>
    </row>
    <row r="368" spans="1:29" x14ac:dyDescent="0.25">
      <c r="A368" s="111" t="s">
        <v>411</v>
      </c>
      <c r="B368" s="112" t="s">
        <v>16</v>
      </c>
      <c r="C368" s="111">
        <v>84384</v>
      </c>
      <c r="D368" s="111">
        <v>843849</v>
      </c>
      <c r="E368" s="111" t="s">
        <v>430</v>
      </c>
      <c r="F368" s="111">
        <v>253</v>
      </c>
      <c r="G368" s="111" t="s">
        <v>375</v>
      </c>
      <c r="H368" s="111" t="s">
        <v>73</v>
      </c>
      <c r="I368" s="111" t="s">
        <v>18</v>
      </c>
      <c r="J368" s="111" t="s">
        <v>340</v>
      </c>
      <c r="K368" s="111" t="s">
        <v>68</v>
      </c>
      <c r="L368" s="111">
        <v>6</v>
      </c>
      <c r="M368" s="111">
        <v>0.06</v>
      </c>
      <c r="N368" s="113">
        <v>4.29</v>
      </c>
      <c r="O368" s="113">
        <v>3.6</v>
      </c>
      <c r="P368" s="114">
        <v>0.2</v>
      </c>
      <c r="Q368" s="113">
        <v>21.6</v>
      </c>
      <c r="R368" s="115">
        <v>3.99</v>
      </c>
      <c r="S368" s="115">
        <v>3.33</v>
      </c>
      <c r="T368" s="119">
        <v>0.2</v>
      </c>
      <c r="U368" s="116">
        <v>19.98</v>
      </c>
      <c r="V368" t="s">
        <v>25</v>
      </c>
      <c r="W368">
        <v>2.2799999999999998</v>
      </c>
      <c r="X368" t="s">
        <v>25</v>
      </c>
      <c r="Y368">
        <v>13.68</v>
      </c>
      <c r="Z368">
        <v>2.79</v>
      </c>
      <c r="AA368">
        <v>2.33</v>
      </c>
      <c r="AB368">
        <v>0.2</v>
      </c>
      <c r="AC368">
        <v>13.98</v>
      </c>
    </row>
    <row r="369" spans="1:29" x14ac:dyDescent="0.25">
      <c r="A369" s="111" t="s">
        <v>411</v>
      </c>
      <c r="B369" s="112" t="s">
        <v>16</v>
      </c>
      <c r="C369" s="111">
        <v>84384</v>
      </c>
      <c r="D369" s="111">
        <v>843849</v>
      </c>
      <c r="E369" s="111" t="s">
        <v>430</v>
      </c>
      <c r="F369" s="111">
        <v>2132</v>
      </c>
      <c r="G369" s="111" t="s">
        <v>376</v>
      </c>
      <c r="H369" s="111" t="s">
        <v>70</v>
      </c>
      <c r="I369" s="111" t="s">
        <v>18</v>
      </c>
      <c r="J369" s="111" t="s">
        <v>334</v>
      </c>
      <c r="K369" s="111" t="s">
        <v>68</v>
      </c>
      <c r="L369" s="111">
        <v>6</v>
      </c>
      <c r="M369" s="111">
        <v>0.06</v>
      </c>
      <c r="N369" s="113">
        <v>4.59</v>
      </c>
      <c r="O369" s="113">
        <v>3.79</v>
      </c>
      <c r="P369" s="114">
        <v>0.2</v>
      </c>
      <c r="Q369" s="113">
        <v>22.740000000000002</v>
      </c>
      <c r="R369" s="115">
        <v>4.29</v>
      </c>
      <c r="S369" s="115">
        <v>3.58</v>
      </c>
      <c r="T369" s="119">
        <v>0.2</v>
      </c>
      <c r="U369" s="116">
        <v>21.48</v>
      </c>
      <c r="V369" t="s">
        <v>25</v>
      </c>
      <c r="W369">
        <v>3.6</v>
      </c>
      <c r="X369" t="s">
        <v>25</v>
      </c>
      <c r="Y369">
        <v>21.6</v>
      </c>
      <c r="Z369">
        <v>3.79</v>
      </c>
      <c r="AA369">
        <v>3.16</v>
      </c>
      <c r="AB369">
        <v>0.2</v>
      </c>
      <c r="AC369">
        <v>18.96</v>
      </c>
    </row>
    <row r="370" spans="1:29" x14ac:dyDescent="0.25">
      <c r="A370" s="111" t="s">
        <v>411</v>
      </c>
      <c r="B370" s="112" t="s">
        <v>16</v>
      </c>
      <c r="C370" s="111">
        <v>84384</v>
      </c>
      <c r="D370" s="111">
        <v>843849</v>
      </c>
      <c r="E370" s="111" t="s">
        <v>430</v>
      </c>
      <c r="F370" s="111">
        <v>17163</v>
      </c>
      <c r="G370" s="111" t="s">
        <v>379</v>
      </c>
      <c r="H370" s="111" t="s">
        <v>74</v>
      </c>
      <c r="I370" s="111" t="s">
        <v>18</v>
      </c>
      <c r="J370" s="111" t="s">
        <v>372</v>
      </c>
      <c r="K370" s="111" t="s">
        <v>68</v>
      </c>
      <c r="L370" s="111">
        <v>6</v>
      </c>
      <c r="M370" s="111">
        <v>0.06</v>
      </c>
      <c r="N370" s="113">
        <v>2.79</v>
      </c>
      <c r="O370" s="113">
        <v>2.33</v>
      </c>
      <c r="P370" s="114">
        <v>0.2</v>
      </c>
      <c r="Q370" s="113">
        <v>13.98</v>
      </c>
      <c r="R370" s="115">
        <v>2.79</v>
      </c>
      <c r="S370" s="115">
        <v>2.33</v>
      </c>
      <c r="T370" s="119">
        <v>0.2</v>
      </c>
      <c r="U370" s="116">
        <v>13.98</v>
      </c>
      <c r="V370" t="s">
        <v>25</v>
      </c>
      <c r="W370">
        <v>2.2799999999999998</v>
      </c>
      <c r="X370" t="s">
        <v>25</v>
      </c>
      <c r="Y370">
        <v>13.68</v>
      </c>
      <c r="Z370">
        <v>2.79</v>
      </c>
      <c r="AA370">
        <v>2.33</v>
      </c>
      <c r="AB370">
        <v>0.2</v>
      </c>
      <c r="AC370">
        <v>13.98</v>
      </c>
    </row>
    <row r="371" spans="1:29" x14ac:dyDescent="0.25">
      <c r="A371" s="111" t="s">
        <v>411</v>
      </c>
      <c r="B371" s="112" t="s">
        <v>16</v>
      </c>
      <c r="C371" s="111">
        <v>84384</v>
      </c>
      <c r="D371" s="111">
        <v>843849</v>
      </c>
      <c r="E371" s="111" t="s">
        <v>430</v>
      </c>
      <c r="F371" s="111">
        <v>18152</v>
      </c>
      <c r="G371" s="111" t="s">
        <v>385</v>
      </c>
      <c r="H371" s="111" t="s">
        <v>21</v>
      </c>
      <c r="I371" s="111" t="s">
        <v>18</v>
      </c>
      <c r="J371" s="111" t="s">
        <v>334</v>
      </c>
      <c r="K371" s="111" t="s">
        <v>19</v>
      </c>
      <c r="L371" s="111">
        <v>12</v>
      </c>
      <c r="M371" s="111">
        <v>2.4E-2</v>
      </c>
      <c r="N371" s="113">
        <v>1.69</v>
      </c>
      <c r="O371" s="113">
        <v>1.4155</v>
      </c>
      <c r="P371" s="114">
        <v>0.2</v>
      </c>
      <c r="Q371" s="113">
        <v>17.04</v>
      </c>
      <c r="R371" s="115">
        <v>1.59</v>
      </c>
      <c r="S371" s="115">
        <v>1.3250000000000002</v>
      </c>
      <c r="T371" s="119">
        <v>0.2</v>
      </c>
      <c r="U371" s="116">
        <v>15.96</v>
      </c>
      <c r="V371" t="s">
        <v>25</v>
      </c>
      <c r="W371">
        <v>1.42</v>
      </c>
      <c r="X371" t="s">
        <v>25</v>
      </c>
      <c r="Y371">
        <v>17.04</v>
      </c>
      <c r="Z371">
        <v>1.49</v>
      </c>
      <c r="AA371">
        <v>1.24</v>
      </c>
      <c r="AB371">
        <v>0.2</v>
      </c>
      <c r="AC371">
        <v>14.879999999999999</v>
      </c>
    </row>
    <row r="372" spans="1:29" x14ac:dyDescent="0.25">
      <c r="A372" s="111" t="s">
        <v>411</v>
      </c>
      <c r="B372" s="112" t="s">
        <v>16</v>
      </c>
      <c r="C372" s="111">
        <v>84384</v>
      </c>
      <c r="D372" s="111">
        <v>843849</v>
      </c>
      <c r="E372" s="111" t="s">
        <v>430</v>
      </c>
      <c r="F372" s="111">
        <v>18266</v>
      </c>
      <c r="G372" s="111" t="s">
        <v>386</v>
      </c>
      <c r="H372" s="111" t="s">
        <v>28</v>
      </c>
      <c r="I372" s="111" t="s">
        <v>18</v>
      </c>
      <c r="J372" s="111" t="s">
        <v>331</v>
      </c>
      <c r="K372" s="111" t="s">
        <v>19</v>
      </c>
      <c r="L372" s="111">
        <v>12</v>
      </c>
      <c r="M372" s="111">
        <v>2.4E-2</v>
      </c>
      <c r="N372" s="113">
        <v>1.69</v>
      </c>
      <c r="O372" s="113">
        <v>1.42</v>
      </c>
      <c r="P372" s="114">
        <v>0.2</v>
      </c>
      <c r="Q372" s="113">
        <v>17.04</v>
      </c>
      <c r="R372" s="115">
        <v>1.49</v>
      </c>
      <c r="S372" s="115">
        <v>1.24</v>
      </c>
      <c r="T372" s="119">
        <v>0.2</v>
      </c>
      <c r="U372" s="116">
        <v>14.879999999999999</v>
      </c>
      <c r="V372" t="s">
        <v>25</v>
      </c>
      <c r="W372">
        <v>1.42</v>
      </c>
      <c r="X372" t="s">
        <v>25</v>
      </c>
      <c r="Y372">
        <v>17.04</v>
      </c>
      <c r="Z372">
        <v>1.49</v>
      </c>
      <c r="AA372">
        <v>1.24</v>
      </c>
      <c r="AB372">
        <v>0.2</v>
      </c>
      <c r="AC372">
        <v>14.879999999999999</v>
      </c>
    </row>
    <row r="373" spans="1:29" x14ac:dyDescent="0.25">
      <c r="A373" s="111" t="s">
        <v>411</v>
      </c>
      <c r="B373" s="112" t="s">
        <v>16</v>
      </c>
      <c r="C373" s="111">
        <v>84384</v>
      </c>
      <c r="D373" s="111">
        <v>843849</v>
      </c>
      <c r="E373" s="111" t="s">
        <v>430</v>
      </c>
      <c r="F373" s="111">
        <v>18268</v>
      </c>
      <c r="G373" s="111" t="s">
        <v>387</v>
      </c>
      <c r="H373" s="111" t="s">
        <v>30</v>
      </c>
      <c r="I373" s="111" t="s">
        <v>18</v>
      </c>
      <c r="J373" s="111" t="s">
        <v>340</v>
      </c>
      <c r="K373" s="111" t="s">
        <v>19</v>
      </c>
      <c r="L373" s="111">
        <v>12</v>
      </c>
      <c r="M373" s="111">
        <v>2.4E-2</v>
      </c>
      <c r="N373" s="113">
        <v>1.69</v>
      </c>
      <c r="O373" s="113">
        <v>1.42</v>
      </c>
      <c r="P373" s="114">
        <v>0.2</v>
      </c>
      <c r="Q373" s="113">
        <v>17.04</v>
      </c>
      <c r="R373" s="115">
        <v>1.49</v>
      </c>
      <c r="S373" s="115">
        <v>1.24</v>
      </c>
      <c r="T373" s="119">
        <v>0.2</v>
      </c>
      <c r="U373" s="116">
        <v>14.879999999999999</v>
      </c>
      <c r="V373" t="s">
        <v>25</v>
      </c>
      <c r="W373">
        <v>1.42</v>
      </c>
      <c r="X373" t="s">
        <v>25</v>
      </c>
      <c r="Y373">
        <v>17.04</v>
      </c>
      <c r="Z373">
        <v>1.49</v>
      </c>
      <c r="AA373">
        <v>1.24</v>
      </c>
      <c r="AB373">
        <v>0.2</v>
      </c>
      <c r="AC373">
        <v>14.879999999999999</v>
      </c>
    </row>
    <row r="374" spans="1:29" x14ac:dyDescent="0.25">
      <c r="A374" s="111" t="s">
        <v>411</v>
      </c>
      <c r="B374" s="112" t="s">
        <v>16</v>
      </c>
      <c r="C374" s="111">
        <v>84384</v>
      </c>
      <c r="D374" s="111">
        <v>843849</v>
      </c>
      <c r="E374" s="111" t="s">
        <v>430</v>
      </c>
      <c r="F374" s="111">
        <v>20943</v>
      </c>
      <c r="G374" s="111" t="s">
        <v>388</v>
      </c>
      <c r="H374" s="111" t="s">
        <v>30</v>
      </c>
      <c r="I374" s="111" t="s">
        <v>18</v>
      </c>
      <c r="J374" s="111" t="s">
        <v>372</v>
      </c>
      <c r="K374" s="111" t="s">
        <v>19</v>
      </c>
      <c r="L374" s="111">
        <v>12</v>
      </c>
      <c r="M374" s="111">
        <v>2.4E-2</v>
      </c>
      <c r="N374" s="113">
        <v>1.69</v>
      </c>
      <c r="O374" s="113">
        <v>1.42</v>
      </c>
      <c r="P374" s="114">
        <v>0.2</v>
      </c>
      <c r="Q374" s="113">
        <v>17.04</v>
      </c>
      <c r="R374" s="115">
        <v>1.49</v>
      </c>
      <c r="S374" s="115">
        <v>1.24</v>
      </c>
      <c r="T374" s="119">
        <v>0.2</v>
      </c>
      <c r="U374" s="116">
        <v>14.879999999999999</v>
      </c>
      <c r="V374" t="s">
        <v>25</v>
      </c>
      <c r="W374">
        <v>1.42</v>
      </c>
      <c r="X374" t="s">
        <v>25</v>
      </c>
      <c r="Y374">
        <v>17.04</v>
      </c>
      <c r="Z374">
        <v>1.49</v>
      </c>
      <c r="AA374">
        <v>1.24</v>
      </c>
      <c r="AB374">
        <v>0.2</v>
      </c>
      <c r="AC374">
        <v>14.879999999999999</v>
      </c>
    </row>
    <row r="375" spans="1:29" x14ac:dyDescent="0.25">
      <c r="A375" s="111" t="s">
        <v>411</v>
      </c>
      <c r="B375" s="112" t="s">
        <v>16</v>
      </c>
      <c r="C375" s="111">
        <v>84384</v>
      </c>
      <c r="D375" s="111">
        <v>843849</v>
      </c>
      <c r="E375" s="111" t="s">
        <v>430</v>
      </c>
      <c r="F375" s="111">
        <v>503</v>
      </c>
      <c r="G375" s="111" t="s">
        <v>389</v>
      </c>
      <c r="H375" s="111" t="s">
        <v>91</v>
      </c>
      <c r="I375" s="111" t="s">
        <v>18</v>
      </c>
      <c r="J375" s="111" t="s">
        <v>340</v>
      </c>
      <c r="K375" s="111" t="s">
        <v>85</v>
      </c>
      <c r="L375" s="111">
        <v>6</v>
      </c>
      <c r="M375" s="111">
        <v>0.12</v>
      </c>
      <c r="N375" s="113">
        <v>5.69</v>
      </c>
      <c r="O375" s="113">
        <v>4.74</v>
      </c>
      <c r="P375" s="114">
        <v>0.2</v>
      </c>
      <c r="Q375" s="113">
        <v>28.44</v>
      </c>
      <c r="R375" s="115">
        <v>5.49</v>
      </c>
      <c r="S375" s="115">
        <v>4.58</v>
      </c>
      <c r="T375" s="119">
        <v>0.2</v>
      </c>
      <c r="U375" s="116">
        <v>27.48</v>
      </c>
      <c r="V375" t="s">
        <v>25</v>
      </c>
      <c r="W375">
        <v>4.82</v>
      </c>
      <c r="X375" t="s">
        <v>25</v>
      </c>
      <c r="Y375">
        <v>28.92</v>
      </c>
      <c r="Z375">
        <v>5.59</v>
      </c>
      <c r="AA375">
        <v>4.66</v>
      </c>
      <c r="AB375">
        <v>0.2</v>
      </c>
      <c r="AC375">
        <v>27.96</v>
      </c>
    </row>
    <row r="376" spans="1:29" x14ac:dyDescent="0.25">
      <c r="A376" s="111" t="s">
        <v>411</v>
      </c>
      <c r="B376" s="112" t="s">
        <v>16</v>
      </c>
      <c r="C376" s="111">
        <v>84384</v>
      </c>
      <c r="D376" s="111">
        <v>843849</v>
      </c>
      <c r="E376" s="111" t="s">
        <v>430</v>
      </c>
      <c r="F376" s="111">
        <v>504</v>
      </c>
      <c r="G376" s="111" t="s">
        <v>390</v>
      </c>
      <c r="H376" s="111" t="s">
        <v>88</v>
      </c>
      <c r="I376" s="111" t="s">
        <v>18</v>
      </c>
      <c r="J376" s="111" t="s">
        <v>331</v>
      </c>
      <c r="K376" s="111" t="s">
        <v>85</v>
      </c>
      <c r="L376" s="111">
        <v>6</v>
      </c>
      <c r="M376" s="111">
        <v>0.12</v>
      </c>
      <c r="N376" s="113">
        <v>6.79</v>
      </c>
      <c r="O376" s="113">
        <v>5.69</v>
      </c>
      <c r="P376" s="114">
        <v>0.2</v>
      </c>
      <c r="Q376" s="113">
        <v>34.14</v>
      </c>
      <c r="R376" s="115">
        <v>6.29</v>
      </c>
      <c r="S376" s="115">
        <v>5.2416666666666671</v>
      </c>
      <c r="T376" s="119">
        <v>0.2</v>
      </c>
      <c r="U376" s="116">
        <v>31.44</v>
      </c>
      <c r="V376" t="s">
        <v>25</v>
      </c>
      <c r="W376">
        <v>5.69</v>
      </c>
      <c r="X376" t="s">
        <v>25</v>
      </c>
      <c r="Y376">
        <v>34.14</v>
      </c>
      <c r="Z376">
        <v>6.29</v>
      </c>
      <c r="AA376">
        <v>5.24</v>
      </c>
      <c r="AB376">
        <v>0.2</v>
      </c>
      <c r="AC376">
        <v>31.44</v>
      </c>
    </row>
    <row r="377" spans="1:29" x14ac:dyDescent="0.25">
      <c r="A377" s="111" t="s">
        <v>411</v>
      </c>
      <c r="B377" s="112" t="s">
        <v>16</v>
      </c>
      <c r="C377" s="111">
        <v>84384</v>
      </c>
      <c r="D377" s="111">
        <v>843849</v>
      </c>
      <c r="E377" s="111" t="s">
        <v>430</v>
      </c>
      <c r="F377" s="111">
        <v>2349</v>
      </c>
      <c r="G377" s="111" t="s">
        <v>391</v>
      </c>
      <c r="H377" s="111" t="s">
        <v>86</v>
      </c>
      <c r="I377" s="111" t="s">
        <v>18</v>
      </c>
      <c r="J377" s="111" t="s">
        <v>334</v>
      </c>
      <c r="K377" s="111" t="s">
        <v>85</v>
      </c>
      <c r="L377" s="111">
        <v>6</v>
      </c>
      <c r="M377" s="111">
        <v>0.12</v>
      </c>
      <c r="N377" s="113">
        <v>7.39</v>
      </c>
      <c r="O377" s="113">
        <v>6.1654999999999998</v>
      </c>
      <c r="P377" s="114">
        <v>0.2</v>
      </c>
      <c r="Q377" s="113">
        <v>37.019999999999996</v>
      </c>
      <c r="R377" s="115">
        <v>6.99</v>
      </c>
      <c r="S377" s="115">
        <v>5.83</v>
      </c>
      <c r="T377" s="119">
        <v>0.2</v>
      </c>
      <c r="U377" s="116">
        <v>34.980000000000004</v>
      </c>
      <c r="V377" t="s">
        <v>25</v>
      </c>
      <c r="W377">
        <v>5.6</v>
      </c>
      <c r="X377" t="s">
        <v>25</v>
      </c>
      <c r="Y377">
        <v>33.599999999999994</v>
      </c>
      <c r="Z377">
        <v>6.59</v>
      </c>
      <c r="AA377">
        <v>5.49</v>
      </c>
      <c r="AB377">
        <v>0.2</v>
      </c>
      <c r="AC377">
        <v>32.94</v>
      </c>
    </row>
    <row r="378" spans="1:29" x14ac:dyDescent="0.25">
      <c r="A378" s="111" t="s">
        <v>411</v>
      </c>
      <c r="B378" s="112" t="s">
        <v>16</v>
      </c>
      <c r="C378" s="111">
        <v>84384</v>
      </c>
      <c r="D378" s="111">
        <v>843849</v>
      </c>
      <c r="E378" s="111" t="s">
        <v>430</v>
      </c>
      <c r="F378" s="111">
        <v>2350</v>
      </c>
      <c r="G378" s="111" t="s">
        <v>392</v>
      </c>
      <c r="H378" s="111" t="s">
        <v>90</v>
      </c>
      <c r="I378" s="111" t="s">
        <v>18</v>
      </c>
      <c r="J378" s="111" t="s">
        <v>336</v>
      </c>
      <c r="K378" s="111" t="s">
        <v>85</v>
      </c>
      <c r="L378" s="111">
        <v>6</v>
      </c>
      <c r="M378" s="111">
        <v>0.12</v>
      </c>
      <c r="N378" s="113">
        <v>5.99</v>
      </c>
      <c r="O378" s="113">
        <v>5.0199999999999996</v>
      </c>
      <c r="P378" s="114">
        <v>0.2</v>
      </c>
      <c r="Q378" s="113">
        <v>30.119999999999997</v>
      </c>
      <c r="R378" s="115">
        <v>5.29</v>
      </c>
      <c r="S378" s="115">
        <v>4.41</v>
      </c>
      <c r="T378" s="119">
        <v>0.2</v>
      </c>
      <c r="U378" s="116">
        <v>26.46</v>
      </c>
      <c r="V378" t="s">
        <v>25</v>
      </c>
      <c r="W378">
        <v>5.0199999999999996</v>
      </c>
      <c r="X378" t="s">
        <v>25</v>
      </c>
      <c r="Y378">
        <v>30.119999999999997</v>
      </c>
      <c r="Z378">
        <v>5.29</v>
      </c>
      <c r="AA378">
        <v>4.41</v>
      </c>
      <c r="AB378">
        <v>0.2</v>
      </c>
      <c r="AC378">
        <v>26.46</v>
      </c>
    </row>
    <row r="379" spans="1:29" x14ac:dyDescent="0.25">
      <c r="A379" s="111" t="s">
        <v>411</v>
      </c>
      <c r="B379" s="112" t="s">
        <v>16</v>
      </c>
      <c r="C379" s="111">
        <v>84384</v>
      </c>
      <c r="D379" s="111">
        <v>843849</v>
      </c>
      <c r="E379" s="111" t="s">
        <v>430</v>
      </c>
      <c r="F379" s="111">
        <v>2357</v>
      </c>
      <c r="G379" s="111" t="s">
        <v>394</v>
      </c>
      <c r="H379" s="111" t="s">
        <v>92</v>
      </c>
      <c r="I379" s="111" t="s">
        <v>18</v>
      </c>
      <c r="J379" s="111" t="s">
        <v>372</v>
      </c>
      <c r="K379" s="111" t="s">
        <v>85</v>
      </c>
      <c r="L379" s="111">
        <v>6</v>
      </c>
      <c r="M379" s="111">
        <v>0.12</v>
      </c>
      <c r="N379" s="113">
        <v>4.6900000000000004</v>
      </c>
      <c r="O379" s="113">
        <v>3.89</v>
      </c>
      <c r="P379" s="114">
        <v>0.2</v>
      </c>
      <c r="Q379" s="113">
        <v>23.34</v>
      </c>
      <c r="R379" s="115">
        <v>4.59</v>
      </c>
      <c r="S379" s="115">
        <v>3.79</v>
      </c>
      <c r="T379" s="119">
        <v>0.2</v>
      </c>
      <c r="U379" s="116">
        <v>22.740000000000002</v>
      </c>
      <c r="V379" t="s">
        <v>25</v>
      </c>
      <c r="W379">
        <v>3.8</v>
      </c>
      <c r="X379" t="s">
        <v>25</v>
      </c>
      <c r="Y379">
        <v>22.799999999999997</v>
      </c>
      <c r="Z379">
        <v>4.49</v>
      </c>
      <c r="AA379">
        <v>3.74</v>
      </c>
      <c r="AB379">
        <v>0.2</v>
      </c>
      <c r="AC379">
        <v>22.44</v>
      </c>
    </row>
    <row r="380" spans="1:29" x14ac:dyDescent="0.25">
      <c r="A380" s="111" t="s">
        <v>411</v>
      </c>
      <c r="B380" s="112" t="s">
        <v>16</v>
      </c>
      <c r="C380" s="111">
        <v>84384</v>
      </c>
      <c r="D380" s="111">
        <v>843849</v>
      </c>
      <c r="E380" s="111" t="s">
        <v>430</v>
      </c>
      <c r="F380" s="111">
        <v>25700</v>
      </c>
      <c r="G380" s="111" t="s">
        <v>396</v>
      </c>
      <c r="H380" s="111" t="s">
        <v>135</v>
      </c>
      <c r="I380" s="111" t="s">
        <v>128</v>
      </c>
      <c r="J380" s="111" t="s">
        <v>378</v>
      </c>
      <c r="K380" s="111" t="s">
        <v>85</v>
      </c>
      <c r="L380" s="111">
        <v>6</v>
      </c>
      <c r="M380" s="111">
        <v>0.12</v>
      </c>
      <c r="N380" s="113">
        <v>8.7899999999999991</v>
      </c>
      <c r="O380" s="113">
        <v>7.2959999999999994</v>
      </c>
      <c r="P380" s="114">
        <v>0.2</v>
      </c>
      <c r="Q380" s="113">
        <v>43.8</v>
      </c>
      <c r="R380" s="115">
        <v>10.49</v>
      </c>
      <c r="S380" s="115">
        <v>6.8</v>
      </c>
      <c r="T380" s="119">
        <v>0.54</v>
      </c>
      <c r="U380" s="116">
        <v>40.799999999999997</v>
      </c>
      <c r="V380" t="s">
        <v>25</v>
      </c>
      <c r="W380">
        <v>9.4145000000000003</v>
      </c>
      <c r="X380" t="s">
        <v>25</v>
      </c>
      <c r="Y380">
        <v>56.46</v>
      </c>
      <c r="Z380">
        <v>9.99</v>
      </c>
      <c r="AA380">
        <v>6.4833333333333334</v>
      </c>
      <c r="AB380">
        <v>0.54</v>
      </c>
      <c r="AC380">
        <v>38.880000000000003</v>
      </c>
    </row>
    <row r="381" spans="1:29" x14ac:dyDescent="0.25">
      <c r="A381" s="111" t="s">
        <v>411</v>
      </c>
      <c r="B381" s="112" t="s">
        <v>16</v>
      </c>
      <c r="C381" s="111">
        <v>84384</v>
      </c>
      <c r="D381" s="111">
        <v>843849</v>
      </c>
      <c r="E381" s="111" t="s">
        <v>430</v>
      </c>
      <c r="F381" s="111">
        <v>7977</v>
      </c>
      <c r="G381" s="111" t="s">
        <v>397</v>
      </c>
      <c r="H381" s="111" t="s">
        <v>119</v>
      </c>
      <c r="I381" s="111" t="s">
        <v>115</v>
      </c>
      <c r="J381" s="111" t="s">
        <v>398</v>
      </c>
      <c r="K381" s="111" t="s">
        <v>58</v>
      </c>
      <c r="L381" s="111">
        <v>6</v>
      </c>
      <c r="M381" s="111">
        <v>0.03</v>
      </c>
      <c r="N381" s="113">
        <v>5.09</v>
      </c>
      <c r="O381" s="113">
        <v>4.2655000000000003</v>
      </c>
      <c r="P381" s="114">
        <v>0.2</v>
      </c>
      <c r="Q381" s="113">
        <v>25.619999999999997</v>
      </c>
      <c r="R381" s="115">
        <v>4.99</v>
      </c>
      <c r="S381" s="115">
        <v>4.16</v>
      </c>
      <c r="T381" s="119">
        <v>0.2</v>
      </c>
      <c r="U381" s="116">
        <v>24.96</v>
      </c>
      <c r="V381" t="s">
        <v>25</v>
      </c>
      <c r="W381">
        <v>4.2699999999999996</v>
      </c>
      <c r="X381" t="s">
        <v>25</v>
      </c>
      <c r="Y381">
        <v>25.619999999999997</v>
      </c>
      <c r="Z381">
        <v>4.8899999999999997</v>
      </c>
      <c r="AA381">
        <v>4.08</v>
      </c>
      <c r="AB381">
        <v>0.2</v>
      </c>
      <c r="AC381">
        <v>24.48</v>
      </c>
    </row>
    <row r="382" spans="1:29" x14ac:dyDescent="0.25">
      <c r="A382" s="111" t="s">
        <v>411</v>
      </c>
      <c r="B382" s="112" t="s">
        <v>16</v>
      </c>
      <c r="C382" s="111">
        <v>84384</v>
      </c>
      <c r="D382" s="111">
        <v>843849</v>
      </c>
      <c r="E382" s="111" t="s">
        <v>430</v>
      </c>
      <c r="F382" s="111">
        <v>7979</v>
      </c>
      <c r="G382" s="111" t="s">
        <v>399</v>
      </c>
      <c r="H382" s="111" t="s">
        <v>119</v>
      </c>
      <c r="I382" s="111" t="s">
        <v>115</v>
      </c>
      <c r="J382" s="111" t="s">
        <v>400</v>
      </c>
      <c r="K382" s="111" t="s">
        <v>58</v>
      </c>
      <c r="L382" s="111">
        <v>6</v>
      </c>
      <c r="M382" s="111">
        <v>0.03</v>
      </c>
      <c r="N382" s="113">
        <v>5.09</v>
      </c>
      <c r="O382" s="113">
        <v>4.2655000000000003</v>
      </c>
      <c r="P382" s="114">
        <v>0.2</v>
      </c>
      <c r="Q382" s="113">
        <v>25.619999999999997</v>
      </c>
      <c r="R382" s="115">
        <v>4.99</v>
      </c>
      <c r="S382" s="115">
        <v>4.16</v>
      </c>
      <c r="T382" s="119">
        <v>0.2</v>
      </c>
      <c r="U382" s="116">
        <v>24.96</v>
      </c>
      <c r="V382" t="s">
        <v>25</v>
      </c>
      <c r="W382">
        <v>4.2699999999999996</v>
      </c>
      <c r="X382" t="s">
        <v>25</v>
      </c>
      <c r="Y382">
        <v>25.619999999999997</v>
      </c>
      <c r="Z382">
        <v>4.8899999999999997</v>
      </c>
      <c r="AA382">
        <v>4.08</v>
      </c>
      <c r="AB382">
        <v>0.2</v>
      </c>
      <c r="AC382">
        <v>24.48</v>
      </c>
    </row>
    <row r="383" spans="1:29" x14ac:dyDescent="0.25">
      <c r="A383" s="111" t="s">
        <v>411</v>
      </c>
      <c r="B383" s="112" t="s">
        <v>16</v>
      </c>
      <c r="C383" s="111">
        <v>84384</v>
      </c>
      <c r="D383" s="111">
        <v>843849</v>
      </c>
      <c r="E383" s="111" t="s">
        <v>430</v>
      </c>
      <c r="F383" s="111">
        <v>7980</v>
      </c>
      <c r="G383" s="111" t="s">
        <v>401</v>
      </c>
      <c r="H383" s="111" t="s">
        <v>119</v>
      </c>
      <c r="I383" s="111" t="s">
        <v>115</v>
      </c>
      <c r="J383" s="111" t="s">
        <v>402</v>
      </c>
      <c r="K383" s="111" t="s">
        <v>58</v>
      </c>
      <c r="L383" s="111">
        <v>6</v>
      </c>
      <c r="M383" s="111">
        <v>0.03</v>
      </c>
      <c r="N383" s="113">
        <v>5.09</v>
      </c>
      <c r="O383" s="113">
        <v>4.2655000000000003</v>
      </c>
      <c r="P383" s="114">
        <v>0.2</v>
      </c>
      <c r="Q383" s="113">
        <v>25.619999999999997</v>
      </c>
      <c r="R383" s="115">
        <v>4.99</v>
      </c>
      <c r="S383" s="115">
        <v>4.16</v>
      </c>
      <c r="T383" s="119">
        <v>0.2</v>
      </c>
      <c r="U383" s="116">
        <v>24.96</v>
      </c>
      <c r="V383" t="s">
        <v>25</v>
      </c>
      <c r="W383">
        <v>4.2699999999999996</v>
      </c>
      <c r="X383" t="s">
        <v>25</v>
      </c>
      <c r="Y383">
        <v>25.619999999999997</v>
      </c>
      <c r="Z383">
        <v>4.8899999999999997</v>
      </c>
      <c r="AA383">
        <v>4.08</v>
      </c>
      <c r="AB383">
        <v>0.2</v>
      </c>
      <c r="AC383">
        <v>24.48</v>
      </c>
    </row>
    <row r="384" spans="1:29" x14ac:dyDescent="0.25">
      <c r="A384" s="111" t="s">
        <v>411</v>
      </c>
      <c r="B384" s="112" t="s">
        <v>16</v>
      </c>
      <c r="C384" s="111">
        <v>84384</v>
      </c>
      <c r="D384" s="111">
        <v>843849</v>
      </c>
      <c r="E384" s="111" t="s">
        <v>430</v>
      </c>
      <c r="F384" s="111">
        <v>7981</v>
      </c>
      <c r="G384" s="111" t="s">
        <v>403</v>
      </c>
      <c r="H384" s="111" t="s">
        <v>119</v>
      </c>
      <c r="I384" s="111" t="s">
        <v>115</v>
      </c>
      <c r="J384" s="111" t="s">
        <v>404</v>
      </c>
      <c r="K384" s="111" t="s">
        <v>58</v>
      </c>
      <c r="L384" s="111">
        <v>6</v>
      </c>
      <c r="M384" s="111">
        <v>0.03</v>
      </c>
      <c r="N384" s="113">
        <v>5.09</v>
      </c>
      <c r="O384" s="113">
        <v>4.2655000000000003</v>
      </c>
      <c r="P384" s="114">
        <v>0.2</v>
      </c>
      <c r="Q384" s="113">
        <v>25.619999999999997</v>
      </c>
      <c r="R384" s="115">
        <v>4.99</v>
      </c>
      <c r="S384" s="115">
        <v>4.16</v>
      </c>
      <c r="T384" s="119">
        <v>0.2</v>
      </c>
      <c r="U384" s="116">
        <v>24.96</v>
      </c>
      <c r="V384" t="s">
        <v>25</v>
      </c>
      <c r="W384">
        <v>4.2699999999999996</v>
      </c>
      <c r="X384" t="s">
        <v>25</v>
      </c>
      <c r="Y384">
        <v>25.619999999999997</v>
      </c>
      <c r="Z384">
        <v>4.8899999999999997</v>
      </c>
      <c r="AA384">
        <v>4.08</v>
      </c>
      <c r="AB384">
        <v>0.2</v>
      </c>
      <c r="AC384">
        <v>24.48</v>
      </c>
    </row>
    <row r="385" spans="1:29" x14ac:dyDescent="0.25">
      <c r="A385" s="111" t="s">
        <v>411</v>
      </c>
      <c r="B385" s="112" t="s">
        <v>16</v>
      </c>
      <c r="C385" s="111">
        <v>84384</v>
      </c>
      <c r="D385" s="111">
        <v>843849</v>
      </c>
      <c r="E385" s="111" t="s">
        <v>430</v>
      </c>
      <c r="F385" s="111">
        <v>7982</v>
      </c>
      <c r="G385" s="111" t="s">
        <v>405</v>
      </c>
      <c r="H385" s="111" t="s">
        <v>119</v>
      </c>
      <c r="I385" s="111" t="s">
        <v>115</v>
      </c>
      <c r="J385" s="111" t="s">
        <v>406</v>
      </c>
      <c r="K385" s="111" t="s">
        <v>58</v>
      </c>
      <c r="L385" s="111">
        <v>6</v>
      </c>
      <c r="M385" s="111">
        <v>0.03</v>
      </c>
      <c r="N385" s="113">
        <v>5.09</v>
      </c>
      <c r="O385" s="113">
        <v>4.2655000000000003</v>
      </c>
      <c r="P385" s="114">
        <v>0.2</v>
      </c>
      <c r="Q385" s="113">
        <v>25.619999999999997</v>
      </c>
      <c r="R385" s="115">
        <v>4.99</v>
      </c>
      <c r="S385" s="115">
        <v>4.16</v>
      </c>
      <c r="T385" s="119">
        <v>0.2</v>
      </c>
      <c r="U385" s="116">
        <v>24.96</v>
      </c>
      <c r="V385" t="s">
        <v>25</v>
      </c>
      <c r="W385">
        <v>4.2699999999999996</v>
      </c>
      <c r="X385" t="s">
        <v>25</v>
      </c>
      <c r="Y385">
        <v>25.619999999999997</v>
      </c>
      <c r="Z385">
        <v>4.8899999999999997</v>
      </c>
      <c r="AA385">
        <v>4.08</v>
      </c>
      <c r="AB385">
        <v>0.2</v>
      </c>
      <c r="AC385">
        <v>24.48</v>
      </c>
    </row>
    <row r="386" spans="1:29" x14ac:dyDescent="0.25">
      <c r="A386" s="111" t="s">
        <v>411</v>
      </c>
      <c r="B386" s="112" t="s">
        <v>16</v>
      </c>
      <c r="C386" s="111">
        <v>84384</v>
      </c>
      <c r="D386" s="111">
        <v>843849</v>
      </c>
      <c r="E386" s="111" t="s">
        <v>430</v>
      </c>
      <c r="F386" s="111">
        <v>7983</v>
      </c>
      <c r="G386" s="111" t="s">
        <v>407</v>
      </c>
      <c r="H386" s="111" t="s">
        <v>119</v>
      </c>
      <c r="I386" s="111" t="s">
        <v>115</v>
      </c>
      <c r="J386" s="111" t="s">
        <v>408</v>
      </c>
      <c r="K386" s="111" t="s">
        <v>58</v>
      </c>
      <c r="L386" s="111">
        <v>6</v>
      </c>
      <c r="M386" s="111">
        <v>0.03</v>
      </c>
      <c r="N386" s="113">
        <v>5.09</v>
      </c>
      <c r="O386" s="113">
        <v>4.2655000000000003</v>
      </c>
      <c r="P386" s="114">
        <v>0.2</v>
      </c>
      <c r="Q386" s="113">
        <v>25.619999999999997</v>
      </c>
      <c r="R386" s="115">
        <v>4.99</v>
      </c>
      <c r="S386" s="115">
        <v>4.16</v>
      </c>
      <c r="T386" s="119">
        <v>0.2</v>
      </c>
      <c r="U386" s="116">
        <v>24.96</v>
      </c>
      <c r="V386" t="s">
        <v>25</v>
      </c>
      <c r="W386">
        <v>4.2699999999999996</v>
      </c>
      <c r="X386" t="s">
        <v>25</v>
      </c>
      <c r="Y386">
        <v>25.619999999999997</v>
      </c>
      <c r="Z386">
        <v>4.8899999999999997</v>
      </c>
      <c r="AA386">
        <v>4.08</v>
      </c>
      <c r="AB386">
        <v>0.2</v>
      </c>
      <c r="AC386">
        <v>24.48</v>
      </c>
    </row>
    <row r="387" spans="1:29" x14ac:dyDescent="0.25">
      <c r="A387" s="111" t="s">
        <v>411</v>
      </c>
      <c r="B387" s="112" t="s">
        <v>16</v>
      </c>
      <c r="C387" s="111">
        <v>84384</v>
      </c>
      <c r="D387" s="111">
        <v>843849</v>
      </c>
      <c r="E387" s="111" t="s">
        <v>430</v>
      </c>
      <c r="F387" s="111">
        <v>7985</v>
      </c>
      <c r="G387" s="111" t="s">
        <v>409</v>
      </c>
      <c r="H387" s="111" t="s">
        <v>119</v>
      </c>
      <c r="I387" s="111" t="s">
        <v>115</v>
      </c>
      <c r="J387" s="111" t="s">
        <v>410</v>
      </c>
      <c r="K387" s="111" t="s">
        <v>58</v>
      </c>
      <c r="L387" s="111">
        <v>6</v>
      </c>
      <c r="M387" s="111">
        <v>0.03</v>
      </c>
      <c r="N387" s="113">
        <v>5.09</v>
      </c>
      <c r="O387" s="113">
        <v>4.2655000000000003</v>
      </c>
      <c r="P387" s="114">
        <v>0.2</v>
      </c>
      <c r="Q387" s="113">
        <v>25.619999999999997</v>
      </c>
      <c r="R387" s="115">
        <v>4.99</v>
      </c>
      <c r="S387" s="115">
        <v>4.16</v>
      </c>
      <c r="T387" s="119">
        <v>0.2</v>
      </c>
      <c r="U387" s="116">
        <v>24.96</v>
      </c>
      <c r="V387" t="s">
        <v>25</v>
      </c>
      <c r="W387">
        <v>4.2699999999999996</v>
      </c>
      <c r="X387" t="s">
        <v>25</v>
      </c>
      <c r="Y387">
        <v>25.619999999999997</v>
      </c>
      <c r="Z387">
        <v>4.8899999999999997</v>
      </c>
      <c r="AA387">
        <v>4.08</v>
      </c>
      <c r="AB387">
        <v>0.2</v>
      </c>
      <c r="AC387">
        <v>24.48</v>
      </c>
    </row>
    <row r="388" spans="1:29" x14ac:dyDescent="0.25">
      <c r="A388" s="111" t="s">
        <v>411</v>
      </c>
      <c r="B388" s="112" t="s">
        <v>16</v>
      </c>
      <c r="C388" s="111">
        <v>84732</v>
      </c>
      <c r="D388" s="111">
        <v>847321</v>
      </c>
      <c r="E388" s="111" t="s">
        <v>431</v>
      </c>
      <c r="F388" s="111">
        <v>19225</v>
      </c>
      <c r="G388" s="111" t="s">
        <v>345</v>
      </c>
      <c r="H388" s="111" t="s">
        <v>151</v>
      </c>
      <c r="I388" s="111" t="s">
        <v>128</v>
      </c>
      <c r="J388" s="111" t="s">
        <v>346</v>
      </c>
      <c r="K388" s="111" t="s">
        <v>129</v>
      </c>
      <c r="L388" s="111">
        <v>24</v>
      </c>
      <c r="M388" s="111">
        <v>0.06</v>
      </c>
      <c r="N388" s="113">
        <v>7.99</v>
      </c>
      <c r="O388" s="113">
        <v>6.69</v>
      </c>
      <c r="P388" s="114">
        <v>0.2</v>
      </c>
      <c r="Q388" s="113">
        <v>160.56</v>
      </c>
      <c r="R388" s="115">
        <v>7.99</v>
      </c>
      <c r="S388" s="115">
        <v>6.69</v>
      </c>
      <c r="T388" s="119">
        <v>0.2</v>
      </c>
      <c r="U388" s="116">
        <v>160.56</v>
      </c>
      <c r="V388" t="s">
        <v>25</v>
      </c>
      <c r="W388">
        <v>7.29</v>
      </c>
      <c r="X388" t="s">
        <v>25</v>
      </c>
      <c r="Y388">
        <v>174.96</v>
      </c>
      <c r="Z388">
        <v>8.69</v>
      </c>
      <c r="AA388">
        <v>7.22</v>
      </c>
      <c r="AB388">
        <v>0.2</v>
      </c>
      <c r="AC388">
        <v>173.28</v>
      </c>
    </row>
    <row r="389" spans="1:29" x14ac:dyDescent="0.25">
      <c r="A389" s="111" t="s">
        <v>411</v>
      </c>
      <c r="B389" s="112" t="s">
        <v>16</v>
      </c>
      <c r="C389" s="111">
        <v>84732</v>
      </c>
      <c r="D389" s="111">
        <v>847321</v>
      </c>
      <c r="E389" s="111" t="s">
        <v>431</v>
      </c>
      <c r="F389" s="111">
        <v>19228</v>
      </c>
      <c r="G389" s="111" t="s">
        <v>347</v>
      </c>
      <c r="H389" s="111" t="s">
        <v>151</v>
      </c>
      <c r="I389" s="111" t="s">
        <v>128</v>
      </c>
      <c r="J389" s="111" t="s">
        <v>346</v>
      </c>
      <c r="K389" s="111" t="s">
        <v>129</v>
      </c>
      <c r="L389" s="111">
        <v>4</v>
      </c>
      <c r="M389" s="111">
        <v>0.01</v>
      </c>
      <c r="N389" s="113">
        <v>7.99</v>
      </c>
      <c r="O389" s="113">
        <v>6.69</v>
      </c>
      <c r="P389" s="114">
        <v>0.2</v>
      </c>
      <c r="Q389" s="113">
        <v>26.76</v>
      </c>
      <c r="R389" s="115">
        <v>7.99</v>
      </c>
      <c r="S389" s="115">
        <v>6.69</v>
      </c>
      <c r="T389" s="119">
        <v>0.2</v>
      </c>
      <c r="U389" s="116">
        <v>26.76</v>
      </c>
      <c r="V389" t="s">
        <v>25</v>
      </c>
      <c r="W389">
        <v>7.29</v>
      </c>
      <c r="X389" t="s">
        <v>25</v>
      </c>
      <c r="Y389">
        <v>29.16</v>
      </c>
      <c r="Z389">
        <v>8.69</v>
      </c>
      <c r="AA389">
        <v>7.22</v>
      </c>
      <c r="AB389">
        <v>0.2</v>
      </c>
      <c r="AC389">
        <v>28.88</v>
      </c>
    </row>
    <row r="390" spans="1:29" x14ac:dyDescent="0.25">
      <c r="A390" s="111" t="s">
        <v>411</v>
      </c>
      <c r="B390" s="112" t="s">
        <v>16</v>
      </c>
      <c r="C390" s="111">
        <v>84732</v>
      </c>
      <c r="D390" s="111">
        <v>847321</v>
      </c>
      <c r="E390" s="111" t="s">
        <v>431</v>
      </c>
      <c r="F390" s="111">
        <v>19229</v>
      </c>
      <c r="G390" s="111" t="s">
        <v>348</v>
      </c>
      <c r="H390" s="111" t="s">
        <v>151</v>
      </c>
      <c r="I390" s="111" t="s">
        <v>128</v>
      </c>
      <c r="J390" s="111" t="s">
        <v>346</v>
      </c>
      <c r="K390" s="111" t="s">
        <v>129</v>
      </c>
      <c r="L390" s="111">
        <v>6</v>
      </c>
      <c r="M390" s="111">
        <v>1.4999999999999999E-2</v>
      </c>
      <c r="N390" s="113">
        <v>7.99</v>
      </c>
      <c r="O390" s="113">
        <v>6.69</v>
      </c>
      <c r="P390" s="114">
        <v>0.2</v>
      </c>
      <c r="Q390" s="113">
        <v>40.14</v>
      </c>
      <c r="R390" s="115">
        <v>7.99</v>
      </c>
      <c r="S390" s="115">
        <v>6.69</v>
      </c>
      <c r="T390" s="119">
        <v>0.2</v>
      </c>
      <c r="U390" s="116">
        <v>40.14</v>
      </c>
      <c r="V390" t="s">
        <v>25</v>
      </c>
      <c r="W390">
        <v>7.29</v>
      </c>
      <c r="X390" t="s">
        <v>25</v>
      </c>
      <c r="Y390">
        <v>43.74</v>
      </c>
      <c r="Z390">
        <v>8.69</v>
      </c>
      <c r="AA390">
        <v>7.22</v>
      </c>
      <c r="AB390">
        <v>0.2</v>
      </c>
      <c r="AC390">
        <v>43.32</v>
      </c>
    </row>
    <row r="391" spans="1:29" x14ac:dyDescent="0.25">
      <c r="A391" s="111" t="s">
        <v>411</v>
      </c>
      <c r="B391" s="112" t="s">
        <v>16</v>
      </c>
      <c r="C391" s="111">
        <v>84732</v>
      </c>
      <c r="D391" s="111">
        <v>847321</v>
      </c>
      <c r="E391" s="111" t="s">
        <v>431</v>
      </c>
      <c r="F391" s="111">
        <v>19231</v>
      </c>
      <c r="G391" s="111" t="s">
        <v>349</v>
      </c>
      <c r="H391" s="111" t="s">
        <v>151</v>
      </c>
      <c r="I391" s="111" t="s">
        <v>128</v>
      </c>
      <c r="J391" s="111" t="s">
        <v>350</v>
      </c>
      <c r="K391" s="111" t="s">
        <v>129</v>
      </c>
      <c r="L391" s="111">
        <v>4</v>
      </c>
      <c r="M391" s="111">
        <v>0.01</v>
      </c>
      <c r="N391" s="113">
        <v>7.99</v>
      </c>
      <c r="O391" s="113">
        <v>6.69</v>
      </c>
      <c r="P391" s="114">
        <v>0.2</v>
      </c>
      <c r="Q391" s="113">
        <v>26.76</v>
      </c>
      <c r="R391" s="115">
        <v>7.99</v>
      </c>
      <c r="S391" s="115">
        <v>6.69</v>
      </c>
      <c r="T391" s="119">
        <v>0.2</v>
      </c>
      <c r="U391" s="116">
        <v>26.76</v>
      </c>
      <c r="V391" t="s">
        <v>25</v>
      </c>
      <c r="W391">
        <v>7.29</v>
      </c>
      <c r="X391" t="s">
        <v>25</v>
      </c>
      <c r="Y391">
        <v>29.16</v>
      </c>
      <c r="Z391">
        <v>8.69</v>
      </c>
      <c r="AA391">
        <v>7.22</v>
      </c>
      <c r="AB391">
        <v>0.2</v>
      </c>
      <c r="AC391">
        <v>28.88</v>
      </c>
    </row>
    <row r="392" spans="1:29" x14ac:dyDescent="0.25">
      <c r="A392" s="111" t="s">
        <v>411</v>
      </c>
      <c r="B392" s="112" t="s">
        <v>16</v>
      </c>
      <c r="C392" s="111">
        <v>84732</v>
      </c>
      <c r="D392" s="111">
        <v>847321</v>
      </c>
      <c r="E392" s="111" t="s">
        <v>431</v>
      </c>
      <c r="F392" s="111">
        <v>21666</v>
      </c>
      <c r="G392" s="111" t="s">
        <v>351</v>
      </c>
      <c r="H392" s="111" t="s">
        <v>151</v>
      </c>
      <c r="I392" s="111" t="s">
        <v>128</v>
      </c>
      <c r="J392" s="111" t="s">
        <v>352</v>
      </c>
      <c r="K392" s="111" t="s">
        <v>129</v>
      </c>
      <c r="L392" s="111">
        <v>4</v>
      </c>
      <c r="M392" s="111">
        <v>0.01</v>
      </c>
      <c r="N392" s="113">
        <v>7.99</v>
      </c>
      <c r="O392" s="113">
        <v>6.69</v>
      </c>
      <c r="P392" s="114">
        <v>0.2</v>
      </c>
      <c r="Q392" s="113">
        <v>26.76</v>
      </c>
      <c r="R392" s="115">
        <v>7.99</v>
      </c>
      <c r="S392" s="115">
        <v>6.69</v>
      </c>
      <c r="T392" s="119">
        <v>0.2</v>
      </c>
      <c r="U392" s="116">
        <v>26.76</v>
      </c>
      <c r="V392" t="s">
        <v>25</v>
      </c>
      <c r="W392">
        <v>7.29</v>
      </c>
      <c r="X392" t="s">
        <v>25</v>
      </c>
      <c r="Y392">
        <v>29.16</v>
      </c>
      <c r="Z392">
        <v>8.69</v>
      </c>
      <c r="AA392">
        <v>7.22</v>
      </c>
      <c r="AB392">
        <v>0.2</v>
      </c>
      <c r="AC392">
        <v>28.88</v>
      </c>
    </row>
    <row r="393" spans="1:29" x14ac:dyDescent="0.25">
      <c r="A393" s="111" t="s">
        <v>411</v>
      </c>
      <c r="B393" s="112" t="s">
        <v>16</v>
      </c>
      <c r="C393" s="111">
        <v>84732</v>
      </c>
      <c r="D393" s="111">
        <v>847321</v>
      </c>
      <c r="E393" s="111" t="s">
        <v>431</v>
      </c>
      <c r="F393" s="111">
        <v>24306</v>
      </c>
      <c r="G393" s="111" t="s">
        <v>353</v>
      </c>
      <c r="H393" s="111" t="s">
        <v>151</v>
      </c>
      <c r="I393" s="111" t="s">
        <v>128</v>
      </c>
      <c r="J393" s="111" t="s">
        <v>354</v>
      </c>
      <c r="K393" s="111" t="s">
        <v>129</v>
      </c>
      <c r="L393" s="111">
        <v>4</v>
      </c>
      <c r="M393" s="111">
        <v>0.01</v>
      </c>
      <c r="N393" s="113">
        <v>7.99</v>
      </c>
      <c r="O393" s="113">
        <v>6.69</v>
      </c>
      <c r="P393" s="114">
        <v>0.2</v>
      </c>
      <c r="Q393" s="113">
        <v>26.76</v>
      </c>
      <c r="R393" s="115">
        <v>7.99</v>
      </c>
      <c r="S393" s="115">
        <v>6.69</v>
      </c>
      <c r="T393" s="119">
        <v>0.2</v>
      </c>
      <c r="U393" s="116">
        <v>26.76</v>
      </c>
      <c r="V393" t="s">
        <v>25</v>
      </c>
      <c r="W393">
        <v>7.29</v>
      </c>
      <c r="X393" t="s">
        <v>25</v>
      </c>
      <c r="Y393">
        <v>29.16</v>
      </c>
      <c r="Z393">
        <v>8.69</v>
      </c>
      <c r="AA393">
        <v>7.22</v>
      </c>
      <c r="AB393">
        <v>0.2</v>
      </c>
      <c r="AC393">
        <v>28.88</v>
      </c>
    </row>
    <row r="394" spans="1:29" x14ac:dyDescent="0.25">
      <c r="A394" s="111" t="s">
        <v>411</v>
      </c>
      <c r="B394" s="112" t="s">
        <v>16</v>
      </c>
      <c r="C394" s="111">
        <v>84732</v>
      </c>
      <c r="D394" s="111">
        <v>847321</v>
      </c>
      <c r="E394" s="111" t="s">
        <v>431</v>
      </c>
      <c r="F394" s="111">
        <v>14842</v>
      </c>
      <c r="G394" s="111" t="s">
        <v>355</v>
      </c>
      <c r="H394" s="111" t="s">
        <v>33</v>
      </c>
      <c r="I394" s="111" t="s">
        <v>18</v>
      </c>
      <c r="J394" s="111" t="s">
        <v>331</v>
      </c>
      <c r="K394" s="111" t="s">
        <v>31</v>
      </c>
      <c r="L394" s="111">
        <v>15</v>
      </c>
      <c r="M394" s="111">
        <v>4.0349999999999997E-2</v>
      </c>
      <c r="N394" s="113">
        <v>2.29</v>
      </c>
      <c r="O394" s="113">
        <v>1.8904999999999998</v>
      </c>
      <c r="P394" s="114">
        <v>0.2</v>
      </c>
      <c r="Q394" s="113">
        <v>28.349999999999998</v>
      </c>
      <c r="R394" s="115">
        <v>1.99</v>
      </c>
      <c r="S394" s="115">
        <v>1.6583333333333334</v>
      </c>
      <c r="T394" s="119">
        <v>0.2</v>
      </c>
      <c r="U394" s="116">
        <v>24.9</v>
      </c>
      <c r="V394" t="s">
        <v>25</v>
      </c>
      <c r="W394">
        <v>1.8</v>
      </c>
      <c r="X394" t="s">
        <v>25</v>
      </c>
      <c r="Y394">
        <v>27</v>
      </c>
      <c r="Z394">
        <v>1.89</v>
      </c>
      <c r="AA394">
        <v>1.58</v>
      </c>
      <c r="AB394">
        <v>0.2</v>
      </c>
      <c r="AC394">
        <v>23.700000000000003</v>
      </c>
    </row>
    <row r="395" spans="1:29" x14ac:dyDescent="0.25">
      <c r="A395" s="111" t="s">
        <v>411</v>
      </c>
      <c r="B395" s="112" t="s">
        <v>16</v>
      </c>
      <c r="C395" s="111">
        <v>84732</v>
      </c>
      <c r="D395" s="111">
        <v>847321</v>
      </c>
      <c r="E395" s="111" t="s">
        <v>431</v>
      </c>
      <c r="F395" s="111">
        <v>14844</v>
      </c>
      <c r="G395" s="111" t="s">
        <v>356</v>
      </c>
      <c r="H395" s="111" t="s">
        <v>32</v>
      </c>
      <c r="I395" s="111" t="s">
        <v>18</v>
      </c>
      <c r="J395" s="111" t="s">
        <v>334</v>
      </c>
      <c r="K395" s="111" t="s">
        <v>31</v>
      </c>
      <c r="L395" s="111">
        <v>15</v>
      </c>
      <c r="M395" s="111">
        <v>4.0349999999999997E-2</v>
      </c>
      <c r="N395" s="113">
        <v>2.29</v>
      </c>
      <c r="O395" s="113">
        <v>1.8904999999999998</v>
      </c>
      <c r="P395" s="114">
        <v>0.2</v>
      </c>
      <c r="Q395" s="113">
        <v>28.349999999999998</v>
      </c>
      <c r="R395" s="115">
        <v>1.99</v>
      </c>
      <c r="S395" s="115">
        <v>1.6583333333333334</v>
      </c>
      <c r="T395" s="119">
        <v>0.2</v>
      </c>
      <c r="U395" s="116">
        <v>24.9</v>
      </c>
      <c r="V395" t="s">
        <v>25</v>
      </c>
      <c r="W395">
        <v>1.8</v>
      </c>
      <c r="X395" t="s">
        <v>25</v>
      </c>
      <c r="Y395">
        <v>27</v>
      </c>
      <c r="Z395">
        <v>1.89</v>
      </c>
      <c r="AA395">
        <v>1.58</v>
      </c>
      <c r="AB395">
        <v>0.2</v>
      </c>
      <c r="AC395">
        <v>23.700000000000003</v>
      </c>
    </row>
    <row r="396" spans="1:29" x14ac:dyDescent="0.25">
      <c r="A396" s="111" t="s">
        <v>411</v>
      </c>
      <c r="B396" s="112" t="s">
        <v>16</v>
      </c>
      <c r="C396" s="111">
        <v>84732</v>
      </c>
      <c r="D396" s="111">
        <v>847321</v>
      </c>
      <c r="E396" s="111" t="s">
        <v>431</v>
      </c>
      <c r="F396" s="111">
        <v>9084</v>
      </c>
      <c r="G396" s="111" t="s">
        <v>357</v>
      </c>
      <c r="H396" s="111" t="s">
        <v>47</v>
      </c>
      <c r="I396" s="111" t="s">
        <v>18</v>
      </c>
      <c r="J396" s="111" t="s">
        <v>334</v>
      </c>
      <c r="K396" s="111" t="s">
        <v>46</v>
      </c>
      <c r="L396" s="111">
        <v>12</v>
      </c>
      <c r="M396" s="111">
        <v>4.2000000000000003E-2</v>
      </c>
      <c r="N396" s="113">
        <v>2.59</v>
      </c>
      <c r="O396" s="113">
        <v>2.19</v>
      </c>
      <c r="P396" s="114">
        <v>0.2</v>
      </c>
      <c r="Q396" s="113">
        <v>26.28</v>
      </c>
      <c r="R396" s="115">
        <v>2.4900000000000002</v>
      </c>
      <c r="S396" s="115">
        <v>2.08</v>
      </c>
      <c r="T396" s="119">
        <v>0.2</v>
      </c>
      <c r="U396" s="116">
        <v>24.96</v>
      </c>
      <c r="V396" t="s">
        <v>25</v>
      </c>
      <c r="W396">
        <v>2.19</v>
      </c>
      <c r="X396" t="s">
        <v>25</v>
      </c>
      <c r="Y396">
        <v>26.28</v>
      </c>
      <c r="Z396">
        <v>2.4900000000000002</v>
      </c>
      <c r="AA396">
        <v>2.08</v>
      </c>
      <c r="AB396">
        <v>0.2</v>
      </c>
      <c r="AC396">
        <v>24.96</v>
      </c>
    </row>
    <row r="397" spans="1:29" x14ac:dyDescent="0.25">
      <c r="A397" s="111" t="s">
        <v>411</v>
      </c>
      <c r="B397" s="112" t="s">
        <v>16</v>
      </c>
      <c r="C397" s="111">
        <v>84732</v>
      </c>
      <c r="D397" s="111">
        <v>847321</v>
      </c>
      <c r="E397" s="111" t="s">
        <v>431</v>
      </c>
      <c r="F397" s="111">
        <v>9087</v>
      </c>
      <c r="G397" s="111" t="s">
        <v>359</v>
      </c>
      <c r="H397" s="111" t="s">
        <v>50</v>
      </c>
      <c r="I397" s="111" t="s">
        <v>18</v>
      </c>
      <c r="J397" s="111" t="s">
        <v>336</v>
      </c>
      <c r="K397" s="111" t="s">
        <v>46</v>
      </c>
      <c r="L397" s="111">
        <v>12</v>
      </c>
      <c r="M397" s="111">
        <v>4.2000000000000003E-2</v>
      </c>
      <c r="N397" s="113">
        <v>2.59</v>
      </c>
      <c r="O397" s="113">
        <v>2.1755</v>
      </c>
      <c r="P397" s="114">
        <v>0.2</v>
      </c>
      <c r="Q397" s="113">
        <v>26.160000000000004</v>
      </c>
      <c r="R397" s="115">
        <v>2.39</v>
      </c>
      <c r="S397" s="115">
        <v>1.99</v>
      </c>
      <c r="T397" s="119">
        <v>0.2</v>
      </c>
      <c r="U397" s="116">
        <v>23.88</v>
      </c>
      <c r="V397" t="s">
        <v>25</v>
      </c>
      <c r="W397">
        <v>2.08</v>
      </c>
      <c r="X397" t="s">
        <v>25</v>
      </c>
      <c r="Y397">
        <v>24.96</v>
      </c>
      <c r="Z397">
        <v>2.19</v>
      </c>
      <c r="AA397">
        <v>1.83</v>
      </c>
      <c r="AB397">
        <v>0.2</v>
      </c>
      <c r="AC397">
        <v>21.96</v>
      </c>
    </row>
    <row r="398" spans="1:29" x14ac:dyDescent="0.25">
      <c r="A398" s="111" t="s">
        <v>411</v>
      </c>
      <c r="B398" s="112" t="s">
        <v>16</v>
      </c>
      <c r="C398" s="111">
        <v>84732</v>
      </c>
      <c r="D398" s="111">
        <v>847321</v>
      </c>
      <c r="E398" s="111" t="s">
        <v>431</v>
      </c>
      <c r="F398" s="111">
        <v>9091</v>
      </c>
      <c r="G398" s="111" t="s">
        <v>361</v>
      </c>
      <c r="H398" s="111" t="s">
        <v>52</v>
      </c>
      <c r="I398" s="111" t="s">
        <v>18</v>
      </c>
      <c r="J398" s="111" t="s">
        <v>362</v>
      </c>
      <c r="K398" s="111" t="s">
        <v>46</v>
      </c>
      <c r="L398" s="111">
        <v>12</v>
      </c>
      <c r="M398" s="111">
        <v>4.2000000000000003E-2</v>
      </c>
      <c r="N398" s="113">
        <v>3.19</v>
      </c>
      <c r="O398" s="113">
        <v>2.66</v>
      </c>
      <c r="P398" s="114">
        <v>0.2</v>
      </c>
      <c r="Q398" s="113">
        <v>31.92</v>
      </c>
      <c r="R398" s="115">
        <v>2.99</v>
      </c>
      <c r="S398" s="115">
        <v>2.4916666666666671</v>
      </c>
      <c r="T398" s="119">
        <v>0.2</v>
      </c>
      <c r="U398" s="116">
        <v>29.880000000000003</v>
      </c>
      <c r="V398" t="s">
        <v>25</v>
      </c>
      <c r="W398">
        <v>2.66</v>
      </c>
      <c r="X398" t="s">
        <v>25</v>
      </c>
      <c r="Y398">
        <v>31.92</v>
      </c>
      <c r="Z398">
        <v>2.99</v>
      </c>
      <c r="AA398">
        <v>2.4900000000000002</v>
      </c>
      <c r="AB398">
        <v>0.2</v>
      </c>
      <c r="AC398">
        <v>29.880000000000003</v>
      </c>
    </row>
    <row r="399" spans="1:29" x14ac:dyDescent="0.25">
      <c r="A399" s="111" t="s">
        <v>411</v>
      </c>
      <c r="B399" s="112" t="s">
        <v>16</v>
      </c>
      <c r="C399" s="111">
        <v>84732</v>
      </c>
      <c r="D399" s="111">
        <v>847321</v>
      </c>
      <c r="E399" s="111" t="s">
        <v>431</v>
      </c>
      <c r="F399" s="111">
        <v>9096</v>
      </c>
      <c r="G399" s="111" t="s">
        <v>366</v>
      </c>
      <c r="H399" s="111" t="s">
        <v>49</v>
      </c>
      <c r="I399" s="111" t="s">
        <v>18</v>
      </c>
      <c r="J399" s="111" t="s">
        <v>331</v>
      </c>
      <c r="K399" s="111" t="s">
        <v>46</v>
      </c>
      <c r="L399" s="111">
        <v>12</v>
      </c>
      <c r="M399" s="111">
        <v>4.2000000000000003E-2</v>
      </c>
      <c r="N399" s="113">
        <v>2.59</v>
      </c>
      <c r="O399" s="113">
        <v>2.1755</v>
      </c>
      <c r="P399" s="114">
        <v>0.2</v>
      </c>
      <c r="Q399" s="113">
        <v>26.160000000000004</v>
      </c>
      <c r="R399" s="115">
        <v>2.39</v>
      </c>
      <c r="S399" s="115">
        <v>1.99</v>
      </c>
      <c r="T399" s="119">
        <v>0.2</v>
      </c>
      <c r="U399" s="116">
        <v>23.88</v>
      </c>
      <c r="V399" t="s">
        <v>25</v>
      </c>
      <c r="W399">
        <v>2.08</v>
      </c>
      <c r="X399" t="s">
        <v>25</v>
      </c>
      <c r="Y399">
        <v>24.96</v>
      </c>
      <c r="Z399">
        <v>2.19</v>
      </c>
      <c r="AA399">
        <v>1.83</v>
      </c>
      <c r="AB399">
        <v>0.2</v>
      </c>
      <c r="AC399">
        <v>21.96</v>
      </c>
    </row>
    <row r="400" spans="1:29" x14ac:dyDescent="0.25">
      <c r="A400" s="111" t="s">
        <v>411</v>
      </c>
      <c r="B400" s="112" t="s">
        <v>16</v>
      </c>
      <c r="C400" s="111">
        <v>84732</v>
      </c>
      <c r="D400" s="111">
        <v>847321</v>
      </c>
      <c r="E400" s="111" t="s">
        <v>431</v>
      </c>
      <c r="F400" s="111">
        <v>9274</v>
      </c>
      <c r="G400" s="111" t="s">
        <v>367</v>
      </c>
      <c r="H400" s="111" t="s">
        <v>49</v>
      </c>
      <c r="I400" s="111" t="s">
        <v>18</v>
      </c>
      <c r="J400" s="111" t="s">
        <v>344</v>
      </c>
      <c r="K400" s="111" t="s">
        <v>46</v>
      </c>
      <c r="L400" s="111">
        <v>12</v>
      </c>
      <c r="M400" s="111">
        <v>4.2000000000000003E-2</v>
      </c>
      <c r="N400" s="113">
        <v>2.59</v>
      </c>
      <c r="O400" s="113">
        <v>2.1755</v>
      </c>
      <c r="P400" s="114">
        <v>0.2</v>
      </c>
      <c r="Q400" s="113">
        <v>26.160000000000004</v>
      </c>
      <c r="R400" s="115">
        <v>2.39</v>
      </c>
      <c r="S400" s="115">
        <v>1.99</v>
      </c>
      <c r="T400" s="119">
        <v>0.2</v>
      </c>
      <c r="U400" s="116">
        <v>23.88</v>
      </c>
      <c r="V400" t="s">
        <v>25</v>
      </c>
      <c r="W400">
        <v>2.08</v>
      </c>
      <c r="X400" t="s">
        <v>25</v>
      </c>
      <c r="Y400">
        <v>24.96</v>
      </c>
      <c r="Z400">
        <v>2.19</v>
      </c>
      <c r="AA400">
        <v>1.83</v>
      </c>
      <c r="AB400">
        <v>0.2</v>
      </c>
      <c r="AC400">
        <v>21.96</v>
      </c>
    </row>
    <row r="401" spans="1:29" x14ac:dyDescent="0.25">
      <c r="A401" s="111" t="s">
        <v>411</v>
      </c>
      <c r="B401" s="112" t="s">
        <v>16</v>
      </c>
      <c r="C401" s="111">
        <v>84732</v>
      </c>
      <c r="D401" s="111">
        <v>847321</v>
      </c>
      <c r="E401" s="111" t="s">
        <v>431</v>
      </c>
      <c r="F401" s="111">
        <v>9734</v>
      </c>
      <c r="G401" s="111" t="s">
        <v>368</v>
      </c>
      <c r="H401" s="111" t="s">
        <v>47</v>
      </c>
      <c r="I401" s="111" t="s">
        <v>18</v>
      </c>
      <c r="J401" s="111" t="s">
        <v>334</v>
      </c>
      <c r="K401" s="111" t="s">
        <v>46</v>
      </c>
      <c r="L401" s="111">
        <v>12</v>
      </c>
      <c r="M401" s="111">
        <v>4.2000000000000003E-2</v>
      </c>
      <c r="N401" s="113">
        <v>2.59</v>
      </c>
      <c r="O401" s="113">
        <v>2.19</v>
      </c>
      <c r="P401" s="114">
        <v>0.2</v>
      </c>
      <c r="Q401" s="113">
        <v>26.28</v>
      </c>
      <c r="R401" s="115">
        <v>2.4900000000000002</v>
      </c>
      <c r="S401" s="115">
        <v>2.08</v>
      </c>
      <c r="T401" s="119">
        <v>0.2</v>
      </c>
      <c r="U401" s="116">
        <v>24.96</v>
      </c>
      <c r="V401" t="s">
        <v>25</v>
      </c>
      <c r="W401">
        <v>2.19</v>
      </c>
      <c r="X401" t="s">
        <v>25</v>
      </c>
      <c r="Y401">
        <v>26.28</v>
      </c>
      <c r="Z401">
        <v>2.4900000000000002</v>
      </c>
      <c r="AA401">
        <v>2.08</v>
      </c>
      <c r="AB401">
        <v>0.2</v>
      </c>
      <c r="AC401">
        <v>24.96</v>
      </c>
    </row>
    <row r="402" spans="1:29" x14ac:dyDescent="0.25">
      <c r="A402" s="111" t="s">
        <v>411</v>
      </c>
      <c r="B402" s="112" t="s">
        <v>16</v>
      </c>
      <c r="C402" s="111">
        <v>84732</v>
      </c>
      <c r="D402" s="111">
        <v>847321</v>
      </c>
      <c r="E402" s="111" t="s">
        <v>431</v>
      </c>
      <c r="F402" s="111">
        <v>9739</v>
      </c>
      <c r="G402" s="111" t="s">
        <v>369</v>
      </c>
      <c r="H402" s="111" t="s">
        <v>51</v>
      </c>
      <c r="I402" s="111" t="s">
        <v>18</v>
      </c>
      <c r="J402" s="111" t="s">
        <v>340</v>
      </c>
      <c r="K402" s="111" t="s">
        <v>46</v>
      </c>
      <c r="L402" s="111">
        <v>12</v>
      </c>
      <c r="M402" s="111">
        <v>4.2000000000000003E-2</v>
      </c>
      <c r="N402" s="113">
        <v>2.59</v>
      </c>
      <c r="O402" s="113">
        <v>2.1755</v>
      </c>
      <c r="P402" s="114">
        <v>0.2</v>
      </c>
      <c r="Q402" s="113">
        <v>26.160000000000004</v>
      </c>
      <c r="R402" s="115">
        <v>2.39</v>
      </c>
      <c r="S402" s="115">
        <v>1.99</v>
      </c>
      <c r="T402" s="119">
        <v>0.2</v>
      </c>
      <c r="U402" s="116">
        <v>23.88</v>
      </c>
      <c r="V402" t="s">
        <v>25</v>
      </c>
      <c r="W402">
        <v>2.08</v>
      </c>
      <c r="X402" t="s">
        <v>25</v>
      </c>
      <c r="Y402">
        <v>24.96</v>
      </c>
      <c r="Z402">
        <v>2.19</v>
      </c>
      <c r="AA402">
        <v>1.83</v>
      </c>
      <c r="AB402">
        <v>0.2</v>
      </c>
      <c r="AC402">
        <v>21.96</v>
      </c>
    </row>
    <row r="403" spans="1:29" x14ac:dyDescent="0.25">
      <c r="A403" s="111" t="s">
        <v>411</v>
      </c>
      <c r="B403" s="112" t="s">
        <v>16</v>
      </c>
      <c r="C403" s="111">
        <v>84732</v>
      </c>
      <c r="D403" s="111">
        <v>847321</v>
      </c>
      <c r="E403" s="111" t="s">
        <v>431</v>
      </c>
      <c r="F403" s="111">
        <v>9740</v>
      </c>
      <c r="G403" s="111" t="s">
        <v>370</v>
      </c>
      <c r="H403" s="111" t="s">
        <v>52</v>
      </c>
      <c r="I403" s="111" t="s">
        <v>18</v>
      </c>
      <c r="J403" s="111" t="s">
        <v>362</v>
      </c>
      <c r="K403" s="111" t="s">
        <v>46</v>
      </c>
      <c r="L403" s="111">
        <v>12</v>
      </c>
      <c r="M403" s="111">
        <v>4.2000000000000003E-2</v>
      </c>
      <c r="N403" s="113">
        <v>3.19</v>
      </c>
      <c r="O403" s="113">
        <v>2.66</v>
      </c>
      <c r="P403" s="114">
        <v>0.2</v>
      </c>
      <c r="Q403" s="113">
        <v>31.92</v>
      </c>
      <c r="R403" s="115">
        <v>2.99</v>
      </c>
      <c r="S403" s="115">
        <v>2.4916666666666671</v>
      </c>
      <c r="T403" s="119">
        <v>0.2</v>
      </c>
      <c r="U403" s="116">
        <v>29.880000000000003</v>
      </c>
      <c r="V403" t="s">
        <v>25</v>
      </c>
      <c r="W403">
        <v>2.66</v>
      </c>
      <c r="X403" t="s">
        <v>25</v>
      </c>
      <c r="Y403">
        <v>31.92</v>
      </c>
      <c r="Z403">
        <v>2.99</v>
      </c>
      <c r="AA403">
        <v>2.4900000000000002</v>
      </c>
      <c r="AB403">
        <v>0.2</v>
      </c>
      <c r="AC403">
        <v>29.880000000000003</v>
      </c>
    </row>
    <row r="404" spans="1:29" x14ac:dyDescent="0.25">
      <c r="A404" s="111" t="s">
        <v>411</v>
      </c>
      <c r="B404" s="112" t="s">
        <v>16</v>
      </c>
      <c r="C404" s="111">
        <v>84732</v>
      </c>
      <c r="D404" s="111">
        <v>847321</v>
      </c>
      <c r="E404" s="111" t="s">
        <v>431</v>
      </c>
      <c r="F404" s="111">
        <v>10389</v>
      </c>
      <c r="G404" s="111" t="s">
        <v>371</v>
      </c>
      <c r="H404" s="111" t="s">
        <v>51</v>
      </c>
      <c r="I404" s="111" t="s">
        <v>18</v>
      </c>
      <c r="J404" s="111" t="s">
        <v>372</v>
      </c>
      <c r="K404" s="111" t="s">
        <v>46</v>
      </c>
      <c r="L404" s="111">
        <v>12</v>
      </c>
      <c r="M404" s="111">
        <v>4.2000000000000003E-2</v>
      </c>
      <c r="N404" s="113">
        <v>2.59</v>
      </c>
      <c r="O404" s="113">
        <v>2.1755</v>
      </c>
      <c r="P404" s="114">
        <v>0.2</v>
      </c>
      <c r="Q404" s="113">
        <v>26.160000000000004</v>
      </c>
      <c r="R404" s="115">
        <v>2.39</v>
      </c>
      <c r="S404" s="115">
        <v>1.99</v>
      </c>
      <c r="T404" s="119">
        <v>0.2</v>
      </c>
      <c r="U404" s="116">
        <v>23.88</v>
      </c>
      <c r="V404" t="s">
        <v>25</v>
      </c>
      <c r="W404">
        <v>2.08</v>
      </c>
      <c r="X404" t="s">
        <v>25</v>
      </c>
      <c r="Y404">
        <v>24.96</v>
      </c>
      <c r="Z404">
        <v>2.19</v>
      </c>
      <c r="AA404">
        <v>1.83</v>
      </c>
      <c r="AB404">
        <v>0.2</v>
      </c>
      <c r="AC404">
        <v>21.96</v>
      </c>
    </row>
    <row r="405" spans="1:29" x14ac:dyDescent="0.25">
      <c r="A405" s="111" t="s">
        <v>411</v>
      </c>
      <c r="B405" s="112" t="s">
        <v>16</v>
      </c>
      <c r="C405" s="111">
        <v>84732</v>
      </c>
      <c r="D405" s="111">
        <v>847321</v>
      </c>
      <c r="E405" s="111" t="s">
        <v>431</v>
      </c>
      <c r="F405" s="111">
        <v>253</v>
      </c>
      <c r="G405" s="111" t="s">
        <v>375</v>
      </c>
      <c r="H405" s="111" t="s">
        <v>73</v>
      </c>
      <c r="I405" s="111" t="s">
        <v>18</v>
      </c>
      <c r="J405" s="111" t="s">
        <v>340</v>
      </c>
      <c r="K405" s="111" t="s">
        <v>68</v>
      </c>
      <c r="L405" s="111">
        <v>6</v>
      </c>
      <c r="M405" s="111">
        <v>0.06</v>
      </c>
      <c r="N405" s="113">
        <v>4.29</v>
      </c>
      <c r="O405" s="113">
        <v>3.6</v>
      </c>
      <c r="P405" s="114">
        <v>0.2</v>
      </c>
      <c r="Q405" s="113">
        <v>21.6</v>
      </c>
      <c r="R405" s="115">
        <v>3.99</v>
      </c>
      <c r="S405" s="115">
        <v>3.33</v>
      </c>
      <c r="T405" s="119">
        <v>0.2</v>
      </c>
      <c r="U405" s="116">
        <v>19.98</v>
      </c>
      <c r="V405" t="s">
        <v>25</v>
      </c>
      <c r="W405">
        <v>2.2799999999999998</v>
      </c>
      <c r="X405" t="s">
        <v>25</v>
      </c>
      <c r="Y405">
        <v>13.68</v>
      </c>
      <c r="Z405">
        <v>2.79</v>
      </c>
      <c r="AA405">
        <v>2.33</v>
      </c>
      <c r="AB405">
        <v>0.2</v>
      </c>
      <c r="AC405">
        <v>13.98</v>
      </c>
    </row>
    <row r="406" spans="1:29" x14ac:dyDescent="0.25">
      <c r="A406" s="111" t="s">
        <v>411</v>
      </c>
      <c r="B406" s="112" t="s">
        <v>16</v>
      </c>
      <c r="C406" s="111">
        <v>84732</v>
      </c>
      <c r="D406" s="111">
        <v>847321</v>
      </c>
      <c r="E406" s="111" t="s">
        <v>431</v>
      </c>
      <c r="F406" s="111">
        <v>2132</v>
      </c>
      <c r="G406" s="111" t="s">
        <v>376</v>
      </c>
      <c r="H406" s="111" t="s">
        <v>70</v>
      </c>
      <c r="I406" s="111" t="s">
        <v>18</v>
      </c>
      <c r="J406" s="111" t="s">
        <v>334</v>
      </c>
      <c r="K406" s="111" t="s">
        <v>68</v>
      </c>
      <c r="L406" s="111">
        <v>6</v>
      </c>
      <c r="M406" s="111">
        <v>0.06</v>
      </c>
      <c r="N406" s="113">
        <v>4.59</v>
      </c>
      <c r="O406" s="113">
        <v>3.79</v>
      </c>
      <c r="P406" s="114">
        <v>0.2</v>
      </c>
      <c r="Q406" s="113">
        <v>22.740000000000002</v>
      </c>
      <c r="R406" s="115">
        <v>4.29</v>
      </c>
      <c r="S406" s="115">
        <v>3.58</v>
      </c>
      <c r="T406" s="119">
        <v>0.2</v>
      </c>
      <c r="U406" s="116">
        <v>21.48</v>
      </c>
      <c r="V406" t="s">
        <v>25</v>
      </c>
      <c r="W406">
        <v>3.6</v>
      </c>
      <c r="X406" t="s">
        <v>25</v>
      </c>
      <c r="Y406">
        <v>21.6</v>
      </c>
      <c r="Z406">
        <v>3.79</v>
      </c>
      <c r="AA406">
        <v>3.16</v>
      </c>
      <c r="AB406">
        <v>0.2</v>
      </c>
      <c r="AC406">
        <v>18.96</v>
      </c>
    </row>
    <row r="407" spans="1:29" x14ac:dyDescent="0.25">
      <c r="A407" s="111" t="s">
        <v>411</v>
      </c>
      <c r="B407" s="112" t="s">
        <v>16</v>
      </c>
      <c r="C407" s="111">
        <v>84732</v>
      </c>
      <c r="D407" s="111">
        <v>847321</v>
      </c>
      <c r="E407" s="111" t="s">
        <v>431</v>
      </c>
      <c r="F407" s="111">
        <v>17163</v>
      </c>
      <c r="G407" s="111" t="s">
        <v>379</v>
      </c>
      <c r="H407" s="111" t="s">
        <v>74</v>
      </c>
      <c r="I407" s="111" t="s">
        <v>18</v>
      </c>
      <c r="J407" s="111" t="s">
        <v>372</v>
      </c>
      <c r="K407" s="111" t="s">
        <v>68</v>
      </c>
      <c r="L407" s="111">
        <v>6</v>
      </c>
      <c r="M407" s="111">
        <v>0.06</v>
      </c>
      <c r="N407" s="113">
        <v>2.79</v>
      </c>
      <c r="O407" s="113">
        <v>2.33</v>
      </c>
      <c r="P407" s="114">
        <v>0.2</v>
      </c>
      <c r="Q407" s="113">
        <v>13.98</v>
      </c>
      <c r="R407" s="115">
        <v>2.79</v>
      </c>
      <c r="S407" s="115">
        <v>2.33</v>
      </c>
      <c r="T407" s="119">
        <v>0.2</v>
      </c>
      <c r="U407" s="116">
        <v>13.98</v>
      </c>
      <c r="V407" t="s">
        <v>25</v>
      </c>
      <c r="W407">
        <v>2.2799999999999998</v>
      </c>
      <c r="X407" t="s">
        <v>25</v>
      </c>
      <c r="Y407">
        <v>13.68</v>
      </c>
      <c r="Z407">
        <v>2.79</v>
      </c>
      <c r="AA407">
        <v>2.33</v>
      </c>
      <c r="AB407">
        <v>0.2</v>
      </c>
      <c r="AC407">
        <v>13.98</v>
      </c>
    </row>
    <row r="408" spans="1:29" x14ac:dyDescent="0.25">
      <c r="A408" s="111" t="s">
        <v>411</v>
      </c>
      <c r="B408" s="112" t="s">
        <v>16</v>
      </c>
      <c r="C408" s="111">
        <v>84732</v>
      </c>
      <c r="D408" s="111">
        <v>847321</v>
      </c>
      <c r="E408" s="111" t="s">
        <v>431</v>
      </c>
      <c r="F408" s="111">
        <v>18152</v>
      </c>
      <c r="G408" s="111" t="s">
        <v>385</v>
      </c>
      <c r="H408" s="111" t="s">
        <v>21</v>
      </c>
      <c r="I408" s="111" t="s">
        <v>18</v>
      </c>
      <c r="J408" s="111" t="s">
        <v>334</v>
      </c>
      <c r="K408" s="111" t="s">
        <v>19</v>
      </c>
      <c r="L408" s="111">
        <v>12</v>
      </c>
      <c r="M408" s="111">
        <v>2.4E-2</v>
      </c>
      <c r="N408" s="113">
        <v>1.69</v>
      </c>
      <c r="O408" s="113">
        <v>1.4155</v>
      </c>
      <c r="P408" s="114">
        <v>0.2</v>
      </c>
      <c r="Q408" s="113">
        <v>17.04</v>
      </c>
      <c r="R408" s="115">
        <v>1.59</v>
      </c>
      <c r="S408" s="115">
        <v>1.3250000000000002</v>
      </c>
      <c r="T408" s="119">
        <v>0.2</v>
      </c>
      <c r="U408" s="116">
        <v>15.96</v>
      </c>
      <c r="V408" t="s">
        <v>25</v>
      </c>
      <c r="W408">
        <v>1.42</v>
      </c>
      <c r="X408" t="s">
        <v>25</v>
      </c>
      <c r="Y408">
        <v>17.04</v>
      </c>
      <c r="Z408">
        <v>1.49</v>
      </c>
      <c r="AA408">
        <v>1.24</v>
      </c>
      <c r="AB408">
        <v>0.2</v>
      </c>
      <c r="AC408">
        <v>14.879999999999999</v>
      </c>
    </row>
    <row r="409" spans="1:29" x14ac:dyDescent="0.25">
      <c r="A409" s="111" t="s">
        <v>411</v>
      </c>
      <c r="B409" s="112" t="s">
        <v>16</v>
      </c>
      <c r="C409" s="111">
        <v>84732</v>
      </c>
      <c r="D409" s="111">
        <v>847321</v>
      </c>
      <c r="E409" s="111" t="s">
        <v>431</v>
      </c>
      <c r="F409" s="111">
        <v>18266</v>
      </c>
      <c r="G409" s="111" t="s">
        <v>386</v>
      </c>
      <c r="H409" s="111" t="s">
        <v>28</v>
      </c>
      <c r="I409" s="111" t="s">
        <v>18</v>
      </c>
      <c r="J409" s="111" t="s">
        <v>331</v>
      </c>
      <c r="K409" s="111" t="s">
        <v>19</v>
      </c>
      <c r="L409" s="111">
        <v>12</v>
      </c>
      <c r="M409" s="111">
        <v>2.4E-2</v>
      </c>
      <c r="N409" s="113">
        <v>1.69</v>
      </c>
      <c r="O409" s="113">
        <v>1.42</v>
      </c>
      <c r="P409" s="114">
        <v>0.2</v>
      </c>
      <c r="Q409" s="113">
        <v>17.04</v>
      </c>
      <c r="R409" s="115">
        <v>1.49</v>
      </c>
      <c r="S409" s="115">
        <v>1.24</v>
      </c>
      <c r="T409" s="119">
        <v>0.2</v>
      </c>
      <c r="U409" s="116">
        <v>14.879999999999999</v>
      </c>
      <c r="V409" t="s">
        <v>25</v>
      </c>
      <c r="W409">
        <v>1.42</v>
      </c>
      <c r="X409" t="s">
        <v>25</v>
      </c>
      <c r="Y409">
        <v>17.04</v>
      </c>
      <c r="Z409">
        <v>1.49</v>
      </c>
      <c r="AA409">
        <v>1.24</v>
      </c>
      <c r="AB409">
        <v>0.2</v>
      </c>
      <c r="AC409">
        <v>14.879999999999999</v>
      </c>
    </row>
    <row r="410" spans="1:29" x14ac:dyDescent="0.25">
      <c r="A410" s="111" t="s">
        <v>411</v>
      </c>
      <c r="B410" s="112" t="s">
        <v>16</v>
      </c>
      <c r="C410" s="111">
        <v>84732</v>
      </c>
      <c r="D410" s="111">
        <v>847321</v>
      </c>
      <c r="E410" s="111" t="s">
        <v>431</v>
      </c>
      <c r="F410" s="111">
        <v>18268</v>
      </c>
      <c r="G410" s="111" t="s">
        <v>387</v>
      </c>
      <c r="H410" s="111" t="s">
        <v>30</v>
      </c>
      <c r="I410" s="111" t="s">
        <v>18</v>
      </c>
      <c r="J410" s="111" t="s">
        <v>340</v>
      </c>
      <c r="K410" s="111" t="s">
        <v>19</v>
      </c>
      <c r="L410" s="111">
        <v>12</v>
      </c>
      <c r="M410" s="111">
        <v>2.4E-2</v>
      </c>
      <c r="N410" s="113">
        <v>1.69</v>
      </c>
      <c r="O410" s="113">
        <v>1.42</v>
      </c>
      <c r="P410" s="114">
        <v>0.2</v>
      </c>
      <c r="Q410" s="113">
        <v>17.04</v>
      </c>
      <c r="R410" s="115">
        <v>1.49</v>
      </c>
      <c r="S410" s="115">
        <v>1.24</v>
      </c>
      <c r="T410" s="119">
        <v>0.2</v>
      </c>
      <c r="U410" s="116">
        <v>14.879999999999999</v>
      </c>
      <c r="V410" t="s">
        <v>25</v>
      </c>
      <c r="W410">
        <v>1.42</v>
      </c>
      <c r="X410" t="s">
        <v>25</v>
      </c>
      <c r="Y410">
        <v>17.04</v>
      </c>
      <c r="Z410">
        <v>1.49</v>
      </c>
      <c r="AA410">
        <v>1.24</v>
      </c>
      <c r="AB410">
        <v>0.2</v>
      </c>
      <c r="AC410">
        <v>14.879999999999999</v>
      </c>
    </row>
    <row r="411" spans="1:29" x14ac:dyDescent="0.25">
      <c r="A411" s="111" t="s">
        <v>411</v>
      </c>
      <c r="B411" s="112" t="s">
        <v>16</v>
      </c>
      <c r="C411" s="111">
        <v>84732</v>
      </c>
      <c r="D411" s="111">
        <v>847321</v>
      </c>
      <c r="E411" s="111" t="s">
        <v>431</v>
      </c>
      <c r="F411" s="111">
        <v>20943</v>
      </c>
      <c r="G411" s="111" t="s">
        <v>388</v>
      </c>
      <c r="H411" s="111" t="s">
        <v>30</v>
      </c>
      <c r="I411" s="111" t="s">
        <v>18</v>
      </c>
      <c r="J411" s="111" t="s">
        <v>372</v>
      </c>
      <c r="K411" s="111" t="s">
        <v>19</v>
      </c>
      <c r="L411" s="111">
        <v>12</v>
      </c>
      <c r="M411" s="111">
        <v>2.4E-2</v>
      </c>
      <c r="N411" s="113">
        <v>1.69</v>
      </c>
      <c r="O411" s="113">
        <v>1.42</v>
      </c>
      <c r="P411" s="114">
        <v>0.2</v>
      </c>
      <c r="Q411" s="113">
        <v>17.04</v>
      </c>
      <c r="R411" s="115">
        <v>1.49</v>
      </c>
      <c r="S411" s="115">
        <v>1.24</v>
      </c>
      <c r="T411" s="119">
        <v>0.2</v>
      </c>
      <c r="U411" s="116">
        <v>14.879999999999999</v>
      </c>
      <c r="V411" t="s">
        <v>25</v>
      </c>
      <c r="W411">
        <v>1.42</v>
      </c>
      <c r="X411" t="s">
        <v>25</v>
      </c>
      <c r="Y411">
        <v>17.04</v>
      </c>
      <c r="Z411">
        <v>1.49</v>
      </c>
      <c r="AA411">
        <v>1.24</v>
      </c>
      <c r="AB411">
        <v>0.2</v>
      </c>
      <c r="AC411">
        <v>14.879999999999999</v>
      </c>
    </row>
    <row r="412" spans="1:29" x14ac:dyDescent="0.25">
      <c r="A412" s="111" t="s">
        <v>411</v>
      </c>
      <c r="B412" s="112" t="s">
        <v>16</v>
      </c>
      <c r="C412" s="111">
        <v>84732</v>
      </c>
      <c r="D412" s="111">
        <v>847321</v>
      </c>
      <c r="E412" s="111" t="s">
        <v>431</v>
      </c>
      <c r="F412" s="111">
        <v>503</v>
      </c>
      <c r="G412" s="111" t="s">
        <v>389</v>
      </c>
      <c r="H412" s="111" t="s">
        <v>91</v>
      </c>
      <c r="I412" s="111" t="s">
        <v>18</v>
      </c>
      <c r="J412" s="111" t="s">
        <v>340</v>
      </c>
      <c r="K412" s="111" t="s">
        <v>85</v>
      </c>
      <c r="L412" s="111">
        <v>6</v>
      </c>
      <c r="M412" s="111">
        <v>0.12</v>
      </c>
      <c r="N412" s="113">
        <v>5.69</v>
      </c>
      <c r="O412" s="113">
        <v>4.74</v>
      </c>
      <c r="P412" s="114">
        <v>0.2</v>
      </c>
      <c r="Q412" s="113">
        <v>28.44</v>
      </c>
      <c r="R412" s="115">
        <v>5.49</v>
      </c>
      <c r="S412" s="115">
        <v>4.58</v>
      </c>
      <c r="T412" s="119">
        <v>0.2</v>
      </c>
      <c r="U412" s="116">
        <v>27.48</v>
      </c>
      <c r="V412" t="s">
        <v>25</v>
      </c>
      <c r="W412">
        <v>4.82</v>
      </c>
      <c r="X412" t="s">
        <v>25</v>
      </c>
      <c r="Y412">
        <v>28.92</v>
      </c>
      <c r="Z412">
        <v>5.59</v>
      </c>
      <c r="AA412">
        <v>4.66</v>
      </c>
      <c r="AB412">
        <v>0.2</v>
      </c>
      <c r="AC412">
        <v>27.96</v>
      </c>
    </row>
    <row r="413" spans="1:29" x14ac:dyDescent="0.25">
      <c r="A413" s="111" t="s">
        <v>411</v>
      </c>
      <c r="B413" s="112" t="s">
        <v>16</v>
      </c>
      <c r="C413" s="111">
        <v>84732</v>
      </c>
      <c r="D413" s="111">
        <v>847321</v>
      </c>
      <c r="E413" s="111" t="s">
        <v>431</v>
      </c>
      <c r="F413" s="111">
        <v>504</v>
      </c>
      <c r="G413" s="111" t="s">
        <v>390</v>
      </c>
      <c r="H413" s="111" t="s">
        <v>88</v>
      </c>
      <c r="I413" s="111" t="s">
        <v>18</v>
      </c>
      <c r="J413" s="111" t="s">
        <v>331</v>
      </c>
      <c r="K413" s="111" t="s">
        <v>85</v>
      </c>
      <c r="L413" s="111">
        <v>6</v>
      </c>
      <c r="M413" s="111">
        <v>0.12</v>
      </c>
      <c r="N413" s="113">
        <v>6.79</v>
      </c>
      <c r="O413" s="113">
        <v>5.69</v>
      </c>
      <c r="P413" s="114">
        <v>0.2</v>
      </c>
      <c r="Q413" s="113">
        <v>34.14</v>
      </c>
      <c r="R413" s="115">
        <v>6.29</v>
      </c>
      <c r="S413" s="115">
        <v>5.2416666666666671</v>
      </c>
      <c r="T413" s="119">
        <v>0.2</v>
      </c>
      <c r="U413" s="116">
        <v>31.44</v>
      </c>
      <c r="V413" t="s">
        <v>25</v>
      </c>
      <c r="W413">
        <v>5.69</v>
      </c>
      <c r="X413" t="s">
        <v>25</v>
      </c>
      <c r="Y413">
        <v>34.14</v>
      </c>
      <c r="Z413">
        <v>6.29</v>
      </c>
      <c r="AA413">
        <v>5.24</v>
      </c>
      <c r="AB413">
        <v>0.2</v>
      </c>
      <c r="AC413">
        <v>31.44</v>
      </c>
    </row>
    <row r="414" spans="1:29" x14ac:dyDescent="0.25">
      <c r="A414" s="111" t="s">
        <v>411</v>
      </c>
      <c r="B414" s="112" t="s">
        <v>16</v>
      </c>
      <c r="C414" s="111">
        <v>84732</v>
      </c>
      <c r="D414" s="111">
        <v>847321</v>
      </c>
      <c r="E414" s="111" t="s">
        <v>431</v>
      </c>
      <c r="F414" s="111">
        <v>2349</v>
      </c>
      <c r="G414" s="111" t="s">
        <v>391</v>
      </c>
      <c r="H414" s="111" t="s">
        <v>86</v>
      </c>
      <c r="I414" s="111" t="s">
        <v>18</v>
      </c>
      <c r="J414" s="111" t="s">
        <v>334</v>
      </c>
      <c r="K414" s="111" t="s">
        <v>85</v>
      </c>
      <c r="L414" s="111">
        <v>6</v>
      </c>
      <c r="M414" s="111">
        <v>0.12</v>
      </c>
      <c r="N414" s="113">
        <v>7.39</v>
      </c>
      <c r="O414" s="113">
        <v>6.1654999999999998</v>
      </c>
      <c r="P414" s="114">
        <v>0.2</v>
      </c>
      <c r="Q414" s="113">
        <v>37.019999999999996</v>
      </c>
      <c r="R414" s="115">
        <v>6.99</v>
      </c>
      <c r="S414" s="115">
        <v>5.83</v>
      </c>
      <c r="T414" s="119">
        <v>0.2</v>
      </c>
      <c r="U414" s="116">
        <v>34.980000000000004</v>
      </c>
      <c r="V414" t="s">
        <v>25</v>
      </c>
      <c r="W414">
        <v>5.6</v>
      </c>
      <c r="X414" t="s">
        <v>25</v>
      </c>
      <c r="Y414">
        <v>33.599999999999994</v>
      </c>
      <c r="Z414">
        <v>6.59</v>
      </c>
      <c r="AA414">
        <v>5.49</v>
      </c>
      <c r="AB414">
        <v>0.2</v>
      </c>
      <c r="AC414">
        <v>32.94</v>
      </c>
    </row>
    <row r="415" spans="1:29" x14ac:dyDescent="0.25">
      <c r="A415" s="111" t="s">
        <v>411</v>
      </c>
      <c r="B415" s="112" t="s">
        <v>16</v>
      </c>
      <c r="C415" s="111">
        <v>84732</v>
      </c>
      <c r="D415" s="111">
        <v>847321</v>
      </c>
      <c r="E415" s="111" t="s">
        <v>431</v>
      </c>
      <c r="F415" s="111">
        <v>2350</v>
      </c>
      <c r="G415" s="111" t="s">
        <v>392</v>
      </c>
      <c r="H415" s="111" t="s">
        <v>90</v>
      </c>
      <c r="I415" s="111" t="s">
        <v>18</v>
      </c>
      <c r="J415" s="111" t="s">
        <v>336</v>
      </c>
      <c r="K415" s="111" t="s">
        <v>85</v>
      </c>
      <c r="L415" s="111">
        <v>6</v>
      </c>
      <c r="M415" s="111">
        <v>0.12</v>
      </c>
      <c r="N415" s="113">
        <v>5.99</v>
      </c>
      <c r="O415" s="113">
        <v>5.0199999999999996</v>
      </c>
      <c r="P415" s="114">
        <v>0.2</v>
      </c>
      <c r="Q415" s="113">
        <v>30.119999999999997</v>
      </c>
      <c r="R415" s="115">
        <v>5.29</v>
      </c>
      <c r="S415" s="115">
        <v>4.41</v>
      </c>
      <c r="T415" s="119">
        <v>0.2</v>
      </c>
      <c r="U415" s="116">
        <v>26.46</v>
      </c>
      <c r="V415" t="s">
        <v>25</v>
      </c>
      <c r="W415">
        <v>5.0199999999999996</v>
      </c>
      <c r="X415" t="s">
        <v>25</v>
      </c>
      <c r="Y415">
        <v>30.119999999999997</v>
      </c>
      <c r="Z415">
        <v>5.29</v>
      </c>
      <c r="AA415">
        <v>4.41</v>
      </c>
      <c r="AB415">
        <v>0.2</v>
      </c>
      <c r="AC415">
        <v>26.46</v>
      </c>
    </row>
    <row r="416" spans="1:29" x14ac:dyDescent="0.25">
      <c r="A416" s="111" t="s">
        <v>411</v>
      </c>
      <c r="B416" s="112" t="s">
        <v>16</v>
      </c>
      <c r="C416" s="111">
        <v>84732</v>
      </c>
      <c r="D416" s="111">
        <v>847321</v>
      </c>
      <c r="E416" s="111" t="s">
        <v>431</v>
      </c>
      <c r="F416" s="111">
        <v>2357</v>
      </c>
      <c r="G416" s="111" t="s">
        <v>394</v>
      </c>
      <c r="H416" s="111" t="s">
        <v>92</v>
      </c>
      <c r="I416" s="111" t="s">
        <v>18</v>
      </c>
      <c r="J416" s="111" t="s">
        <v>372</v>
      </c>
      <c r="K416" s="111" t="s">
        <v>85</v>
      </c>
      <c r="L416" s="111">
        <v>6</v>
      </c>
      <c r="M416" s="111">
        <v>0.12</v>
      </c>
      <c r="N416" s="113">
        <v>4.6900000000000004</v>
      </c>
      <c r="O416" s="113">
        <v>3.89</v>
      </c>
      <c r="P416" s="114">
        <v>0.2</v>
      </c>
      <c r="Q416" s="113">
        <v>23.34</v>
      </c>
      <c r="R416" s="115">
        <v>4.59</v>
      </c>
      <c r="S416" s="115">
        <v>3.79</v>
      </c>
      <c r="T416" s="119">
        <v>0.2</v>
      </c>
      <c r="U416" s="116">
        <v>22.740000000000002</v>
      </c>
      <c r="V416" t="s">
        <v>25</v>
      </c>
      <c r="W416">
        <v>3.8</v>
      </c>
      <c r="X416" t="s">
        <v>25</v>
      </c>
      <c r="Y416">
        <v>22.799999999999997</v>
      </c>
      <c r="Z416">
        <v>4.49</v>
      </c>
      <c r="AA416">
        <v>3.74</v>
      </c>
      <c r="AB416">
        <v>0.2</v>
      </c>
      <c r="AC416">
        <v>22.44</v>
      </c>
    </row>
    <row r="417" spans="1:29" x14ac:dyDescent="0.25">
      <c r="A417" s="111" t="s">
        <v>411</v>
      </c>
      <c r="B417" s="112" t="s">
        <v>16</v>
      </c>
      <c r="C417" s="111">
        <v>84732</v>
      </c>
      <c r="D417" s="111">
        <v>847321</v>
      </c>
      <c r="E417" s="111" t="s">
        <v>431</v>
      </c>
      <c r="F417" s="111">
        <v>25700</v>
      </c>
      <c r="G417" s="111" t="s">
        <v>396</v>
      </c>
      <c r="H417" s="111" t="s">
        <v>135</v>
      </c>
      <c r="I417" s="111" t="s">
        <v>128</v>
      </c>
      <c r="J417" s="111" t="s">
        <v>378</v>
      </c>
      <c r="K417" s="111" t="s">
        <v>85</v>
      </c>
      <c r="L417" s="111">
        <v>6</v>
      </c>
      <c r="M417" s="111">
        <v>0.12</v>
      </c>
      <c r="N417" s="113">
        <v>8.7899999999999991</v>
      </c>
      <c r="O417" s="113">
        <v>7.2959999999999994</v>
      </c>
      <c r="P417" s="114">
        <v>0.2</v>
      </c>
      <c r="Q417" s="113">
        <v>43.8</v>
      </c>
      <c r="R417" s="115">
        <v>10.49</v>
      </c>
      <c r="S417" s="115">
        <v>6.8</v>
      </c>
      <c r="T417" s="119">
        <v>0.54</v>
      </c>
      <c r="U417" s="116">
        <v>40.799999999999997</v>
      </c>
      <c r="V417" t="s">
        <v>25</v>
      </c>
      <c r="W417">
        <v>9.4145000000000003</v>
      </c>
      <c r="X417" t="s">
        <v>25</v>
      </c>
      <c r="Y417">
        <v>56.46</v>
      </c>
      <c r="Z417">
        <v>9.99</v>
      </c>
      <c r="AA417">
        <v>6.4833333333333334</v>
      </c>
      <c r="AB417">
        <v>0.54</v>
      </c>
      <c r="AC417">
        <v>38.880000000000003</v>
      </c>
    </row>
    <row r="418" spans="1:29" x14ac:dyDescent="0.25">
      <c r="A418" s="111" t="s">
        <v>411</v>
      </c>
      <c r="B418" s="112" t="s">
        <v>16</v>
      </c>
      <c r="C418" s="111">
        <v>84732</v>
      </c>
      <c r="D418" s="111">
        <v>847321</v>
      </c>
      <c r="E418" s="111" t="s">
        <v>431</v>
      </c>
      <c r="F418" s="111">
        <v>7977</v>
      </c>
      <c r="G418" s="111" t="s">
        <v>397</v>
      </c>
      <c r="H418" s="111" t="s">
        <v>119</v>
      </c>
      <c r="I418" s="111" t="s">
        <v>115</v>
      </c>
      <c r="J418" s="111" t="s">
        <v>398</v>
      </c>
      <c r="K418" s="111" t="s">
        <v>58</v>
      </c>
      <c r="L418" s="111">
        <v>6</v>
      </c>
      <c r="M418" s="111">
        <v>0.03</v>
      </c>
      <c r="N418" s="113">
        <v>5.09</v>
      </c>
      <c r="O418" s="113">
        <v>4.2655000000000003</v>
      </c>
      <c r="P418" s="114">
        <v>0.2</v>
      </c>
      <c r="Q418" s="113">
        <v>25.619999999999997</v>
      </c>
      <c r="R418" s="115">
        <v>4.99</v>
      </c>
      <c r="S418" s="115">
        <v>4.16</v>
      </c>
      <c r="T418" s="119">
        <v>0.2</v>
      </c>
      <c r="U418" s="116">
        <v>24.96</v>
      </c>
      <c r="V418" t="s">
        <v>25</v>
      </c>
      <c r="W418">
        <v>4.2699999999999996</v>
      </c>
      <c r="X418" t="s">
        <v>25</v>
      </c>
      <c r="Y418">
        <v>25.619999999999997</v>
      </c>
      <c r="Z418">
        <v>4.8899999999999997</v>
      </c>
      <c r="AA418">
        <v>4.08</v>
      </c>
      <c r="AB418">
        <v>0.2</v>
      </c>
      <c r="AC418">
        <v>24.48</v>
      </c>
    </row>
    <row r="419" spans="1:29" x14ac:dyDescent="0.25">
      <c r="A419" s="111" t="s">
        <v>411</v>
      </c>
      <c r="B419" s="112" t="s">
        <v>16</v>
      </c>
      <c r="C419" s="111">
        <v>84732</v>
      </c>
      <c r="D419" s="111">
        <v>847321</v>
      </c>
      <c r="E419" s="111" t="s">
        <v>431</v>
      </c>
      <c r="F419" s="111">
        <v>7979</v>
      </c>
      <c r="G419" s="111" t="s">
        <v>399</v>
      </c>
      <c r="H419" s="111" t="s">
        <v>119</v>
      </c>
      <c r="I419" s="111" t="s">
        <v>115</v>
      </c>
      <c r="J419" s="111" t="s">
        <v>400</v>
      </c>
      <c r="K419" s="111" t="s">
        <v>58</v>
      </c>
      <c r="L419" s="111">
        <v>6</v>
      </c>
      <c r="M419" s="111">
        <v>0.03</v>
      </c>
      <c r="N419" s="113">
        <v>5.09</v>
      </c>
      <c r="O419" s="113">
        <v>4.2655000000000003</v>
      </c>
      <c r="P419" s="114">
        <v>0.2</v>
      </c>
      <c r="Q419" s="113">
        <v>25.619999999999997</v>
      </c>
      <c r="R419" s="115">
        <v>4.99</v>
      </c>
      <c r="S419" s="115">
        <v>4.16</v>
      </c>
      <c r="T419" s="119">
        <v>0.2</v>
      </c>
      <c r="U419" s="116">
        <v>24.96</v>
      </c>
      <c r="V419" t="s">
        <v>25</v>
      </c>
      <c r="W419">
        <v>4.2699999999999996</v>
      </c>
      <c r="X419" t="s">
        <v>25</v>
      </c>
      <c r="Y419">
        <v>25.619999999999997</v>
      </c>
      <c r="Z419">
        <v>4.8899999999999997</v>
      </c>
      <c r="AA419">
        <v>4.08</v>
      </c>
      <c r="AB419">
        <v>0.2</v>
      </c>
      <c r="AC419">
        <v>24.48</v>
      </c>
    </row>
    <row r="420" spans="1:29" x14ac:dyDescent="0.25">
      <c r="A420" s="111" t="s">
        <v>411</v>
      </c>
      <c r="B420" s="112" t="s">
        <v>16</v>
      </c>
      <c r="C420" s="111">
        <v>84732</v>
      </c>
      <c r="D420" s="111">
        <v>847321</v>
      </c>
      <c r="E420" s="111" t="s">
        <v>431</v>
      </c>
      <c r="F420" s="111">
        <v>7980</v>
      </c>
      <c r="G420" s="111" t="s">
        <v>401</v>
      </c>
      <c r="H420" s="111" t="s">
        <v>119</v>
      </c>
      <c r="I420" s="111" t="s">
        <v>115</v>
      </c>
      <c r="J420" s="111" t="s">
        <v>402</v>
      </c>
      <c r="K420" s="111" t="s">
        <v>58</v>
      </c>
      <c r="L420" s="111">
        <v>6</v>
      </c>
      <c r="M420" s="111">
        <v>0.03</v>
      </c>
      <c r="N420" s="113">
        <v>5.09</v>
      </c>
      <c r="O420" s="113">
        <v>4.2655000000000003</v>
      </c>
      <c r="P420" s="114">
        <v>0.2</v>
      </c>
      <c r="Q420" s="113">
        <v>25.619999999999997</v>
      </c>
      <c r="R420" s="115">
        <v>4.99</v>
      </c>
      <c r="S420" s="115">
        <v>4.16</v>
      </c>
      <c r="T420" s="119">
        <v>0.2</v>
      </c>
      <c r="U420" s="116">
        <v>24.96</v>
      </c>
      <c r="V420" t="s">
        <v>25</v>
      </c>
      <c r="W420">
        <v>4.2699999999999996</v>
      </c>
      <c r="X420" t="s">
        <v>25</v>
      </c>
      <c r="Y420">
        <v>25.619999999999997</v>
      </c>
      <c r="Z420">
        <v>4.8899999999999997</v>
      </c>
      <c r="AA420">
        <v>4.08</v>
      </c>
      <c r="AB420">
        <v>0.2</v>
      </c>
      <c r="AC420">
        <v>24.48</v>
      </c>
    </row>
    <row r="421" spans="1:29" x14ac:dyDescent="0.25">
      <c r="A421" s="111" t="s">
        <v>411</v>
      </c>
      <c r="B421" s="112" t="s">
        <v>16</v>
      </c>
      <c r="C421" s="111">
        <v>84732</v>
      </c>
      <c r="D421" s="111">
        <v>847321</v>
      </c>
      <c r="E421" s="111" t="s">
        <v>431</v>
      </c>
      <c r="F421" s="111">
        <v>7981</v>
      </c>
      <c r="G421" s="111" t="s">
        <v>403</v>
      </c>
      <c r="H421" s="111" t="s">
        <v>119</v>
      </c>
      <c r="I421" s="111" t="s">
        <v>115</v>
      </c>
      <c r="J421" s="111" t="s">
        <v>404</v>
      </c>
      <c r="K421" s="111" t="s">
        <v>58</v>
      </c>
      <c r="L421" s="111">
        <v>6</v>
      </c>
      <c r="M421" s="111">
        <v>0.03</v>
      </c>
      <c r="N421" s="113">
        <v>5.09</v>
      </c>
      <c r="O421" s="113">
        <v>4.2655000000000003</v>
      </c>
      <c r="P421" s="114">
        <v>0.2</v>
      </c>
      <c r="Q421" s="113">
        <v>25.619999999999997</v>
      </c>
      <c r="R421" s="115">
        <v>4.99</v>
      </c>
      <c r="S421" s="115">
        <v>4.16</v>
      </c>
      <c r="T421" s="119">
        <v>0.2</v>
      </c>
      <c r="U421" s="116">
        <v>24.96</v>
      </c>
      <c r="V421" t="s">
        <v>25</v>
      </c>
      <c r="W421">
        <v>4.2699999999999996</v>
      </c>
      <c r="X421" t="s">
        <v>25</v>
      </c>
      <c r="Y421">
        <v>25.619999999999997</v>
      </c>
      <c r="Z421">
        <v>4.8899999999999997</v>
      </c>
      <c r="AA421">
        <v>4.08</v>
      </c>
      <c r="AB421">
        <v>0.2</v>
      </c>
      <c r="AC421">
        <v>24.48</v>
      </c>
    </row>
    <row r="422" spans="1:29" x14ac:dyDescent="0.25">
      <c r="A422" s="111" t="s">
        <v>411</v>
      </c>
      <c r="B422" s="112" t="s">
        <v>16</v>
      </c>
      <c r="C422" s="111">
        <v>84732</v>
      </c>
      <c r="D422" s="111">
        <v>847321</v>
      </c>
      <c r="E422" s="111" t="s">
        <v>431</v>
      </c>
      <c r="F422" s="111">
        <v>7982</v>
      </c>
      <c r="G422" s="111" t="s">
        <v>405</v>
      </c>
      <c r="H422" s="111" t="s">
        <v>119</v>
      </c>
      <c r="I422" s="111" t="s">
        <v>115</v>
      </c>
      <c r="J422" s="111" t="s">
        <v>406</v>
      </c>
      <c r="K422" s="111" t="s">
        <v>58</v>
      </c>
      <c r="L422" s="111">
        <v>6</v>
      </c>
      <c r="M422" s="111">
        <v>0.03</v>
      </c>
      <c r="N422" s="113">
        <v>5.09</v>
      </c>
      <c r="O422" s="113">
        <v>4.2655000000000003</v>
      </c>
      <c r="P422" s="114">
        <v>0.2</v>
      </c>
      <c r="Q422" s="113">
        <v>25.619999999999997</v>
      </c>
      <c r="R422" s="115">
        <v>4.99</v>
      </c>
      <c r="S422" s="115">
        <v>4.16</v>
      </c>
      <c r="T422" s="119">
        <v>0.2</v>
      </c>
      <c r="U422" s="116">
        <v>24.96</v>
      </c>
      <c r="V422" t="s">
        <v>25</v>
      </c>
      <c r="W422">
        <v>4.2699999999999996</v>
      </c>
      <c r="X422" t="s">
        <v>25</v>
      </c>
      <c r="Y422">
        <v>25.619999999999997</v>
      </c>
      <c r="Z422">
        <v>4.8899999999999997</v>
      </c>
      <c r="AA422">
        <v>4.08</v>
      </c>
      <c r="AB422">
        <v>0.2</v>
      </c>
      <c r="AC422">
        <v>24.48</v>
      </c>
    </row>
    <row r="423" spans="1:29" x14ac:dyDescent="0.25">
      <c r="A423" s="111" t="s">
        <v>411</v>
      </c>
      <c r="B423" s="112" t="s">
        <v>16</v>
      </c>
      <c r="C423" s="111">
        <v>84732</v>
      </c>
      <c r="D423" s="111">
        <v>847321</v>
      </c>
      <c r="E423" s="111" t="s">
        <v>431</v>
      </c>
      <c r="F423" s="111">
        <v>7983</v>
      </c>
      <c r="G423" s="111" t="s">
        <v>407</v>
      </c>
      <c r="H423" s="111" t="s">
        <v>119</v>
      </c>
      <c r="I423" s="111" t="s">
        <v>115</v>
      </c>
      <c r="J423" s="111" t="s">
        <v>408</v>
      </c>
      <c r="K423" s="111" t="s">
        <v>58</v>
      </c>
      <c r="L423" s="111">
        <v>6</v>
      </c>
      <c r="M423" s="111">
        <v>0.03</v>
      </c>
      <c r="N423" s="113">
        <v>5.09</v>
      </c>
      <c r="O423" s="113">
        <v>4.2655000000000003</v>
      </c>
      <c r="P423" s="114">
        <v>0.2</v>
      </c>
      <c r="Q423" s="113">
        <v>25.619999999999997</v>
      </c>
      <c r="R423" s="115">
        <v>4.99</v>
      </c>
      <c r="S423" s="115">
        <v>4.16</v>
      </c>
      <c r="T423" s="119">
        <v>0.2</v>
      </c>
      <c r="U423" s="116">
        <v>24.96</v>
      </c>
      <c r="V423" t="s">
        <v>25</v>
      </c>
      <c r="W423">
        <v>4.2699999999999996</v>
      </c>
      <c r="X423" t="s">
        <v>25</v>
      </c>
      <c r="Y423">
        <v>25.619999999999997</v>
      </c>
      <c r="Z423">
        <v>4.8899999999999997</v>
      </c>
      <c r="AA423">
        <v>4.08</v>
      </c>
      <c r="AB423">
        <v>0.2</v>
      </c>
      <c r="AC423">
        <v>24.48</v>
      </c>
    </row>
    <row r="424" spans="1:29" x14ac:dyDescent="0.25">
      <c r="A424" s="111" t="s">
        <v>411</v>
      </c>
      <c r="B424" s="112" t="s">
        <v>16</v>
      </c>
      <c r="C424" s="111">
        <v>84732</v>
      </c>
      <c r="D424" s="111">
        <v>847321</v>
      </c>
      <c r="E424" s="111" t="s">
        <v>431</v>
      </c>
      <c r="F424" s="111">
        <v>7985</v>
      </c>
      <c r="G424" s="111" t="s">
        <v>409</v>
      </c>
      <c r="H424" s="111" t="s">
        <v>119</v>
      </c>
      <c r="I424" s="111" t="s">
        <v>115</v>
      </c>
      <c r="J424" s="111" t="s">
        <v>410</v>
      </c>
      <c r="K424" s="111" t="s">
        <v>58</v>
      </c>
      <c r="L424" s="111">
        <v>6</v>
      </c>
      <c r="M424" s="111">
        <v>0.03</v>
      </c>
      <c r="N424" s="113">
        <v>5.09</v>
      </c>
      <c r="O424" s="113">
        <v>4.2655000000000003</v>
      </c>
      <c r="P424" s="114">
        <v>0.2</v>
      </c>
      <c r="Q424" s="113">
        <v>25.619999999999997</v>
      </c>
      <c r="R424" s="115">
        <v>4.99</v>
      </c>
      <c r="S424" s="115">
        <v>4.16</v>
      </c>
      <c r="T424" s="119">
        <v>0.2</v>
      </c>
      <c r="U424" s="116">
        <v>24.96</v>
      </c>
      <c r="V424" t="s">
        <v>25</v>
      </c>
      <c r="W424">
        <v>4.2699999999999996</v>
      </c>
      <c r="X424" t="s">
        <v>25</v>
      </c>
      <c r="Y424">
        <v>25.619999999999997</v>
      </c>
      <c r="Z424">
        <v>4.8899999999999997</v>
      </c>
      <c r="AA424">
        <v>4.08</v>
      </c>
      <c r="AB424">
        <v>0.2</v>
      </c>
      <c r="AC424">
        <v>24.48</v>
      </c>
    </row>
    <row r="425" spans="1:29" x14ac:dyDescent="0.25">
      <c r="A425" s="111" t="s">
        <v>411</v>
      </c>
      <c r="B425" s="112" t="s">
        <v>16</v>
      </c>
      <c r="C425" s="111">
        <v>88019</v>
      </c>
      <c r="D425" s="111">
        <v>880191</v>
      </c>
      <c r="E425" s="111" t="s">
        <v>432</v>
      </c>
      <c r="F425" s="111">
        <v>19225</v>
      </c>
      <c r="G425" s="111" t="s">
        <v>345</v>
      </c>
      <c r="H425" s="111" t="s">
        <v>151</v>
      </c>
      <c r="I425" s="111" t="s">
        <v>128</v>
      </c>
      <c r="J425" s="111" t="s">
        <v>346</v>
      </c>
      <c r="K425" s="111" t="s">
        <v>129</v>
      </c>
      <c r="L425" s="111">
        <v>24</v>
      </c>
      <c r="M425" s="111">
        <v>0.06</v>
      </c>
      <c r="N425" s="113">
        <v>7.99</v>
      </c>
      <c r="O425" s="113">
        <v>6.69</v>
      </c>
      <c r="P425" s="114">
        <v>0.2</v>
      </c>
      <c r="Q425" s="113">
        <v>160.56</v>
      </c>
      <c r="R425" s="115">
        <v>7.99</v>
      </c>
      <c r="S425" s="115">
        <v>6.69</v>
      </c>
      <c r="T425" s="119">
        <v>0.2</v>
      </c>
      <c r="U425" s="116">
        <v>160.56</v>
      </c>
      <c r="V425" t="s">
        <v>25</v>
      </c>
      <c r="W425">
        <v>7.29</v>
      </c>
      <c r="X425" t="s">
        <v>25</v>
      </c>
      <c r="Y425">
        <v>174.96</v>
      </c>
      <c r="Z425">
        <v>8.69</v>
      </c>
      <c r="AA425">
        <v>7.22</v>
      </c>
      <c r="AB425">
        <v>0.2</v>
      </c>
      <c r="AC425">
        <v>173.28</v>
      </c>
    </row>
    <row r="426" spans="1:29" x14ac:dyDescent="0.25">
      <c r="A426" s="111" t="s">
        <v>411</v>
      </c>
      <c r="B426" s="112" t="s">
        <v>16</v>
      </c>
      <c r="C426" s="111">
        <v>88019</v>
      </c>
      <c r="D426" s="111">
        <v>880191</v>
      </c>
      <c r="E426" s="111" t="s">
        <v>432</v>
      </c>
      <c r="F426" s="111">
        <v>19228</v>
      </c>
      <c r="G426" s="111" t="s">
        <v>347</v>
      </c>
      <c r="H426" s="111" t="s">
        <v>151</v>
      </c>
      <c r="I426" s="111" t="s">
        <v>128</v>
      </c>
      <c r="J426" s="111" t="s">
        <v>346</v>
      </c>
      <c r="K426" s="111" t="s">
        <v>129</v>
      </c>
      <c r="L426" s="111">
        <v>4</v>
      </c>
      <c r="M426" s="111">
        <v>0.01</v>
      </c>
      <c r="N426" s="113">
        <v>7.99</v>
      </c>
      <c r="O426" s="113">
        <v>6.69</v>
      </c>
      <c r="P426" s="114">
        <v>0.2</v>
      </c>
      <c r="Q426" s="113">
        <v>26.76</v>
      </c>
      <c r="R426" s="115">
        <v>7.99</v>
      </c>
      <c r="S426" s="115">
        <v>6.69</v>
      </c>
      <c r="T426" s="119">
        <v>0.2</v>
      </c>
      <c r="U426" s="116">
        <v>26.76</v>
      </c>
      <c r="V426" t="s">
        <v>25</v>
      </c>
      <c r="W426">
        <v>7.29</v>
      </c>
      <c r="X426" t="s">
        <v>25</v>
      </c>
      <c r="Y426">
        <v>29.16</v>
      </c>
      <c r="Z426">
        <v>8.69</v>
      </c>
      <c r="AA426">
        <v>7.22</v>
      </c>
      <c r="AB426">
        <v>0.2</v>
      </c>
      <c r="AC426">
        <v>28.88</v>
      </c>
    </row>
    <row r="427" spans="1:29" x14ac:dyDescent="0.25">
      <c r="A427" s="111" t="s">
        <v>411</v>
      </c>
      <c r="B427" s="112" t="s">
        <v>16</v>
      </c>
      <c r="C427" s="111">
        <v>88019</v>
      </c>
      <c r="D427" s="111">
        <v>880191</v>
      </c>
      <c r="E427" s="111" t="s">
        <v>432</v>
      </c>
      <c r="F427" s="111">
        <v>19229</v>
      </c>
      <c r="G427" s="111" t="s">
        <v>348</v>
      </c>
      <c r="H427" s="111" t="s">
        <v>151</v>
      </c>
      <c r="I427" s="111" t="s">
        <v>128</v>
      </c>
      <c r="J427" s="111" t="s">
        <v>346</v>
      </c>
      <c r="K427" s="111" t="s">
        <v>129</v>
      </c>
      <c r="L427" s="111">
        <v>6</v>
      </c>
      <c r="M427" s="111">
        <v>1.4999999999999999E-2</v>
      </c>
      <c r="N427" s="113">
        <v>7.99</v>
      </c>
      <c r="O427" s="113">
        <v>6.69</v>
      </c>
      <c r="P427" s="114">
        <v>0.2</v>
      </c>
      <c r="Q427" s="113">
        <v>40.14</v>
      </c>
      <c r="R427" s="115">
        <v>7.99</v>
      </c>
      <c r="S427" s="115">
        <v>6.69</v>
      </c>
      <c r="T427" s="119">
        <v>0.2</v>
      </c>
      <c r="U427" s="116">
        <v>40.14</v>
      </c>
      <c r="V427" t="s">
        <v>25</v>
      </c>
      <c r="W427">
        <v>7.29</v>
      </c>
      <c r="X427" t="s">
        <v>25</v>
      </c>
      <c r="Y427">
        <v>43.74</v>
      </c>
      <c r="Z427">
        <v>8.69</v>
      </c>
      <c r="AA427">
        <v>7.22</v>
      </c>
      <c r="AB427">
        <v>0.2</v>
      </c>
      <c r="AC427">
        <v>43.32</v>
      </c>
    </row>
    <row r="428" spans="1:29" x14ac:dyDescent="0.25">
      <c r="A428" s="111" t="s">
        <v>411</v>
      </c>
      <c r="B428" s="112" t="s">
        <v>16</v>
      </c>
      <c r="C428" s="111">
        <v>88019</v>
      </c>
      <c r="D428" s="111">
        <v>880191</v>
      </c>
      <c r="E428" s="111" t="s">
        <v>432</v>
      </c>
      <c r="F428" s="111">
        <v>21666</v>
      </c>
      <c r="G428" s="111" t="s">
        <v>351</v>
      </c>
      <c r="H428" s="111" t="s">
        <v>151</v>
      </c>
      <c r="I428" s="111" t="s">
        <v>128</v>
      </c>
      <c r="J428" s="111" t="s">
        <v>352</v>
      </c>
      <c r="K428" s="111" t="s">
        <v>129</v>
      </c>
      <c r="L428" s="111">
        <v>4</v>
      </c>
      <c r="M428" s="111">
        <v>0.01</v>
      </c>
      <c r="N428" s="113">
        <v>7.99</v>
      </c>
      <c r="O428" s="113">
        <v>6.69</v>
      </c>
      <c r="P428" s="114">
        <v>0.2</v>
      </c>
      <c r="Q428" s="113">
        <v>26.76</v>
      </c>
      <c r="R428" s="115">
        <v>7.99</v>
      </c>
      <c r="S428" s="115">
        <v>6.69</v>
      </c>
      <c r="T428" s="119">
        <v>0.2</v>
      </c>
      <c r="U428" s="116">
        <v>26.76</v>
      </c>
      <c r="V428" t="s">
        <v>25</v>
      </c>
      <c r="W428">
        <v>7.29</v>
      </c>
      <c r="X428" t="s">
        <v>25</v>
      </c>
      <c r="Y428">
        <v>29.16</v>
      </c>
      <c r="Z428">
        <v>8.69</v>
      </c>
      <c r="AA428">
        <v>7.22</v>
      </c>
      <c r="AB428">
        <v>0.2</v>
      </c>
      <c r="AC428">
        <v>28.88</v>
      </c>
    </row>
    <row r="429" spans="1:29" x14ac:dyDescent="0.25">
      <c r="A429" s="111" t="s">
        <v>411</v>
      </c>
      <c r="B429" s="112" t="s">
        <v>16</v>
      </c>
      <c r="C429" s="111">
        <v>88019</v>
      </c>
      <c r="D429" s="111">
        <v>880191</v>
      </c>
      <c r="E429" s="111" t="s">
        <v>432</v>
      </c>
      <c r="F429" s="111">
        <v>24306</v>
      </c>
      <c r="G429" s="111" t="s">
        <v>353</v>
      </c>
      <c r="H429" s="111" t="s">
        <v>151</v>
      </c>
      <c r="I429" s="111" t="s">
        <v>128</v>
      </c>
      <c r="J429" s="111" t="s">
        <v>354</v>
      </c>
      <c r="K429" s="111" t="s">
        <v>129</v>
      </c>
      <c r="L429" s="111">
        <v>4</v>
      </c>
      <c r="M429" s="111">
        <v>0.01</v>
      </c>
      <c r="N429" s="113">
        <v>7.99</v>
      </c>
      <c r="O429" s="113">
        <v>6.69</v>
      </c>
      <c r="P429" s="114">
        <v>0.2</v>
      </c>
      <c r="Q429" s="113">
        <v>26.76</v>
      </c>
      <c r="R429" s="115">
        <v>7.99</v>
      </c>
      <c r="S429" s="115">
        <v>6.69</v>
      </c>
      <c r="T429" s="119">
        <v>0.2</v>
      </c>
      <c r="U429" s="116">
        <v>26.76</v>
      </c>
      <c r="V429" t="s">
        <v>25</v>
      </c>
      <c r="W429">
        <v>7.29</v>
      </c>
      <c r="X429" t="s">
        <v>25</v>
      </c>
      <c r="Y429">
        <v>29.16</v>
      </c>
      <c r="Z429">
        <v>8.69</v>
      </c>
      <c r="AA429">
        <v>7.22</v>
      </c>
      <c r="AB429">
        <v>0.2</v>
      </c>
      <c r="AC429">
        <v>28.88</v>
      </c>
    </row>
    <row r="430" spans="1:29" x14ac:dyDescent="0.25">
      <c r="A430" s="111" t="s">
        <v>411</v>
      </c>
      <c r="B430" s="112" t="s">
        <v>16</v>
      </c>
      <c r="C430" s="111">
        <v>88019</v>
      </c>
      <c r="D430" s="111">
        <v>880191</v>
      </c>
      <c r="E430" s="111" t="s">
        <v>432</v>
      </c>
      <c r="F430" s="111">
        <v>14844</v>
      </c>
      <c r="G430" s="111" t="s">
        <v>356</v>
      </c>
      <c r="H430" s="111" t="s">
        <v>32</v>
      </c>
      <c r="I430" s="111" t="s">
        <v>18</v>
      </c>
      <c r="J430" s="111" t="s">
        <v>334</v>
      </c>
      <c r="K430" s="111" t="s">
        <v>31</v>
      </c>
      <c r="L430" s="111">
        <v>15</v>
      </c>
      <c r="M430" s="111">
        <v>4.0349999999999997E-2</v>
      </c>
      <c r="N430" s="113">
        <v>2.29</v>
      </c>
      <c r="O430" s="113">
        <v>1.8904999999999998</v>
      </c>
      <c r="P430" s="114">
        <v>0.2</v>
      </c>
      <c r="Q430" s="113">
        <v>28.349999999999998</v>
      </c>
      <c r="R430" s="115">
        <v>1.99</v>
      </c>
      <c r="S430" s="115">
        <v>1.6583333333333334</v>
      </c>
      <c r="T430" s="119">
        <v>0.2</v>
      </c>
      <c r="U430" s="116">
        <v>24.9</v>
      </c>
      <c r="V430" t="s">
        <v>25</v>
      </c>
      <c r="W430">
        <v>1.8</v>
      </c>
      <c r="X430" t="s">
        <v>25</v>
      </c>
      <c r="Y430">
        <v>27</v>
      </c>
      <c r="Z430">
        <v>1.89</v>
      </c>
      <c r="AA430">
        <v>1.58</v>
      </c>
      <c r="AB430">
        <v>0.2</v>
      </c>
      <c r="AC430">
        <v>23.700000000000003</v>
      </c>
    </row>
    <row r="431" spans="1:29" x14ac:dyDescent="0.25">
      <c r="A431" s="111" t="s">
        <v>411</v>
      </c>
      <c r="B431" s="112" t="s">
        <v>16</v>
      </c>
      <c r="C431" s="111">
        <v>88019</v>
      </c>
      <c r="D431" s="111">
        <v>880191</v>
      </c>
      <c r="E431" s="111" t="s">
        <v>432</v>
      </c>
      <c r="F431" s="111">
        <v>9084</v>
      </c>
      <c r="G431" s="111" t="s">
        <v>357</v>
      </c>
      <c r="H431" s="111" t="s">
        <v>47</v>
      </c>
      <c r="I431" s="111" t="s">
        <v>18</v>
      </c>
      <c r="J431" s="111" t="s">
        <v>334</v>
      </c>
      <c r="K431" s="111" t="s">
        <v>46</v>
      </c>
      <c r="L431" s="111">
        <v>12</v>
      </c>
      <c r="M431" s="111">
        <v>4.2000000000000003E-2</v>
      </c>
      <c r="N431" s="113">
        <v>2.59</v>
      </c>
      <c r="O431" s="113">
        <v>2.19</v>
      </c>
      <c r="P431" s="114">
        <v>0.2</v>
      </c>
      <c r="Q431" s="113">
        <v>26.28</v>
      </c>
      <c r="R431" s="115">
        <v>2.4900000000000002</v>
      </c>
      <c r="S431" s="115">
        <v>2.08</v>
      </c>
      <c r="T431" s="119">
        <v>0.2</v>
      </c>
      <c r="U431" s="116">
        <v>24.96</v>
      </c>
      <c r="V431" t="s">
        <v>25</v>
      </c>
      <c r="W431">
        <v>2.19</v>
      </c>
      <c r="X431" t="s">
        <v>25</v>
      </c>
      <c r="Y431">
        <v>26.28</v>
      </c>
      <c r="Z431">
        <v>2.4900000000000002</v>
      </c>
      <c r="AA431">
        <v>2.08</v>
      </c>
      <c r="AB431">
        <v>0.2</v>
      </c>
      <c r="AC431">
        <v>24.96</v>
      </c>
    </row>
    <row r="432" spans="1:29" x14ac:dyDescent="0.25">
      <c r="A432" s="111" t="s">
        <v>411</v>
      </c>
      <c r="B432" s="112" t="s">
        <v>16</v>
      </c>
      <c r="C432" s="111">
        <v>88019</v>
      </c>
      <c r="D432" s="111">
        <v>880191</v>
      </c>
      <c r="E432" s="111" t="s">
        <v>432</v>
      </c>
      <c r="F432" s="111">
        <v>9089</v>
      </c>
      <c r="G432" s="111" t="s">
        <v>360</v>
      </c>
      <c r="H432" s="111" t="s">
        <v>51</v>
      </c>
      <c r="I432" s="111" t="s">
        <v>18</v>
      </c>
      <c r="J432" s="111" t="s">
        <v>340</v>
      </c>
      <c r="K432" s="111" t="s">
        <v>46</v>
      </c>
      <c r="L432" s="111">
        <v>12</v>
      </c>
      <c r="M432" s="111">
        <v>4.2000000000000003E-2</v>
      </c>
      <c r="N432" s="113">
        <v>2.59</v>
      </c>
      <c r="O432" s="113">
        <v>2.1755</v>
      </c>
      <c r="P432" s="114">
        <v>0.2</v>
      </c>
      <c r="Q432" s="113">
        <v>26.160000000000004</v>
      </c>
      <c r="R432" s="115">
        <v>2.39</v>
      </c>
      <c r="S432" s="115">
        <v>1.99</v>
      </c>
      <c r="T432" s="119">
        <v>0.2</v>
      </c>
      <c r="U432" s="116">
        <v>23.88</v>
      </c>
      <c r="V432" t="s">
        <v>25</v>
      </c>
      <c r="W432">
        <v>2.08</v>
      </c>
      <c r="X432" t="s">
        <v>25</v>
      </c>
      <c r="Y432">
        <v>24.96</v>
      </c>
      <c r="Z432">
        <v>2.19</v>
      </c>
      <c r="AA432">
        <v>1.83</v>
      </c>
      <c r="AB432">
        <v>0.2</v>
      </c>
      <c r="AC432">
        <v>21.96</v>
      </c>
    </row>
    <row r="433" spans="1:29" x14ac:dyDescent="0.25">
      <c r="A433" s="111" t="s">
        <v>411</v>
      </c>
      <c r="B433" s="112" t="s">
        <v>16</v>
      </c>
      <c r="C433" s="111">
        <v>88019</v>
      </c>
      <c r="D433" s="111">
        <v>880191</v>
      </c>
      <c r="E433" s="111" t="s">
        <v>432</v>
      </c>
      <c r="F433" s="111">
        <v>9096</v>
      </c>
      <c r="G433" s="111" t="s">
        <v>366</v>
      </c>
      <c r="H433" s="111" t="s">
        <v>49</v>
      </c>
      <c r="I433" s="111" t="s">
        <v>18</v>
      </c>
      <c r="J433" s="111" t="s">
        <v>331</v>
      </c>
      <c r="K433" s="111" t="s">
        <v>46</v>
      </c>
      <c r="L433" s="111">
        <v>12</v>
      </c>
      <c r="M433" s="111">
        <v>4.2000000000000003E-2</v>
      </c>
      <c r="N433" s="113">
        <v>2.59</v>
      </c>
      <c r="O433" s="113">
        <v>2.1755</v>
      </c>
      <c r="P433" s="114">
        <v>0.2</v>
      </c>
      <c r="Q433" s="113">
        <v>26.160000000000004</v>
      </c>
      <c r="R433" s="115">
        <v>2.39</v>
      </c>
      <c r="S433" s="115">
        <v>1.99</v>
      </c>
      <c r="T433" s="119">
        <v>0.2</v>
      </c>
      <c r="U433" s="116">
        <v>23.88</v>
      </c>
      <c r="V433" t="s">
        <v>25</v>
      </c>
      <c r="W433">
        <v>2.08</v>
      </c>
      <c r="X433" t="s">
        <v>25</v>
      </c>
      <c r="Y433">
        <v>24.96</v>
      </c>
      <c r="Z433">
        <v>2.19</v>
      </c>
      <c r="AA433">
        <v>1.83</v>
      </c>
      <c r="AB433">
        <v>0.2</v>
      </c>
      <c r="AC433">
        <v>21.96</v>
      </c>
    </row>
    <row r="434" spans="1:29" x14ac:dyDescent="0.25">
      <c r="A434" s="111" t="s">
        <v>411</v>
      </c>
      <c r="B434" s="112" t="s">
        <v>16</v>
      </c>
      <c r="C434" s="111">
        <v>88019</v>
      </c>
      <c r="D434" s="111">
        <v>880191</v>
      </c>
      <c r="E434" s="111" t="s">
        <v>432</v>
      </c>
      <c r="F434" s="111">
        <v>9274</v>
      </c>
      <c r="G434" s="111" t="s">
        <v>367</v>
      </c>
      <c r="H434" s="111" t="s">
        <v>49</v>
      </c>
      <c r="I434" s="111" t="s">
        <v>18</v>
      </c>
      <c r="J434" s="111" t="s">
        <v>344</v>
      </c>
      <c r="K434" s="111" t="s">
        <v>46</v>
      </c>
      <c r="L434" s="111">
        <v>12</v>
      </c>
      <c r="M434" s="111">
        <v>4.2000000000000003E-2</v>
      </c>
      <c r="N434" s="113">
        <v>2.59</v>
      </c>
      <c r="O434" s="113">
        <v>2.1755</v>
      </c>
      <c r="P434" s="114">
        <v>0.2</v>
      </c>
      <c r="Q434" s="113">
        <v>26.160000000000004</v>
      </c>
      <c r="R434" s="115">
        <v>2.39</v>
      </c>
      <c r="S434" s="115">
        <v>1.99</v>
      </c>
      <c r="T434" s="119">
        <v>0.2</v>
      </c>
      <c r="U434" s="116">
        <v>23.88</v>
      </c>
      <c r="V434" t="s">
        <v>25</v>
      </c>
      <c r="W434">
        <v>2.08</v>
      </c>
      <c r="X434" t="s">
        <v>25</v>
      </c>
      <c r="Y434">
        <v>24.96</v>
      </c>
      <c r="Z434">
        <v>2.19</v>
      </c>
      <c r="AA434">
        <v>1.83</v>
      </c>
      <c r="AB434">
        <v>0.2</v>
      </c>
      <c r="AC434">
        <v>21.96</v>
      </c>
    </row>
    <row r="435" spans="1:29" x14ac:dyDescent="0.25">
      <c r="A435" s="111" t="s">
        <v>411</v>
      </c>
      <c r="B435" s="112" t="s">
        <v>16</v>
      </c>
      <c r="C435" s="111">
        <v>88019</v>
      </c>
      <c r="D435" s="111">
        <v>880191</v>
      </c>
      <c r="E435" s="111" t="s">
        <v>432</v>
      </c>
      <c r="F435" s="111">
        <v>9734</v>
      </c>
      <c r="G435" s="111" t="s">
        <v>368</v>
      </c>
      <c r="H435" s="111" t="s">
        <v>47</v>
      </c>
      <c r="I435" s="111" t="s">
        <v>18</v>
      </c>
      <c r="J435" s="111" t="s">
        <v>334</v>
      </c>
      <c r="K435" s="111" t="s">
        <v>46</v>
      </c>
      <c r="L435" s="111">
        <v>12</v>
      </c>
      <c r="M435" s="111">
        <v>4.2000000000000003E-2</v>
      </c>
      <c r="N435" s="113">
        <v>2.59</v>
      </c>
      <c r="O435" s="113">
        <v>2.19</v>
      </c>
      <c r="P435" s="114">
        <v>0.2</v>
      </c>
      <c r="Q435" s="113">
        <v>26.28</v>
      </c>
      <c r="R435" s="115">
        <v>2.4900000000000002</v>
      </c>
      <c r="S435" s="115">
        <v>2.08</v>
      </c>
      <c r="T435" s="119">
        <v>0.2</v>
      </c>
      <c r="U435" s="116">
        <v>24.96</v>
      </c>
      <c r="V435" t="s">
        <v>25</v>
      </c>
      <c r="W435">
        <v>2.19</v>
      </c>
      <c r="X435" t="s">
        <v>25</v>
      </c>
      <c r="Y435">
        <v>26.28</v>
      </c>
      <c r="Z435">
        <v>2.4900000000000002</v>
      </c>
      <c r="AA435">
        <v>2.08</v>
      </c>
      <c r="AB435">
        <v>0.2</v>
      </c>
      <c r="AC435">
        <v>24.96</v>
      </c>
    </row>
    <row r="436" spans="1:29" x14ac:dyDescent="0.25">
      <c r="A436" s="111" t="s">
        <v>411</v>
      </c>
      <c r="B436" s="112" t="s">
        <v>16</v>
      </c>
      <c r="C436" s="111">
        <v>88019</v>
      </c>
      <c r="D436" s="111">
        <v>880191</v>
      </c>
      <c r="E436" s="111" t="s">
        <v>432</v>
      </c>
      <c r="F436" s="111">
        <v>9739</v>
      </c>
      <c r="G436" s="111" t="s">
        <v>369</v>
      </c>
      <c r="H436" s="111" t="s">
        <v>51</v>
      </c>
      <c r="I436" s="111" t="s">
        <v>18</v>
      </c>
      <c r="J436" s="111" t="s">
        <v>340</v>
      </c>
      <c r="K436" s="111" t="s">
        <v>46</v>
      </c>
      <c r="L436" s="111">
        <v>12</v>
      </c>
      <c r="M436" s="111">
        <v>4.2000000000000003E-2</v>
      </c>
      <c r="N436" s="113">
        <v>2.59</v>
      </c>
      <c r="O436" s="113">
        <v>2.1755</v>
      </c>
      <c r="P436" s="114">
        <v>0.2</v>
      </c>
      <c r="Q436" s="113">
        <v>26.160000000000004</v>
      </c>
      <c r="R436" s="115">
        <v>2.39</v>
      </c>
      <c r="S436" s="115">
        <v>1.99</v>
      </c>
      <c r="T436" s="119">
        <v>0.2</v>
      </c>
      <c r="U436" s="116">
        <v>23.88</v>
      </c>
      <c r="V436" t="s">
        <v>25</v>
      </c>
      <c r="W436">
        <v>2.08</v>
      </c>
      <c r="X436" t="s">
        <v>25</v>
      </c>
      <c r="Y436">
        <v>24.96</v>
      </c>
      <c r="Z436">
        <v>2.19</v>
      </c>
      <c r="AA436">
        <v>1.83</v>
      </c>
      <c r="AB436">
        <v>0.2</v>
      </c>
      <c r="AC436">
        <v>21.96</v>
      </c>
    </row>
    <row r="437" spans="1:29" x14ac:dyDescent="0.25">
      <c r="A437" s="111" t="s">
        <v>411</v>
      </c>
      <c r="B437" s="112" t="s">
        <v>16</v>
      </c>
      <c r="C437" s="111">
        <v>88019</v>
      </c>
      <c r="D437" s="111">
        <v>880191</v>
      </c>
      <c r="E437" s="111" t="s">
        <v>432</v>
      </c>
      <c r="F437" s="111">
        <v>10389</v>
      </c>
      <c r="G437" s="111" t="s">
        <v>371</v>
      </c>
      <c r="H437" s="111" t="s">
        <v>51</v>
      </c>
      <c r="I437" s="111" t="s">
        <v>18</v>
      </c>
      <c r="J437" s="111" t="s">
        <v>372</v>
      </c>
      <c r="K437" s="111" t="s">
        <v>46</v>
      </c>
      <c r="L437" s="111">
        <v>12</v>
      </c>
      <c r="M437" s="111">
        <v>4.2000000000000003E-2</v>
      </c>
      <c r="N437" s="113">
        <v>2.59</v>
      </c>
      <c r="O437" s="113">
        <v>2.1755</v>
      </c>
      <c r="P437" s="114">
        <v>0.2</v>
      </c>
      <c r="Q437" s="113">
        <v>26.160000000000004</v>
      </c>
      <c r="R437" s="115">
        <v>2.39</v>
      </c>
      <c r="S437" s="115">
        <v>1.99</v>
      </c>
      <c r="T437" s="119">
        <v>0.2</v>
      </c>
      <c r="U437" s="116">
        <v>23.88</v>
      </c>
      <c r="V437" t="s">
        <v>25</v>
      </c>
      <c r="W437">
        <v>2.08</v>
      </c>
      <c r="X437" t="s">
        <v>25</v>
      </c>
      <c r="Y437">
        <v>24.96</v>
      </c>
      <c r="Z437">
        <v>2.19</v>
      </c>
      <c r="AA437">
        <v>1.83</v>
      </c>
      <c r="AB437">
        <v>0.2</v>
      </c>
      <c r="AC437">
        <v>21.96</v>
      </c>
    </row>
    <row r="438" spans="1:29" x14ac:dyDescent="0.25">
      <c r="A438" s="111" t="s">
        <v>411</v>
      </c>
      <c r="B438" s="112" t="s">
        <v>16</v>
      </c>
      <c r="C438" s="111">
        <v>88019</v>
      </c>
      <c r="D438" s="111">
        <v>880191</v>
      </c>
      <c r="E438" s="111" t="s">
        <v>432</v>
      </c>
      <c r="F438" s="111">
        <v>253</v>
      </c>
      <c r="G438" s="111" t="s">
        <v>375</v>
      </c>
      <c r="H438" s="111" t="s">
        <v>73</v>
      </c>
      <c r="I438" s="111" t="s">
        <v>18</v>
      </c>
      <c r="J438" s="111" t="s">
        <v>340</v>
      </c>
      <c r="K438" s="111" t="s">
        <v>68</v>
      </c>
      <c r="L438" s="111">
        <v>6</v>
      </c>
      <c r="M438" s="111">
        <v>0.06</v>
      </c>
      <c r="N438" s="113">
        <v>4.29</v>
      </c>
      <c r="O438" s="113">
        <v>3.6</v>
      </c>
      <c r="P438" s="114">
        <v>0.2</v>
      </c>
      <c r="Q438" s="113">
        <v>21.6</v>
      </c>
      <c r="R438" s="115">
        <v>3.99</v>
      </c>
      <c r="S438" s="115">
        <v>3.33</v>
      </c>
      <c r="T438" s="119">
        <v>0.2</v>
      </c>
      <c r="U438" s="116">
        <v>19.98</v>
      </c>
      <c r="V438" t="s">
        <v>25</v>
      </c>
      <c r="W438">
        <v>2.2799999999999998</v>
      </c>
      <c r="X438" t="s">
        <v>25</v>
      </c>
      <c r="Y438">
        <v>13.68</v>
      </c>
      <c r="Z438">
        <v>2.79</v>
      </c>
      <c r="AA438">
        <v>2.33</v>
      </c>
      <c r="AB438">
        <v>0.2</v>
      </c>
      <c r="AC438">
        <v>13.98</v>
      </c>
    </row>
    <row r="439" spans="1:29" x14ac:dyDescent="0.25">
      <c r="A439" s="111" t="s">
        <v>411</v>
      </c>
      <c r="B439" s="112" t="s">
        <v>16</v>
      </c>
      <c r="C439" s="111">
        <v>88019</v>
      </c>
      <c r="D439" s="111">
        <v>880191</v>
      </c>
      <c r="E439" s="111" t="s">
        <v>432</v>
      </c>
      <c r="F439" s="111">
        <v>2132</v>
      </c>
      <c r="G439" s="111" t="s">
        <v>376</v>
      </c>
      <c r="H439" s="111" t="s">
        <v>70</v>
      </c>
      <c r="I439" s="111" t="s">
        <v>18</v>
      </c>
      <c r="J439" s="111" t="s">
        <v>334</v>
      </c>
      <c r="K439" s="111" t="s">
        <v>68</v>
      </c>
      <c r="L439" s="111">
        <v>6</v>
      </c>
      <c r="M439" s="111">
        <v>0.06</v>
      </c>
      <c r="N439" s="113">
        <v>4.59</v>
      </c>
      <c r="O439" s="113">
        <v>3.79</v>
      </c>
      <c r="P439" s="114">
        <v>0.2</v>
      </c>
      <c r="Q439" s="113">
        <v>22.740000000000002</v>
      </c>
      <c r="R439" s="115">
        <v>4.29</v>
      </c>
      <c r="S439" s="115">
        <v>3.58</v>
      </c>
      <c r="T439" s="119">
        <v>0.2</v>
      </c>
      <c r="U439" s="116">
        <v>21.48</v>
      </c>
      <c r="V439" t="s">
        <v>25</v>
      </c>
      <c r="W439">
        <v>3.6</v>
      </c>
      <c r="X439" t="s">
        <v>25</v>
      </c>
      <c r="Y439">
        <v>21.6</v>
      </c>
      <c r="Z439">
        <v>3.79</v>
      </c>
      <c r="AA439">
        <v>3.16</v>
      </c>
      <c r="AB439">
        <v>0.2</v>
      </c>
      <c r="AC439">
        <v>18.96</v>
      </c>
    </row>
    <row r="440" spans="1:29" x14ac:dyDescent="0.25">
      <c r="A440" s="111" t="s">
        <v>411</v>
      </c>
      <c r="B440" s="112" t="s">
        <v>16</v>
      </c>
      <c r="C440" s="111">
        <v>88019</v>
      </c>
      <c r="D440" s="111">
        <v>880191</v>
      </c>
      <c r="E440" s="111" t="s">
        <v>432</v>
      </c>
      <c r="F440" s="111">
        <v>17163</v>
      </c>
      <c r="G440" s="111" t="s">
        <v>379</v>
      </c>
      <c r="H440" s="111" t="s">
        <v>74</v>
      </c>
      <c r="I440" s="111" t="s">
        <v>18</v>
      </c>
      <c r="J440" s="111" t="s">
        <v>372</v>
      </c>
      <c r="K440" s="111" t="s">
        <v>68</v>
      </c>
      <c r="L440" s="111">
        <v>6</v>
      </c>
      <c r="M440" s="111">
        <v>0.06</v>
      </c>
      <c r="N440" s="113">
        <v>2.79</v>
      </c>
      <c r="O440" s="113">
        <v>2.33</v>
      </c>
      <c r="P440" s="114">
        <v>0.2</v>
      </c>
      <c r="Q440" s="113">
        <v>13.98</v>
      </c>
      <c r="R440" s="115">
        <v>2.79</v>
      </c>
      <c r="S440" s="115">
        <v>2.33</v>
      </c>
      <c r="T440" s="119">
        <v>0.2</v>
      </c>
      <c r="U440" s="116">
        <v>13.98</v>
      </c>
      <c r="V440" t="s">
        <v>25</v>
      </c>
      <c r="W440">
        <v>2.2799999999999998</v>
      </c>
      <c r="X440" t="s">
        <v>25</v>
      </c>
      <c r="Y440">
        <v>13.68</v>
      </c>
      <c r="Z440">
        <v>2.79</v>
      </c>
      <c r="AA440">
        <v>2.33</v>
      </c>
      <c r="AB440">
        <v>0.2</v>
      </c>
      <c r="AC440">
        <v>13.98</v>
      </c>
    </row>
    <row r="441" spans="1:29" x14ac:dyDescent="0.25">
      <c r="A441" s="111" t="s">
        <v>411</v>
      </c>
      <c r="B441" s="112" t="s">
        <v>16</v>
      </c>
      <c r="C441" s="111">
        <v>88019</v>
      </c>
      <c r="D441" s="111">
        <v>880191</v>
      </c>
      <c r="E441" s="111" t="s">
        <v>432</v>
      </c>
      <c r="F441" s="111">
        <v>503</v>
      </c>
      <c r="G441" s="111" t="s">
        <v>389</v>
      </c>
      <c r="H441" s="111" t="s">
        <v>91</v>
      </c>
      <c r="I441" s="111" t="s">
        <v>18</v>
      </c>
      <c r="J441" s="111" t="s">
        <v>340</v>
      </c>
      <c r="K441" s="111" t="s">
        <v>85</v>
      </c>
      <c r="L441" s="111">
        <v>6</v>
      </c>
      <c r="M441" s="111">
        <v>0.12</v>
      </c>
      <c r="N441" s="113">
        <v>5.69</v>
      </c>
      <c r="O441" s="113">
        <v>4.74</v>
      </c>
      <c r="P441" s="114">
        <v>0.2</v>
      </c>
      <c r="Q441" s="113">
        <v>28.44</v>
      </c>
      <c r="R441" s="115">
        <v>5.49</v>
      </c>
      <c r="S441" s="115">
        <v>4.58</v>
      </c>
      <c r="T441" s="119">
        <v>0.2</v>
      </c>
      <c r="U441" s="116">
        <v>27.48</v>
      </c>
      <c r="V441" t="s">
        <v>25</v>
      </c>
      <c r="W441">
        <v>4.82</v>
      </c>
      <c r="X441" t="s">
        <v>25</v>
      </c>
      <c r="Y441">
        <v>28.92</v>
      </c>
      <c r="Z441">
        <v>5.59</v>
      </c>
      <c r="AA441">
        <v>4.66</v>
      </c>
      <c r="AB441">
        <v>0.2</v>
      </c>
      <c r="AC441">
        <v>27.96</v>
      </c>
    </row>
    <row r="442" spans="1:29" x14ac:dyDescent="0.25">
      <c r="A442" s="111" t="s">
        <v>411</v>
      </c>
      <c r="B442" s="112" t="s">
        <v>16</v>
      </c>
      <c r="C442" s="111">
        <v>88019</v>
      </c>
      <c r="D442" s="111">
        <v>880191</v>
      </c>
      <c r="E442" s="111" t="s">
        <v>432</v>
      </c>
      <c r="F442" s="111">
        <v>504</v>
      </c>
      <c r="G442" s="111" t="s">
        <v>390</v>
      </c>
      <c r="H442" s="111" t="s">
        <v>88</v>
      </c>
      <c r="I442" s="111" t="s">
        <v>18</v>
      </c>
      <c r="J442" s="111" t="s">
        <v>331</v>
      </c>
      <c r="K442" s="111" t="s">
        <v>85</v>
      </c>
      <c r="L442" s="111">
        <v>6</v>
      </c>
      <c r="M442" s="111">
        <v>0.12</v>
      </c>
      <c r="N442" s="113">
        <v>6.79</v>
      </c>
      <c r="O442" s="113">
        <v>5.69</v>
      </c>
      <c r="P442" s="114">
        <v>0.2</v>
      </c>
      <c r="Q442" s="113">
        <v>34.14</v>
      </c>
      <c r="R442" s="115">
        <v>6.29</v>
      </c>
      <c r="S442" s="115">
        <v>5.2416666666666671</v>
      </c>
      <c r="T442" s="119">
        <v>0.2</v>
      </c>
      <c r="U442" s="116">
        <v>31.44</v>
      </c>
      <c r="V442" t="s">
        <v>25</v>
      </c>
      <c r="W442">
        <v>5.69</v>
      </c>
      <c r="X442" t="s">
        <v>25</v>
      </c>
      <c r="Y442">
        <v>34.14</v>
      </c>
      <c r="Z442">
        <v>6.29</v>
      </c>
      <c r="AA442">
        <v>5.24</v>
      </c>
      <c r="AB442">
        <v>0.2</v>
      </c>
      <c r="AC442">
        <v>31.44</v>
      </c>
    </row>
    <row r="443" spans="1:29" x14ac:dyDescent="0.25">
      <c r="A443" s="111" t="s">
        <v>411</v>
      </c>
      <c r="B443" s="112" t="s">
        <v>16</v>
      </c>
      <c r="C443" s="111">
        <v>88019</v>
      </c>
      <c r="D443" s="111">
        <v>880191</v>
      </c>
      <c r="E443" s="111" t="s">
        <v>432</v>
      </c>
      <c r="F443" s="111">
        <v>2349</v>
      </c>
      <c r="G443" s="111" t="s">
        <v>391</v>
      </c>
      <c r="H443" s="111" t="s">
        <v>86</v>
      </c>
      <c r="I443" s="111" t="s">
        <v>18</v>
      </c>
      <c r="J443" s="111" t="s">
        <v>334</v>
      </c>
      <c r="K443" s="111" t="s">
        <v>85</v>
      </c>
      <c r="L443" s="111">
        <v>6</v>
      </c>
      <c r="M443" s="111">
        <v>0.12</v>
      </c>
      <c r="N443" s="113">
        <v>7.39</v>
      </c>
      <c r="O443" s="113">
        <v>6.1654999999999998</v>
      </c>
      <c r="P443" s="114">
        <v>0.2</v>
      </c>
      <c r="Q443" s="113">
        <v>37.019999999999996</v>
      </c>
      <c r="R443" s="115">
        <v>6.99</v>
      </c>
      <c r="S443" s="115">
        <v>5.83</v>
      </c>
      <c r="T443" s="119">
        <v>0.2</v>
      </c>
      <c r="U443" s="116">
        <v>34.980000000000004</v>
      </c>
      <c r="V443" t="s">
        <v>25</v>
      </c>
      <c r="W443">
        <v>5.6</v>
      </c>
      <c r="X443" t="s">
        <v>25</v>
      </c>
      <c r="Y443">
        <v>33.599999999999994</v>
      </c>
      <c r="Z443">
        <v>6.59</v>
      </c>
      <c r="AA443">
        <v>5.49</v>
      </c>
      <c r="AB443">
        <v>0.2</v>
      </c>
      <c r="AC443">
        <v>32.94</v>
      </c>
    </row>
    <row r="444" spans="1:29" x14ac:dyDescent="0.25">
      <c r="A444" s="111" t="s">
        <v>411</v>
      </c>
      <c r="B444" s="112" t="s">
        <v>16</v>
      </c>
      <c r="C444" s="111">
        <v>88019</v>
      </c>
      <c r="D444" s="111">
        <v>880191</v>
      </c>
      <c r="E444" s="111" t="s">
        <v>432</v>
      </c>
      <c r="F444" s="111">
        <v>2353</v>
      </c>
      <c r="G444" s="111" t="s">
        <v>393</v>
      </c>
      <c r="H444" s="111" t="s">
        <v>93</v>
      </c>
      <c r="I444" s="111" t="s">
        <v>18</v>
      </c>
      <c r="J444" s="111" t="s">
        <v>338</v>
      </c>
      <c r="K444" s="111" t="s">
        <v>85</v>
      </c>
      <c r="L444" s="111">
        <v>6</v>
      </c>
      <c r="M444" s="111">
        <v>0.12</v>
      </c>
      <c r="N444" s="113">
        <v>7.29</v>
      </c>
      <c r="O444" s="113">
        <v>6.07</v>
      </c>
      <c r="P444" s="114">
        <v>0.2</v>
      </c>
      <c r="Q444" s="113">
        <v>36.42</v>
      </c>
      <c r="R444" s="115">
        <v>6.99</v>
      </c>
      <c r="S444" s="115">
        <v>5.83</v>
      </c>
      <c r="T444" s="119">
        <v>0.2</v>
      </c>
      <c r="U444" s="116">
        <v>34.980000000000004</v>
      </c>
      <c r="V444" t="s">
        <v>25</v>
      </c>
      <c r="W444">
        <v>5.6</v>
      </c>
      <c r="X444" t="s">
        <v>25</v>
      </c>
      <c r="Y444">
        <v>33.599999999999994</v>
      </c>
      <c r="Z444">
        <v>6.59</v>
      </c>
      <c r="AA444">
        <v>5.49</v>
      </c>
      <c r="AB444">
        <v>0.2</v>
      </c>
      <c r="AC444">
        <v>32.94</v>
      </c>
    </row>
    <row r="445" spans="1:29" x14ac:dyDescent="0.25">
      <c r="A445" s="111" t="s">
        <v>411</v>
      </c>
      <c r="B445" s="112" t="s">
        <v>16</v>
      </c>
      <c r="C445" s="111">
        <v>88019</v>
      </c>
      <c r="D445" s="111">
        <v>880191</v>
      </c>
      <c r="E445" s="111" t="s">
        <v>432</v>
      </c>
      <c r="F445" s="111">
        <v>2357</v>
      </c>
      <c r="G445" s="111" t="s">
        <v>394</v>
      </c>
      <c r="H445" s="111" t="s">
        <v>92</v>
      </c>
      <c r="I445" s="111" t="s">
        <v>18</v>
      </c>
      <c r="J445" s="111" t="s">
        <v>372</v>
      </c>
      <c r="K445" s="111" t="s">
        <v>85</v>
      </c>
      <c r="L445" s="111">
        <v>6</v>
      </c>
      <c r="M445" s="111">
        <v>0.12</v>
      </c>
      <c r="N445" s="113">
        <v>4.6900000000000004</v>
      </c>
      <c r="O445" s="113">
        <v>3.89</v>
      </c>
      <c r="P445" s="114">
        <v>0.2</v>
      </c>
      <c r="Q445" s="113">
        <v>23.34</v>
      </c>
      <c r="R445" s="115">
        <v>4.59</v>
      </c>
      <c r="S445" s="115">
        <v>3.79</v>
      </c>
      <c r="T445" s="119">
        <v>0.2</v>
      </c>
      <c r="U445" s="116">
        <v>22.740000000000002</v>
      </c>
      <c r="V445" t="s">
        <v>25</v>
      </c>
      <c r="W445">
        <v>3.8</v>
      </c>
      <c r="X445" t="s">
        <v>25</v>
      </c>
      <c r="Y445">
        <v>22.799999999999997</v>
      </c>
      <c r="Z445">
        <v>4.49</v>
      </c>
      <c r="AA445">
        <v>3.74</v>
      </c>
      <c r="AB445">
        <v>0.2</v>
      </c>
      <c r="AC445">
        <v>22.44</v>
      </c>
    </row>
    <row r="446" spans="1:29" x14ac:dyDescent="0.25">
      <c r="A446" s="111" t="s">
        <v>411</v>
      </c>
      <c r="B446" s="112" t="s">
        <v>16</v>
      </c>
      <c r="C446" s="111">
        <v>88019</v>
      </c>
      <c r="D446" s="111">
        <v>880191</v>
      </c>
      <c r="E446" s="111" t="s">
        <v>432</v>
      </c>
      <c r="F446" s="111">
        <v>25700</v>
      </c>
      <c r="G446" s="111" t="s">
        <v>396</v>
      </c>
      <c r="H446" s="111" t="s">
        <v>135</v>
      </c>
      <c r="I446" s="111" t="s">
        <v>128</v>
      </c>
      <c r="J446" s="111" t="s">
        <v>378</v>
      </c>
      <c r="K446" s="111" t="s">
        <v>85</v>
      </c>
      <c r="L446" s="111">
        <v>6</v>
      </c>
      <c r="M446" s="111">
        <v>0.12</v>
      </c>
      <c r="N446" s="113">
        <v>8.7899999999999991</v>
      </c>
      <c r="O446" s="113">
        <v>7.2959999999999994</v>
      </c>
      <c r="P446" s="114">
        <v>0.2</v>
      </c>
      <c r="Q446" s="113">
        <v>43.8</v>
      </c>
      <c r="R446" s="115">
        <v>10.49</v>
      </c>
      <c r="S446" s="115">
        <v>6.8</v>
      </c>
      <c r="T446" s="119">
        <v>0.54</v>
      </c>
      <c r="U446" s="116">
        <v>40.799999999999997</v>
      </c>
      <c r="V446" t="s">
        <v>25</v>
      </c>
      <c r="W446">
        <v>9.4145000000000003</v>
      </c>
      <c r="X446" t="s">
        <v>25</v>
      </c>
      <c r="Y446">
        <v>56.46</v>
      </c>
      <c r="Z446">
        <v>9.99</v>
      </c>
      <c r="AA446">
        <v>6.4833333333333334</v>
      </c>
      <c r="AB446">
        <v>0.54</v>
      </c>
      <c r="AC446">
        <v>38.880000000000003</v>
      </c>
    </row>
    <row r="447" spans="1:29" x14ac:dyDescent="0.25">
      <c r="A447" s="111" t="s">
        <v>411</v>
      </c>
      <c r="B447" s="112" t="s">
        <v>16</v>
      </c>
      <c r="C447" s="111">
        <v>88019</v>
      </c>
      <c r="D447" s="111">
        <v>880191</v>
      </c>
      <c r="E447" s="111" t="s">
        <v>432</v>
      </c>
      <c r="F447" s="111">
        <v>7981</v>
      </c>
      <c r="G447" s="111" t="s">
        <v>403</v>
      </c>
      <c r="H447" s="111" t="s">
        <v>119</v>
      </c>
      <c r="I447" s="111" t="s">
        <v>115</v>
      </c>
      <c r="J447" s="111" t="s">
        <v>404</v>
      </c>
      <c r="K447" s="111" t="s">
        <v>58</v>
      </c>
      <c r="L447" s="111">
        <v>6</v>
      </c>
      <c r="M447" s="111">
        <v>0.03</v>
      </c>
      <c r="N447" s="113">
        <v>5.09</v>
      </c>
      <c r="O447" s="113">
        <v>4.2655000000000003</v>
      </c>
      <c r="P447" s="114">
        <v>0.2</v>
      </c>
      <c r="Q447" s="113">
        <v>25.619999999999997</v>
      </c>
      <c r="R447" s="115">
        <v>4.99</v>
      </c>
      <c r="S447" s="115">
        <v>4.16</v>
      </c>
      <c r="T447" s="119">
        <v>0.2</v>
      </c>
      <c r="U447" s="116">
        <v>24.96</v>
      </c>
      <c r="V447" t="s">
        <v>25</v>
      </c>
      <c r="W447">
        <v>4.2699999999999996</v>
      </c>
      <c r="X447" t="s">
        <v>25</v>
      </c>
      <c r="Y447">
        <v>25.619999999999997</v>
      </c>
      <c r="Z447">
        <v>4.8899999999999997</v>
      </c>
      <c r="AA447">
        <v>4.08</v>
      </c>
      <c r="AB447">
        <v>0.2</v>
      </c>
      <c r="AC447">
        <v>24.48</v>
      </c>
    </row>
    <row r="448" spans="1:29" x14ac:dyDescent="0.25">
      <c r="A448" s="111" t="s">
        <v>411</v>
      </c>
      <c r="B448" s="112" t="s">
        <v>16</v>
      </c>
      <c r="C448" s="111">
        <v>88019</v>
      </c>
      <c r="D448" s="111">
        <v>880191</v>
      </c>
      <c r="E448" s="111" t="s">
        <v>432</v>
      </c>
      <c r="F448" s="111">
        <v>7983</v>
      </c>
      <c r="G448" s="111" t="s">
        <v>407</v>
      </c>
      <c r="H448" s="111" t="s">
        <v>119</v>
      </c>
      <c r="I448" s="111" t="s">
        <v>115</v>
      </c>
      <c r="J448" s="111" t="s">
        <v>408</v>
      </c>
      <c r="K448" s="111" t="s">
        <v>58</v>
      </c>
      <c r="L448" s="111">
        <v>6</v>
      </c>
      <c r="M448" s="111">
        <v>0.03</v>
      </c>
      <c r="N448" s="113">
        <v>5.09</v>
      </c>
      <c r="O448" s="113">
        <v>4.2655000000000003</v>
      </c>
      <c r="P448" s="114">
        <v>0.2</v>
      </c>
      <c r="Q448" s="113">
        <v>25.619999999999997</v>
      </c>
      <c r="R448" s="115">
        <v>4.99</v>
      </c>
      <c r="S448" s="115">
        <v>4.16</v>
      </c>
      <c r="T448" s="119">
        <v>0.2</v>
      </c>
      <c r="U448" s="116">
        <v>24.96</v>
      </c>
      <c r="V448" t="s">
        <v>25</v>
      </c>
      <c r="W448">
        <v>4.2699999999999996</v>
      </c>
      <c r="X448" t="s">
        <v>25</v>
      </c>
      <c r="Y448">
        <v>25.619999999999997</v>
      </c>
      <c r="Z448">
        <v>4.8899999999999997</v>
      </c>
      <c r="AA448">
        <v>4.08</v>
      </c>
      <c r="AB448">
        <v>0.2</v>
      </c>
      <c r="AC448">
        <v>24.48</v>
      </c>
    </row>
    <row r="449" spans="1:29" x14ac:dyDescent="0.25">
      <c r="A449" s="111" t="s">
        <v>411</v>
      </c>
      <c r="B449" s="112" t="s">
        <v>16</v>
      </c>
      <c r="C449" s="111">
        <v>89672</v>
      </c>
      <c r="D449" s="111">
        <v>896721</v>
      </c>
      <c r="E449" s="111" t="s">
        <v>433</v>
      </c>
      <c r="F449" s="111">
        <v>19225</v>
      </c>
      <c r="G449" s="111" t="s">
        <v>345</v>
      </c>
      <c r="H449" s="111" t="s">
        <v>151</v>
      </c>
      <c r="I449" s="111" t="s">
        <v>128</v>
      </c>
      <c r="J449" s="111" t="s">
        <v>346</v>
      </c>
      <c r="K449" s="111" t="s">
        <v>129</v>
      </c>
      <c r="L449" s="111">
        <v>24</v>
      </c>
      <c r="M449" s="111">
        <v>0.06</v>
      </c>
      <c r="N449" s="113">
        <v>7.99</v>
      </c>
      <c r="O449" s="113">
        <v>6.69</v>
      </c>
      <c r="P449" s="114">
        <v>0.2</v>
      </c>
      <c r="Q449" s="113">
        <v>160.56</v>
      </c>
      <c r="R449" s="115">
        <v>7.99</v>
      </c>
      <c r="S449" s="115">
        <v>6.69</v>
      </c>
      <c r="T449" s="119">
        <v>0.2</v>
      </c>
      <c r="U449" s="116">
        <v>160.56</v>
      </c>
      <c r="V449" t="s">
        <v>25</v>
      </c>
      <c r="W449">
        <v>7.29</v>
      </c>
      <c r="X449" t="s">
        <v>25</v>
      </c>
      <c r="Y449">
        <v>174.96</v>
      </c>
      <c r="Z449">
        <v>8.69</v>
      </c>
      <c r="AA449">
        <v>7.22</v>
      </c>
      <c r="AB449">
        <v>0.2</v>
      </c>
      <c r="AC449">
        <v>173.28</v>
      </c>
    </row>
    <row r="450" spans="1:29" x14ac:dyDescent="0.25">
      <c r="A450" s="111" t="s">
        <v>411</v>
      </c>
      <c r="B450" s="112" t="s">
        <v>16</v>
      </c>
      <c r="C450" s="111">
        <v>89672</v>
      </c>
      <c r="D450" s="111">
        <v>896721</v>
      </c>
      <c r="E450" s="111" t="s">
        <v>433</v>
      </c>
      <c r="F450" s="111">
        <v>19228</v>
      </c>
      <c r="G450" s="111" t="s">
        <v>347</v>
      </c>
      <c r="H450" s="111" t="s">
        <v>151</v>
      </c>
      <c r="I450" s="111" t="s">
        <v>128</v>
      </c>
      <c r="J450" s="111" t="s">
        <v>346</v>
      </c>
      <c r="K450" s="111" t="s">
        <v>129</v>
      </c>
      <c r="L450" s="111">
        <v>4</v>
      </c>
      <c r="M450" s="111">
        <v>0.01</v>
      </c>
      <c r="N450" s="113">
        <v>7.99</v>
      </c>
      <c r="O450" s="113">
        <v>6.69</v>
      </c>
      <c r="P450" s="114">
        <v>0.2</v>
      </c>
      <c r="Q450" s="113">
        <v>26.76</v>
      </c>
      <c r="R450" s="115">
        <v>7.99</v>
      </c>
      <c r="S450" s="115">
        <v>6.69</v>
      </c>
      <c r="T450" s="119">
        <v>0.2</v>
      </c>
      <c r="U450" s="116">
        <v>26.76</v>
      </c>
      <c r="V450" t="s">
        <v>25</v>
      </c>
      <c r="W450">
        <v>7.29</v>
      </c>
      <c r="X450" t="s">
        <v>25</v>
      </c>
      <c r="Y450">
        <v>29.16</v>
      </c>
      <c r="Z450">
        <v>8.69</v>
      </c>
      <c r="AA450">
        <v>7.22</v>
      </c>
      <c r="AB450">
        <v>0.2</v>
      </c>
      <c r="AC450">
        <v>28.88</v>
      </c>
    </row>
    <row r="451" spans="1:29" x14ac:dyDescent="0.25">
      <c r="A451" s="111" t="s">
        <v>411</v>
      </c>
      <c r="B451" s="112" t="s">
        <v>16</v>
      </c>
      <c r="C451" s="111">
        <v>89672</v>
      </c>
      <c r="D451" s="111">
        <v>896721</v>
      </c>
      <c r="E451" s="111" t="s">
        <v>433</v>
      </c>
      <c r="F451" s="111">
        <v>19229</v>
      </c>
      <c r="G451" s="111" t="s">
        <v>348</v>
      </c>
      <c r="H451" s="111" t="s">
        <v>151</v>
      </c>
      <c r="I451" s="111" t="s">
        <v>128</v>
      </c>
      <c r="J451" s="111" t="s">
        <v>346</v>
      </c>
      <c r="K451" s="111" t="s">
        <v>129</v>
      </c>
      <c r="L451" s="111">
        <v>6</v>
      </c>
      <c r="M451" s="111">
        <v>1.4999999999999999E-2</v>
      </c>
      <c r="N451" s="113">
        <v>7.99</v>
      </c>
      <c r="O451" s="113">
        <v>6.69</v>
      </c>
      <c r="P451" s="114">
        <v>0.2</v>
      </c>
      <c r="Q451" s="113">
        <v>40.14</v>
      </c>
      <c r="R451" s="115">
        <v>7.99</v>
      </c>
      <c r="S451" s="115">
        <v>6.69</v>
      </c>
      <c r="T451" s="119">
        <v>0.2</v>
      </c>
      <c r="U451" s="116">
        <v>40.14</v>
      </c>
      <c r="V451" t="s">
        <v>25</v>
      </c>
      <c r="W451">
        <v>7.29</v>
      </c>
      <c r="X451" t="s">
        <v>25</v>
      </c>
      <c r="Y451">
        <v>43.74</v>
      </c>
      <c r="Z451">
        <v>8.69</v>
      </c>
      <c r="AA451">
        <v>7.22</v>
      </c>
      <c r="AB451">
        <v>0.2</v>
      </c>
      <c r="AC451">
        <v>43.32</v>
      </c>
    </row>
    <row r="452" spans="1:29" x14ac:dyDescent="0.25">
      <c r="A452" s="111" t="s">
        <v>411</v>
      </c>
      <c r="B452" s="112" t="s">
        <v>16</v>
      </c>
      <c r="C452" s="111">
        <v>89672</v>
      </c>
      <c r="D452" s="111">
        <v>896721</v>
      </c>
      <c r="E452" s="111" t="s">
        <v>433</v>
      </c>
      <c r="F452" s="111">
        <v>19231</v>
      </c>
      <c r="G452" s="111" t="s">
        <v>349</v>
      </c>
      <c r="H452" s="111" t="s">
        <v>151</v>
      </c>
      <c r="I452" s="111" t="s">
        <v>128</v>
      </c>
      <c r="J452" s="111" t="s">
        <v>350</v>
      </c>
      <c r="K452" s="111" t="s">
        <v>129</v>
      </c>
      <c r="L452" s="111">
        <v>4</v>
      </c>
      <c r="M452" s="111">
        <v>0.01</v>
      </c>
      <c r="N452" s="113">
        <v>7.99</v>
      </c>
      <c r="O452" s="113">
        <v>6.69</v>
      </c>
      <c r="P452" s="114">
        <v>0.2</v>
      </c>
      <c r="Q452" s="113">
        <v>26.76</v>
      </c>
      <c r="R452" s="115">
        <v>7.99</v>
      </c>
      <c r="S452" s="115">
        <v>6.69</v>
      </c>
      <c r="T452" s="119">
        <v>0.2</v>
      </c>
      <c r="U452" s="116">
        <v>26.76</v>
      </c>
      <c r="V452" t="s">
        <v>25</v>
      </c>
      <c r="W452">
        <v>7.29</v>
      </c>
      <c r="X452" t="s">
        <v>25</v>
      </c>
      <c r="Y452">
        <v>29.16</v>
      </c>
      <c r="Z452">
        <v>8.69</v>
      </c>
      <c r="AA452">
        <v>7.22</v>
      </c>
      <c r="AB452">
        <v>0.2</v>
      </c>
      <c r="AC452">
        <v>28.88</v>
      </c>
    </row>
    <row r="453" spans="1:29" x14ac:dyDescent="0.25">
      <c r="A453" s="111" t="s">
        <v>411</v>
      </c>
      <c r="B453" s="112" t="s">
        <v>16</v>
      </c>
      <c r="C453" s="111">
        <v>89672</v>
      </c>
      <c r="D453" s="111">
        <v>896721</v>
      </c>
      <c r="E453" s="111" t="s">
        <v>433</v>
      </c>
      <c r="F453" s="111">
        <v>21666</v>
      </c>
      <c r="G453" s="111" t="s">
        <v>351</v>
      </c>
      <c r="H453" s="111" t="s">
        <v>151</v>
      </c>
      <c r="I453" s="111" t="s">
        <v>128</v>
      </c>
      <c r="J453" s="111" t="s">
        <v>352</v>
      </c>
      <c r="K453" s="111" t="s">
        <v>129</v>
      </c>
      <c r="L453" s="111">
        <v>4</v>
      </c>
      <c r="M453" s="111">
        <v>0.01</v>
      </c>
      <c r="N453" s="113">
        <v>7.99</v>
      </c>
      <c r="O453" s="113">
        <v>6.69</v>
      </c>
      <c r="P453" s="114">
        <v>0.2</v>
      </c>
      <c r="Q453" s="113">
        <v>26.76</v>
      </c>
      <c r="R453" s="115">
        <v>7.99</v>
      </c>
      <c r="S453" s="115">
        <v>6.69</v>
      </c>
      <c r="T453" s="119">
        <v>0.2</v>
      </c>
      <c r="U453" s="116">
        <v>26.76</v>
      </c>
      <c r="V453" t="s">
        <v>25</v>
      </c>
      <c r="W453">
        <v>7.29</v>
      </c>
      <c r="X453" t="s">
        <v>25</v>
      </c>
      <c r="Y453">
        <v>29.16</v>
      </c>
      <c r="Z453">
        <v>8.69</v>
      </c>
      <c r="AA453">
        <v>7.22</v>
      </c>
      <c r="AB453">
        <v>0.2</v>
      </c>
      <c r="AC453">
        <v>28.88</v>
      </c>
    </row>
    <row r="454" spans="1:29" x14ac:dyDescent="0.25">
      <c r="A454" s="111" t="s">
        <v>411</v>
      </c>
      <c r="B454" s="112" t="s">
        <v>16</v>
      </c>
      <c r="C454" s="111">
        <v>89672</v>
      </c>
      <c r="D454" s="111">
        <v>896721</v>
      </c>
      <c r="E454" s="111" t="s">
        <v>433</v>
      </c>
      <c r="F454" s="111">
        <v>24306</v>
      </c>
      <c r="G454" s="111" t="s">
        <v>353</v>
      </c>
      <c r="H454" s="111" t="s">
        <v>151</v>
      </c>
      <c r="I454" s="111" t="s">
        <v>128</v>
      </c>
      <c r="J454" s="111" t="s">
        <v>354</v>
      </c>
      <c r="K454" s="111" t="s">
        <v>129</v>
      </c>
      <c r="L454" s="111">
        <v>4</v>
      </c>
      <c r="M454" s="111">
        <v>0.01</v>
      </c>
      <c r="N454" s="113">
        <v>7.99</v>
      </c>
      <c r="O454" s="113">
        <v>6.69</v>
      </c>
      <c r="P454" s="114">
        <v>0.2</v>
      </c>
      <c r="Q454" s="113">
        <v>26.76</v>
      </c>
      <c r="R454" s="115">
        <v>7.99</v>
      </c>
      <c r="S454" s="115">
        <v>6.69</v>
      </c>
      <c r="T454" s="119">
        <v>0.2</v>
      </c>
      <c r="U454" s="116">
        <v>26.76</v>
      </c>
      <c r="V454" t="s">
        <v>25</v>
      </c>
      <c r="W454">
        <v>7.29</v>
      </c>
      <c r="X454" t="s">
        <v>25</v>
      </c>
      <c r="Y454">
        <v>29.16</v>
      </c>
      <c r="Z454">
        <v>8.69</v>
      </c>
      <c r="AA454">
        <v>7.22</v>
      </c>
      <c r="AB454">
        <v>0.2</v>
      </c>
      <c r="AC454">
        <v>28.88</v>
      </c>
    </row>
    <row r="455" spans="1:29" x14ac:dyDescent="0.25">
      <c r="A455" s="111" t="s">
        <v>411</v>
      </c>
      <c r="B455" s="112" t="s">
        <v>16</v>
      </c>
      <c r="C455" s="111">
        <v>89672</v>
      </c>
      <c r="D455" s="111">
        <v>896721</v>
      </c>
      <c r="E455" s="111" t="s">
        <v>433</v>
      </c>
      <c r="F455" s="111">
        <v>14842</v>
      </c>
      <c r="G455" s="111" t="s">
        <v>355</v>
      </c>
      <c r="H455" s="111" t="s">
        <v>33</v>
      </c>
      <c r="I455" s="111" t="s">
        <v>18</v>
      </c>
      <c r="J455" s="111" t="s">
        <v>331</v>
      </c>
      <c r="K455" s="111" t="s">
        <v>31</v>
      </c>
      <c r="L455" s="111">
        <v>15</v>
      </c>
      <c r="M455" s="111">
        <v>4.0349999999999997E-2</v>
      </c>
      <c r="N455" s="113">
        <v>2.29</v>
      </c>
      <c r="O455" s="113">
        <v>1.8904999999999998</v>
      </c>
      <c r="P455" s="114">
        <v>0.2</v>
      </c>
      <c r="Q455" s="113">
        <v>28.349999999999998</v>
      </c>
      <c r="R455" s="115">
        <v>1.99</v>
      </c>
      <c r="S455" s="115">
        <v>1.6583333333333334</v>
      </c>
      <c r="T455" s="119">
        <v>0.2</v>
      </c>
      <c r="U455" s="116">
        <v>24.9</v>
      </c>
      <c r="V455" t="s">
        <v>25</v>
      </c>
      <c r="W455">
        <v>1.8</v>
      </c>
      <c r="X455" t="s">
        <v>25</v>
      </c>
      <c r="Y455">
        <v>27</v>
      </c>
      <c r="Z455">
        <v>1.89</v>
      </c>
      <c r="AA455">
        <v>1.58</v>
      </c>
      <c r="AB455">
        <v>0.2</v>
      </c>
      <c r="AC455">
        <v>23.700000000000003</v>
      </c>
    </row>
    <row r="456" spans="1:29" x14ac:dyDescent="0.25">
      <c r="A456" s="111" t="s">
        <v>411</v>
      </c>
      <c r="B456" s="112" t="s">
        <v>16</v>
      </c>
      <c r="C456" s="111">
        <v>89672</v>
      </c>
      <c r="D456" s="111">
        <v>896721</v>
      </c>
      <c r="E456" s="111" t="s">
        <v>433</v>
      </c>
      <c r="F456" s="111">
        <v>14844</v>
      </c>
      <c r="G456" s="111" t="s">
        <v>356</v>
      </c>
      <c r="H456" s="111" t="s">
        <v>32</v>
      </c>
      <c r="I456" s="111" t="s">
        <v>18</v>
      </c>
      <c r="J456" s="111" t="s">
        <v>334</v>
      </c>
      <c r="K456" s="111" t="s">
        <v>31</v>
      </c>
      <c r="L456" s="111">
        <v>15</v>
      </c>
      <c r="M456" s="111">
        <v>4.0349999999999997E-2</v>
      </c>
      <c r="N456" s="113">
        <v>2.29</v>
      </c>
      <c r="O456" s="113">
        <v>1.8904999999999998</v>
      </c>
      <c r="P456" s="114">
        <v>0.2</v>
      </c>
      <c r="Q456" s="113">
        <v>28.349999999999998</v>
      </c>
      <c r="R456" s="115">
        <v>1.99</v>
      </c>
      <c r="S456" s="115">
        <v>1.6583333333333334</v>
      </c>
      <c r="T456" s="119">
        <v>0.2</v>
      </c>
      <c r="U456" s="116">
        <v>24.9</v>
      </c>
      <c r="V456" t="s">
        <v>25</v>
      </c>
      <c r="W456">
        <v>1.8</v>
      </c>
      <c r="X456" t="s">
        <v>25</v>
      </c>
      <c r="Y456">
        <v>27</v>
      </c>
      <c r="Z456">
        <v>1.89</v>
      </c>
      <c r="AA456">
        <v>1.58</v>
      </c>
      <c r="AB456">
        <v>0.2</v>
      </c>
      <c r="AC456">
        <v>23.700000000000003</v>
      </c>
    </row>
    <row r="457" spans="1:29" x14ac:dyDescent="0.25">
      <c r="A457" s="111" t="s">
        <v>411</v>
      </c>
      <c r="B457" s="112" t="s">
        <v>16</v>
      </c>
      <c r="C457" s="111">
        <v>89672</v>
      </c>
      <c r="D457" s="111">
        <v>896721</v>
      </c>
      <c r="E457" s="111" t="s">
        <v>433</v>
      </c>
      <c r="F457" s="111">
        <v>9084</v>
      </c>
      <c r="G457" s="111" t="s">
        <v>357</v>
      </c>
      <c r="H457" s="111" t="s">
        <v>47</v>
      </c>
      <c r="I457" s="111" t="s">
        <v>18</v>
      </c>
      <c r="J457" s="111" t="s">
        <v>334</v>
      </c>
      <c r="K457" s="111" t="s">
        <v>46</v>
      </c>
      <c r="L457" s="111">
        <v>12</v>
      </c>
      <c r="M457" s="111">
        <v>4.2000000000000003E-2</v>
      </c>
      <c r="N457" s="113">
        <v>2.59</v>
      </c>
      <c r="O457" s="113">
        <v>2.19</v>
      </c>
      <c r="P457" s="114">
        <v>0.2</v>
      </c>
      <c r="Q457" s="113">
        <v>26.28</v>
      </c>
      <c r="R457" s="115">
        <v>2.4900000000000002</v>
      </c>
      <c r="S457" s="115">
        <v>2.08</v>
      </c>
      <c r="T457" s="119">
        <v>0.2</v>
      </c>
      <c r="U457" s="116">
        <v>24.96</v>
      </c>
      <c r="V457" t="s">
        <v>25</v>
      </c>
      <c r="W457">
        <v>2.19</v>
      </c>
      <c r="X457" t="s">
        <v>25</v>
      </c>
      <c r="Y457">
        <v>26.28</v>
      </c>
      <c r="Z457">
        <v>2.4900000000000002</v>
      </c>
      <c r="AA457">
        <v>2.08</v>
      </c>
      <c r="AB457">
        <v>0.2</v>
      </c>
      <c r="AC457">
        <v>24.96</v>
      </c>
    </row>
    <row r="458" spans="1:29" x14ac:dyDescent="0.25">
      <c r="A458" s="111" t="s">
        <v>411</v>
      </c>
      <c r="B458" s="112" t="s">
        <v>16</v>
      </c>
      <c r="C458" s="111">
        <v>89672</v>
      </c>
      <c r="D458" s="111">
        <v>896721</v>
      </c>
      <c r="E458" s="111" t="s">
        <v>433</v>
      </c>
      <c r="F458" s="111">
        <v>9085</v>
      </c>
      <c r="G458" s="111" t="s">
        <v>358</v>
      </c>
      <c r="H458" s="111" t="s">
        <v>48</v>
      </c>
      <c r="I458" s="111" t="s">
        <v>18</v>
      </c>
      <c r="J458" s="111" t="s">
        <v>338</v>
      </c>
      <c r="K458" s="111" t="s">
        <v>46</v>
      </c>
      <c r="L458" s="111">
        <v>12</v>
      </c>
      <c r="M458" s="111">
        <v>4.2000000000000003E-2</v>
      </c>
      <c r="N458" s="113">
        <v>2.59</v>
      </c>
      <c r="O458" s="113">
        <v>2.1755</v>
      </c>
      <c r="P458" s="114">
        <v>0.2</v>
      </c>
      <c r="Q458" s="113">
        <v>26.160000000000004</v>
      </c>
      <c r="R458" s="115">
        <v>2.39</v>
      </c>
      <c r="S458" s="115">
        <v>1.99</v>
      </c>
      <c r="T458" s="119">
        <v>0.2</v>
      </c>
      <c r="U458" s="116">
        <v>23.88</v>
      </c>
      <c r="V458" t="s">
        <v>25</v>
      </c>
      <c r="W458">
        <v>2.08</v>
      </c>
      <c r="X458" t="s">
        <v>25</v>
      </c>
      <c r="Y458">
        <v>24.96</v>
      </c>
      <c r="Z458">
        <v>2.19</v>
      </c>
      <c r="AA458">
        <v>1.83</v>
      </c>
      <c r="AB458">
        <v>0.2</v>
      </c>
      <c r="AC458">
        <v>21.96</v>
      </c>
    </row>
    <row r="459" spans="1:29" x14ac:dyDescent="0.25">
      <c r="A459" s="111" t="s">
        <v>411</v>
      </c>
      <c r="B459" s="112" t="s">
        <v>16</v>
      </c>
      <c r="C459" s="111">
        <v>89672</v>
      </c>
      <c r="D459" s="111">
        <v>896721</v>
      </c>
      <c r="E459" s="111" t="s">
        <v>433</v>
      </c>
      <c r="F459" s="111">
        <v>9087</v>
      </c>
      <c r="G459" s="111" t="s">
        <v>359</v>
      </c>
      <c r="H459" s="111" t="s">
        <v>50</v>
      </c>
      <c r="I459" s="111" t="s">
        <v>18</v>
      </c>
      <c r="J459" s="111" t="s">
        <v>336</v>
      </c>
      <c r="K459" s="111" t="s">
        <v>46</v>
      </c>
      <c r="L459" s="111">
        <v>12</v>
      </c>
      <c r="M459" s="111">
        <v>4.2000000000000003E-2</v>
      </c>
      <c r="N459" s="113">
        <v>2.59</v>
      </c>
      <c r="O459" s="113">
        <v>2.1755</v>
      </c>
      <c r="P459" s="114">
        <v>0.2</v>
      </c>
      <c r="Q459" s="113">
        <v>26.160000000000004</v>
      </c>
      <c r="R459" s="115">
        <v>2.39</v>
      </c>
      <c r="S459" s="115">
        <v>1.99</v>
      </c>
      <c r="T459" s="119">
        <v>0.2</v>
      </c>
      <c r="U459" s="116">
        <v>23.88</v>
      </c>
      <c r="V459" t="s">
        <v>25</v>
      </c>
      <c r="W459">
        <v>2.08</v>
      </c>
      <c r="X459" t="s">
        <v>25</v>
      </c>
      <c r="Y459">
        <v>24.96</v>
      </c>
      <c r="Z459">
        <v>2.19</v>
      </c>
      <c r="AA459">
        <v>1.83</v>
      </c>
      <c r="AB459">
        <v>0.2</v>
      </c>
      <c r="AC459">
        <v>21.96</v>
      </c>
    </row>
    <row r="460" spans="1:29" x14ac:dyDescent="0.25">
      <c r="A460" s="111" t="s">
        <v>411</v>
      </c>
      <c r="B460" s="112" t="s">
        <v>16</v>
      </c>
      <c r="C460" s="111">
        <v>89672</v>
      </c>
      <c r="D460" s="111">
        <v>896721</v>
      </c>
      <c r="E460" s="111" t="s">
        <v>433</v>
      </c>
      <c r="F460" s="111">
        <v>9089</v>
      </c>
      <c r="G460" s="111" t="s">
        <v>360</v>
      </c>
      <c r="H460" s="111" t="s">
        <v>51</v>
      </c>
      <c r="I460" s="111" t="s">
        <v>18</v>
      </c>
      <c r="J460" s="111" t="s">
        <v>340</v>
      </c>
      <c r="K460" s="111" t="s">
        <v>46</v>
      </c>
      <c r="L460" s="111">
        <v>12</v>
      </c>
      <c r="M460" s="111">
        <v>4.2000000000000003E-2</v>
      </c>
      <c r="N460" s="113">
        <v>2.59</v>
      </c>
      <c r="O460" s="113">
        <v>2.1755</v>
      </c>
      <c r="P460" s="114">
        <v>0.2</v>
      </c>
      <c r="Q460" s="113">
        <v>26.160000000000004</v>
      </c>
      <c r="R460" s="115">
        <v>2.39</v>
      </c>
      <c r="S460" s="115">
        <v>1.99</v>
      </c>
      <c r="T460" s="119">
        <v>0.2</v>
      </c>
      <c r="U460" s="116">
        <v>23.88</v>
      </c>
      <c r="V460" t="s">
        <v>25</v>
      </c>
      <c r="W460">
        <v>2.08</v>
      </c>
      <c r="X460" t="s">
        <v>25</v>
      </c>
      <c r="Y460">
        <v>24.96</v>
      </c>
      <c r="Z460">
        <v>2.19</v>
      </c>
      <c r="AA460">
        <v>1.83</v>
      </c>
      <c r="AB460">
        <v>0.2</v>
      </c>
      <c r="AC460">
        <v>21.96</v>
      </c>
    </row>
    <row r="461" spans="1:29" x14ac:dyDescent="0.25">
      <c r="A461" s="111" t="s">
        <v>411</v>
      </c>
      <c r="B461" s="112" t="s">
        <v>16</v>
      </c>
      <c r="C461" s="111">
        <v>89672</v>
      </c>
      <c r="D461" s="111">
        <v>896721</v>
      </c>
      <c r="E461" s="111" t="s">
        <v>433</v>
      </c>
      <c r="F461" s="111">
        <v>9091</v>
      </c>
      <c r="G461" s="111" t="s">
        <v>361</v>
      </c>
      <c r="H461" s="111" t="s">
        <v>52</v>
      </c>
      <c r="I461" s="111" t="s">
        <v>18</v>
      </c>
      <c r="J461" s="111" t="s">
        <v>362</v>
      </c>
      <c r="K461" s="111" t="s">
        <v>46</v>
      </c>
      <c r="L461" s="111">
        <v>12</v>
      </c>
      <c r="M461" s="111">
        <v>4.2000000000000003E-2</v>
      </c>
      <c r="N461" s="113">
        <v>3.19</v>
      </c>
      <c r="O461" s="113">
        <v>2.66</v>
      </c>
      <c r="P461" s="114">
        <v>0.2</v>
      </c>
      <c r="Q461" s="113">
        <v>31.92</v>
      </c>
      <c r="R461" s="115">
        <v>2.99</v>
      </c>
      <c r="S461" s="115">
        <v>2.4916666666666671</v>
      </c>
      <c r="T461" s="119">
        <v>0.2</v>
      </c>
      <c r="U461" s="116">
        <v>29.880000000000003</v>
      </c>
      <c r="V461" t="s">
        <v>25</v>
      </c>
      <c r="W461">
        <v>2.66</v>
      </c>
      <c r="X461" t="s">
        <v>25</v>
      </c>
      <c r="Y461">
        <v>31.92</v>
      </c>
      <c r="Z461">
        <v>2.99</v>
      </c>
      <c r="AA461">
        <v>2.4900000000000002</v>
      </c>
      <c r="AB461">
        <v>0.2</v>
      </c>
      <c r="AC461">
        <v>29.880000000000003</v>
      </c>
    </row>
    <row r="462" spans="1:29" x14ac:dyDescent="0.25">
      <c r="A462" s="111" t="s">
        <v>411</v>
      </c>
      <c r="B462" s="112" t="s">
        <v>16</v>
      </c>
      <c r="C462" s="111">
        <v>89672</v>
      </c>
      <c r="D462" s="111">
        <v>896721</v>
      </c>
      <c r="E462" s="111" t="s">
        <v>433</v>
      </c>
      <c r="F462" s="111">
        <v>9092</v>
      </c>
      <c r="G462" s="111" t="s">
        <v>363</v>
      </c>
      <c r="H462" s="111" t="s">
        <v>52</v>
      </c>
      <c r="I462" s="111" t="s">
        <v>18</v>
      </c>
      <c r="J462" s="111" t="s">
        <v>364</v>
      </c>
      <c r="K462" s="111" t="s">
        <v>46</v>
      </c>
      <c r="L462" s="111">
        <v>12</v>
      </c>
      <c r="M462" s="111">
        <v>4.2000000000000003E-2</v>
      </c>
      <c r="N462" s="113">
        <v>3.19</v>
      </c>
      <c r="O462" s="113">
        <v>2.66</v>
      </c>
      <c r="P462" s="114">
        <v>0.2</v>
      </c>
      <c r="Q462" s="113">
        <v>31.92</v>
      </c>
      <c r="R462" s="115">
        <v>2.99</v>
      </c>
      <c r="S462" s="115">
        <v>2.4916666666666671</v>
      </c>
      <c r="T462" s="119">
        <v>0.2</v>
      </c>
      <c r="U462" s="116">
        <v>29.880000000000003</v>
      </c>
      <c r="V462" t="s">
        <v>25</v>
      </c>
      <c r="W462">
        <v>2.66</v>
      </c>
      <c r="X462" t="s">
        <v>25</v>
      </c>
      <c r="Y462">
        <v>31.92</v>
      </c>
      <c r="Z462">
        <v>2.99</v>
      </c>
      <c r="AA462">
        <v>2.4900000000000002</v>
      </c>
      <c r="AB462">
        <v>0.2</v>
      </c>
      <c r="AC462">
        <v>29.880000000000003</v>
      </c>
    </row>
    <row r="463" spans="1:29" x14ac:dyDescent="0.25">
      <c r="A463" s="111" t="s">
        <v>411</v>
      </c>
      <c r="B463" s="112" t="s">
        <v>16</v>
      </c>
      <c r="C463" s="111">
        <v>89672</v>
      </c>
      <c r="D463" s="111">
        <v>896721</v>
      </c>
      <c r="E463" s="111" t="s">
        <v>433</v>
      </c>
      <c r="F463" s="111">
        <v>9096</v>
      </c>
      <c r="G463" s="111" t="s">
        <v>366</v>
      </c>
      <c r="H463" s="111" t="s">
        <v>49</v>
      </c>
      <c r="I463" s="111" t="s">
        <v>18</v>
      </c>
      <c r="J463" s="111" t="s">
        <v>331</v>
      </c>
      <c r="K463" s="111" t="s">
        <v>46</v>
      </c>
      <c r="L463" s="111">
        <v>12</v>
      </c>
      <c r="M463" s="111">
        <v>4.2000000000000003E-2</v>
      </c>
      <c r="N463" s="113">
        <v>2.59</v>
      </c>
      <c r="O463" s="113">
        <v>2.1755</v>
      </c>
      <c r="P463" s="114">
        <v>0.2</v>
      </c>
      <c r="Q463" s="113">
        <v>26.160000000000004</v>
      </c>
      <c r="R463" s="115">
        <v>2.39</v>
      </c>
      <c r="S463" s="115">
        <v>1.99</v>
      </c>
      <c r="T463" s="119">
        <v>0.2</v>
      </c>
      <c r="U463" s="116">
        <v>23.88</v>
      </c>
      <c r="V463" t="s">
        <v>25</v>
      </c>
      <c r="W463">
        <v>2.08</v>
      </c>
      <c r="X463" t="s">
        <v>25</v>
      </c>
      <c r="Y463">
        <v>24.96</v>
      </c>
      <c r="Z463">
        <v>2.19</v>
      </c>
      <c r="AA463">
        <v>1.83</v>
      </c>
      <c r="AB463">
        <v>0.2</v>
      </c>
      <c r="AC463">
        <v>21.96</v>
      </c>
    </row>
    <row r="464" spans="1:29" x14ac:dyDescent="0.25">
      <c r="A464" s="111" t="s">
        <v>411</v>
      </c>
      <c r="B464" s="112" t="s">
        <v>16</v>
      </c>
      <c r="C464" s="111">
        <v>89672</v>
      </c>
      <c r="D464" s="111">
        <v>896721</v>
      </c>
      <c r="E464" s="111" t="s">
        <v>433</v>
      </c>
      <c r="F464" s="111">
        <v>9274</v>
      </c>
      <c r="G464" s="111" t="s">
        <v>367</v>
      </c>
      <c r="H464" s="111" t="s">
        <v>49</v>
      </c>
      <c r="I464" s="111" t="s">
        <v>18</v>
      </c>
      <c r="J464" s="111" t="s">
        <v>344</v>
      </c>
      <c r="K464" s="111" t="s">
        <v>46</v>
      </c>
      <c r="L464" s="111">
        <v>12</v>
      </c>
      <c r="M464" s="111">
        <v>4.2000000000000003E-2</v>
      </c>
      <c r="N464" s="113">
        <v>2.59</v>
      </c>
      <c r="O464" s="113">
        <v>2.1755</v>
      </c>
      <c r="P464" s="114">
        <v>0.2</v>
      </c>
      <c r="Q464" s="113">
        <v>26.160000000000004</v>
      </c>
      <c r="R464" s="115">
        <v>2.39</v>
      </c>
      <c r="S464" s="115">
        <v>1.99</v>
      </c>
      <c r="T464" s="119">
        <v>0.2</v>
      </c>
      <c r="U464" s="116">
        <v>23.88</v>
      </c>
      <c r="V464" t="s">
        <v>25</v>
      </c>
      <c r="W464">
        <v>2.08</v>
      </c>
      <c r="X464" t="s">
        <v>25</v>
      </c>
      <c r="Y464">
        <v>24.96</v>
      </c>
      <c r="Z464">
        <v>2.19</v>
      </c>
      <c r="AA464">
        <v>1.83</v>
      </c>
      <c r="AB464">
        <v>0.2</v>
      </c>
      <c r="AC464">
        <v>21.96</v>
      </c>
    </row>
    <row r="465" spans="1:29" x14ac:dyDescent="0.25">
      <c r="A465" s="111" t="s">
        <v>411</v>
      </c>
      <c r="B465" s="112" t="s">
        <v>16</v>
      </c>
      <c r="C465" s="111">
        <v>89672</v>
      </c>
      <c r="D465" s="111">
        <v>896721</v>
      </c>
      <c r="E465" s="111" t="s">
        <v>433</v>
      </c>
      <c r="F465" s="111">
        <v>9734</v>
      </c>
      <c r="G465" s="111" t="s">
        <v>368</v>
      </c>
      <c r="H465" s="111" t="s">
        <v>47</v>
      </c>
      <c r="I465" s="111" t="s">
        <v>18</v>
      </c>
      <c r="J465" s="111" t="s">
        <v>334</v>
      </c>
      <c r="K465" s="111" t="s">
        <v>46</v>
      </c>
      <c r="L465" s="111">
        <v>12</v>
      </c>
      <c r="M465" s="111">
        <v>4.2000000000000003E-2</v>
      </c>
      <c r="N465" s="113">
        <v>2.59</v>
      </c>
      <c r="O465" s="113">
        <v>2.19</v>
      </c>
      <c r="P465" s="114">
        <v>0.2</v>
      </c>
      <c r="Q465" s="113">
        <v>26.28</v>
      </c>
      <c r="R465" s="115">
        <v>2.4900000000000002</v>
      </c>
      <c r="S465" s="115">
        <v>2.08</v>
      </c>
      <c r="T465" s="119">
        <v>0.2</v>
      </c>
      <c r="U465" s="116">
        <v>24.96</v>
      </c>
      <c r="V465" t="s">
        <v>25</v>
      </c>
      <c r="W465">
        <v>2.19</v>
      </c>
      <c r="X465" t="s">
        <v>25</v>
      </c>
      <c r="Y465">
        <v>26.28</v>
      </c>
      <c r="Z465">
        <v>2.4900000000000002</v>
      </c>
      <c r="AA465">
        <v>2.08</v>
      </c>
      <c r="AB465">
        <v>0.2</v>
      </c>
      <c r="AC465">
        <v>24.96</v>
      </c>
    </row>
    <row r="466" spans="1:29" x14ac:dyDescent="0.25">
      <c r="A466" s="111" t="s">
        <v>411</v>
      </c>
      <c r="B466" s="112" t="s">
        <v>16</v>
      </c>
      <c r="C466" s="111">
        <v>89672</v>
      </c>
      <c r="D466" s="111">
        <v>896721</v>
      </c>
      <c r="E466" s="111" t="s">
        <v>433</v>
      </c>
      <c r="F466" s="111">
        <v>9738</v>
      </c>
      <c r="G466" s="111" t="s">
        <v>426</v>
      </c>
      <c r="H466" s="111" t="s">
        <v>50</v>
      </c>
      <c r="I466" s="111" t="s">
        <v>18</v>
      </c>
      <c r="J466" s="111" t="s">
        <v>336</v>
      </c>
      <c r="K466" s="111" t="s">
        <v>46</v>
      </c>
      <c r="L466" s="111">
        <v>12</v>
      </c>
      <c r="M466" s="111">
        <v>4.2000000000000003E-2</v>
      </c>
      <c r="N466" s="113">
        <v>2.59</v>
      </c>
      <c r="O466" s="113">
        <v>2.1755</v>
      </c>
      <c r="P466" s="114">
        <v>0.2</v>
      </c>
      <c r="Q466" s="113">
        <v>26.160000000000004</v>
      </c>
      <c r="R466" s="115">
        <v>2.39</v>
      </c>
      <c r="S466" s="115">
        <v>1.99</v>
      </c>
      <c r="T466" s="119">
        <v>0.2</v>
      </c>
      <c r="U466" s="116">
        <v>23.88</v>
      </c>
      <c r="V466" t="s">
        <v>25</v>
      </c>
      <c r="W466">
        <v>2.08</v>
      </c>
      <c r="X466" t="s">
        <v>25</v>
      </c>
      <c r="Y466">
        <v>24.96</v>
      </c>
      <c r="Z466">
        <v>2.19</v>
      </c>
      <c r="AA466">
        <v>1.83</v>
      </c>
      <c r="AB466">
        <v>0.2</v>
      </c>
      <c r="AC466">
        <v>21.96</v>
      </c>
    </row>
    <row r="467" spans="1:29" x14ac:dyDescent="0.25">
      <c r="A467" s="111" t="s">
        <v>411</v>
      </c>
      <c r="B467" s="112" t="s">
        <v>16</v>
      </c>
      <c r="C467" s="111">
        <v>89672</v>
      </c>
      <c r="D467" s="111">
        <v>896721</v>
      </c>
      <c r="E467" s="111" t="s">
        <v>433</v>
      </c>
      <c r="F467" s="111">
        <v>9739</v>
      </c>
      <c r="G467" s="111" t="s">
        <v>369</v>
      </c>
      <c r="H467" s="111" t="s">
        <v>51</v>
      </c>
      <c r="I467" s="111" t="s">
        <v>18</v>
      </c>
      <c r="J467" s="111" t="s">
        <v>340</v>
      </c>
      <c r="K467" s="111" t="s">
        <v>46</v>
      </c>
      <c r="L467" s="111">
        <v>12</v>
      </c>
      <c r="M467" s="111">
        <v>4.2000000000000003E-2</v>
      </c>
      <c r="N467" s="113">
        <v>2.59</v>
      </c>
      <c r="O467" s="113">
        <v>2.1755</v>
      </c>
      <c r="P467" s="114">
        <v>0.2</v>
      </c>
      <c r="Q467" s="113">
        <v>26.160000000000004</v>
      </c>
      <c r="R467" s="115">
        <v>2.39</v>
      </c>
      <c r="S467" s="115">
        <v>1.99</v>
      </c>
      <c r="T467" s="119">
        <v>0.2</v>
      </c>
      <c r="U467" s="116">
        <v>23.88</v>
      </c>
      <c r="V467" t="s">
        <v>25</v>
      </c>
      <c r="W467">
        <v>2.08</v>
      </c>
      <c r="X467" t="s">
        <v>25</v>
      </c>
      <c r="Y467">
        <v>24.96</v>
      </c>
      <c r="Z467">
        <v>2.19</v>
      </c>
      <c r="AA467">
        <v>1.83</v>
      </c>
      <c r="AB467">
        <v>0.2</v>
      </c>
      <c r="AC467">
        <v>21.96</v>
      </c>
    </row>
    <row r="468" spans="1:29" x14ac:dyDescent="0.25">
      <c r="A468" s="111" t="s">
        <v>411</v>
      </c>
      <c r="B468" s="112" t="s">
        <v>16</v>
      </c>
      <c r="C468" s="111">
        <v>89672</v>
      </c>
      <c r="D468" s="111">
        <v>896721</v>
      </c>
      <c r="E468" s="111" t="s">
        <v>433</v>
      </c>
      <c r="F468" s="111">
        <v>9740</v>
      </c>
      <c r="G468" s="111" t="s">
        <v>370</v>
      </c>
      <c r="H468" s="111" t="s">
        <v>52</v>
      </c>
      <c r="I468" s="111" t="s">
        <v>18</v>
      </c>
      <c r="J468" s="111" t="s">
        <v>362</v>
      </c>
      <c r="K468" s="111" t="s">
        <v>46</v>
      </c>
      <c r="L468" s="111">
        <v>12</v>
      </c>
      <c r="M468" s="111">
        <v>4.2000000000000003E-2</v>
      </c>
      <c r="N468" s="113">
        <v>3.19</v>
      </c>
      <c r="O468" s="113">
        <v>2.66</v>
      </c>
      <c r="P468" s="114">
        <v>0.2</v>
      </c>
      <c r="Q468" s="113">
        <v>31.92</v>
      </c>
      <c r="R468" s="115">
        <v>2.99</v>
      </c>
      <c r="S468" s="115">
        <v>2.4916666666666671</v>
      </c>
      <c r="T468" s="119">
        <v>0.2</v>
      </c>
      <c r="U468" s="116">
        <v>29.880000000000003</v>
      </c>
      <c r="V468" t="s">
        <v>25</v>
      </c>
      <c r="W468">
        <v>2.66</v>
      </c>
      <c r="X468" t="s">
        <v>25</v>
      </c>
      <c r="Y468">
        <v>31.92</v>
      </c>
      <c r="Z468">
        <v>2.99</v>
      </c>
      <c r="AA468">
        <v>2.4900000000000002</v>
      </c>
      <c r="AB468">
        <v>0.2</v>
      </c>
      <c r="AC468">
        <v>29.880000000000003</v>
      </c>
    </row>
    <row r="469" spans="1:29" x14ac:dyDescent="0.25">
      <c r="A469" s="111" t="s">
        <v>411</v>
      </c>
      <c r="B469" s="112" t="s">
        <v>16</v>
      </c>
      <c r="C469" s="111">
        <v>89672</v>
      </c>
      <c r="D469" s="111">
        <v>896721</v>
      </c>
      <c r="E469" s="111" t="s">
        <v>433</v>
      </c>
      <c r="F469" s="111">
        <v>10389</v>
      </c>
      <c r="G469" s="111" t="s">
        <v>371</v>
      </c>
      <c r="H469" s="111" t="s">
        <v>51</v>
      </c>
      <c r="I469" s="111" t="s">
        <v>18</v>
      </c>
      <c r="J469" s="111" t="s">
        <v>372</v>
      </c>
      <c r="K469" s="111" t="s">
        <v>46</v>
      </c>
      <c r="L469" s="111">
        <v>12</v>
      </c>
      <c r="M469" s="111">
        <v>4.2000000000000003E-2</v>
      </c>
      <c r="N469" s="113">
        <v>2.59</v>
      </c>
      <c r="O469" s="113">
        <v>2.1755</v>
      </c>
      <c r="P469" s="114">
        <v>0.2</v>
      </c>
      <c r="Q469" s="113">
        <v>26.160000000000004</v>
      </c>
      <c r="R469" s="115">
        <v>2.39</v>
      </c>
      <c r="S469" s="115">
        <v>1.99</v>
      </c>
      <c r="T469" s="119">
        <v>0.2</v>
      </c>
      <c r="U469" s="116">
        <v>23.88</v>
      </c>
      <c r="V469" t="s">
        <v>25</v>
      </c>
      <c r="W469">
        <v>2.08</v>
      </c>
      <c r="X469" t="s">
        <v>25</v>
      </c>
      <c r="Y469">
        <v>24.96</v>
      </c>
      <c r="Z469">
        <v>2.19</v>
      </c>
      <c r="AA469">
        <v>1.83</v>
      </c>
      <c r="AB469">
        <v>0.2</v>
      </c>
      <c r="AC469">
        <v>21.96</v>
      </c>
    </row>
    <row r="470" spans="1:29" x14ac:dyDescent="0.25">
      <c r="A470" s="111" t="s">
        <v>411</v>
      </c>
      <c r="B470" s="112" t="s">
        <v>16</v>
      </c>
      <c r="C470" s="111">
        <v>89672</v>
      </c>
      <c r="D470" s="111">
        <v>896721</v>
      </c>
      <c r="E470" s="111" t="s">
        <v>433</v>
      </c>
      <c r="F470" s="111">
        <v>19227</v>
      </c>
      <c r="G470" s="111" t="s">
        <v>434</v>
      </c>
      <c r="H470" s="111" t="s">
        <v>152</v>
      </c>
      <c r="I470" s="111" t="s">
        <v>128</v>
      </c>
      <c r="J470" s="111" t="s">
        <v>346</v>
      </c>
      <c r="K470" s="111" t="s">
        <v>132</v>
      </c>
      <c r="L470" s="111">
        <v>4</v>
      </c>
      <c r="M470" s="111">
        <v>1.4200000000000001E-2</v>
      </c>
      <c r="N470" s="113">
        <v>11.19</v>
      </c>
      <c r="O470" s="113">
        <v>9.36</v>
      </c>
      <c r="P470" s="114">
        <v>0.2</v>
      </c>
      <c r="Q470" s="113">
        <v>37.44</v>
      </c>
      <c r="R470" s="115">
        <v>10.59</v>
      </c>
      <c r="S470" s="115">
        <v>8.85</v>
      </c>
      <c r="T470" s="119">
        <v>0.2</v>
      </c>
      <c r="U470" s="116">
        <v>35.4</v>
      </c>
      <c r="V470" t="s">
        <v>25</v>
      </c>
      <c r="W470">
        <v>9.36</v>
      </c>
      <c r="X470" t="s">
        <v>25</v>
      </c>
      <c r="Y470">
        <v>37.44</v>
      </c>
      <c r="Z470">
        <v>10.59</v>
      </c>
      <c r="AA470">
        <v>8.85</v>
      </c>
      <c r="AB470">
        <v>0.2</v>
      </c>
      <c r="AC470">
        <v>35.4</v>
      </c>
    </row>
    <row r="471" spans="1:29" x14ac:dyDescent="0.25">
      <c r="A471" s="111" t="s">
        <v>411</v>
      </c>
      <c r="B471" s="112" t="s">
        <v>16</v>
      </c>
      <c r="C471" s="111">
        <v>89672</v>
      </c>
      <c r="D471" s="111">
        <v>896721</v>
      </c>
      <c r="E471" s="111" t="s">
        <v>433</v>
      </c>
      <c r="F471" s="111">
        <v>253</v>
      </c>
      <c r="G471" s="111" t="s">
        <v>375</v>
      </c>
      <c r="H471" s="111" t="s">
        <v>73</v>
      </c>
      <c r="I471" s="111" t="s">
        <v>18</v>
      </c>
      <c r="J471" s="111" t="s">
        <v>340</v>
      </c>
      <c r="K471" s="111" t="s">
        <v>68</v>
      </c>
      <c r="L471" s="111">
        <v>6</v>
      </c>
      <c r="M471" s="111">
        <v>0.06</v>
      </c>
      <c r="N471" s="113">
        <v>4.29</v>
      </c>
      <c r="O471" s="113">
        <v>3.6</v>
      </c>
      <c r="P471" s="114">
        <v>0.2</v>
      </c>
      <c r="Q471" s="113">
        <v>21.6</v>
      </c>
      <c r="R471" s="115">
        <v>3.99</v>
      </c>
      <c r="S471" s="115">
        <v>3.33</v>
      </c>
      <c r="T471" s="119">
        <v>0.2</v>
      </c>
      <c r="U471" s="116">
        <v>19.98</v>
      </c>
      <c r="V471" t="s">
        <v>25</v>
      </c>
      <c r="W471">
        <v>2.2799999999999998</v>
      </c>
      <c r="X471" t="s">
        <v>25</v>
      </c>
      <c r="Y471">
        <v>13.68</v>
      </c>
      <c r="Z471">
        <v>2.79</v>
      </c>
      <c r="AA471">
        <v>2.33</v>
      </c>
      <c r="AB471">
        <v>0.2</v>
      </c>
      <c r="AC471">
        <v>13.98</v>
      </c>
    </row>
    <row r="472" spans="1:29" x14ac:dyDescent="0.25">
      <c r="A472" s="111" t="s">
        <v>411</v>
      </c>
      <c r="B472" s="112" t="s">
        <v>16</v>
      </c>
      <c r="C472" s="111">
        <v>89672</v>
      </c>
      <c r="D472" s="111">
        <v>896721</v>
      </c>
      <c r="E472" s="111" t="s">
        <v>433</v>
      </c>
      <c r="F472" s="111">
        <v>2132</v>
      </c>
      <c r="G472" s="111" t="s">
        <v>376</v>
      </c>
      <c r="H472" s="111" t="s">
        <v>70</v>
      </c>
      <c r="I472" s="111" t="s">
        <v>18</v>
      </c>
      <c r="J472" s="111" t="s">
        <v>334</v>
      </c>
      <c r="K472" s="111" t="s">
        <v>68</v>
      </c>
      <c r="L472" s="111">
        <v>6</v>
      </c>
      <c r="M472" s="111">
        <v>0.06</v>
      </c>
      <c r="N472" s="113">
        <v>4.59</v>
      </c>
      <c r="O472" s="113">
        <v>3.79</v>
      </c>
      <c r="P472" s="114">
        <v>0.2</v>
      </c>
      <c r="Q472" s="113">
        <v>22.740000000000002</v>
      </c>
      <c r="R472" s="115">
        <v>4.29</v>
      </c>
      <c r="S472" s="115">
        <v>3.58</v>
      </c>
      <c r="T472" s="119">
        <v>0.2</v>
      </c>
      <c r="U472" s="116">
        <v>21.48</v>
      </c>
      <c r="V472" t="s">
        <v>25</v>
      </c>
      <c r="W472">
        <v>3.6</v>
      </c>
      <c r="X472" t="s">
        <v>25</v>
      </c>
      <c r="Y472">
        <v>21.6</v>
      </c>
      <c r="Z472">
        <v>3.79</v>
      </c>
      <c r="AA472">
        <v>3.16</v>
      </c>
      <c r="AB472">
        <v>0.2</v>
      </c>
      <c r="AC472">
        <v>18.96</v>
      </c>
    </row>
    <row r="473" spans="1:29" x14ac:dyDescent="0.25">
      <c r="A473" s="111" t="s">
        <v>411</v>
      </c>
      <c r="B473" s="112" t="s">
        <v>16</v>
      </c>
      <c r="C473" s="111">
        <v>89672</v>
      </c>
      <c r="D473" s="111">
        <v>896721</v>
      </c>
      <c r="E473" s="111" t="s">
        <v>433</v>
      </c>
      <c r="F473" s="111">
        <v>13486</v>
      </c>
      <c r="G473" s="111" t="s">
        <v>377</v>
      </c>
      <c r="H473" s="111" t="s">
        <v>134</v>
      </c>
      <c r="I473" s="111" t="s">
        <v>128</v>
      </c>
      <c r="J473" s="111" t="s">
        <v>378</v>
      </c>
      <c r="K473" s="111" t="s">
        <v>68</v>
      </c>
      <c r="L473" s="111">
        <v>6</v>
      </c>
      <c r="M473" s="111">
        <v>0.06</v>
      </c>
      <c r="N473" s="113">
        <v>6.59</v>
      </c>
      <c r="O473" s="113">
        <v>5.49</v>
      </c>
      <c r="P473" s="114">
        <v>0.2</v>
      </c>
      <c r="Q473" s="113">
        <v>32.94</v>
      </c>
      <c r="R473" s="115">
        <v>6.19</v>
      </c>
      <c r="S473" s="115">
        <v>5.18</v>
      </c>
      <c r="T473" s="119">
        <v>0.2</v>
      </c>
      <c r="U473" s="116">
        <v>31.08</v>
      </c>
      <c r="V473" t="s">
        <v>25</v>
      </c>
      <c r="W473">
        <v>5.49</v>
      </c>
      <c r="X473" t="s">
        <v>25</v>
      </c>
      <c r="Y473">
        <v>32.94</v>
      </c>
      <c r="Z473">
        <v>6.19</v>
      </c>
      <c r="AA473">
        <v>5.18</v>
      </c>
      <c r="AB473">
        <v>0.2</v>
      </c>
      <c r="AC473">
        <v>31.08</v>
      </c>
    </row>
    <row r="474" spans="1:29" x14ac:dyDescent="0.25">
      <c r="A474" s="111" t="s">
        <v>411</v>
      </c>
      <c r="B474" s="112" t="s">
        <v>16</v>
      </c>
      <c r="C474" s="111">
        <v>89672</v>
      </c>
      <c r="D474" s="111">
        <v>896721</v>
      </c>
      <c r="E474" s="111" t="s">
        <v>433</v>
      </c>
      <c r="F474" s="111">
        <v>17163</v>
      </c>
      <c r="G474" s="111" t="s">
        <v>379</v>
      </c>
      <c r="H474" s="111" t="s">
        <v>74</v>
      </c>
      <c r="I474" s="111" t="s">
        <v>18</v>
      </c>
      <c r="J474" s="111" t="s">
        <v>372</v>
      </c>
      <c r="K474" s="111" t="s">
        <v>68</v>
      </c>
      <c r="L474" s="111">
        <v>6</v>
      </c>
      <c r="M474" s="111">
        <v>0.06</v>
      </c>
      <c r="N474" s="113">
        <v>2.79</v>
      </c>
      <c r="O474" s="113">
        <v>2.33</v>
      </c>
      <c r="P474" s="114">
        <v>0.2</v>
      </c>
      <c r="Q474" s="113">
        <v>13.98</v>
      </c>
      <c r="R474" s="115">
        <v>2.79</v>
      </c>
      <c r="S474" s="115">
        <v>2.33</v>
      </c>
      <c r="T474" s="119">
        <v>0.2</v>
      </c>
      <c r="U474" s="116">
        <v>13.98</v>
      </c>
      <c r="V474" t="s">
        <v>25</v>
      </c>
      <c r="W474">
        <v>2.2799999999999998</v>
      </c>
      <c r="X474" t="s">
        <v>25</v>
      </c>
      <c r="Y474">
        <v>13.68</v>
      </c>
      <c r="Z474">
        <v>2.79</v>
      </c>
      <c r="AA474">
        <v>2.33</v>
      </c>
      <c r="AB474">
        <v>0.2</v>
      </c>
      <c r="AC474">
        <v>13.98</v>
      </c>
    </row>
    <row r="475" spans="1:29" x14ac:dyDescent="0.25">
      <c r="A475" s="111" t="s">
        <v>411</v>
      </c>
      <c r="B475" s="112" t="s">
        <v>16</v>
      </c>
      <c r="C475" s="111">
        <v>89672</v>
      </c>
      <c r="D475" s="111">
        <v>896721</v>
      </c>
      <c r="E475" s="111" t="s">
        <v>433</v>
      </c>
      <c r="F475" s="111">
        <v>18152</v>
      </c>
      <c r="G475" s="111" t="s">
        <v>385</v>
      </c>
      <c r="H475" s="111" t="s">
        <v>21</v>
      </c>
      <c r="I475" s="111" t="s">
        <v>18</v>
      </c>
      <c r="J475" s="111" t="s">
        <v>334</v>
      </c>
      <c r="K475" s="111" t="s">
        <v>19</v>
      </c>
      <c r="L475" s="111">
        <v>12</v>
      </c>
      <c r="M475" s="111">
        <v>2.4E-2</v>
      </c>
      <c r="N475" s="113">
        <v>1.69</v>
      </c>
      <c r="O475" s="113">
        <v>1.4155</v>
      </c>
      <c r="P475" s="114">
        <v>0.2</v>
      </c>
      <c r="Q475" s="113">
        <v>17.04</v>
      </c>
      <c r="R475" s="115">
        <v>1.59</v>
      </c>
      <c r="S475" s="115">
        <v>1.3250000000000002</v>
      </c>
      <c r="T475" s="119">
        <v>0.2</v>
      </c>
      <c r="U475" s="116">
        <v>15.96</v>
      </c>
      <c r="V475" t="s">
        <v>25</v>
      </c>
      <c r="W475">
        <v>1.42</v>
      </c>
      <c r="X475" t="s">
        <v>25</v>
      </c>
      <c r="Y475">
        <v>17.04</v>
      </c>
      <c r="Z475">
        <v>1.49</v>
      </c>
      <c r="AA475">
        <v>1.24</v>
      </c>
      <c r="AB475">
        <v>0.2</v>
      </c>
      <c r="AC475">
        <v>14.879999999999999</v>
      </c>
    </row>
    <row r="476" spans="1:29" x14ac:dyDescent="0.25">
      <c r="A476" s="111" t="s">
        <v>411</v>
      </c>
      <c r="B476" s="112" t="s">
        <v>16</v>
      </c>
      <c r="C476" s="111">
        <v>89672</v>
      </c>
      <c r="D476" s="111">
        <v>896721</v>
      </c>
      <c r="E476" s="111" t="s">
        <v>433</v>
      </c>
      <c r="F476" s="111">
        <v>18266</v>
      </c>
      <c r="G476" s="111" t="s">
        <v>386</v>
      </c>
      <c r="H476" s="111" t="s">
        <v>28</v>
      </c>
      <c r="I476" s="111" t="s">
        <v>18</v>
      </c>
      <c r="J476" s="111" t="s">
        <v>331</v>
      </c>
      <c r="K476" s="111" t="s">
        <v>19</v>
      </c>
      <c r="L476" s="111">
        <v>12</v>
      </c>
      <c r="M476" s="111">
        <v>2.4E-2</v>
      </c>
      <c r="N476" s="113">
        <v>1.69</v>
      </c>
      <c r="O476" s="113">
        <v>1.42</v>
      </c>
      <c r="P476" s="114">
        <v>0.2</v>
      </c>
      <c r="Q476" s="113">
        <v>17.04</v>
      </c>
      <c r="R476" s="115">
        <v>1.49</v>
      </c>
      <c r="S476" s="115">
        <v>1.24</v>
      </c>
      <c r="T476" s="119">
        <v>0.2</v>
      </c>
      <c r="U476" s="116">
        <v>14.879999999999999</v>
      </c>
      <c r="V476" t="s">
        <v>25</v>
      </c>
      <c r="W476">
        <v>1.42</v>
      </c>
      <c r="X476" t="s">
        <v>25</v>
      </c>
      <c r="Y476">
        <v>17.04</v>
      </c>
      <c r="Z476">
        <v>1.49</v>
      </c>
      <c r="AA476">
        <v>1.24</v>
      </c>
      <c r="AB476">
        <v>0.2</v>
      </c>
      <c r="AC476">
        <v>14.879999999999999</v>
      </c>
    </row>
    <row r="477" spans="1:29" x14ac:dyDescent="0.25">
      <c r="A477" s="111" t="s">
        <v>411</v>
      </c>
      <c r="B477" s="112" t="s">
        <v>16</v>
      </c>
      <c r="C477" s="111">
        <v>89672</v>
      </c>
      <c r="D477" s="111">
        <v>896721</v>
      </c>
      <c r="E477" s="111" t="s">
        <v>433</v>
      </c>
      <c r="F477" s="111">
        <v>18268</v>
      </c>
      <c r="G477" s="111" t="s">
        <v>387</v>
      </c>
      <c r="H477" s="111" t="s">
        <v>30</v>
      </c>
      <c r="I477" s="111" t="s">
        <v>18</v>
      </c>
      <c r="J477" s="111" t="s">
        <v>340</v>
      </c>
      <c r="K477" s="111" t="s">
        <v>19</v>
      </c>
      <c r="L477" s="111">
        <v>12</v>
      </c>
      <c r="M477" s="111">
        <v>2.4E-2</v>
      </c>
      <c r="N477" s="113">
        <v>1.69</v>
      </c>
      <c r="O477" s="113">
        <v>1.42</v>
      </c>
      <c r="P477" s="114">
        <v>0.2</v>
      </c>
      <c r="Q477" s="113">
        <v>17.04</v>
      </c>
      <c r="R477" s="115">
        <v>1.49</v>
      </c>
      <c r="S477" s="115">
        <v>1.24</v>
      </c>
      <c r="T477" s="119">
        <v>0.2</v>
      </c>
      <c r="U477" s="116">
        <v>14.879999999999999</v>
      </c>
      <c r="V477" t="s">
        <v>25</v>
      </c>
      <c r="W477">
        <v>1.42</v>
      </c>
      <c r="X477" t="s">
        <v>25</v>
      </c>
      <c r="Y477">
        <v>17.04</v>
      </c>
      <c r="Z477">
        <v>1.49</v>
      </c>
      <c r="AA477">
        <v>1.24</v>
      </c>
      <c r="AB477">
        <v>0.2</v>
      </c>
      <c r="AC477">
        <v>14.879999999999999</v>
      </c>
    </row>
    <row r="478" spans="1:29" x14ac:dyDescent="0.25">
      <c r="A478" s="111" t="s">
        <v>411</v>
      </c>
      <c r="B478" s="112" t="s">
        <v>16</v>
      </c>
      <c r="C478" s="111">
        <v>89672</v>
      </c>
      <c r="D478" s="111">
        <v>896721</v>
      </c>
      <c r="E478" s="111" t="s">
        <v>433</v>
      </c>
      <c r="F478" s="111">
        <v>20943</v>
      </c>
      <c r="G478" s="111" t="s">
        <v>388</v>
      </c>
      <c r="H478" s="111" t="s">
        <v>30</v>
      </c>
      <c r="I478" s="111" t="s">
        <v>18</v>
      </c>
      <c r="J478" s="111" t="s">
        <v>372</v>
      </c>
      <c r="K478" s="111" t="s">
        <v>19</v>
      </c>
      <c r="L478" s="111">
        <v>12</v>
      </c>
      <c r="M478" s="111">
        <v>2.4E-2</v>
      </c>
      <c r="N478" s="113">
        <v>1.69</v>
      </c>
      <c r="O478" s="113">
        <v>1.42</v>
      </c>
      <c r="P478" s="114">
        <v>0.2</v>
      </c>
      <c r="Q478" s="113">
        <v>17.04</v>
      </c>
      <c r="R478" s="115">
        <v>1.49</v>
      </c>
      <c r="S478" s="115">
        <v>1.24</v>
      </c>
      <c r="T478" s="119">
        <v>0.2</v>
      </c>
      <c r="U478" s="116">
        <v>14.879999999999999</v>
      </c>
      <c r="V478" t="s">
        <v>25</v>
      </c>
      <c r="W478">
        <v>1.42</v>
      </c>
      <c r="X478" t="s">
        <v>25</v>
      </c>
      <c r="Y478">
        <v>17.04</v>
      </c>
      <c r="Z478">
        <v>1.49</v>
      </c>
      <c r="AA478">
        <v>1.24</v>
      </c>
      <c r="AB478">
        <v>0.2</v>
      </c>
      <c r="AC478">
        <v>14.879999999999999</v>
      </c>
    </row>
    <row r="479" spans="1:29" x14ac:dyDescent="0.25">
      <c r="A479" s="111" t="s">
        <v>411</v>
      </c>
      <c r="B479" s="112" t="s">
        <v>16</v>
      </c>
      <c r="C479" s="111">
        <v>89672</v>
      </c>
      <c r="D479" s="111">
        <v>896721</v>
      </c>
      <c r="E479" s="111" t="s">
        <v>433</v>
      </c>
      <c r="F479" s="111">
        <v>503</v>
      </c>
      <c r="G479" s="111" t="s">
        <v>389</v>
      </c>
      <c r="H479" s="111" t="s">
        <v>91</v>
      </c>
      <c r="I479" s="111" t="s">
        <v>18</v>
      </c>
      <c r="J479" s="111" t="s">
        <v>340</v>
      </c>
      <c r="K479" s="111" t="s">
        <v>85</v>
      </c>
      <c r="L479" s="111">
        <v>6</v>
      </c>
      <c r="M479" s="111">
        <v>0.12</v>
      </c>
      <c r="N479" s="113">
        <v>5.69</v>
      </c>
      <c r="O479" s="113">
        <v>4.74</v>
      </c>
      <c r="P479" s="114">
        <v>0.2</v>
      </c>
      <c r="Q479" s="113">
        <v>28.44</v>
      </c>
      <c r="R479" s="115">
        <v>5.49</v>
      </c>
      <c r="S479" s="115">
        <v>4.58</v>
      </c>
      <c r="T479" s="119">
        <v>0.2</v>
      </c>
      <c r="U479" s="116">
        <v>27.48</v>
      </c>
      <c r="V479" t="s">
        <v>25</v>
      </c>
      <c r="W479">
        <v>4.82</v>
      </c>
      <c r="X479" t="s">
        <v>25</v>
      </c>
      <c r="Y479">
        <v>28.92</v>
      </c>
      <c r="Z479">
        <v>5.59</v>
      </c>
      <c r="AA479">
        <v>4.66</v>
      </c>
      <c r="AB479">
        <v>0.2</v>
      </c>
      <c r="AC479">
        <v>27.96</v>
      </c>
    </row>
    <row r="480" spans="1:29" x14ac:dyDescent="0.25">
      <c r="A480" s="111" t="s">
        <v>411</v>
      </c>
      <c r="B480" s="112" t="s">
        <v>16</v>
      </c>
      <c r="C480" s="111">
        <v>89672</v>
      </c>
      <c r="D480" s="111">
        <v>896721</v>
      </c>
      <c r="E480" s="111" t="s">
        <v>433</v>
      </c>
      <c r="F480" s="111">
        <v>504</v>
      </c>
      <c r="G480" s="111" t="s">
        <v>390</v>
      </c>
      <c r="H480" s="111" t="s">
        <v>88</v>
      </c>
      <c r="I480" s="111" t="s">
        <v>18</v>
      </c>
      <c r="J480" s="111" t="s">
        <v>331</v>
      </c>
      <c r="K480" s="111" t="s">
        <v>85</v>
      </c>
      <c r="L480" s="111">
        <v>6</v>
      </c>
      <c r="M480" s="111">
        <v>0.12</v>
      </c>
      <c r="N480" s="113">
        <v>6.79</v>
      </c>
      <c r="O480" s="113">
        <v>5.69</v>
      </c>
      <c r="P480" s="114">
        <v>0.2</v>
      </c>
      <c r="Q480" s="113">
        <v>34.14</v>
      </c>
      <c r="R480" s="115">
        <v>6.29</v>
      </c>
      <c r="S480" s="115">
        <v>5.2416666666666671</v>
      </c>
      <c r="T480" s="119">
        <v>0.2</v>
      </c>
      <c r="U480" s="116">
        <v>31.44</v>
      </c>
      <c r="V480" t="s">
        <v>25</v>
      </c>
      <c r="W480">
        <v>5.69</v>
      </c>
      <c r="X480" t="s">
        <v>25</v>
      </c>
      <c r="Y480">
        <v>34.14</v>
      </c>
      <c r="Z480">
        <v>6.29</v>
      </c>
      <c r="AA480">
        <v>5.24</v>
      </c>
      <c r="AB480">
        <v>0.2</v>
      </c>
      <c r="AC480">
        <v>31.44</v>
      </c>
    </row>
    <row r="481" spans="1:29" x14ac:dyDescent="0.25">
      <c r="A481" s="111" t="s">
        <v>411</v>
      </c>
      <c r="B481" s="112" t="s">
        <v>16</v>
      </c>
      <c r="C481" s="111">
        <v>89672</v>
      </c>
      <c r="D481" s="111">
        <v>896721</v>
      </c>
      <c r="E481" s="111" t="s">
        <v>433</v>
      </c>
      <c r="F481" s="111">
        <v>2349</v>
      </c>
      <c r="G481" s="111" t="s">
        <v>391</v>
      </c>
      <c r="H481" s="111" t="s">
        <v>86</v>
      </c>
      <c r="I481" s="111" t="s">
        <v>18</v>
      </c>
      <c r="J481" s="111" t="s">
        <v>334</v>
      </c>
      <c r="K481" s="111" t="s">
        <v>85</v>
      </c>
      <c r="L481" s="111">
        <v>6</v>
      </c>
      <c r="M481" s="111">
        <v>0.12</v>
      </c>
      <c r="N481" s="113">
        <v>7.39</v>
      </c>
      <c r="O481" s="113">
        <v>6.1654999999999998</v>
      </c>
      <c r="P481" s="114">
        <v>0.2</v>
      </c>
      <c r="Q481" s="113">
        <v>37.019999999999996</v>
      </c>
      <c r="R481" s="115">
        <v>6.99</v>
      </c>
      <c r="S481" s="115">
        <v>5.83</v>
      </c>
      <c r="T481" s="119">
        <v>0.2</v>
      </c>
      <c r="U481" s="116">
        <v>34.980000000000004</v>
      </c>
      <c r="V481" t="s">
        <v>25</v>
      </c>
      <c r="W481">
        <v>5.6</v>
      </c>
      <c r="X481" t="s">
        <v>25</v>
      </c>
      <c r="Y481">
        <v>33.599999999999994</v>
      </c>
      <c r="Z481">
        <v>6.59</v>
      </c>
      <c r="AA481">
        <v>5.49</v>
      </c>
      <c r="AB481">
        <v>0.2</v>
      </c>
      <c r="AC481">
        <v>32.94</v>
      </c>
    </row>
    <row r="482" spans="1:29" x14ac:dyDescent="0.25">
      <c r="A482" s="111" t="s">
        <v>411</v>
      </c>
      <c r="B482" s="112" t="s">
        <v>16</v>
      </c>
      <c r="C482" s="111">
        <v>89672</v>
      </c>
      <c r="D482" s="111">
        <v>896721</v>
      </c>
      <c r="E482" s="111" t="s">
        <v>433</v>
      </c>
      <c r="F482" s="111">
        <v>2350</v>
      </c>
      <c r="G482" s="111" t="s">
        <v>392</v>
      </c>
      <c r="H482" s="111" t="s">
        <v>90</v>
      </c>
      <c r="I482" s="111" t="s">
        <v>18</v>
      </c>
      <c r="J482" s="111" t="s">
        <v>336</v>
      </c>
      <c r="K482" s="111" t="s">
        <v>85</v>
      </c>
      <c r="L482" s="111">
        <v>6</v>
      </c>
      <c r="M482" s="111">
        <v>0.12</v>
      </c>
      <c r="N482" s="113">
        <v>5.99</v>
      </c>
      <c r="O482" s="113">
        <v>5.0199999999999996</v>
      </c>
      <c r="P482" s="114">
        <v>0.2</v>
      </c>
      <c r="Q482" s="113">
        <v>30.119999999999997</v>
      </c>
      <c r="R482" s="115">
        <v>5.29</v>
      </c>
      <c r="S482" s="115">
        <v>4.41</v>
      </c>
      <c r="T482" s="119">
        <v>0.2</v>
      </c>
      <c r="U482" s="116">
        <v>26.46</v>
      </c>
      <c r="V482" t="s">
        <v>25</v>
      </c>
      <c r="W482">
        <v>5.0199999999999996</v>
      </c>
      <c r="X482" t="s">
        <v>25</v>
      </c>
      <c r="Y482">
        <v>30.119999999999997</v>
      </c>
      <c r="Z482">
        <v>5.29</v>
      </c>
      <c r="AA482">
        <v>4.41</v>
      </c>
      <c r="AB482">
        <v>0.2</v>
      </c>
      <c r="AC482">
        <v>26.46</v>
      </c>
    </row>
    <row r="483" spans="1:29" x14ac:dyDescent="0.25">
      <c r="A483" s="111" t="s">
        <v>411</v>
      </c>
      <c r="B483" s="112" t="s">
        <v>16</v>
      </c>
      <c r="C483" s="111">
        <v>89672</v>
      </c>
      <c r="D483" s="111">
        <v>896721</v>
      </c>
      <c r="E483" s="111" t="s">
        <v>433</v>
      </c>
      <c r="F483" s="111">
        <v>2353</v>
      </c>
      <c r="G483" s="111" t="s">
        <v>393</v>
      </c>
      <c r="H483" s="111" t="s">
        <v>93</v>
      </c>
      <c r="I483" s="111" t="s">
        <v>18</v>
      </c>
      <c r="J483" s="111" t="s">
        <v>338</v>
      </c>
      <c r="K483" s="111" t="s">
        <v>85</v>
      </c>
      <c r="L483" s="111">
        <v>6</v>
      </c>
      <c r="M483" s="111">
        <v>0.12</v>
      </c>
      <c r="N483" s="113">
        <v>7.29</v>
      </c>
      <c r="O483" s="113">
        <v>6.07</v>
      </c>
      <c r="P483" s="114">
        <v>0.2</v>
      </c>
      <c r="Q483" s="113">
        <v>36.42</v>
      </c>
      <c r="R483" s="115">
        <v>6.99</v>
      </c>
      <c r="S483" s="115">
        <v>5.83</v>
      </c>
      <c r="T483" s="119">
        <v>0.2</v>
      </c>
      <c r="U483" s="116">
        <v>34.980000000000004</v>
      </c>
      <c r="V483" t="s">
        <v>25</v>
      </c>
      <c r="W483">
        <v>5.6</v>
      </c>
      <c r="X483" t="s">
        <v>25</v>
      </c>
      <c r="Y483">
        <v>33.599999999999994</v>
      </c>
      <c r="Z483">
        <v>6.59</v>
      </c>
      <c r="AA483">
        <v>5.49</v>
      </c>
      <c r="AB483">
        <v>0.2</v>
      </c>
      <c r="AC483">
        <v>32.94</v>
      </c>
    </row>
    <row r="484" spans="1:29" x14ac:dyDescent="0.25">
      <c r="A484" s="111" t="s">
        <v>411</v>
      </c>
      <c r="B484" s="112" t="s">
        <v>16</v>
      </c>
      <c r="C484" s="111">
        <v>89672</v>
      </c>
      <c r="D484" s="111">
        <v>896721</v>
      </c>
      <c r="E484" s="111" t="s">
        <v>433</v>
      </c>
      <c r="F484" s="111">
        <v>2357</v>
      </c>
      <c r="G484" s="111" t="s">
        <v>394</v>
      </c>
      <c r="H484" s="111" t="s">
        <v>92</v>
      </c>
      <c r="I484" s="111" t="s">
        <v>18</v>
      </c>
      <c r="J484" s="111" t="s">
        <v>372</v>
      </c>
      <c r="K484" s="111" t="s">
        <v>85</v>
      </c>
      <c r="L484" s="111">
        <v>6</v>
      </c>
      <c r="M484" s="111">
        <v>0.12</v>
      </c>
      <c r="N484" s="113">
        <v>4.6900000000000004</v>
      </c>
      <c r="O484" s="113">
        <v>3.89</v>
      </c>
      <c r="P484" s="114">
        <v>0.2</v>
      </c>
      <c r="Q484" s="113">
        <v>23.34</v>
      </c>
      <c r="R484" s="115">
        <v>4.59</v>
      </c>
      <c r="S484" s="115">
        <v>3.79</v>
      </c>
      <c r="T484" s="119">
        <v>0.2</v>
      </c>
      <c r="U484" s="116">
        <v>22.740000000000002</v>
      </c>
      <c r="V484" t="s">
        <v>25</v>
      </c>
      <c r="W484">
        <v>3.8</v>
      </c>
      <c r="X484" t="s">
        <v>25</v>
      </c>
      <c r="Y484">
        <v>22.799999999999997</v>
      </c>
      <c r="Z484">
        <v>4.49</v>
      </c>
      <c r="AA484">
        <v>3.74</v>
      </c>
      <c r="AB484">
        <v>0.2</v>
      </c>
      <c r="AC484">
        <v>22.44</v>
      </c>
    </row>
    <row r="485" spans="1:29" x14ac:dyDescent="0.25">
      <c r="A485" s="111" t="s">
        <v>411</v>
      </c>
      <c r="B485" s="112" t="s">
        <v>16</v>
      </c>
      <c r="C485" s="111">
        <v>89672</v>
      </c>
      <c r="D485" s="111">
        <v>896721</v>
      </c>
      <c r="E485" s="111" t="s">
        <v>433</v>
      </c>
      <c r="F485" s="111">
        <v>9276</v>
      </c>
      <c r="G485" s="111" t="s">
        <v>395</v>
      </c>
      <c r="H485" s="111" t="s">
        <v>88</v>
      </c>
      <c r="I485" s="111" t="s">
        <v>18</v>
      </c>
      <c r="J485" s="111" t="s">
        <v>344</v>
      </c>
      <c r="K485" s="111" t="s">
        <v>85</v>
      </c>
      <c r="L485" s="111">
        <v>6</v>
      </c>
      <c r="M485" s="111">
        <v>0.12</v>
      </c>
      <c r="N485" s="113">
        <v>6.79</v>
      </c>
      <c r="O485" s="113">
        <v>5.69</v>
      </c>
      <c r="P485" s="114">
        <v>0.2</v>
      </c>
      <c r="Q485" s="113">
        <v>34.14</v>
      </c>
      <c r="R485" s="115">
        <v>6.29</v>
      </c>
      <c r="S485" s="115">
        <v>5.2416666666666671</v>
      </c>
      <c r="T485" s="119">
        <v>0.2</v>
      </c>
      <c r="U485" s="116">
        <v>31.44</v>
      </c>
      <c r="V485" t="s">
        <v>25</v>
      </c>
      <c r="W485">
        <v>5.69</v>
      </c>
      <c r="X485" t="s">
        <v>25</v>
      </c>
      <c r="Y485">
        <v>34.14</v>
      </c>
      <c r="Z485">
        <v>6.29</v>
      </c>
      <c r="AA485">
        <v>5.24</v>
      </c>
      <c r="AB485">
        <v>0.2</v>
      </c>
      <c r="AC485">
        <v>31.44</v>
      </c>
    </row>
    <row r="486" spans="1:29" x14ac:dyDescent="0.25">
      <c r="A486" s="111" t="s">
        <v>411</v>
      </c>
      <c r="B486" s="112" t="s">
        <v>16</v>
      </c>
      <c r="C486" s="111">
        <v>89672</v>
      </c>
      <c r="D486" s="111">
        <v>896721</v>
      </c>
      <c r="E486" s="111" t="s">
        <v>433</v>
      </c>
      <c r="F486" s="111">
        <v>25700</v>
      </c>
      <c r="G486" s="111" t="s">
        <v>396</v>
      </c>
      <c r="H486" s="111" t="s">
        <v>135</v>
      </c>
      <c r="I486" s="111" t="s">
        <v>128</v>
      </c>
      <c r="J486" s="111" t="s">
        <v>378</v>
      </c>
      <c r="K486" s="111" t="s">
        <v>85</v>
      </c>
      <c r="L486" s="111">
        <v>6</v>
      </c>
      <c r="M486" s="111">
        <v>0.12</v>
      </c>
      <c r="N486" s="113">
        <v>8.7899999999999991</v>
      </c>
      <c r="O486" s="113">
        <v>7.2959999999999994</v>
      </c>
      <c r="P486" s="114">
        <v>0.2</v>
      </c>
      <c r="Q486" s="113">
        <v>43.8</v>
      </c>
      <c r="R486" s="115">
        <v>10.49</v>
      </c>
      <c r="S486" s="115">
        <v>6.8</v>
      </c>
      <c r="T486" s="119">
        <v>0.54</v>
      </c>
      <c r="U486" s="116">
        <v>40.799999999999997</v>
      </c>
      <c r="V486" t="s">
        <v>25</v>
      </c>
      <c r="W486">
        <v>9.4145000000000003</v>
      </c>
      <c r="X486" t="s">
        <v>25</v>
      </c>
      <c r="Y486">
        <v>56.46</v>
      </c>
      <c r="Z486">
        <v>9.99</v>
      </c>
      <c r="AA486">
        <v>6.4833333333333334</v>
      </c>
      <c r="AB486">
        <v>0.54</v>
      </c>
      <c r="AC486">
        <v>38.880000000000003</v>
      </c>
    </row>
    <row r="487" spans="1:29" x14ac:dyDescent="0.25">
      <c r="A487" s="111" t="s">
        <v>411</v>
      </c>
      <c r="B487" s="112" t="s">
        <v>16</v>
      </c>
      <c r="C487" s="111">
        <v>89672</v>
      </c>
      <c r="D487" s="111">
        <v>896721</v>
      </c>
      <c r="E487" s="111" t="s">
        <v>433</v>
      </c>
      <c r="F487" s="111">
        <v>7977</v>
      </c>
      <c r="G487" s="111" t="s">
        <v>397</v>
      </c>
      <c r="H487" s="111" t="s">
        <v>119</v>
      </c>
      <c r="I487" s="111" t="s">
        <v>115</v>
      </c>
      <c r="J487" s="111" t="s">
        <v>398</v>
      </c>
      <c r="K487" s="111" t="s">
        <v>58</v>
      </c>
      <c r="L487" s="111">
        <v>6</v>
      </c>
      <c r="M487" s="111">
        <v>0.03</v>
      </c>
      <c r="N487" s="113">
        <v>5.09</v>
      </c>
      <c r="O487" s="113">
        <v>4.2655000000000003</v>
      </c>
      <c r="P487" s="114">
        <v>0.2</v>
      </c>
      <c r="Q487" s="113">
        <v>25.619999999999997</v>
      </c>
      <c r="R487" s="115">
        <v>4.99</v>
      </c>
      <c r="S487" s="115">
        <v>4.16</v>
      </c>
      <c r="T487" s="119">
        <v>0.2</v>
      </c>
      <c r="U487" s="116">
        <v>24.96</v>
      </c>
      <c r="V487" t="s">
        <v>25</v>
      </c>
      <c r="W487">
        <v>4.2699999999999996</v>
      </c>
      <c r="X487" t="s">
        <v>25</v>
      </c>
      <c r="Y487">
        <v>25.619999999999997</v>
      </c>
      <c r="Z487">
        <v>4.8899999999999997</v>
      </c>
      <c r="AA487">
        <v>4.08</v>
      </c>
      <c r="AB487">
        <v>0.2</v>
      </c>
      <c r="AC487">
        <v>24.48</v>
      </c>
    </row>
    <row r="488" spans="1:29" x14ac:dyDescent="0.25">
      <c r="A488" s="111" t="s">
        <v>411</v>
      </c>
      <c r="B488" s="112" t="s">
        <v>16</v>
      </c>
      <c r="C488" s="111">
        <v>89672</v>
      </c>
      <c r="D488" s="111">
        <v>896721</v>
      </c>
      <c r="E488" s="111" t="s">
        <v>433</v>
      </c>
      <c r="F488" s="111">
        <v>7979</v>
      </c>
      <c r="G488" s="111" t="s">
        <v>399</v>
      </c>
      <c r="H488" s="111" t="s">
        <v>119</v>
      </c>
      <c r="I488" s="111" t="s">
        <v>115</v>
      </c>
      <c r="J488" s="111" t="s">
        <v>400</v>
      </c>
      <c r="K488" s="111" t="s">
        <v>58</v>
      </c>
      <c r="L488" s="111">
        <v>6</v>
      </c>
      <c r="M488" s="111">
        <v>0.03</v>
      </c>
      <c r="N488" s="113">
        <v>5.09</v>
      </c>
      <c r="O488" s="113">
        <v>4.2655000000000003</v>
      </c>
      <c r="P488" s="114">
        <v>0.2</v>
      </c>
      <c r="Q488" s="113">
        <v>25.619999999999997</v>
      </c>
      <c r="R488" s="115">
        <v>4.99</v>
      </c>
      <c r="S488" s="115">
        <v>4.16</v>
      </c>
      <c r="T488" s="119">
        <v>0.2</v>
      </c>
      <c r="U488" s="116">
        <v>24.96</v>
      </c>
      <c r="V488" t="s">
        <v>25</v>
      </c>
      <c r="W488">
        <v>4.2699999999999996</v>
      </c>
      <c r="X488" t="s">
        <v>25</v>
      </c>
      <c r="Y488">
        <v>25.619999999999997</v>
      </c>
      <c r="Z488">
        <v>4.8899999999999997</v>
      </c>
      <c r="AA488">
        <v>4.08</v>
      </c>
      <c r="AB488">
        <v>0.2</v>
      </c>
      <c r="AC488">
        <v>24.48</v>
      </c>
    </row>
    <row r="489" spans="1:29" x14ac:dyDescent="0.25">
      <c r="A489" s="111" t="s">
        <v>411</v>
      </c>
      <c r="B489" s="112" t="s">
        <v>16</v>
      </c>
      <c r="C489" s="111">
        <v>89672</v>
      </c>
      <c r="D489" s="111">
        <v>896721</v>
      </c>
      <c r="E489" s="111" t="s">
        <v>433</v>
      </c>
      <c r="F489" s="111">
        <v>7980</v>
      </c>
      <c r="G489" s="111" t="s">
        <v>401</v>
      </c>
      <c r="H489" s="111" t="s">
        <v>119</v>
      </c>
      <c r="I489" s="111" t="s">
        <v>115</v>
      </c>
      <c r="J489" s="111" t="s">
        <v>402</v>
      </c>
      <c r="K489" s="111" t="s">
        <v>58</v>
      </c>
      <c r="L489" s="111">
        <v>6</v>
      </c>
      <c r="M489" s="111">
        <v>0.03</v>
      </c>
      <c r="N489" s="113">
        <v>5.09</v>
      </c>
      <c r="O489" s="113">
        <v>4.2655000000000003</v>
      </c>
      <c r="P489" s="114">
        <v>0.2</v>
      </c>
      <c r="Q489" s="113">
        <v>25.619999999999997</v>
      </c>
      <c r="R489" s="115">
        <v>4.99</v>
      </c>
      <c r="S489" s="115">
        <v>4.16</v>
      </c>
      <c r="T489" s="119">
        <v>0.2</v>
      </c>
      <c r="U489" s="116">
        <v>24.96</v>
      </c>
      <c r="V489" t="s">
        <v>25</v>
      </c>
      <c r="W489">
        <v>4.2699999999999996</v>
      </c>
      <c r="X489" t="s">
        <v>25</v>
      </c>
      <c r="Y489">
        <v>25.619999999999997</v>
      </c>
      <c r="Z489">
        <v>4.8899999999999997</v>
      </c>
      <c r="AA489">
        <v>4.08</v>
      </c>
      <c r="AB489">
        <v>0.2</v>
      </c>
      <c r="AC489">
        <v>24.48</v>
      </c>
    </row>
    <row r="490" spans="1:29" x14ac:dyDescent="0.25">
      <c r="A490" s="111" t="s">
        <v>411</v>
      </c>
      <c r="B490" s="112" t="s">
        <v>16</v>
      </c>
      <c r="C490" s="111">
        <v>89672</v>
      </c>
      <c r="D490" s="111">
        <v>896721</v>
      </c>
      <c r="E490" s="111" t="s">
        <v>433</v>
      </c>
      <c r="F490" s="111">
        <v>7981</v>
      </c>
      <c r="G490" s="111" t="s">
        <v>403</v>
      </c>
      <c r="H490" s="111" t="s">
        <v>119</v>
      </c>
      <c r="I490" s="111" t="s">
        <v>115</v>
      </c>
      <c r="J490" s="111" t="s">
        <v>404</v>
      </c>
      <c r="K490" s="111" t="s">
        <v>58</v>
      </c>
      <c r="L490" s="111">
        <v>6</v>
      </c>
      <c r="M490" s="111">
        <v>0.03</v>
      </c>
      <c r="N490" s="113">
        <v>5.09</v>
      </c>
      <c r="O490" s="113">
        <v>4.2655000000000003</v>
      </c>
      <c r="P490" s="114">
        <v>0.2</v>
      </c>
      <c r="Q490" s="113">
        <v>25.619999999999997</v>
      </c>
      <c r="R490" s="115">
        <v>4.99</v>
      </c>
      <c r="S490" s="115">
        <v>4.16</v>
      </c>
      <c r="T490" s="119">
        <v>0.2</v>
      </c>
      <c r="U490" s="116">
        <v>24.96</v>
      </c>
      <c r="V490" t="s">
        <v>25</v>
      </c>
      <c r="W490">
        <v>4.2699999999999996</v>
      </c>
      <c r="X490" t="s">
        <v>25</v>
      </c>
      <c r="Y490">
        <v>25.619999999999997</v>
      </c>
      <c r="Z490">
        <v>4.8899999999999997</v>
      </c>
      <c r="AA490">
        <v>4.08</v>
      </c>
      <c r="AB490">
        <v>0.2</v>
      </c>
      <c r="AC490">
        <v>24.48</v>
      </c>
    </row>
    <row r="491" spans="1:29" x14ac:dyDescent="0.25">
      <c r="A491" s="111" t="s">
        <v>411</v>
      </c>
      <c r="B491" s="112" t="s">
        <v>16</v>
      </c>
      <c r="C491" s="111">
        <v>89672</v>
      </c>
      <c r="D491" s="111">
        <v>896721</v>
      </c>
      <c r="E491" s="111" t="s">
        <v>433</v>
      </c>
      <c r="F491" s="111">
        <v>7982</v>
      </c>
      <c r="G491" s="111" t="s">
        <v>405</v>
      </c>
      <c r="H491" s="111" t="s">
        <v>119</v>
      </c>
      <c r="I491" s="111" t="s">
        <v>115</v>
      </c>
      <c r="J491" s="111" t="s">
        <v>406</v>
      </c>
      <c r="K491" s="111" t="s">
        <v>58</v>
      </c>
      <c r="L491" s="111">
        <v>6</v>
      </c>
      <c r="M491" s="111">
        <v>0.03</v>
      </c>
      <c r="N491" s="113">
        <v>5.09</v>
      </c>
      <c r="O491" s="113">
        <v>4.2655000000000003</v>
      </c>
      <c r="P491" s="114">
        <v>0.2</v>
      </c>
      <c r="Q491" s="113">
        <v>25.619999999999997</v>
      </c>
      <c r="R491" s="115">
        <v>4.99</v>
      </c>
      <c r="S491" s="115">
        <v>4.16</v>
      </c>
      <c r="T491" s="119">
        <v>0.2</v>
      </c>
      <c r="U491" s="116">
        <v>24.96</v>
      </c>
      <c r="V491" t="s">
        <v>25</v>
      </c>
      <c r="W491">
        <v>4.2699999999999996</v>
      </c>
      <c r="X491" t="s">
        <v>25</v>
      </c>
      <c r="Y491">
        <v>25.619999999999997</v>
      </c>
      <c r="Z491">
        <v>4.8899999999999997</v>
      </c>
      <c r="AA491">
        <v>4.08</v>
      </c>
      <c r="AB491">
        <v>0.2</v>
      </c>
      <c r="AC491">
        <v>24.48</v>
      </c>
    </row>
    <row r="492" spans="1:29" x14ac:dyDescent="0.25">
      <c r="A492" s="111" t="s">
        <v>411</v>
      </c>
      <c r="B492" s="112" t="s">
        <v>16</v>
      </c>
      <c r="C492" s="111">
        <v>89672</v>
      </c>
      <c r="D492" s="111">
        <v>896721</v>
      </c>
      <c r="E492" s="111" t="s">
        <v>433</v>
      </c>
      <c r="F492" s="111">
        <v>7983</v>
      </c>
      <c r="G492" s="111" t="s">
        <v>407</v>
      </c>
      <c r="H492" s="111" t="s">
        <v>119</v>
      </c>
      <c r="I492" s="111" t="s">
        <v>115</v>
      </c>
      <c r="J492" s="111" t="s">
        <v>408</v>
      </c>
      <c r="K492" s="111" t="s">
        <v>58</v>
      </c>
      <c r="L492" s="111">
        <v>6</v>
      </c>
      <c r="M492" s="111">
        <v>0.03</v>
      </c>
      <c r="N492" s="113">
        <v>5.09</v>
      </c>
      <c r="O492" s="113">
        <v>4.2655000000000003</v>
      </c>
      <c r="P492" s="114">
        <v>0.2</v>
      </c>
      <c r="Q492" s="113">
        <v>25.619999999999997</v>
      </c>
      <c r="R492" s="115">
        <v>4.99</v>
      </c>
      <c r="S492" s="115">
        <v>4.16</v>
      </c>
      <c r="T492" s="119">
        <v>0.2</v>
      </c>
      <c r="U492" s="116">
        <v>24.96</v>
      </c>
      <c r="V492" t="s">
        <v>25</v>
      </c>
      <c r="W492">
        <v>4.2699999999999996</v>
      </c>
      <c r="X492" t="s">
        <v>25</v>
      </c>
      <c r="Y492">
        <v>25.619999999999997</v>
      </c>
      <c r="Z492">
        <v>4.8899999999999997</v>
      </c>
      <c r="AA492">
        <v>4.08</v>
      </c>
      <c r="AB492">
        <v>0.2</v>
      </c>
      <c r="AC492">
        <v>24.48</v>
      </c>
    </row>
    <row r="493" spans="1:29" x14ac:dyDescent="0.25">
      <c r="A493" s="111" t="s">
        <v>411</v>
      </c>
      <c r="B493" s="112" t="s">
        <v>16</v>
      </c>
      <c r="C493" s="111">
        <v>89672</v>
      </c>
      <c r="D493" s="111">
        <v>896721</v>
      </c>
      <c r="E493" s="111" t="s">
        <v>433</v>
      </c>
      <c r="F493" s="111">
        <v>7985</v>
      </c>
      <c r="G493" s="111" t="s">
        <v>409</v>
      </c>
      <c r="H493" s="111" t="s">
        <v>119</v>
      </c>
      <c r="I493" s="111" t="s">
        <v>115</v>
      </c>
      <c r="J493" s="111" t="s">
        <v>410</v>
      </c>
      <c r="K493" s="111" t="s">
        <v>58</v>
      </c>
      <c r="L493" s="111">
        <v>6</v>
      </c>
      <c r="M493" s="111">
        <v>0.03</v>
      </c>
      <c r="N493" s="113">
        <v>5.09</v>
      </c>
      <c r="O493" s="113">
        <v>4.2655000000000003</v>
      </c>
      <c r="P493" s="114">
        <v>0.2</v>
      </c>
      <c r="Q493" s="113">
        <v>25.619999999999997</v>
      </c>
      <c r="R493" s="115">
        <v>4.99</v>
      </c>
      <c r="S493" s="115">
        <v>4.16</v>
      </c>
      <c r="T493" s="119">
        <v>0.2</v>
      </c>
      <c r="U493" s="116">
        <v>24.96</v>
      </c>
      <c r="V493" t="s">
        <v>25</v>
      </c>
      <c r="W493">
        <v>4.2699999999999996</v>
      </c>
      <c r="X493" t="s">
        <v>25</v>
      </c>
      <c r="Y493">
        <v>25.619999999999997</v>
      </c>
      <c r="Z493">
        <v>4.8899999999999997</v>
      </c>
      <c r="AA493">
        <v>4.08</v>
      </c>
      <c r="AB493">
        <v>0.2</v>
      </c>
      <c r="AC493">
        <v>24.48</v>
      </c>
    </row>
    <row r="494" spans="1:29" x14ac:dyDescent="0.25">
      <c r="A494" s="111" t="s">
        <v>411</v>
      </c>
      <c r="B494" s="112" t="s">
        <v>16</v>
      </c>
      <c r="C494" s="111">
        <v>89706</v>
      </c>
      <c r="D494" s="111">
        <v>897060</v>
      </c>
      <c r="E494" s="111" t="s">
        <v>435</v>
      </c>
      <c r="F494" s="111">
        <v>19225</v>
      </c>
      <c r="G494" s="111" t="s">
        <v>345</v>
      </c>
      <c r="H494" s="111" t="s">
        <v>151</v>
      </c>
      <c r="I494" s="111" t="s">
        <v>128</v>
      </c>
      <c r="J494" s="111" t="s">
        <v>346</v>
      </c>
      <c r="K494" s="111" t="s">
        <v>129</v>
      </c>
      <c r="L494" s="111">
        <v>24</v>
      </c>
      <c r="M494" s="111">
        <v>0.06</v>
      </c>
      <c r="N494" s="113">
        <v>7.99</v>
      </c>
      <c r="O494" s="113">
        <v>6.69</v>
      </c>
      <c r="P494" s="114">
        <v>0.2</v>
      </c>
      <c r="Q494" s="113">
        <v>160.56</v>
      </c>
      <c r="R494" s="115">
        <v>7.99</v>
      </c>
      <c r="S494" s="115">
        <v>6.69</v>
      </c>
      <c r="T494" s="119">
        <v>0.2</v>
      </c>
      <c r="U494" s="116">
        <v>160.56</v>
      </c>
      <c r="V494" t="s">
        <v>25</v>
      </c>
      <c r="W494">
        <v>7.29</v>
      </c>
      <c r="X494" t="s">
        <v>25</v>
      </c>
      <c r="Y494">
        <v>174.96</v>
      </c>
      <c r="Z494">
        <v>8.69</v>
      </c>
      <c r="AA494">
        <v>7.22</v>
      </c>
      <c r="AB494">
        <v>0.2</v>
      </c>
      <c r="AC494">
        <v>173.28</v>
      </c>
    </row>
    <row r="495" spans="1:29" x14ac:dyDescent="0.25">
      <c r="A495" s="111" t="s">
        <v>411</v>
      </c>
      <c r="B495" s="112" t="s">
        <v>16</v>
      </c>
      <c r="C495" s="111">
        <v>89706</v>
      </c>
      <c r="D495" s="111">
        <v>897060</v>
      </c>
      <c r="E495" s="111" t="s">
        <v>435</v>
      </c>
      <c r="F495" s="111">
        <v>19228</v>
      </c>
      <c r="G495" s="111" t="s">
        <v>347</v>
      </c>
      <c r="H495" s="111" t="s">
        <v>151</v>
      </c>
      <c r="I495" s="111" t="s">
        <v>128</v>
      </c>
      <c r="J495" s="111" t="s">
        <v>346</v>
      </c>
      <c r="K495" s="111" t="s">
        <v>129</v>
      </c>
      <c r="L495" s="111">
        <v>4</v>
      </c>
      <c r="M495" s="111">
        <v>0.01</v>
      </c>
      <c r="N495" s="113">
        <v>7.99</v>
      </c>
      <c r="O495" s="113">
        <v>6.69</v>
      </c>
      <c r="P495" s="114">
        <v>0.2</v>
      </c>
      <c r="Q495" s="113">
        <v>26.76</v>
      </c>
      <c r="R495" s="115">
        <v>7.99</v>
      </c>
      <c r="S495" s="115">
        <v>6.69</v>
      </c>
      <c r="T495" s="119">
        <v>0.2</v>
      </c>
      <c r="U495" s="116">
        <v>26.76</v>
      </c>
      <c r="V495" t="s">
        <v>25</v>
      </c>
      <c r="W495">
        <v>7.29</v>
      </c>
      <c r="X495" t="s">
        <v>25</v>
      </c>
      <c r="Y495">
        <v>29.16</v>
      </c>
      <c r="Z495">
        <v>8.69</v>
      </c>
      <c r="AA495">
        <v>7.22</v>
      </c>
      <c r="AB495">
        <v>0.2</v>
      </c>
      <c r="AC495">
        <v>28.88</v>
      </c>
    </row>
    <row r="496" spans="1:29" x14ac:dyDescent="0.25">
      <c r="A496" s="111" t="s">
        <v>411</v>
      </c>
      <c r="B496" s="112" t="s">
        <v>16</v>
      </c>
      <c r="C496" s="111">
        <v>89706</v>
      </c>
      <c r="D496" s="111">
        <v>897060</v>
      </c>
      <c r="E496" s="111" t="s">
        <v>435</v>
      </c>
      <c r="F496" s="111">
        <v>19229</v>
      </c>
      <c r="G496" s="111" t="s">
        <v>348</v>
      </c>
      <c r="H496" s="111" t="s">
        <v>151</v>
      </c>
      <c r="I496" s="111" t="s">
        <v>128</v>
      </c>
      <c r="J496" s="111" t="s">
        <v>346</v>
      </c>
      <c r="K496" s="111" t="s">
        <v>129</v>
      </c>
      <c r="L496" s="111">
        <v>6</v>
      </c>
      <c r="M496" s="111">
        <v>1.4999999999999999E-2</v>
      </c>
      <c r="N496" s="113">
        <v>7.99</v>
      </c>
      <c r="O496" s="113">
        <v>6.69</v>
      </c>
      <c r="P496" s="114">
        <v>0.2</v>
      </c>
      <c r="Q496" s="113">
        <v>40.14</v>
      </c>
      <c r="R496" s="115">
        <v>7.99</v>
      </c>
      <c r="S496" s="115">
        <v>6.69</v>
      </c>
      <c r="T496" s="119">
        <v>0.2</v>
      </c>
      <c r="U496" s="116">
        <v>40.14</v>
      </c>
      <c r="V496" t="s">
        <v>25</v>
      </c>
      <c r="W496">
        <v>7.29</v>
      </c>
      <c r="X496" t="s">
        <v>25</v>
      </c>
      <c r="Y496">
        <v>43.74</v>
      </c>
      <c r="Z496">
        <v>8.69</v>
      </c>
      <c r="AA496">
        <v>7.22</v>
      </c>
      <c r="AB496">
        <v>0.2</v>
      </c>
      <c r="AC496">
        <v>43.32</v>
      </c>
    </row>
    <row r="497" spans="1:29" x14ac:dyDescent="0.25">
      <c r="A497" s="111" t="s">
        <v>411</v>
      </c>
      <c r="B497" s="112" t="s">
        <v>16</v>
      </c>
      <c r="C497" s="111">
        <v>89706</v>
      </c>
      <c r="D497" s="111">
        <v>897060</v>
      </c>
      <c r="E497" s="111" t="s">
        <v>435</v>
      </c>
      <c r="F497" s="111">
        <v>19231</v>
      </c>
      <c r="G497" s="111" t="s">
        <v>349</v>
      </c>
      <c r="H497" s="111" t="s">
        <v>151</v>
      </c>
      <c r="I497" s="111" t="s">
        <v>128</v>
      </c>
      <c r="J497" s="111" t="s">
        <v>350</v>
      </c>
      <c r="K497" s="111" t="s">
        <v>129</v>
      </c>
      <c r="L497" s="111">
        <v>4</v>
      </c>
      <c r="M497" s="111">
        <v>0.01</v>
      </c>
      <c r="N497" s="113">
        <v>7.99</v>
      </c>
      <c r="O497" s="113">
        <v>6.69</v>
      </c>
      <c r="P497" s="114">
        <v>0.2</v>
      </c>
      <c r="Q497" s="113">
        <v>26.76</v>
      </c>
      <c r="R497" s="115">
        <v>7.99</v>
      </c>
      <c r="S497" s="115">
        <v>6.69</v>
      </c>
      <c r="T497" s="119">
        <v>0.2</v>
      </c>
      <c r="U497" s="116">
        <v>26.76</v>
      </c>
      <c r="V497" t="s">
        <v>25</v>
      </c>
      <c r="W497">
        <v>7.29</v>
      </c>
      <c r="X497" t="s">
        <v>25</v>
      </c>
      <c r="Y497">
        <v>29.16</v>
      </c>
      <c r="Z497">
        <v>8.69</v>
      </c>
      <c r="AA497">
        <v>7.22</v>
      </c>
      <c r="AB497">
        <v>0.2</v>
      </c>
      <c r="AC497">
        <v>28.88</v>
      </c>
    </row>
    <row r="498" spans="1:29" x14ac:dyDescent="0.25">
      <c r="A498" s="111" t="s">
        <v>411</v>
      </c>
      <c r="B498" s="112" t="s">
        <v>16</v>
      </c>
      <c r="C498" s="111">
        <v>89706</v>
      </c>
      <c r="D498" s="111">
        <v>897060</v>
      </c>
      <c r="E498" s="111" t="s">
        <v>435</v>
      </c>
      <c r="F498" s="111">
        <v>21666</v>
      </c>
      <c r="G498" s="111" t="s">
        <v>351</v>
      </c>
      <c r="H498" s="111" t="s">
        <v>151</v>
      </c>
      <c r="I498" s="111" t="s">
        <v>128</v>
      </c>
      <c r="J498" s="111" t="s">
        <v>352</v>
      </c>
      <c r="K498" s="111" t="s">
        <v>129</v>
      </c>
      <c r="L498" s="111">
        <v>4</v>
      </c>
      <c r="M498" s="111">
        <v>0.01</v>
      </c>
      <c r="N498" s="113">
        <v>7.99</v>
      </c>
      <c r="O498" s="113">
        <v>6.69</v>
      </c>
      <c r="P498" s="114">
        <v>0.2</v>
      </c>
      <c r="Q498" s="113">
        <v>26.76</v>
      </c>
      <c r="R498" s="115">
        <v>7.99</v>
      </c>
      <c r="S498" s="115">
        <v>6.69</v>
      </c>
      <c r="T498" s="119">
        <v>0.2</v>
      </c>
      <c r="U498" s="116">
        <v>26.76</v>
      </c>
      <c r="V498" t="s">
        <v>25</v>
      </c>
      <c r="W498">
        <v>7.29</v>
      </c>
      <c r="X498" t="s">
        <v>25</v>
      </c>
      <c r="Y498">
        <v>29.16</v>
      </c>
      <c r="Z498">
        <v>8.69</v>
      </c>
      <c r="AA498">
        <v>7.22</v>
      </c>
      <c r="AB498">
        <v>0.2</v>
      </c>
      <c r="AC498">
        <v>28.88</v>
      </c>
    </row>
    <row r="499" spans="1:29" x14ac:dyDescent="0.25">
      <c r="A499" s="111" t="s">
        <v>411</v>
      </c>
      <c r="B499" s="112" t="s">
        <v>16</v>
      </c>
      <c r="C499" s="111">
        <v>89706</v>
      </c>
      <c r="D499" s="111">
        <v>897060</v>
      </c>
      <c r="E499" s="111" t="s">
        <v>435</v>
      </c>
      <c r="F499" s="111">
        <v>24306</v>
      </c>
      <c r="G499" s="111" t="s">
        <v>353</v>
      </c>
      <c r="H499" s="111" t="s">
        <v>151</v>
      </c>
      <c r="I499" s="111" t="s">
        <v>128</v>
      </c>
      <c r="J499" s="111" t="s">
        <v>354</v>
      </c>
      <c r="K499" s="111" t="s">
        <v>129</v>
      </c>
      <c r="L499" s="111">
        <v>4</v>
      </c>
      <c r="M499" s="111">
        <v>0.01</v>
      </c>
      <c r="N499" s="113">
        <v>7.99</v>
      </c>
      <c r="O499" s="113">
        <v>6.69</v>
      </c>
      <c r="P499" s="114">
        <v>0.2</v>
      </c>
      <c r="Q499" s="113">
        <v>26.76</v>
      </c>
      <c r="R499" s="115">
        <v>7.99</v>
      </c>
      <c r="S499" s="115">
        <v>6.69</v>
      </c>
      <c r="T499" s="119">
        <v>0.2</v>
      </c>
      <c r="U499" s="116">
        <v>26.76</v>
      </c>
      <c r="V499" t="s">
        <v>25</v>
      </c>
      <c r="W499">
        <v>7.29</v>
      </c>
      <c r="X499" t="s">
        <v>25</v>
      </c>
      <c r="Y499">
        <v>29.16</v>
      </c>
      <c r="Z499">
        <v>8.69</v>
      </c>
      <c r="AA499">
        <v>7.22</v>
      </c>
      <c r="AB499">
        <v>0.2</v>
      </c>
      <c r="AC499">
        <v>28.88</v>
      </c>
    </row>
    <row r="500" spans="1:29" x14ac:dyDescent="0.25">
      <c r="A500" s="111" t="s">
        <v>411</v>
      </c>
      <c r="B500" s="112" t="s">
        <v>16</v>
      </c>
      <c r="C500" s="111">
        <v>89706</v>
      </c>
      <c r="D500" s="111">
        <v>897060</v>
      </c>
      <c r="E500" s="111" t="s">
        <v>435</v>
      </c>
      <c r="F500" s="111">
        <v>14842</v>
      </c>
      <c r="G500" s="111" t="s">
        <v>355</v>
      </c>
      <c r="H500" s="111" t="s">
        <v>33</v>
      </c>
      <c r="I500" s="111" t="s">
        <v>18</v>
      </c>
      <c r="J500" s="111" t="s">
        <v>331</v>
      </c>
      <c r="K500" s="111" t="s">
        <v>31</v>
      </c>
      <c r="L500" s="111">
        <v>15</v>
      </c>
      <c r="M500" s="111">
        <v>4.0349999999999997E-2</v>
      </c>
      <c r="N500" s="113">
        <v>2.29</v>
      </c>
      <c r="O500" s="113">
        <v>1.8904999999999998</v>
      </c>
      <c r="P500" s="114">
        <v>0.2</v>
      </c>
      <c r="Q500" s="113">
        <v>28.349999999999998</v>
      </c>
      <c r="R500" s="115">
        <v>1.99</v>
      </c>
      <c r="S500" s="115">
        <v>1.6583333333333334</v>
      </c>
      <c r="T500" s="119">
        <v>0.2</v>
      </c>
      <c r="U500" s="116">
        <v>24.9</v>
      </c>
      <c r="V500" t="s">
        <v>25</v>
      </c>
      <c r="W500">
        <v>1.8</v>
      </c>
      <c r="X500" t="s">
        <v>25</v>
      </c>
      <c r="Y500">
        <v>27</v>
      </c>
      <c r="Z500">
        <v>1.89</v>
      </c>
      <c r="AA500">
        <v>1.58</v>
      </c>
      <c r="AB500">
        <v>0.2</v>
      </c>
      <c r="AC500">
        <v>23.700000000000003</v>
      </c>
    </row>
    <row r="501" spans="1:29" x14ac:dyDescent="0.25">
      <c r="A501" s="111" t="s">
        <v>411</v>
      </c>
      <c r="B501" s="112" t="s">
        <v>16</v>
      </c>
      <c r="C501" s="111">
        <v>89706</v>
      </c>
      <c r="D501" s="111">
        <v>897060</v>
      </c>
      <c r="E501" s="111" t="s">
        <v>435</v>
      </c>
      <c r="F501" s="111">
        <v>14844</v>
      </c>
      <c r="G501" s="111" t="s">
        <v>356</v>
      </c>
      <c r="H501" s="111" t="s">
        <v>32</v>
      </c>
      <c r="I501" s="111" t="s">
        <v>18</v>
      </c>
      <c r="J501" s="111" t="s">
        <v>334</v>
      </c>
      <c r="K501" s="111" t="s">
        <v>31</v>
      </c>
      <c r="L501" s="111">
        <v>15</v>
      </c>
      <c r="M501" s="111">
        <v>4.0349999999999997E-2</v>
      </c>
      <c r="N501" s="113">
        <v>2.29</v>
      </c>
      <c r="O501" s="113">
        <v>1.8904999999999998</v>
      </c>
      <c r="P501" s="114">
        <v>0.2</v>
      </c>
      <c r="Q501" s="113">
        <v>28.349999999999998</v>
      </c>
      <c r="R501" s="115">
        <v>1.99</v>
      </c>
      <c r="S501" s="115">
        <v>1.6583333333333334</v>
      </c>
      <c r="T501" s="119">
        <v>0.2</v>
      </c>
      <c r="U501" s="116">
        <v>24.9</v>
      </c>
      <c r="V501" t="s">
        <v>25</v>
      </c>
      <c r="W501">
        <v>1.8</v>
      </c>
      <c r="X501" t="s">
        <v>25</v>
      </c>
      <c r="Y501">
        <v>27</v>
      </c>
      <c r="Z501">
        <v>1.89</v>
      </c>
      <c r="AA501">
        <v>1.58</v>
      </c>
      <c r="AB501">
        <v>0.2</v>
      </c>
      <c r="AC501">
        <v>23.700000000000003</v>
      </c>
    </row>
    <row r="502" spans="1:29" x14ac:dyDescent="0.25">
      <c r="A502" s="111" t="s">
        <v>411</v>
      </c>
      <c r="B502" s="112" t="s">
        <v>16</v>
      </c>
      <c r="C502" s="111">
        <v>89706</v>
      </c>
      <c r="D502" s="111">
        <v>897060</v>
      </c>
      <c r="E502" s="111" t="s">
        <v>435</v>
      </c>
      <c r="F502" s="111">
        <v>9084</v>
      </c>
      <c r="G502" s="111" t="s">
        <v>357</v>
      </c>
      <c r="H502" s="111" t="s">
        <v>47</v>
      </c>
      <c r="I502" s="111" t="s">
        <v>18</v>
      </c>
      <c r="J502" s="111" t="s">
        <v>334</v>
      </c>
      <c r="K502" s="111" t="s">
        <v>46</v>
      </c>
      <c r="L502" s="111">
        <v>12</v>
      </c>
      <c r="M502" s="111">
        <v>4.2000000000000003E-2</v>
      </c>
      <c r="N502" s="113">
        <v>2.59</v>
      </c>
      <c r="O502" s="113">
        <v>2.19</v>
      </c>
      <c r="P502" s="114">
        <v>0.2</v>
      </c>
      <c r="Q502" s="113">
        <v>26.28</v>
      </c>
      <c r="R502" s="115">
        <v>2.4900000000000002</v>
      </c>
      <c r="S502" s="115">
        <v>2.08</v>
      </c>
      <c r="T502" s="119">
        <v>0.2</v>
      </c>
      <c r="U502" s="116">
        <v>24.96</v>
      </c>
      <c r="V502" t="s">
        <v>25</v>
      </c>
      <c r="W502">
        <v>2.19</v>
      </c>
      <c r="X502" t="s">
        <v>25</v>
      </c>
      <c r="Y502">
        <v>26.28</v>
      </c>
      <c r="Z502">
        <v>2.4900000000000002</v>
      </c>
      <c r="AA502">
        <v>2.08</v>
      </c>
      <c r="AB502">
        <v>0.2</v>
      </c>
      <c r="AC502">
        <v>24.96</v>
      </c>
    </row>
    <row r="503" spans="1:29" x14ac:dyDescent="0.25">
      <c r="A503" s="111" t="s">
        <v>411</v>
      </c>
      <c r="B503" s="112" t="s">
        <v>16</v>
      </c>
      <c r="C503" s="111">
        <v>89706</v>
      </c>
      <c r="D503" s="111">
        <v>897060</v>
      </c>
      <c r="E503" s="111" t="s">
        <v>435</v>
      </c>
      <c r="F503" s="111">
        <v>9085</v>
      </c>
      <c r="G503" s="111" t="s">
        <v>358</v>
      </c>
      <c r="H503" s="111" t="s">
        <v>48</v>
      </c>
      <c r="I503" s="111" t="s">
        <v>18</v>
      </c>
      <c r="J503" s="111" t="s">
        <v>338</v>
      </c>
      <c r="K503" s="111" t="s">
        <v>46</v>
      </c>
      <c r="L503" s="111">
        <v>12</v>
      </c>
      <c r="M503" s="111">
        <v>4.2000000000000003E-2</v>
      </c>
      <c r="N503" s="113">
        <v>2.59</v>
      </c>
      <c r="O503" s="113">
        <v>2.1755</v>
      </c>
      <c r="P503" s="114">
        <v>0.2</v>
      </c>
      <c r="Q503" s="113">
        <v>26.160000000000004</v>
      </c>
      <c r="R503" s="115">
        <v>2.39</v>
      </c>
      <c r="S503" s="115">
        <v>1.99</v>
      </c>
      <c r="T503" s="119">
        <v>0.2</v>
      </c>
      <c r="U503" s="116">
        <v>23.88</v>
      </c>
      <c r="V503" t="s">
        <v>25</v>
      </c>
      <c r="W503">
        <v>2.08</v>
      </c>
      <c r="X503" t="s">
        <v>25</v>
      </c>
      <c r="Y503">
        <v>24.96</v>
      </c>
      <c r="Z503">
        <v>2.19</v>
      </c>
      <c r="AA503">
        <v>1.83</v>
      </c>
      <c r="AB503">
        <v>0.2</v>
      </c>
      <c r="AC503">
        <v>21.96</v>
      </c>
    </row>
    <row r="504" spans="1:29" x14ac:dyDescent="0.25">
      <c r="A504" s="111" t="s">
        <v>411</v>
      </c>
      <c r="B504" s="112" t="s">
        <v>16</v>
      </c>
      <c r="C504" s="111">
        <v>89706</v>
      </c>
      <c r="D504" s="111">
        <v>897060</v>
      </c>
      <c r="E504" s="111" t="s">
        <v>435</v>
      </c>
      <c r="F504" s="111">
        <v>9087</v>
      </c>
      <c r="G504" s="111" t="s">
        <v>359</v>
      </c>
      <c r="H504" s="111" t="s">
        <v>50</v>
      </c>
      <c r="I504" s="111" t="s">
        <v>18</v>
      </c>
      <c r="J504" s="111" t="s">
        <v>336</v>
      </c>
      <c r="K504" s="111" t="s">
        <v>46</v>
      </c>
      <c r="L504" s="111">
        <v>12</v>
      </c>
      <c r="M504" s="111">
        <v>4.2000000000000003E-2</v>
      </c>
      <c r="N504" s="113">
        <v>2.59</v>
      </c>
      <c r="O504" s="113">
        <v>2.1755</v>
      </c>
      <c r="P504" s="114">
        <v>0.2</v>
      </c>
      <c r="Q504" s="113">
        <v>26.160000000000004</v>
      </c>
      <c r="R504" s="115">
        <v>2.39</v>
      </c>
      <c r="S504" s="115">
        <v>1.99</v>
      </c>
      <c r="T504" s="119">
        <v>0.2</v>
      </c>
      <c r="U504" s="116">
        <v>23.88</v>
      </c>
      <c r="V504" t="s">
        <v>25</v>
      </c>
      <c r="W504">
        <v>2.08</v>
      </c>
      <c r="X504" t="s">
        <v>25</v>
      </c>
      <c r="Y504">
        <v>24.96</v>
      </c>
      <c r="Z504">
        <v>2.19</v>
      </c>
      <c r="AA504">
        <v>1.83</v>
      </c>
      <c r="AB504">
        <v>0.2</v>
      </c>
      <c r="AC504">
        <v>21.96</v>
      </c>
    </row>
    <row r="505" spans="1:29" x14ac:dyDescent="0.25">
      <c r="A505" s="111" t="s">
        <v>411</v>
      </c>
      <c r="B505" s="112" t="s">
        <v>16</v>
      </c>
      <c r="C505" s="111">
        <v>89706</v>
      </c>
      <c r="D505" s="111">
        <v>897060</v>
      </c>
      <c r="E505" s="111" t="s">
        <v>435</v>
      </c>
      <c r="F505" s="111">
        <v>9089</v>
      </c>
      <c r="G505" s="111" t="s">
        <v>360</v>
      </c>
      <c r="H505" s="111" t="s">
        <v>51</v>
      </c>
      <c r="I505" s="111" t="s">
        <v>18</v>
      </c>
      <c r="J505" s="111" t="s">
        <v>340</v>
      </c>
      <c r="K505" s="111" t="s">
        <v>46</v>
      </c>
      <c r="L505" s="111">
        <v>12</v>
      </c>
      <c r="M505" s="111">
        <v>4.2000000000000003E-2</v>
      </c>
      <c r="N505" s="113">
        <v>2.59</v>
      </c>
      <c r="O505" s="113">
        <v>2.1755</v>
      </c>
      <c r="P505" s="114">
        <v>0.2</v>
      </c>
      <c r="Q505" s="113">
        <v>26.160000000000004</v>
      </c>
      <c r="R505" s="115">
        <v>2.39</v>
      </c>
      <c r="S505" s="115">
        <v>1.99</v>
      </c>
      <c r="T505" s="119">
        <v>0.2</v>
      </c>
      <c r="U505" s="116">
        <v>23.88</v>
      </c>
      <c r="V505" t="s">
        <v>25</v>
      </c>
      <c r="W505">
        <v>2.08</v>
      </c>
      <c r="X505" t="s">
        <v>25</v>
      </c>
      <c r="Y505">
        <v>24.96</v>
      </c>
      <c r="Z505">
        <v>2.19</v>
      </c>
      <c r="AA505">
        <v>1.83</v>
      </c>
      <c r="AB505">
        <v>0.2</v>
      </c>
      <c r="AC505">
        <v>21.96</v>
      </c>
    </row>
    <row r="506" spans="1:29" x14ac:dyDescent="0.25">
      <c r="A506" s="111" t="s">
        <v>411</v>
      </c>
      <c r="B506" s="112" t="s">
        <v>16</v>
      </c>
      <c r="C506" s="111">
        <v>89706</v>
      </c>
      <c r="D506" s="111">
        <v>897060</v>
      </c>
      <c r="E506" s="111" t="s">
        <v>435</v>
      </c>
      <c r="F506" s="111">
        <v>9091</v>
      </c>
      <c r="G506" s="111" t="s">
        <v>361</v>
      </c>
      <c r="H506" s="111" t="s">
        <v>52</v>
      </c>
      <c r="I506" s="111" t="s">
        <v>18</v>
      </c>
      <c r="J506" s="111" t="s">
        <v>362</v>
      </c>
      <c r="K506" s="111" t="s">
        <v>46</v>
      </c>
      <c r="L506" s="111">
        <v>12</v>
      </c>
      <c r="M506" s="111">
        <v>4.2000000000000003E-2</v>
      </c>
      <c r="N506" s="113">
        <v>3.19</v>
      </c>
      <c r="O506" s="113">
        <v>2.66</v>
      </c>
      <c r="P506" s="114">
        <v>0.2</v>
      </c>
      <c r="Q506" s="113">
        <v>31.92</v>
      </c>
      <c r="R506" s="115">
        <v>2.99</v>
      </c>
      <c r="S506" s="115">
        <v>2.4916666666666671</v>
      </c>
      <c r="T506" s="119">
        <v>0.2</v>
      </c>
      <c r="U506" s="116">
        <v>29.880000000000003</v>
      </c>
      <c r="V506" t="s">
        <v>25</v>
      </c>
      <c r="W506">
        <v>2.66</v>
      </c>
      <c r="X506" t="s">
        <v>25</v>
      </c>
      <c r="Y506">
        <v>31.92</v>
      </c>
      <c r="Z506">
        <v>2.99</v>
      </c>
      <c r="AA506">
        <v>2.4900000000000002</v>
      </c>
      <c r="AB506">
        <v>0.2</v>
      </c>
      <c r="AC506">
        <v>29.880000000000003</v>
      </c>
    </row>
    <row r="507" spans="1:29" x14ac:dyDescent="0.25">
      <c r="A507" s="111" t="s">
        <v>411</v>
      </c>
      <c r="B507" s="112" t="s">
        <v>16</v>
      </c>
      <c r="C507" s="111">
        <v>89706</v>
      </c>
      <c r="D507" s="111">
        <v>897060</v>
      </c>
      <c r="E507" s="111" t="s">
        <v>435</v>
      </c>
      <c r="F507" s="111">
        <v>9092</v>
      </c>
      <c r="G507" s="111" t="s">
        <v>363</v>
      </c>
      <c r="H507" s="111" t="s">
        <v>52</v>
      </c>
      <c r="I507" s="111" t="s">
        <v>18</v>
      </c>
      <c r="J507" s="111" t="s">
        <v>364</v>
      </c>
      <c r="K507" s="111" t="s">
        <v>46</v>
      </c>
      <c r="L507" s="111">
        <v>12</v>
      </c>
      <c r="M507" s="111">
        <v>4.2000000000000003E-2</v>
      </c>
      <c r="N507" s="113">
        <v>3.19</v>
      </c>
      <c r="O507" s="113">
        <v>2.66</v>
      </c>
      <c r="P507" s="114">
        <v>0.2</v>
      </c>
      <c r="Q507" s="113">
        <v>31.92</v>
      </c>
      <c r="R507" s="115">
        <v>2.99</v>
      </c>
      <c r="S507" s="115">
        <v>2.4916666666666671</v>
      </c>
      <c r="T507" s="119">
        <v>0.2</v>
      </c>
      <c r="U507" s="116">
        <v>29.880000000000003</v>
      </c>
      <c r="V507" t="s">
        <v>25</v>
      </c>
      <c r="W507">
        <v>2.66</v>
      </c>
      <c r="X507" t="s">
        <v>25</v>
      </c>
      <c r="Y507">
        <v>31.92</v>
      </c>
      <c r="Z507">
        <v>2.99</v>
      </c>
      <c r="AA507">
        <v>2.4900000000000002</v>
      </c>
      <c r="AB507">
        <v>0.2</v>
      </c>
      <c r="AC507">
        <v>29.880000000000003</v>
      </c>
    </row>
    <row r="508" spans="1:29" x14ac:dyDescent="0.25">
      <c r="A508" s="111" t="s">
        <v>411</v>
      </c>
      <c r="B508" s="112" t="s">
        <v>16</v>
      </c>
      <c r="C508" s="111">
        <v>89706</v>
      </c>
      <c r="D508" s="111">
        <v>897060</v>
      </c>
      <c r="E508" s="111" t="s">
        <v>435</v>
      </c>
      <c r="F508" s="111">
        <v>9093</v>
      </c>
      <c r="G508" s="111" t="s">
        <v>365</v>
      </c>
      <c r="H508" s="111" t="s">
        <v>49</v>
      </c>
      <c r="I508" s="111" t="s">
        <v>18</v>
      </c>
      <c r="J508" s="111" t="s">
        <v>342</v>
      </c>
      <c r="K508" s="111" t="s">
        <v>46</v>
      </c>
      <c r="L508" s="111">
        <v>12</v>
      </c>
      <c r="M508" s="111">
        <v>4.2000000000000003E-2</v>
      </c>
      <c r="N508" s="113">
        <v>2.59</v>
      </c>
      <c r="O508" s="113">
        <v>2.1755</v>
      </c>
      <c r="P508" s="114">
        <v>0.2</v>
      </c>
      <c r="Q508" s="113">
        <v>26.160000000000004</v>
      </c>
      <c r="R508" s="115">
        <v>2.39</v>
      </c>
      <c r="S508" s="115">
        <v>1.99</v>
      </c>
      <c r="T508" s="119">
        <v>0.2</v>
      </c>
      <c r="U508" s="116">
        <v>23.88</v>
      </c>
      <c r="V508" t="s">
        <v>25</v>
      </c>
      <c r="W508">
        <v>2.08</v>
      </c>
      <c r="X508" t="s">
        <v>25</v>
      </c>
      <c r="Y508">
        <v>24.96</v>
      </c>
      <c r="Z508">
        <v>2.19</v>
      </c>
      <c r="AA508">
        <v>1.83</v>
      </c>
      <c r="AB508">
        <v>0.2</v>
      </c>
      <c r="AC508">
        <v>21.96</v>
      </c>
    </row>
    <row r="509" spans="1:29" x14ac:dyDescent="0.25">
      <c r="A509" s="111" t="s">
        <v>411</v>
      </c>
      <c r="B509" s="112" t="s">
        <v>16</v>
      </c>
      <c r="C509" s="111">
        <v>89706</v>
      </c>
      <c r="D509" s="111">
        <v>897060</v>
      </c>
      <c r="E509" s="111" t="s">
        <v>435</v>
      </c>
      <c r="F509" s="111">
        <v>9096</v>
      </c>
      <c r="G509" s="111" t="s">
        <v>366</v>
      </c>
      <c r="H509" s="111" t="s">
        <v>49</v>
      </c>
      <c r="I509" s="111" t="s">
        <v>18</v>
      </c>
      <c r="J509" s="111" t="s">
        <v>331</v>
      </c>
      <c r="K509" s="111" t="s">
        <v>46</v>
      </c>
      <c r="L509" s="111">
        <v>12</v>
      </c>
      <c r="M509" s="111">
        <v>4.2000000000000003E-2</v>
      </c>
      <c r="N509" s="113">
        <v>2.59</v>
      </c>
      <c r="O509" s="113">
        <v>2.1755</v>
      </c>
      <c r="P509" s="114">
        <v>0.2</v>
      </c>
      <c r="Q509" s="113">
        <v>26.160000000000004</v>
      </c>
      <c r="R509" s="115">
        <v>2.39</v>
      </c>
      <c r="S509" s="115">
        <v>1.99</v>
      </c>
      <c r="T509" s="119">
        <v>0.2</v>
      </c>
      <c r="U509" s="116">
        <v>23.88</v>
      </c>
      <c r="V509" t="s">
        <v>25</v>
      </c>
      <c r="W509">
        <v>2.08</v>
      </c>
      <c r="X509" t="s">
        <v>25</v>
      </c>
      <c r="Y509">
        <v>24.96</v>
      </c>
      <c r="Z509">
        <v>2.19</v>
      </c>
      <c r="AA509">
        <v>1.83</v>
      </c>
      <c r="AB509">
        <v>0.2</v>
      </c>
      <c r="AC509">
        <v>21.96</v>
      </c>
    </row>
    <row r="510" spans="1:29" x14ac:dyDescent="0.25">
      <c r="A510" s="111" t="s">
        <v>411</v>
      </c>
      <c r="B510" s="112" t="s">
        <v>16</v>
      </c>
      <c r="C510" s="111">
        <v>89706</v>
      </c>
      <c r="D510" s="111">
        <v>897060</v>
      </c>
      <c r="E510" s="111" t="s">
        <v>435</v>
      </c>
      <c r="F510" s="111">
        <v>9274</v>
      </c>
      <c r="G510" s="111" t="s">
        <v>367</v>
      </c>
      <c r="H510" s="111" t="s">
        <v>49</v>
      </c>
      <c r="I510" s="111" t="s">
        <v>18</v>
      </c>
      <c r="J510" s="111" t="s">
        <v>344</v>
      </c>
      <c r="K510" s="111" t="s">
        <v>46</v>
      </c>
      <c r="L510" s="111">
        <v>12</v>
      </c>
      <c r="M510" s="111">
        <v>4.2000000000000003E-2</v>
      </c>
      <c r="N510" s="113">
        <v>2.59</v>
      </c>
      <c r="O510" s="113">
        <v>2.1755</v>
      </c>
      <c r="P510" s="114">
        <v>0.2</v>
      </c>
      <c r="Q510" s="113">
        <v>26.160000000000004</v>
      </c>
      <c r="R510" s="115">
        <v>2.39</v>
      </c>
      <c r="S510" s="115">
        <v>1.99</v>
      </c>
      <c r="T510" s="119">
        <v>0.2</v>
      </c>
      <c r="U510" s="116">
        <v>23.88</v>
      </c>
      <c r="V510" t="s">
        <v>25</v>
      </c>
      <c r="W510">
        <v>2.08</v>
      </c>
      <c r="X510" t="s">
        <v>25</v>
      </c>
      <c r="Y510">
        <v>24.96</v>
      </c>
      <c r="Z510">
        <v>2.19</v>
      </c>
      <c r="AA510">
        <v>1.83</v>
      </c>
      <c r="AB510">
        <v>0.2</v>
      </c>
      <c r="AC510">
        <v>21.96</v>
      </c>
    </row>
    <row r="511" spans="1:29" x14ac:dyDescent="0.25">
      <c r="A511" s="111" t="s">
        <v>411</v>
      </c>
      <c r="B511" s="112" t="s">
        <v>16</v>
      </c>
      <c r="C511" s="111">
        <v>89706</v>
      </c>
      <c r="D511" s="111">
        <v>897060</v>
      </c>
      <c r="E511" s="111" t="s">
        <v>435</v>
      </c>
      <c r="F511" s="111">
        <v>9734</v>
      </c>
      <c r="G511" s="111" t="s">
        <v>368</v>
      </c>
      <c r="H511" s="111" t="s">
        <v>47</v>
      </c>
      <c r="I511" s="111" t="s">
        <v>18</v>
      </c>
      <c r="J511" s="111" t="s">
        <v>334</v>
      </c>
      <c r="K511" s="111" t="s">
        <v>46</v>
      </c>
      <c r="L511" s="111">
        <v>12</v>
      </c>
      <c r="M511" s="111">
        <v>4.2000000000000003E-2</v>
      </c>
      <c r="N511" s="113">
        <v>2.59</v>
      </c>
      <c r="O511" s="113">
        <v>2.19</v>
      </c>
      <c r="P511" s="114">
        <v>0.2</v>
      </c>
      <c r="Q511" s="113">
        <v>26.28</v>
      </c>
      <c r="R511" s="115">
        <v>2.4900000000000002</v>
      </c>
      <c r="S511" s="115">
        <v>2.08</v>
      </c>
      <c r="T511" s="119">
        <v>0.2</v>
      </c>
      <c r="U511" s="116">
        <v>24.96</v>
      </c>
      <c r="V511" t="s">
        <v>25</v>
      </c>
      <c r="W511">
        <v>2.19</v>
      </c>
      <c r="X511" t="s">
        <v>25</v>
      </c>
      <c r="Y511">
        <v>26.28</v>
      </c>
      <c r="Z511">
        <v>2.4900000000000002</v>
      </c>
      <c r="AA511">
        <v>2.08</v>
      </c>
      <c r="AB511">
        <v>0.2</v>
      </c>
      <c r="AC511">
        <v>24.96</v>
      </c>
    </row>
    <row r="512" spans="1:29" x14ac:dyDescent="0.25">
      <c r="A512" s="111" t="s">
        <v>411</v>
      </c>
      <c r="B512" s="112" t="s">
        <v>16</v>
      </c>
      <c r="C512" s="111">
        <v>89706</v>
      </c>
      <c r="D512" s="111">
        <v>897060</v>
      </c>
      <c r="E512" s="111" t="s">
        <v>435</v>
      </c>
      <c r="F512" s="111">
        <v>9739</v>
      </c>
      <c r="G512" s="111" t="s">
        <v>369</v>
      </c>
      <c r="H512" s="111" t="s">
        <v>51</v>
      </c>
      <c r="I512" s="111" t="s">
        <v>18</v>
      </c>
      <c r="J512" s="111" t="s">
        <v>340</v>
      </c>
      <c r="K512" s="111" t="s">
        <v>46</v>
      </c>
      <c r="L512" s="111">
        <v>12</v>
      </c>
      <c r="M512" s="111">
        <v>4.2000000000000003E-2</v>
      </c>
      <c r="N512" s="113">
        <v>2.59</v>
      </c>
      <c r="O512" s="113">
        <v>2.1755</v>
      </c>
      <c r="P512" s="114">
        <v>0.2</v>
      </c>
      <c r="Q512" s="113">
        <v>26.160000000000004</v>
      </c>
      <c r="R512" s="115">
        <v>2.39</v>
      </c>
      <c r="S512" s="115">
        <v>1.99</v>
      </c>
      <c r="T512" s="119">
        <v>0.2</v>
      </c>
      <c r="U512" s="116">
        <v>23.88</v>
      </c>
      <c r="V512" t="s">
        <v>25</v>
      </c>
      <c r="W512">
        <v>2.08</v>
      </c>
      <c r="X512" t="s">
        <v>25</v>
      </c>
      <c r="Y512">
        <v>24.96</v>
      </c>
      <c r="Z512">
        <v>2.19</v>
      </c>
      <c r="AA512">
        <v>1.83</v>
      </c>
      <c r="AB512">
        <v>0.2</v>
      </c>
      <c r="AC512">
        <v>21.96</v>
      </c>
    </row>
    <row r="513" spans="1:29" x14ac:dyDescent="0.25">
      <c r="A513" s="111" t="s">
        <v>411</v>
      </c>
      <c r="B513" s="112" t="s">
        <v>16</v>
      </c>
      <c r="C513" s="111">
        <v>89706</v>
      </c>
      <c r="D513" s="111">
        <v>897060</v>
      </c>
      <c r="E513" s="111" t="s">
        <v>435</v>
      </c>
      <c r="F513" s="111">
        <v>9740</v>
      </c>
      <c r="G513" s="111" t="s">
        <v>370</v>
      </c>
      <c r="H513" s="111" t="s">
        <v>52</v>
      </c>
      <c r="I513" s="111" t="s">
        <v>18</v>
      </c>
      <c r="J513" s="111" t="s">
        <v>362</v>
      </c>
      <c r="K513" s="111" t="s">
        <v>46</v>
      </c>
      <c r="L513" s="111">
        <v>12</v>
      </c>
      <c r="M513" s="111">
        <v>4.2000000000000003E-2</v>
      </c>
      <c r="N513" s="113">
        <v>3.19</v>
      </c>
      <c r="O513" s="113">
        <v>2.66</v>
      </c>
      <c r="P513" s="114">
        <v>0.2</v>
      </c>
      <c r="Q513" s="113">
        <v>31.92</v>
      </c>
      <c r="R513" s="115">
        <v>2.99</v>
      </c>
      <c r="S513" s="115">
        <v>2.4916666666666671</v>
      </c>
      <c r="T513" s="119">
        <v>0.2</v>
      </c>
      <c r="U513" s="116">
        <v>29.880000000000003</v>
      </c>
      <c r="V513" t="s">
        <v>25</v>
      </c>
      <c r="W513">
        <v>2.66</v>
      </c>
      <c r="X513" t="s">
        <v>25</v>
      </c>
      <c r="Y513">
        <v>31.92</v>
      </c>
      <c r="Z513">
        <v>2.99</v>
      </c>
      <c r="AA513">
        <v>2.4900000000000002</v>
      </c>
      <c r="AB513">
        <v>0.2</v>
      </c>
      <c r="AC513">
        <v>29.880000000000003</v>
      </c>
    </row>
    <row r="514" spans="1:29" x14ac:dyDescent="0.25">
      <c r="A514" s="111" t="s">
        <v>411</v>
      </c>
      <c r="B514" s="112" t="s">
        <v>16</v>
      </c>
      <c r="C514" s="111">
        <v>89706</v>
      </c>
      <c r="D514" s="111">
        <v>897060</v>
      </c>
      <c r="E514" s="111" t="s">
        <v>435</v>
      </c>
      <c r="F514" s="111">
        <v>10389</v>
      </c>
      <c r="G514" s="111" t="s">
        <v>371</v>
      </c>
      <c r="H514" s="111" t="s">
        <v>51</v>
      </c>
      <c r="I514" s="111" t="s">
        <v>18</v>
      </c>
      <c r="J514" s="111" t="s">
        <v>372</v>
      </c>
      <c r="K514" s="111" t="s">
        <v>46</v>
      </c>
      <c r="L514" s="111">
        <v>12</v>
      </c>
      <c r="M514" s="111">
        <v>4.2000000000000003E-2</v>
      </c>
      <c r="N514" s="113">
        <v>2.59</v>
      </c>
      <c r="O514" s="113">
        <v>2.1755</v>
      </c>
      <c r="P514" s="114">
        <v>0.2</v>
      </c>
      <c r="Q514" s="113">
        <v>26.160000000000004</v>
      </c>
      <c r="R514" s="115">
        <v>2.39</v>
      </c>
      <c r="S514" s="115">
        <v>1.99</v>
      </c>
      <c r="T514" s="119">
        <v>0.2</v>
      </c>
      <c r="U514" s="116">
        <v>23.88</v>
      </c>
      <c r="V514" t="s">
        <v>25</v>
      </c>
      <c r="W514">
        <v>2.08</v>
      </c>
      <c r="X514" t="s">
        <v>25</v>
      </c>
      <c r="Y514">
        <v>24.96</v>
      </c>
      <c r="Z514">
        <v>2.19</v>
      </c>
      <c r="AA514">
        <v>1.83</v>
      </c>
      <c r="AB514">
        <v>0.2</v>
      </c>
      <c r="AC514">
        <v>21.96</v>
      </c>
    </row>
    <row r="515" spans="1:29" x14ac:dyDescent="0.25">
      <c r="A515" s="111" t="s">
        <v>411</v>
      </c>
      <c r="B515" s="112" t="s">
        <v>16</v>
      </c>
      <c r="C515" s="111">
        <v>89706</v>
      </c>
      <c r="D515" s="111">
        <v>897060</v>
      </c>
      <c r="E515" s="111" t="s">
        <v>435</v>
      </c>
      <c r="F515" s="111">
        <v>253</v>
      </c>
      <c r="G515" s="111" t="s">
        <v>375</v>
      </c>
      <c r="H515" s="111" t="s">
        <v>73</v>
      </c>
      <c r="I515" s="111" t="s">
        <v>18</v>
      </c>
      <c r="J515" s="111" t="s">
        <v>340</v>
      </c>
      <c r="K515" s="111" t="s">
        <v>68</v>
      </c>
      <c r="L515" s="111">
        <v>6</v>
      </c>
      <c r="M515" s="111">
        <v>0.06</v>
      </c>
      <c r="N515" s="113">
        <v>4.29</v>
      </c>
      <c r="O515" s="113">
        <v>3.6</v>
      </c>
      <c r="P515" s="114">
        <v>0.2</v>
      </c>
      <c r="Q515" s="113">
        <v>21.6</v>
      </c>
      <c r="R515" s="115">
        <v>3.99</v>
      </c>
      <c r="S515" s="115">
        <v>3.33</v>
      </c>
      <c r="T515" s="119">
        <v>0.2</v>
      </c>
      <c r="U515" s="116">
        <v>19.98</v>
      </c>
      <c r="V515" t="s">
        <v>25</v>
      </c>
      <c r="W515">
        <v>2.2799999999999998</v>
      </c>
      <c r="X515" t="s">
        <v>25</v>
      </c>
      <c r="Y515">
        <v>13.68</v>
      </c>
      <c r="Z515">
        <v>2.79</v>
      </c>
      <c r="AA515">
        <v>2.33</v>
      </c>
      <c r="AB515">
        <v>0.2</v>
      </c>
      <c r="AC515">
        <v>13.98</v>
      </c>
    </row>
    <row r="516" spans="1:29" x14ac:dyDescent="0.25">
      <c r="A516" s="111" t="s">
        <v>411</v>
      </c>
      <c r="B516" s="112" t="s">
        <v>16</v>
      </c>
      <c r="C516" s="111">
        <v>89706</v>
      </c>
      <c r="D516" s="111">
        <v>897060</v>
      </c>
      <c r="E516" s="111" t="s">
        <v>435</v>
      </c>
      <c r="F516" s="111">
        <v>2132</v>
      </c>
      <c r="G516" s="111" t="s">
        <v>376</v>
      </c>
      <c r="H516" s="111" t="s">
        <v>70</v>
      </c>
      <c r="I516" s="111" t="s">
        <v>18</v>
      </c>
      <c r="J516" s="111" t="s">
        <v>334</v>
      </c>
      <c r="K516" s="111" t="s">
        <v>68</v>
      </c>
      <c r="L516" s="111">
        <v>6</v>
      </c>
      <c r="M516" s="111">
        <v>0.06</v>
      </c>
      <c r="N516" s="113">
        <v>4.59</v>
      </c>
      <c r="O516" s="113">
        <v>3.79</v>
      </c>
      <c r="P516" s="114">
        <v>0.2</v>
      </c>
      <c r="Q516" s="113">
        <v>22.740000000000002</v>
      </c>
      <c r="R516" s="115">
        <v>4.29</v>
      </c>
      <c r="S516" s="115">
        <v>3.58</v>
      </c>
      <c r="T516" s="119">
        <v>0.2</v>
      </c>
      <c r="U516" s="116">
        <v>21.48</v>
      </c>
      <c r="V516" t="s">
        <v>25</v>
      </c>
      <c r="W516">
        <v>3.6</v>
      </c>
      <c r="X516" t="s">
        <v>25</v>
      </c>
      <c r="Y516">
        <v>21.6</v>
      </c>
      <c r="Z516">
        <v>3.79</v>
      </c>
      <c r="AA516">
        <v>3.16</v>
      </c>
      <c r="AB516">
        <v>0.2</v>
      </c>
      <c r="AC516">
        <v>18.96</v>
      </c>
    </row>
    <row r="517" spans="1:29" x14ac:dyDescent="0.25">
      <c r="A517" s="111" t="s">
        <v>411</v>
      </c>
      <c r="B517" s="112" t="s">
        <v>16</v>
      </c>
      <c r="C517" s="111">
        <v>89706</v>
      </c>
      <c r="D517" s="111">
        <v>897060</v>
      </c>
      <c r="E517" s="111" t="s">
        <v>435</v>
      </c>
      <c r="F517" s="111">
        <v>13486</v>
      </c>
      <c r="G517" s="111" t="s">
        <v>377</v>
      </c>
      <c r="H517" s="111" t="s">
        <v>134</v>
      </c>
      <c r="I517" s="111" t="s">
        <v>128</v>
      </c>
      <c r="J517" s="111" t="s">
        <v>378</v>
      </c>
      <c r="K517" s="111" t="s">
        <v>68</v>
      </c>
      <c r="L517" s="111">
        <v>6</v>
      </c>
      <c r="M517" s="111">
        <v>0.06</v>
      </c>
      <c r="N517" s="113">
        <v>6.59</v>
      </c>
      <c r="O517" s="113">
        <v>5.49</v>
      </c>
      <c r="P517" s="114">
        <v>0.2</v>
      </c>
      <c r="Q517" s="113">
        <v>32.94</v>
      </c>
      <c r="R517" s="115">
        <v>6.19</v>
      </c>
      <c r="S517" s="115">
        <v>5.18</v>
      </c>
      <c r="T517" s="119">
        <v>0.2</v>
      </c>
      <c r="U517" s="116">
        <v>31.08</v>
      </c>
      <c r="V517" t="s">
        <v>25</v>
      </c>
      <c r="W517">
        <v>5.49</v>
      </c>
      <c r="X517" t="s">
        <v>25</v>
      </c>
      <c r="Y517">
        <v>32.94</v>
      </c>
      <c r="Z517">
        <v>6.19</v>
      </c>
      <c r="AA517">
        <v>5.18</v>
      </c>
      <c r="AB517">
        <v>0.2</v>
      </c>
      <c r="AC517">
        <v>31.08</v>
      </c>
    </row>
    <row r="518" spans="1:29" x14ac:dyDescent="0.25">
      <c r="A518" s="111" t="s">
        <v>411</v>
      </c>
      <c r="B518" s="112" t="s">
        <v>16</v>
      </c>
      <c r="C518" s="111">
        <v>89706</v>
      </c>
      <c r="D518" s="111">
        <v>897060</v>
      </c>
      <c r="E518" s="111" t="s">
        <v>435</v>
      </c>
      <c r="F518" s="111">
        <v>17163</v>
      </c>
      <c r="G518" s="111" t="s">
        <v>379</v>
      </c>
      <c r="H518" s="111" t="s">
        <v>74</v>
      </c>
      <c r="I518" s="111" t="s">
        <v>18</v>
      </c>
      <c r="J518" s="111" t="s">
        <v>372</v>
      </c>
      <c r="K518" s="111" t="s">
        <v>68</v>
      </c>
      <c r="L518" s="111">
        <v>6</v>
      </c>
      <c r="M518" s="111">
        <v>0.06</v>
      </c>
      <c r="N518" s="113">
        <v>2.79</v>
      </c>
      <c r="O518" s="113">
        <v>2.33</v>
      </c>
      <c r="P518" s="114">
        <v>0.2</v>
      </c>
      <c r="Q518" s="113">
        <v>13.98</v>
      </c>
      <c r="R518" s="115">
        <v>2.79</v>
      </c>
      <c r="S518" s="115">
        <v>2.33</v>
      </c>
      <c r="T518" s="119">
        <v>0.2</v>
      </c>
      <c r="U518" s="116">
        <v>13.98</v>
      </c>
      <c r="V518" t="s">
        <v>25</v>
      </c>
      <c r="W518">
        <v>2.2799999999999998</v>
      </c>
      <c r="X518" t="s">
        <v>25</v>
      </c>
      <c r="Y518">
        <v>13.68</v>
      </c>
      <c r="Z518">
        <v>2.79</v>
      </c>
      <c r="AA518">
        <v>2.33</v>
      </c>
      <c r="AB518">
        <v>0.2</v>
      </c>
      <c r="AC518">
        <v>13.98</v>
      </c>
    </row>
    <row r="519" spans="1:29" x14ac:dyDescent="0.25">
      <c r="A519" s="111" t="s">
        <v>411</v>
      </c>
      <c r="B519" s="112" t="s">
        <v>16</v>
      </c>
      <c r="C519" s="111">
        <v>89706</v>
      </c>
      <c r="D519" s="111">
        <v>897060</v>
      </c>
      <c r="E519" s="111" t="s">
        <v>435</v>
      </c>
      <c r="F519" s="111">
        <v>18152</v>
      </c>
      <c r="G519" s="111" t="s">
        <v>385</v>
      </c>
      <c r="H519" s="111" t="s">
        <v>21</v>
      </c>
      <c r="I519" s="111" t="s">
        <v>18</v>
      </c>
      <c r="J519" s="111" t="s">
        <v>334</v>
      </c>
      <c r="K519" s="111" t="s">
        <v>19</v>
      </c>
      <c r="L519" s="111">
        <v>12</v>
      </c>
      <c r="M519" s="111">
        <v>2.4E-2</v>
      </c>
      <c r="N519" s="113">
        <v>1.69</v>
      </c>
      <c r="O519" s="113">
        <v>1.4155</v>
      </c>
      <c r="P519" s="114">
        <v>0.2</v>
      </c>
      <c r="Q519" s="113">
        <v>17.04</v>
      </c>
      <c r="R519" s="115">
        <v>1.59</v>
      </c>
      <c r="S519" s="115">
        <v>1.3250000000000002</v>
      </c>
      <c r="T519" s="119">
        <v>0.2</v>
      </c>
      <c r="U519" s="116">
        <v>15.96</v>
      </c>
      <c r="V519" t="s">
        <v>25</v>
      </c>
      <c r="W519">
        <v>1.42</v>
      </c>
      <c r="X519" t="s">
        <v>25</v>
      </c>
      <c r="Y519">
        <v>17.04</v>
      </c>
      <c r="Z519">
        <v>1.49</v>
      </c>
      <c r="AA519">
        <v>1.24</v>
      </c>
      <c r="AB519">
        <v>0.2</v>
      </c>
      <c r="AC519">
        <v>14.879999999999999</v>
      </c>
    </row>
    <row r="520" spans="1:29" x14ac:dyDescent="0.25">
      <c r="A520" s="111" t="s">
        <v>411</v>
      </c>
      <c r="B520" s="112" t="s">
        <v>16</v>
      </c>
      <c r="C520" s="111">
        <v>89706</v>
      </c>
      <c r="D520" s="111">
        <v>897060</v>
      </c>
      <c r="E520" s="111" t="s">
        <v>435</v>
      </c>
      <c r="F520" s="111">
        <v>18266</v>
      </c>
      <c r="G520" s="111" t="s">
        <v>386</v>
      </c>
      <c r="H520" s="111" t="s">
        <v>28</v>
      </c>
      <c r="I520" s="111" t="s">
        <v>18</v>
      </c>
      <c r="J520" s="111" t="s">
        <v>331</v>
      </c>
      <c r="K520" s="111" t="s">
        <v>19</v>
      </c>
      <c r="L520" s="111">
        <v>12</v>
      </c>
      <c r="M520" s="111">
        <v>2.4E-2</v>
      </c>
      <c r="N520" s="113">
        <v>1.69</v>
      </c>
      <c r="O520" s="113">
        <v>1.42</v>
      </c>
      <c r="P520" s="114">
        <v>0.2</v>
      </c>
      <c r="Q520" s="113">
        <v>17.04</v>
      </c>
      <c r="R520" s="115">
        <v>1.49</v>
      </c>
      <c r="S520" s="115">
        <v>1.24</v>
      </c>
      <c r="T520" s="119">
        <v>0.2</v>
      </c>
      <c r="U520" s="116">
        <v>14.879999999999999</v>
      </c>
      <c r="V520" t="s">
        <v>25</v>
      </c>
      <c r="W520">
        <v>1.42</v>
      </c>
      <c r="X520" t="s">
        <v>25</v>
      </c>
      <c r="Y520">
        <v>17.04</v>
      </c>
      <c r="Z520">
        <v>1.49</v>
      </c>
      <c r="AA520">
        <v>1.24</v>
      </c>
      <c r="AB520">
        <v>0.2</v>
      </c>
      <c r="AC520">
        <v>14.879999999999999</v>
      </c>
    </row>
    <row r="521" spans="1:29" x14ac:dyDescent="0.25">
      <c r="A521" s="111" t="s">
        <v>411</v>
      </c>
      <c r="B521" s="112" t="s">
        <v>16</v>
      </c>
      <c r="C521" s="111">
        <v>89706</v>
      </c>
      <c r="D521" s="111">
        <v>897060</v>
      </c>
      <c r="E521" s="111" t="s">
        <v>435</v>
      </c>
      <c r="F521" s="111">
        <v>18268</v>
      </c>
      <c r="G521" s="111" t="s">
        <v>387</v>
      </c>
      <c r="H521" s="111" t="s">
        <v>30</v>
      </c>
      <c r="I521" s="111" t="s">
        <v>18</v>
      </c>
      <c r="J521" s="111" t="s">
        <v>340</v>
      </c>
      <c r="K521" s="111" t="s">
        <v>19</v>
      </c>
      <c r="L521" s="111">
        <v>12</v>
      </c>
      <c r="M521" s="111">
        <v>2.4E-2</v>
      </c>
      <c r="N521" s="113">
        <v>1.69</v>
      </c>
      <c r="O521" s="113">
        <v>1.42</v>
      </c>
      <c r="P521" s="114">
        <v>0.2</v>
      </c>
      <c r="Q521" s="113">
        <v>17.04</v>
      </c>
      <c r="R521" s="115">
        <v>1.49</v>
      </c>
      <c r="S521" s="115">
        <v>1.24</v>
      </c>
      <c r="T521" s="119">
        <v>0.2</v>
      </c>
      <c r="U521" s="116">
        <v>14.879999999999999</v>
      </c>
      <c r="V521" t="s">
        <v>25</v>
      </c>
      <c r="W521">
        <v>1.42</v>
      </c>
      <c r="X521" t="s">
        <v>25</v>
      </c>
      <c r="Y521">
        <v>17.04</v>
      </c>
      <c r="Z521">
        <v>1.49</v>
      </c>
      <c r="AA521">
        <v>1.24</v>
      </c>
      <c r="AB521">
        <v>0.2</v>
      </c>
      <c r="AC521">
        <v>14.879999999999999</v>
      </c>
    </row>
    <row r="522" spans="1:29" x14ac:dyDescent="0.25">
      <c r="A522" s="111" t="s">
        <v>411</v>
      </c>
      <c r="B522" s="112" t="s">
        <v>16</v>
      </c>
      <c r="C522" s="111">
        <v>89706</v>
      </c>
      <c r="D522" s="111">
        <v>897060</v>
      </c>
      <c r="E522" s="111" t="s">
        <v>435</v>
      </c>
      <c r="F522" s="111">
        <v>20943</v>
      </c>
      <c r="G522" s="111" t="s">
        <v>388</v>
      </c>
      <c r="H522" s="111" t="s">
        <v>30</v>
      </c>
      <c r="I522" s="111" t="s">
        <v>18</v>
      </c>
      <c r="J522" s="111" t="s">
        <v>372</v>
      </c>
      <c r="K522" s="111" t="s">
        <v>19</v>
      </c>
      <c r="L522" s="111">
        <v>12</v>
      </c>
      <c r="M522" s="111">
        <v>2.4E-2</v>
      </c>
      <c r="N522" s="113">
        <v>1.69</v>
      </c>
      <c r="O522" s="113">
        <v>1.42</v>
      </c>
      <c r="P522" s="114">
        <v>0.2</v>
      </c>
      <c r="Q522" s="113">
        <v>17.04</v>
      </c>
      <c r="R522" s="115">
        <v>1.49</v>
      </c>
      <c r="S522" s="115">
        <v>1.24</v>
      </c>
      <c r="T522" s="119">
        <v>0.2</v>
      </c>
      <c r="U522" s="116">
        <v>14.879999999999999</v>
      </c>
      <c r="V522" t="s">
        <v>25</v>
      </c>
      <c r="W522">
        <v>1.42</v>
      </c>
      <c r="X522" t="s">
        <v>25</v>
      </c>
      <c r="Y522">
        <v>17.04</v>
      </c>
      <c r="Z522">
        <v>1.49</v>
      </c>
      <c r="AA522">
        <v>1.24</v>
      </c>
      <c r="AB522">
        <v>0.2</v>
      </c>
      <c r="AC522">
        <v>14.879999999999999</v>
      </c>
    </row>
    <row r="523" spans="1:29" x14ac:dyDescent="0.25">
      <c r="A523" s="111" t="s">
        <v>411</v>
      </c>
      <c r="B523" s="112" t="s">
        <v>16</v>
      </c>
      <c r="C523" s="111">
        <v>89706</v>
      </c>
      <c r="D523" s="111">
        <v>897060</v>
      </c>
      <c r="E523" s="111" t="s">
        <v>435</v>
      </c>
      <c r="F523" s="111">
        <v>503</v>
      </c>
      <c r="G523" s="111" t="s">
        <v>389</v>
      </c>
      <c r="H523" s="111" t="s">
        <v>91</v>
      </c>
      <c r="I523" s="111" t="s">
        <v>18</v>
      </c>
      <c r="J523" s="111" t="s">
        <v>340</v>
      </c>
      <c r="K523" s="111" t="s">
        <v>85</v>
      </c>
      <c r="L523" s="111">
        <v>6</v>
      </c>
      <c r="M523" s="111">
        <v>0.12</v>
      </c>
      <c r="N523" s="113">
        <v>5.69</v>
      </c>
      <c r="O523" s="113">
        <v>4.74</v>
      </c>
      <c r="P523" s="114">
        <v>0.2</v>
      </c>
      <c r="Q523" s="113">
        <v>28.44</v>
      </c>
      <c r="R523" s="115">
        <v>5.49</v>
      </c>
      <c r="S523" s="115">
        <v>4.58</v>
      </c>
      <c r="T523" s="119">
        <v>0.2</v>
      </c>
      <c r="U523" s="116">
        <v>27.48</v>
      </c>
      <c r="V523" t="s">
        <v>25</v>
      </c>
      <c r="W523">
        <v>4.82</v>
      </c>
      <c r="X523" t="s">
        <v>25</v>
      </c>
      <c r="Y523">
        <v>28.92</v>
      </c>
      <c r="Z523">
        <v>5.59</v>
      </c>
      <c r="AA523">
        <v>4.66</v>
      </c>
      <c r="AB523">
        <v>0.2</v>
      </c>
      <c r="AC523">
        <v>27.96</v>
      </c>
    </row>
    <row r="524" spans="1:29" x14ac:dyDescent="0.25">
      <c r="A524" s="111" t="s">
        <v>411</v>
      </c>
      <c r="B524" s="112" t="s">
        <v>16</v>
      </c>
      <c r="C524" s="111">
        <v>89706</v>
      </c>
      <c r="D524" s="111">
        <v>897060</v>
      </c>
      <c r="E524" s="111" t="s">
        <v>435</v>
      </c>
      <c r="F524" s="111">
        <v>504</v>
      </c>
      <c r="G524" s="111" t="s">
        <v>390</v>
      </c>
      <c r="H524" s="111" t="s">
        <v>88</v>
      </c>
      <c r="I524" s="111" t="s">
        <v>18</v>
      </c>
      <c r="J524" s="111" t="s">
        <v>331</v>
      </c>
      <c r="K524" s="111" t="s">
        <v>85</v>
      </c>
      <c r="L524" s="111">
        <v>6</v>
      </c>
      <c r="M524" s="111">
        <v>0.12</v>
      </c>
      <c r="N524" s="113">
        <v>6.79</v>
      </c>
      <c r="O524" s="113">
        <v>5.69</v>
      </c>
      <c r="P524" s="114">
        <v>0.2</v>
      </c>
      <c r="Q524" s="113">
        <v>34.14</v>
      </c>
      <c r="R524" s="115">
        <v>6.29</v>
      </c>
      <c r="S524" s="115">
        <v>5.2416666666666671</v>
      </c>
      <c r="T524" s="119">
        <v>0.2</v>
      </c>
      <c r="U524" s="116">
        <v>31.44</v>
      </c>
      <c r="V524" t="s">
        <v>25</v>
      </c>
      <c r="W524">
        <v>5.69</v>
      </c>
      <c r="X524" t="s">
        <v>25</v>
      </c>
      <c r="Y524">
        <v>34.14</v>
      </c>
      <c r="Z524">
        <v>6.29</v>
      </c>
      <c r="AA524">
        <v>5.24</v>
      </c>
      <c r="AB524">
        <v>0.2</v>
      </c>
      <c r="AC524">
        <v>31.44</v>
      </c>
    </row>
    <row r="525" spans="1:29" x14ac:dyDescent="0.25">
      <c r="A525" s="111" t="s">
        <v>411</v>
      </c>
      <c r="B525" s="112" t="s">
        <v>16</v>
      </c>
      <c r="C525" s="111">
        <v>89706</v>
      </c>
      <c r="D525" s="111">
        <v>897060</v>
      </c>
      <c r="E525" s="111" t="s">
        <v>435</v>
      </c>
      <c r="F525" s="111">
        <v>2349</v>
      </c>
      <c r="G525" s="111" t="s">
        <v>391</v>
      </c>
      <c r="H525" s="111" t="s">
        <v>86</v>
      </c>
      <c r="I525" s="111" t="s">
        <v>18</v>
      </c>
      <c r="J525" s="111" t="s">
        <v>334</v>
      </c>
      <c r="K525" s="111" t="s">
        <v>85</v>
      </c>
      <c r="L525" s="111">
        <v>6</v>
      </c>
      <c r="M525" s="111">
        <v>0.12</v>
      </c>
      <c r="N525" s="113">
        <v>7.39</v>
      </c>
      <c r="O525" s="113">
        <v>6.1654999999999998</v>
      </c>
      <c r="P525" s="114">
        <v>0.2</v>
      </c>
      <c r="Q525" s="113">
        <v>37.019999999999996</v>
      </c>
      <c r="R525" s="115">
        <v>6.99</v>
      </c>
      <c r="S525" s="115">
        <v>5.83</v>
      </c>
      <c r="T525" s="119">
        <v>0.2</v>
      </c>
      <c r="U525" s="116">
        <v>34.980000000000004</v>
      </c>
      <c r="V525" t="s">
        <v>25</v>
      </c>
      <c r="W525">
        <v>5.6</v>
      </c>
      <c r="X525" t="s">
        <v>25</v>
      </c>
      <c r="Y525">
        <v>33.599999999999994</v>
      </c>
      <c r="Z525">
        <v>6.59</v>
      </c>
      <c r="AA525">
        <v>5.49</v>
      </c>
      <c r="AB525">
        <v>0.2</v>
      </c>
      <c r="AC525">
        <v>32.94</v>
      </c>
    </row>
    <row r="526" spans="1:29" x14ac:dyDescent="0.25">
      <c r="A526" s="111" t="s">
        <v>411</v>
      </c>
      <c r="B526" s="112" t="s">
        <v>16</v>
      </c>
      <c r="C526" s="111">
        <v>89706</v>
      </c>
      <c r="D526" s="111">
        <v>897060</v>
      </c>
      <c r="E526" s="111" t="s">
        <v>435</v>
      </c>
      <c r="F526" s="111">
        <v>2350</v>
      </c>
      <c r="G526" s="111" t="s">
        <v>392</v>
      </c>
      <c r="H526" s="111" t="s">
        <v>90</v>
      </c>
      <c r="I526" s="111" t="s">
        <v>18</v>
      </c>
      <c r="J526" s="111" t="s">
        <v>336</v>
      </c>
      <c r="K526" s="111" t="s">
        <v>85</v>
      </c>
      <c r="L526" s="111">
        <v>6</v>
      </c>
      <c r="M526" s="111">
        <v>0.12</v>
      </c>
      <c r="N526" s="113">
        <v>5.99</v>
      </c>
      <c r="O526" s="113">
        <v>5.0199999999999996</v>
      </c>
      <c r="P526" s="114">
        <v>0.2</v>
      </c>
      <c r="Q526" s="113">
        <v>30.119999999999997</v>
      </c>
      <c r="R526" s="115">
        <v>5.29</v>
      </c>
      <c r="S526" s="115">
        <v>4.41</v>
      </c>
      <c r="T526" s="119">
        <v>0.2</v>
      </c>
      <c r="U526" s="116">
        <v>26.46</v>
      </c>
      <c r="V526" t="s">
        <v>25</v>
      </c>
      <c r="W526">
        <v>5.0199999999999996</v>
      </c>
      <c r="X526" t="s">
        <v>25</v>
      </c>
      <c r="Y526">
        <v>30.119999999999997</v>
      </c>
      <c r="Z526">
        <v>5.29</v>
      </c>
      <c r="AA526">
        <v>4.41</v>
      </c>
      <c r="AB526">
        <v>0.2</v>
      </c>
      <c r="AC526">
        <v>26.46</v>
      </c>
    </row>
    <row r="527" spans="1:29" x14ac:dyDescent="0.25">
      <c r="A527" s="111" t="s">
        <v>411</v>
      </c>
      <c r="B527" s="112" t="s">
        <v>16</v>
      </c>
      <c r="C527" s="111">
        <v>89706</v>
      </c>
      <c r="D527" s="111">
        <v>897060</v>
      </c>
      <c r="E527" s="111" t="s">
        <v>435</v>
      </c>
      <c r="F527" s="111">
        <v>2353</v>
      </c>
      <c r="G527" s="111" t="s">
        <v>393</v>
      </c>
      <c r="H527" s="111" t="s">
        <v>93</v>
      </c>
      <c r="I527" s="111" t="s">
        <v>18</v>
      </c>
      <c r="J527" s="111" t="s">
        <v>338</v>
      </c>
      <c r="K527" s="111" t="s">
        <v>85</v>
      </c>
      <c r="L527" s="111">
        <v>6</v>
      </c>
      <c r="M527" s="111">
        <v>0.12</v>
      </c>
      <c r="N527" s="113">
        <v>7.29</v>
      </c>
      <c r="O527" s="113">
        <v>6.07</v>
      </c>
      <c r="P527" s="114">
        <v>0.2</v>
      </c>
      <c r="Q527" s="113">
        <v>36.42</v>
      </c>
      <c r="R527" s="115">
        <v>6.99</v>
      </c>
      <c r="S527" s="115">
        <v>5.83</v>
      </c>
      <c r="T527" s="119">
        <v>0.2</v>
      </c>
      <c r="U527" s="116">
        <v>34.980000000000004</v>
      </c>
      <c r="V527" t="s">
        <v>25</v>
      </c>
      <c r="W527">
        <v>5.6</v>
      </c>
      <c r="X527" t="s">
        <v>25</v>
      </c>
      <c r="Y527">
        <v>33.599999999999994</v>
      </c>
      <c r="Z527">
        <v>6.59</v>
      </c>
      <c r="AA527">
        <v>5.49</v>
      </c>
      <c r="AB527">
        <v>0.2</v>
      </c>
      <c r="AC527">
        <v>32.94</v>
      </c>
    </row>
    <row r="528" spans="1:29" x14ac:dyDescent="0.25">
      <c r="A528" s="111" t="s">
        <v>411</v>
      </c>
      <c r="B528" s="112" t="s">
        <v>16</v>
      </c>
      <c r="C528" s="111">
        <v>89706</v>
      </c>
      <c r="D528" s="111">
        <v>897060</v>
      </c>
      <c r="E528" s="111" t="s">
        <v>435</v>
      </c>
      <c r="F528" s="111">
        <v>2357</v>
      </c>
      <c r="G528" s="111" t="s">
        <v>394</v>
      </c>
      <c r="H528" s="111" t="s">
        <v>92</v>
      </c>
      <c r="I528" s="111" t="s">
        <v>18</v>
      </c>
      <c r="J528" s="111" t="s">
        <v>372</v>
      </c>
      <c r="K528" s="111" t="s">
        <v>85</v>
      </c>
      <c r="L528" s="111">
        <v>6</v>
      </c>
      <c r="M528" s="111">
        <v>0.12</v>
      </c>
      <c r="N528" s="113">
        <v>4.6900000000000004</v>
      </c>
      <c r="O528" s="113">
        <v>3.89</v>
      </c>
      <c r="P528" s="114">
        <v>0.2</v>
      </c>
      <c r="Q528" s="113">
        <v>23.34</v>
      </c>
      <c r="R528" s="115">
        <v>4.59</v>
      </c>
      <c r="S528" s="115">
        <v>3.79</v>
      </c>
      <c r="T528" s="119">
        <v>0.2</v>
      </c>
      <c r="U528" s="116">
        <v>22.740000000000002</v>
      </c>
      <c r="V528" t="s">
        <v>25</v>
      </c>
      <c r="W528">
        <v>3.8</v>
      </c>
      <c r="X528" t="s">
        <v>25</v>
      </c>
      <c r="Y528">
        <v>22.799999999999997</v>
      </c>
      <c r="Z528">
        <v>4.49</v>
      </c>
      <c r="AA528">
        <v>3.74</v>
      </c>
      <c r="AB528">
        <v>0.2</v>
      </c>
      <c r="AC528">
        <v>22.44</v>
      </c>
    </row>
    <row r="529" spans="1:29" x14ac:dyDescent="0.25">
      <c r="A529" s="111" t="s">
        <v>411</v>
      </c>
      <c r="B529" s="112" t="s">
        <v>16</v>
      </c>
      <c r="C529" s="111">
        <v>89706</v>
      </c>
      <c r="D529" s="111">
        <v>897060</v>
      </c>
      <c r="E529" s="111" t="s">
        <v>435</v>
      </c>
      <c r="F529" s="111">
        <v>9276</v>
      </c>
      <c r="G529" s="111" t="s">
        <v>395</v>
      </c>
      <c r="H529" s="111" t="s">
        <v>88</v>
      </c>
      <c r="I529" s="111" t="s">
        <v>18</v>
      </c>
      <c r="J529" s="111" t="s">
        <v>344</v>
      </c>
      <c r="K529" s="111" t="s">
        <v>85</v>
      </c>
      <c r="L529" s="111">
        <v>6</v>
      </c>
      <c r="M529" s="111">
        <v>0.12</v>
      </c>
      <c r="N529" s="113">
        <v>6.79</v>
      </c>
      <c r="O529" s="113">
        <v>5.69</v>
      </c>
      <c r="P529" s="114">
        <v>0.2</v>
      </c>
      <c r="Q529" s="113">
        <v>34.14</v>
      </c>
      <c r="R529" s="115">
        <v>6.29</v>
      </c>
      <c r="S529" s="115">
        <v>5.2416666666666671</v>
      </c>
      <c r="T529" s="119">
        <v>0.2</v>
      </c>
      <c r="U529" s="116">
        <v>31.44</v>
      </c>
      <c r="V529" t="s">
        <v>25</v>
      </c>
      <c r="W529">
        <v>5.69</v>
      </c>
      <c r="X529" t="s">
        <v>25</v>
      </c>
      <c r="Y529">
        <v>34.14</v>
      </c>
      <c r="Z529">
        <v>6.29</v>
      </c>
      <c r="AA529">
        <v>5.24</v>
      </c>
      <c r="AB529">
        <v>0.2</v>
      </c>
      <c r="AC529">
        <v>31.44</v>
      </c>
    </row>
    <row r="530" spans="1:29" x14ac:dyDescent="0.25">
      <c r="A530" s="111" t="s">
        <v>411</v>
      </c>
      <c r="B530" s="112" t="s">
        <v>16</v>
      </c>
      <c r="C530" s="111">
        <v>89706</v>
      </c>
      <c r="D530" s="111">
        <v>897060</v>
      </c>
      <c r="E530" s="111" t="s">
        <v>435</v>
      </c>
      <c r="F530" s="111">
        <v>25700</v>
      </c>
      <c r="G530" s="111" t="s">
        <v>396</v>
      </c>
      <c r="H530" s="111" t="s">
        <v>135</v>
      </c>
      <c r="I530" s="111" t="s">
        <v>128</v>
      </c>
      <c r="J530" s="111" t="s">
        <v>378</v>
      </c>
      <c r="K530" s="111" t="s">
        <v>85</v>
      </c>
      <c r="L530" s="111">
        <v>6</v>
      </c>
      <c r="M530" s="111">
        <v>0.12</v>
      </c>
      <c r="N530" s="113">
        <v>8.7899999999999991</v>
      </c>
      <c r="O530" s="113">
        <v>7.2959999999999994</v>
      </c>
      <c r="P530" s="114">
        <v>0.2</v>
      </c>
      <c r="Q530" s="113">
        <v>43.8</v>
      </c>
      <c r="R530" s="115">
        <v>10.49</v>
      </c>
      <c r="S530" s="115">
        <v>6.8</v>
      </c>
      <c r="T530" s="119">
        <v>0.54</v>
      </c>
      <c r="U530" s="116">
        <v>40.799999999999997</v>
      </c>
      <c r="V530" t="s">
        <v>25</v>
      </c>
      <c r="W530">
        <v>9.4145000000000003</v>
      </c>
      <c r="X530" t="s">
        <v>25</v>
      </c>
      <c r="Y530">
        <v>56.46</v>
      </c>
      <c r="Z530">
        <v>9.99</v>
      </c>
      <c r="AA530">
        <v>6.4833333333333334</v>
      </c>
      <c r="AB530">
        <v>0.54</v>
      </c>
      <c r="AC530">
        <v>38.880000000000003</v>
      </c>
    </row>
    <row r="531" spans="1:29" x14ac:dyDescent="0.25">
      <c r="A531" s="111" t="s">
        <v>411</v>
      </c>
      <c r="B531" s="112" t="s">
        <v>16</v>
      </c>
      <c r="C531" s="111">
        <v>89706</v>
      </c>
      <c r="D531" s="111">
        <v>897060</v>
      </c>
      <c r="E531" s="111" t="s">
        <v>435</v>
      </c>
      <c r="F531" s="111">
        <v>7977</v>
      </c>
      <c r="G531" s="111" t="s">
        <v>397</v>
      </c>
      <c r="H531" s="111" t="s">
        <v>119</v>
      </c>
      <c r="I531" s="111" t="s">
        <v>115</v>
      </c>
      <c r="J531" s="111" t="s">
        <v>398</v>
      </c>
      <c r="K531" s="111" t="s">
        <v>58</v>
      </c>
      <c r="L531" s="111">
        <v>6</v>
      </c>
      <c r="M531" s="111">
        <v>0.03</v>
      </c>
      <c r="N531" s="113">
        <v>5.09</v>
      </c>
      <c r="O531" s="113">
        <v>4.2655000000000003</v>
      </c>
      <c r="P531" s="114">
        <v>0.2</v>
      </c>
      <c r="Q531" s="113">
        <v>25.619999999999997</v>
      </c>
      <c r="R531" s="115">
        <v>4.99</v>
      </c>
      <c r="S531" s="115">
        <v>4.16</v>
      </c>
      <c r="T531" s="119">
        <v>0.2</v>
      </c>
      <c r="U531" s="116">
        <v>24.96</v>
      </c>
      <c r="V531" t="s">
        <v>25</v>
      </c>
      <c r="W531">
        <v>4.2699999999999996</v>
      </c>
      <c r="X531" t="s">
        <v>25</v>
      </c>
      <c r="Y531">
        <v>25.619999999999997</v>
      </c>
      <c r="Z531">
        <v>4.8899999999999997</v>
      </c>
      <c r="AA531">
        <v>4.08</v>
      </c>
      <c r="AB531">
        <v>0.2</v>
      </c>
      <c r="AC531">
        <v>24.48</v>
      </c>
    </row>
    <row r="532" spans="1:29" x14ac:dyDescent="0.25">
      <c r="A532" s="111" t="s">
        <v>411</v>
      </c>
      <c r="B532" s="112" t="s">
        <v>16</v>
      </c>
      <c r="C532" s="111">
        <v>89706</v>
      </c>
      <c r="D532" s="111">
        <v>897060</v>
      </c>
      <c r="E532" s="111" t="s">
        <v>435</v>
      </c>
      <c r="F532" s="111">
        <v>7979</v>
      </c>
      <c r="G532" s="111" t="s">
        <v>399</v>
      </c>
      <c r="H532" s="111" t="s">
        <v>119</v>
      </c>
      <c r="I532" s="111" t="s">
        <v>115</v>
      </c>
      <c r="J532" s="111" t="s">
        <v>400</v>
      </c>
      <c r="K532" s="111" t="s">
        <v>58</v>
      </c>
      <c r="L532" s="111">
        <v>6</v>
      </c>
      <c r="M532" s="111">
        <v>0.03</v>
      </c>
      <c r="N532" s="113">
        <v>5.09</v>
      </c>
      <c r="O532" s="113">
        <v>4.2655000000000003</v>
      </c>
      <c r="P532" s="114">
        <v>0.2</v>
      </c>
      <c r="Q532" s="113">
        <v>25.619999999999997</v>
      </c>
      <c r="R532" s="115">
        <v>4.99</v>
      </c>
      <c r="S532" s="115">
        <v>4.16</v>
      </c>
      <c r="T532" s="119">
        <v>0.2</v>
      </c>
      <c r="U532" s="116">
        <v>24.96</v>
      </c>
      <c r="V532" t="s">
        <v>25</v>
      </c>
      <c r="W532">
        <v>4.2699999999999996</v>
      </c>
      <c r="X532" t="s">
        <v>25</v>
      </c>
      <c r="Y532">
        <v>25.619999999999997</v>
      </c>
      <c r="Z532">
        <v>4.8899999999999997</v>
      </c>
      <c r="AA532">
        <v>4.08</v>
      </c>
      <c r="AB532">
        <v>0.2</v>
      </c>
      <c r="AC532">
        <v>24.48</v>
      </c>
    </row>
    <row r="533" spans="1:29" x14ac:dyDescent="0.25">
      <c r="A533" s="111" t="s">
        <v>411</v>
      </c>
      <c r="B533" s="112" t="s">
        <v>16</v>
      </c>
      <c r="C533" s="111">
        <v>89706</v>
      </c>
      <c r="D533" s="111">
        <v>897060</v>
      </c>
      <c r="E533" s="111" t="s">
        <v>435</v>
      </c>
      <c r="F533" s="111">
        <v>7980</v>
      </c>
      <c r="G533" s="111" t="s">
        <v>401</v>
      </c>
      <c r="H533" s="111" t="s">
        <v>119</v>
      </c>
      <c r="I533" s="111" t="s">
        <v>115</v>
      </c>
      <c r="J533" s="111" t="s">
        <v>402</v>
      </c>
      <c r="K533" s="111" t="s">
        <v>58</v>
      </c>
      <c r="L533" s="111">
        <v>6</v>
      </c>
      <c r="M533" s="111">
        <v>0.03</v>
      </c>
      <c r="N533" s="113">
        <v>5.09</v>
      </c>
      <c r="O533" s="113">
        <v>4.2655000000000003</v>
      </c>
      <c r="P533" s="114">
        <v>0.2</v>
      </c>
      <c r="Q533" s="113">
        <v>25.619999999999997</v>
      </c>
      <c r="R533" s="115">
        <v>4.99</v>
      </c>
      <c r="S533" s="115">
        <v>4.16</v>
      </c>
      <c r="T533" s="119">
        <v>0.2</v>
      </c>
      <c r="U533" s="116">
        <v>24.96</v>
      </c>
      <c r="V533" t="s">
        <v>25</v>
      </c>
      <c r="W533">
        <v>4.2699999999999996</v>
      </c>
      <c r="X533" t="s">
        <v>25</v>
      </c>
      <c r="Y533">
        <v>25.619999999999997</v>
      </c>
      <c r="Z533">
        <v>4.8899999999999997</v>
      </c>
      <c r="AA533">
        <v>4.08</v>
      </c>
      <c r="AB533">
        <v>0.2</v>
      </c>
      <c r="AC533">
        <v>24.48</v>
      </c>
    </row>
    <row r="534" spans="1:29" x14ac:dyDescent="0.25">
      <c r="A534" s="111" t="s">
        <v>411</v>
      </c>
      <c r="B534" s="112" t="s">
        <v>16</v>
      </c>
      <c r="C534" s="111">
        <v>89706</v>
      </c>
      <c r="D534" s="111">
        <v>897060</v>
      </c>
      <c r="E534" s="111" t="s">
        <v>435</v>
      </c>
      <c r="F534" s="111">
        <v>7981</v>
      </c>
      <c r="G534" s="111" t="s">
        <v>403</v>
      </c>
      <c r="H534" s="111" t="s">
        <v>119</v>
      </c>
      <c r="I534" s="111" t="s">
        <v>115</v>
      </c>
      <c r="J534" s="111" t="s">
        <v>404</v>
      </c>
      <c r="K534" s="111" t="s">
        <v>58</v>
      </c>
      <c r="L534" s="111">
        <v>6</v>
      </c>
      <c r="M534" s="111">
        <v>0.03</v>
      </c>
      <c r="N534" s="113">
        <v>5.09</v>
      </c>
      <c r="O534" s="113">
        <v>4.2655000000000003</v>
      </c>
      <c r="P534" s="114">
        <v>0.2</v>
      </c>
      <c r="Q534" s="113">
        <v>25.619999999999997</v>
      </c>
      <c r="R534" s="115">
        <v>4.99</v>
      </c>
      <c r="S534" s="115">
        <v>4.16</v>
      </c>
      <c r="T534" s="119">
        <v>0.2</v>
      </c>
      <c r="U534" s="116">
        <v>24.96</v>
      </c>
      <c r="V534" t="s">
        <v>25</v>
      </c>
      <c r="W534">
        <v>4.2699999999999996</v>
      </c>
      <c r="X534" t="s">
        <v>25</v>
      </c>
      <c r="Y534">
        <v>25.619999999999997</v>
      </c>
      <c r="Z534">
        <v>4.8899999999999997</v>
      </c>
      <c r="AA534">
        <v>4.08</v>
      </c>
      <c r="AB534">
        <v>0.2</v>
      </c>
      <c r="AC534">
        <v>24.48</v>
      </c>
    </row>
    <row r="535" spans="1:29" x14ac:dyDescent="0.25">
      <c r="A535" s="111" t="s">
        <v>411</v>
      </c>
      <c r="B535" s="112" t="s">
        <v>16</v>
      </c>
      <c r="C535" s="111">
        <v>89706</v>
      </c>
      <c r="D535" s="111">
        <v>897060</v>
      </c>
      <c r="E535" s="111" t="s">
        <v>435</v>
      </c>
      <c r="F535" s="111">
        <v>7982</v>
      </c>
      <c r="G535" s="111" t="s">
        <v>405</v>
      </c>
      <c r="H535" s="111" t="s">
        <v>119</v>
      </c>
      <c r="I535" s="111" t="s">
        <v>115</v>
      </c>
      <c r="J535" s="111" t="s">
        <v>406</v>
      </c>
      <c r="K535" s="111" t="s">
        <v>58</v>
      </c>
      <c r="L535" s="111">
        <v>6</v>
      </c>
      <c r="M535" s="111">
        <v>0.03</v>
      </c>
      <c r="N535" s="113">
        <v>5.09</v>
      </c>
      <c r="O535" s="113">
        <v>4.2655000000000003</v>
      </c>
      <c r="P535" s="114">
        <v>0.2</v>
      </c>
      <c r="Q535" s="113">
        <v>25.619999999999997</v>
      </c>
      <c r="R535" s="115">
        <v>4.99</v>
      </c>
      <c r="S535" s="115">
        <v>4.16</v>
      </c>
      <c r="T535" s="119">
        <v>0.2</v>
      </c>
      <c r="U535" s="116">
        <v>24.96</v>
      </c>
      <c r="V535" t="s">
        <v>25</v>
      </c>
      <c r="W535">
        <v>4.2699999999999996</v>
      </c>
      <c r="X535" t="s">
        <v>25</v>
      </c>
      <c r="Y535">
        <v>25.619999999999997</v>
      </c>
      <c r="Z535">
        <v>4.8899999999999997</v>
      </c>
      <c r="AA535">
        <v>4.08</v>
      </c>
      <c r="AB535">
        <v>0.2</v>
      </c>
      <c r="AC535">
        <v>24.48</v>
      </c>
    </row>
    <row r="536" spans="1:29" x14ac:dyDescent="0.25">
      <c r="A536" s="111" t="s">
        <v>411</v>
      </c>
      <c r="B536" s="112" t="s">
        <v>16</v>
      </c>
      <c r="C536" s="111">
        <v>89706</v>
      </c>
      <c r="D536" s="111">
        <v>897060</v>
      </c>
      <c r="E536" s="111" t="s">
        <v>435</v>
      </c>
      <c r="F536" s="111">
        <v>7983</v>
      </c>
      <c r="G536" s="111" t="s">
        <v>407</v>
      </c>
      <c r="H536" s="111" t="s">
        <v>119</v>
      </c>
      <c r="I536" s="111" t="s">
        <v>115</v>
      </c>
      <c r="J536" s="111" t="s">
        <v>408</v>
      </c>
      <c r="K536" s="111" t="s">
        <v>58</v>
      </c>
      <c r="L536" s="111">
        <v>6</v>
      </c>
      <c r="M536" s="111">
        <v>0.03</v>
      </c>
      <c r="N536" s="113">
        <v>5.09</v>
      </c>
      <c r="O536" s="113">
        <v>4.2655000000000003</v>
      </c>
      <c r="P536" s="114">
        <v>0.2</v>
      </c>
      <c r="Q536" s="113">
        <v>25.619999999999997</v>
      </c>
      <c r="R536" s="115">
        <v>4.99</v>
      </c>
      <c r="S536" s="115">
        <v>4.16</v>
      </c>
      <c r="T536" s="119">
        <v>0.2</v>
      </c>
      <c r="U536" s="116">
        <v>24.96</v>
      </c>
      <c r="V536" t="s">
        <v>25</v>
      </c>
      <c r="W536">
        <v>4.2699999999999996</v>
      </c>
      <c r="X536" t="s">
        <v>25</v>
      </c>
      <c r="Y536">
        <v>25.619999999999997</v>
      </c>
      <c r="Z536">
        <v>4.8899999999999997</v>
      </c>
      <c r="AA536">
        <v>4.08</v>
      </c>
      <c r="AB536">
        <v>0.2</v>
      </c>
      <c r="AC536">
        <v>24.48</v>
      </c>
    </row>
    <row r="537" spans="1:29" x14ac:dyDescent="0.25">
      <c r="A537" s="111" t="s">
        <v>411</v>
      </c>
      <c r="B537" s="112" t="s">
        <v>16</v>
      </c>
      <c r="C537" s="111">
        <v>89706</v>
      </c>
      <c r="D537" s="111">
        <v>897060</v>
      </c>
      <c r="E537" s="111" t="s">
        <v>435</v>
      </c>
      <c r="F537" s="111">
        <v>7985</v>
      </c>
      <c r="G537" s="111" t="s">
        <v>409</v>
      </c>
      <c r="H537" s="111" t="s">
        <v>119</v>
      </c>
      <c r="I537" s="111" t="s">
        <v>115</v>
      </c>
      <c r="J537" s="111" t="s">
        <v>410</v>
      </c>
      <c r="K537" s="111" t="s">
        <v>58</v>
      </c>
      <c r="L537" s="111">
        <v>6</v>
      </c>
      <c r="M537" s="111">
        <v>0.03</v>
      </c>
      <c r="N537" s="113">
        <v>5.09</v>
      </c>
      <c r="O537" s="113">
        <v>4.2655000000000003</v>
      </c>
      <c r="P537" s="114">
        <v>0.2</v>
      </c>
      <c r="Q537" s="113">
        <v>25.619999999999997</v>
      </c>
      <c r="R537" s="115">
        <v>4.99</v>
      </c>
      <c r="S537" s="115">
        <v>4.16</v>
      </c>
      <c r="T537" s="119">
        <v>0.2</v>
      </c>
      <c r="U537" s="116">
        <v>24.96</v>
      </c>
      <c r="V537" t="s">
        <v>25</v>
      </c>
      <c r="W537">
        <v>4.2699999999999996</v>
      </c>
      <c r="X537" t="s">
        <v>25</v>
      </c>
      <c r="Y537">
        <v>25.619999999999997</v>
      </c>
      <c r="Z537">
        <v>4.8899999999999997</v>
      </c>
      <c r="AA537">
        <v>4.08</v>
      </c>
      <c r="AB537">
        <v>0.2</v>
      </c>
      <c r="AC537">
        <v>24.48</v>
      </c>
    </row>
    <row r="538" spans="1:29" x14ac:dyDescent="0.25">
      <c r="A538" s="111" t="s">
        <v>411</v>
      </c>
      <c r="B538" s="112" t="s">
        <v>16</v>
      </c>
      <c r="C538" s="111">
        <v>89734</v>
      </c>
      <c r="D538" s="111">
        <v>897345</v>
      </c>
      <c r="E538" s="111" t="s">
        <v>436</v>
      </c>
      <c r="F538" s="111">
        <v>19225</v>
      </c>
      <c r="G538" s="111" t="s">
        <v>345</v>
      </c>
      <c r="H538" s="111" t="s">
        <v>151</v>
      </c>
      <c r="I538" s="111" t="s">
        <v>128</v>
      </c>
      <c r="J538" s="111" t="s">
        <v>346</v>
      </c>
      <c r="K538" s="111" t="s">
        <v>129</v>
      </c>
      <c r="L538" s="111">
        <v>24</v>
      </c>
      <c r="M538" s="111">
        <v>0.06</v>
      </c>
      <c r="N538" s="113">
        <v>7.99</v>
      </c>
      <c r="O538" s="113">
        <v>6.69</v>
      </c>
      <c r="P538" s="114">
        <v>0.2</v>
      </c>
      <c r="Q538" s="113">
        <v>160.56</v>
      </c>
      <c r="R538" s="115">
        <v>7.99</v>
      </c>
      <c r="S538" s="115">
        <v>6.69</v>
      </c>
      <c r="T538" s="119">
        <v>0.2</v>
      </c>
      <c r="U538" s="116">
        <v>160.56</v>
      </c>
      <c r="V538" t="s">
        <v>25</v>
      </c>
      <c r="W538">
        <v>7.29</v>
      </c>
      <c r="X538" t="s">
        <v>25</v>
      </c>
      <c r="Y538">
        <v>174.96</v>
      </c>
      <c r="Z538">
        <v>8.69</v>
      </c>
      <c r="AA538">
        <v>7.22</v>
      </c>
      <c r="AB538">
        <v>0.2</v>
      </c>
      <c r="AC538">
        <v>173.28</v>
      </c>
    </row>
    <row r="539" spans="1:29" x14ac:dyDescent="0.25">
      <c r="A539" s="111" t="s">
        <v>411</v>
      </c>
      <c r="B539" s="112" t="s">
        <v>16</v>
      </c>
      <c r="C539" s="111">
        <v>89734</v>
      </c>
      <c r="D539" s="111">
        <v>897345</v>
      </c>
      <c r="E539" s="111" t="s">
        <v>436</v>
      </c>
      <c r="F539" s="111">
        <v>19228</v>
      </c>
      <c r="G539" s="111" t="s">
        <v>347</v>
      </c>
      <c r="H539" s="111" t="s">
        <v>151</v>
      </c>
      <c r="I539" s="111" t="s">
        <v>128</v>
      </c>
      <c r="J539" s="111" t="s">
        <v>346</v>
      </c>
      <c r="K539" s="111" t="s">
        <v>129</v>
      </c>
      <c r="L539" s="111">
        <v>4</v>
      </c>
      <c r="M539" s="111">
        <v>0.01</v>
      </c>
      <c r="N539" s="113">
        <v>7.99</v>
      </c>
      <c r="O539" s="113">
        <v>6.69</v>
      </c>
      <c r="P539" s="114">
        <v>0.2</v>
      </c>
      <c r="Q539" s="113">
        <v>26.76</v>
      </c>
      <c r="R539" s="115">
        <v>7.99</v>
      </c>
      <c r="S539" s="115">
        <v>6.69</v>
      </c>
      <c r="T539" s="119">
        <v>0.2</v>
      </c>
      <c r="U539" s="116">
        <v>26.76</v>
      </c>
      <c r="V539" t="s">
        <v>25</v>
      </c>
      <c r="W539">
        <v>7.29</v>
      </c>
      <c r="X539" t="s">
        <v>25</v>
      </c>
      <c r="Y539">
        <v>29.16</v>
      </c>
      <c r="Z539">
        <v>8.69</v>
      </c>
      <c r="AA539">
        <v>7.22</v>
      </c>
      <c r="AB539">
        <v>0.2</v>
      </c>
      <c r="AC539">
        <v>28.88</v>
      </c>
    </row>
    <row r="540" spans="1:29" x14ac:dyDescent="0.25">
      <c r="A540" s="111" t="s">
        <v>411</v>
      </c>
      <c r="B540" s="112" t="s">
        <v>16</v>
      </c>
      <c r="C540" s="111">
        <v>89734</v>
      </c>
      <c r="D540" s="111">
        <v>897345</v>
      </c>
      <c r="E540" s="111" t="s">
        <v>436</v>
      </c>
      <c r="F540" s="111">
        <v>19229</v>
      </c>
      <c r="G540" s="111" t="s">
        <v>348</v>
      </c>
      <c r="H540" s="111" t="s">
        <v>151</v>
      </c>
      <c r="I540" s="111" t="s">
        <v>128</v>
      </c>
      <c r="J540" s="111" t="s">
        <v>346</v>
      </c>
      <c r="K540" s="111" t="s">
        <v>129</v>
      </c>
      <c r="L540" s="111">
        <v>6</v>
      </c>
      <c r="M540" s="111">
        <v>1.4999999999999999E-2</v>
      </c>
      <c r="N540" s="113">
        <v>7.99</v>
      </c>
      <c r="O540" s="113">
        <v>6.69</v>
      </c>
      <c r="P540" s="114">
        <v>0.2</v>
      </c>
      <c r="Q540" s="113">
        <v>40.14</v>
      </c>
      <c r="R540" s="115">
        <v>7.99</v>
      </c>
      <c r="S540" s="115">
        <v>6.69</v>
      </c>
      <c r="T540" s="119">
        <v>0.2</v>
      </c>
      <c r="U540" s="116">
        <v>40.14</v>
      </c>
      <c r="V540" t="s">
        <v>25</v>
      </c>
      <c r="W540">
        <v>7.29</v>
      </c>
      <c r="X540" t="s">
        <v>25</v>
      </c>
      <c r="Y540">
        <v>43.74</v>
      </c>
      <c r="Z540">
        <v>8.69</v>
      </c>
      <c r="AA540">
        <v>7.22</v>
      </c>
      <c r="AB540">
        <v>0.2</v>
      </c>
      <c r="AC540">
        <v>43.32</v>
      </c>
    </row>
    <row r="541" spans="1:29" x14ac:dyDescent="0.25">
      <c r="A541" s="111" t="s">
        <v>411</v>
      </c>
      <c r="B541" s="112" t="s">
        <v>16</v>
      </c>
      <c r="C541" s="111">
        <v>89734</v>
      </c>
      <c r="D541" s="111">
        <v>897345</v>
      </c>
      <c r="E541" s="111" t="s">
        <v>436</v>
      </c>
      <c r="F541" s="111">
        <v>19231</v>
      </c>
      <c r="G541" s="111" t="s">
        <v>349</v>
      </c>
      <c r="H541" s="111" t="s">
        <v>151</v>
      </c>
      <c r="I541" s="111" t="s">
        <v>128</v>
      </c>
      <c r="J541" s="111" t="s">
        <v>350</v>
      </c>
      <c r="K541" s="111" t="s">
        <v>129</v>
      </c>
      <c r="L541" s="111">
        <v>4</v>
      </c>
      <c r="M541" s="111">
        <v>0.01</v>
      </c>
      <c r="N541" s="113">
        <v>7.99</v>
      </c>
      <c r="O541" s="113">
        <v>6.69</v>
      </c>
      <c r="P541" s="114">
        <v>0.2</v>
      </c>
      <c r="Q541" s="113">
        <v>26.76</v>
      </c>
      <c r="R541" s="115">
        <v>7.99</v>
      </c>
      <c r="S541" s="115">
        <v>6.69</v>
      </c>
      <c r="T541" s="119">
        <v>0.2</v>
      </c>
      <c r="U541" s="116">
        <v>26.76</v>
      </c>
      <c r="V541" t="s">
        <v>25</v>
      </c>
      <c r="W541">
        <v>7.29</v>
      </c>
      <c r="X541" t="s">
        <v>25</v>
      </c>
      <c r="Y541">
        <v>29.16</v>
      </c>
      <c r="Z541">
        <v>8.69</v>
      </c>
      <c r="AA541">
        <v>7.22</v>
      </c>
      <c r="AB541">
        <v>0.2</v>
      </c>
      <c r="AC541">
        <v>28.88</v>
      </c>
    </row>
    <row r="542" spans="1:29" x14ac:dyDescent="0.25">
      <c r="A542" s="111" t="s">
        <v>411</v>
      </c>
      <c r="B542" s="112" t="s">
        <v>16</v>
      </c>
      <c r="C542" s="111">
        <v>89734</v>
      </c>
      <c r="D542" s="111">
        <v>897345</v>
      </c>
      <c r="E542" s="111" t="s">
        <v>436</v>
      </c>
      <c r="F542" s="111">
        <v>21666</v>
      </c>
      <c r="G542" s="111" t="s">
        <v>351</v>
      </c>
      <c r="H542" s="111" t="s">
        <v>151</v>
      </c>
      <c r="I542" s="111" t="s">
        <v>128</v>
      </c>
      <c r="J542" s="111" t="s">
        <v>352</v>
      </c>
      <c r="K542" s="111" t="s">
        <v>129</v>
      </c>
      <c r="L542" s="111">
        <v>4</v>
      </c>
      <c r="M542" s="111">
        <v>0.01</v>
      </c>
      <c r="N542" s="113">
        <v>7.99</v>
      </c>
      <c r="O542" s="113">
        <v>6.69</v>
      </c>
      <c r="P542" s="114">
        <v>0.2</v>
      </c>
      <c r="Q542" s="113">
        <v>26.76</v>
      </c>
      <c r="R542" s="115">
        <v>7.99</v>
      </c>
      <c r="S542" s="115">
        <v>6.69</v>
      </c>
      <c r="T542" s="119">
        <v>0.2</v>
      </c>
      <c r="U542" s="116">
        <v>26.76</v>
      </c>
      <c r="V542" t="s">
        <v>25</v>
      </c>
      <c r="W542">
        <v>7.29</v>
      </c>
      <c r="X542" t="s">
        <v>25</v>
      </c>
      <c r="Y542">
        <v>29.16</v>
      </c>
      <c r="Z542">
        <v>8.69</v>
      </c>
      <c r="AA542">
        <v>7.22</v>
      </c>
      <c r="AB542">
        <v>0.2</v>
      </c>
      <c r="AC542">
        <v>28.88</v>
      </c>
    </row>
    <row r="543" spans="1:29" x14ac:dyDescent="0.25">
      <c r="A543" s="111" t="s">
        <v>411</v>
      </c>
      <c r="B543" s="112" t="s">
        <v>16</v>
      </c>
      <c r="C543" s="111">
        <v>89734</v>
      </c>
      <c r="D543" s="111">
        <v>897345</v>
      </c>
      <c r="E543" s="111" t="s">
        <v>436</v>
      </c>
      <c r="F543" s="111">
        <v>24306</v>
      </c>
      <c r="G543" s="111" t="s">
        <v>353</v>
      </c>
      <c r="H543" s="111" t="s">
        <v>151</v>
      </c>
      <c r="I543" s="111" t="s">
        <v>128</v>
      </c>
      <c r="J543" s="111" t="s">
        <v>354</v>
      </c>
      <c r="K543" s="111" t="s">
        <v>129</v>
      </c>
      <c r="L543" s="111">
        <v>4</v>
      </c>
      <c r="M543" s="111">
        <v>0.01</v>
      </c>
      <c r="N543" s="113">
        <v>7.99</v>
      </c>
      <c r="O543" s="113">
        <v>6.69</v>
      </c>
      <c r="P543" s="114">
        <v>0.2</v>
      </c>
      <c r="Q543" s="113">
        <v>26.76</v>
      </c>
      <c r="R543" s="115">
        <v>7.99</v>
      </c>
      <c r="S543" s="115">
        <v>6.69</v>
      </c>
      <c r="T543" s="119">
        <v>0.2</v>
      </c>
      <c r="U543" s="116">
        <v>26.76</v>
      </c>
      <c r="V543" t="s">
        <v>25</v>
      </c>
      <c r="W543">
        <v>7.29</v>
      </c>
      <c r="X543" t="s">
        <v>25</v>
      </c>
      <c r="Y543">
        <v>29.16</v>
      </c>
      <c r="Z543">
        <v>8.69</v>
      </c>
      <c r="AA543">
        <v>7.22</v>
      </c>
      <c r="AB543">
        <v>0.2</v>
      </c>
      <c r="AC543">
        <v>28.88</v>
      </c>
    </row>
    <row r="544" spans="1:29" x14ac:dyDescent="0.25">
      <c r="A544" s="111" t="s">
        <v>411</v>
      </c>
      <c r="B544" s="112" t="s">
        <v>16</v>
      </c>
      <c r="C544" s="111">
        <v>89734</v>
      </c>
      <c r="D544" s="111">
        <v>897345</v>
      </c>
      <c r="E544" s="111" t="s">
        <v>436</v>
      </c>
      <c r="F544" s="111">
        <v>14842</v>
      </c>
      <c r="G544" s="111" t="s">
        <v>355</v>
      </c>
      <c r="H544" s="111" t="s">
        <v>33</v>
      </c>
      <c r="I544" s="111" t="s">
        <v>18</v>
      </c>
      <c r="J544" s="111" t="s">
        <v>331</v>
      </c>
      <c r="K544" s="111" t="s">
        <v>31</v>
      </c>
      <c r="L544" s="111">
        <v>15</v>
      </c>
      <c r="M544" s="111">
        <v>4.0349999999999997E-2</v>
      </c>
      <c r="N544" s="113">
        <v>2.29</v>
      </c>
      <c r="O544" s="113">
        <v>1.8904999999999998</v>
      </c>
      <c r="P544" s="114">
        <v>0.2</v>
      </c>
      <c r="Q544" s="113">
        <v>28.349999999999998</v>
      </c>
      <c r="R544" s="115">
        <v>1.99</v>
      </c>
      <c r="S544" s="115">
        <v>1.6583333333333334</v>
      </c>
      <c r="T544" s="119">
        <v>0.2</v>
      </c>
      <c r="U544" s="116">
        <v>24.9</v>
      </c>
      <c r="V544" t="s">
        <v>25</v>
      </c>
      <c r="W544">
        <v>1.8</v>
      </c>
      <c r="X544" t="s">
        <v>25</v>
      </c>
      <c r="Y544">
        <v>27</v>
      </c>
      <c r="Z544">
        <v>1.89</v>
      </c>
      <c r="AA544">
        <v>1.58</v>
      </c>
      <c r="AB544">
        <v>0.2</v>
      </c>
      <c r="AC544">
        <v>23.700000000000003</v>
      </c>
    </row>
    <row r="545" spans="1:29" x14ac:dyDescent="0.25">
      <c r="A545" s="111" t="s">
        <v>411</v>
      </c>
      <c r="B545" s="112" t="s">
        <v>16</v>
      </c>
      <c r="C545" s="111">
        <v>89734</v>
      </c>
      <c r="D545" s="111">
        <v>897345</v>
      </c>
      <c r="E545" s="111" t="s">
        <v>436</v>
      </c>
      <c r="F545" s="111">
        <v>14844</v>
      </c>
      <c r="G545" s="111" t="s">
        <v>356</v>
      </c>
      <c r="H545" s="111" t="s">
        <v>32</v>
      </c>
      <c r="I545" s="111" t="s">
        <v>18</v>
      </c>
      <c r="J545" s="111" t="s">
        <v>334</v>
      </c>
      <c r="K545" s="111" t="s">
        <v>31</v>
      </c>
      <c r="L545" s="111">
        <v>15</v>
      </c>
      <c r="M545" s="111">
        <v>4.0349999999999997E-2</v>
      </c>
      <c r="N545" s="113">
        <v>2.29</v>
      </c>
      <c r="O545" s="113">
        <v>1.8904999999999998</v>
      </c>
      <c r="P545" s="114">
        <v>0.2</v>
      </c>
      <c r="Q545" s="113">
        <v>28.349999999999998</v>
      </c>
      <c r="R545" s="115">
        <v>1.99</v>
      </c>
      <c r="S545" s="115">
        <v>1.6583333333333334</v>
      </c>
      <c r="T545" s="119">
        <v>0.2</v>
      </c>
      <c r="U545" s="116">
        <v>24.9</v>
      </c>
      <c r="V545" t="s">
        <v>25</v>
      </c>
      <c r="W545">
        <v>1.8</v>
      </c>
      <c r="X545" t="s">
        <v>25</v>
      </c>
      <c r="Y545">
        <v>27</v>
      </c>
      <c r="Z545">
        <v>1.89</v>
      </c>
      <c r="AA545">
        <v>1.58</v>
      </c>
      <c r="AB545">
        <v>0.2</v>
      </c>
      <c r="AC545">
        <v>23.700000000000003</v>
      </c>
    </row>
    <row r="546" spans="1:29" x14ac:dyDescent="0.25">
      <c r="A546" s="111" t="s">
        <v>411</v>
      </c>
      <c r="B546" s="112" t="s">
        <v>16</v>
      </c>
      <c r="C546" s="111">
        <v>89734</v>
      </c>
      <c r="D546" s="111">
        <v>897345</v>
      </c>
      <c r="E546" s="111" t="s">
        <v>436</v>
      </c>
      <c r="F546" s="111">
        <v>9084</v>
      </c>
      <c r="G546" s="111" t="s">
        <v>357</v>
      </c>
      <c r="H546" s="111" t="s">
        <v>47</v>
      </c>
      <c r="I546" s="111" t="s">
        <v>18</v>
      </c>
      <c r="J546" s="111" t="s">
        <v>334</v>
      </c>
      <c r="K546" s="111" t="s">
        <v>46</v>
      </c>
      <c r="L546" s="111">
        <v>12</v>
      </c>
      <c r="M546" s="111">
        <v>4.2000000000000003E-2</v>
      </c>
      <c r="N546" s="113">
        <v>2.59</v>
      </c>
      <c r="O546" s="113">
        <v>2.19</v>
      </c>
      <c r="P546" s="114">
        <v>0.2</v>
      </c>
      <c r="Q546" s="113">
        <v>26.28</v>
      </c>
      <c r="R546" s="115">
        <v>2.4900000000000002</v>
      </c>
      <c r="S546" s="115">
        <v>2.08</v>
      </c>
      <c r="T546" s="119">
        <v>0.2</v>
      </c>
      <c r="U546" s="116">
        <v>24.96</v>
      </c>
      <c r="V546" t="s">
        <v>25</v>
      </c>
      <c r="W546">
        <v>2.19</v>
      </c>
      <c r="X546" t="s">
        <v>25</v>
      </c>
      <c r="Y546">
        <v>26.28</v>
      </c>
      <c r="Z546">
        <v>2.4900000000000002</v>
      </c>
      <c r="AA546">
        <v>2.08</v>
      </c>
      <c r="AB546">
        <v>0.2</v>
      </c>
      <c r="AC546">
        <v>24.96</v>
      </c>
    </row>
    <row r="547" spans="1:29" x14ac:dyDescent="0.25">
      <c r="A547" s="111" t="s">
        <v>411</v>
      </c>
      <c r="B547" s="112" t="s">
        <v>16</v>
      </c>
      <c r="C547" s="111">
        <v>89734</v>
      </c>
      <c r="D547" s="111">
        <v>897345</v>
      </c>
      <c r="E547" s="111" t="s">
        <v>436</v>
      </c>
      <c r="F547" s="111">
        <v>9085</v>
      </c>
      <c r="G547" s="111" t="s">
        <v>358</v>
      </c>
      <c r="H547" s="111" t="s">
        <v>48</v>
      </c>
      <c r="I547" s="111" t="s">
        <v>18</v>
      </c>
      <c r="J547" s="111" t="s">
        <v>338</v>
      </c>
      <c r="K547" s="111" t="s">
        <v>46</v>
      </c>
      <c r="L547" s="111">
        <v>12</v>
      </c>
      <c r="M547" s="111">
        <v>4.2000000000000003E-2</v>
      </c>
      <c r="N547" s="113">
        <v>2.59</v>
      </c>
      <c r="O547" s="113">
        <v>2.1755</v>
      </c>
      <c r="P547" s="114">
        <v>0.2</v>
      </c>
      <c r="Q547" s="113">
        <v>26.160000000000004</v>
      </c>
      <c r="R547" s="115">
        <v>2.39</v>
      </c>
      <c r="S547" s="115">
        <v>1.99</v>
      </c>
      <c r="T547" s="119">
        <v>0.2</v>
      </c>
      <c r="U547" s="116">
        <v>23.88</v>
      </c>
      <c r="V547" t="s">
        <v>25</v>
      </c>
      <c r="W547">
        <v>2.08</v>
      </c>
      <c r="X547" t="s">
        <v>25</v>
      </c>
      <c r="Y547">
        <v>24.96</v>
      </c>
      <c r="Z547">
        <v>2.19</v>
      </c>
      <c r="AA547">
        <v>1.83</v>
      </c>
      <c r="AB547">
        <v>0.2</v>
      </c>
      <c r="AC547">
        <v>21.96</v>
      </c>
    </row>
    <row r="548" spans="1:29" x14ac:dyDescent="0.25">
      <c r="A548" s="111" t="s">
        <v>411</v>
      </c>
      <c r="B548" s="112" t="s">
        <v>16</v>
      </c>
      <c r="C548" s="111">
        <v>89734</v>
      </c>
      <c r="D548" s="111">
        <v>897345</v>
      </c>
      <c r="E548" s="111" t="s">
        <v>436</v>
      </c>
      <c r="F548" s="111">
        <v>9087</v>
      </c>
      <c r="G548" s="111" t="s">
        <v>359</v>
      </c>
      <c r="H548" s="111" t="s">
        <v>50</v>
      </c>
      <c r="I548" s="111" t="s">
        <v>18</v>
      </c>
      <c r="J548" s="111" t="s">
        <v>336</v>
      </c>
      <c r="K548" s="111" t="s">
        <v>46</v>
      </c>
      <c r="L548" s="111">
        <v>12</v>
      </c>
      <c r="M548" s="111">
        <v>4.2000000000000003E-2</v>
      </c>
      <c r="N548" s="113">
        <v>2.59</v>
      </c>
      <c r="O548" s="113">
        <v>2.1755</v>
      </c>
      <c r="P548" s="114">
        <v>0.2</v>
      </c>
      <c r="Q548" s="113">
        <v>26.160000000000004</v>
      </c>
      <c r="R548" s="115">
        <v>2.39</v>
      </c>
      <c r="S548" s="115">
        <v>1.99</v>
      </c>
      <c r="T548" s="119">
        <v>0.2</v>
      </c>
      <c r="U548" s="116">
        <v>23.88</v>
      </c>
      <c r="V548" t="s">
        <v>25</v>
      </c>
      <c r="W548">
        <v>2.08</v>
      </c>
      <c r="X548" t="s">
        <v>25</v>
      </c>
      <c r="Y548">
        <v>24.96</v>
      </c>
      <c r="Z548">
        <v>2.19</v>
      </c>
      <c r="AA548">
        <v>1.83</v>
      </c>
      <c r="AB548">
        <v>0.2</v>
      </c>
      <c r="AC548">
        <v>21.96</v>
      </c>
    </row>
    <row r="549" spans="1:29" x14ac:dyDescent="0.25">
      <c r="A549" s="111" t="s">
        <v>411</v>
      </c>
      <c r="B549" s="112" t="s">
        <v>16</v>
      </c>
      <c r="C549" s="111">
        <v>89734</v>
      </c>
      <c r="D549" s="111">
        <v>897345</v>
      </c>
      <c r="E549" s="111" t="s">
        <v>436</v>
      </c>
      <c r="F549" s="111">
        <v>9089</v>
      </c>
      <c r="G549" s="111" t="s">
        <v>360</v>
      </c>
      <c r="H549" s="111" t="s">
        <v>51</v>
      </c>
      <c r="I549" s="111" t="s">
        <v>18</v>
      </c>
      <c r="J549" s="111" t="s">
        <v>340</v>
      </c>
      <c r="K549" s="111" t="s">
        <v>46</v>
      </c>
      <c r="L549" s="111">
        <v>12</v>
      </c>
      <c r="M549" s="111">
        <v>4.2000000000000003E-2</v>
      </c>
      <c r="N549" s="113">
        <v>2.59</v>
      </c>
      <c r="O549" s="113">
        <v>2.1755</v>
      </c>
      <c r="P549" s="114">
        <v>0.2</v>
      </c>
      <c r="Q549" s="113">
        <v>26.160000000000004</v>
      </c>
      <c r="R549" s="115">
        <v>2.39</v>
      </c>
      <c r="S549" s="115">
        <v>1.99</v>
      </c>
      <c r="T549" s="119">
        <v>0.2</v>
      </c>
      <c r="U549" s="116">
        <v>23.88</v>
      </c>
      <c r="V549" t="s">
        <v>25</v>
      </c>
      <c r="W549">
        <v>2.08</v>
      </c>
      <c r="X549" t="s">
        <v>25</v>
      </c>
      <c r="Y549">
        <v>24.96</v>
      </c>
      <c r="Z549">
        <v>2.19</v>
      </c>
      <c r="AA549">
        <v>1.83</v>
      </c>
      <c r="AB549">
        <v>0.2</v>
      </c>
      <c r="AC549">
        <v>21.96</v>
      </c>
    </row>
    <row r="550" spans="1:29" x14ac:dyDescent="0.25">
      <c r="A550" s="111" t="s">
        <v>411</v>
      </c>
      <c r="B550" s="112" t="s">
        <v>16</v>
      </c>
      <c r="C550" s="111">
        <v>89734</v>
      </c>
      <c r="D550" s="111">
        <v>897345</v>
      </c>
      <c r="E550" s="111" t="s">
        <v>436</v>
      </c>
      <c r="F550" s="111">
        <v>9091</v>
      </c>
      <c r="G550" s="111" t="s">
        <v>361</v>
      </c>
      <c r="H550" s="111" t="s">
        <v>52</v>
      </c>
      <c r="I550" s="111" t="s">
        <v>18</v>
      </c>
      <c r="J550" s="111" t="s">
        <v>362</v>
      </c>
      <c r="K550" s="111" t="s">
        <v>46</v>
      </c>
      <c r="L550" s="111">
        <v>12</v>
      </c>
      <c r="M550" s="111">
        <v>4.2000000000000003E-2</v>
      </c>
      <c r="N550" s="113">
        <v>3.19</v>
      </c>
      <c r="O550" s="113">
        <v>2.66</v>
      </c>
      <c r="P550" s="114">
        <v>0.2</v>
      </c>
      <c r="Q550" s="113">
        <v>31.92</v>
      </c>
      <c r="R550" s="115">
        <v>2.99</v>
      </c>
      <c r="S550" s="115">
        <v>2.4916666666666671</v>
      </c>
      <c r="T550" s="119">
        <v>0.2</v>
      </c>
      <c r="U550" s="116">
        <v>29.880000000000003</v>
      </c>
      <c r="V550" t="s">
        <v>25</v>
      </c>
      <c r="W550">
        <v>2.66</v>
      </c>
      <c r="X550" t="s">
        <v>25</v>
      </c>
      <c r="Y550">
        <v>31.92</v>
      </c>
      <c r="Z550">
        <v>2.99</v>
      </c>
      <c r="AA550">
        <v>2.4900000000000002</v>
      </c>
      <c r="AB550">
        <v>0.2</v>
      </c>
      <c r="AC550">
        <v>29.880000000000003</v>
      </c>
    </row>
    <row r="551" spans="1:29" x14ac:dyDescent="0.25">
      <c r="A551" s="111" t="s">
        <v>411</v>
      </c>
      <c r="B551" s="112" t="s">
        <v>16</v>
      </c>
      <c r="C551" s="111">
        <v>89734</v>
      </c>
      <c r="D551" s="111">
        <v>897345</v>
      </c>
      <c r="E551" s="111" t="s">
        <v>436</v>
      </c>
      <c r="F551" s="111">
        <v>9092</v>
      </c>
      <c r="G551" s="111" t="s">
        <v>363</v>
      </c>
      <c r="H551" s="111" t="s">
        <v>52</v>
      </c>
      <c r="I551" s="111" t="s">
        <v>18</v>
      </c>
      <c r="J551" s="111" t="s">
        <v>364</v>
      </c>
      <c r="K551" s="111" t="s">
        <v>46</v>
      </c>
      <c r="L551" s="111">
        <v>12</v>
      </c>
      <c r="M551" s="111">
        <v>4.2000000000000003E-2</v>
      </c>
      <c r="N551" s="113">
        <v>3.19</v>
      </c>
      <c r="O551" s="113">
        <v>2.66</v>
      </c>
      <c r="P551" s="114">
        <v>0.2</v>
      </c>
      <c r="Q551" s="113">
        <v>31.92</v>
      </c>
      <c r="R551" s="115">
        <v>2.99</v>
      </c>
      <c r="S551" s="115">
        <v>2.4916666666666671</v>
      </c>
      <c r="T551" s="119">
        <v>0.2</v>
      </c>
      <c r="U551" s="116">
        <v>29.880000000000003</v>
      </c>
      <c r="V551" t="s">
        <v>25</v>
      </c>
      <c r="W551">
        <v>2.66</v>
      </c>
      <c r="X551" t="s">
        <v>25</v>
      </c>
      <c r="Y551">
        <v>31.92</v>
      </c>
      <c r="Z551">
        <v>2.99</v>
      </c>
      <c r="AA551">
        <v>2.4900000000000002</v>
      </c>
      <c r="AB551">
        <v>0.2</v>
      </c>
      <c r="AC551">
        <v>29.880000000000003</v>
      </c>
    </row>
    <row r="552" spans="1:29" x14ac:dyDescent="0.25">
      <c r="A552" s="111" t="s">
        <v>411</v>
      </c>
      <c r="B552" s="112" t="s">
        <v>16</v>
      </c>
      <c r="C552" s="111">
        <v>89734</v>
      </c>
      <c r="D552" s="111">
        <v>897345</v>
      </c>
      <c r="E552" s="111" t="s">
        <v>436</v>
      </c>
      <c r="F552" s="111">
        <v>9093</v>
      </c>
      <c r="G552" s="111" t="s">
        <v>365</v>
      </c>
      <c r="H552" s="111" t="s">
        <v>49</v>
      </c>
      <c r="I552" s="111" t="s">
        <v>18</v>
      </c>
      <c r="J552" s="111" t="s">
        <v>342</v>
      </c>
      <c r="K552" s="111" t="s">
        <v>46</v>
      </c>
      <c r="L552" s="111">
        <v>12</v>
      </c>
      <c r="M552" s="111">
        <v>4.2000000000000003E-2</v>
      </c>
      <c r="N552" s="113">
        <v>2.59</v>
      </c>
      <c r="O552" s="113">
        <v>2.1755</v>
      </c>
      <c r="P552" s="114">
        <v>0.2</v>
      </c>
      <c r="Q552" s="113">
        <v>26.160000000000004</v>
      </c>
      <c r="R552" s="115">
        <v>2.39</v>
      </c>
      <c r="S552" s="115">
        <v>1.99</v>
      </c>
      <c r="T552" s="119">
        <v>0.2</v>
      </c>
      <c r="U552" s="116">
        <v>23.88</v>
      </c>
      <c r="V552" t="s">
        <v>25</v>
      </c>
      <c r="W552">
        <v>2.08</v>
      </c>
      <c r="X552" t="s">
        <v>25</v>
      </c>
      <c r="Y552">
        <v>24.96</v>
      </c>
      <c r="Z552">
        <v>2.19</v>
      </c>
      <c r="AA552">
        <v>1.83</v>
      </c>
      <c r="AB552">
        <v>0.2</v>
      </c>
      <c r="AC552">
        <v>21.96</v>
      </c>
    </row>
    <row r="553" spans="1:29" x14ac:dyDescent="0.25">
      <c r="A553" s="111" t="s">
        <v>411</v>
      </c>
      <c r="B553" s="112" t="s">
        <v>16</v>
      </c>
      <c r="C553" s="111">
        <v>89734</v>
      </c>
      <c r="D553" s="111">
        <v>897345</v>
      </c>
      <c r="E553" s="111" t="s">
        <v>436</v>
      </c>
      <c r="F553" s="111">
        <v>9096</v>
      </c>
      <c r="G553" s="111" t="s">
        <v>366</v>
      </c>
      <c r="H553" s="111" t="s">
        <v>49</v>
      </c>
      <c r="I553" s="111" t="s">
        <v>18</v>
      </c>
      <c r="J553" s="111" t="s">
        <v>331</v>
      </c>
      <c r="K553" s="111" t="s">
        <v>46</v>
      </c>
      <c r="L553" s="111">
        <v>12</v>
      </c>
      <c r="M553" s="111">
        <v>4.2000000000000003E-2</v>
      </c>
      <c r="N553" s="113">
        <v>2.59</v>
      </c>
      <c r="O553" s="113">
        <v>2.1755</v>
      </c>
      <c r="P553" s="114">
        <v>0.2</v>
      </c>
      <c r="Q553" s="113">
        <v>26.160000000000004</v>
      </c>
      <c r="R553" s="115">
        <v>2.39</v>
      </c>
      <c r="S553" s="115">
        <v>1.99</v>
      </c>
      <c r="T553" s="119">
        <v>0.2</v>
      </c>
      <c r="U553" s="116">
        <v>23.88</v>
      </c>
      <c r="V553" t="s">
        <v>25</v>
      </c>
      <c r="W553">
        <v>2.08</v>
      </c>
      <c r="X553" t="s">
        <v>25</v>
      </c>
      <c r="Y553">
        <v>24.96</v>
      </c>
      <c r="Z553">
        <v>2.19</v>
      </c>
      <c r="AA553">
        <v>1.83</v>
      </c>
      <c r="AB553">
        <v>0.2</v>
      </c>
      <c r="AC553">
        <v>21.96</v>
      </c>
    </row>
    <row r="554" spans="1:29" x14ac:dyDescent="0.25">
      <c r="A554" s="111" t="s">
        <v>411</v>
      </c>
      <c r="B554" s="112" t="s">
        <v>16</v>
      </c>
      <c r="C554" s="111">
        <v>89734</v>
      </c>
      <c r="D554" s="111">
        <v>897345</v>
      </c>
      <c r="E554" s="111" t="s">
        <v>436</v>
      </c>
      <c r="F554" s="111">
        <v>9274</v>
      </c>
      <c r="G554" s="111" t="s">
        <v>367</v>
      </c>
      <c r="H554" s="111" t="s">
        <v>49</v>
      </c>
      <c r="I554" s="111" t="s">
        <v>18</v>
      </c>
      <c r="J554" s="111" t="s">
        <v>344</v>
      </c>
      <c r="K554" s="111" t="s">
        <v>46</v>
      </c>
      <c r="L554" s="111">
        <v>12</v>
      </c>
      <c r="M554" s="111">
        <v>4.2000000000000003E-2</v>
      </c>
      <c r="N554" s="113">
        <v>2.59</v>
      </c>
      <c r="O554" s="113">
        <v>2.1755</v>
      </c>
      <c r="P554" s="114">
        <v>0.2</v>
      </c>
      <c r="Q554" s="113">
        <v>26.160000000000004</v>
      </c>
      <c r="R554" s="115">
        <v>2.39</v>
      </c>
      <c r="S554" s="115">
        <v>1.99</v>
      </c>
      <c r="T554" s="119">
        <v>0.2</v>
      </c>
      <c r="U554" s="116">
        <v>23.88</v>
      </c>
      <c r="V554" t="s">
        <v>25</v>
      </c>
      <c r="W554">
        <v>2.08</v>
      </c>
      <c r="X554" t="s">
        <v>25</v>
      </c>
      <c r="Y554">
        <v>24.96</v>
      </c>
      <c r="Z554">
        <v>2.19</v>
      </c>
      <c r="AA554">
        <v>1.83</v>
      </c>
      <c r="AB554">
        <v>0.2</v>
      </c>
      <c r="AC554">
        <v>21.96</v>
      </c>
    </row>
    <row r="555" spans="1:29" x14ac:dyDescent="0.25">
      <c r="A555" s="111" t="s">
        <v>411</v>
      </c>
      <c r="B555" s="112" t="s">
        <v>16</v>
      </c>
      <c r="C555" s="111">
        <v>89734</v>
      </c>
      <c r="D555" s="111">
        <v>897345</v>
      </c>
      <c r="E555" s="111" t="s">
        <v>436</v>
      </c>
      <c r="F555" s="111">
        <v>9734</v>
      </c>
      <c r="G555" s="111" t="s">
        <v>368</v>
      </c>
      <c r="H555" s="111" t="s">
        <v>47</v>
      </c>
      <c r="I555" s="111" t="s">
        <v>18</v>
      </c>
      <c r="J555" s="111" t="s">
        <v>334</v>
      </c>
      <c r="K555" s="111" t="s">
        <v>46</v>
      </c>
      <c r="L555" s="111">
        <v>12</v>
      </c>
      <c r="M555" s="111">
        <v>4.2000000000000003E-2</v>
      </c>
      <c r="N555" s="113">
        <v>2.59</v>
      </c>
      <c r="O555" s="113">
        <v>2.19</v>
      </c>
      <c r="P555" s="114">
        <v>0.2</v>
      </c>
      <c r="Q555" s="113">
        <v>26.28</v>
      </c>
      <c r="R555" s="115">
        <v>2.4900000000000002</v>
      </c>
      <c r="S555" s="115">
        <v>2.08</v>
      </c>
      <c r="T555" s="119">
        <v>0.2</v>
      </c>
      <c r="U555" s="116">
        <v>24.96</v>
      </c>
      <c r="V555" t="s">
        <v>25</v>
      </c>
      <c r="W555">
        <v>2.19</v>
      </c>
      <c r="X555" t="s">
        <v>25</v>
      </c>
      <c r="Y555">
        <v>26.28</v>
      </c>
      <c r="Z555">
        <v>2.4900000000000002</v>
      </c>
      <c r="AA555">
        <v>2.08</v>
      </c>
      <c r="AB555">
        <v>0.2</v>
      </c>
      <c r="AC555">
        <v>24.96</v>
      </c>
    </row>
    <row r="556" spans="1:29" x14ac:dyDescent="0.25">
      <c r="A556" s="111" t="s">
        <v>411</v>
      </c>
      <c r="B556" s="112" t="s">
        <v>16</v>
      </c>
      <c r="C556" s="111">
        <v>89734</v>
      </c>
      <c r="D556" s="111">
        <v>897345</v>
      </c>
      <c r="E556" s="111" t="s">
        <v>436</v>
      </c>
      <c r="F556" s="111">
        <v>9739</v>
      </c>
      <c r="G556" s="111" t="s">
        <v>369</v>
      </c>
      <c r="H556" s="111" t="s">
        <v>51</v>
      </c>
      <c r="I556" s="111" t="s">
        <v>18</v>
      </c>
      <c r="J556" s="111" t="s">
        <v>340</v>
      </c>
      <c r="K556" s="111" t="s">
        <v>46</v>
      </c>
      <c r="L556" s="111">
        <v>12</v>
      </c>
      <c r="M556" s="111">
        <v>4.2000000000000003E-2</v>
      </c>
      <c r="N556" s="113">
        <v>2.59</v>
      </c>
      <c r="O556" s="113">
        <v>2.1755</v>
      </c>
      <c r="P556" s="114">
        <v>0.2</v>
      </c>
      <c r="Q556" s="113">
        <v>26.160000000000004</v>
      </c>
      <c r="R556" s="115">
        <v>2.39</v>
      </c>
      <c r="S556" s="115">
        <v>1.99</v>
      </c>
      <c r="T556" s="119">
        <v>0.2</v>
      </c>
      <c r="U556" s="116">
        <v>23.88</v>
      </c>
      <c r="V556" t="s">
        <v>25</v>
      </c>
      <c r="W556">
        <v>2.08</v>
      </c>
      <c r="X556" t="s">
        <v>25</v>
      </c>
      <c r="Y556">
        <v>24.96</v>
      </c>
      <c r="Z556">
        <v>2.19</v>
      </c>
      <c r="AA556">
        <v>1.83</v>
      </c>
      <c r="AB556">
        <v>0.2</v>
      </c>
      <c r="AC556">
        <v>21.96</v>
      </c>
    </row>
    <row r="557" spans="1:29" x14ac:dyDescent="0.25">
      <c r="A557" s="111" t="s">
        <v>411</v>
      </c>
      <c r="B557" s="112" t="s">
        <v>16</v>
      </c>
      <c r="C557" s="111">
        <v>89734</v>
      </c>
      <c r="D557" s="111">
        <v>897345</v>
      </c>
      <c r="E557" s="111" t="s">
        <v>436</v>
      </c>
      <c r="F557" s="111">
        <v>9740</v>
      </c>
      <c r="G557" s="111" t="s">
        <v>370</v>
      </c>
      <c r="H557" s="111" t="s">
        <v>52</v>
      </c>
      <c r="I557" s="111" t="s">
        <v>18</v>
      </c>
      <c r="J557" s="111" t="s">
        <v>362</v>
      </c>
      <c r="K557" s="111" t="s">
        <v>46</v>
      </c>
      <c r="L557" s="111">
        <v>12</v>
      </c>
      <c r="M557" s="111">
        <v>4.2000000000000003E-2</v>
      </c>
      <c r="N557" s="113">
        <v>3.19</v>
      </c>
      <c r="O557" s="113">
        <v>2.66</v>
      </c>
      <c r="P557" s="114">
        <v>0.2</v>
      </c>
      <c r="Q557" s="113">
        <v>31.92</v>
      </c>
      <c r="R557" s="115">
        <v>2.99</v>
      </c>
      <c r="S557" s="115">
        <v>2.4916666666666671</v>
      </c>
      <c r="T557" s="119">
        <v>0.2</v>
      </c>
      <c r="U557" s="116">
        <v>29.880000000000003</v>
      </c>
      <c r="V557" t="s">
        <v>25</v>
      </c>
      <c r="W557">
        <v>2.66</v>
      </c>
      <c r="X557" t="s">
        <v>25</v>
      </c>
      <c r="Y557">
        <v>31.92</v>
      </c>
      <c r="Z557">
        <v>2.99</v>
      </c>
      <c r="AA557">
        <v>2.4900000000000002</v>
      </c>
      <c r="AB557">
        <v>0.2</v>
      </c>
      <c r="AC557">
        <v>29.880000000000003</v>
      </c>
    </row>
    <row r="558" spans="1:29" x14ac:dyDescent="0.25">
      <c r="A558" s="111" t="s">
        <v>411</v>
      </c>
      <c r="B558" s="112" t="s">
        <v>16</v>
      </c>
      <c r="C558" s="111">
        <v>89734</v>
      </c>
      <c r="D558" s="111">
        <v>897345</v>
      </c>
      <c r="E558" s="111" t="s">
        <v>436</v>
      </c>
      <c r="F558" s="111">
        <v>10389</v>
      </c>
      <c r="G558" s="111" t="s">
        <v>371</v>
      </c>
      <c r="H558" s="111" t="s">
        <v>51</v>
      </c>
      <c r="I558" s="111" t="s">
        <v>18</v>
      </c>
      <c r="J558" s="111" t="s">
        <v>372</v>
      </c>
      <c r="K558" s="111" t="s">
        <v>46</v>
      </c>
      <c r="L558" s="111">
        <v>12</v>
      </c>
      <c r="M558" s="111">
        <v>4.2000000000000003E-2</v>
      </c>
      <c r="N558" s="113">
        <v>2.59</v>
      </c>
      <c r="O558" s="113">
        <v>2.1755</v>
      </c>
      <c r="P558" s="114">
        <v>0.2</v>
      </c>
      <c r="Q558" s="113">
        <v>26.160000000000004</v>
      </c>
      <c r="R558" s="115">
        <v>2.39</v>
      </c>
      <c r="S558" s="115">
        <v>1.99</v>
      </c>
      <c r="T558" s="119">
        <v>0.2</v>
      </c>
      <c r="U558" s="116">
        <v>23.88</v>
      </c>
      <c r="V558" t="s">
        <v>25</v>
      </c>
      <c r="W558">
        <v>2.08</v>
      </c>
      <c r="X558" t="s">
        <v>25</v>
      </c>
      <c r="Y558">
        <v>24.96</v>
      </c>
      <c r="Z558">
        <v>2.19</v>
      </c>
      <c r="AA558">
        <v>1.83</v>
      </c>
      <c r="AB558">
        <v>0.2</v>
      </c>
      <c r="AC558">
        <v>21.96</v>
      </c>
    </row>
    <row r="559" spans="1:29" x14ac:dyDescent="0.25">
      <c r="A559" s="111" t="s">
        <v>411</v>
      </c>
      <c r="B559" s="112" t="s">
        <v>16</v>
      </c>
      <c r="C559" s="111">
        <v>89734</v>
      </c>
      <c r="D559" s="111">
        <v>897345</v>
      </c>
      <c r="E559" s="111" t="s">
        <v>436</v>
      </c>
      <c r="F559" s="111">
        <v>253</v>
      </c>
      <c r="G559" s="111" t="s">
        <v>375</v>
      </c>
      <c r="H559" s="111" t="s">
        <v>73</v>
      </c>
      <c r="I559" s="111" t="s">
        <v>18</v>
      </c>
      <c r="J559" s="111" t="s">
        <v>340</v>
      </c>
      <c r="K559" s="111" t="s">
        <v>68</v>
      </c>
      <c r="L559" s="111">
        <v>6</v>
      </c>
      <c r="M559" s="111">
        <v>0.06</v>
      </c>
      <c r="N559" s="113">
        <v>4.29</v>
      </c>
      <c r="O559" s="113">
        <v>3.6</v>
      </c>
      <c r="P559" s="114">
        <v>0.2</v>
      </c>
      <c r="Q559" s="113">
        <v>21.6</v>
      </c>
      <c r="R559" s="115">
        <v>3.99</v>
      </c>
      <c r="S559" s="115">
        <v>3.33</v>
      </c>
      <c r="T559" s="119">
        <v>0.2</v>
      </c>
      <c r="U559" s="116">
        <v>19.98</v>
      </c>
      <c r="V559" t="s">
        <v>25</v>
      </c>
      <c r="W559">
        <v>2.2799999999999998</v>
      </c>
      <c r="X559" t="s">
        <v>25</v>
      </c>
      <c r="Y559">
        <v>13.68</v>
      </c>
      <c r="Z559">
        <v>2.79</v>
      </c>
      <c r="AA559">
        <v>2.33</v>
      </c>
      <c r="AB559">
        <v>0.2</v>
      </c>
      <c r="AC559">
        <v>13.98</v>
      </c>
    </row>
    <row r="560" spans="1:29" x14ac:dyDescent="0.25">
      <c r="A560" s="111" t="s">
        <v>411</v>
      </c>
      <c r="B560" s="112" t="s">
        <v>16</v>
      </c>
      <c r="C560" s="111">
        <v>89734</v>
      </c>
      <c r="D560" s="111">
        <v>897345</v>
      </c>
      <c r="E560" s="111" t="s">
        <v>436</v>
      </c>
      <c r="F560" s="111">
        <v>2132</v>
      </c>
      <c r="G560" s="111" t="s">
        <v>376</v>
      </c>
      <c r="H560" s="111" t="s">
        <v>70</v>
      </c>
      <c r="I560" s="111" t="s">
        <v>18</v>
      </c>
      <c r="J560" s="111" t="s">
        <v>334</v>
      </c>
      <c r="K560" s="111" t="s">
        <v>68</v>
      </c>
      <c r="L560" s="111">
        <v>6</v>
      </c>
      <c r="M560" s="111">
        <v>0.06</v>
      </c>
      <c r="N560" s="113">
        <v>4.59</v>
      </c>
      <c r="O560" s="113">
        <v>3.79</v>
      </c>
      <c r="P560" s="114">
        <v>0.2</v>
      </c>
      <c r="Q560" s="113">
        <v>22.740000000000002</v>
      </c>
      <c r="R560" s="115">
        <v>4.29</v>
      </c>
      <c r="S560" s="115">
        <v>3.58</v>
      </c>
      <c r="T560" s="119">
        <v>0.2</v>
      </c>
      <c r="U560" s="116">
        <v>21.48</v>
      </c>
      <c r="V560" t="s">
        <v>25</v>
      </c>
      <c r="W560">
        <v>3.6</v>
      </c>
      <c r="X560" t="s">
        <v>25</v>
      </c>
      <c r="Y560">
        <v>21.6</v>
      </c>
      <c r="Z560">
        <v>3.79</v>
      </c>
      <c r="AA560">
        <v>3.16</v>
      </c>
      <c r="AB560">
        <v>0.2</v>
      </c>
      <c r="AC560">
        <v>18.96</v>
      </c>
    </row>
    <row r="561" spans="1:29" x14ac:dyDescent="0.25">
      <c r="A561" s="111" t="s">
        <v>411</v>
      </c>
      <c r="B561" s="112" t="s">
        <v>16</v>
      </c>
      <c r="C561" s="111">
        <v>89734</v>
      </c>
      <c r="D561" s="111">
        <v>897345</v>
      </c>
      <c r="E561" s="111" t="s">
        <v>436</v>
      </c>
      <c r="F561" s="111">
        <v>13486</v>
      </c>
      <c r="G561" s="111" t="s">
        <v>377</v>
      </c>
      <c r="H561" s="111" t="s">
        <v>134</v>
      </c>
      <c r="I561" s="111" t="s">
        <v>128</v>
      </c>
      <c r="J561" s="111" t="s">
        <v>378</v>
      </c>
      <c r="K561" s="111" t="s">
        <v>68</v>
      </c>
      <c r="L561" s="111">
        <v>6</v>
      </c>
      <c r="M561" s="111">
        <v>0.06</v>
      </c>
      <c r="N561" s="113">
        <v>6.59</v>
      </c>
      <c r="O561" s="113">
        <v>5.49</v>
      </c>
      <c r="P561" s="114">
        <v>0.2</v>
      </c>
      <c r="Q561" s="113">
        <v>32.94</v>
      </c>
      <c r="R561" s="115">
        <v>6.19</v>
      </c>
      <c r="S561" s="115">
        <v>5.18</v>
      </c>
      <c r="T561" s="119">
        <v>0.2</v>
      </c>
      <c r="U561" s="116">
        <v>31.08</v>
      </c>
      <c r="V561" t="s">
        <v>25</v>
      </c>
      <c r="W561">
        <v>5.49</v>
      </c>
      <c r="X561" t="s">
        <v>25</v>
      </c>
      <c r="Y561">
        <v>32.94</v>
      </c>
      <c r="Z561">
        <v>6.19</v>
      </c>
      <c r="AA561">
        <v>5.18</v>
      </c>
      <c r="AB561">
        <v>0.2</v>
      </c>
      <c r="AC561">
        <v>31.08</v>
      </c>
    </row>
    <row r="562" spans="1:29" x14ac:dyDescent="0.25">
      <c r="A562" s="111" t="s">
        <v>411</v>
      </c>
      <c r="B562" s="112" t="s">
        <v>16</v>
      </c>
      <c r="C562" s="111">
        <v>89734</v>
      </c>
      <c r="D562" s="111">
        <v>897345</v>
      </c>
      <c r="E562" s="111" t="s">
        <v>436</v>
      </c>
      <c r="F562" s="111">
        <v>17163</v>
      </c>
      <c r="G562" s="111" t="s">
        <v>379</v>
      </c>
      <c r="H562" s="111" t="s">
        <v>74</v>
      </c>
      <c r="I562" s="111" t="s">
        <v>18</v>
      </c>
      <c r="J562" s="111" t="s">
        <v>372</v>
      </c>
      <c r="K562" s="111" t="s">
        <v>68</v>
      </c>
      <c r="L562" s="111">
        <v>6</v>
      </c>
      <c r="M562" s="111">
        <v>0.06</v>
      </c>
      <c r="N562" s="113">
        <v>2.79</v>
      </c>
      <c r="O562" s="113">
        <v>2.33</v>
      </c>
      <c r="P562" s="114">
        <v>0.2</v>
      </c>
      <c r="Q562" s="113">
        <v>13.98</v>
      </c>
      <c r="R562" s="115">
        <v>2.79</v>
      </c>
      <c r="S562" s="115">
        <v>2.33</v>
      </c>
      <c r="T562" s="119">
        <v>0.2</v>
      </c>
      <c r="U562" s="116">
        <v>13.98</v>
      </c>
      <c r="V562" t="s">
        <v>25</v>
      </c>
      <c r="W562">
        <v>2.2799999999999998</v>
      </c>
      <c r="X562" t="s">
        <v>25</v>
      </c>
      <c r="Y562">
        <v>13.68</v>
      </c>
      <c r="Z562">
        <v>2.79</v>
      </c>
      <c r="AA562">
        <v>2.33</v>
      </c>
      <c r="AB562">
        <v>0.2</v>
      </c>
      <c r="AC562">
        <v>13.98</v>
      </c>
    </row>
    <row r="563" spans="1:29" x14ac:dyDescent="0.25">
      <c r="A563" s="111" t="s">
        <v>411</v>
      </c>
      <c r="B563" s="112" t="s">
        <v>16</v>
      </c>
      <c r="C563" s="111">
        <v>89734</v>
      </c>
      <c r="D563" s="111">
        <v>897345</v>
      </c>
      <c r="E563" s="111" t="s">
        <v>436</v>
      </c>
      <c r="F563" s="111">
        <v>18152</v>
      </c>
      <c r="G563" s="111" t="s">
        <v>385</v>
      </c>
      <c r="H563" s="111" t="s">
        <v>21</v>
      </c>
      <c r="I563" s="111" t="s">
        <v>18</v>
      </c>
      <c r="J563" s="111" t="s">
        <v>334</v>
      </c>
      <c r="K563" s="111" t="s">
        <v>19</v>
      </c>
      <c r="L563" s="111">
        <v>12</v>
      </c>
      <c r="M563" s="111">
        <v>2.4E-2</v>
      </c>
      <c r="N563" s="113">
        <v>1.69</v>
      </c>
      <c r="O563" s="113">
        <v>1.4155</v>
      </c>
      <c r="P563" s="114">
        <v>0.2</v>
      </c>
      <c r="Q563" s="113">
        <v>17.04</v>
      </c>
      <c r="R563" s="115">
        <v>1.59</v>
      </c>
      <c r="S563" s="115">
        <v>1.3250000000000002</v>
      </c>
      <c r="T563" s="119">
        <v>0.2</v>
      </c>
      <c r="U563" s="116">
        <v>15.96</v>
      </c>
      <c r="V563" t="s">
        <v>25</v>
      </c>
      <c r="W563">
        <v>1.42</v>
      </c>
      <c r="X563" t="s">
        <v>25</v>
      </c>
      <c r="Y563">
        <v>17.04</v>
      </c>
      <c r="Z563">
        <v>1.49</v>
      </c>
      <c r="AA563">
        <v>1.24</v>
      </c>
      <c r="AB563">
        <v>0.2</v>
      </c>
      <c r="AC563">
        <v>14.879999999999999</v>
      </c>
    </row>
    <row r="564" spans="1:29" x14ac:dyDescent="0.25">
      <c r="A564" s="111" t="s">
        <v>411</v>
      </c>
      <c r="B564" s="112" t="s">
        <v>16</v>
      </c>
      <c r="C564" s="111">
        <v>89734</v>
      </c>
      <c r="D564" s="111">
        <v>897345</v>
      </c>
      <c r="E564" s="111" t="s">
        <v>436</v>
      </c>
      <c r="F564" s="111">
        <v>18266</v>
      </c>
      <c r="G564" s="111" t="s">
        <v>386</v>
      </c>
      <c r="H564" s="111" t="s">
        <v>28</v>
      </c>
      <c r="I564" s="111" t="s">
        <v>18</v>
      </c>
      <c r="J564" s="111" t="s">
        <v>331</v>
      </c>
      <c r="K564" s="111" t="s">
        <v>19</v>
      </c>
      <c r="L564" s="111">
        <v>12</v>
      </c>
      <c r="M564" s="111">
        <v>2.4E-2</v>
      </c>
      <c r="N564" s="113">
        <v>1.69</v>
      </c>
      <c r="O564" s="113">
        <v>1.42</v>
      </c>
      <c r="P564" s="114">
        <v>0.2</v>
      </c>
      <c r="Q564" s="113">
        <v>17.04</v>
      </c>
      <c r="R564" s="115">
        <v>1.49</v>
      </c>
      <c r="S564" s="115">
        <v>1.24</v>
      </c>
      <c r="T564" s="119">
        <v>0.2</v>
      </c>
      <c r="U564" s="116">
        <v>14.879999999999999</v>
      </c>
      <c r="V564" t="s">
        <v>25</v>
      </c>
      <c r="W564">
        <v>1.42</v>
      </c>
      <c r="X564" t="s">
        <v>25</v>
      </c>
      <c r="Y564">
        <v>17.04</v>
      </c>
      <c r="Z564">
        <v>1.49</v>
      </c>
      <c r="AA564">
        <v>1.24</v>
      </c>
      <c r="AB564">
        <v>0.2</v>
      </c>
      <c r="AC564">
        <v>14.879999999999999</v>
      </c>
    </row>
    <row r="565" spans="1:29" x14ac:dyDescent="0.25">
      <c r="A565" s="111" t="s">
        <v>411</v>
      </c>
      <c r="B565" s="112" t="s">
        <v>16</v>
      </c>
      <c r="C565" s="111">
        <v>89734</v>
      </c>
      <c r="D565" s="111">
        <v>897345</v>
      </c>
      <c r="E565" s="111" t="s">
        <v>436</v>
      </c>
      <c r="F565" s="111">
        <v>18268</v>
      </c>
      <c r="G565" s="111" t="s">
        <v>387</v>
      </c>
      <c r="H565" s="111" t="s">
        <v>30</v>
      </c>
      <c r="I565" s="111" t="s">
        <v>18</v>
      </c>
      <c r="J565" s="111" t="s">
        <v>340</v>
      </c>
      <c r="K565" s="111" t="s">
        <v>19</v>
      </c>
      <c r="L565" s="111">
        <v>12</v>
      </c>
      <c r="M565" s="111">
        <v>2.4E-2</v>
      </c>
      <c r="N565" s="113">
        <v>1.69</v>
      </c>
      <c r="O565" s="113">
        <v>1.42</v>
      </c>
      <c r="P565" s="114">
        <v>0.2</v>
      </c>
      <c r="Q565" s="113">
        <v>17.04</v>
      </c>
      <c r="R565" s="115">
        <v>1.49</v>
      </c>
      <c r="S565" s="115">
        <v>1.24</v>
      </c>
      <c r="T565" s="119">
        <v>0.2</v>
      </c>
      <c r="U565" s="116">
        <v>14.879999999999999</v>
      </c>
      <c r="V565" t="s">
        <v>25</v>
      </c>
      <c r="W565">
        <v>1.42</v>
      </c>
      <c r="X565" t="s">
        <v>25</v>
      </c>
      <c r="Y565">
        <v>17.04</v>
      </c>
      <c r="Z565">
        <v>1.49</v>
      </c>
      <c r="AA565">
        <v>1.24</v>
      </c>
      <c r="AB565">
        <v>0.2</v>
      </c>
      <c r="AC565">
        <v>14.879999999999999</v>
      </c>
    </row>
    <row r="566" spans="1:29" x14ac:dyDescent="0.25">
      <c r="A566" s="111" t="s">
        <v>411</v>
      </c>
      <c r="B566" s="112" t="s">
        <v>16</v>
      </c>
      <c r="C566" s="111">
        <v>89734</v>
      </c>
      <c r="D566" s="111">
        <v>897345</v>
      </c>
      <c r="E566" s="111" t="s">
        <v>436</v>
      </c>
      <c r="F566" s="111">
        <v>20943</v>
      </c>
      <c r="G566" s="111" t="s">
        <v>388</v>
      </c>
      <c r="H566" s="111" t="s">
        <v>30</v>
      </c>
      <c r="I566" s="111" t="s">
        <v>18</v>
      </c>
      <c r="J566" s="111" t="s">
        <v>372</v>
      </c>
      <c r="K566" s="111" t="s">
        <v>19</v>
      </c>
      <c r="L566" s="111">
        <v>12</v>
      </c>
      <c r="M566" s="111">
        <v>2.4E-2</v>
      </c>
      <c r="N566" s="113">
        <v>1.69</v>
      </c>
      <c r="O566" s="113">
        <v>1.42</v>
      </c>
      <c r="P566" s="114">
        <v>0.2</v>
      </c>
      <c r="Q566" s="113">
        <v>17.04</v>
      </c>
      <c r="R566" s="115">
        <v>1.49</v>
      </c>
      <c r="S566" s="115">
        <v>1.24</v>
      </c>
      <c r="T566" s="119">
        <v>0.2</v>
      </c>
      <c r="U566" s="116">
        <v>14.879999999999999</v>
      </c>
      <c r="V566" t="s">
        <v>25</v>
      </c>
      <c r="W566">
        <v>1.42</v>
      </c>
      <c r="X566" t="s">
        <v>25</v>
      </c>
      <c r="Y566">
        <v>17.04</v>
      </c>
      <c r="Z566">
        <v>1.49</v>
      </c>
      <c r="AA566">
        <v>1.24</v>
      </c>
      <c r="AB566">
        <v>0.2</v>
      </c>
      <c r="AC566">
        <v>14.879999999999999</v>
      </c>
    </row>
    <row r="567" spans="1:29" x14ac:dyDescent="0.25">
      <c r="A567" s="111" t="s">
        <v>411</v>
      </c>
      <c r="B567" s="112" t="s">
        <v>16</v>
      </c>
      <c r="C567" s="111">
        <v>89734</v>
      </c>
      <c r="D567" s="111">
        <v>897345</v>
      </c>
      <c r="E567" s="111" t="s">
        <v>436</v>
      </c>
      <c r="F567" s="111">
        <v>503</v>
      </c>
      <c r="G567" s="111" t="s">
        <v>389</v>
      </c>
      <c r="H567" s="111" t="s">
        <v>91</v>
      </c>
      <c r="I567" s="111" t="s">
        <v>18</v>
      </c>
      <c r="J567" s="111" t="s">
        <v>340</v>
      </c>
      <c r="K567" s="111" t="s">
        <v>85</v>
      </c>
      <c r="L567" s="111">
        <v>6</v>
      </c>
      <c r="M567" s="111">
        <v>0.12</v>
      </c>
      <c r="N567" s="113">
        <v>5.69</v>
      </c>
      <c r="O567" s="113">
        <v>4.74</v>
      </c>
      <c r="P567" s="114">
        <v>0.2</v>
      </c>
      <c r="Q567" s="113">
        <v>28.44</v>
      </c>
      <c r="R567" s="115">
        <v>5.49</v>
      </c>
      <c r="S567" s="115">
        <v>4.58</v>
      </c>
      <c r="T567" s="119">
        <v>0.2</v>
      </c>
      <c r="U567" s="116">
        <v>27.48</v>
      </c>
      <c r="V567" t="s">
        <v>25</v>
      </c>
      <c r="W567">
        <v>4.82</v>
      </c>
      <c r="X567" t="s">
        <v>25</v>
      </c>
      <c r="Y567">
        <v>28.92</v>
      </c>
      <c r="Z567">
        <v>5.59</v>
      </c>
      <c r="AA567">
        <v>4.66</v>
      </c>
      <c r="AB567">
        <v>0.2</v>
      </c>
      <c r="AC567">
        <v>27.96</v>
      </c>
    </row>
    <row r="568" spans="1:29" x14ac:dyDescent="0.25">
      <c r="A568" s="111" t="s">
        <v>411</v>
      </c>
      <c r="B568" s="112" t="s">
        <v>16</v>
      </c>
      <c r="C568" s="111">
        <v>89734</v>
      </c>
      <c r="D568" s="111">
        <v>897345</v>
      </c>
      <c r="E568" s="111" t="s">
        <v>436</v>
      </c>
      <c r="F568" s="111">
        <v>504</v>
      </c>
      <c r="G568" s="111" t="s">
        <v>390</v>
      </c>
      <c r="H568" s="111" t="s">
        <v>88</v>
      </c>
      <c r="I568" s="111" t="s">
        <v>18</v>
      </c>
      <c r="J568" s="111" t="s">
        <v>331</v>
      </c>
      <c r="K568" s="111" t="s">
        <v>85</v>
      </c>
      <c r="L568" s="111">
        <v>6</v>
      </c>
      <c r="M568" s="111">
        <v>0.12</v>
      </c>
      <c r="N568" s="113">
        <v>6.79</v>
      </c>
      <c r="O568" s="113">
        <v>5.69</v>
      </c>
      <c r="P568" s="114">
        <v>0.2</v>
      </c>
      <c r="Q568" s="113">
        <v>34.14</v>
      </c>
      <c r="R568" s="115">
        <v>6.29</v>
      </c>
      <c r="S568" s="115">
        <v>5.2416666666666671</v>
      </c>
      <c r="T568" s="119">
        <v>0.2</v>
      </c>
      <c r="U568" s="116">
        <v>31.44</v>
      </c>
      <c r="V568" t="s">
        <v>25</v>
      </c>
      <c r="W568">
        <v>5.69</v>
      </c>
      <c r="X568" t="s">
        <v>25</v>
      </c>
      <c r="Y568">
        <v>34.14</v>
      </c>
      <c r="Z568">
        <v>6.29</v>
      </c>
      <c r="AA568">
        <v>5.24</v>
      </c>
      <c r="AB568">
        <v>0.2</v>
      </c>
      <c r="AC568">
        <v>31.44</v>
      </c>
    </row>
    <row r="569" spans="1:29" x14ac:dyDescent="0.25">
      <c r="A569" s="111" t="s">
        <v>411</v>
      </c>
      <c r="B569" s="112" t="s">
        <v>16</v>
      </c>
      <c r="C569" s="111">
        <v>89734</v>
      </c>
      <c r="D569" s="111">
        <v>897345</v>
      </c>
      <c r="E569" s="111" t="s">
        <v>436</v>
      </c>
      <c r="F569" s="111">
        <v>2349</v>
      </c>
      <c r="G569" s="111" t="s">
        <v>391</v>
      </c>
      <c r="H569" s="111" t="s">
        <v>86</v>
      </c>
      <c r="I569" s="111" t="s">
        <v>18</v>
      </c>
      <c r="J569" s="111" t="s">
        <v>334</v>
      </c>
      <c r="K569" s="111" t="s">
        <v>85</v>
      </c>
      <c r="L569" s="111">
        <v>6</v>
      </c>
      <c r="M569" s="111">
        <v>0.12</v>
      </c>
      <c r="N569" s="113">
        <v>7.39</v>
      </c>
      <c r="O569" s="113">
        <v>6.1654999999999998</v>
      </c>
      <c r="P569" s="114">
        <v>0.2</v>
      </c>
      <c r="Q569" s="113">
        <v>37.019999999999996</v>
      </c>
      <c r="R569" s="115">
        <v>6.99</v>
      </c>
      <c r="S569" s="115">
        <v>5.83</v>
      </c>
      <c r="T569" s="119">
        <v>0.2</v>
      </c>
      <c r="U569" s="116">
        <v>34.980000000000004</v>
      </c>
      <c r="V569" t="s">
        <v>25</v>
      </c>
      <c r="W569">
        <v>5.6</v>
      </c>
      <c r="X569" t="s">
        <v>25</v>
      </c>
      <c r="Y569">
        <v>33.599999999999994</v>
      </c>
      <c r="Z569">
        <v>6.59</v>
      </c>
      <c r="AA569">
        <v>5.49</v>
      </c>
      <c r="AB569">
        <v>0.2</v>
      </c>
      <c r="AC569">
        <v>32.94</v>
      </c>
    </row>
    <row r="570" spans="1:29" x14ac:dyDescent="0.25">
      <c r="A570" s="111" t="s">
        <v>411</v>
      </c>
      <c r="B570" s="112" t="s">
        <v>16</v>
      </c>
      <c r="C570" s="111">
        <v>89734</v>
      </c>
      <c r="D570" s="111">
        <v>897345</v>
      </c>
      <c r="E570" s="111" t="s">
        <v>436</v>
      </c>
      <c r="F570" s="111">
        <v>2350</v>
      </c>
      <c r="G570" s="111" t="s">
        <v>392</v>
      </c>
      <c r="H570" s="111" t="s">
        <v>90</v>
      </c>
      <c r="I570" s="111" t="s">
        <v>18</v>
      </c>
      <c r="J570" s="111" t="s">
        <v>336</v>
      </c>
      <c r="K570" s="111" t="s">
        <v>85</v>
      </c>
      <c r="L570" s="111">
        <v>6</v>
      </c>
      <c r="M570" s="111">
        <v>0.12</v>
      </c>
      <c r="N570" s="113">
        <v>5.99</v>
      </c>
      <c r="O570" s="113">
        <v>5.0199999999999996</v>
      </c>
      <c r="P570" s="114">
        <v>0.2</v>
      </c>
      <c r="Q570" s="113">
        <v>30.119999999999997</v>
      </c>
      <c r="R570" s="115">
        <v>5.29</v>
      </c>
      <c r="S570" s="115">
        <v>4.41</v>
      </c>
      <c r="T570" s="119">
        <v>0.2</v>
      </c>
      <c r="U570" s="116">
        <v>26.46</v>
      </c>
      <c r="V570" t="s">
        <v>25</v>
      </c>
      <c r="W570">
        <v>5.0199999999999996</v>
      </c>
      <c r="X570" t="s">
        <v>25</v>
      </c>
      <c r="Y570">
        <v>30.119999999999997</v>
      </c>
      <c r="Z570">
        <v>5.29</v>
      </c>
      <c r="AA570">
        <v>4.41</v>
      </c>
      <c r="AB570">
        <v>0.2</v>
      </c>
      <c r="AC570">
        <v>26.46</v>
      </c>
    </row>
    <row r="571" spans="1:29" x14ac:dyDescent="0.25">
      <c r="A571" s="111" t="s">
        <v>411</v>
      </c>
      <c r="B571" s="112" t="s">
        <v>16</v>
      </c>
      <c r="C571" s="111">
        <v>89734</v>
      </c>
      <c r="D571" s="111">
        <v>897345</v>
      </c>
      <c r="E571" s="111" t="s">
        <v>436</v>
      </c>
      <c r="F571" s="111">
        <v>2353</v>
      </c>
      <c r="G571" s="111" t="s">
        <v>393</v>
      </c>
      <c r="H571" s="111" t="s">
        <v>93</v>
      </c>
      <c r="I571" s="111" t="s">
        <v>18</v>
      </c>
      <c r="J571" s="111" t="s">
        <v>338</v>
      </c>
      <c r="K571" s="111" t="s">
        <v>85</v>
      </c>
      <c r="L571" s="111">
        <v>6</v>
      </c>
      <c r="M571" s="111">
        <v>0.12</v>
      </c>
      <c r="N571" s="113">
        <v>7.29</v>
      </c>
      <c r="O571" s="113">
        <v>6.07</v>
      </c>
      <c r="P571" s="114">
        <v>0.2</v>
      </c>
      <c r="Q571" s="113">
        <v>36.42</v>
      </c>
      <c r="R571" s="115">
        <v>6.99</v>
      </c>
      <c r="S571" s="115">
        <v>5.83</v>
      </c>
      <c r="T571" s="119">
        <v>0.2</v>
      </c>
      <c r="U571" s="116">
        <v>34.980000000000004</v>
      </c>
      <c r="V571" t="s">
        <v>25</v>
      </c>
      <c r="W571">
        <v>5.6</v>
      </c>
      <c r="X571" t="s">
        <v>25</v>
      </c>
      <c r="Y571">
        <v>33.599999999999994</v>
      </c>
      <c r="Z571">
        <v>6.59</v>
      </c>
      <c r="AA571">
        <v>5.49</v>
      </c>
      <c r="AB571">
        <v>0.2</v>
      </c>
      <c r="AC571">
        <v>32.94</v>
      </c>
    </row>
    <row r="572" spans="1:29" x14ac:dyDescent="0.25">
      <c r="A572" s="111" t="s">
        <v>411</v>
      </c>
      <c r="B572" s="112" t="s">
        <v>16</v>
      </c>
      <c r="C572" s="111">
        <v>89734</v>
      </c>
      <c r="D572" s="111">
        <v>897345</v>
      </c>
      <c r="E572" s="111" t="s">
        <v>436</v>
      </c>
      <c r="F572" s="111">
        <v>2357</v>
      </c>
      <c r="G572" s="111" t="s">
        <v>394</v>
      </c>
      <c r="H572" s="111" t="s">
        <v>92</v>
      </c>
      <c r="I572" s="111" t="s">
        <v>18</v>
      </c>
      <c r="J572" s="111" t="s">
        <v>372</v>
      </c>
      <c r="K572" s="111" t="s">
        <v>85</v>
      </c>
      <c r="L572" s="111">
        <v>6</v>
      </c>
      <c r="M572" s="111">
        <v>0.12</v>
      </c>
      <c r="N572" s="113">
        <v>4.6900000000000004</v>
      </c>
      <c r="O572" s="113">
        <v>3.89</v>
      </c>
      <c r="P572" s="114">
        <v>0.2</v>
      </c>
      <c r="Q572" s="113">
        <v>23.34</v>
      </c>
      <c r="R572" s="115">
        <v>4.59</v>
      </c>
      <c r="S572" s="115">
        <v>3.79</v>
      </c>
      <c r="T572" s="119">
        <v>0.2</v>
      </c>
      <c r="U572" s="116">
        <v>22.740000000000002</v>
      </c>
      <c r="V572" t="s">
        <v>25</v>
      </c>
      <c r="W572">
        <v>3.8</v>
      </c>
      <c r="X572" t="s">
        <v>25</v>
      </c>
      <c r="Y572">
        <v>22.799999999999997</v>
      </c>
      <c r="Z572">
        <v>4.49</v>
      </c>
      <c r="AA572">
        <v>3.74</v>
      </c>
      <c r="AB572">
        <v>0.2</v>
      </c>
      <c r="AC572">
        <v>22.44</v>
      </c>
    </row>
    <row r="573" spans="1:29" x14ac:dyDescent="0.25">
      <c r="A573" s="111" t="s">
        <v>411</v>
      </c>
      <c r="B573" s="112" t="s">
        <v>16</v>
      </c>
      <c r="C573" s="111">
        <v>89734</v>
      </c>
      <c r="D573" s="111">
        <v>897345</v>
      </c>
      <c r="E573" s="111" t="s">
        <v>436</v>
      </c>
      <c r="F573" s="111">
        <v>9276</v>
      </c>
      <c r="G573" s="111" t="s">
        <v>395</v>
      </c>
      <c r="H573" s="111" t="s">
        <v>88</v>
      </c>
      <c r="I573" s="111" t="s">
        <v>18</v>
      </c>
      <c r="J573" s="111" t="s">
        <v>344</v>
      </c>
      <c r="K573" s="111" t="s">
        <v>85</v>
      </c>
      <c r="L573" s="111">
        <v>6</v>
      </c>
      <c r="M573" s="111">
        <v>0.12</v>
      </c>
      <c r="N573" s="113">
        <v>6.79</v>
      </c>
      <c r="O573" s="113">
        <v>5.69</v>
      </c>
      <c r="P573" s="114">
        <v>0.2</v>
      </c>
      <c r="Q573" s="113">
        <v>34.14</v>
      </c>
      <c r="R573" s="115">
        <v>6.29</v>
      </c>
      <c r="S573" s="115">
        <v>5.2416666666666671</v>
      </c>
      <c r="T573" s="119">
        <v>0.2</v>
      </c>
      <c r="U573" s="116">
        <v>31.44</v>
      </c>
      <c r="V573" t="s">
        <v>25</v>
      </c>
      <c r="W573">
        <v>5.69</v>
      </c>
      <c r="X573" t="s">
        <v>25</v>
      </c>
      <c r="Y573">
        <v>34.14</v>
      </c>
      <c r="Z573">
        <v>6.29</v>
      </c>
      <c r="AA573">
        <v>5.24</v>
      </c>
      <c r="AB573">
        <v>0.2</v>
      </c>
      <c r="AC573">
        <v>31.44</v>
      </c>
    </row>
    <row r="574" spans="1:29" x14ac:dyDescent="0.25">
      <c r="A574" s="111" t="s">
        <v>411</v>
      </c>
      <c r="B574" s="112" t="s">
        <v>16</v>
      </c>
      <c r="C574" s="111">
        <v>89734</v>
      </c>
      <c r="D574" s="111">
        <v>897345</v>
      </c>
      <c r="E574" s="111" t="s">
        <v>436</v>
      </c>
      <c r="F574" s="111">
        <v>25700</v>
      </c>
      <c r="G574" s="111" t="s">
        <v>396</v>
      </c>
      <c r="H574" s="111" t="s">
        <v>135</v>
      </c>
      <c r="I574" s="111" t="s">
        <v>128</v>
      </c>
      <c r="J574" s="111" t="s">
        <v>378</v>
      </c>
      <c r="K574" s="111" t="s">
        <v>85</v>
      </c>
      <c r="L574" s="111">
        <v>6</v>
      </c>
      <c r="M574" s="111">
        <v>0.12</v>
      </c>
      <c r="N574" s="113">
        <v>8.7899999999999991</v>
      </c>
      <c r="O574" s="113">
        <v>7.2959999999999994</v>
      </c>
      <c r="P574" s="114">
        <v>0.2</v>
      </c>
      <c r="Q574" s="113">
        <v>43.8</v>
      </c>
      <c r="R574" s="115">
        <v>10.49</v>
      </c>
      <c r="S574" s="115">
        <v>6.8</v>
      </c>
      <c r="T574" s="119">
        <v>0.54</v>
      </c>
      <c r="U574" s="116">
        <v>40.799999999999997</v>
      </c>
      <c r="V574" t="s">
        <v>25</v>
      </c>
      <c r="W574">
        <v>9.4145000000000003</v>
      </c>
      <c r="X574" t="s">
        <v>25</v>
      </c>
      <c r="Y574">
        <v>56.46</v>
      </c>
      <c r="Z574">
        <v>9.99</v>
      </c>
      <c r="AA574">
        <v>6.4833333333333334</v>
      </c>
      <c r="AB574">
        <v>0.54</v>
      </c>
      <c r="AC574">
        <v>38.880000000000003</v>
      </c>
    </row>
    <row r="575" spans="1:29" x14ac:dyDescent="0.25">
      <c r="A575" s="111" t="s">
        <v>411</v>
      </c>
      <c r="B575" s="112" t="s">
        <v>16</v>
      </c>
      <c r="C575" s="111">
        <v>89734</v>
      </c>
      <c r="D575" s="111">
        <v>897345</v>
      </c>
      <c r="E575" s="111" t="s">
        <v>436</v>
      </c>
      <c r="F575" s="111">
        <v>7977</v>
      </c>
      <c r="G575" s="111" t="s">
        <v>397</v>
      </c>
      <c r="H575" s="111" t="s">
        <v>119</v>
      </c>
      <c r="I575" s="111" t="s">
        <v>115</v>
      </c>
      <c r="J575" s="111" t="s">
        <v>398</v>
      </c>
      <c r="K575" s="111" t="s">
        <v>58</v>
      </c>
      <c r="L575" s="111">
        <v>6</v>
      </c>
      <c r="M575" s="111">
        <v>0.03</v>
      </c>
      <c r="N575" s="113">
        <v>5.09</v>
      </c>
      <c r="O575" s="113">
        <v>4.2655000000000003</v>
      </c>
      <c r="P575" s="114">
        <v>0.2</v>
      </c>
      <c r="Q575" s="113">
        <v>25.619999999999997</v>
      </c>
      <c r="R575" s="115">
        <v>4.99</v>
      </c>
      <c r="S575" s="115">
        <v>4.16</v>
      </c>
      <c r="T575" s="119">
        <v>0.2</v>
      </c>
      <c r="U575" s="116">
        <v>24.96</v>
      </c>
      <c r="V575" t="s">
        <v>25</v>
      </c>
      <c r="W575">
        <v>4.2699999999999996</v>
      </c>
      <c r="X575" t="s">
        <v>25</v>
      </c>
      <c r="Y575">
        <v>25.619999999999997</v>
      </c>
      <c r="Z575">
        <v>4.8899999999999997</v>
      </c>
      <c r="AA575">
        <v>4.08</v>
      </c>
      <c r="AB575">
        <v>0.2</v>
      </c>
      <c r="AC575">
        <v>24.48</v>
      </c>
    </row>
    <row r="576" spans="1:29" x14ac:dyDescent="0.25">
      <c r="A576" s="111" t="s">
        <v>411</v>
      </c>
      <c r="B576" s="112" t="s">
        <v>16</v>
      </c>
      <c r="C576" s="111">
        <v>89734</v>
      </c>
      <c r="D576" s="111">
        <v>897345</v>
      </c>
      <c r="E576" s="111" t="s">
        <v>436</v>
      </c>
      <c r="F576" s="111">
        <v>7979</v>
      </c>
      <c r="G576" s="111" t="s">
        <v>399</v>
      </c>
      <c r="H576" s="111" t="s">
        <v>119</v>
      </c>
      <c r="I576" s="111" t="s">
        <v>115</v>
      </c>
      <c r="J576" s="111" t="s">
        <v>400</v>
      </c>
      <c r="K576" s="111" t="s">
        <v>58</v>
      </c>
      <c r="L576" s="111">
        <v>6</v>
      </c>
      <c r="M576" s="111">
        <v>0.03</v>
      </c>
      <c r="N576" s="113">
        <v>5.09</v>
      </c>
      <c r="O576" s="113">
        <v>4.2655000000000003</v>
      </c>
      <c r="P576" s="114">
        <v>0.2</v>
      </c>
      <c r="Q576" s="113">
        <v>25.619999999999997</v>
      </c>
      <c r="R576" s="115">
        <v>4.99</v>
      </c>
      <c r="S576" s="115">
        <v>4.16</v>
      </c>
      <c r="T576" s="119">
        <v>0.2</v>
      </c>
      <c r="U576" s="116">
        <v>24.96</v>
      </c>
      <c r="V576" t="s">
        <v>25</v>
      </c>
      <c r="W576">
        <v>4.2699999999999996</v>
      </c>
      <c r="X576" t="s">
        <v>25</v>
      </c>
      <c r="Y576">
        <v>25.619999999999997</v>
      </c>
      <c r="Z576">
        <v>4.8899999999999997</v>
      </c>
      <c r="AA576">
        <v>4.08</v>
      </c>
      <c r="AB576">
        <v>0.2</v>
      </c>
      <c r="AC576">
        <v>24.48</v>
      </c>
    </row>
    <row r="577" spans="1:29" x14ac:dyDescent="0.25">
      <c r="A577" s="111" t="s">
        <v>411</v>
      </c>
      <c r="B577" s="112" t="s">
        <v>16</v>
      </c>
      <c r="C577" s="111">
        <v>89734</v>
      </c>
      <c r="D577" s="111">
        <v>897345</v>
      </c>
      <c r="E577" s="111" t="s">
        <v>436</v>
      </c>
      <c r="F577" s="111">
        <v>7980</v>
      </c>
      <c r="G577" s="111" t="s">
        <v>401</v>
      </c>
      <c r="H577" s="111" t="s">
        <v>119</v>
      </c>
      <c r="I577" s="111" t="s">
        <v>115</v>
      </c>
      <c r="J577" s="111" t="s">
        <v>402</v>
      </c>
      <c r="K577" s="111" t="s">
        <v>58</v>
      </c>
      <c r="L577" s="111">
        <v>6</v>
      </c>
      <c r="M577" s="111">
        <v>0.03</v>
      </c>
      <c r="N577" s="113">
        <v>5.09</v>
      </c>
      <c r="O577" s="113">
        <v>4.2655000000000003</v>
      </c>
      <c r="P577" s="114">
        <v>0.2</v>
      </c>
      <c r="Q577" s="113">
        <v>25.619999999999997</v>
      </c>
      <c r="R577" s="115">
        <v>4.99</v>
      </c>
      <c r="S577" s="115">
        <v>4.16</v>
      </c>
      <c r="T577" s="119">
        <v>0.2</v>
      </c>
      <c r="U577" s="116">
        <v>24.96</v>
      </c>
      <c r="V577" t="s">
        <v>25</v>
      </c>
      <c r="W577">
        <v>4.2699999999999996</v>
      </c>
      <c r="X577" t="s">
        <v>25</v>
      </c>
      <c r="Y577">
        <v>25.619999999999997</v>
      </c>
      <c r="Z577">
        <v>4.8899999999999997</v>
      </c>
      <c r="AA577">
        <v>4.08</v>
      </c>
      <c r="AB577">
        <v>0.2</v>
      </c>
      <c r="AC577">
        <v>24.48</v>
      </c>
    </row>
    <row r="578" spans="1:29" x14ac:dyDescent="0.25">
      <c r="A578" s="111" t="s">
        <v>411</v>
      </c>
      <c r="B578" s="112" t="s">
        <v>16</v>
      </c>
      <c r="C578" s="111">
        <v>89734</v>
      </c>
      <c r="D578" s="111">
        <v>897345</v>
      </c>
      <c r="E578" s="111" t="s">
        <v>436</v>
      </c>
      <c r="F578" s="111">
        <v>7981</v>
      </c>
      <c r="G578" s="111" t="s">
        <v>403</v>
      </c>
      <c r="H578" s="111" t="s">
        <v>119</v>
      </c>
      <c r="I578" s="111" t="s">
        <v>115</v>
      </c>
      <c r="J578" s="111" t="s">
        <v>404</v>
      </c>
      <c r="K578" s="111" t="s">
        <v>58</v>
      </c>
      <c r="L578" s="111">
        <v>6</v>
      </c>
      <c r="M578" s="111">
        <v>0.03</v>
      </c>
      <c r="N578" s="113">
        <v>5.09</v>
      </c>
      <c r="O578" s="113">
        <v>4.2655000000000003</v>
      </c>
      <c r="P578" s="114">
        <v>0.2</v>
      </c>
      <c r="Q578" s="113">
        <v>25.619999999999997</v>
      </c>
      <c r="R578" s="115">
        <v>4.99</v>
      </c>
      <c r="S578" s="115">
        <v>4.16</v>
      </c>
      <c r="T578" s="119">
        <v>0.2</v>
      </c>
      <c r="U578" s="116">
        <v>24.96</v>
      </c>
      <c r="V578" t="s">
        <v>25</v>
      </c>
      <c r="W578">
        <v>4.2699999999999996</v>
      </c>
      <c r="X578" t="s">
        <v>25</v>
      </c>
      <c r="Y578">
        <v>25.619999999999997</v>
      </c>
      <c r="Z578">
        <v>4.8899999999999997</v>
      </c>
      <c r="AA578">
        <v>4.08</v>
      </c>
      <c r="AB578">
        <v>0.2</v>
      </c>
      <c r="AC578">
        <v>24.48</v>
      </c>
    </row>
    <row r="579" spans="1:29" x14ac:dyDescent="0.25">
      <c r="A579" s="111" t="s">
        <v>411</v>
      </c>
      <c r="B579" s="112" t="s">
        <v>16</v>
      </c>
      <c r="C579" s="111">
        <v>89734</v>
      </c>
      <c r="D579" s="111">
        <v>897345</v>
      </c>
      <c r="E579" s="111" t="s">
        <v>436</v>
      </c>
      <c r="F579" s="111">
        <v>7982</v>
      </c>
      <c r="G579" s="111" t="s">
        <v>405</v>
      </c>
      <c r="H579" s="111" t="s">
        <v>119</v>
      </c>
      <c r="I579" s="111" t="s">
        <v>115</v>
      </c>
      <c r="J579" s="111" t="s">
        <v>406</v>
      </c>
      <c r="K579" s="111" t="s">
        <v>58</v>
      </c>
      <c r="L579" s="111">
        <v>6</v>
      </c>
      <c r="M579" s="111">
        <v>0.03</v>
      </c>
      <c r="N579" s="113">
        <v>5.09</v>
      </c>
      <c r="O579" s="113">
        <v>4.2655000000000003</v>
      </c>
      <c r="P579" s="114">
        <v>0.2</v>
      </c>
      <c r="Q579" s="113">
        <v>25.619999999999997</v>
      </c>
      <c r="R579" s="115">
        <v>4.99</v>
      </c>
      <c r="S579" s="115">
        <v>4.16</v>
      </c>
      <c r="T579" s="119">
        <v>0.2</v>
      </c>
      <c r="U579" s="116">
        <v>24.96</v>
      </c>
      <c r="V579" t="s">
        <v>25</v>
      </c>
      <c r="W579">
        <v>4.2699999999999996</v>
      </c>
      <c r="X579" t="s">
        <v>25</v>
      </c>
      <c r="Y579">
        <v>25.619999999999997</v>
      </c>
      <c r="Z579">
        <v>4.8899999999999997</v>
      </c>
      <c r="AA579">
        <v>4.08</v>
      </c>
      <c r="AB579">
        <v>0.2</v>
      </c>
      <c r="AC579">
        <v>24.48</v>
      </c>
    </row>
    <row r="580" spans="1:29" x14ac:dyDescent="0.25">
      <c r="A580" s="111" t="s">
        <v>411</v>
      </c>
      <c r="B580" s="112" t="s">
        <v>16</v>
      </c>
      <c r="C580" s="111">
        <v>89734</v>
      </c>
      <c r="D580" s="111">
        <v>897345</v>
      </c>
      <c r="E580" s="111" t="s">
        <v>436</v>
      </c>
      <c r="F580" s="111">
        <v>7983</v>
      </c>
      <c r="G580" s="111" t="s">
        <v>407</v>
      </c>
      <c r="H580" s="111" t="s">
        <v>119</v>
      </c>
      <c r="I580" s="111" t="s">
        <v>115</v>
      </c>
      <c r="J580" s="111" t="s">
        <v>408</v>
      </c>
      <c r="K580" s="111" t="s">
        <v>58</v>
      </c>
      <c r="L580" s="111">
        <v>6</v>
      </c>
      <c r="M580" s="111">
        <v>0.03</v>
      </c>
      <c r="N580" s="113">
        <v>5.09</v>
      </c>
      <c r="O580" s="113">
        <v>4.2655000000000003</v>
      </c>
      <c r="P580" s="114">
        <v>0.2</v>
      </c>
      <c r="Q580" s="113">
        <v>25.619999999999997</v>
      </c>
      <c r="R580" s="115">
        <v>4.99</v>
      </c>
      <c r="S580" s="115">
        <v>4.16</v>
      </c>
      <c r="T580" s="119">
        <v>0.2</v>
      </c>
      <c r="U580" s="116">
        <v>24.96</v>
      </c>
      <c r="V580" t="s">
        <v>25</v>
      </c>
      <c r="W580">
        <v>4.2699999999999996</v>
      </c>
      <c r="X580" t="s">
        <v>25</v>
      </c>
      <c r="Y580">
        <v>25.619999999999997</v>
      </c>
      <c r="Z580">
        <v>4.8899999999999997</v>
      </c>
      <c r="AA580">
        <v>4.08</v>
      </c>
      <c r="AB580">
        <v>0.2</v>
      </c>
      <c r="AC580">
        <v>24.48</v>
      </c>
    </row>
    <row r="581" spans="1:29" x14ac:dyDescent="0.25">
      <c r="A581" s="111" t="s">
        <v>411</v>
      </c>
      <c r="B581" s="112" t="s">
        <v>16</v>
      </c>
      <c r="C581" s="111">
        <v>89734</v>
      </c>
      <c r="D581" s="111">
        <v>897345</v>
      </c>
      <c r="E581" s="111" t="s">
        <v>436</v>
      </c>
      <c r="F581" s="111">
        <v>7985</v>
      </c>
      <c r="G581" s="111" t="s">
        <v>409</v>
      </c>
      <c r="H581" s="111" t="s">
        <v>119</v>
      </c>
      <c r="I581" s="111" t="s">
        <v>115</v>
      </c>
      <c r="J581" s="111" t="s">
        <v>410</v>
      </c>
      <c r="K581" s="111" t="s">
        <v>58</v>
      </c>
      <c r="L581" s="111">
        <v>6</v>
      </c>
      <c r="M581" s="111">
        <v>0.03</v>
      </c>
      <c r="N581" s="113">
        <v>5.09</v>
      </c>
      <c r="O581" s="113">
        <v>4.2655000000000003</v>
      </c>
      <c r="P581" s="114">
        <v>0.2</v>
      </c>
      <c r="Q581" s="113">
        <v>25.619999999999997</v>
      </c>
      <c r="R581" s="115">
        <v>4.99</v>
      </c>
      <c r="S581" s="115">
        <v>4.16</v>
      </c>
      <c r="T581" s="119">
        <v>0.2</v>
      </c>
      <c r="U581" s="116">
        <v>24.96</v>
      </c>
      <c r="V581" t="s">
        <v>25</v>
      </c>
      <c r="W581">
        <v>4.2699999999999996</v>
      </c>
      <c r="X581" t="s">
        <v>25</v>
      </c>
      <c r="Y581">
        <v>25.619999999999997</v>
      </c>
      <c r="Z581">
        <v>4.8899999999999997</v>
      </c>
      <c r="AA581">
        <v>4.08</v>
      </c>
      <c r="AB581">
        <v>0.2</v>
      </c>
      <c r="AC581">
        <v>24.48</v>
      </c>
    </row>
    <row r="582" spans="1:29" x14ac:dyDescent="0.25">
      <c r="A582" s="111" t="s">
        <v>411</v>
      </c>
      <c r="B582" s="112" t="s">
        <v>16</v>
      </c>
      <c r="C582" s="111">
        <v>93785</v>
      </c>
      <c r="D582" s="111">
        <v>937850</v>
      </c>
      <c r="E582" s="111" t="s">
        <v>437</v>
      </c>
      <c r="F582" s="111">
        <v>19225</v>
      </c>
      <c r="G582" s="111" t="s">
        <v>345</v>
      </c>
      <c r="H582" s="111" t="s">
        <v>151</v>
      </c>
      <c r="I582" s="111" t="s">
        <v>128</v>
      </c>
      <c r="J582" s="111" t="s">
        <v>346</v>
      </c>
      <c r="K582" s="111" t="s">
        <v>129</v>
      </c>
      <c r="L582" s="111">
        <v>24</v>
      </c>
      <c r="M582" s="111">
        <v>0.06</v>
      </c>
      <c r="N582" s="113">
        <v>7.99</v>
      </c>
      <c r="O582" s="113">
        <v>6.69</v>
      </c>
      <c r="P582" s="114">
        <v>0.2</v>
      </c>
      <c r="Q582" s="113">
        <v>160.56</v>
      </c>
      <c r="R582" s="115">
        <v>7.99</v>
      </c>
      <c r="S582" s="115">
        <v>6.69</v>
      </c>
      <c r="T582" s="119">
        <v>0.2</v>
      </c>
      <c r="U582" s="116">
        <v>160.56</v>
      </c>
      <c r="V582" t="s">
        <v>25</v>
      </c>
      <c r="W582">
        <v>7.29</v>
      </c>
      <c r="X582" t="s">
        <v>25</v>
      </c>
      <c r="Y582">
        <v>174.96</v>
      </c>
      <c r="Z582">
        <v>8.69</v>
      </c>
      <c r="AA582">
        <v>7.22</v>
      </c>
      <c r="AB582">
        <v>0.2</v>
      </c>
      <c r="AC582">
        <v>173.28</v>
      </c>
    </row>
    <row r="583" spans="1:29" x14ac:dyDescent="0.25">
      <c r="A583" s="111" t="s">
        <v>411</v>
      </c>
      <c r="B583" s="112" t="s">
        <v>16</v>
      </c>
      <c r="C583" s="111">
        <v>93785</v>
      </c>
      <c r="D583" s="111">
        <v>937850</v>
      </c>
      <c r="E583" s="111" t="s">
        <v>437</v>
      </c>
      <c r="F583" s="111">
        <v>19228</v>
      </c>
      <c r="G583" s="111" t="s">
        <v>347</v>
      </c>
      <c r="H583" s="111" t="s">
        <v>151</v>
      </c>
      <c r="I583" s="111" t="s">
        <v>128</v>
      </c>
      <c r="J583" s="111" t="s">
        <v>346</v>
      </c>
      <c r="K583" s="111" t="s">
        <v>129</v>
      </c>
      <c r="L583" s="111">
        <v>4</v>
      </c>
      <c r="M583" s="111">
        <v>0.01</v>
      </c>
      <c r="N583" s="113">
        <v>7.99</v>
      </c>
      <c r="O583" s="113">
        <v>6.69</v>
      </c>
      <c r="P583" s="114">
        <v>0.2</v>
      </c>
      <c r="Q583" s="113">
        <v>26.76</v>
      </c>
      <c r="R583" s="115">
        <v>7.99</v>
      </c>
      <c r="S583" s="115">
        <v>6.69</v>
      </c>
      <c r="T583" s="119">
        <v>0.2</v>
      </c>
      <c r="U583" s="116">
        <v>26.76</v>
      </c>
      <c r="V583" t="s">
        <v>25</v>
      </c>
      <c r="W583">
        <v>7.29</v>
      </c>
      <c r="X583" t="s">
        <v>25</v>
      </c>
      <c r="Y583">
        <v>29.16</v>
      </c>
      <c r="Z583">
        <v>8.69</v>
      </c>
      <c r="AA583">
        <v>7.22</v>
      </c>
      <c r="AB583">
        <v>0.2</v>
      </c>
      <c r="AC583">
        <v>28.88</v>
      </c>
    </row>
    <row r="584" spans="1:29" x14ac:dyDescent="0.25">
      <c r="A584" s="111" t="s">
        <v>411</v>
      </c>
      <c r="B584" s="112" t="s">
        <v>16</v>
      </c>
      <c r="C584" s="111">
        <v>93785</v>
      </c>
      <c r="D584" s="111">
        <v>937850</v>
      </c>
      <c r="E584" s="111" t="s">
        <v>437</v>
      </c>
      <c r="F584" s="111">
        <v>19229</v>
      </c>
      <c r="G584" s="111" t="s">
        <v>348</v>
      </c>
      <c r="H584" s="111" t="s">
        <v>151</v>
      </c>
      <c r="I584" s="111" t="s">
        <v>128</v>
      </c>
      <c r="J584" s="111" t="s">
        <v>346</v>
      </c>
      <c r="K584" s="111" t="s">
        <v>129</v>
      </c>
      <c r="L584" s="111">
        <v>6</v>
      </c>
      <c r="M584" s="111">
        <v>1.4999999999999999E-2</v>
      </c>
      <c r="N584" s="113">
        <v>7.99</v>
      </c>
      <c r="O584" s="113">
        <v>6.69</v>
      </c>
      <c r="P584" s="114">
        <v>0.2</v>
      </c>
      <c r="Q584" s="113">
        <v>40.14</v>
      </c>
      <c r="R584" s="115">
        <v>7.99</v>
      </c>
      <c r="S584" s="115">
        <v>6.69</v>
      </c>
      <c r="T584" s="119">
        <v>0.2</v>
      </c>
      <c r="U584" s="116">
        <v>40.14</v>
      </c>
      <c r="V584" t="s">
        <v>25</v>
      </c>
      <c r="W584">
        <v>7.29</v>
      </c>
      <c r="X584" t="s">
        <v>25</v>
      </c>
      <c r="Y584">
        <v>43.74</v>
      </c>
      <c r="Z584">
        <v>8.69</v>
      </c>
      <c r="AA584">
        <v>7.22</v>
      </c>
      <c r="AB584">
        <v>0.2</v>
      </c>
      <c r="AC584">
        <v>43.32</v>
      </c>
    </row>
    <row r="585" spans="1:29" x14ac:dyDescent="0.25">
      <c r="A585" s="111" t="s">
        <v>411</v>
      </c>
      <c r="B585" s="112" t="s">
        <v>16</v>
      </c>
      <c r="C585" s="111">
        <v>93785</v>
      </c>
      <c r="D585" s="111">
        <v>937850</v>
      </c>
      <c r="E585" s="111" t="s">
        <v>437</v>
      </c>
      <c r="F585" s="111">
        <v>21666</v>
      </c>
      <c r="G585" s="111" t="s">
        <v>351</v>
      </c>
      <c r="H585" s="111" t="s">
        <v>151</v>
      </c>
      <c r="I585" s="111" t="s">
        <v>128</v>
      </c>
      <c r="J585" s="111" t="s">
        <v>352</v>
      </c>
      <c r="K585" s="111" t="s">
        <v>129</v>
      </c>
      <c r="L585" s="111">
        <v>4</v>
      </c>
      <c r="M585" s="111">
        <v>0.01</v>
      </c>
      <c r="N585" s="113">
        <v>7.99</v>
      </c>
      <c r="O585" s="113">
        <v>6.69</v>
      </c>
      <c r="P585" s="114">
        <v>0.2</v>
      </c>
      <c r="Q585" s="113">
        <v>26.76</v>
      </c>
      <c r="R585" s="115">
        <v>7.99</v>
      </c>
      <c r="S585" s="115">
        <v>6.69</v>
      </c>
      <c r="T585" s="119">
        <v>0.2</v>
      </c>
      <c r="U585" s="116">
        <v>26.76</v>
      </c>
      <c r="V585" t="s">
        <v>25</v>
      </c>
      <c r="W585">
        <v>7.29</v>
      </c>
      <c r="X585" t="s">
        <v>25</v>
      </c>
      <c r="Y585">
        <v>29.16</v>
      </c>
      <c r="Z585">
        <v>8.69</v>
      </c>
      <c r="AA585">
        <v>7.22</v>
      </c>
      <c r="AB585">
        <v>0.2</v>
      </c>
      <c r="AC585">
        <v>28.88</v>
      </c>
    </row>
    <row r="586" spans="1:29" x14ac:dyDescent="0.25">
      <c r="A586" s="111" t="s">
        <v>411</v>
      </c>
      <c r="B586" s="112" t="s">
        <v>16</v>
      </c>
      <c r="C586" s="111">
        <v>93785</v>
      </c>
      <c r="D586" s="111">
        <v>937850</v>
      </c>
      <c r="E586" s="111" t="s">
        <v>437</v>
      </c>
      <c r="F586" s="111">
        <v>24306</v>
      </c>
      <c r="G586" s="111" t="s">
        <v>353</v>
      </c>
      <c r="H586" s="111" t="s">
        <v>151</v>
      </c>
      <c r="I586" s="111" t="s">
        <v>128</v>
      </c>
      <c r="J586" s="111" t="s">
        <v>354</v>
      </c>
      <c r="K586" s="111" t="s">
        <v>129</v>
      </c>
      <c r="L586" s="111">
        <v>4</v>
      </c>
      <c r="M586" s="111">
        <v>0.01</v>
      </c>
      <c r="N586" s="113">
        <v>7.99</v>
      </c>
      <c r="O586" s="113">
        <v>6.69</v>
      </c>
      <c r="P586" s="114">
        <v>0.2</v>
      </c>
      <c r="Q586" s="113">
        <v>26.76</v>
      </c>
      <c r="R586" s="115">
        <v>7.99</v>
      </c>
      <c r="S586" s="115">
        <v>6.69</v>
      </c>
      <c r="T586" s="119">
        <v>0.2</v>
      </c>
      <c r="U586" s="116">
        <v>26.76</v>
      </c>
      <c r="V586" t="s">
        <v>25</v>
      </c>
      <c r="W586">
        <v>7.29</v>
      </c>
      <c r="X586" t="s">
        <v>25</v>
      </c>
      <c r="Y586">
        <v>29.16</v>
      </c>
      <c r="Z586">
        <v>8.69</v>
      </c>
      <c r="AA586">
        <v>7.22</v>
      </c>
      <c r="AB586">
        <v>0.2</v>
      </c>
      <c r="AC586">
        <v>28.88</v>
      </c>
    </row>
    <row r="587" spans="1:29" x14ac:dyDescent="0.25">
      <c r="A587" s="111" t="s">
        <v>411</v>
      </c>
      <c r="B587" s="112" t="s">
        <v>16</v>
      </c>
      <c r="C587" s="111">
        <v>93785</v>
      </c>
      <c r="D587" s="111">
        <v>937850</v>
      </c>
      <c r="E587" s="111" t="s">
        <v>437</v>
      </c>
      <c r="F587" s="111">
        <v>14842</v>
      </c>
      <c r="G587" s="111" t="s">
        <v>355</v>
      </c>
      <c r="H587" s="111" t="s">
        <v>33</v>
      </c>
      <c r="I587" s="111" t="s">
        <v>18</v>
      </c>
      <c r="J587" s="111" t="s">
        <v>331</v>
      </c>
      <c r="K587" s="111" t="s">
        <v>31</v>
      </c>
      <c r="L587" s="111">
        <v>15</v>
      </c>
      <c r="M587" s="111">
        <v>4.0349999999999997E-2</v>
      </c>
      <c r="N587" s="113">
        <v>2.29</v>
      </c>
      <c r="O587" s="113">
        <v>1.8904999999999998</v>
      </c>
      <c r="P587" s="114">
        <v>0.2</v>
      </c>
      <c r="Q587" s="113">
        <v>28.349999999999998</v>
      </c>
      <c r="R587" s="115">
        <v>1.99</v>
      </c>
      <c r="S587" s="115">
        <v>1.6583333333333334</v>
      </c>
      <c r="T587" s="119">
        <v>0.2</v>
      </c>
      <c r="U587" s="116">
        <v>24.9</v>
      </c>
      <c r="V587" t="s">
        <v>25</v>
      </c>
      <c r="W587">
        <v>1.8</v>
      </c>
      <c r="X587" t="s">
        <v>25</v>
      </c>
      <c r="Y587">
        <v>27</v>
      </c>
      <c r="Z587">
        <v>1.89</v>
      </c>
      <c r="AA587">
        <v>1.58</v>
      </c>
      <c r="AB587">
        <v>0.2</v>
      </c>
      <c r="AC587">
        <v>23.700000000000003</v>
      </c>
    </row>
    <row r="588" spans="1:29" x14ac:dyDescent="0.25">
      <c r="A588" s="111" t="s">
        <v>411</v>
      </c>
      <c r="B588" s="112" t="s">
        <v>16</v>
      </c>
      <c r="C588" s="111">
        <v>93785</v>
      </c>
      <c r="D588" s="111">
        <v>937850</v>
      </c>
      <c r="E588" s="111" t="s">
        <v>437</v>
      </c>
      <c r="F588" s="111">
        <v>14844</v>
      </c>
      <c r="G588" s="111" t="s">
        <v>356</v>
      </c>
      <c r="H588" s="111" t="s">
        <v>32</v>
      </c>
      <c r="I588" s="111" t="s">
        <v>18</v>
      </c>
      <c r="J588" s="111" t="s">
        <v>334</v>
      </c>
      <c r="K588" s="111" t="s">
        <v>31</v>
      </c>
      <c r="L588" s="111">
        <v>15</v>
      </c>
      <c r="M588" s="111">
        <v>4.0349999999999997E-2</v>
      </c>
      <c r="N588" s="113">
        <v>2.29</v>
      </c>
      <c r="O588" s="113">
        <v>1.8904999999999998</v>
      </c>
      <c r="P588" s="114">
        <v>0.2</v>
      </c>
      <c r="Q588" s="113">
        <v>28.349999999999998</v>
      </c>
      <c r="R588" s="115">
        <v>1.99</v>
      </c>
      <c r="S588" s="115">
        <v>1.6583333333333334</v>
      </c>
      <c r="T588" s="119">
        <v>0.2</v>
      </c>
      <c r="U588" s="116">
        <v>24.9</v>
      </c>
      <c r="V588" t="s">
        <v>25</v>
      </c>
      <c r="W588">
        <v>1.8</v>
      </c>
      <c r="X588" t="s">
        <v>25</v>
      </c>
      <c r="Y588">
        <v>27</v>
      </c>
      <c r="Z588">
        <v>1.89</v>
      </c>
      <c r="AA588">
        <v>1.58</v>
      </c>
      <c r="AB588">
        <v>0.2</v>
      </c>
      <c r="AC588">
        <v>23.700000000000003</v>
      </c>
    </row>
    <row r="589" spans="1:29" x14ac:dyDescent="0.25">
      <c r="A589" s="111" t="s">
        <v>411</v>
      </c>
      <c r="B589" s="112" t="s">
        <v>16</v>
      </c>
      <c r="C589" s="111">
        <v>93785</v>
      </c>
      <c r="D589" s="111">
        <v>937850</v>
      </c>
      <c r="E589" s="111" t="s">
        <v>437</v>
      </c>
      <c r="F589" s="111">
        <v>9084</v>
      </c>
      <c r="G589" s="111" t="s">
        <v>357</v>
      </c>
      <c r="H589" s="111" t="s">
        <v>47</v>
      </c>
      <c r="I589" s="111" t="s">
        <v>18</v>
      </c>
      <c r="J589" s="111" t="s">
        <v>334</v>
      </c>
      <c r="K589" s="111" t="s">
        <v>46</v>
      </c>
      <c r="L589" s="111">
        <v>12</v>
      </c>
      <c r="M589" s="111">
        <v>4.2000000000000003E-2</v>
      </c>
      <c r="N589" s="113">
        <v>2.59</v>
      </c>
      <c r="O589" s="113">
        <v>2.19</v>
      </c>
      <c r="P589" s="114">
        <v>0.2</v>
      </c>
      <c r="Q589" s="113">
        <v>26.28</v>
      </c>
      <c r="R589" s="115">
        <v>2.4900000000000002</v>
      </c>
      <c r="S589" s="115">
        <v>2.08</v>
      </c>
      <c r="T589" s="119">
        <v>0.2</v>
      </c>
      <c r="U589" s="116">
        <v>24.96</v>
      </c>
      <c r="V589" t="s">
        <v>25</v>
      </c>
      <c r="W589">
        <v>2.19</v>
      </c>
      <c r="X589" t="s">
        <v>25</v>
      </c>
      <c r="Y589">
        <v>26.28</v>
      </c>
      <c r="Z589">
        <v>2.4900000000000002</v>
      </c>
      <c r="AA589">
        <v>2.08</v>
      </c>
      <c r="AB589">
        <v>0.2</v>
      </c>
      <c r="AC589">
        <v>24.96</v>
      </c>
    </row>
    <row r="590" spans="1:29" x14ac:dyDescent="0.25">
      <c r="A590" s="111" t="s">
        <v>411</v>
      </c>
      <c r="B590" s="112" t="s">
        <v>16</v>
      </c>
      <c r="C590" s="111">
        <v>93785</v>
      </c>
      <c r="D590" s="111">
        <v>937850</v>
      </c>
      <c r="E590" s="111" t="s">
        <v>437</v>
      </c>
      <c r="F590" s="111">
        <v>9085</v>
      </c>
      <c r="G590" s="111" t="s">
        <v>358</v>
      </c>
      <c r="H590" s="111" t="s">
        <v>48</v>
      </c>
      <c r="I590" s="111" t="s">
        <v>18</v>
      </c>
      <c r="J590" s="111" t="s">
        <v>338</v>
      </c>
      <c r="K590" s="111" t="s">
        <v>46</v>
      </c>
      <c r="L590" s="111">
        <v>12</v>
      </c>
      <c r="M590" s="111">
        <v>4.2000000000000003E-2</v>
      </c>
      <c r="N590" s="113">
        <v>2.59</v>
      </c>
      <c r="O590" s="113">
        <v>2.1755</v>
      </c>
      <c r="P590" s="114">
        <v>0.2</v>
      </c>
      <c r="Q590" s="113">
        <v>26.160000000000004</v>
      </c>
      <c r="R590" s="115">
        <v>2.39</v>
      </c>
      <c r="S590" s="115">
        <v>1.99</v>
      </c>
      <c r="T590" s="119">
        <v>0.2</v>
      </c>
      <c r="U590" s="116">
        <v>23.88</v>
      </c>
      <c r="V590" t="s">
        <v>25</v>
      </c>
      <c r="W590">
        <v>2.08</v>
      </c>
      <c r="X590" t="s">
        <v>25</v>
      </c>
      <c r="Y590">
        <v>24.96</v>
      </c>
      <c r="Z590">
        <v>2.19</v>
      </c>
      <c r="AA590">
        <v>1.83</v>
      </c>
      <c r="AB590">
        <v>0.2</v>
      </c>
      <c r="AC590">
        <v>21.96</v>
      </c>
    </row>
    <row r="591" spans="1:29" x14ac:dyDescent="0.25">
      <c r="A591" s="111" t="s">
        <v>411</v>
      </c>
      <c r="B591" s="112" t="s">
        <v>16</v>
      </c>
      <c r="C591" s="111">
        <v>93785</v>
      </c>
      <c r="D591" s="111">
        <v>937850</v>
      </c>
      <c r="E591" s="111" t="s">
        <v>437</v>
      </c>
      <c r="F591" s="111">
        <v>9087</v>
      </c>
      <c r="G591" s="111" t="s">
        <v>359</v>
      </c>
      <c r="H591" s="111" t="s">
        <v>50</v>
      </c>
      <c r="I591" s="111" t="s">
        <v>18</v>
      </c>
      <c r="J591" s="111" t="s">
        <v>336</v>
      </c>
      <c r="K591" s="111" t="s">
        <v>46</v>
      </c>
      <c r="L591" s="111">
        <v>12</v>
      </c>
      <c r="M591" s="111">
        <v>4.2000000000000003E-2</v>
      </c>
      <c r="N591" s="113">
        <v>2.59</v>
      </c>
      <c r="O591" s="113">
        <v>2.1755</v>
      </c>
      <c r="P591" s="114">
        <v>0.2</v>
      </c>
      <c r="Q591" s="113">
        <v>26.160000000000004</v>
      </c>
      <c r="R591" s="115">
        <v>2.39</v>
      </c>
      <c r="S591" s="115">
        <v>1.99</v>
      </c>
      <c r="T591" s="119">
        <v>0.2</v>
      </c>
      <c r="U591" s="116">
        <v>23.88</v>
      </c>
      <c r="V591" t="s">
        <v>25</v>
      </c>
      <c r="W591">
        <v>2.08</v>
      </c>
      <c r="X591" t="s">
        <v>25</v>
      </c>
      <c r="Y591">
        <v>24.96</v>
      </c>
      <c r="Z591">
        <v>2.19</v>
      </c>
      <c r="AA591">
        <v>1.83</v>
      </c>
      <c r="AB591">
        <v>0.2</v>
      </c>
      <c r="AC591">
        <v>21.96</v>
      </c>
    </row>
    <row r="592" spans="1:29" x14ac:dyDescent="0.25">
      <c r="A592" s="111" t="s">
        <v>411</v>
      </c>
      <c r="B592" s="112" t="s">
        <v>16</v>
      </c>
      <c r="C592" s="111">
        <v>93785</v>
      </c>
      <c r="D592" s="111">
        <v>937850</v>
      </c>
      <c r="E592" s="111" t="s">
        <v>437</v>
      </c>
      <c r="F592" s="111">
        <v>9089</v>
      </c>
      <c r="G592" s="111" t="s">
        <v>360</v>
      </c>
      <c r="H592" s="111" t="s">
        <v>51</v>
      </c>
      <c r="I592" s="111" t="s">
        <v>18</v>
      </c>
      <c r="J592" s="111" t="s">
        <v>340</v>
      </c>
      <c r="K592" s="111" t="s">
        <v>46</v>
      </c>
      <c r="L592" s="111">
        <v>12</v>
      </c>
      <c r="M592" s="111">
        <v>4.2000000000000003E-2</v>
      </c>
      <c r="N592" s="113">
        <v>2.59</v>
      </c>
      <c r="O592" s="113">
        <v>2.1755</v>
      </c>
      <c r="P592" s="114">
        <v>0.2</v>
      </c>
      <c r="Q592" s="113">
        <v>26.160000000000004</v>
      </c>
      <c r="R592" s="115">
        <v>2.39</v>
      </c>
      <c r="S592" s="115">
        <v>1.99</v>
      </c>
      <c r="T592" s="119">
        <v>0.2</v>
      </c>
      <c r="U592" s="116">
        <v>23.88</v>
      </c>
      <c r="V592" t="s">
        <v>25</v>
      </c>
      <c r="W592">
        <v>2.08</v>
      </c>
      <c r="X592" t="s">
        <v>25</v>
      </c>
      <c r="Y592">
        <v>24.96</v>
      </c>
      <c r="Z592">
        <v>2.19</v>
      </c>
      <c r="AA592">
        <v>1.83</v>
      </c>
      <c r="AB592">
        <v>0.2</v>
      </c>
      <c r="AC592">
        <v>21.96</v>
      </c>
    </row>
    <row r="593" spans="1:29" x14ac:dyDescent="0.25">
      <c r="A593" s="111" t="s">
        <v>411</v>
      </c>
      <c r="B593" s="112" t="s">
        <v>16</v>
      </c>
      <c r="C593" s="111">
        <v>93785</v>
      </c>
      <c r="D593" s="111">
        <v>937850</v>
      </c>
      <c r="E593" s="111" t="s">
        <v>437</v>
      </c>
      <c r="F593" s="111">
        <v>9091</v>
      </c>
      <c r="G593" s="111" t="s">
        <v>361</v>
      </c>
      <c r="H593" s="111" t="s">
        <v>52</v>
      </c>
      <c r="I593" s="111" t="s">
        <v>18</v>
      </c>
      <c r="J593" s="111" t="s">
        <v>362</v>
      </c>
      <c r="K593" s="111" t="s">
        <v>46</v>
      </c>
      <c r="L593" s="111">
        <v>12</v>
      </c>
      <c r="M593" s="111">
        <v>4.2000000000000003E-2</v>
      </c>
      <c r="N593" s="113">
        <v>3.19</v>
      </c>
      <c r="O593" s="113">
        <v>2.66</v>
      </c>
      <c r="P593" s="114">
        <v>0.2</v>
      </c>
      <c r="Q593" s="113">
        <v>31.92</v>
      </c>
      <c r="R593" s="115">
        <v>2.99</v>
      </c>
      <c r="S593" s="115">
        <v>2.4916666666666671</v>
      </c>
      <c r="T593" s="119">
        <v>0.2</v>
      </c>
      <c r="U593" s="116">
        <v>29.880000000000003</v>
      </c>
      <c r="V593" t="s">
        <v>25</v>
      </c>
      <c r="W593">
        <v>2.66</v>
      </c>
      <c r="X593" t="s">
        <v>25</v>
      </c>
      <c r="Y593">
        <v>31.92</v>
      </c>
      <c r="Z593">
        <v>2.99</v>
      </c>
      <c r="AA593">
        <v>2.4900000000000002</v>
      </c>
      <c r="AB593">
        <v>0.2</v>
      </c>
      <c r="AC593">
        <v>29.880000000000003</v>
      </c>
    </row>
    <row r="594" spans="1:29" x14ac:dyDescent="0.25">
      <c r="A594" s="111" t="s">
        <v>411</v>
      </c>
      <c r="B594" s="112" t="s">
        <v>16</v>
      </c>
      <c r="C594" s="111">
        <v>93785</v>
      </c>
      <c r="D594" s="111">
        <v>937850</v>
      </c>
      <c r="E594" s="111" t="s">
        <v>437</v>
      </c>
      <c r="F594" s="111">
        <v>9092</v>
      </c>
      <c r="G594" s="111" t="s">
        <v>363</v>
      </c>
      <c r="H594" s="111" t="s">
        <v>52</v>
      </c>
      <c r="I594" s="111" t="s">
        <v>18</v>
      </c>
      <c r="J594" s="111" t="s">
        <v>364</v>
      </c>
      <c r="K594" s="111" t="s">
        <v>46</v>
      </c>
      <c r="L594" s="111">
        <v>12</v>
      </c>
      <c r="M594" s="111">
        <v>4.2000000000000003E-2</v>
      </c>
      <c r="N594" s="113">
        <v>3.19</v>
      </c>
      <c r="O594" s="113">
        <v>2.66</v>
      </c>
      <c r="P594" s="114">
        <v>0.2</v>
      </c>
      <c r="Q594" s="113">
        <v>31.92</v>
      </c>
      <c r="R594" s="115">
        <v>2.99</v>
      </c>
      <c r="S594" s="115">
        <v>2.4916666666666671</v>
      </c>
      <c r="T594" s="119">
        <v>0.2</v>
      </c>
      <c r="U594" s="116">
        <v>29.880000000000003</v>
      </c>
      <c r="V594" t="s">
        <v>25</v>
      </c>
      <c r="W594">
        <v>2.66</v>
      </c>
      <c r="X594" t="s">
        <v>25</v>
      </c>
      <c r="Y594">
        <v>31.92</v>
      </c>
      <c r="Z594">
        <v>2.99</v>
      </c>
      <c r="AA594">
        <v>2.4900000000000002</v>
      </c>
      <c r="AB594">
        <v>0.2</v>
      </c>
      <c r="AC594">
        <v>29.880000000000003</v>
      </c>
    </row>
    <row r="595" spans="1:29" x14ac:dyDescent="0.25">
      <c r="A595" s="111" t="s">
        <v>411</v>
      </c>
      <c r="B595" s="112" t="s">
        <v>16</v>
      </c>
      <c r="C595" s="111">
        <v>93785</v>
      </c>
      <c r="D595" s="111">
        <v>937850</v>
      </c>
      <c r="E595" s="111" t="s">
        <v>437</v>
      </c>
      <c r="F595" s="111">
        <v>9096</v>
      </c>
      <c r="G595" s="111" t="s">
        <v>366</v>
      </c>
      <c r="H595" s="111" t="s">
        <v>49</v>
      </c>
      <c r="I595" s="111" t="s">
        <v>18</v>
      </c>
      <c r="J595" s="111" t="s">
        <v>331</v>
      </c>
      <c r="K595" s="111" t="s">
        <v>46</v>
      </c>
      <c r="L595" s="111">
        <v>12</v>
      </c>
      <c r="M595" s="111">
        <v>4.2000000000000003E-2</v>
      </c>
      <c r="N595" s="113">
        <v>2.59</v>
      </c>
      <c r="O595" s="113">
        <v>2.1755</v>
      </c>
      <c r="P595" s="114">
        <v>0.2</v>
      </c>
      <c r="Q595" s="113">
        <v>26.160000000000004</v>
      </c>
      <c r="R595" s="115">
        <v>2.39</v>
      </c>
      <c r="S595" s="115">
        <v>1.99</v>
      </c>
      <c r="T595" s="119">
        <v>0.2</v>
      </c>
      <c r="U595" s="116">
        <v>23.88</v>
      </c>
      <c r="V595" t="s">
        <v>25</v>
      </c>
      <c r="W595">
        <v>2.08</v>
      </c>
      <c r="X595" t="s">
        <v>25</v>
      </c>
      <c r="Y595">
        <v>24.96</v>
      </c>
      <c r="Z595">
        <v>2.19</v>
      </c>
      <c r="AA595">
        <v>1.83</v>
      </c>
      <c r="AB595">
        <v>0.2</v>
      </c>
      <c r="AC595">
        <v>21.96</v>
      </c>
    </row>
    <row r="596" spans="1:29" x14ac:dyDescent="0.25">
      <c r="A596" s="111" t="s">
        <v>411</v>
      </c>
      <c r="B596" s="112" t="s">
        <v>16</v>
      </c>
      <c r="C596" s="111">
        <v>93785</v>
      </c>
      <c r="D596" s="111">
        <v>937850</v>
      </c>
      <c r="E596" s="111" t="s">
        <v>437</v>
      </c>
      <c r="F596" s="111">
        <v>9274</v>
      </c>
      <c r="G596" s="111" t="s">
        <v>367</v>
      </c>
      <c r="H596" s="111" t="s">
        <v>49</v>
      </c>
      <c r="I596" s="111" t="s">
        <v>18</v>
      </c>
      <c r="J596" s="111" t="s">
        <v>344</v>
      </c>
      <c r="K596" s="111" t="s">
        <v>46</v>
      </c>
      <c r="L596" s="111">
        <v>12</v>
      </c>
      <c r="M596" s="111">
        <v>4.2000000000000003E-2</v>
      </c>
      <c r="N596" s="113">
        <v>2.59</v>
      </c>
      <c r="O596" s="113">
        <v>2.1755</v>
      </c>
      <c r="P596" s="114">
        <v>0.2</v>
      </c>
      <c r="Q596" s="113">
        <v>26.160000000000004</v>
      </c>
      <c r="R596" s="115">
        <v>2.39</v>
      </c>
      <c r="S596" s="115">
        <v>1.99</v>
      </c>
      <c r="T596" s="119">
        <v>0.2</v>
      </c>
      <c r="U596" s="116">
        <v>23.88</v>
      </c>
      <c r="V596" t="s">
        <v>25</v>
      </c>
      <c r="W596">
        <v>2.08</v>
      </c>
      <c r="X596" t="s">
        <v>25</v>
      </c>
      <c r="Y596">
        <v>24.96</v>
      </c>
      <c r="Z596">
        <v>2.19</v>
      </c>
      <c r="AA596">
        <v>1.83</v>
      </c>
      <c r="AB596">
        <v>0.2</v>
      </c>
      <c r="AC596">
        <v>21.96</v>
      </c>
    </row>
    <row r="597" spans="1:29" x14ac:dyDescent="0.25">
      <c r="A597" s="111" t="s">
        <v>411</v>
      </c>
      <c r="B597" s="112" t="s">
        <v>16</v>
      </c>
      <c r="C597" s="111">
        <v>93785</v>
      </c>
      <c r="D597" s="111">
        <v>937850</v>
      </c>
      <c r="E597" s="111" t="s">
        <v>437</v>
      </c>
      <c r="F597" s="111">
        <v>9739</v>
      </c>
      <c r="G597" s="111" t="s">
        <v>369</v>
      </c>
      <c r="H597" s="111" t="s">
        <v>51</v>
      </c>
      <c r="I597" s="111" t="s">
        <v>18</v>
      </c>
      <c r="J597" s="111" t="s">
        <v>340</v>
      </c>
      <c r="K597" s="111" t="s">
        <v>46</v>
      </c>
      <c r="L597" s="111">
        <v>12</v>
      </c>
      <c r="M597" s="111">
        <v>4.2000000000000003E-2</v>
      </c>
      <c r="N597" s="113">
        <v>2.59</v>
      </c>
      <c r="O597" s="113">
        <v>2.1755</v>
      </c>
      <c r="P597" s="114">
        <v>0.2</v>
      </c>
      <c r="Q597" s="113">
        <v>26.160000000000004</v>
      </c>
      <c r="R597" s="115">
        <v>2.39</v>
      </c>
      <c r="S597" s="115">
        <v>1.99</v>
      </c>
      <c r="T597" s="119">
        <v>0.2</v>
      </c>
      <c r="U597" s="116">
        <v>23.88</v>
      </c>
      <c r="V597" t="s">
        <v>25</v>
      </c>
      <c r="W597">
        <v>2.08</v>
      </c>
      <c r="X597" t="s">
        <v>25</v>
      </c>
      <c r="Y597">
        <v>24.96</v>
      </c>
      <c r="Z597">
        <v>2.19</v>
      </c>
      <c r="AA597">
        <v>1.83</v>
      </c>
      <c r="AB597">
        <v>0.2</v>
      </c>
      <c r="AC597">
        <v>21.96</v>
      </c>
    </row>
    <row r="598" spans="1:29" x14ac:dyDescent="0.25">
      <c r="A598" s="111" t="s">
        <v>411</v>
      </c>
      <c r="B598" s="112" t="s">
        <v>16</v>
      </c>
      <c r="C598" s="111">
        <v>93785</v>
      </c>
      <c r="D598" s="111">
        <v>937850</v>
      </c>
      <c r="E598" s="111" t="s">
        <v>437</v>
      </c>
      <c r="F598" s="111">
        <v>10389</v>
      </c>
      <c r="G598" s="111" t="s">
        <v>371</v>
      </c>
      <c r="H598" s="111" t="s">
        <v>51</v>
      </c>
      <c r="I598" s="111" t="s">
        <v>18</v>
      </c>
      <c r="J598" s="111" t="s">
        <v>372</v>
      </c>
      <c r="K598" s="111" t="s">
        <v>46</v>
      </c>
      <c r="L598" s="111">
        <v>12</v>
      </c>
      <c r="M598" s="111">
        <v>4.2000000000000003E-2</v>
      </c>
      <c r="N598" s="113">
        <v>2.59</v>
      </c>
      <c r="O598" s="113">
        <v>2.1755</v>
      </c>
      <c r="P598" s="114">
        <v>0.2</v>
      </c>
      <c r="Q598" s="113">
        <v>26.160000000000004</v>
      </c>
      <c r="R598" s="115">
        <v>2.39</v>
      </c>
      <c r="S598" s="115">
        <v>1.99</v>
      </c>
      <c r="T598" s="119">
        <v>0.2</v>
      </c>
      <c r="U598" s="116">
        <v>23.88</v>
      </c>
      <c r="V598" t="s">
        <v>25</v>
      </c>
      <c r="W598">
        <v>2.08</v>
      </c>
      <c r="X598" t="s">
        <v>25</v>
      </c>
      <c r="Y598">
        <v>24.96</v>
      </c>
      <c r="Z598">
        <v>2.19</v>
      </c>
      <c r="AA598">
        <v>1.83</v>
      </c>
      <c r="AB598">
        <v>0.2</v>
      </c>
      <c r="AC598">
        <v>21.96</v>
      </c>
    </row>
    <row r="599" spans="1:29" x14ac:dyDescent="0.25">
      <c r="A599" s="111" t="s">
        <v>411</v>
      </c>
      <c r="B599" s="112" t="s">
        <v>16</v>
      </c>
      <c r="C599" s="111">
        <v>93785</v>
      </c>
      <c r="D599" s="111">
        <v>937850</v>
      </c>
      <c r="E599" s="111" t="s">
        <v>437</v>
      </c>
      <c r="F599" s="111">
        <v>253</v>
      </c>
      <c r="G599" s="111" t="s">
        <v>375</v>
      </c>
      <c r="H599" s="111" t="s">
        <v>73</v>
      </c>
      <c r="I599" s="111" t="s">
        <v>18</v>
      </c>
      <c r="J599" s="111" t="s">
        <v>340</v>
      </c>
      <c r="K599" s="111" t="s">
        <v>68</v>
      </c>
      <c r="L599" s="111">
        <v>6</v>
      </c>
      <c r="M599" s="111">
        <v>0.06</v>
      </c>
      <c r="N599" s="113">
        <v>4.29</v>
      </c>
      <c r="O599" s="113">
        <v>3.6</v>
      </c>
      <c r="P599" s="114">
        <v>0.2</v>
      </c>
      <c r="Q599" s="113">
        <v>21.6</v>
      </c>
      <c r="R599" s="115">
        <v>3.99</v>
      </c>
      <c r="S599" s="115">
        <v>3.33</v>
      </c>
      <c r="T599" s="119">
        <v>0.2</v>
      </c>
      <c r="U599" s="116">
        <v>19.98</v>
      </c>
      <c r="V599" t="s">
        <v>25</v>
      </c>
      <c r="W599">
        <v>2.2799999999999998</v>
      </c>
      <c r="X599" t="s">
        <v>25</v>
      </c>
      <c r="Y599">
        <v>13.68</v>
      </c>
      <c r="Z599">
        <v>2.79</v>
      </c>
      <c r="AA599">
        <v>2.33</v>
      </c>
      <c r="AB599">
        <v>0.2</v>
      </c>
      <c r="AC599">
        <v>13.98</v>
      </c>
    </row>
    <row r="600" spans="1:29" x14ac:dyDescent="0.25">
      <c r="A600" s="111" t="s">
        <v>411</v>
      </c>
      <c r="B600" s="112" t="s">
        <v>16</v>
      </c>
      <c r="C600" s="111">
        <v>93785</v>
      </c>
      <c r="D600" s="111">
        <v>937850</v>
      </c>
      <c r="E600" s="111" t="s">
        <v>437</v>
      </c>
      <c r="F600" s="111">
        <v>2132</v>
      </c>
      <c r="G600" s="111" t="s">
        <v>376</v>
      </c>
      <c r="H600" s="111" t="s">
        <v>70</v>
      </c>
      <c r="I600" s="111" t="s">
        <v>18</v>
      </c>
      <c r="J600" s="111" t="s">
        <v>334</v>
      </c>
      <c r="K600" s="111" t="s">
        <v>68</v>
      </c>
      <c r="L600" s="111">
        <v>6</v>
      </c>
      <c r="M600" s="111">
        <v>0.06</v>
      </c>
      <c r="N600" s="113">
        <v>4.59</v>
      </c>
      <c r="O600" s="113">
        <v>3.79</v>
      </c>
      <c r="P600" s="114">
        <v>0.2</v>
      </c>
      <c r="Q600" s="113">
        <v>22.740000000000002</v>
      </c>
      <c r="R600" s="115">
        <v>4.29</v>
      </c>
      <c r="S600" s="115">
        <v>3.58</v>
      </c>
      <c r="T600" s="119">
        <v>0.2</v>
      </c>
      <c r="U600" s="116">
        <v>21.48</v>
      </c>
      <c r="V600" t="s">
        <v>25</v>
      </c>
      <c r="W600">
        <v>3.6</v>
      </c>
      <c r="X600" t="s">
        <v>25</v>
      </c>
      <c r="Y600">
        <v>21.6</v>
      </c>
      <c r="Z600">
        <v>3.79</v>
      </c>
      <c r="AA600">
        <v>3.16</v>
      </c>
      <c r="AB600">
        <v>0.2</v>
      </c>
      <c r="AC600">
        <v>18.96</v>
      </c>
    </row>
    <row r="601" spans="1:29" x14ac:dyDescent="0.25">
      <c r="A601" s="111" t="s">
        <v>411</v>
      </c>
      <c r="B601" s="112" t="s">
        <v>16</v>
      </c>
      <c r="C601" s="111">
        <v>93785</v>
      </c>
      <c r="D601" s="111">
        <v>937850</v>
      </c>
      <c r="E601" s="111" t="s">
        <v>437</v>
      </c>
      <c r="F601" s="111">
        <v>17163</v>
      </c>
      <c r="G601" s="111" t="s">
        <v>379</v>
      </c>
      <c r="H601" s="111" t="s">
        <v>74</v>
      </c>
      <c r="I601" s="111" t="s">
        <v>18</v>
      </c>
      <c r="J601" s="111" t="s">
        <v>372</v>
      </c>
      <c r="K601" s="111" t="s">
        <v>68</v>
      </c>
      <c r="L601" s="111">
        <v>6</v>
      </c>
      <c r="M601" s="111">
        <v>0.06</v>
      </c>
      <c r="N601" s="113">
        <v>2.79</v>
      </c>
      <c r="O601" s="113">
        <v>2.33</v>
      </c>
      <c r="P601" s="114">
        <v>0.2</v>
      </c>
      <c r="Q601" s="113">
        <v>13.98</v>
      </c>
      <c r="R601" s="115">
        <v>2.79</v>
      </c>
      <c r="S601" s="115">
        <v>2.33</v>
      </c>
      <c r="T601" s="119">
        <v>0.2</v>
      </c>
      <c r="U601" s="116">
        <v>13.98</v>
      </c>
      <c r="V601" t="s">
        <v>25</v>
      </c>
      <c r="W601">
        <v>2.2799999999999998</v>
      </c>
      <c r="X601" t="s">
        <v>25</v>
      </c>
      <c r="Y601">
        <v>13.68</v>
      </c>
      <c r="Z601">
        <v>2.79</v>
      </c>
      <c r="AA601">
        <v>2.33</v>
      </c>
      <c r="AB601">
        <v>0.2</v>
      </c>
      <c r="AC601">
        <v>13.98</v>
      </c>
    </row>
    <row r="602" spans="1:29" x14ac:dyDescent="0.25">
      <c r="A602" s="111" t="s">
        <v>411</v>
      </c>
      <c r="B602" s="112" t="s">
        <v>16</v>
      </c>
      <c r="C602" s="111">
        <v>93785</v>
      </c>
      <c r="D602" s="111">
        <v>937850</v>
      </c>
      <c r="E602" s="111" t="s">
        <v>437</v>
      </c>
      <c r="F602" s="111">
        <v>18152</v>
      </c>
      <c r="G602" s="111" t="s">
        <v>385</v>
      </c>
      <c r="H602" s="111" t="s">
        <v>21</v>
      </c>
      <c r="I602" s="111" t="s">
        <v>18</v>
      </c>
      <c r="J602" s="111" t="s">
        <v>334</v>
      </c>
      <c r="K602" s="111" t="s">
        <v>19</v>
      </c>
      <c r="L602" s="111">
        <v>12</v>
      </c>
      <c r="M602" s="111">
        <v>2.4E-2</v>
      </c>
      <c r="N602" s="113">
        <v>1.69</v>
      </c>
      <c r="O602" s="113">
        <v>1.4155</v>
      </c>
      <c r="P602" s="114">
        <v>0.2</v>
      </c>
      <c r="Q602" s="113">
        <v>17.04</v>
      </c>
      <c r="R602" s="115">
        <v>1.59</v>
      </c>
      <c r="S602" s="115">
        <v>1.3250000000000002</v>
      </c>
      <c r="T602" s="119">
        <v>0.2</v>
      </c>
      <c r="U602" s="116">
        <v>15.96</v>
      </c>
      <c r="V602" t="s">
        <v>25</v>
      </c>
      <c r="W602">
        <v>1.42</v>
      </c>
      <c r="X602" t="s">
        <v>25</v>
      </c>
      <c r="Y602">
        <v>17.04</v>
      </c>
      <c r="Z602">
        <v>1.49</v>
      </c>
      <c r="AA602">
        <v>1.24</v>
      </c>
      <c r="AB602">
        <v>0.2</v>
      </c>
      <c r="AC602">
        <v>14.879999999999999</v>
      </c>
    </row>
    <row r="603" spans="1:29" x14ac:dyDescent="0.25">
      <c r="A603" s="111" t="s">
        <v>411</v>
      </c>
      <c r="B603" s="112" t="s">
        <v>16</v>
      </c>
      <c r="C603" s="111">
        <v>93785</v>
      </c>
      <c r="D603" s="111">
        <v>937850</v>
      </c>
      <c r="E603" s="111" t="s">
        <v>437</v>
      </c>
      <c r="F603" s="111">
        <v>18266</v>
      </c>
      <c r="G603" s="111" t="s">
        <v>386</v>
      </c>
      <c r="H603" s="111" t="s">
        <v>28</v>
      </c>
      <c r="I603" s="111" t="s">
        <v>18</v>
      </c>
      <c r="J603" s="111" t="s">
        <v>331</v>
      </c>
      <c r="K603" s="111" t="s">
        <v>19</v>
      </c>
      <c r="L603" s="111">
        <v>12</v>
      </c>
      <c r="M603" s="111">
        <v>2.4E-2</v>
      </c>
      <c r="N603" s="113">
        <v>1.69</v>
      </c>
      <c r="O603" s="113">
        <v>1.42</v>
      </c>
      <c r="P603" s="114">
        <v>0.2</v>
      </c>
      <c r="Q603" s="113">
        <v>17.04</v>
      </c>
      <c r="R603" s="115">
        <v>1.49</v>
      </c>
      <c r="S603" s="115">
        <v>1.24</v>
      </c>
      <c r="T603" s="119">
        <v>0.2</v>
      </c>
      <c r="U603" s="116">
        <v>14.879999999999999</v>
      </c>
      <c r="V603" t="s">
        <v>25</v>
      </c>
      <c r="W603">
        <v>1.42</v>
      </c>
      <c r="X603" t="s">
        <v>25</v>
      </c>
      <c r="Y603">
        <v>17.04</v>
      </c>
      <c r="Z603">
        <v>1.49</v>
      </c>
      <c r="AA603">
        <v>1.24</v>
      </c>
      <c r="AB603">
        <v>0.2</v>
      </c>
      <c r="AC603">
        <v>14.879999999999999</v>
      </c>
    </row>
    <row r="604" spans="1:29" x14ac:dyDescent="0.25">
      <c r="A604" s="111" t="s">
        <v>411</v>
      </c>
      <c r="B604" s="112" t="s">
        <v>16</v>
      </c>
      <c r="C604" s="111">
        <v>93785</v>
      </c>
      <c r="D604" s="111">
        <v>937850</v>
      </c>
      <c r="E604" s="111" t="s">
        <v>437</v>
      </c>
      <c r="F604" s="111">
        <v>18268</v>
      </c>
      <c r="G604" s="111" t="s">
        <v>387</v>
      </c>
      <c r="H604" s="111" t="s">
        <v>30</v>
      </c>
      <c r="I604" s="111" t="s">
        <v>18</v>
      </c>
      <c r="J604" s="111" t="s">
        <v>340</v>
      </c>
      <c r="K604" s="111" t="s">
        <v>19</v>
      </c>
      <c r="L604" s="111">
        <v>12</v>
      </c>
      <c r="M604" s="111">
        <v>2.4E-2</v>
      </c>
      <c r="N604" s="113">
        <v>1.69</v>
      </c>
      <c r="O604" s="113">
        <v>1.42</v>
      </c>
      <c r="P604" s="114">
        <v>0.2</v>
      </c>
      <c r="Q604" s="113">
        <v>17.04</v>
      </c>
      <c r="R604" s="115">
        <v>1.49</v>
      </c>
      <c r="S604" s="115">
        <v>1.24</v>
      </c>
      <c r="T604" s="119">
        <v>0.2</v>
      </c>
      <c r="U604" s="116">
        <v>14.879999999999999</v>
      </c>
      <c r="V604" t="s">
        <v>25</v>
      </c>
      <c r="W604">
        <v>1.42</v>
      </c>
      <c r="X604" t="s">
        <v>25</v>
      </c>
      <c r="Y604">
        <v>17.04</v>
      </c>
      <c r="Z604">
        <v>1.49</v>
      </c>
      <c r="AA604">
        <v>1.24</v>
      </c>
      <c r="AB604">
        <v>0.2</v>
      </c>
      <c r="AC604">
        <v>14.879999999999999</v>
      </c>
    </row>
    <row r="605" spans="1:29" x14ac:dyDescent="0.25">
      <c r="A605" s="111" t="s">
        <v>411</v>
      </c>
      <c r="B605" s="112" t="s">
        <v>16</v>
      </c>
      <c r="C605" s="111">
        <v>93785</v>
      </c>
      <c r="D605" s="111">
        <v>937850</v>
      </c>
      <c r="E605" s="111" t="s">
        <v>437</v>
      </c>
      <c r="F605" s="111">
        <v>20943</v>
      </c>
      <c r="G605" s="111" t="s">
        <v>388</v>
      </c>
      <c r="H605" s="111" t="s">
        <v>30</v>
      </c>
      <c r="I605" s="111" t="s">
        <v>18</v>
      </c>
      <c r="J605" s="111" t="s">
        <v>372</v>
      </c>
      <c r="K605" s="111" t="s">
        <v>19</v>
      </c>
      <c r="L605" s="111">
        <v>12</v>
      </c>
      <c r="M605" s="111">
        <v>2.4E-2</v>
      </c>
      <c r="N605" s="113">
        <v>1.69</v>
      </c>
      <c r="O605" s="113">
        <v>1.42</v>
      </c>
      <c r="P605" s="114">
        <v>0.2</v>
      </c>
      <c r="Q605" s="113">
        <v>17.04</v>
      </c>
      <c r="R605" s="115">
        <v>1.49</v>
      </c>
      <c r="S605" s="115">
        <v>1.24</v>
      </c>
      <c r="T605" s="119">
        <v>0.2</v>
      </c>
      <c r="U605" s="116">
        <v>14.879999999999999</v>
      </c>
      <c r="V605" t="s">
        <v>25</v>
      </c>
      <c r="W605">
        <v>1.42</v>
      </c>
      <c r="X605" t="s">
        <v>25</v>
      </c>
      <c r="Y605">
        <v>17.04</v>
      </c>
      <c r="Z605">
        <v>1.49</v>
      </c>
      <c r="AA605">
        <v>1.24</v>
      </c>
      <c r="AB605">
        <v>0.2</v>
      </c>
      <c r="AC605">
        <v>14.879999999999999</v>
      </c>
    </row>
    <row r="606" spans="1:29" x14ac:dyDescent="0.25">
      <c r="A606" s="111" t="s">
        <v>411</v>
      </c>
      <c r="B606" s="112" t="s">
        <v>16</v>
      </c>
      <c r="C606" s="111">
        <v>93785</v>
      </c>
      <c r="D606" s="111">
        <v>937850</v>
      </c>
      <c r="E606" s="111" t="s">
        <v>437</v>
      </c>
      <c r="F606" s="111">
        <v>503</v>
      </c>
      <c r="G606" s="111" t="s">
        <v>389</v>
      </c>
      <c r="H606" s="111" t="s">
        <v>91</v>
      </c>
      <c r="I606" s="111" t="s">
        <v>18</v>
      </c>
      <c r="J606" s="111" t="s">
        <v>340</v>
      </c>
      <c r="K606" s="111" t="s">
        <v>85</v>
      </c>
      <c r="L606" s="111">
        <v>6</v>
      </c>
      <c r="M606" s="111">
        <v>0.12</v>
      </c>
      <c r="N606" s="113">
        <v>5.69</v>
      </c>
      <c r="O606" s="113">
        <v>4.74</v>
      </c>
      <c r="P606" s="114">
        <v>0.2</v>
      </c>
      <c r="Q606" s="113">
        <v>28.44</v>
      </c>
      <c r="R606" s="115">
        <v>5.49</v>
      </c>
      <c r="S606" s="115">
        <v>4.58</v>
      </c>
      <c r="T606" s="119">
        <v>0.2</v>
      </c>
      <c r="U606" s="116">
        <v>27.48</v>
      </c>
      <c r="V606" t="s">
        <v>25</v>
      </c>
      <c r="W606">
        <v>4.82</v>
      </c>
      <c r="X606" t="s">
        <v>25</v>
      </c>
      <c r="Y606">
        <v>28.92</v>
      </c>
      <c r="Z606">
        <v>5.59</v>
      </c>
      <c r="AA606">
        <v>4.66</v>
      </c>
      <c r="AB606">
        <v>0.2</v>
      </c>
      <c r="AC606">
        <v>27.96</v>
      </c>
    </row>
    <row r="607" spans="1:29" x14ac:dyDescent="0.25">
      <c r="A607" s="111" t="s">
        <v>411</v>
      </c>
      <c r="B607" s="112" t="s">
        <v>16</v>
      </c>
      <c r="C607" s="111">
        <v>93785</v>
      </c>
      <c r="D607" s="111">
        <v>937850</v>
      </c>
      <c r="E607" s="111" t="s">
        <v>437</v>
      </c>
      <c r="F607" s="111">
        <v>504</v>
      </c>
      <c r="G607" s="111" t="s">
        <v>390</v>
      </c>
      <c r="H607" s="111" t="s">
        <v>88</v>
      </c>
      <c r="I607" s="111" t="s">
        <v>18</v>
      </c>
      <c r="J607" s="111" t="s">
        <v>331</v>
      </c>
      <c r="K607" s="111" t="s">
        <v>85</v>
      </c>
      <c r="L607" s="111">
        <v>6</v>
      </c>
      <c r="M607" s="111">
        <v>0.12</v>
      </c>
      <c r="N607" s="113">
        <v>6.79</v>
      </c>
      <c r="O607" s="113">
        <v>5.69</v>
      </c>
      <c r="P607" s="114">
        <v>0.2</v>
      </c>
      <c r="Q607" s="113">
        <v>34.14</v>
      </c>
      <c r="R607" s="115">
        <v>6.29</v>
      </c>
      <c r="S607" s="115">
        <v>5.2416666666666671</v>
      </c>
      <c r="T607" s="119">
        <v>0.2</v>
      </c>
      <c r="U607" s="116">
        <v>31.44</v>
      </c>
      <c r="V607" t="s">
        <v>25</v>
      </c>
      <c r="W607">
        <v>5.69</v>
      </c>
      <c r="X607" t="s">
        <v>25</v>
      </c>
      <c r="Y607">
        <v>34.14</v>
      </c>
      <c r="Z607">
        <v>6.29</v>
      </c>
      <c r="AA607">
        <v>5.24</v>
      </c>
      <c r="AB607">
        <v>0.2</v>
      </c>
      <c r="AC607">
        <v>31.44</v>
      </c>
    </row>
    <row r="608" spans="1:29" x14ac:dyDescent="0.25">
      <c r="A608" s="111" t="s">
        <v>411</v>
      </c>
      <c r="B608" s="112" t="s">
        <v>16</v>
      </c>
      <c r="C608" s="111">
        <v>93785</v>
      </c>
      <c r="D608" s="111">
        <v>937850</v>
      </c>
      <c r="E608" s="111" t="s">
        <v>437</v>
      </c>
      <c r="F608" s="111">
        <v>2349</v>
      </c>
      <c r="G608" s="111" t="s">
        <v>391</v>
      </c>
      <c r="H608" s="111" t="s">
        <v>86</v>
      </c>
      <c r="I608" s="111" t="s">
        <v>18</v>
      </c>
      <c r="J608" s="111" t="s">
        <v>334</v>
      </c>
      <c r="K608" s="111" t="s">
        <v>85</v>
      </c>
      <c r="L608" s="111">
        <v>6</v>
      </c>
      <c r="M608" s="111">
        <v>0.12</v>
      </c>
      <c r="N608" s="113">
        <v>7.39</v>
      </c>
      <c r="O608" s="113">
        <v>6.1654999999999998</v>
      </c>
      <c r="P608" s="114">
        <v>0.2</v>
      </c>
      <c r="Q608" s="113">
        <v>37.019999999999996</v>
      </c>
      <c r="R608" s="115">
        <v>6.99</v>
      </c>
      <c r="S608" s="115">
        <v>5.83</v>
      </c>
      <c r="T608" s="119">
        <v>0.2</v>
      </c>
      <c r="U608" s="116">
        <v>34.980000000000004</v>
      </c>
      <c r="V608" t="s">
        <v>25</v>
      </c>
      <c r="W608">
        <v>5.6</v>
      </c>
      <c r="X608" t="s">
        <v>25</v>
      </c>
      <c r="Y608">
        <v>33.599999999999994</v>
      </c>
      <c r="Z608">
        <v>6.59</v>
      </c>
      <c r="AA608">
        <v>5.49</v>
      </c>
      <c r="AB608">
        <v>0.2</v>
      </c>
      <c r="AC608">
        <v>32.94</v>
      </c>
    </row>
    <row r="609" spans="1:29" x14ac:dyDescent="0.25">
      <c r="A609" s="111" t="s">
        <v>411</v>
      </c>
      <c r="B609" s="112" t="s">
        <v>16</v>
      </c>
      <c r="C609" s="111">
        <v>93785</v>
      </c>
      <c r="D609" s="111">
        <v>937850</v>
      </c>
      <c r="E609" s="111" t="s">
        <v>437</v>
      </c>
      <c r="F609" s="111">
        <v>2350</v>
      </c>
      <c r="G609" s="111" t="s">
        <v>392</v>
      </c>
      <c r="H609" s="111" t="s">
        <v>90</v>
      </c>
      <c r="I609" s="111" t="s">
        <v>18</v>
      </c>
      <c r="J609" s="111" t="s">
        <v>336</v>
      </c>
      <c r="K609" s="111" t="s">
        <v>85</v>
      </c>
      <c r="L609" s="111">
        <v>6</v>
      </c>
      <c r="M609" s="111">
        <v>0.12</v>
      </c>
      <c r="N609" s="113">
        <v>5.99</v>
      </c>
      <c r="O609" s="113">
        <v>5.0199999999999996</v>
      </c>
      <c r="P609" s="114">
        <v>0.2</v>
      </c>
      <c r="Q609" s="113">
        <v>30.119999999999997</v>
      </c>
      <c r="R609" s="115">
        <v>5.29</v>
      </c>
      <c r="S609" s="115">
        <v>4.41</v>
      </c>
      <c r="T609" s="119">
        <v>0.2</v>
      </c>
      <c r="U609" s="116">
        <v>26.46</v>
      </c>
      <c r="V609" t="s">
        <v>25</v>
      </c>
      <c r="W609">
        <v>5.0199999999999996</v>
      </c>
      <c r="X609" t="s">
        <v>25</v>
      </c>
      <c r="Y609">
        <v>30.119999999999997</v>
      </c>
      <c r="Z609">
        <v>5.29</v>
      </c>
      <c r="AA609">
        <v>4.41</v>
      </c>
      <c r="AB609">
        <v>0.2</v>
      </c>
      <c r="AC609">
        <v>26.46</v>
      </c>
    </row>
    <row r="610" spans="1:29" x14ac:dyDescent="0.25">
      <c r="A610" s="111" t="s">
        <v>411</v>
      </c>
      <c r="B610" s="112" t="s">
        <v>16</v>
      </c>
      <c r="C610" s="111">
        <v>93785</v>
      </c>
      <c r="D610" s="111">
        <v>937850</v>
      </c>
      <c r="E610" s="111" t="s">
        <v>437</v>
      </c>
      <c r="F610" s="111">
        <v>2353</v>
      </c>
      <c r="G610" s="111" t="s">
        <v>393</v>
      </c>
      <c r="H610" s="111" t="s">
        <v>93</v>
      </c>
      <c r="I610" s="111" t="s">
        <v>18</v>
      </c>
      <c r="J610" s="111" t="s">
        <v>338</v>
      </c>
      <c r="K610" s="111" t="s">
        <v>85</v>
      </c>
      <c r="L610" s="111">
        <v>6</v>
      </c>
      <c r="M610" s="111">
        <v>0.12</v>
      </c>
      <c r="N610" s="113">
        <v>7.29</v>
      </c>
      <c r="O610" s="113">
        <v>6.07</v>
      </c>
      <c r="P610" s="114">
        <v>0.2</v>
      </c>
      <c r="Q610" s="113">
        <v>36.42</v>
      </c>
      <c r="R610" s="115">
        <v>6.99</v>
      </c>
      <c r="S610" s="115">
        <v>5.83</v>
      </c>
      <c r="T610" s="119">
        <v>0.2</v>
      </c>
      <c r="U610" s="116">
        <v>34.980000000000004</v>
      </c>
      <c r="V610" t="s">
        <v>25</v>
      </c>
      <c r="W610">
        <v>5.6</v>
      </c>
      <c r="X610" t="s">
        <v>25</v>
      </c>
      <c r="Y610">
        <v>33.599999999999994</v>
      </c>
      <c r="Z610">
        <v>6.59</v>
      </c>
      <c r="AA610">
        <v>5.49</v>
      </c>
      <c r="AB610">
        <v>0.2</v>
      </c>
      <c r="AC610">
        <v>32.94</v>
      </c>
    </row>
    <row r="611" spans="1:29" x14ac:dyDescent="0.25">
      <c r="A611" s="111" t="s">
        <v>411</v>
      </c>
      <c r="B611" s="112" t="s">
        <v>16</v>
      </c>
      <c r="C611" s="111">
        <v>93785</v>
      </c>
      <c r="D611" s="111">
        <v>937850</v>
      </c>
      <c r="E611" s="111" t="s">
        <v>437</v>
      </c>
      <c r="F611" s="111">
        <v>2357</v>
      </c>
      <c r="G611" s="111" t="s">
        <v>394</v>
      </c>
      <c r="H611" s="111" t="s">
        <v>92</v>
      </c>
      <c r="I611" s="111" t="s">
        <v>18</v>
      </c>
      <c r="J611" s="111" t="s">
        <v>372</v>
      </c>
      <c r="K611" s="111" t="s">
        <v>85</v>
      </c>
      <c r="L611" s="111">
        <v>6</v>
      </c>
      <c r="M611" s="111">
        <v>0.12</v>
      </c>
      <c r="N611" s="113">
        <v>4.6900000000000004</v>
      </c>
      <c r="O611" s="113">
        <v>3.89</v>
      </c>
      <c r="P611" s="114">
        <v>0.2</v>
      </c>
      <c r="Q611" s="113">
        <v>23.34</v>
      </c>
      <c r="R611" s="115">
        <v>4.59</v>
      </c>
      <c r="S611" s="115">
        <v>3.79</v>
      </c>
      <c r="T611" s="119">
        <v>0.2</v>
      </c>
      <c r="U611" s="116">
        <v>22.740000000000002</v>
      </c>
      <c r="V611" t="s">
        <v>25</v>
      </c>
      <c r="W611">
        <v>3.8</v>
      </c>
      <c r="X611" t="s">
        <v>25</v>
      </c>
      <c r="Y611">
        <v>22.799999999999997</v>
      </c>
      <c r="Z611">
        <v>4.49</v>
      </c>
      <c r="AA611">
        <v>3.74</v>
      </c>
      <c r="AB611">
        <v>0.2</v>
      </c>
      <c r="AC611">
        <v>22.44</v>
      </c>
    </row>
    <row r="612" spans="1:29" x14ac:dyDescent="0.25">
      <c r="A612" s="111" t="s">
        <v>411</v>
      </c>
      <c r="B612" s="112" t="s">
        <v>16</v>
      </c>
      <c r="C612" s="111">
        <v>93785</v>
      </c>
      <c r="D612" s="111">
        <v>937850</v>
      </c>
      <c r="E612" s="111" t="s">
        <v>437</v>
      </c>
      <c r="F612" s="111">
        <v>9276</v>
      </c>
      <c r="G612" s="111" t="s">
        <v>395</v>
      </c>
      <c r="H612" s="111" t="s">
        <v>88</v>
      </c>
      <c r="I612" s="111" t="s">
        <v>18</v>
      </c>
      <c r="J612" s="111" t="s">
        <v>344</v>
      </c>
      <c r="K612" s="111" t="s">
        <v>85</v>
      </c>
      <c r="L612" s="111">
        <v>6</v>
      </c>
      <c r="M612" s="111">
        <v>0.12</v>
      </c>
      <c r="N612" s="113">
        <v>6.79</v>
      </c>
      <c r="O612" s="113">
        <v>5.69</v>
      </c>
      <c r="P612" s="114">
        <v>0.2</v>
      </c>
      <c r="Q612" s="113">
        <v>34.14</v>
      </c>
      <c r="R612" s="115">
        <v>6.29</v>
      </c>
      <c r="S612" s="115">
        <v>5.2416666666666671</v>
      </c>
      <c r="T612" s="119">
        <v>0.2</v>
      </c>
      <c r="U612" s="116">
        <v>31.44</v>
      </c>
      <c r="V612" t="s">
        <v>25</v>
      </c>
      <c r="W612">
        <v>5.69</v>
      </c>
      <c r="X612" t="s">
        <v>25</v>
      </c>
      <c r="Y612">
        <v>34.14</v>
      </c>
      <c r="Z612">
        <v>6.29</v>
      </c>
      <c r="AA612">
        <v>5.24</v>
      </c>
      <c r="AB612">
        <v>0.2</v>
      </c>
      <c r="AC612">
        <v>31.44</v>
      </c>
    </row>
    <row r="613" spans="1:29" x14ac:dyDescent="0.25">
      <c r="A613" s="111" t="s">
        <v>411</v>
      </c>
      <c r="B613" s="112" t="s">
        <v>16</v>
      </c>
      <c r="C613" s="111">
        <v>93785</v>
      </c>
      <c r="D613" s="111">
        <v>937850</v>
      </c>
      <c r="E613" s="111" t="s">
        <v>437</v>
      </c>
      <c r="F613" s="111">
        <v>25700</v>
      </c>
      <c r="G613" s="111" t="s">
        <v>396</v>
      </c>
      <c r="H613" s="111" t="s">
        <v>135</v>
      </c>
      <c r="I613" s="111" t="s">
        <v>128</v>
      </c>
      <c r="J613" s="111" t="s">
        <v>378</v>
      </c>
      <c r="K613" s="111" t="s">
        <v>85</v>
      </c>
      <c r="L613" s="111">
        <v>6</v>
      </c>
      <c r="M613" s="111">
        <v>0.12</v>
      </c>
      <c r="N613" s="113">
        <v>8.7899999999999991</v>
      </c>
      <c r="O613" s="113">
        <v>7.2959999999999994</v>
      </c>
      <c r="P613" s="114">
        <v>0.2</v>
      </c>
      <c r="Q613" s="113">
        <v>43.8</v>
      </c>
      <c r="R613" s="115">
        <v>10.49</v>
      </c>
      <c r="S613" s="115">
        <v>6.8</v>
      </c>
      <c r="T613" s="119">
        <v>0.54</v>
      </c>
      <c r="U613" s="116">
        <v>40.799999999999997</v>
      </c>
      <c r="V613" t="s">
        <v>25</v>
      </c>
      <c r="W613">
        <v>9.4145000000000003</v>
      </c>
      <c r="X613" t="s">
        <v>25</v>
      </c>
      <c r="Y613">
        <v>56.46</v>
      </c>
      <c r="Z613">
        <v>9.99</v>
      </c>
      <c r="AA613">
        <v>6.4833333333333334</v>
      </c>
      <c r="AB613">
        <v>0.54</v>
      </c>
      <c r="AC613">
        <v>38.880000000000003</v>
      </c>
    </row>
    <row r="614" spans="1:29" x14ac:dyDescent="0.25">
      <c r="A614" s="111" t="s">
        <v>411</v>
      </c>
      <c r="B614" s="112" t="s">
        <v>16</v>
      </c>
      <c r="C614" s="111">
        <v>93785</v>
      </c>
      <c r="D614" s="111">
        <v>937850</v>
      </c>
      <c r="E614" s="111" t="s">
        <v>437</v>
      </c>
      <c r="F614" s="111">
        <v>7977</v>
      </c>
      <c r="G614" s="111" t="s">
        <v>397</v>
      </c>
      <c r="H614" s="111" t="s">
        <v>119</v>
      </c>
      <c r="I614" s="111" t="s">
        <v>115</v>
      </c>
      <c r="J614" s="111" t="s">
        <v>398</v>
      </c>
      <c r="K614" s="111" t="s">
        <v>58</v>
      </c>
      <c r="L614" s="111">
        <v>6</v>
      </c>
      <c r="M614" s="111">
        <v>0.03</v>
      </c>
      <c r="N614" s="113">
        <v>5.09</v>
      </c>
      <c r="O614" s="113">
        <v>4.2655000000000003</v>
      </c>
      <c r="P614" s="114">
        <v>0.2</v>
      </c>
      <c r="Q614" s="113">
        <v>25.619999999999997</v>
      </c>
      <c r="R614" s="115">
        <v>4.99</v>
      </c>
      <c r="S614" s="115">
        <v>4.16</v>
      </c>
      <c r="T614" s="119">
        <v>0.2</v>
      </c>
      <c r="U614" s="116">
        <v>24.96</v>
      </c>
      <c r="V614" t="s">
        <v>25</v>
      </c>
      <c r="W614">
        <v>4.2699999999999996</v>
      </c>
      <c r="X614" t="s">
        <v>25</v>
      </c>
      <c r="Y614">
        <v>25.619999999999997</v>
      </c>
      <c r="Z614">
        <v>4.8899999999999997</v>
      </c>
      <c r="AA614">
        <v>4.08</v>
      </c>
      <c r="AB614">
        <v>0.2</v>
      </c>
      <c r="AC614">
        <v>24.48</v>
      </c>
    </row>
    <row r="615" spans="1:29" x14ac:dyDescent="0.25">
      <c r="A615" s="111" t="s">
        <v>411</v>
      </c>
      <c r="B615" s="112" t="s">
        <v>16</v>
      </c>
      <c r="C615" s="111">
        <v>93785</v>
      </c>
      <c r="D615" s="111">
        <v>937850</v>
      </c>
      <c r="E615" s="111" t="s">
        <v>437</v>
      </c>
      <c r="F615" s="111">
        <v>7979</v>
      </c>
      <c r="G615" s="111" t="s">
        <v>399</v>
      </c>
      <c r="H615" s="111" t="s">
        <v>119</v>
      </c>
      <c r="I615" s="111" t="s">
        <v>115</v>
      </c>
      <c r="J615" s="111" t="s">
        <v>400</v>
      </c>
      <c r="K615" s="111" t="s">
        <v>58</v>
      </c>
      <c r="L615" s="111">
        <v>6</v>
      </c>
      <c r="M615" s="111">
        <v>0.03</v>
      </c>
      <c r="N615" s="113">
        <v>5.09</v>
      </c>
      <c r="O615" s="113">
        <v>4.2655000000000003</v>
      </c>
      <c r="P615" s="114">
        <v>0.2</v>
      </c>
      <c r="Q615" s="113">
        <v>25.619999999999997</v>
      </c>
      <c r="R615" s="115">
        <v>4.99</v>
      </c>
      <c r="S615" s="115">
        <v>4.16</v>
      </c>
      <c r="T615" s="119">
        <v>0.2</v>
      </c>
      <c r="U615" s="116">
        <v>24.96</v>
      </c>
      <c r="V615" t="s">
        <v>25</v>
      </c>
      <c r="W615">
        <v>4.2699999999999996</v>
      </c>
      <c r="X615" t="s">
        <v>25</v>
      </c>
      <c r="Y615">
        <v>25.619999999999997</v>
      </c>
      <c r="Z615">
        <v>4.8899999999999997</v>
      </c>
      <c r="AA615">
        <v>4.08</v>
      </c>
      <c r="AB615">
        <v>0.2</v>
      </c>
      <c r="AC615">
        <v>24.48</v>
      </c>
    </row>
    <row r="616" spans="1:29" x14ac:dyDescent="0.25">
      <c r="A616" s="111" t="s">
        <v>411</v>
      </c>
      <c r="B616" s="112" t="s">
        <v>16</v>
      </c>
      <c r="C616" s="111">
        <v>93785</v>
      </c>
      <c r="D616" s="111">
        <v>937850</v>
      </c>
      <c r="E616" s="111" t="s">
        <v>437</v>
      </c>
      <c r="F616" s="111">
        <v>7980</v>
      </c>
      <c r="G616" s="111" t="s">
        <v>401</v>
      </c>
      <c r="H616" s="111" t="s">
        <v>119</v>
      </c>
      <c r="I616" s="111" t="s">
        <v>115</v>
      </c>
      <c r="J616" s="111" t="s">
        <v>402</v>
      </c>
      <c r="K616" s="111" t="s">
        <v>58</v>
      </c>
      <c r="L616" s="111">
        <v>6</v>
      </c>
      <c r="M616" s="111">
        <v>0.03</v>
      </c>
      <c r="N616" s="113">
        <v>5.09</v>
      </c>
      <c r="O616" s="113">
        <v>4.2655000000000003</v>
      </c>
      <c r="P616" s="114">
        <v>0.2</v>
      </c>
      <c r="Q616" s="113">
        <v>25.619999999999997</v>
      </c>
      <c r="R616" s="115">
        <v>4.99</v>
      </c>
      <c r="S616" s="115">
        <v>4.16</v>
      </c>
      <c r="T616" s="119">
        <v>0.2</v>
      </c>
      <c r="U616" s="116">
        <v>24.96</v>
      </c>
      <c r="V616" t="s">
        <v>25</v>
      </c>
      <c r="W616">
        <v>4.2699999999999996</v>
      </c>
      <c r="X616" t="s">
        <v>25</v>
      </c>
      <c r="Y616">
        <v>25.619999999999997</v>
      </c>
      <c r="Z616">
        <v>4.8899999999999997</v>
      </c>
      <c r="AA616">
        <v>4.08</v>
      </c>
      <c r="AB616">
        <v>0.2</v>
      </c>
      <c r="AC616">
        <v>24.48</v>
      </c>
    </row>
    <row r="617" spans="1:29" x14ac:dyDescent="0.25">
      <c r="A617" s="111" t="s">
        <v>411</v>
      </c>
      <c r="B617" s="112" t="s">
        <v>16</v>
      </c>
      <c r="C617" s="111">
        <v>93785</v>
      </c>
      <c r="D617" s="111">
        <v>937850</v>
      </c>
      <c r="E617" s="111" t="s">
        <v>437</v>
      </c>
      <c r="F617" s="111">
        <v>7981</v>
      </c>
      <c r="G617" s="111" t="s">
        <v>403</v>
      </c>
      <c r="H617" s="111" t="s">
        <v>119</v>
      </c>
      <c r="I617" s="111" t="s">
        <v>115</v>
      </c>
      <c r="J617" s="111" t="s">
        <v>404</v>
      </c>
      <c r="K617" s="111" t="s">
        <v>58</v>
      </c>
      <c r="L617" s="111">
        <v>6</v>
      </c>
      <c r="M617" s="111">
        <v>0.03</v>
      </c>
      <c r="N617" s="113">
        <v>5.09</v>
      </c>
      <c r="O617" s="113">
        <v>4.2655000000000003</v>
      </c>
      <c r="P617" s="114">
        <v>0.2</v>
      </c>
      <c r="Q617" s="113">
        <v>25.619999999999997</v>
      </c>
      <c r="R617" s="115">
        <v>4.99</v>
      </c>
      <c r="S617" s="115">
        <v>4.16</v>
      </c>
      <c r="T617" s="119">
        <v>0.2</v>
      </c>
      <c r="U617" s="116">
        <v>24.96</v>
      </c>
      <c r="V617" t="s">
        <v>25</v>
      </c>
      <c r="W617">
        <v>4.2699999999999996</v>
      </c>
      <c r="X617" t="s">
        <v>25</v>
      </c>
      <c r="Y617">
        <v>25.619999999999997</v>
      </c>
      <c r="Z617">
        <v>4.8899999999999997</v>
      </c>
      <c r="AA617">
        <v>4.08</v>
      </c>
      <c r="AB617">
        <v>0.2</v>
      </c>
      <c r="AC617">
        <v>24.48</v>
      </c>
    </row>
    <row r="618" spans="1:29" x14ac:dyDescent="0.25">
      <c r="A618" s="111" t="s">
        <v>411</v>
      </c>
      <c r="B618" s="112" t="s">
        <v>16</v>
      </c>
      <c r="C618" s="111">
        <v>93785</v>
      </c>
      <c r="D618" s="111">
        <v>937850</v>
      </c>
      <c r="E618" s="111" t="s">
        <v>437</v>
      </c>
      <c r="F618" s="111">
        <v>7982</v>
      </c>
      <c r="G618" s="111" t="s">
        <v>405</v>
      </c>
      <c r="H618" s="111" t="s">
        <v>119</v>
      </c>
      <c r="I618" s="111" t="s">
        <v>115</v>
      </c>
      <c r="J618" s="111" t="s">
        <v>406</v>
      </c>
      <c r="K618" s="111" t="s">
        <v>58</v>
      </c>
      <c r="L618" s="111">
        <v>6</v>
      </c>
      <c r="M618" s="111">
        <v>0.03</v>
      </c>
      <c r="N618" s="113">
        <v>5.09</v>
      </c>
      <c r="O618" s="113">
        <v>4.2655000000000003</v>
      </c>
      <c r="P618" s="114">
        <v>0.2</v>
      </c>
      <c r="Q618" s="113">
        <v>25.619999999999997</v>
      </c>
      <c r="R618" s="115">
        <v>4.99</v>
      </c>
      <c r="S618" s="115">
        <v>4.16</v>
      </c>
      <c r="T618" s="119">
        <v>0.2</v>
      </c>
      <c r="U618" s="116">
        <v>24.96</v>
      </c>
      <c r="V618" t="s">
        <v>25</v>
      </c>
      <c r="W618">
        <v>4.2699999999999996</v>
      </c>
      <c r="X618" t="s">
        <v>25</v>
      </c>
      <c r="Y618">
        <v>25.619999999999997</v>
      </c>
      <c r="Z618">
        <v>4.8899999999999997</v>
      </c>
      <c r="AA618">
        <v>4.08</v>
      </c>
      <c r="AB618">
        <v>0.2</v>
      </c>
      <c r="AC618">
        <v>24.48</v>
      </c>
    </row>
    <row r="619" spans="1:29" x14ac:dyDescent="0.25">
      <c r="A619" s="111" t="s">
        <v>411</v>
      </c>
      <c r="B619" s="112" t="s">
        <v>16</v>
      </c>
      <c r="C619" s="111">
        <v>93785</v>
      </c>
      <c r="D619" s="111">
        <v>937850</v>
      </c>
      <c r="E619" s="111" t="s">
        <v>437</v>
      </c>
      <c r="F619" s="111">
        <v>7983</v>
      </c>
      <c r="G619" s="111" t="s">
        <v>407</v>
      </c>
      <c r="H619" s="111" t="s">
        <v>119</v>
      </c>
      <c r="I619" s="111" t="s">
        <v>115</v>
      </c>
      <c r="J619" s="111" t="s">
        <v>408</v>
      </c>
      <c r="K619" s="111" t="s">
        <v>58</v>
      </c>
      <c r="L619" s="111">
        <v>6</v>
      </c>
      <c r="M619" s="111">
        <v>0.03</v>
      </c>
      <c r="N619" s="113">
        <v>5.09</v>
      </c>
      <c r="O619" s="113">
        <v>4.2655000000000003</v>
      </c>
      <c r="P619" s="114">
        <v>0.2</v>
      </c>
      <c r="Q619" s="113">
        <v>25.619999999999997</v>
      </c>
      <c r="R619" s="115">
        <v>4.99</v>
      </c>
      <c r="S619" s="115">
        <v>4.16</v>
      </c>
      <c r="T619" s="119">
        <v>0.2</v>
      </c>
      <c r="U619" s="116">
        <v>24.96</v>
      </c>
      <c r="V619" t="s">
        <v>25</v>
      </c>
      <c r="W619">
        <v>4.2699999999999996</v>
      </c>
      <c r="X619" t="s">
        <v>25</v>
      </c>
      <c r="Y619">
        <v>25.619999999999997</v>
      </c>
      <c r="Z619">
        <v>4.8899999999999997</v>
      </c>
      <c r="AA619">
        <v>4.08</v>
      </c>
      <c r="AB619">
        <v>0.2</v>
      </c>
      <c r="AC619">
        <v>24.48</v>
      </c>
    </row>
    <row r="620" spans="1:29" x14ac:dyDescent="0.25">
      <c r="A620" s="111" t="s">
        <v>411</v>
      </c>
      <c r="B620" s="112" t="s">
        <v>16</v>
      </c>
      <c r="C620" s="111">
        <v>93785</v>
      </c>
      <c r="D620" s="111">
        <v>937850</v>
      </c>
      <c r="E620" s="111" t="s">
        <v>437</v>
      </c>
      <c r="F620" s="111">
        <v>7985</v>
      </c>
      <c r="G620" s="111" t="s">
        <v>409</v>
      </c>
      <c r="H620" s="111" t="s">
        <v>119</v>
      </c>
      <c r="I620" s="111" t="s">
        <v>115</v>
      </c>
      <c r="J620" s="111" t="s">
        <v>410</v>
      </c>
      <c r="K620" s="111" t="s">
        <v>58</v>
      </c>
      <c r="L620" s="111">
        <v>6</v>
      </c>
      <c r="M620" s="111">
        <v>0.03</v>
      </c>
      <c r="N620" s="113">
        <v>5.09</v>
      </c>
      <c r="O620" s="113">
        <v>4.2655000000000003</v>
      </c>
      <c r="P620" s="114">
        <v>0.2</v>
      </c>
      <c r="Q620" s="113">
        <v>25.619999999999997</v>
      </c>
      <c r="R620" s="115">
        <v>4.99</v>
      </c>
      <c r="S620" s="115">
        <v>4.16</v>
      </c>
      <c r="T620" s="119">
        <v>0.2</v>
      </c>
      <c r="U620" s="116">
        <v>24.96</v>
      </c>
      <c r="V620" t="s">
        <v>25</v>
      </c>
      <c r="W620">
        <v>4.2699999999999996</v>
      </c>
      <c r="X620" t="s">
        <v>25</v>
      </c>
      <c r="Y620">
        <v>25.619999999999997</v>
      </c>
      <c r="Z620">
        <v>4.8899999999999997</v>
      </c>
      <c r="AA620">
        <v>4.08</v>
      </c>
      <c r="AB620">
        <v>0.2</v>
      </c>
      <c r="AC620">
        <v>24.48</v>
      </c>
    </row>
    <row r="621" spans="1:29" x14ac:dyDescent="0.25">
      <c r="A621" s="111" t="s">
        <v>411</v>
      </c>
      <c r="B621" s="112" t="s">
        <v>16</v>
      </c>
      <c r="C621" s="111">
        <v>95630</v>
      </c>
      <c r="D621" s="111">
        <v>956309</v>
      </c>
      <c r="E621" s="111" t="s">
        <v>438</v>
      </c>
      <c r="F621" s="111">
        <v>19225</v>
      </c>
      <c r="G621" s="111" t="s">
        <v>345</v>
      </c>
      <c r="H621" s="111" t="s">
        <v>151</v>
      </c>
      <c r="I621" s="111" t="s">
        <v>128</v>
      </c>
      <c r="J621" s="111" t="s">
        <v>346</v>
      </c>
      <c r="K621" s="111" t="s">
        <v>129</v>
      </c>
      <c r="L621" s="111">
        <v>24</v>
      </c>
      <c r="M621" s="111">
        <v>0.06</v>
      </c>
      <c r="N621" s="113">
        <v>7.99</v>
      </c>
      <c r="O621" s="113">
        <v>6.69</v>
      </c>
      <c r="P621" s="114">
        <v>0.2</v>
      </c>
      <c r="Q621" s="113">
        <v>160.56</v>
      </c>
      <c r="R621" s="115">
        <v>7.99</v>
      </c>
      <c r="S621" s="115">
        <v>6.69</v>
      </c>
      <c r="T621" s="119">
        <v>0.2</v>
      </c>
      <c r="U621" s="116">
        <v>160.56</v>
      </c>
      <c r="V621" t="s">
        <v>25</v>
      </c>
      <c r="W621">
        <v>7.29</v>
      </c>
      <c r="X621" t="s">
        <v>25</v>
      </c>
      <c r="Y621">
        <v>174.96</v>
      </c>
      <c r="Z621">
        <v>8.69</v>
      </c>
      <c r="AA621">
        <v>7.22</v>
      </c>
      <c r="AB621">
        <v>0.2</v>
      </c>
      <c r="AC621">
        <v>173.28</v>
      </c>
    </row>
    <row r="622" spans="1:29" x14ac:dyDescent="0.25">
      <c r="A622" s="111" t="s">
        <v>411</v>
      </c>
      <c r="B622" s="112" t="s">
        <v>16</v>
      </c>
      <c r="C622" s="111">
        <v>95630</v>
      </c>
      <c r="D622" s="111">
        <v>956309</v>
      </c>
      <c r="E622" s="111" t="s">
        <v>438</v>
      </c>
      <c r="F622" s="111">
        <v>19228</v>
      </c>
      <c r="G622" s="111" t="s">
        <v>347</v>
      </c>
      <c r="H622" s="111" t="s">
        <v>151</v>
      </c>
      <c r="I622" s="111" t="s">
        <v>128</v>
      </c>
      <c r="J622" s="111" t="s">
        <v>346</v>
      </c>
      <c r="K622" s="111" t="s">
        <v>129</v>
      </c>
      <c r="L622" s="111">
        <v>4</v>
      </c>
      <c r="M622" s="111">
        <v>0.01</v>
      </c>
      <c r="N622" s="113">
        <v>7.99</v>
      </c>
      <c r="O622" s="113">
        <v>6.69</v>
      </c>
      <c r="P622" s="114">
        <v>0.2</v>
      </c>
      <c r="Q622" s="113">
        <v>26.76</v>
      </c>
      <c r="R622" s="115">
        <v>7.99</v>
      </c>
      <c r="S622" s="115">
        <v>6.69</v>
      </c>
      <c r="T622" s="119">
        <v>0.2</v>
      </c>
      <c r="U622" s="116">
        <v>26.76</v>
      </c>
      <c r="V622" t="s">
        <v>25</v>
      </c>
      <c r="W622">
        <v>7.29</v>
      </c>
      <c r="X622" t="s">
        <v>25</v>
      </c>
      <c r="Y622">
        <v>29.16</v>
      </c>
      <c r="Z622">
        <v>8.69</v>
      </c>
      <c r="AA622">
        <v>7.22</v>
      </c>
      <c r="AB622">
        <v>0.2</v>
      </c>
      <c r="AC622">
        <v>28.88</v>
      </c>
    </row>
    <row r="623" spans="1:29" x14ac:dyDescent="0.25">
      <c r="A623" s="111" t="s">
        <v>411</v>
      </c>
      <c r="B623" s="112" t="s">
        <v>16</v>
      </c>
      <c r="C623" s="111">
        <v>95630</v>
      </c>
      <c r="D623" s="111">
        <v>956309</v>
      </c>
      <c r="E623" s="111" t="s">
        <v>438</v>
      </c>
      <c r="F623" s="111">
        <v>19229</v>
      </c>
      <c r="G623" s="111" t="s">
        <v>348</v>
      </c>
      <c r="H623" s="111" t="s">
        <v>151</v>
      </c>
      <c r="I623" s="111" t="s">
        <v>128</v>
      </c>
      <c r="J623" s="111" t="s">
        <v>346</v>
      </c>
      <c r="K623" s="111" t="s">
        <v>129</v>
      </c>
      <c r="L623" s="111">
        <v>6</v>
      </c>
      <c r="M623" s="111">
        <v>1.4999999999999999E-2</v>
      </c>
      <c r="N623" s="113">
        <v>7.99</v>
      </c>
      <c r="O623" s="113">
        <v>6.69</v>
      </c>
      <c r="P623" s="114">
        <v>0.2</v>
      </c>
      <c r="Q623" s="113">
        <v>40.14</v>
      </c>
      <c r="R623" s="115">
        <v>7.99</v>
      </c>
      <c r="S623" s="115">
        <v>6.69</v>
      </c>
      <c r="T623" s="119">
        <v>0.2</v>
      </c>
      <c r="U623" s="116">
        <v>40.14</v>
      </c>
      <c r="V623" t="s">
        <v>25</v>
      </c>
      <c r="W623">
        <v>7.29</v>
      </c>
      <c r="X623" t="s">
        <v>25</v>
      </c>
      <c r="Y623">
        <v>43.74</v>
      </c>
      <c r="Z623">
        <v>8.69</v>
      </c>
      <c r="AA623">
        <v>7.22</v>
      </c>
      <c r="AB623">
        <v>0.2</v>
      </c>
      <c r="AC623">
        <v>43.32</v>
      </c>
    </row>
    <row r="624" spans="1:29" x14ac:dyDescent="0.25">
      <c r="A624" s="111" t="s">
        <v>411</v>
      </c>
      <c r="B624" s="112" t="s">
        <v>16</v>
      </c>
      <c r="C624" s="111">
        <v>95630</v>
      </c>
      <c r="D624" s="111">
        <v>956309</v>
      </c>
      <c r="E624" s="111" t="s">
        <v>438</v>
      </c>
      <c r="F624" s="111">
        <v>19231</v>
      </c>
      <c r="G624" s="111" t="s">
        <v>349</v>
      </c>
      <c r="H624" s="111" t="s">
        <v>151</v>
      </c>
      <c r="I624" s="111" t="s">
        <v>128</v>
      </c>
      <c r="J624" s="111" t="s">
        <v>350</v>
      </c>
      <c r="K624" s="111" t="s">
        <v>129</v>
      </c>
      <c r="L624" s="111">
        <v>4</v>
      </c>
      <c r="M624" s="111">
        <v>0.01</v>
      </c>
      <c r="N624" s="113">
        <v>7.99</v>
      </c>
      <c r="O624" s="113">
        <v>6.69</v>
      </c>
      <c r="P624" s="114">
        <v>0.2</v>
      </c>
      <c r="Q624" s="113">
        <v>26.76</v>
      </c>
      <c r="R624" s="115">
        <v>7.99</v>
      </c>
      <c r="S624" s="115">
        <v>6.69</v>
      </c>
      <c r="T624" s="119">
        <v>0.2</v>
      </c>
      <c r="U624" s="116">
        <v>26.76</v>
      </c>
      <c r="V624" t="s">
        <v>25</v>
      </c>
      <c r="W624">
        <v>7.29</v>
      </c>
      <c r="X624" t="s">
        <v>25</v>
      </c>
      <c r="Y624">
        <v>29.16</v>
      </c>
      <c r="Z624">
        <v>8.69</v>
      </c>
      <c r="AA624">
        <v>7.22</v>
      </c>
      <c r="AB624">
        <v>0.2</v>
      </c>
      <c r="AC624">
        <v>28.88</v>
      </c>
    </row>
    <row r="625" spans="1:29" x14ac:dyDescent="0.25">
      <c r="A625" s="111" t="s">
        <v>411</v>
      </c>
      <c r="B625" s="112" t="s">
        <v>16</v>
      </c>
      <c r="C625" s="111">
        <v>95630</v>
      </c>
      <c r="D625" s="111">
        <v>956309</v>
      </c>
      <c r="E625" s="111" t="s">
        <v>438</v>
      </c>
      <c r="F625" s="111">
        <v>21666</v>
      </c>
      <c r="G625" s="111" t="s">
        <v>351</v>
      </c>
      <c r="H625" s="111" t="s">
        <v>151</v>
      </c>
      <c r="I625" s="111" t="s">
        <v>128</v>
      </c>
      <c r="J625" s="111" t="s">
        <v>352</v>
      </c>
      <c r="K625" s="111" t="s">
        <v>129</v>
      </c>
      <c r="L625" s="111">
        <v>4</v>
      </c>
      <c r="M625" s="111">
        <v>0.01</v>
      </c>
      <c r="N625" s="113">
        <v>7.99</v>
      </c>
      <c r="O625" s="113">
        <v>6.69</v>
      </c>
      <c r="P625" s="114">
        <v>0.2</v>
      </c>
      <c r="Q625" s="113">
        <v>26.76</v>
      </c>
      <c r="R625" s="115">
        <v>7.99</v>
      </c>
      <c r="S625" s="115">
        <v>6.69</v>
      </c>
      <c r="T625" s="119">
        <v>0.2</v>
      </c>
      <c r="U625" s="116">
        <v>26.76</v>
      </c>
      <c r="V625" t="s">
        <v>25</v>
      </c>
      <c r="W625">
        <v>7.29</v>
      </c>
      <c r="X625" t="s">
        <v>25</v>
      </c>
      <c r="Y625">
        <v>29.16</v>
      </c>
      <c r="Z625">
        <v>8.69</v>
      </c>
      <c r="AA625">
        <v>7.22</v>
      </c>
      <c r="AB625">
        <v>0.2</v>
      </c>
      <c r="AC625">
        <v>28.88</v>
      </c>
    </row>
    <row r="626" spans="1:29" x14ac:dyDescent="0.25">
      <c r="A626" s="111" t="s">
        <v>411</v>
      </c>
      <c r="B626" s="112" t="s">
        <v>16</v>
      </c>
      <c r="C626" s="111">
        <v>95630</v>
      </c>
      <c r="D626" s="111">
        <v>956309</v>
      </c>
      <c r="E626" s="111" t="s">
        <v>438</v>
      </c>
      <c r="F626" s="111">
        <v>24306</v>
      </c>
      <c r="G626" s="111" t="s">
        <v>353</v>
      </c>
      <c r="H626" s="111" t="s">
        <v>151</v>
      </c>
      <c r="I626" s="111" t="s">
        <v>128</v>
      </c>
      <c r="J626" s="111" t="s">
        <v>354</v>
      </c>
      <c r="K626" s="111" t="s">
        <v>129</v>
      </c>
      <c r="L626" s="111">
        <v>4</v>
      </c>
      <c r="M626" s="111">
        <v>0.01</v>
      </c>
      <c r="N626" s="113">
        <v>7.99</v>
      </c>
      <c r="O626" s="113">
        <v>6.69</v>
      </c>
      <c r="P626" s="114">
        <v>0.2</v>
      </c>
      <c r="Q626" s="113">
        <v>26.76</v>
      </c>
      <c r="R626" s="115">
        <v>7.99</v>
      </c>
      <c r="S626" s="115">
        <v>6.69</v>
      </c>
      <c r="T626" s="119">
        <v>0.2</v>
      </c>
      <c r="U626" s="116">
        <v>26.76</v>
      </c>
      <c r="V626" t="s">
        <v>25</v>
      </c>
      <c r="W626">
        <v>7.29</v>
      </c>
      <c r="X626" t="s">
        <v>25</v>
      </c>
      <c r="Y626">
        <v>29.16</v>
      </c>
      <c r="Z626">
        <v>8.69</v>
      </c>
      <c r="AA626">
        <v>7.22</v>
      </c>
      <c r="AB626">
        <v>0.2</v>
      </c>
      <c r="AC626">
        <v>28.88</v>
      </c>
    </row>
    <row r="627" spans="1:29" x14ac:dyDescent="0.25">
      <c r="A627" s="111" t="s">
        <v>411</v>
      </c>
      <c r="B627" s="112" t="s">
        <v>16</v>
      </c>
      <c r="C627" s="111">
        <v>95630</v>
      </c>
      <c r="D627" s="111">
        <v>956309</v>
      </c>
      <c r="E627" s="111" t="s">
        <v>438</v>
      </c>
      <c r="F627" s="111">
        <v>14842</v>
      </c>
      <c r="G627" s="111" t="s">
        <v>355</v>
      </c>
      <c r="H627" s="111" t="s">
        <v>33</v>
      </c>
      <c r="I627" s="111" t="s">
        <v>18</v>
      </c>
      <c r="J627" s="111" t="s">
        <v>331</v>
      </c>
      <c r="K627" s="111" t="s">
        <v>31</v>
      </c>
      <c r="L627" s="111">
        <v>15</v>
      </c>
      <c r="M627" s="111">
        <v>4.0349999999999997E-2</v>
      </c>
      <c r="N627" s="113">
        <v>2.29</v>
      </c>
      <c r="O627" s="113">
        <v>1.8904999999999998</v>
      </c>
      <c r="P627" s="114">
        <v>0.2</v>
      </c>
      <c r="Q627" s="113">
        <v>28.349999999999998</v>
      </c>
      <c r="R627" s="115">
        <v>1.99</v>
      </c>
      <c r="S627" s="115">
        <v>1.6583333333333334</v>
      </c>
      <c r="T627" s="119">
        <v>0.2</v>
      </c>
      <c r="U627" s="116">
        <v>24.9</v>
      </c>
      <c r="V627" t="s">
        <v>25</v>
      </c>
      <c r="W627">
        <v>1.8</v>
      </c>
      <c r="X627" t="s">
        <v>25</v>
      </c>
      <c r="Y627">
        <v>27</v>
      </c>
      <c r="Z627">
        <v>1.89</v>
      </c>
      <c r="AA627">
        <v>1.58</v>
      </c>
      <c r="AB627">
        <v>0.2</v>
      </c>
      <c r="AC627">
        <v>23.700000000000003</v>
      </c>
    </row>
    <row r="628" spans="1:29" x14ac:dyDescent="0.25">
      <c r="A628" s="111" t="s">
        <v>411</v>
      </c>
      <c r="B628" s="112" t="s">
        <v>16</v>
      </c>
      <c r="C628" s="111">
        <v>95630</v>
      </c>
      <c r="D628" s="111">
        <v>956309</v>
      </c>
      <c r="E628" s="111" t="s">
        <v>438</v>
      </c>
      <c r="F628" s="111">
        <v>14844</v>
      </c>
      <c r="G628" s="111" t="s">
        <v>356</v>
      </c>
      <c r="H628" s="111" t="s">
        <v>32</v>
      </c>
      <c r="I628" s="111" t="s">
        <v>18</v>
      </c>
      <c r="J628" s="111" t="s">
        <v>334</v>
      </c>
      <c r="K628" s="111" t="s">
        <v>31</v>
      </c>
      <c r="L628" s="111">
        <v>15</v>
      </c>
      <c r="M628" s="111">
        <v>4.0349999999999997E-2</v>
      </c>
      <c r="N628" s="113">
        <v>2.29</v>
      </c>
      <c r="O628" s="113">
        <v>1.8904999999999998</v>
      </c>
      <c r="P628" s="114">
        <v>0.2</v>
      </c>
      <c r="Q628" s="113">
        <v>28.349999999999998</v>
      </c>
      <c r="R628" s="115">
        <v>1.99</v>
      </c>
      <c r="S628" s="115">
        <v>1.6583333333333334</v>
      </c>
      <c r="T628" s="119">
        <v>0.2</v>
      </c>
      <c r="U628" s="116">
        <v>24.9</v>
      </c>
      <c r="V628" t="s">
        <v>25</v>
      </c>
      <c r="W628">
        <v>1.8</v>
      </c>
      <c r="X628" t="s">
        <v>25</v>
      </c>
      <c r="Y628">
        <v>27</v>
      </c>
      <c r="Z628">
        <v>1.89</v>
      </c>
      <c r="AA628">
        <v>1.58</v>
      </c>
      <c r="AB628">
        <v>0.2</v>
      </c>
      <c r="AC628">
        <v>23.700000000000003</v>
      </c>
    </row>
    <row r="629" spans="1:29" x14ac:dyDescent="0.25">
      <c r="A629" s="111" t="s">
        <v>411</v>
      </c>
      <c r="B629" s="112" t="s">
        <v>16</v>
      </c>
      <c r="C629" s="111">
        <v>95630</v>
      </c>
      <c r="D629" s="111">
        <v>956309</v>
      </c>
      <c r="E629" s="111" t="s">
        <v>438</v>
      </c>
      <c r="F629" s="111">
        <v>9084</v>
      </c>
      <c r="G629" s="111" t="s">
        <v>357</v>
      </c>
      <c r="H629" s="111" t="s">
        <v>47</v>
      </c>
      <c r="I629" s="111" t="s">
        <v>18</v>
      </c>
      <c r="J629" s="111" t="s">
        <v>334</v>
      </c>
      <c r="K629" s="111" t="s">
        <v>46</v>
      </c>
      <c r="L629" s="111">
        <v>12</v>
      </c>
      <c r="M629" s="111">
        <v>4.2000000000000003E-2</v>
      </c>
      <c r="N629" s="113">
        <v>2.59</v>
      </c>
      <c r="O629" s="113">
        <v>2.19</v>
      </c>
      <c r="P629" s="114">
        <v>0.2</v>
      </c>
      <c r="Q629" s="113">
        <v>26.28</v>
      </c>
      <c r="R629" s="115">
        <v>2.4900000000000002</v>
      </c>
      <c r="S629" s="115">
        <v>2.08</v>
      </c>
      <c r="T629" s="119">
        <v>0.2</v>
      </c>
      <c r="U629" s="116">
        <v>24.96</v>
      </c>
      <c r="V629" t="s">
        <v>25</v>
      </c>
      <c r="W629">
        <v>2.19</v>
      </c>
      <c r="X629" t="s">
        <v>25</v>
      </c>
      <c r="Y629">
        <v>26.28</v>
      </c>
      <c r="Z629">
        <v>2.4900000000000002</v>
      </c>
      <c r="AA629">
        <v>2.08</v>
      </c>
      <c r="AB629">
        <v>0.2</v>
      </c>
      <c r="AC629">
        <v>24.96</v>
      </c>
    </row>
    <row r="630" spans="1:29" x14ac:dyDescent="0.25">
      <c r="A630" s="111" t="s">
        <v>411</v>
      </c>
      <c r="B630" s="112" t="s">
        <v>16</v>
      </c>
      <c r="C630" s="111">
        <v>95630</v>
      </c>
      <c r="D630" s="111">
        <v>956309</v>
      </c>
      <c r="E630" s="111" t="s">
        <v>438</v>
      </c>
      <c r="F630" s="111">
        <v>9085</v>
      </c>
      <c r="G630" s="111" t="s">
        <v>358</v>
      </c>
      <c r="H630" s="111" t="s">
        <v>48</v>
      </c>
      <c r="I630" s="111" t="s">
        <v>18</v>
      </c>
      <c r="J630" s="111" t="s">
        <v>338</v>
      </c>
      <c r="K630" s="111" t="s">
        <v>46</v>
      </c>
      <c r="L630" s="111">
        <v>12</v>
      </c>
      <c r="M630" s="111">
        <v>4.2000000000000003E-2</v>
      </c>
      <c r="N630" s="113">
        <v>2.59</v>
      </c>
      <c r="O630" s="113">
        <v>2.1755</v>
      </c>
      <c r="P630" s="114">
        <v>0.2</v>
      </c>
      <c r="Q630" s="113">
        <v>26.160000000000004</v>
      </c>
      <c r="R630" s="115">
        <v>2.39</v>
      </c>
      <c r="S630" s="115">
        <v>1.99</v>
      </c>
      <c r="T630" s="119">
        <v>0.2</v>
      </c>
      <c r="U630" s="116">
        <v>23.88</v>
      </c>
      <c r="V630" t="s">
        <v>25</v>
      </c>
      <c r="W630">
        <v>2.08</v>
      </c>
      <c r="X630" t="s">
        <v>25</v>
      </c>
      <c r="Y630">
        <v>24.96</v>
      </c>
      <c r="Z630">
        <v>2.19</v>
      </c>
      <c r="AA630">
        <v>1.83</v>
      </c>
      <c r="AB630">
        <v>0.2</v>
      </c>
      <c r="AC630">
        <v>21.96</v>
      </c>
    </row>
    <row r="631" spans="1:29" x14ac:dyDescent="0.25">
      <c r="A631" s="111" t="s">
        <v>411</v>
      </c>
      <c r="B631" s="112" t="s">
        <v>16</v>
      </c>
      <c r="C631" s="111">
        <v>95630</v>
      </c>
      <c r="D631" s="111">
        <v>956309</v>
      </c>
      <c r="E631" s="111" t="s">
        <v>438</v>
      </c>
      <c r="F631" s="111">
        <v>9087</v>
      </c>
      <c r="G631" s="111" t="s">
        <v>359</v>
      </c>
      <c r="H631" s="111" t="s">
        <v>50</v>
      </c>
      <c r="I631" s="111" t="s">
        <v>18</v>
      </c>
      <c r="J631" s="111" t="s">
        <v>336</v>
      </c>
      <c r="K631" s="111" t="s">
        <v>46</v>
      </c>
      <c r="L631" s="111">
        <v>12</v>
      </c>
      <c r="M631" s="111">
        <v>4.2000000000000003E-2</v>
      </c>
      <c r="N631" s="113">
        <v>2.59</v>
      </c>
      <c r="O631" s="113">
        <v>2.1755</v>
      </c>
      <c r="P631" s="114">
        <v>0.2</v>
      </c>
      <c r="Q631" s="113">
        <v>26.160000000000004</v>
      </c>
      <c r="R631" s="115">
        <v>2.39</v>
      </c>
      <c r="S631" s="115">
        <v>1.99</v>
      </c>
      <c r="T631" s="119">
        <v>0.2</v>
      </c>
      <c r="U631" s="116">
        <v>23.88</v>
      </c>
      <c r="V631" t="s">
        <v>25</v>
      </c>
      <c r="W631">
        <v>2.08</v>
      </c>
      <c r="X631" t="s">
        <v>25</v>
      </c>
      <c r="Y631">
        <v>24.96</v>
      </c>
      <c r="Z631">
        <v>2.19</v>
      </c>
      <c r="AA631">
        <v>1.83</v>
      </c>
      <c r="AB631">
        <v>0.2</v>
      </c>
      <c r="AC631">
        <v>21.96</v>
      </c>
    </row>
    <row r="632" spans="1:29" x14ac:dyDescent="0.25">
      <c r="A632" s="111" t="s">
        <v>411</v>
      </c>
      <c r="B632" s="112" t="s">
        <v>16</v>
      </c>
      <c r="C632" s="111">
        <v>95630</v>
      </c>
      <c r="D632" s="111">
        <v>956309</v>
      </c>
      <c r="E632" s="111" t="s">
        <v>438</v>
      </c>
      <c r="F632" s="111">
        <v>9089</v>
      </c>
      <c r="G632" s="111" t="s">
        <v>360</v>
      </c>
      <c r="H632" s="111" t="s">
        <v>51</v>
      </c>
      <c r="I632" s="111" t="s">
        <v>18</v>
      </c>
      <c r="J632" s="111" t="s">
        <v>340</v>
      </c>
      <c r="K632" s="111" t="s">
        <v>46</v>
      </c>
      <c r="L632" s="111">
        <v>12</v>
      </c>
      <c r="M632" s="111">
        <v>4.2000000000000003E-2</v>
      </c>
      <c r="N632" s="113">
        <v>2.59</v>
      </c>
      <c r="O632" s="113">
        <v>2.1755</v>
      </c>
      <c r="P632" s="114">
        <v>0.2</v>
      </c>
      <c r="Q632" s="113">
        <v>26.160000000000004</v>
      </c>
      <c r="R632" s="115">
        <v>2.39</v>
      </c>
      <c r="S632" s="115">
        <v>1.99</v>
      </c>
      <c r="T632" s="119">
        <v>0.2</v>
      </c>
      <c r="U632" s="116">
        <v>23.88</v>
      </c>
      <c r="V632" t="s">
        <v>25</v>
      </c>
      <c r="W632">
        <v>2.08</v>
      </c>
      <c r="X632" t="s">
        <v>25</v>
      </c>
      <c r="Y632">
        <v>24.96</v>
      </c>
      <c r="Z632">
        <v>2.19</v>
      </c>
      <c r="AA632">
        <v>1.83</v>
      </c>
      <c r="AB632">
        <v>0.2</v>
      </c>
      <c r="AC632">
        <v>21.96</v>
      </c>
    </row>
    <row r="633" spans="1:29" x14ac:dyDescent="0.25">
      <c r="A633" s="111" t="s">
        <v>411</v>
      </c>
      <c r="B633" s="112" t="s">
        <v>16</v>
      </c>
      <c r="C633" s="111">
        <v>95630</v>
      </c>
      <c r="D633" s="111">
        <v>956309</v>
      </c>
      <c r="E633" s="111" t="s">
        <v>438</v>
      </c>
      <c r="F633" s="111">
        <v>9091</v>
      </c>
      <c r="G633" s="111" t="s">
        <v>361</v>
      </c>
      <c r="H633" s="111" t="s">
        <v>52</v>
      </c>
      <c r="I633" s="111" t="s">
        <v>18</v>
      </c>
      <c r="J633" s="111" t="s">
        <v>362</v>
      </c>
      <c r="K633" s="111" t="s">
        <v>46</v>
      </c>
      <c r="L633" s="111">
        <v>12</v>
      </c>
      <c r="M633" s="111">
        <v>4.2000000000000003E-2</v>
      </c>
      <c r="N633" s="113">
        <v>3.19</v>
      </c>
      <c r="O633" s="113">
        <v>2.66</v>
      </c>
      <c r="P633" s="114">
        <v>0.2</v>
      </c>
      <c r="Q633" s="113">
        <v>31.92</v>
      </c>
      <c r="R633" s="115">
        <v>2.99</v>
      </c>
      <c r="S633" s="115">
        <v>2.4916666666666671</v>
      </c>
      <c r="T633" s="119">
        <v>0.2</v>
      </c>
      <c r="U633" s="116">
        <v>29.880000000000003</v>
      </c>
      <c r="V633" t="s">
        <v>25</v>
      </c>
      <c r="W633">
        <v>2.66</v>
      </c>
      <c r="X633" t="s">
        <v>25</v>
      </c>
      <c r="Y633">
        <v>31.92</v>
      </c>
      <c r="Z633">
        <v>2.99</v>
      </c>
      <c r="AA633">
        <v>2.4900000000000002</v>
      </c>
      <c r="AB633">
        <v>0.2</v>
      </c>
      <c r="AC633">
        <v>29.880000000000003</v>
      </c>
    </row>
    <row r="634" spans="1:29" x14ac:dyDescent="0.25">
      <c r="A634" s="111" t="s">
        <v>411</v>
      </c>
      <c r="B634" s="112" t="s">
        <v>16</v>
      </c>
      <c r="C634" s="111">
        <v>95630</v>
      </c>
      <c r="D634" s="111">
        <v>956309</v>
      </c>
      <c r="E634" s="111" t="s">
        <v>438</v>
      </c>
      <c r="F634" s="111">
        <v>9092</v>
      </c>
      <c r="G634" s="111" t="s">
        <v>363</v>
      </c>
      <c r="H634" s="111" t="s">
        <v>52</v>
      </c>
      <c r="I634" s="111" t="s">
        <v>18</v>
      </c>
      <c r="J634" s="111" t="s">
        <v>364</v>
      </c>
      <c r="K634" s="111" t="s">
        <v>46</v>
      </c>
      <c r="L634" s="111">
        <v>12</v>
      </c>
      <c r="M634" s="111">
        <v>4.2000000000000003E-2</v>
      </c>
      <c r="N634" s="113">
        <v>3.19</v>
      </c>
      <c r="O634" s="113">
        <v>2.66</v>
      </c>
      <c r="P634" s="114">
        <v>0.2</v>
      </c>
      <c r="Q634" s="113">
        <v>31.92</v>
      </c>
      <c r="R634" s="115">
        <v>2.99</v>
      </c>
      <c r="S634" s="115">
        <v>2.4916666666666671</v>
      </c>
      <c r="T634" s="119">
        <v>0.2</v>
      </c>
      <c r="U634" s="116">
        <v>29.880000000000003</v>
      </c>
      <c r="V634" t="s">
        <v>25</v>
      </c>
      <c r="W634">
        <v>2.66</v>
      </c>
      <c r="X634" t="s">
        <v>25</v>
      </c>
      <c r="Y634">
        <v>31.92</v>
      </c>
      <c r="Z634">
        <v>2.99</v>
      </c>
      <c r="AA634">
        <v>2.4900000000000002</v>
      </c>
      <c r="AB634">
        <v>0.2</v>
      </c>
      <c r="AC634">
        <v>29.880000000000003</v>
      </c>
    </row>
    <row r="635" spans="1:29" x14ac:dyDescent="0.25">
      <c r="A635" s="111" t="s">
        <v>411</v>
      </c>
      <c r="B635" s="112" t="s">
        <v>16</v>
      </c>
      <c r="C635" s="111">
        <v>95630</v>
      </c>
      <c r="D635" s="111">
        <v>956309</v>
      </c>
      <c r="E635" s="111" t="s">
        <v>438</v>
      </c>
      <c r="F635" s="111">
        <v>9093</v>
      </c>
      <c r="G635" s="111" t="s">
        <v>365</v>
      </c>
      <c r="H635" s="111" t="s">
        <v>49</v>
      </c>
      <c r="I635" s="111" t="s">
        <v>18</v>
      </c>
      <c r="J635" s="111" t="s">
        <v>342</v>
      </c>
      <c r="K635" s="111" t="s">
        <v>46</v>
      </c>
      <c r="L635" s="111">
        <v>12</v>
      </c>
      <c r="M635" s="111">
        <v>4.2000000000000003E-2</v>
      </c>
      <c r="N635" s="113">
        <v>2.59</v>
      </c>
      <c r="O635" s="113">
        <v>2.1755</v>
      </c>
      <c r="P635" s="114">
        <v>0.2</v>
      </c>
      <c r="Q635" s="113">
        <v>26.160000000000004</v>
      </c>
      <c r="R635" s="115">
        <v>2.39</v>
      </c>
      <c r="S635" s="115">
        <v>1.99</v>
      </c>
      <c r="T635" s="119">
        <v>0.2</v>
      </c>
      <c r="U635" s="116">
        <v>23.88</v>
      </c>
      <c r="V635" t="s">
        <v>25</v>
      </c>
      <c r="W635">
        <v>2.08</v>
      </c>
      <c r="X635" t="s">
        <v>25</v>
      </c>
      <c r="Y635">
        <v>24.96</v>
      </c>
      <c r="Z635">
        <v>2.19</v>
      </c>
      <c r="AA635">
        <v>1.83</v>
      </c>
      <c r="AB635">
        <v>0.2</v>
      </c>
      <c r="AC635">
        <v>21.96</v>
      </c>
    </row>
    <row r="636" spans="1:29" x14ac:dyDescent="0.25">
      <c r="A636" s="111" t="s">
        <v>411</v>
      </c>
      <c r="B636" s="112" t="s">
        <v>16</v>
      </c>
      <c r="C636" s="111">
        <v>95630</v>
      </c>
      <c r="D636" s="111">
        <v>956309</v>
      </c>
      <c r="E636" s="111" t="s">
        <v>438</v>
      </c>
      <c r="F636" s="111">
        <v>9096</v>
      </c>
      <c r="G636" s="111" t="s">
        <v>366</v>
      </c>
      <c r="H636" s="111" t="s">
        <v>49</v>
      </c>
      <c r="I636" s="111" t="s">
        <v>18</v>
      </c>
      <c r="J636" s="111" t="s">
        <v>331</v>
      </c>
      <c r="K636" s="111" t="s">
        <v>46</v>
      </c>
      <c r="L636" s="111">
        <v>12</v>
      </c>
      <c r="M636" s="111">
        <v>4.2000000000000003E-2</v>
      </c>
      <c r="N636" s="113">
        <v>2.59</v>
      </c>
      <c r="O636" s="113">
        <v>2.1755</v>
      </c>
      <c r="P636" s="114">
        <v>0.2</v>
      </c>
      <c r="Q636" s="113">
        <v>26.160000000000004</v>
      </c>
      <c r="R636" s="115">
        <v>2.39</v>
      </c>
      <c r="S636" s="115">
        <v>1.99</v>
      </c>
      <c r="T636" s="119">
        <v>0.2</v>
      </c>
      <c r="U636" s="116">
        <v>23.88</v>
      </c>
      <c r="V636" t="s">
        <v>25</v>
      </c>
      <c r="W636">
        <v>2.08</v>
      </c>
      <c r="X636" t="s">
        <v>25</v>
      </c>
      <c r="Y636">
        <v>24.96</v>
      </c>
      <c r="Z636">
        <v>2.19</v>
      </c>
      <c r="AA636">
        <v>1.83</v>
      </c>
      <c r="AB636">
        <v>0.2</v>
      </c>
      <c r="AC636">
        <v>21.96</v>
      </c>
    </row>
    <row r="637" spans="1:29" x14ac:dyDescent="0.25">
      <c r="A637" s="111" t="s">
        <v>411</v>
      </c>
      <c r="B637" s="112" t="s">
        <v>16</v>
      </c>
      <c r="C637" s="111">
        <v>95630</v>
      </c>
      <c r="D637" s="111">
        <v>956309</v>
      </c>
      <c r="E637" s="111" t="s">
        <v>438</v>
      </c>
      <c r="F637" s="111">
        <v>9274</v>
      </c>
      <c r="G637" s="111" t="s">
        <v>367</v>
      </c>
      <c r="H637" s="111" t="s">
        <v>49</v>
      </c>
      <c r="I637" s="111" t="s">
        <v>18</v>
      </c>
      <c r="J637" s="111" t="s">
        <v>344</v>
      </c>
      <c r="K637" s="111" t="s">
        <v>46</v>
      </c>
      <c r="L637" s="111">
        <v>12</v>
      </c>
      <c r="M637" s="111">
        <v>4.2000000000000003E-2</v>
      </c>
      <c r="N637" s="113">
        <v>2.59</v>
      </c>
      <c r="O637" s="113">
        <v>2.1755</v>
      </c>
      <c r="P637" s="114">
        <v>0.2</v>
      </c>
      <c r="Q637" s="113">
        <v>26.160000000000004</v>
      </c>
      <c r="R637" s="115">
        <v>2.39</v>
      </c>
      <c r="S637" s="115">
        <v>1.99</v>
      </c>
      <c r="T637" s="119">
        <v>0.2</v>
      </c>
      <c r="U637" s="116">
        <v>23.88</v>
      </c>
      <c r="V637" t="s">
        <v>25</v>
      </c>
      <c r="W637">
        <v>2.08</v>
      </c>
      <c r="X637" t="s">
        <v>25</v>
      </c>
      <c r="Y637">
        <v>24.96</v>
      </c>
      <c r="Z637">
        <v>2.19</v>
      </c>
      <c r="AA637">
        <v>1.83</v>
      </c>
      <c r="AB637">
        <v>0.2</v>
      </c>
      <c r="AC637">
        <v>21.96</v>
      </c>
    </row>
    <row r="638" spans="1:29" x14ac:dyDescent="0.25">
      <c r="A638" s="111" t="s">
        <v>411</v>
      </c>
      <c r="B638" s="112" t="s">
        <v>16</v>
      </c>
      <c r="C638" s="111">
        <v>95630</v>
      </c>
      <c r="D638" s="111">
        <v>956309</v>
      </c>
      <c r="E638" s="111" t="s">
        <v>438</v>
      </c>
      <c r="F638" s="111">
        <v>9734</v>
      </c>
      <c r="G638" s="111" t="s">
        <v>368</v>
      </c>
      <c r="H638" s="111" t="s">
        <v>47</v>
      </c>
      <c r="I638" s="111" t="s">
        <v>18</v>
      </c>
      <c r="J638" s="111" t="s">
        <v>334</v>
      </c>
      <c r="K638" s="111" t="s">
        <v>46</v>
      </c>
      <c r="L638" s="111">
        <v>12</v>
      </c>
      <c r="M638" s="111">
        <v>4.2000000000000003E-2</v>
      </c>
      <c r="N638" s="113">
        <v>2.59</v>
      </c>
      <c r="O638" s="113">
        <v>2.19</v>
      </c>
      <c r="P638" s="114">
        <v>0.2</v>
      </c>
      <c r="Q638" s="113">
        <v>26.28</v>
      </c>
      <c r="R638" s="115">
        <v>2.4900000000000002</v>
      </c>
      <c r="S638" s="115">
        <v>2.08</v>
      </c>
      <c r="T638" s="119">
        <v>0.2</v>
      </c>
      <c r="U638" s="116">
        <v>24.96</v>
      </c>
      <c r="V638" t="s">
        <v>25</v>
      </c>
      <c r="W638">
        <v>2.19</v>
      </c>
      <c r="X638" t="s">
        <v>25</v>
      </c>
      <c r="Y638">
        <v>26.28</v>
      </c>
      <c r="Z638">
        <v>2.4900000000000002</v>
      </c>
      <c r="AA638">
        <v>2.08</v>
      </c>
      <c r="AB638">
        <v>0.2</v>
      </c>
      <c r="AC638">
        <v>24.96</v>
      </c>
    </row>
    <row r="639" spans="1:29" x14ac:dyDescent="0.25">
      <c r="A639" s="111" t="s">
        <v>411</v>
      </c>
      <c r="B639" s="112" t="s">
        <v>16</v>
      </c>
      <c r="C639" s="111">
        <v>95630</v>
      </c>
      <c r="D639" s="111">
        <v>956309</v>
      </c>
      <c r="E639" s="111" t="s">
        <v>438</v>
      </c>
      <c r="F639" s="111">
        <v>9739</v>
      </c>
      <c r="G639" s="111" t="s">
        <v>369</v>
      </c>
      <c r="H639" s="111" t="s">
        <v>51</v>
      </c>
      <c r="I639" s="111" t="s">
        <v>18</v>
      </c>
      <c r="J639" s="111" t="s">
        <v>340</v>
      </c>
      <c r="K639" s="111" t="s">
        <v>46</v>
      </c>
      <c r="L639" s="111">
        <v>12</v>
      </c>
      <c r="M639" s="111">
        <v>4.2000000000000003E-2</v>
      </c>
      <c r="N639" s="113">
        <v>2.59</v>
      </c>
      <c r="O639" s="113">
        <v>2.1755</v>
      </c>
      <c r="P639" s="114">
        <v>0.2</v>
      </c>
      <c r="Q639" s="113">
        <v>26.160000000000004</v>
      </c>
      <c r="R639" s="115">
        <v>2.39</v>
      </c>
      <c r="S639" s="115">
        <v>1.99</v>
      </c>
      <c r="T639" s="119">
        <v>0.2</v>
      </c>
      <c r="U639" s="116">
        <v>23.88</v>
      </c>
      <c r="V639" t="s">
        <v>25</v>
      </c>
      <c r="W639">
        <v>2.08</v>
      </c>
      <c r="X639" t="s">
        <v>25</v>
      </c>
      <c r="Y639">
        <v>24.96</v>
      </c>
      <c r="Z639">
        <v>2.19</v>
      </c>
      <c r="AA639">
        <v>1.83</v>
      </c>
      <c r="AB639">
        <v>0.2</v>
      </c>
      <c r="AC639">
        <v>21.96</v>
      </c>
    </row>
    <row r="640" spans="1:29" x14ac:dyDescent="0.25">
      <c r="A640" s="111" t="s">
        <v>411</v>
      </c>
      <c r="B640" s="112" t="s">
        <v>16</v>
      </c>
      <c r="C640" s="111">
        <v>95630</v>
      </c>
      <c r="D640" s="111">
        <v>956309</v>
      </c>
      <c r="E640" s="111" t="s">
        <v>438</v>
      </c>
      <c r="F640" s="111">
        <v>10389</v>
      </c>
      <c r="G640" s="111" t="s">
        <v>371</v>
      </c>
      <c r="H640" s="111" t="s">
        <v>51</v>
      </c>
      <c r="I640" s="111" t="s">
        <v>18</v>
      </c>
      <c r="J640" s="111" t="s">
        <v>372</v>
      </c>
      <c r="K640" s="111" t="s">
        <v>46</v>
      </c>
      <c r="L640" s="111">
        <v>12</v>
      </c>
      <c r="M640" s="111">
        <v>4.2000000000000003E-2</v>
      </c>
      <c r="N640" s="113">
        <v>2.59</v>
      </c>
      <c r="O640" s="113">
        <v>2.1755</v>
      </c>
      <c r="P640" s="114">
        <v>0.2</v>
      </c>
      <c r="Q640" s="113">
        <v>26.160000000000004</v>
      </c>
      <c r="R640" s="115">
        <v>2.39</v>
      </c>
      <c r="S640" s="115">
        <v>1.99</v>
      </c>
      <c r="T640" s="119">
        <v>0.2</v>
      </c>
      <c r="U640" s="116">
        <v>23.88</v>
      </c>
      <c r="V640" t="s">
        <v>25</v>
      </c>
      <c r="W640">
        <v>2.08</v>
      </c>
      <c r="X640" t="s">
        <v>25</v>
      </c>
      <c r="Y640">
        <v>24.96</v>
      </c>
      <c r="Z640">
        <v>2.19</v>
      </c>
      <c r="AA640">
        <v>1.83</v>
      </c>
      <c r="AB640">
        <v>0.2</v>
      </c>
      <c r="AC640">
        <v>21.96</v>
      </c>
    </row>
    <row r="641" spans="1:29" x14ac:dyDescent="0.25">
      <c r="A641" s="111" t="s">
        <v>411</v>
      </c>
      <c r="B641" s="112" t="s">
        <v>16</v>
      </c>
      <c r="C641" s="111">
        <v>95630</v>
      </c>
      <c r="D641" s="111">
        <v>956309</v>
      </c>
      <c r="E641" s="111" t="s">
        <v>438</v>
      </c>
      <c r="F641" s="111">
        <v>253</v>
      </c>
      <c r="G641" s="111" t="s">
        <v>375</v>
      </c>
      <c r="H641" s="111" t="s">
        <v>73</v>
      </c>
      <c r="I641" s="111" t="s">
        <v>18</v>
      </c>
      <c r="J641" s="111" t="s">
        <v>340</v>
      </c>
      <c r="K641" s="111" t="s">
        <v>68</v>
      </c>
      <c r="L641" s="111">
        <v>6</v>
      </c>
      <c r="M641" s="111">
        <v>0.06</v>
      </c>
      <c r="N641" s="113">
        <v>4.29</v>
      </c>
      <c r="O641" s="113">
        <v>3.6</v>
      </c>
      <c r="P641" s="114">
        <v>0.2</v>
      </c>
      <c r="Q641" s="113">
        <v>21.6</v>
      </c>
      <c r="R641" s="115">
        <v>3.99</v>
      </c>
      <c r="S641" s="115">
        <v>3.33</v>
      </c>
      <c r="T641" s="119">
        <v>0.2</v>
      </c>
      <c r="U641" s="116">
        <v>19.98</v>
      </c>
      <c r="V641" t="s">
        <v>25</v>
      </c>
      <c r="W641">
        <v>2.2799999999999998</v>
      </c>
      <c r="X641" t="s">
        <v>25</v>
      </c>
      <c r="Y641">
        <v>13.68</v>
      </c>
      <c r="Z641">
        <v>2.79</v>
      </c>
      <c r="AA641">
        <v>2.33</v>
      </c>
      <c r="AB641">
        <v>0.2</v>
      </c>
      <c r="AC641">
        <v>13.98</v>
      </c>
    </row>
    <row r="642" spans="1:29" x14ac:dyDescent="0.25">
      <c r="A642" s="111" t="s">
        <v>411</v>
      </c>
      <c r="B642" s="112" t="s">
        <v>16</v>
      </c>
      <c r="C642" s="111">
        <v>95630</v>
      </c>
      <c r="D642" s="111">
        <v>956309</v>
      </c>
      <c r="E642" s="111" t="s">
        <v>438</v>
      </c>
      <c r="F642" s="111">
        <v>2132</v>
      </c>
      <c r="G642" s="111" t="s">
        <v>376</v>
      </c>
      <c r="H642" s="111" t="s">
        <v>70</v>
      </c>
      <c r="I642" s="111" t="s">
        <v>18</v>
      </c>
      <c r="J642" s="111" t="s">
        <v>334</v>
      </c>
      <c r="K642" s="111" t="s">
        <v>68</v>
      </c>
      <c r="L642" s="111">
        <v>6</v>
      </c>
      <c r="M642" s="111">
        <v>0.06</v>
      </c>
      <c r="N642" s="113">
        <v>4.59</v>
      </c>
      <c r="O642" s="113">
        <v>3.79</v>
      </c>
      <c r="P642" s="114">
        <v>0.2</v>
      </c>
      <c r="Q642" s="113">
        <v>22.740000000000002</v>
      </c>
      <c r="R642" s="115">
        <v>4.29</v>
      </c>
      <c r="S642" s="115">
        <v>3.58</v>
      </c>
      <c r="T642" s="119">
        <v>0.2</v>
      </c>
      <c r="U642" s="116">
        <v>21.48</v>
      </c>
      <c r="V642" t="s">
        <v>25</v>
      </c>
      <c r="W642">
        <v>3.6</v>
      </c>
      <c r="X642" t="s">
        <v>25</v>
      </c>
      <c r="Y642">
        <v>21.6</v>
      </c>
      <c r="Z642">
        <v>3.79</v>
      </c>
      <c r="AA642">
        <v>3.16</v>
      </c>
      <c r="AB642">
        <v>0.2</v>
      </c>
      <c r="AC642">
        <v>18.96</v>
      </c>
    </row>
    <row r="643" spans="1:29" x14ac:dyDescent="0.25">
      <c r="A643" s="111" t="s">
        <v>411</v>
      </c>
      <c r="B643" s="112" t="s">
        <v>16</v>
      </c>
      <c r="C643" s="111">
        <v>95630</v>
      </c>
      <c r="D643" s="111">
        <v>956309</v>
      </c>
      <c r="E643" s="111" t="s">
        <v>438</v>
      </c>
      <c r="F643" s="111">
        <v>13486</v>
      </c>
      <c r="G643" s="111" t="s">
        <v>377</v>
      </c>
      <c r="H643" s="111" t="s">
        <v>134</v>
      </c>
      <c r="I643" s="111" t="s">
        <v>128</v>
      </c>
      <c r="J643" s="111" t="s">
        <v>378</v>
      </c>
      <c r="K643" s="111" t="s">
        <v>68</v>
      </c>
      <c r="L643" s="111">
        <v>6</v>
      </c>
      <c r="M643" s="111">
        <v>0.06</v>
      </c>
      <c r="N643" s="113">
        <v>6.59</v>
      </c>
      <c r="O643" s="113">
        <v>5.49</v>
      </c>
      <c r="P643" s="114">
        <v>0.2</v>
      </c>
      <c r="Q643" s="113">
        <v>32.94</v>
      </c>
      <c r="R643" s="115">
        <v>6.19</v>
      </c>
      <c r="S643" s="115">
        <v>5.18</v>
      </c>
      <c r="T643" s="119">
        <v>0.2</v>
      </c>
      <c r="U643" s="116">
        <v>31.08</v>
      </c>
      <c r="V643" t="s">
        <v>25</v>
      </c>
      <c r="W643">
        <v>5.49</v>
      </c>
      <c r="X643" t="s">
        <v>25</v>
      </c>
      <c r="Y643">
        <v>32.94</v>
      </c>
      <c r="Z643">
        <v>6.19</v>
      </c>
      <c r="AA643">
        <v>5.18</v>
      </c>
      <c r="AB643">
        <v>0.2</v>
      </c>
      <c r="AC643">
        <v>31.08</v>
      </c>
    </row>
    <row r="644" spans="1:29" x14ac:dyDescent="0.25">
      <c r="A644" s="111" t="s">
        <v>411</v>
      </c>
      <c r="B644" s="112" t="s">
        <v>16</v>
      </c>
      <c r="C644" s="111">
        <v>95630</v>
      </c>
      <c r="D644" s="111">
        <v>956309</v>
      </c>
      <c r="E644" s="111" t="s">
        <v>438</v>
      </c>
      <c r="F644" s="111">
        <v>17163</v>
      </c>
      <c r="G644" s="111" t="s">
        <v>379</v>
      </c>
      <c r="H644" s="111" t="s">
        <v>74</v>
      </c>
      <c r="I644" s="111" t="s">
        <v>18</v>
      </c>
      <c r="J644" s="111" t="s">
        <v>372</v>
      </c>
      <c r="K644" s="111" t="s">
        <v>68</v>
      </c>
      <c r="L644" s="111">
        <v>6</v>
      </c>
      <c r="M644" s="111">
        <v>0.06</v>
      </c>
      <c r="N644" s="113">
        <v>2.79</v>
      </c>
      <c r="O644" s="113">
        <v>2.33</v>
      </c>
      <c r="P644" s="114">
        <v>0.2</v>
      </c>
      <c r="Q644" s="113">
        <v>13.98</v>
      </c>
      <c r="R644" s="115">
        <v>2.79</v>
      </c>
      <c r="S644" s="115">
        <v>2.33</v>
      </c>
      <c r="T644" s="119">
        <v>0.2</v>
      </c>
      <c r="U644" s="116">
        <v>13.98</v>
      </c>
      <c r="V644" t="s">
        <v>25</v>
      </c>
      <c r="W644">
        <v>2.2799999999999998</v>
      </c>
      <c r="X644" t="s">
        <v>25</v>
      </c>
      <c r="Y644">
        <v>13.68</v>
      </c>
      <c r="Z644">
        <v>2.79</v>
      </c>
      <c r="AA644">
        <v>2.33</v>
      </c>
      <c r="AB644">
        <v>0.2</v>
      </c>
      <c r="AC644">
        <v>13.98</v>
      </c>
    </row>
    <row r="645" spans="1:29" x14ac:dyDescent="0.25">
      <c r="A645" s="111" t="s">
        <v>411</v>
      </c>
      <c r="B645" s="112" t="s">
        <v>16</v>
      </c>
      <c r="C645" s="111">
        <v>95630</v>
      </c>
      <c r="D645" s="111">
        <v>956309</v>
      </c>
      <c r="E645" s="111" t="s">
        <v>438</v>
      </c>
      <c r="F645" s="111">
        <v>18152</v>
      </c>
      <c r="G645" s="111" t="s">
        <v>385</v>
      </c>
      <c r="H645" s="111" t="s">
        <v>21</v>
      </c>
      <c r="I645" s="111" t="s">
        <v>18</v>
      </c>
      <c r="J645" s="111" t="s">
        <v>334</v>
      </c>
      <c r="K645" s="111" t="s">
        <v>19</v>
      </c>
      <c r="L645" s="111">
        <v>12</v>
      </c>
      <c r="M645" s="111">
        <v>2.4E-2</v>
      </c>
      <c r="N645" s="113">
        <v>1.69</v>
      </c>
      <c r="O645" s="113">
        <v>1.4155</v>
      </c>
      <c r="P645" s="114">
        <v>0.2</v>
      </c>
      <c r="Q645" s="113">
        <v>17.04</v>
      </c>
      <c r="R645" s="115">
        <v>1.59</v>
      </c>
      <c r="S645" s="115">
        <v>1.3250000000000002</v>
      </c>
      <c r="T645" s="119">
        <v>0.2</v>
      </c>
      <c r="U645" s="116">
        <v>15.96</v>
      </c>
      <c r="V645" t="s">
        <v>25</v>
      </c>
      <c r="W645">
        <v>1.42</v>
      </c>
      <c r="X645" t="s">
        <v>25</v>
      </c>
      <c r="Y645">
        <v>17.04</v>
      </c>
      <c r="Z645">
        <v>1.49</v>
      </c>
      <c r="AA645">
        <v>1.24</v>
      </c>
      <c r="AB645">
        <v>0.2</v>
      </c>
      <c r="AC645">
        <v>14.879999999999999</v>
      </c>
    </row>
    <row r="646" spans="1:29" x14ac:dyDescent="0.25">
      <c r="A646" s="111" t="s">
        <v>411</v>
      </c>
      <c r="B646" s="112" t="s">
        <v>16</v>
      </c>
      <c r="C646" s="111">
        <v>95630</v>
      </c>
      <c r="D646" s="111">
        <v>956309</v>
      </c>
      <c r="E646" s="111" t="s">
        <v>438</v>
      </c>
      <c r="F646" s="111">
        <v>18266</v>
      </c>
      <c r="G646" s="111" t="s">
        <v>386</v>
      </c>
      <c r="H646" s="111" t="s">
        <v>28</v>
      </c>
      <c r="I646" s="111" t="s">
        <v>18</v>
      </c>
      <c r="J646" s="111" t="s">
        <v>331</v>
      </c>
      <c r="K646" s="111" t="s">
        <v>19</v>
      </c>
      <c r="L646" s="111">
        <v>12</v>
      </c>
      <c r="M646" s="111">
        <v>2.4E-2</v>
      </c>
      <c r="N646" s="113">
        <v>1.69</v>
      </c>
      <c r="O646" s="113">
        <v>1.42</v>
      </c>
      <c r="P646" s="114">
        <v>0.2</v>
      </c>
      <c r="Q646" s="113">
        <v>17.04</v>
      </c>
      <c r="R646" s="115">
        <v>1.49</v>
      </c>
      <c r="S646" s="115">
        <v>1.24</v>
      </c>
      <c r="T646" s="119">
        <v>0.2</v>
      </c>
      <c r="U646" s="116">
        <v>14.879999999999999</v>
      </c>
      <c r="V646" t="s">
        <v>25</v>
      </c>
      <c r="W646">
        <v>1.42</v>
      </c>
      <c r="X646" t="s">
        <v>25</v>
      </c>
      <c r="Y646">
        <v>17.04</v>
      </c>
      <c r="Z646">
        <v>1.49</v>
      </c>
      <c r="AA646">
        <v>1.24</v>
      </c>
      <c r="AB646">
        <v>0.2</v>
      </c>
      <c r="AC646">
        <v>14.879999999999999</v>
      </c>
    </row>
    <row r="647" spans="1:29" x14ac:dyDescent="0.25">
      <c r="A647" s="111" t="s">
        <v>411</v>
      </c>
      <c r="B647" s="112" t="s">
        <v>16</v>
      </c>
      <c r="C647" s="111">
        <v>95630</v>
      </c>
      <c r="D647" s="111">
        <v>956309</v>
      </c>
      <c r="E647" s="111" t="s">
        <v>438</v>
      </c>
      <c r="F647" s="111">
        <v>18268</v>
      </c>
      <c r="G647" s="111" t="s">
        <v>387</v>
      </c>
      <c r="H647" s="111" t="s">
        <v>30</v>
      </c>
      <c r="I647" s="111" t="s">
        <v>18</v>
      </c>
      <c r="J647" s="111" t="s">
        <v>340</v>
      </c>
      <c r="K647" s="111" t="s">
        <v>19</v>
      </c>
      <c r="L647" s="111">
        <v>12</v>
      </c>
      <c r="M647" s="111">
        <v>2.4E-2</v>
      </c>
      <c r="N647" s="113">
        <v>1.69</v>
      </c>
      <c r="O647" s="113">
        <v>1.42</v>
      </c>
      <c r="P647" s="114">
        <v>0.2</v>
      </c>
      <c r="Q647" s="113">
        <v>17.04</v>
      </c>
      <c r="R647" s="115">
        <v>1.49</v>
      </c>
      <c r="S647" s="115">
        <v>1.24</v>
      </c>
      <c r="T647" s="119">
        <v>0.2</v>
      </c>
      <c r="U647" s="116">
        <v>14.879999999999999</v>
      </c>
      <c r="V647" t="s">
        <v>25</v>
      </c>
      <c r="W647">
        <v>1.42</v>
      </c>
      <c r="X647" t="s">
        <v>25</v>
      </c>
      <c r="Y647">
        <v>17.04</v>
      </c>
      <c r="Z647">
        <v>1.49</v>
      </c>
      <c r="AA647">
        <v>1.24</v>
      </c>
      <c r="AB647">
        <v>0.2</v>
      </c>
      <c r="AC647">
        <v>14.879999999999999</v>
      </c>
    </row>
    <row r="648" spans="1:29" x14ac:dyDescent="0.25">
      <c r="A648" s="111" t="s">
        <v>411</v>
      </c>
      <c r="B648" s="112" t="s">
        <v>16</v>
      </c>
      <c r="C648" s="111">
        <v>95630</v>
      </c>
      <c r="D648" s="111">
        <v>956309</v>
      </c>
      <c r="E648" s="111" t="s">
        <v>438</v>
      </c>
      <c r="F648" s="111">
        <v>20943</v>
      </c>
      <c r="G648" s="111" t="s">
        <v>388</v>
      </c>
      <c r="H648" s="111" t="s">
        <v>30</v>
      </c>
      <c r="I648" s="111" t="s">
        <v>18</v>
      </c>
      <c r="J648" s="111" t="s">
        <v>372</v>
      </c>
      <c r="K648" s="111" t="s">
        <v>19</v>
      </c>
      <c r="L648" s="111">
        <v>12</v>
      </c>
      <c r="M648" s="111">
        <v>2.4E-2</v>
      </c>
      <c r="N648" s="113">
        <v>1.69</v>
      </c>
      <c r="O648" s="113">
        <v>1.42</v>
      </c>
      <c r="P648" s="114">
        <v>0.2</v>
      </c>
      <c r="Q648" s="113">
        <v>17.04</v>
      </c>
      <c r="R648" s="115">
        <v>1.49</v>
      </c>
      <c r="S648" s="115">
        <v>1.24</v>
      </c>
      <c r="T648" s="119">
        <v>0.2</v>
      </c>
      <c r="U648" s="116">
        <v>14.879999999999999</v>
      </c>
      <c r="V648" t="s">
        <v>25</v>
      </c>
      <c r="W648">
        <v>1.42</v>
      </c>
      <c r="X648" t="s">
        <v>25</v>
      </c>
      <c r="Y648">
        <v>17.04</v>
      </c>
      <c r="Z648">
        <v>1.49</v>
      </c>
      <c r="AA648">
        <v>1.24</v>
      </c>
      <c r="AB648">
        <v>0.2</v>
      </c>
      <c r="AC648">
        <v>14.879999999999999</v>
      </c>
    </row>
    <row r="649" spans="1:29" x14ac:dyDescent="0.25">
      <c r="A649" s="111" t="s">
        <v>411</v>
      </c>
      <c r="B649" s="112" t="s">
        <v>16</v>
      </c>
      <c r="C649" s="111">
        <v>95630</v>
      </c>
      <c r="D649" s="111">
        <v>956309</v>
      </c>
      <c r="E649" s="111" t="s">
        <v>438</v>
      </c>
      <c r="F649" s="111">
        <v>503</v>
      </c>
      <c r="G649" s="111" t="s">
        <v>389</v>
      </c>
      <c r="H649" s="111" t="s">
        <v>91</v>
      </c>
      <c r="I649" s="111" t="s">
        <v>18</v>
      </c>
      <c r="J649" s="111" t="s">
        <v>340</v>
      </c>
      <c r="K649" s="111" t="s">
        <v>85</v>
      </c>
      <c r="L649" s="111">
        <v>6</v>
      </c>
      <c r="M649" s="111">
        <v>0.12</v>
      </c>
      <c r="N649" s="113">
        <v>5.69</v>
      </c>
      <c r="O649" s="113">
        <v>4.74</v>
      </c>
      <c r="P649" s="114">
        <v>0.2</v>
      </c>
      <c r="Q649" s="113">
        <v>28.44</v>
      </c>
      <c r="R649" s="115">
        <v>5.49</v>
      </c>
      <c r="S649" s="115">
        <v>4.58</v>
      </c>
      <c r="T649" s="119">
        <v>0.2</v>
      </c>
      <c r="U649" s="116">
        <v>27.48</v>
      </c>
      <c r="V649" t="s">
        <v>25</v>
      </c>
      <c r="W649">
        <v>4.82</v>
      </c>
      <c r="X649" t="s">
        <v>25</v>
      </c>
      <c r="Y649">
        <v>28.92</v>
      </c>
      <c r="Z649">
        <v>5.59</v>
      </c>
      <c r="AA649">
        <v>4.66</v>
      </c>
      <c r="AB649">
        <v>0.2</v>
      </c>
      <c r="AC649">
        <v>27.96</v>
      </c>
    </row>
    <row r="650" spans="1:29" x14ac:dyDescent="0.25">
      <c r="A650" s="111" t="s">
        <v>411</v>
      </c>
      <c r="B650" s="112" t="s">
        <v>16</v>
      </c>
      <c r="C650" s="111">
        <v>95630</v>
      </c>
      <c r="D650" s="111">
        <v>956309</v>
      </c>
      <c r="E650" s="111" t="s">
        <v>438</v>
      </c>
      <c r="F650" s="111">
        <v>504</v>
      </c>
      <c r="G650" s="111" t="s">
        <v>390</v>
      </c>
      <c r="H650" s="111" t="s">
        <v>88</v>
      </c>
      <c r="I650" s="111" t="s">
        <v>18</v>
      </c>
      <c r="J650" s="111" t="s">
        <v>331</v>
      </c>
      <c r="K650" s="111" t="s">
        <v>85</v>
      </c>
      <c r="L650" s="111">
        <v>6</v>
      </c>
      <c r="M650" s="111">
        <v>0.12</v>
      </c>
      <c r="N650" s="113">
        <v>6.79</v>
      </c>
      <c r="O650" s="113">
        <v>5.69</v>
      </c>
      <c r="P650" s="114">
        <v>0.2</v>
      </c>
      <c r="Q650" s="113">
        <v>34.14</v>
      </c>
      <c r="R650" s="115">
        <v>6.29</v>
      </c>
      <c r="S650" s="115">
        <v>5.2416666666666671</v>
      </c>
      <c r="T650" s="119">
        <v>0.2</v>
      </c>
      <c r="U650" s="116">
        <v>31.44</v>
      </c>
      <c r="V650" t="s">
        <v>25</v>
      </c>
      <c r="W650">
        <v>5.69</v>
      </c>
      <c r="X650" t="s">
        <v>25</v>
      </c>
      <c r="Y650">
        <v>34.14</v>
      </c>
      <c r="Z650">
        <v>6.29</v>
      </c>
      <c r="AA650">
        <v>5.24</v>
      </c>
      <c r="AB650">
        <v>0.2</v>
      </c>
      <c r="AC650">
        <v>31.44</v>
      </c>
    </row>
    <row r="651" spans="1:29" x14ac:dyDescent="0.25">
      <c r="A651" s="111" t="s">
        <v>411</v>
      </c>
      <c r="B651" s="112" t="s">
        <v>16</v>
      </c>
      <c r="C651" s="111">
        <v>95630</v>
      </c>
      <c r="D651" s="111">
        <v>956309</v>
      </c>
      <c r="E651" s="111" t="s">
        <v>438</v>
      </c>
      <c r="F651" s="111">
        <v>2349</v>
      </c>
      <c r="G651" s="111" t="s">
        <v>391</v>
      </c>
      <c r="H651" s="111" t="s">
        <v>86</v>
      </c>
      <c r="I651" s="111" t="s">
        <v>18</v>
      </c>
      <c r="J651" s="111" t="s">
        <v>334</v>
      </c>
      <c r="K651" s="111" t="s">
        <v>85</v>
      </c>
      <c r="L651" s="111">
        <v>6</v>
      </c>
      <c r="M651" s="111">
        <v>0.12</v>
      </c>
      <c r="N651" s="113">
        <v>7.39</v>
      </c>
      <c r="O651" s="113">
        <v>6.1654999999999998</v>
      </c>
      <c r="P651" s="114">
        <v>0.2</v>
      </c>
      <c r="Q651" s="113">
        <v>37.019999999999996</v>
      </c>
      <c r="R651" s="115">
        <v>6.99</v>
      </c>
      <c r="S651" s="115">
        <v>5.83</v>
      </c>
      <c r="T651" s="119">
        <v>0.2</v>
      </c>
      <c r="U651" s="116">
        <v>34.980000000000004</v>
      </c>
      <c r="V651" t="s">
        <v>25</v>
      </c>
      <c r="W651">
        <v>5.6</v>
      </c>
      <c r="X651" t="s">
        <v>25</v>
      </c>
      <c r="Y651">
        <v>33.599999999999994</v>
      </c>
      <c r="Z651">
        <v>6.59</v>
      </c>
      <c r="AA651">
        <v>5.49</v>
      </c>
      <c r="AB651">
        <v>0.2</v>
      </c>
      <c r="AC651">
        <v>32.94</v>
      </c>
    </row>
    <row r="652" spans="1:29" x14ac:dyDescent="0.25">
      <c r="A652" s="111" t="s">
        <v>411</v>
      </c>
      <c r="B652" s="112" t="s">
        <v>16</v>
      </c>
      <c r="C652" s="111">
        <v>95630</v>
      </c>
      <c r="D652" s="111">
        <v>956309</v>
      </c>
      <c r="E652" s="111" t="s">
        <v>438</v>
      </c>
      <c r="F652" s="111">
        <v>2350</v>
      </c>
      <c r="G652" s="111" t="s">
        <v>392</v>
      </c>
      <c r="H652" s="111" t="s">
        <v>90</v>
      </c>
      <c r="I652" s="111" t="s">
        <v>18</v>
      </c>
      <c r="J652" s="111" t="s">
        <v>336</v>
      </c>
      <c r="K652" s="111" t="s">
        <v>85</v>
      </c>
      <c r="L652" s="111">
        <v>6</v>
      </c>
      <c r="M652" s="111">
        <v>0.12</v>
      </c>
      <c r="N652" s="113">
        <v>5.99</v>
      </c>
      <c r="O652" s="113">
        <v>5.0199999999999996</v>
      </c>
      <c r="P652" s="114">
        <v>0.2</v>
      </c>
      <c r="Q652" s="113">
        <v>30.119999999999997</v>
      </c>
      <c r="R652" s="115">
        <v>5.29</v>
      </c>
      <c r="S652" s="115">
        <v>4.41</v>
      </c>
      <c r="T652" s="119">
        <v>0.2</v>
      </c>
      <c r="U652" s="116">
        <v>26.46</v>
      </c>
      <c r="V652" t="s">
        <v>25</v>
      </c>
      <c r="W652">
        <v>5.0199999999999996</v>
      </c>
      <c r="X652" t="s">
        <v>25</v>
      </c>
      <c r="Y652">
        <v>30.119999999999997</v>
      </c>
      <c r="Z652">
        <v>5.29</v>
      </c>
      <c r="AA652">
        <v>4.41</v>
      </c>
      <c r="AB652">
        <v>0.2</v>
      </c>
      <c r="AC652">
        <v>26.46</v>
      </c>
    </row>
    <row r="653" spans="1:29" x14ac:dyDescent="0.25">
      <c r="A653" s="111" t="s">
        <v>411</v>
      </c>
      <c r="B653" s="112" t="s">
        <v>16</v>
      </c>
      <c r="C653" s="111">
        <v>95630</v>
      </c>
      <c r="D653" s="111">
        <v>956309</v>
      </c>
      <c r="E653" s="111" t="s">
        <v>438</v>
      </c>
      <c r="F653" s="111">
        <v>2353</v>
      </c>
      <c r="G653" s="111" t="s">
        <v>393</v>
      </c>
      <c r="H653" s="111" t="s">
        <v>93</v>
      </c>
      <c r="I653" s="111" t="s">
        <v>18</v>
      </c>
      <c r="J653" s="111" t="s">
        <v>338</v>
      </c>
      <c r="K653" s="111" t="s">
        <v>85</v>
      </c>
      <c r="L653" s="111">
        <v>6</v>
      </c>
      <c r="M653" s="111">
        <v>0.12</v>
      </c>
      <c r="N653" s="113">
        <v>7.29</v>
      </c>
      <c r="O653" s="113">
        <v>6.07</v>
      </c>
      <c r="P653" s="114">
        <v>0.2</v>
      </c>
      <c r="Q653" s="113">
        <v>36.42</v>
      </c>
      <c r="R653" s="115">
        <v>6.99</v>
      </c>
      <c r="S653" s="115">
        <v>5.83</v>
      </c>
      <c r="T653" s="119">
        <v>0.2</v>
      </c>
      <c r="U653" s="116">
        <v>34.980000000000004</v>
      </c>
      <c r="V653" t="s">
        <v>25</v>
      </c>
      <c r="W653">
        <v>5.6</v>
      </c>
      <c r="X653" t="s">
        <v>25</v>
      </c>
      <c r="Y653">
        <v>33.599999999999994</v>
      </c>
      <c r="Z653">
        <v>6.59</v>
      </c>
      <c r="AA653">
        <v>5.49</v>
      </c>
      <c r="AB653">
        <v>0.2</v>
      </c>
      <c r="AC653">
        <v>32.94</v>
      </c>
    </row>
    <row r="654" spans="1:29" x14ac:dyDescent="0.25">
      <c r="A654" s="111" t="s">
        <v>411</v>
      </c>
      <c r="B654" s="112" t="s">
        <v>16</v>
      </c>
      <c r="C654" s="111">
        <v>95630</v>
      </c>
      <c r="D654" s="111">
        <v>956309</v>
      </c>
      <c r="E654" s="111" t="s">
        <v>438</v>
      </c>
      <c r="F654" s="111">
        <v>2357</v>
      </c>
      <c r="G654" s="111" t="s">
        <v>394</v>
      </c>
      <c r="H654" s="111" t="s">
        <v>92</v>
      </c>
      <c r="I654" s="111" t="s">
        <v>18</v>
      </c>
      <c r="J654" s="111" t="s">
        <v>372</v>
      </c>
      <c r="K654" s="111" t="s">
        <v>85</v>
      </c>
      <c r="L654" s="111">
        <v>6</v>
      </c>
      <c r="M654" s="111">
        <v>0.12</v>
      </c>
      <c r="N654" s="113">
        <v>4.6900000000000004</v>
      </c>
      <c r="O654" s="113">
        <v>3.89</v>
      </c>
      <c r="P654" s="114">
        <v>0.2</v>
      </c>
      <c r="Q654" s="113">
        <v>23.34</v>
      </c>
      <c r="R654" s="115">
        <v>4.59</v>
      </c>
      <c r="S654" s="115">
        <v>3.79</v>
      </c>
      <c r="T654" s="119">
        <v>0.2</v>
      </c>
      <c r="U654" s="116">
        <v>22.740000000000002</v>
      </c>
      <c r="V654" t="s">
        <v>25</v>
      </c>
      <c r="W654">
        <v>3.8</v>
      </c>
      <c r="X654" t="s">
        <v>25</v>
      </c>
      <c r="Y654">
        <v>22.799999999999997</v>
      </c>
      <c r="Z654">
        <v>4.49</v>
      </c>
      <c r="AA654">
        <v>3.74</v>
      </c>
      <c r="AB654">
        <v>0.2</v>
      </c>
      <c r="AC654">
        <v>22.44</v>
      </c>
    </row>
    <row r="655" spans="1:29" x14ac:dyDescent="0.25">
      <c r="A655" s="111" t="s">
        <v>411</v>
      </c>
      <c r="B655" s="112" t="s">
        <v>16</v>
      </c>
      <c r="C655" s="111">
        <v>95630</v>
      </c>
      <c r="D655" s="111">
        <v>956309</v>
      </c>
      <c r="E655" s="111" t="s">
        <v>438</v>
      </c>
      <c r="F655" s="111">
        <v>9276</v>
      </c>
      <c r="G655" s="111" t="s">
        <v>395</v>
      </c>
      <c r="H655" s="111" t="s">
        <v>88</v>
      </c>
      <c r="I655" s="111" t="s">
        <v>18</v>
      </c>
      <c r="J655" s="111" t="s">
        <v>344</v>
      </c>
      <c r="K655" s="111" t="s">
        <v>85</v>
      </c>
      <c r="L655" s="111">
        <v>6</v>
      </c>
      <c r="M655" s="111">
        <v>0.12</v>
      </c>
      <c r="N655" s="113">
        <v>6.79</v>
      </c>
      <c r="O655" s="113">
        <v>5.69</v>
      </c>
      <c r="P655" s="114">
        <v>0.2</v>
      </c>
      <c r="Q655" s="113">
        <v>34.14</v>
      </c>
      <c r="R655" s="115">
        <v>6.29</v>
      </c>
      <c r="S655" s="115">
        <v>5.2416666666666671</v>
      </c>
      <c r="T655" s="119">
        <v>0.2</v>
      </c>
      <c r="U655" s="116">
        <v>31.44</v>
      </c>
      <c r="V655" t="s">
        <v>25</v>
      </c>
      <c r="W655">
        <v>5.69</v>
      </c>
      <c r="X655" t="s">
        <v>25</v>
      </c>
      <c r="Y655">
        <v>34.14</v>
      </c>
      <c r="Z655">
        <v>6.29</v>
      </c>
      <c r="AA655">
        <v>5.24</v>
      </c>
      <c r="AB655">
        <v>0.2</v>
      </c>
      <c r="AC655">
        <v>31.44</v>
      </c>
    </row>
    <row r="656" spans="1:29" x14ac:dyDescent="0.25">
      <c r="A656" s="111" t="s">
        <v>411</v>
      </c>
      <c r="B656" s="112" t="s">
        <v>16</v>
      </c>
      <c r="C656" s="111">
        <v>95630</v>
      </c>
      <c r="D656" s="111">
        <v>956309</v>
      </c>
      <c r="E656" s="111" t="s">
        <v>438</v>
      </c>
      <c r="F656" s="111">
        <v>25700</v>
      </c>
      <c r="G656" s="111" t="s">
        <v>396</v>
      </c>
      <c r="H656" s="111" t="s">
        <v>135</v>
      </c>
      <c r="I656" s="111" t="s">
        <v>128</v>
      </c>
      <c r="J656" s="111" t="s">
        <v>378</v>
      </c>
      <c r="K656" s="111" t="s">
        <v>85</v>
      </c>
      <c r="L656" s="111">
        <v>6</v>
      </c>
      <c r="M656" s="111">
        <v>0.12</v>
      </c>
      <c r="N656" s="113">
        <v>8.7899999999999991</v>
      </c>
      <c r="O656" s="113">
        <v>7.2959999999999994</v>
      </c>
      <c r="P656" s="114">
        <v>0.2</v>
      </c>
      <c r="Q656" s="113">
        <v>43.8</v>
      </c>
      <c r="R656" s="115">
        <v>10.49</v>
      </c>
      <c r="S656" s="115">
        <v>6.8</v>
      </c>
      <c r="T656" s="119">
        <v>0.54</v>
      </c>
      <c r="U656" s="116">
        <v>40.799999999999997</v>
      </c>
      <c r="V656" t="s">
        <v>25</v>
      </c>
      <c r="W656">
        <v>9.4145000000000003</v>
      </c>
      <c r="X656" t="s">
        <v>25</v>
      </c>
      <c r="Y656">
        <v>56.46</v>
      </c>
      <c r="Z656">
        <v>9.99</v>
      </c>
      <c r="AA656">
        <v>6.4833333333333334</v>
      </c>
      <c r="AB656">
        <v>0.54</v>
      </c>
      <c r="AC656">
        <v>38.880000000000003</v>
      </c>
    </row>
    <row r="657" spans="1:29" x14ac:dyDescent="0.25">
      <c r="A657" s="111" t="s">
        <v>411</v>
      </c>
      <c r="B657" s="112" t="s">
        <v>16</v>
      </c>
      <c r="C657" s="111">
        <v>95630</v>
      </c>
      <c r="D657" s="111">
        <v>956309</v>
      </c>
      <c r="E657" s="111" t="s">
        <v>438</v>
      </c>
      <c r="F657" s="111">
        <v>7977</v>
      </c>
      <c r="G657" s="111" t="s">
        <v>397</v>
      </c>
      <c r="H657" s="111" t="s">
        <v>119</v>
      </c>
      <c r="I657" s="111" t="s">
        <v>115</v>
      </c>
      <c r="J657" s="111" t="s">
        <v>398</v>
      </c>
      <c r="K657" s="111" t="s">
        <v>58</v>
      </c>
      <c r="L657" s="111">
        <v>6</v>
      </c>
      <c r="M657" s="111">
        <v>0.03</v>
      </c>
      <c r="N657" s="113">
        <v>5.09</v>
      </c>
      <c r="O657" s="113">
        <v>4.2655000000000003</v>
      </c>
      <c r="P657" s="114">
        <v>0.2</v>
      </c>
      <c r="Q657" s="113">
        <v>25.619999999999997</v>
      </c>
      <c r="R657" s="115">
        <v>4.99</v>
      </c>
      <c r="S657" s="115">
        <v>4.16</v>
      </c>
      <c r="T657" s="119">
        <v>0.2</v>
      </c>
      <c r="U657" s="116">
        <v>24.96</v>
      </c>
      <c r="V657" t="s">
        <v>25</v>
      </c>
      <c r="W657">
        <v>4.2699999999999996</v>
      </c>
      <c r="X657" t="s">
        <v>25</v>
      </c>
      <c r="Y657">
        <v>25.619999999999997</v>
      </c>
      <c r="Z657">
        <v>4.8899999999999997</v>
      </c>
      <c r="AA657">
        <v>4.08</v>
      </c>
      <c r="AB657">
        <v>0.2</v>
      </c>
      <c r="AC657">
        <v>24.48</v>
      </c>
    </row>
    <row r="658" spans="1:29" x14ac:dyDescent="0.25">
      <c r="A658" s="111" t="s">
        <v>411</v>
      </c>
      <c r="B658" s="112" t="s">
        <v>16</v>
      </c>
      <c r="C658" s="111">
        <v>95630</v>
      </c>
      <c r="D658" s="111">
        <v>956309</v>
      </c>
      <c r="E658" s="111" t="s">
        <v>438</v>
      </c>
      <c r="F658" s="111">
        <v>7979</v>
      </c>
      <c r="G658" s="111" t="s">
        <v>399</v>
      </c>
      <c r="H658" s="111" t="s">
        <v>119</v>
      </c>
      <c r="I658" s="111" t="s">
        <v>115</v>
      </c>
      <c r="J658" s="111" t="s">
        <v>400</v>
      </c>
      <c r="K658" s="111" t="s">
        <v>58</v>
      </c>
      <c r="L658" s="111">
        <v>6</v>
      </c>
      <c r="M658" s="111">
        <v>0.03</v>
      </c>
      <c r="N658" s="113">
        <v>5.09</v>
      </c>
      <c r="O658" s="113">
        <v>4.2655000000000003</v>
      </c>
      <c r="P658" s="114">
        <v>0.2</v>
      </c>
      <c r="Q658" s="113">
        <v>25.619999999999997</v>
      </c>
      <c r="R658" s="115">
        <v>4.99</v>
      </c>
      <c r="S658" s="115">
        <v>4.16</v>
      </c>
      <c r="T658" s="119">
        <v>0.2</v>
      </c>
      <c r="U658" s="116">
        <v>24.96</v>
      </c>
      <c r="V658" t="s">
        <v>25</v>
      </c>
      <c r="W658">
        <v>4.2699999999999996</v>
      </c>
      <c r="X658" t="s">
        <v>25</v>
      </c>
      <c r="Y658">
        <v>25.619999999999997</v>
      </c>
      <c r="Z658">
        <v>4.8899999999999997</v>
      </c>
      <c r="AA658">
        <v>4.08</v>
      </c>
      <c r="AB658">
        <v>0.2</v>
      </c>
      <c r="AC658">
        <v>24.48</v>
      </c>
    </row>
    <row r="659" spans="1:29" x14ac:dyDescent="0.25">
      <c r="A659" s="111" t="s">
        <v>411</v>
      </c>
      <c r="B659" s="112" t="s">
        <v>16</v>
      </c>
      <c r="C659" s="111">
        <v>95630</v>
      </c>
      <c r="D659" s="111">
        <v>956309</v>
      </c>
      <c r="E659" s="111" t="s">
        <v>438</v>
      </c>
      <c r="F659" s="111">
        <v>7980</v>
      </c>
      <c r="G659" s="111" t="s">
        <v>401</v>
      </c>
      <c r="H659" s="111" t="s">
        <v>119</v>
      </c>
      <c r="I659" s="111" t="s">
        <v>115</v>
      </c>
      <c r="J659" s="111" t="s">
        <v>402</v>
      </c>
      <c r="K659" s="111" t="s">
        <v>58</v>
      </c>
      <c r="L659" s="111">
        <v>6</v>
      </c>
      <c r="M659" s="111">
        <v>0.03</v>
      </c>
      <c r="N659" s="113">
        <v>5.09</v>
      </c>
      <c r="O659" s="113">
        <v>4.2655000000000003</v>
      </c>
      <c r="P659" s="114">
        <v>0.2</v>
      </c>
      <c r="Q659" s="113">
        <v>25.619999999999997</v>
      </c>
      <c r="R659" s="115">
        <v>4.99</v>
      </c>
      <c r="S659" s="115">
        <v>4.16</v>
      </c>
      <c r="T659" s="119">
        <v>0.2</v>
      </c>
      <c r="U659" s="116">
        <v>24.96</v>
      </c>
      <c r="V659" t="s">
        <v>25</v>
      </c>
      <c r="W659">
        <v>4.2699999999999996</v>
      </c>
      <c r="X659" t="s">
        <v>25</v>
      </c>
      <c r="Y659">
        <v>25.619999999999997</v>
      </c>
      <c r="Z659">
        <v>4.8899999999999997</v>
      </c>
      <c r="AA659">
        <v>4.08</v>
      </c>
      <c r="AB659">
        <v>0.2</v>
      </c>
      <c r="AC659">
        <v>24.48</v>
      </c>
    </row>
    <row r="660" spans="1:29" x14ac:dyDescent="0.25">
      <c r="A660" s="111" t="s">
        <v>411</v>
      </c>
      <c r="B660" s="112" t="s">
        <v>16</v>
      </c>
      <c r="C660" s="111">
        <v>95630</v>
      </c>
      <c r="D660" s="111">
        <v>956309</v>
      </c>
      <c r="E660" s="111" t="s">
        <v>438</v>
      </c>
      <c r="F660" s="111">
        <v>7981</v>
      </c>
      <c r="G660" s="111" t="s">
        <v>403</v>
      </c>
      <c r="H660" s="111" t="s">
        <v>119</v>
      </c>
      <c r="I660" s="111" t="s">
        <v>115</v>
      </c>
      <c r="J660" s="111" t="s">
        <v>404</v>
      </c>
      <c r="K660" s="111" t="s">
        <v>58</v>
      </c>
      <c r="L660" s="111">
        <v>6</v>
      </c>
      <c r="M660" s="111">
        <v>0.03</v>
      </c>
      <c r="N660" s="113">
        <v>5.09</v>
      </c>
      <c r="O660" s="113">
        <v>4.2655000000000003</v>
      </c>
      <c r="P660" s="114">
        <v>0.2</v>
      </c>
      <c r="Q660" s="113">
        <v>25.619999999999997</v>
      </c>
      <c r="R660" s="115">
        <v>4.99</v>
      </c>
      <c r="S660" s="115">
        <v>4.16</v>
      </c>
      <c r="T660" s="119">
        <v>0.2</v>
      </c>
      <c r="U660" s="116">
        <v>24.96</v>
      </c>
      <c r="V660" t="s">
        <v>25</v>
      </c>
      <c r="W660">
        <v>4.2699999999999996</v>
      </c>
      <c r="X660" t="s">
        <v>25</v>
      </c>
      <c r="Y660">
        <v>25.619999999999997</v>
      </c>
      <c r="Z660">
        <v>4.8899999999999997</v>
      </c>
      <c r="AA660">
        <v>4.08</v>
      </c>
      <c r="AB660">
        <v>0.2</v>
      </c>
      <c r="AC660">
        <v>24.48</v>
      </c>
    </row>
    <row r="661" spans="1:29" x14ac:dyDescent="0.25">
      <c r="A661" s="111" t="s">
        <v>411</v>
      </c>
      <c r="B661" s="112" t="s">
        <v>16</v>
      </c>
      <c r="C661" s="111">
        <v>95630</v>
      </c>
      <c r="D661" s="111">
        <v>956309</v>
      </c>
      <c r="E661" s="111" t="s">
        <v>438</v>
      </c>
      <c r="F661" s="111">
        <v>7982</v>
      </c>
      <c r="G661" s="111" t="s">
        <v>405</v>
      </c>
      <c r="H661" s="111" t="s">
        <v>119</v>
      </c>
      <c r="I661" s="111" t="s">
        <v>115</v>
      </c>
      <c r="J661" s="111" t="s">
        <v>406</v>
      </c>
      <c r="K661" s="111" t="s">
        <v>58</v>
      </c>
      <c r="L661" s="111">
        <v>6</v>
      </c>
      <c r="M661" s="111">
        <v>0.03</v>
      </c>
      <c r="N661" s="113">
        <v>5.09</v>
      </c>
      <c r="O661" s="113">
        <v>4.2655000000000003</v>
      </c>
      <c r="P661" s="114">
        <v>0.2</v>
      </c>
      <c r="Q661" s="113">
        <v>25.619999999999997</v>
      </c>
      <c r="R661" s="115">
        <v>4.99</v>
      </c>
      <c r="S661" s="115">
        <v>4.16</v>
      </c>
      <c r="T661" s="119">
        <v>0.2</v>
      </c>
      <c r="U661" s="116">
        <v>24.96</v>
      </c>
      <c r="V661" t="s">
        <v>25</v>
      </c>
      <c r="W661">
        <v>4.2699999999999996</v>
      </c>
      <c r="X661" t="s">
        <v>25</v>
      </c>
      <c r="Y661">
        <v>25.619999999999997</v>
      </c>
      <c r="Z661">
        <v>4.8899999999999997</v>
      </c>
      <c r="AA661">
        <v>4.08</v>
      </c>
      <c r="AB661">
        <v>0.2</v>
      </c>
      <c r="AC661">
        <v>24.48</v>
      </c>
    </row>
    <row r="662" spans="1:29" x14ac:dyDescent="0.25">
      <c r="A662" s="111" t="s">
        <v>411</v>
      </c>
      <c r="B662" s="112" t="s">
        <v>16</v>
      </c>
      <c r="C662" s="111">
        <v>95630</v>
      </c>
      <c r="D662" s="111">
        <v>956309</v>
      </c>
      <c r="E662" s="111" t="s">
        <v>438</v>
      </c>
      <c r="F662" s="111">
        <v>7983</v>
      </c>
      <c r="G662" s="111" t="s">
        <v>407</v>
      </c>
      <c r="H662" s="111" t="s">
        <v>119</v>
      </c>
      <c r="I662" s="111" t="s">
        <v>115</v>
      </c>
      <c r="J662" s="111" t="s">
        <v>408</v>
      </c>
      <c r="K662" s="111" t="s">
        <v>58</v>
      </c>
      <c r="L662" s="111">
        <v>6</v>
      </c>
      <c r="M662" s="111">
        <v>0.03</v>
      </c>
      <c r="N662" s="113">
        <v>5.09</v>
      </c>
      <c r="O662" s="113">
        <v>4.2655000000000003</v>
      </c>
      <c r="P662" s="114">
        <v>0.2</v>
      </c>
      <c r="Q662" s="113">
        <v>25.619999999999997</v>
      </c>
      <c r="R662" s="115">
        <v>4.99</v>
      </c>
      <c r="S662" s="115">
        <v>4.16</v>
      </c>
      <c r="T662" s="119">
        <v>0.2</v>
      </c>
      <c r="U662" s="116">
        <v>24.96</v>
      </c>
      <c r="V662" t="s">
        <v>25</v>
      </c>
      <c r="W662">
        <v>4.2699999999999996</v>
      </c>
      <c r="X662" t="s">
        <v>25</v>
      </c>
      <c r="Y662">
        <v>25.619999999999997</v>
      </c>
      <c r="Z662">
        <v>4.8899999999999997</v>
      </c>
      <c r="AA662">
        <v>4.08</v>
      </c>
      <c r="AB662">
        <v>0.2</v>
      </c>
      <c r="AC662">
        <v>24.48</v>
      </c>
    </row>
    <row r="663" spans="1:29" x14ac:dyDescent="0.25">
      <c r="A663" s="111" t="s">
        <v>411</v>
      </c>
      <c r="B663" s="112" t="s">
        <v>16</v>
      </c>
      <c r="C663" s="111">
        <v>95630</v>
      </c>
      <c r="D663" s="111">
        <v>956309</v>
      </c>
      <c r="E663" s="111" t="s">
        <v>438</v>
      </c>
      <c r="F663" s="111">
        <v>7985</v>
      </c>
      <c r="G663" s="111" t="s">
        <v>409</v>
      </c>
      <c r="H663" s="111" t="s">
        <v>119</v>
      </c>
      <c r="I663" s="111" t="s">
        <v>115</v>
      </c>
      <c r="J663" s="111" t="s">
        <v>410</v>
      </c>
      <c r="K663" s="111" t="s">
        <v>58</v>
      </c>
      <c r="L663" s="111">
        <v>6</v>
      </c>
      <c r="M663" s="111">
        <v>0.03</v>
      </c>
      <c r="N663" s="113">
        <v>5.09</v>
      </c>
      <c r="O663" s="113">
        <v>4.2655000000000003</v>
      </c>
      <c r="P663" s="114">
        <v>0.2</v>
      </c>
      <c r="Q663" s="113">
        <v>25.619999999999997</v>
      </c>
      <c r="R663" s="115">
        <v>4.99</v>
      </c>
      <c r="S663" s="115">
        <v>4.16</v>
      </c>
      <c r="T663" s="119">
        <v>0.2</v>
      </c>
      <c r="U663" s="116">
        <v>24.96</v>
      </c>
      <c r="V663" t="s">
        <v>25</v>
      </c>
      <c r="W663">
        <v>4.2699999999999996</v>
      </c>
      <c r="X663" t="s">
        <v>25</v>
      </c>
      <c r="Y663">
        <v>25.619999999999997</v>
      </c>
      <c r="Z663">
        <v>4.8899999999999997</v>
      </c>
      <c r="AA663">
        <v>4.08</v>
      </c>
      <c r="AB663">
        <v>0.2</v>
      </c>
      <c r="AC663">
        <v>24.48</v>
      </c>
    </row>
    <row r="664" spans="1:29" x14ac:dyDescent="0.25">
      <c r="A664" s="111" t="s">
        <v>411</v>
      </c>
      <c r="B664" s="112" t="s">
        <v>16</v>
      </c>
      <c r="C664" s="111">
        <v>98218</v>
      </c>
      <c r="D664" s="111">
        <v>982180</v>
      </c>
      <c r="E664" s="111" t="s">
        <v>431</v>
      </c>
      <c r="F664" s="111">
        <v>19229</v>
      </c>
      <c r="G664" s="111" t="s">
        <v>348</v>
      </c>
      <c r="H664" s="111" t="s">
        <v>151</v>
      </c>
      <c r="I664" s="111" t="s">
        <v>128</v>
      </c>
      <c r="J664" s="111" t="s">
        <v>346</v>
      </c>
      <c r="K664" s="111" t="s">
        <v>129</v>
      </c>
      <c r="L664" s="111">
        <v>6</v>
      </c>
      <c r="M664" s="111">
        <v>1.4999999999999999E-2</v>
      </c>
      <c r="N664" s="113">
        <v>7.99</v>
      </c>
      <c r="O664" s="113">
        <v>6.69</v>
      </c>
      <c r="P664" s="114">
        <v>0.2</v>
      </c>
      <c r="Q664" s="113">
        <v>40.14</v>
      </c>
      <c r="R664" s="115">
        <v>7.99</v>
      </c>
      <c r="S664" s="115">
        <v>6.69</v>
      </c>
      <c r="T664" s="119">
        <v>0.2</v>
      </c>
      <c r="U664" s="116">
        <v>40.14</v>
      </c>
      <c r="V664" t="s">
        <v>25</v>
      </c>
      <c r="W664">
        <v>7.29</v>
      </c>
      <c r="X664" t="s">
        <v>25</v>
      </c>
      <c r="Y664">
        <v>43.74</v>
      </c>
      <c r="Z664">
        <v>8.69</v>
      </c>
      <c r="AA664">
        <v>7.22</v>
      </c>
      <c r="AB664">
        <v>0.2</v>
      </c>
      <c r="AC664">
        <v>43.32</v>
      </c>
    </row>
    <row r="665" spans="1:29" x14ac:dyDescent="0.25">
      <c r="A665" s="111" t="s">
        <v>411</v>
      </c>
      <c r="B665" s="112" t="s">
        <v>16</v>
      </c>
      <c r="C665" s="111">
        <v>98218</v>
      </c>
      <c r="D665" s="111">
        <v>982180</v>
      </c>
      <c r="E665" s="111" t="s">
        <v>431</v>
      </c>
      <c r="F665" s="111">
        <v>21666</v>
      </c>
      <c r="G665" s="111" t="s">
        <v>351</v>
      </c>
      <c r="H665" s="111" t="s">
        <v>151</v>
      </c>
      <c r="I665" s="111" t="s">
        <v>128</v>
      </c>
      <c r="J665" s="111" t="s">
        <v>352</v>
      </c>
      <c r="K665" s="111" t="s">
        <v>129</v>
      </c>
      <c r="L665" s="111">
        <v>4</v>
      </c>
      <c r="M665" s="111">
        <v>0.01</v>
      </c>
      <c r="N665" s="113">
        <v>7.99</v>
      </c>
      <c r="O665" s="113">
        <v>6.69</v>
      </c>
      <c r="P665" s="114">
        <v>0.2</v>
      </c>
      <c r="Q665" s="113">
        <v>26.76</v>
      </c>
      <c r="R665" s="115">
        <v>7.99</v>
      </c>
      <c r="S665" s="115">
        <v>6.69</v>
      </c>
      <c r="T665" s="119">
        <v>0.2</v>
      </c>
      <c r="U665" s="116">
        <v>26.76</v>
      </c>
      <c r="V665" t="s">
        <v>25</v>
      </c>
      <c r="W665">
        <v>7.29</v>
      </c>
      <c r="X665" t="s">
        <v>25</v>
      </c>
      <c r="Y665">
        <v>29.16</v>
      </c>
      <c r="Z665">
        <v>8.69</v>
      </c>
      <c r="AA665">
        <v>7.22</v>
      </c>
      <c r="AB665">
        <v>0.2</v>
      </c>
      <c r="AC665">
        <v>28.88</v>
      </c>
    </row>
    <row r="666" spans="1:29" x14ac:dyDescent="0.25">
      <c r="A666" s="111" t="s">
        <v>411</v>
      </c>
      <c r="B666" s="112" t="s">
        <v>16</v>
      </c>
      <c r="C666" s="111">
        <v>98218</v>
      </c>
      <c r="D666" s="111">
        <v>982180</v>
      </c>
      <c r="E666" s="111" t="s">
        <v>431</v>
      </c>
      <c r="F666" s="111">
        <v>14842</v>
      </c>
      <c r="G666" s="111" t="s">
        <v>355</v>
      </c>
      <c r="H666" s="111" t="s">
        <v>33</v>
      </c>
      <c r="I666" s="111" t="s">
        <v>18</v>
      </c>
      <c r="J666" s="111" t="s">
        <v>331</v>
      </c>
      <c r="K666" s="111" t="s">
        <v>31</v>
      </c>
      <c r="L666" s="111">
        <v>15</v>
      </c>
      <c r="M666" s="111">
        <v>4.0349999999999997E-2</v>
      </c>
      <c r="N666" s="113">
        <v>2.29</v>
      </c>
      <c r="O666" s="113">
        <v>1.8904999999999998</v>
      </c>
      <c r="P666" s="114">
        <v>0.2</v>
      </c>
      <c r="Q666" s="113">
        <v>28.349999999999998</v>
      </c>
      <c r="R666" s="115">
        <v>1.99</v>
      </c>
      <c r="S666" s="115">
        <v>1.6583333333333334</v>
      </c>
      <c r="T666" s="119">
        <v>0.2</v>
      </c>
      <c r="U666" s="116">
        <v>24.9</v>
      </c>
      <c r="V666" t="s">
        <v>25</v>
      </c>
      <c r="W666">
        <v>1.8</v>
      </c>
      <c r="X666" t="s">
        <v>25</v>
      </c>
      <c r="Y666">
        <v>27</v>
      </c>
      <c r="Z666">
        <v>1.89</v>
      </c>
      <c r="AA666">
        <v>1.58</v>
      </c>
      <c r="AB666">
        <v>0.2</v>
      </c>
      <c r="AC666">
        <v>23.700000000000003</v>
      </c>
    </row>
    <row r="667" spans="1:29" x14ac:dyDescent="0.25">
      <c r="A667" s="111" t="s">
        <v>411</v>
      </c>
      <c r="B667" s="112" t="s">
        <v>16</v>
      </c>
      <c r="C667" s="111">
        <v>98218</v>
      </c>
      <c r="D667" s="111">
        <v>982180</v>
      </c>
      <c r="E667" s="111" t="s">
        <v>431</v>
      </c>
      <c r="F667" s="111">
        <v>14844</v>
      </c>
      <c r="G667" s="111" t="s">
        <v>356</v>
      </c>
      <c r="H667" s="111" t="s">
        <v>32</v>
      </c>
      <c r="I667" s="111" t="s">
        <v>18</v>
      </c>
      <c r="J667" s="111" t="s">
        <v>334</v>
      </c>
      <c r="K667" s="111" t="s">
        <v>31</v>
      </c>
      <c r="L667" s="111">
        <v>15</v>
      </c>
      <c r="M667" s="111">
        <v>4.0349999999999997E-2</v>
      </c>
      <c r="N667" s="113">
        <v>2.29</v>
      </c>
      <c r="O667" s="113">
        <v>1.8904999999999998</v>
      </c>
      <c r="P667" s="114">
        <v>0.2</v>
      </c>
      <c r="Q667" s="113">
        <v>28.349999999999998</v>
      </c>
      <c r="R667" s="115">
        <v>1.99</v>
      </c>
      <c r="S667" s="115">
        <v>1.6583333333333334</v>
      </c>
      <c r="T667" s="119">
        <v>0.2</v>
      </c>
      <c r="U667" s="116">
        <v>24.9</v>
      </c>
      <c r="V667" t="s">
        <v>25</v>
      </c>
      <c r="W667">
        <v>1.8</v>
      </c>
      <c r="X667" t="s">
        <v>25</v>
      </c>
      <c r="Y667">
        <v>27</v>
      </c>
      <c r="Z667">
        <v>1.89</v>
      </c>
      <c r="AA667">
        <v>1.58</v>
      </c>
      <c r="AB667">
        <v>0.2</v>
      </c>
      <c r="AC667">
        <v>23.700000000000003</v>
      </c>
    </row>
    <row r="668" spans="1:29" x14ac:dyDescent="0.25">
      <c r="A668" s="111" t="s">
        <v>411</v>
      </c>
      <c r="B668" s="112" t="s">
        <v>16</v>
      </c>
      <c r="C668" s="111">
        <v>98218</v>
      </c>
      <c r="D668" s="111">
        <v>982180</v>
      </c>
      <c r="E668" s="111" t="s">
        <v>431</v>
      </c>
      <c r="F668" s="111">
        <v>9084</v>
      </c>
      <c r="G668" s="111" t="s">
        <v>357</v>
      </c>
      <c r="H668" s="111" t="s">
        <v>47</v>
      </c>
      <c r="I668" s="111" t="s">
        <v>18</v>
      </c>
      <c r="J668" s="111" t="s">
        <v>334</v>
      </c>
      <c r="K668" s="111" t="s">
        <v>46</v>
      </c>
      <c r="L668" s="111">
        <v>12</v>
      </c>
      <c r="M668" s="111">
        <v>4.2000000000000003E-2</v>
      </c>
      <c r="N668" s="113">
        <v>2.59</v>
      </c>
      <c r="O668" s="113">
        <v>2.19</v>
      </c>
      <c r="P668" s="114">
        <v>0.2</v>
      </c>
      <c r="Q668" s="113">
        <v>26.28</v>
      </c>
      <c r="R668" s="115">
        <v>2.4900000000000002</v>
      </c>
      <c r="S668" s="115">
        <v>2.08</v>
      </c>
      <c r="T668" s="119">
        <v>0.2</v>
      </c>
      <c r="U668" s="116">
        <v>24.96</v>
      </c>
      <c r="V668" t="s">
        <v>25</v>
      </c>
      <c r="W668">
        <v>2.19</v>
      </c>
      <c r="X668" t="s">
        <v>25</v>
      </c>
      <c r="Y668">
        <v>26.28</v>
      </c>
      <c r="Z668">
        <v>2.4900000000000002</v>
      </c>
      <c r="AA668">
        <v>2.08</v>
      </c>
      <c r="AB668">
        <v>0.2</v>
      </c>
      <c r="AC668">
        <v>24.96</v>
      </c>
    </row>
    <row r="669" spans="1:29" x14ac:dyDescent="0.25">
      <c r="A669" s="111" t="s">
        <v>411</v>
      </c>
      <c r="B669" s="112" t="s">
        <v>16</v>
      </c>
      <c r="C669" s="111">
        <v>98218</v>
      </c>
      <c r="D669" s="111">
        <v>982180</v>
      </c>
      <c r="E669" s="111" t="s">
        <v>431</v>
      </c>
      <c r="F669" s="111">
        <v>9087</v>
      </c>
      <c r="G669" s="111" t="s">
        <v>359</v>
      </c>
      <c r="H669" s="111" t="s">
        <v>50</v>
      </c>
      <c r="I669" s="111" t="s">
        <v>18</v>
      </c>
      <c r="J669" s="111" t="s">
        <v>336</v>
      </c>
      <c r="K669" s="111" t="s">
        <v>46</v>
      </c>
      <c r="L669" s="111">
        <v>12</v>
      </c>
      <c r="M669" s="111">
        <v>4.2000000000000003E-2</v>
      </c>
      <c r="N669" s="113">
        <v>2.59</v>
      </c>
      <c r="O669" s="113">
        <v>2.1755</v>
      </c>
      <c r="P669" s="114">
        <v>0.2</v>
      </c>
      <c r="Q669" s="113">
        <v>26.160000000000004</v>
      </c>
      <c r="R669" s="115">
        <v>2.39</v>
      </c>
      <c r="S669" s="115">
        <v>1.99</v>
      </c>
      <c r="T669" s="119">
        <v>0.2</v>
      </c>
      <c r="U669" s="116">
        <v>23.88</v>
      </c>
      <c r="V669" t="s">
        <v>25</v>
      </c>
      <c r="W669">
        <v>2.08</v>
      </c>
      <c r="X669" t="s">
        <v>25</v>
      </c>
      <c r="Y669">
        <v>24.96</v>
      </c>
      <c r="Z669">
        <v>2.19</v>
      </c>
      <c r="AA669">
        <v>1.83</v>
      </c>
      <c r="AB669">
        <v>0.2</v>
      </c>
      <c r="AC669">
        <v>21.96</v>
      </c>
    </row>
    <row r="670" spans="1:29" x14ac:dyDescent="0.25">
      <c r="A670" s="111" t="s">
        <v>411</v>
      </c>
      <c r="B670" s="112" t="s">
        <v>16</v>
      </c>
      <c r="C670" s="111">
        <v>98218</v>
      </c>
      <c r="D670" s="111">
        <v>982180</v>
      </c>
      <c r="E670" s="111" t="s">
        <v>431</v>
      </c>
      <c r="F670" s="111">
        <v>9089</v>
      </c>
      <c r="G670" s="111" t="s">
        <v>360</v>
      </c>
      <c r="H670" s="111" t="s">
        <v>51</v>
      </c>
      <c r="I670" s="111" t="s">
        <v>18</v>
      </c>
      <c r="J670" s="111" t="s">
        <v>340</v>
      </c>
      <c r="K670" s="111" t="s">
        <v>46</v>
      </c>
      <c r="L670" s="111">
        <v>12</v>
      </c>
      <c r="M670" s="111">
        <v>4.2000000000000003E-2</v>
      </c>
      <c r="N670" s="113">
        <v>2.59</v>
      </c>
      <c r="O670" s="113">
        <v>2.1755</v>
      </c>
      <c r="P670" s="114">
        <v>0.2</v>
      </c>
      <c r="Q670" s="113">
        <v>26.160000000000004</v>
      </c>
      <c r="R670" s="115">
        <v>2.39</v>
      </c>
      <c r="S670" s="115">
        <v>1.99</v>
      </c>
      <c r="T670" s="119">
        <v>0.2</v>
      </c>
      <c r="U670" s="116">
        <v>23.88</v>
      </c>
      <c r="V670" t="s">
        <v>25</v>
      </c>
      <c r="W670">
        <v>2.08</v>
      </c>
      <c r="X670" t="s">
        <v>25</v>
      </c>
      <c r="Y670">
        <v>24.96</v>
      </c>
      <c r="Z670">
        <v>2.19</v>
      </c>
      <c r="AA670">
        <v>1.83</v>
      </c>
      <c r="AB670">
        <v>0.2</v>
      </c>
      <c r="AC670">
        <v>21.96</v>
      </c>
    </row>
    <row r="671" spans="1:29" x14ac:dyDescent="0.25">
      <c r="A671" s="111" t="s">
        <v>411</v>
      </c>
      <c r="B671" s="112" t="s">
        <v>16</v>
      </c>
      <c r="C671" s="111">
        <v>98218</v>
      </c>
      <c r="D671" s="111">
        <v>982180</v>
      </c>
      <c r="E671" s="111" t="s">
        <v>431</v>
      </c>
      <c r="F671" s="111">
        <v>9091</v>
      </c>
      <c r="G671" s="111" t="s">
        <v>361</v>
      </c>
      <c r="H671" s="111" t="s">
        <v>52</v>
      </c>
      <c r="I671" s="111" t="s">
        <v>18</v>
      </c>
      <c r="J671" s="111" t="s">
        <v>362</v>
      </c>
      <c r="K671" s="111" t="s">
        <v>46</v>
      </c>
      <c r="L671" s="111">
        <v>12</v>
      </c>
      <c r="M671" s="111">
        <v>4.2000000000000003E-2</v>
      </c>
      <c r="N671" s="113">
        <v>3.19</v>
      </c>
      <c r="O671" s="113">
        <v>2.66</v>
      </c>
      <c r="P671" s="114">
        <v>0.2</v>
      </c>
      <c r="Q671" s="113">
        <v>31.92</v>
      </c>
      <c r="R671" s="115">
        <v>2.99</v>
      </c>
      <c r="S671" s="115">
        <v>2.4916666666666671</v>
      </c>
      <c r="T671" s="119">
        <v>0.2</v>
      </c>
      <c r="U671" s="116">
        <v>29.880000000000003</v>
      </c>
      <c r="V671" t="s">
        <v>25</v>
      </c>
      <c r="W671">
        <v>2.66</v>
      </c>
      <c r="X671" t="s">
        <v>25</v>
      </c>
      <c r="Y671">
        <v>31.92</v>
      </c>
      <c r="Z671">
        <v>2.99</v>
      </c>
      <c r="AA671">
        <v>2.4900000000000002</v>
      </c>
      <c r="AB671">
        <v>0.2</v>
      </c>
      <c r="AC671">
        <v>29.880000000000003</v>
      </c>
    </row>
    <row r="672" spans="1:29" x14ac:dyDescent="0.25">
      <c r="A672" s="111" t="s">
        <v>411</v>
      </c>
      <c r="B672" s="112" t="s">
        <v>16</v>
      </c>
      <c r="C672" s="111">
        <v>98218</v>
      </c>
      <c r="D672" s="111">
        <v>982180</v>
      </c>
      <c r="E672" s="111" t="s">
        <v>431</v>
      </c>
      <c r="F672" s="111">
        <v>9092</v>
      </c>
      <c r="G672" s="111" t="s">
        <v>363</v>
      </c>
      <c r="H672" s="111" t="s">
        <v>52</v>
      </c>
      <c r="I672" s="111" t="s">
        <v>18</v>
      </c>
      <c r="J672" s="111" t="s">
        <v>364</v>
      </c>
      <c r="K672" s="111" t="s">
        <v>46</v>
      </c>
      <c r="L672" s="111">
        <v>12</v>
      </c>
      <c r="M672" s="111">
        <v>4.2000000000000003E-2</v>
      </c>
      <c r="N672" s="113">
        <v>3.19</v>
      </c>
      <c r="O672" s="113">
        <v>2.66</v>
      </c>
      <c r="P672" s="114">
        <v>0.2</v>
      </c>
      <c r="Q672" s="113">
        <v>31.92</v>
      </c>
      <c r="R672" s="115">
        <v>2.99</v>
      </c>
      <c r="S672" s="115">
        <v>2.4916666666666671</v>
      </c>
      <c r="T672" s="119">
        <v>0.2</v>
      </c>
      <c r="U672" s="116">
        <v>29.880000000000003</v>
      </c>
      <c r="V672" t="s">
        <v>25</v>
      </c>
      <c r="W672">
        <v>2.66</v>
      </c>
      <c r="X672" t="s">
        <v>25</v>
      </c>
      <c r="Y672">
        <v>31.92</v>
      </c>
      <c r="Z672">
        <v>2.99</v>
      </c>
      <c r="AA672">
        <v>2.4900000000000002</v>
      </c>
      <c r="AB672">
        <v>0.2</v>
      </c>
      <c r="AC672">
        <v>29.880000000000003</v>
      </c>
    </row>
    <row r="673" spans="1:29" x14ac:dyDescent="0.25">
      <c r="A673" s="111" t="s">
        <v>411</v>
      </c>
      <c r="B673" s="112" t="s">
        <v>16</v>
      </c>
      <c r="C673" s="111">
        <v>98218</v>
      </c>
      <c r="D673" s="111">
        <v>982180</v>
      </c>
      <c r="E673" s="111" t="s">
        <v>431</v>
      </c>
      <c r="F673" s="111">
        <v>9096</v>
      </c>
      <c r="G673" s="111" t="s">
        <v>366</v>
      </c>
      <c r="H673" s="111" t="s">
        <v>49</v>
      </c>
      <c r="I673" s="111" t="s">
        <v>18</v>
      </c>
      <c r="J673" s="111" t="s">
        <v>331</v>
      </c>
      <c r="K673" s="111" t="s">
        <v>46</v>
      </c>
      <c r="L673" s="111">
        <v>12</v>
      </c>
      <c r="M673" s="111">
        <v>4.2000000000000003E-2</v>
      </c>
      <c r="N673" s="113">
        <v>2.59</v>
      </c>
      <c r="O673" s="113">
        <v>2.1755</v>
      </c>
      <c r="P673" s="114">
        <v>0.2</v>
      </c>
      <c r="Q673" s="113">
        <v>26.160000000000004</v>
      </c>
      <c r="R673" s="115">
        <v>2.39</v>
      </c>
      <c r="S673" s="115">
        <v>1.99</v>
      </c>
      <c r="T673" s="119">
        <v>0.2</v>
      </c>
      <c r="U673" s="116">
        <v>23.88</v>
      </c>
      <c r="V673" t="s">
        <v>25</v>
      </c>
      <c r="W673">
        <v>2.08</v>
      </c>
      <c r="X673" t="s">
        <v>25</v>
      </c>
      <c r="Y673">
        <v>24.96</v>
      </c>
      <c r="Z673">
        <v>2.19</v>
      </c>
      <c r="AA673">
        <v>1.83</v>
      </c>
      <c r="AB673">
        <v>0.2</v>
      </c>
      <c r="AC673">
        <v>21.96</v>
      </c>
    </row>
    <row r="674" spans="1:29" x14ac:dyDescent="0.25">
      <c r="A674" s="111" t="s">
        <v>411</v>
      </c>
      <c r="B674" s="112" t="s">
        <v>16</v>
      </c>
      <c r="C674" s="111">
        <v>98218</v>
      </c>
      <c r="D674" s="111">
        <v>982180</v>
      </c>
      <c r="E674" s="111" t="s">
        <v>431</v>
      </c>
      <c r="F674" s="111">
        <v>9274</v>
      </c>
      <c r="G674" s="111" t="s">
        <v>367</v>
      </c>
      <c r="H674" s="111" t="s">
        <v>49</v>
      </c>
      <c r="I674" s="111" t="s">
        <v>18</v>
      </c>
      <c r="J674" s="111" t="s">
        <v>344</v>
      </c>
      <c r="K674" s="111" t="s">
        <v>46</v>
      </c>
      <c r="L674" s="111">
        <v>12</v>
      </c>
      <c r="M674" s="111">
        <v>4.2000000000000003E-2</v>
      </c>
      <c r="N674" s="113">
        <v>2.59</v>
      </c>
      <c r="O674" s="113">
        <v>2.1755</v>
      </c>
      <c r="P674" s="114">
        <v>0.2</v>
      </c>
      <c r="Q674" s="113">
        <v>26.160000000000004</v>
      </c>
      <c r="R674" s="115">
        <v>2.39</v>
      </c>
      <c r="S674" s="115">
        <v>1.99</v>
      </c>
      <c r="T674" s="119">
        <v>0.2</v>
      </c>
      <c r="U674" s="116">
        <v>23.88</v>
      </c>
      <c r="V674" t="s">
        <v>25</v>
      </c>
      <c r="W674">
        <v>2.08</v>
      </c>
      <c r="X674" t="s">
        <v>25</v>
      </c>
      <c r="Y674">
        <v>24.96</v>
      </c>
      <c r="Z674">
        <v>2.19</v>
      </c>
      <c r="AA674">
        <v>1.83</v>
      </c>
      <c r="AB674">
        <v>0.2</v>
      </c>
      <c r="AC674">
        <v>21.96</v>
      </c>
    </row>
    <row r="675" spans="1:29" x14ac:dyDescent="0.25">
      <c r="A675" s="111" t="s">
        <v>411</v>
      </c>
      <c r="B675" s="112" t="s">
        <v>16</v>
      </c>
      <c r="C675" s="111">
        <v>98218</v>
      </c>
      <c r="D675" s="111">
        <v>982180</v>
      </c>
      <c r="E675" s="111" t="s">
        <v>431</v>
      </c>
      <c r="F675" s="111">
        <v>10389</v>
      </c>
      <c r="G675" s="111" t="s">
        <v>371</v>
      </c>
      <c r="H675" s="111" t="s">
        <v>51</v>
      </c>
      <c r="I675" s="111" t="s">
        <v>18</v>
      </c>
      <c r="J675" s="111" t="s">
        <v>372</v>
      </c>
      <c r="K675" s="111" t="s">
        <v>46</v>
      </c>
      <c r="L675" s="111">
        <v>12</v>
      </c>
      <c r="M675" s="111">
        <v>4.2000000000000003E-2</v>
      </c>
      <c r="N675" s="113">
        <v>2.59</v>
      </c>
      <c r="O675" s="113">
        <v>2.1755</v>
      </c>
      <c r="P675" s="114">
        <v>0.2</v>
      </c>
      <c r="Q675" s="113">
        <v>26.160000000000004</v>
      </c>
      <c r="R675" s="115">
        <v>2.39</v>
      </c>
      <c r="S675" s="115">
        <v>1.99</v>
      </c>
      <c r="T675" s="119">
        <v>0.2</v>
      </c>
      <c r="U675" s="116">
        <v>23.88</v>
      </c>
      <c r="V675" t="s">
        <v>25</v>
      </c>
      <c r="W675">
        <v>2.08</v>
      </c>
      <c r="X675" t="s">
        <v>25</v>
      </c>
      <c r="Y675">
        <v>24.96</v>
      </c>
      <c r="Z675">
        <v>2.19</v>
      </c>
      <c r="AA675">
        <v>1.83</v>
      </c>
      <c r="AB675">
        <v>0.2</v>
      </c>
      <c r="AC675">
        <v>21.96</v>
      </c>
    </row>
    <row r="676" spans="1:29" x14ac:dyDescent="0.25">
      <c r="A676" s="111" t="s">
        <v>411</v>
      </c>
      <c r="B676" s="112" t="s">
        <v>16</v>
      </c>
      <c r="C676" s="111">
        <v>98218</v>
      </c>
      <c r="D676" s="111">
        <v>982180</v>
      </c>
      <c r="E676" s="111" t="s">
        <v>431</v>
      </c>
      <c r="F676" s="111">
        <v>253</v>
      </c>
      <c r="G676" s="111" t="s">
        <v>375</v>
      </c>
      <c r="H676" s="111" t="s">
        <v>73</v>
      </c>
      <c r="I676" s="111" t="s">
        <v>18</v>
      </c>
      <c r="J676" s="111" t="s">
        <v>340</v>
      </c>
      <c r="K676" s="111" t="s">
        <v>68</v>
      </c>
      <c r="L676" s="111">
        <v>6</v>
      </c>
      <c r="M676" s="111">
        <v>0.06</v>
      </c>
      <c r="N676" s="113">
        <v>4.29</v>
      </c>
      <c r="O676" s="113">
        <v>3.6</v>
      </c>
      <c r="P676" s="114">
        <v>0.2</v>
      </c>
      <c r="Q676" s="113">
        <v>21.6</v>
      </c>
      <c r="R676" s="115">
        <v>3.99</v>
      </c>
      <c r="S676" s="115">
        <v>3.33</v>
      </c>
      <c r="T676" s="119">
        <v>0.2</v>
      </c>
      <c r="U676" s="116">
        <v>19.98</v>
      </c>
      <c r="V676" t="s">
        <v>25</v>
      </c>
      <c r="W676">
        <v>2.2799999999999998</v>
      </c>
      <c r="X676" t="s">
        <v>25</v>
      </c>
      <c r="Y676">
        <v>13.68</v>
      </c>
      <c r="Z676">
        <v>2.79</v>
      </c>
      <c r="AA676">
        <v>2.33</v>
      </c>
      <c r="AB676">
        <v>0.2</v>
      </c>
      <c r="AC676">
        <v>13.98</v>
      </c>
    </row>
    <row r="677" spans="1:29" x14ac:dyDescent="0.25">
      <c r="A677" s="111" t="s">
        <v>411</v>
      </c>
      <c r="B677" s="112" t="s">
        <v>16</v>
      </c>
      <c r="C677" s="111">
        <v>98218</v>
      </c>
      <c r="D677" s="111">
        <v>982180</v>
      </c>
      <c r="E677" s="111" t="s">
        <v>431</v>
      </c>
      <c r="F677" s="111">
        <v>2132</v>
      </c>
      <c r="G677" s="111" t="s">
        <v>376</v>
      </c>
      <c r="H677" s="111" t="s">
        <v>70</v>
      </c>
      <c r="I677" s="111" t="s">
        <v>18</v>
      </c>
      <c r="J677" s="111" t="s">
        <v>334</v>
      </c>
      <c r="K677" s="111" t="s">
        <v>68</v>
      </c>
      <c r="L677" s="111">
        <v>6</v>
      </c>
      <c r="M677" s="111">
        <v>0.06</v>
      </c>
      <c r="N677" s="113">
        <v>4.59</v>
      </c>
      <c r="O677" s="113">
        <v>3.79</v>
      </c>
      <c r="P677" s="114">
        <v>0.2</v>
      </c>
      <c r="Q677" s="113">
        <v>22.740000000000002</v>
      </c>
      <c r="R677" s="115">
        <v>4.29</v>
      </c>
      <c r="S677" s="115">
        <v>3.58</v>
      </c>
      <c r="T677" s="119">
        <v>0.2</v>
      </c>
      <c r="U677" s="116">
        <v>21.48</v>
      </c>
      <c r="V677" t="s">
        <v>25</v>
      </c>
      <c r="W677">
        <v>3.6</v>
      </c>
      <c r="X677" t="s">
        <v>25</v>
      </c>
      <c r="Y677">
        <v>21.6</v>
      </c>
      <c r="Z677">
        <v>3.79</v>
      </c>
      <c r="AA677">
        <v>3.16</v>
      </c>
      <c r="AB677">
        <v>0.2</v>
      </c>
      <c r="AC677">
        <v>18.96</v>
      </c>
    </row>
    <row r="678" spans="1:29" x14ac:dyDescent="0.25">
      <c r="A678" s="111" t="s">
        <v>411</v>
      </c>
      <c r="B678" s="112" t="s">
        <v>16</v>
      </c>
      <c r="C678" s="111">
        <v>98218</v>
      </c>
      <c r="D678" s="111">
        <v>982180</v>
      </c>
      <c r="E678" s="111" t="s">
        <v>431</v>
      </c>
      <c r="F678" s="111">
        <v>13486</v>
      </c>
      <c r="G678" s="111" t="s">
        <v>377</v>
      </c>
      <c r="H678" s="111" t="s">
        <v>134</v>
      </c>
      <c r="I678" s="111" t="s">
        <v>128</v>
      </c>
      <c r="J678" s="111" t="s">
        <v>378</v>
      </c>
      <c r="K678" s="111" t="s">
        <v>68</v>
      </c>
      <c r="L678" s="111">
        <v>6</v>
      </c>
      <c r="M678" s="111">
        <v>0.06</v>
      </c>
      <c r="N678" s="113">
        <v>6.59</v>
      </c>
      <c r="O678" s="113">
        <v>5.49</v>
      </c>
      <c r="P678" s="114">
        <v>0.2</v>
      </c>
      <c r="Q678" s="113">
        <v>32.94</v>
      </c>
      <c r="R678" s="115">
        <v>6.19</v>
      </c>
      <c r="S678" s="115">
        <v>5.18</v>
      </c>
      <c r="T678" s="119">
        <v>0.2</v>
      </c>
      <c r="U678" s="116">
        <v>31.08</v>
      </c>
      <c r="V678" t="s">
        <v>25</v>
      </c>
      <c r="W678">
        <v>5.49</v>
      </c>
      <c r="X678" t="s">
        <v>25</v>
      </c>
      <c r="Y678">
        <v>32.94</v>
      </c>
      <c r="Z678">
        <v>6.19</v>
      </c>
      <c r="AA678">
        <v>5.18</v>
      </c>
      <c r="AB678">
        <v>0.2</v>
      </c>
      <c r="AC678">
        <v>31.08</v>
      </c>
    </row>
    <row r="679" spans="1:29" x14ac:dyDescent="0.25">
      <c r="A679" s="111" t="s">
        <v>411</v>
      </c>
      <c r="B679" s="112" t="s">
        <v>16</v>
      </c>
      <c r="C679" s="111">
        <v>98218</v>
      </c>
      <c r="D679" s="111">
        <v>982180</v>
      </c>
      <c r="E679" s="111" t="s">
        <v>431</v>
      </c>
      <c r="F679" s="111">
        <v>18152</v>
      </c>
      <c r="G679" s="111" t="s">
        <v>385</v>
      </c>
      <c r="H679" s="111" t="s">
        <v>21</v>
      </c>
      <c r="I679" s="111" t="s">
        <v>18</v>
      </c>
      <c r="J679" s="111" t="s">
        <v>334</v>
      </c>
      <c r="K679" s="111" t="s">
        <v>19</v>
      </c>
      <c r="L679" s="111">
        <v>12</v>
      </c>
      <c r="M679" s="111">
        <v>2.4E-2</v>
      </c>
      <c r="N679" s="113">
        <v>1.69</v>
      </c>
      <c r="O679" s="113">
        <v>1.4155</v>
      </c>
      <c r="P679" s="114">
        <v>0.2</v>
      </c>
      <c r="Q679" s="113">
        <v>17.04</v>
      </c>
      <c r="R679" s="115">
        <v>1.59</v>
      </c>
      <c r="S679" s="115">
        <v>1.3250000000000002</v>
      </c>
      <c r="T679" s="119">
        <v>0.2</v>
      </c>
      <c r="U679" s="116">
        <v>15.96</v>
      </c>
      <c r="V679" t="s">
        <v>25</v>
      </c>
      <c r="W679">
        <v>1.42</v>
      </c>
      <c r="X679" t="s">
        <v>25</v>
      </c>
      <c r="Y679">
        <v>17.04</v>
      </c>
      <c r="Z679">
        <v>1.49</v>
      </c>
      <c r="AA679">
        <v>1.24</v>
      </c>
      <c r="AB679">
        <v>0.2</v>
      </c>
      <c r="AC679">
        <v>14.879999999999999</v>
      </c>
    </row>
    <row r="680" spans="1:29" x14ac:dyDescent="0.25">
      <c r="A680" s="111" t="s">
        <v>411</v>
      </c>
      <c r="B680" s="112" t="s">
        <v>16</v>
      </c>
      <c r="C680" s="111">
        <v>98218</v>
      </c>
      <c r="D680" s="111">
        <v>982180</v>
      </c>
      <c r="E680" s="111" t="s">
        <v>431</v>
      </c>
      <c r="F680" s="111">
        <v>18266</v>
      </c>
      <c r="G680" s="111" t="s">
        <v>386</v>
      </c>
      <c r="H680" s="111" t="s">
        <v>28</v>
      </c>
      <c r="I680" s="111" t="s">
        <v>18</v>
      </c>
      <c r="J680" s="111" t="s">
        <v>331</v>
      </c>
      <c r="K680" s="111" t="s">
        <v>19</v>
      </c>
      <c r="L680" s="111">
        <v>12</v>
      </c>
      <c r="M680" s="111">
        <v>2.4E-2</v>
      </c>
      <c r="N680" s="113">
        <v>1.69</v>
      </c>
      <c r="O680" s="113">
        <v>1.42</v>
      </c>
      <c r="P680" s="114">
        <v>0.2</v>
      </c>
      <c r="Q680" s="113">
        <v>17.04</v>
      </c>
      <c r="R680" s="115">
        <v>1.49</v>
      </c>
      <c r="S680" s="115">
        <v>1.24</v>
      </c>
      <c r="T680" s="119">
        <v>0.2</v>
      </c>
      <c r="U680" s="116">
        <v>14.879999999999999</v>
      </c>
      <c r="V680" t="s">
        <v>25</v>
      </c>
      <c r="W680">
        <v>1.42</v>
      </c>
      <c r="X680" t="s">
        <v>25</v>
      </c>
      <c r="Y680">
        <v>17.04</v>
      </c>
      <c r="Z680">
        <v>1.49</v>
      </c>
      <c r="AA680">
        <v>1.24</v>
      </c>
      <c r="AB680">
        <v>0.2</v>
      </c>
      <c r="AC680">
        <v>14.879999999999999</v>
      </c>
    </row>
    <row r="681" spans="1:29" x14ac:dyDescent="0.25">
      <c r="A681" s="111" t="s">
        <v>411</v>
      </c>
      <c r="B681" s="112" t="s">
        <v>16</v>
      </c>
      <c r="C681" s="111">
        <v>98218</v>
      </c>
      <c r="D681" s="111">
        <v>982180</v>
      </c>
      <c r="E681" s="111" t="s">
        <v>431</v>
      </c>
      <c r="F681" s="111">
        <v>18268</v>
      </c>
      <c r="G681" s="111" t="s">
        <v>387</v>
      </c>
      <c r="H681" s="111" t="s">
        <v>30</v>
      </c>
      <c r="I681" s="111" t="s">
        <v>18</v>
      </c>
      <c r="J681" s="111" t="s">
        <v>340</v>
      </c>
      <c r="K681" s="111" t="s">
        <v>19</v>
      </c>
      <c r="L681" s="111">
        <v>12</v>
      </c>
      <c r="M681" s="111">
        <v>2.4E-2</v>
      </c>
      <c r="N681" s="113">
        <v>1.69</v>
      </c>
      <c r="O681" s="113">
        <v>1.42</v>
      </c>
      <c r="P681" s="114">
        <v>0.2</v>
      </c>
      <c r="Q681" s="113">
        <v>17.04</v>
      </c>
      <c r="R681" s="115">
        <v>1.49</v>
      </c>
      <c r="S681" s="115">
        <v>1.24</v>
      </c>
      <c r="T681" s="119">
        <v>0.2</v>
      </c>
      <c r="U681" s="116">
        <v>14.879999999999999</v>
      </c>
      <c r="V681" t="s">
        <v>25</v>
      </c>
      <c r="W681">
        <v>1.42</v>
      </c>
      <c r="X681" t="s">
        <v>25</v>
      </c>
      <c r="Y681">
        <v>17.04</v>
      </c>
      <c r="Z681">
        <v>1.49</v>
      </c>
      <c r="AA681">
        <v>1.24</v>
      </c>
      <c r="AB681">
        <v>0.2</v>
      </c>
      <c r="AC681">
        <v>14.879999999999999</v>
      </c>
    </row>
    <row r="682" spans="1:29" x14ac:dyDescent="0.25">
      <c r="A682" s="111" t="s">
        <v>411</v>
      </c>
      <c r="B682" s="112" t="s">
        <v>16</v>
      </c>
      <c r="C682" s="111">
        <v>98218</v>
      </c>
      <c r="D682" s="111">
        <v>982180</v>
      </c>
      <c r="E682" s="111" t="s">
        <v>431</v>
      </c>
      <c r="F682" s="111">
        <v>20943</v>
      </c>
      <c r="G682" s="111" t="s">
        <v>388</v>
      </c>
      <c r="H682" s="111" t="s">
        <v>30</v>
      </c>
      <c r="I682" s="111" t="s">
        <v>18</v>
      </c>
      <c r="J682" s="111" t="s">
        <v>372</v>
      </c>
      <c r="K682" s="111" t="s">
        <v>19</v>
      </c>
      <c r="L682" s="111">
        <v>12</v>
      </c>
      <c r="M682" s="111">
        <v>2.4E-2</v>
      </c>
      <c r="N682" s="113">
        <v>1.69</v>
      </c>
      <c r="O682" s="113">
        <v>1.42</v>
      </c>
      <c r="P682" s="114">
        <v>0.2</v>
      </c>
      <c r="Q682" s="113">
        <v>17.04</v>
      </c>
      <c r="R682" s="115">
        <v>1.49</v>
      </c>
      <c r="S682" s="115">
        <v>1.24</v>
      </c>
      <c r="T682" s="119">
        <v>0.2</v>
      </c>
      <c r="U682" s="116">
        <v>14.879999999999999</v>
      </c>
      <c r="V682" t="s">
        <v>25</v>
      </c>
      <c r="W682">
        <v>1.42</v>
      </c>
      <c r="X682" t="s">
        <v>25</v>
      </c>
      <c r="Y682">
        <v>17.04</v>
      </c>
      <c r="Z682">
        <v>1.49</v>
      </c>
      <c r="AA682">
        <v>1.24</v>
      </c>
      <c r="AB682">
        <v>0.2</v>
      </c>
      <c r="AC682">
        <v>14.879999999999999</v>
      </c>
    </row>
    <row r="683" spans="1:29" x14ac:dyDescent="0.25">
      <c r="A683" s="111" t="s">
        <v>411</v>
      </c>
      <c r="B683" s="112" t="s">
        <v>16</v>
      </c>
      <c r="C683" s="111">
        <v>98218</v>
      </c>
      <c r="D683" s="111">
        <v>982180</v>
      </c>
      <c r="E683" s="111" t="s">
        <v>431</v>
      </c>
      <c r="F683" s="111">
        <v>503</v>
      </c>
      <c r="G683" s="111" t="s">
        <v>389</v>
      </c>
      <c r="H683" s="111" t="s">
        <v>91</v>
      </c>
      <c r="I683" s="111" t="s">
        <v>18</v>
      </c>
      <c r="J683" s="111" t="s">
        <v>340</v>
      </c>
      <c r="K683" s="111" t="s">
        <v>85</v>
      </c>
      <c r="L683" s="111">
        <v>6</v>
      </c>
      <c r="M683" s="111">
        <v>0.12</v>
      </c>
      <c r="N683" s="113">
        <v>5.69</v>
      </c>
      <c r="O683" s="113">
        <v>4.74</v>
      </c>
      <c r="P683" s="114">
        <v>0.2</v>
      </c>
      <c r="Q683" s="113">
        <v>28.44</v>
      </c>
      <c r="R683" s="115">
        <v>5.49</v>
      </c>
      <c r="S683" s="115">
        <v>4.58</v>
      </c>
      <c r="T683" s="119">
        <v>0.2</v>
      </c>
      <c r="U683" s="116">
        <v>27.48</v>
      </c>
      <c r="V683" t="s">
        <v>25</v>
      </c>
      <c r="W683">
        <v>4.82</v>
      </c>
      <c r="X683" t="s">
        <v>25</v>
      </c>
      <c r="Y683">
        <v>28.92</v>
      </c>
      <c r="Z683">
        <v>5.59</v>
      </c>
      <c r="AA683">
        <v>4.66</v>
      </c>
      <c r="AB683">
        <v>0.2</v>
      </c>
      <c r="AC683">
        <v>27.96</v>
      </c>
    </row>
    <row r="684" spans="1:29" x14ac:dyDescent="0.25">
      <c r="A684" s="111" t="s">
        <v>411</v>
      </c>
      <c r="B684" s="112" t="s">
        <v>16</v>
      </c>
      <c r="C684" s="111">
        <v>98218</v>
      </c>
      <c r="D684" s="111">
        <v>982180</v>
      </c>
      <c r="E684" s="111" t="s">
        <v>431</v>
      </c>
      <c r="F684" s="111">
        <v>504</v>
      </c>
      <c r="G684" s="111" t="s">
        <v>390</v>
      </c>
      <c r="H684" s="111" t="s">
        <v>88</v>
      </c>
      <c r="I684" s="111" t="s">
        <v>18</v>
      </c>
      <c r="J684" s="111" t="s">
        <v>331</v>
      </c>
      <c r="K684" s="111" t="s">
        <v>85</v>
      </c>
      <c r="L684" s="111">
        <v>6</v>
      </c>
      <c r="M684" s="111">
        <v>0.12</v>
      </c>
      <c r="N684" s="113">
        <v>6.79</v>
      </c>
      <c r="O684" s="113">
        <v>5.69</v>
      </c>
      <c r="P684" s="114">
        <v>0.2</v>
      </c>
      <c r="Q684" s="113">
        <v>34.14</v>
      </c>
      <c r="R684" s="115">
        <v>6.29</v>
      </c>
      <c r="S684" s="115">
        <v>5.2416666666666671</v>
      </c>
      <c r="T684" s="119">
        <v>0.2</v>
      </c>
      <c r="U684" s="116">
        <v>31.44</v>
      </c>
      <c r="V684" t="s">
        <v>25</v>
      </c>
      <c r="W684">
        <v>5.69</v>
      </c>
      <c r="X684" t="s">
        <v>25</v>
      </c>
      <c r="Y684">
        <v>34.14</v>
      </c>
      <c r="Z684">
        <v>6.29</v>
      </c>
      <c r="AA684">
        <v>5.24</v>
      </c>
      <c r="AB684">
        <v>0.2</v>
      </c>
      <c r="AC684">
        <v>31.44</v>
      </c>
    </row>
    <row r="685" spans="1:29" x14ac:dyDescent="0.25">
      <c r="A685" s="111" t="s">
        <v>411</v>
      </c>
      <c r="B685" s="112" t="s">
        <v>16</v>
      </c>
      <c r="C685" s="111">
        <v>98218</v>
      </c>
      <c r="D685" s="111">
        <v>982180</v>
      </c>
      <c r="E685" s="111" t="s">
        <v>431</v>
      </c>
      <c r="F685" s="111">
        <v>2349</v>
      </c>
      <c r="G685" s="111" t="s">
        <v>391</v>
      </c>
      <c r="H685" s="111" t="s">
        <v>86</v>
      </c>
      <c r="I685" s="111" t="s">
        <v>18</v>
      </c>
      <c r="J685" s="111" t="s">
        <v>334</v>
      </c>
      <c r="K685" s="111" t="s">
        <v>85</v>
      </c>
      <c r="L685" s="111">
        <v>6</v>
      </c>
      <c r="M685" s="111">
        <v>0.12</v>
      </c>
      <c r="N685" s="113">
        <v>7.39</v>
      </c>
      <c r="O685" s="113">
        <v>6.1654999999999998</v>
      </c>
      <c r="P685" s="114">
        <v>0.2</v>
      </c>
      <c r="Q685" s="113">
        <v>37.019999999999996</v>
      </c>
      <c r="R685" s="115">
        <v>6.99</v>
      </c>
      <c r="S685" s="115">
        <v>5.83</v>
      </c>
      <c r="T685" s="119">
        <v>0.2</v>
      </c>
      <c r="U685" s="116">
        <v>34.980000000000004</v>
      </c>
      <c r="V685" t="s">
        <v>25</v>
      </c>
      <c r="W685">
        <v>5.6</v>
      </c>
      <c r="X685" t="s">
        <v>25</v>
      </c>
      <c r="Y685">
        <v>33.599999999999994</v>
      </c>
      <c r="Z685">
        <v>6.59</v>
      </c>
      <c r="AA685">
        <v>5.49</v>
      </c>
      <c r="AB685">
        <v>0.2</v>
      </c>
      <c r="AC685">
        <v>32.94</v>
      </c>
    </row>
    <row r="686" spans="1:29" x14ac:dyDescent="0.25">
      <c r="A686" s="111" t="s">
        <v>411</v>
      </c>
      <c r="B686" s="112" t="s">
        <v>16</v>
      </c>
      <c r="C686" s="111">
        <v>98218</v>
      </c>
      <c r="D686" s="111">
        <v>982180</v>
      </c>
      <c r="E686" s="111" t="s">
        <v>431</v>
      </c>
      <c r="F686" s="111">
        <v>2350</v>
      </c>
      <c r="G686" s="111" t="s">
        <v>392</v>
      </c>
      <c r="H686" s="111" t="s">
        <v>90</v>
      </c>
      <c r="I686" s="111" t="s">
        <v>18</v>
      </c>
      <c r="J686" s="111" t="s">
        <v>336</v>
      </c>
      <c r="K686" s="111" t="s">
        <v>85</v>
      </c>
      <c r="L686" s="111">
        <v>6</v>
      </c>
      <c r="M686" s="111">
        <v>0.12</v>
      </c>
      <c r="N686" s="113">
        <v>5.99</v>
      </c>
      <c r="O686" s="113">
        <v>5.0199999999999996</v>
      </c>
      <c r="P686" s="114">
        <v>0.2</v>
      </c>
      <c r="Q686" s="113">
        <v>30.119999999999997</v>
      </c>
      <c r="R686" s="115">
        <v>5.29</v>
      </c>
      <c r="S686" s="115">
        <v>4.41</v>
      </c>
      <c r="T686" s="119">
        <v>0.2</v>
      </c>
      <c r="U686" s="116">
        <v>26.46</v>
      </c>
      <c r="V686" t="s">
        <v>25</v>
      </c>
      <c r="W686">
        <v>5.0199999999999996</v>
      </c>
      <c r="X686" t="s">
        <v>25</v>
      </c>
      <c r="Y686">
        <v>30.119999999999997</v>
      </c>
      <c r="Z686">
        <v>5.29</v>
      </c>
      <c r="AA686">
        <v>4.41</v>
      </c>
      <c r="AB686">
        <v>0.2</v>
      </c>
      <c r="AC686">
        <v>26.46</v>
      </c>
    </row>
    <row r="687" spans="1:29" x14ac:dyDescent="0.25">
      <c r="A687" s="111" t="s">
        <v>411</v>
      </c>
      <c r="B687" s="112" t="s">
        <v>16</v>
      </c>
      <c r="C687" s="111">
        <v>98218</v>
      </c>
      <c r="D687" s="111">
        <v>982180</v>
      </c>
      <c r="E687" s="111" t="s">
        <v>431</v>
      </c>
      <c r="F687" s="111">
        <v>2357</v>
      </c>
      <c r="G687" s="111" t="s">
        <v>394</v>
      </c>
      <c r="H687" s="111" t="s">
        <v>92</v>
      </c>
      <c r="I687" s="111" t="s">
        <v>18</v>
      </c>
      <c r="J687" s="111" t="s">
        <v>372</v>
      </c>
      <c r="K687" s="111" t="s">
        <v>85</v>
      </c>
      <c r="L687" s="111">
        <v>6</v>
      </c>
      <c r="M687" s="111">
        <v>0.12</v>
      </c>
      <c r="N687" s="113">
        <v>4.6900000000000004</v>
      </c>
      <c r="O687" s="113">
        <v>3.89</v>
      </c>
      <c r="P687" s="114">
        <v>0.2</v>
      </c>
      <c r="Q687" s="113">
        <v>23.34</v>
      </c>
      <c r="R687" s="115">
        <v>4.59</v>
      </c>
      <c r="S687" s="115">
        <v>3.79</v>
      </c>
      <c r="T687" s="119">
        <v>0.2</v>
      </c>
      <c r="U687" s="116">
        <v>22.740000000000002</v>
      </c>
      <c r="V687" t="s">
        <v>25</v>
      </c>
      <c r="W687">
        <v>3.8</v>
      </c>
      <c r="X687" t="s">
        <v>25</v>
      </c>
      <c r="Y687">
        <v>22.799999999999997</v>
      </c>
      <c r="Z687">
        <v>4.49</v>
      </c>
      <c r="AA687">
        <v>3.74</v>
      </c>
      <c r="AB687">
        <v>0.2</v>
      </c>
      <c r="AC687">
        <v>22.44</v>
      </c>
    </row>
    <row r="688" spans="1:29" x14ac:dyDescent="0.25">
      <c r="A688" s="111" t="s">
        <v>411</v>
      </c>
      <c r="B688" s="112" t="s">
        <v>16</v>
      </c>
      <c r="C688" s="111">
        <v>98218</v>
      </c>
      <c r="D688" s="111">
        <v>982180</v>
      </c>
      <c r="E688" s="111" t="s">
        <v>431</v>
      </c>
      <c r="F688" s="111">
        <v>25700</v>
      </c>
      <c r="G688" s="111" t="s">
        <v>396</v>
      </c>
      <c r="H688" s="111" t="s">
        <v>135</v>
      </c>
      <c r="I688" s="111" t="s">
        <v>128</v>
      </c>
      <c r="J688" s="111" t="s">
        <v>378</v>
      </c>
      <c r="K688" s="111" t="s">
        <v>85</v>
      </c>
      <c r="L688" s="111">
        <v>6</v>
      </c>
      <c r="M688" s="111">
        <v>0.12</v>
      </c>
      <c r="N688" s="113">
        <v>8.7899999999999991</v>
      </c>
      <c r="O688" s="113">
        <v>7.2959999999999994</v>
      </c>
      <c r="P688" s="114">
        <v>0.2</v>
      </c>
      <c r="Q688" s="113">
        <v>43.8</v>
      </c>
      <c r="R688" s="115">
        <v>10.49</v>
      </c>
      <c r="S688" s="115">
        <v>6.8</v>
      </c>
      <c r="T688" s="119">
        <v>0.54</v>
      </c>
      <c r="U688" s="116">
        <v>40.799999999999997</v>
      </c>
      <c r="V688" t="s">
        <v>25</v>
      </c>
      <c r="W688">
        <v>9.4145000000000003</v>
      </c>
      <c r="X688" t="s">
        <v>25</v>
      </c>
      <c r="Y688">
        <v>56.46</v>
      </c>
      <c r="Z688">
        <v>9.99</v>
      </c>
      <c r="AA688">
        <v>6.4833333333333334</v>
      </c>
      <c r="AB688">
        <v>0.54</v>
      </c>
      <c r="AC688">
        <v>38.880000000000003</v>
      </c>
    </row>
    <row r="689" spans="1:29" x14ac:dyDescent="0.25">
      <c r="A689" s="111" t="s">
        <v>411</v>
      </c>
      <c r="B689" s="112" t="s">
        <v>16</v>
      </c>
      <c r="C689" s="111">
        <v>98218</v>
      </c>
      <c r="D689" s="111">
        <v>982180</v>
      </c>
      <c r="E689" s="111" t="s">
        <v>431</v>
      </c>
      <c r="F689" s="111">
        <v>7977</v>
      </c>
      <c r="G689" s="111" t="s">
        <v>397</v>
      </c>
      <c r="H689" s="111" t="s">
        <v>119</v>
      </c>
      <c r="I689" s="111" t="s">
        <v>115</v>
      </c>
      <c r="J689" s="111" t="s">
        <v>398</v>
      </c>
      <c r="K689" s="111" t="s">
        <v>58</v>
      </c>
      <c r="L689" s="111">
        <v>6</v>
      </c>
      <c r="M689" s="111">
        <v>0.03</v>
      </c>
      <c r="N689" s="113">
        <v>5.09</v>
      </c>
      <c r="O689" s="113">
        <v>4.2655000000000003</v>
      </c>
      <c r="P689" s="114">
        <v>0.2</v>
      </c>
      <c r="Q689" s="113">
        <v>25.619999999999997</v>
      </c>
      <c r="R689" s="115">
        <v>4.99</v>
      </c>
      <c r="S689" s="115">
        <v>4.16</v>
      </c>
      <c r="T689" s="119">
        <v>0.2</v>
      </c>
      <c r="U689" s="116">
        <v>24.96</v>
      </c>
      <c r="V689" t="s">
        <v>25</v>
      </c>
      <c r="W689">
        <v>4.2699999999999996</v>
      </c>
      <c r="X689" t="s">
        <v>25</v>
      </c>
      <c r="Y689">
        <v>25.619999999999997</v>
      </c>
      <c r="Z689">
        <v>4.8899999999999997</v>
      </c>
      <c r="AA689">
        <v>4.08</v>
      </c>
      <c r="AB689">
        <v>0.2</v>
      </c>
      <c r="AC689">
        <v>24.48</v>
      </c>
    </row>
    <row r="690" spans="1:29" x14ac:dyDescent="0.25">
      <c r="A690" s="111" t="s">
        <v>411</v>
      </c>
      <c r="B690" s="112" t="s">
        <v>16</v>
      </c>
      <c r="C690" s="111">
        <v>98218</v>
      </c>
      <c r="D690" s="111">
        <v>982180</v>
      </c>
      <c r="E690" s="111" t="s">
        <v>431</v>
      </c>
      <c r="F690" s="111">
        <v>7979</v>
      </c>
      <c r="G690" s="111" t="s">
        <v>399</v>
      </c>
      <c r="H690" s="111" t="s">
        <v>119</v>
      </c>
      <c r="I690" s="111" t="s">
        <v>115</v>
      </c>
      <c r="J690" s="111" t="s">
        <v>400</v>
      </c>
      <c r="K690" s="111" t="s">
        <v>58</v>
      </c>
      <c r="L690" s="111">
        <v>6</v>
      </c>
      <c r="M690" s="111">
        <v>0.03</v>
      </c>
      <c r="N690" s="113">
        <v>5.09</v>
      </c>
      <c r="O690" s="113">
        <v>4.2655000000000003</v>
      </c>
      <c r="P690" s="114">
        <v>0.2</v>
      </c>
      <c r="Q690" s="113">
        <v>25.619999999999997</v>
      </c>
      <c r="R690" s="115">
        <v>4.99</v>
      </c>
      <c r="S690" s="115">
        <v>4.16</v>
      </c>
      <c r="T690" s="119">
        <v>0.2</v>
      </c>
      <c r="U690" s="116">
        <v>24.96</v>
      </c>
      <c r="V690" t="s">
        <v>25</v>
      </c>
      <c r="W690">
        <v>4.2699999999999996</v>
      </c>
      <c r="X690" t="s">
        <v>25</v>
      </c>
      <c r="Y690">
        <v>25.619999999999997</v>
      </c>
      <c r="Z690">
        <v>4.8899999999999997</v>
      </c>
      <c r="AA690">
        <v>4.08</v>
      </c>
      <c r="AB690">
        <v>0.2</v>
      </c>
      <c r="AC690">
        <v>24.48</v>
      </c>
    </row>
    <row r="691" spans="1:29" x14ac:dyDescent="0.25">
      <c r="A691" s="111" t="s">
        <v>411</v>
      </c>
      <c r="B691" s="112" t="s">
        <v>16</v>
      </c>
      <c r="C691" s="111">
        <v>98218</v>
      </c>
      <c r="D691" s="111">
        <v>982180</v>
      </c>
      <c r="E691" s="111" t="s">
        <v>431</v>
      </c>
      <c r="F691" s="111">
        <v>7985</v>
      </c>
      <c r="G691" s="111" t="s">
        <v>409</v>
      </c>
      <c r="H691" s="111" t="s">
        <v>119</v>
      </c>
      <c r="I691" s="111" t="s">
        <v>115</v>
      </c>
      <c r="J691" s="111" t="s">
        <v>410</v>
      </c>
      <c r="K691" s="111" t="s">
        <v>58</v>
      </c>
      <c r="L691" s="111">
        <v>6</v>
      </c>
      <c r="M691" s="111">
        <v>0.03</v>
      </c>
      <c r="N691" s="113">
        <v>5.09</v>
      </c>
      <c r="O691" s="113">
        <v>4.2655000000000003</v>
      </c>
      <c r="P691" s="114">
        <v>0.2</v>
      </c>
      <c r="Q691" s="113">
        <v>25.619999999999997</v>
      </c>
      <c r="R691" s="115">
        <v>4.99</v>
      </c>
      <c r="S691" s="115">
        <v>4.16</v>
      </c>
      <c r="T691" s="119">
        <v>0.2</v>
      </c>
      <c r="U691" s="116">
        <v>24.96</v>
      </c>
      <c r="V691" t="s">
        <v>25</v>
      </c>
      <c r="W691">
        <v>4.2699999999999996</v>
      </c>
      <c r="X691" t="s">
        <v>25</v>
      </c>
      <c r="Y691">
        <v>25.619999999999997</v>
      </c>
      <c r="Z691">
        <v>4.8899999999999997</v>
      </c>
      <c r="AA691">
        <v>4.08</v>
      </c>
      <c r="AB691">
        <v>0.2</v>
      </c>
      <c r="AC691">
        <v>24.48</v>
      </c>
    </row>
    <row r="692" spans="1:29" x14ac:dyDescent="0.25">
      <c r="A692" s="111" t="s">
        <v>439</v>
      </c>
      <c r="B692" s="112" t="s">
        <v>155</v>
      </c>
      <c r="C692" s="111">
        <v>40</v>
      </c>
      <c r="D692" s="111">
        <v>710</v>
      </c>
      <c r="E692" s="111" t="s">
        <v>440</v>
      </c>
      <c r="F692" s="111">
        <v>772</v>
      </c>
      <c r="G692" s="111" t="s">
        <v>330</v>
      </c>
      <c r="H692" s="111" t="s">
        <v>108</v>
      </c>
      <c r="I692" s="111" t="s">
        <v>18</v>
      </c>
      <c r="J692" s="111" t="s">
        <v>331</v>
      </c>
      <c r="K692" s="111" t="s">
        <v>332</v>
      </c>
      <c r="L692" s="111">
        <v>1</v>
      </c>
      <c r="M692" s="111">
        <v>0.06</v>
      </c>
      <c r="N692" s="113">
        <v>248.39</v>
      </c>
      <c r="O692" s="113">
        <v>207</v>
      </c>
      <c r="P692" s="114">
        <v>0.2</v>
      </c>
      <c r="Q692" s="113">
        <v>207</v>
      </c>
      <c r="R692" s="115">
        <v>248.39</v>
      </c>
      <c r="S692" s="115">
        <v>207</v>
      </c>
      <c r="T692" s="119">
        <v>0.2</v>
      </c>
      <c r="U692" s="116">
        <v>207</v>
      </c>
      <c r="V692" t="s">
        <v>25</v>
      </c>
      <c r="W692">
        <v>207</v>
      </c>
      <c r="X692" t="s">
        <v>25</v>
      </c>
      <c r="Y692">
        <v>207</v>
      </c>
      <c r="Z692">
        <v>248.39</v>
      </c>
      <c r="AA692">
        <v>207</v>
      </c>
      <c r="AB692">
        <v>0.2</v>
      </c>
      <c r="AC692">
        <v>207</v>
      </c>
    </row>
    <row r="693" spans="1:29" x14ac:dyDescent="0.25">
      <c r="A693" s="111" t="s">
        <v>439</v>
      </c>
      <c r="B693" s="112" t="s">
        <v>155</v>
      </c>
      <c r="C693" s="111">
        <v>40</v>
      </c>
      <c r="D693" s="111">
        <v>710</v>
      </c>
      <c r="E693" s="111" t="s">
        <v>440</v>
      </c>
      <c r="F693" s="111">
        <v>2243</v>
      </c>
      <c r="G693" s="111" t="s">
        <v>333</v>
      </c>
      <c r="H693" s="111" t="s">
        <v>108</v>
      </c>
      <c r="I693" s="111" t="s">
        <v>18</v>
      </c>
      <c r="J693" s="111" t="s">
        <v>334</v>
      </c>
      <c r="K693" s="111" t="s">
        <v>332</v>
      </c>
      <c r="L693" s="111">
        <v>1</v>
      </c>
      <c r="M693" s="111">
        <v>0.06</v>
      </c>
      <c r="N693" s="113">
        <v>248.39</v>
      </c>
      <c r="O693" s="113">
        <v>207</v>
      </c>
      <c r="P693" s="114">
        <v>0.2</v>
      </c>
      <c r="Q693" s="113">
        <v>207</v>
      </c>
      <c r="R693" s="115">
        <v>248.39</v>
      </c>
      <c r="S693" s="115">
        <v>207</v>
      </c>
      <c r="T693" s="119">
        <v>0.2</v>
      </c>
      <c r="U693" s="116">
        <v>207</v>
      </c>
      <c r="V693" t="s">
        <v>25</v>
      </c>
      <c r="W693">
        <v>207</v>
      </c>
      <c r="X693" t="s">
        <v>25</v>
      </c>
      <c r="Y693">
        <v>207</v>
      </c>
      <c r="Z693">
        <v>248.39</v>
      </c>
      <c r="AA693">
        <v>207</v>
      </c>
      <c r="AB693">
        <v>0.2</v>
      </c>
      <c r="AC693">
        <v>207</v>
      </c>
    </row>
    <row r="694" spans="1:29" x14ac:dyDescent="0.25">
      <c r="A694" s="111" t="s">
        <v>439</v>
      </c>
      <c r="B694" s="112" t="s">
        <v>155</v>
      </c>
      <c r="C694" s="111">
        <v>40</v>
      </c>
      <c r="D694" s="111">
        <v>710</v>
      </c>
      <c r="E694" s="111" t="s">
        <v>440</v>
      </c>
      <c r="F694" s="111">
        <v>2248</v>
      </c>
      <c r="G694" s="111" t="s">
        <v>335</v>
      </c>
      <c r="H694" s="111" t="s">
        <v>108</v>
      </c>
      <c r="I694" s="111" t="s">
        <v>18</v>
      </c>
      <c r="J694" s="111" t="s">
        <v>336</v>
      </c>
      <c r="K694" s="111" t="s">
        <v>332</v>
      </c>
      <c r="L694" s="111">
        <v>1</v>
      </c>
      <c r="M694" s="111">
        <v>0.06</v>
      </c>
      <c r="N694" s="113">
        <v>248.39</v>
      </c>
      <c r="O694" s="113">
        <v>207</v>
      </c>
      <c r="P694" s="114">
        <v>0.2</v>
      </c>
      <c r="Q694" s="113">
        <v>207</v>
      </c>
      <c r="R694" s="115">
        <v>248.39</v>
      </c>
      <c r="S694" s="115">
        <v>207</v>
      </c>
      <c r="T694" s="119">
        <v>0.2</v>
      </c>
      <c r="U694" s="116">
        <v>207</v>
      </c>
      <c r="V694" t="s">
        <v>25</v>
      </c>
      <c r="W694">
        <v>207</v>
      </c>
      <c r="X694" t="s">
        <v>25</v>
      </c>
      <c r="Y694">
        <v>207</v>
      </c>
      <c r="Z694">
        <v>248.39</v>
      </c>
      <c r="AA694">
        <v>207</v>
      </c>
      <c r="AB694">
        <v>0.2</v>
      </c>
      <c r="AC694">
        <v>207</v>
      </c>
    </row>
    <row r="695" spans="1:29" x14ac:dyDescent="0.25">
      <c r="A695" s="111" t="s">
        <v>439</v>
      </c>
      <c r="B695" s="112" t="s">
        <v>155</v>
      </c>
      <c r="C695" s="111">
        <v>40</v>
      </c>
      <c r="D695" s="111">
        <v>710</v>
      </c>
      <c r="E695" s="111" t="s">
        <v>440</v>
      </c>
      <c r="F695" s="111">
        <v>2250</v>
      </c>
      <c r="G695" s="111" t="s">
        <v>337</v>
      </c>
      <c r="H695" s="111" t="s">
        <v>108</v>
      </c>
      <c r="I695" s="111" t="s">
        <v>18</v>
      </c>
      <c r="J695" s="111" t="s">
        <v>338</v>
      </c>
      <c r="K695" s="111" t="s">
        <v>332</v>
      </c>
      <c r="L695" s="111">
        <v>1</v>
      </c>
      <c r="M695" s="111">
        <v>0.06</v>
      </c>
      <c r="N695" s="113">
        <v>248.39</v>
      </c>
      <c r="O695" s="113">
        <v>207</v>
      </c>
      <c r="P695" s="114">
        <v>0.2</v>
      </c>
      <c r="Q695" s="113">
        <v>207</v>
      </c>
      <c r="R695" s="115">
        <v>248.39</v>
      </c>
      <c r="S695" s="115">
        <v>207</v>
      </c>
      <c r="T695" s="119">
        <v>0.2</v>
      </c>
      <c r="U695" s="116">
        <v>207</v>
      </c>
      <c r="V695" t="s">
        <v>25</v>
      </c>
      <c r="W695">
        <v>207</v>
      </c>
      <c r="X695" t="s">
        <v>25</v>
      </c>
      <c r="Y695">
        <v>207</v>
      </c>
      <c r="Z695">
        <v>248.39</v>
      </c>
      <c r="AA695">
        <v>207</v>
      </c>
      <c r="AB695">
        <v>0.2</v>
      </c>
      <c r="AC695">
        <v>207</v>
      </c>
    </row>
    <row r="696" spans="1:29" x14ac:dyDescent="0.25">
      <c r="A696" s="111" t="s">
        <v>439</v>
      </c>
      <c r="B696" s="112" t="s">
        <v>155</v>
      </c>
      <c r="C696" s="111">
        <v>40</v>
      </c>
      <c r="D696" s="111">
        <v>710</v>
      </c>
      <c r="E696" s="111" t="s">
        <v>440</v>
      </c>
      <c r="F696" s="111">
        <v>7431</v>
      </c>
      <c r="G696" s="111" t="s">
        <v>339</v>
      </c>
      <c r="H696" s="111" t="s">
        <v>108</v>
      </c>
      <c r="I696" s="111" t="s">
        <v>18</v>
      </c>
      <c r="J696" s="111" t="s">
        <v>340</v>
      </c>
      <c r="K696" s="111" t="s">
        <v>332</v>
      </c>
      <c r="L696" s="111">
        <v>1</v>
      </c>
      <c r="M696" s="111">
        <v>0.06</v>
      </c>
      <c r="N696" s="113">
        <v>248.39</v>
      </c>
      <c r="O696" s="113">
        <v>207</v>
      </c>
      <c r="P696" s="114">
        <v>0.2</v>
      </c>
      <c r="Q696" s="113">
        <v>207</v>
      </c>
      <c r="R696" s="115">
        <v>248.39</v>
      </c>
      <c r="S696" s="115">
        <v>207</v>
      </c>
      <c r="T696" s="119">
        <v>0.2</v>
      </c>
      <c r="U696" s="116">
        <v>207</v>
      </c>
      <c r="V696" t="s">
        <v>25</v>
      </c>
      <c r="W696">
        <v>207</v>
      </c>
      <c r="X696" t="s">
        <v>25</v>
      </c>
      <c r="Y696">
        <v>207</v>
      </c>
      <c r="Z696">
        <v>248.39</v>
      </c>
      <c r="AA696">
        <v>207</v>
      </c>
      <c r="AB696">
        <v>0.2</v>
      </c>
      <c r="AC696">
        <v>207</v>
      </c>
    </row>
    <row r="697" spans="1:29" x14ac:dyDescent="0.25">
      <c r="A697" s="111" t="s">
        <v>439</v>
      </c>
      <c r="B697" s="112" t="s">
        <v>155</v>
      </c>
      <c r="C697" s="111">
        <v>40</v>
      </c>
      <c r="D697" s="111">
        <v>710</v>
      </c>
      <c r="E697" s="111" t="s">
        <v>440</v>
      </c>
      <c r="F697" s="111">
        <v>9442</v>
      </c>
      <c r="G697" s="111" t="s">
        <v>341</v>
      </c>
      <c r="H697" s="111" t="s">
        <v>108</v>
      </c>
      <c r="I697" s="111" t="s">
        <v>18</v>
      </c>
      <c r="J697" s="111" t="s">
        <v>342</v>
      </c>
      <c r="K697" s="111" t="s">
        <v>332</v>
      </c>
      <c r="L697" s="111">
        <v>1</v>
      </c>
      <c r="M697" s="111">
        <v>0.06</v>
      </c>
      <c r="N697" s="113">
        <v>248.39</v>
      </c>
      <c r="O697" s="113">
        <v>207</v>
      </c>
      <c r="P697" s="114">
        <v>0.2</v>
      </c>
      <c r="Q697" s="113">
        <v>207</v>
      </c>
      <c r="R697" s="115">
        <v>248.39</v>
      </c>
      <c r="S697" s="115">
        <v>207</v>
      </c>
      <c r="T697" s="119">
        <v>0.2</v>
      </c>
      <c r="U697" s="116">
        <v>207</v>
      </c>
      <c r="V697" t="s">
        <v>25</v>
      </c>
      <c r="W697">
        <v>207</v>
      </c>
      <c r="X697" t="s">
        <v>25</v>
      </c>
      <c r="Y697">
        <v>207</v>
      </c>
      <c r="Z697">
        <v>248.39</v>
      </c>
      <c r="AA697">
        <v>207</v>
      </c>
      <c r="AB697">
        <v>0.2</v>
      </c>
      <c r="AC697">
        <v>207</v>
      </c>
    </row>
    <row r="698" spans="1:29" x14ac:dyDescent="0.25">
      <c r="A698" s="111" t="s">
        <v>439</v>
      </c>
      <c r="B698" s="112" t="s">
        <v>155</v>
      </c>
      <c r="C698" s="111">
        <v>40</v>
      </c>
      <c r="D698" s="111">
        <v>710</v>
      </c>
      <c r="E698" s="111" t="s">
        <v>440</v>
      </c>
      <c r="F698" s="111">
        <v>15190</v>
      </c>
      <c r="G698" s="111" t="s">
        <v>343</v>
      </c>
      <c r="H698" s="111" t="s">
        <v>108</v>
      </c>
      <c r="I698" s="111" t="s">
        <v>18</v>
      </c>
      <c r="J698" s="111" t="s">
        <v>344</v>
      </c>
      <c r="K698" s="111" t="s">
        <v>332</v>
      </c>
      <c r="L698" s="111">
        <v>1</v>
      </c>
      <c r="M698" s="111">
        <v>0.06</v>
      </c>
      <c r="N698" s="113">
        <v>248.39</v>
      </c>
      <c r="O698" s="113">
        <v>207</v>
      </c>
      <c r="P698" s="114">
        <v>0.2</v>
      </c>
      <c r="Q698" s="113">
        <v>207</v>
      </c>
      <c r="R698" s="115">
        <v>248.39</v>
      </c>
      <c r="S698" s="115">
        <v>207</v>
      </c>
      <c r="T698" s="119">
        <v>0.2</v>
      </c>
      <c r="U698" s="116">
        <v>207</v>
      </c>
      <c r="V698" t="s">
        <v>25</v>
      </c>
      <c r="W698">
        <v>207</v>
      </c>
      <c r="X698" t="s">
        <v>25</v>
      </c>
      <c r="Y698">
        <v>207</v>
      </c>
      <c r="Z698">
        <v>248.39</v>
      </c>
      <c r="AA698">
        <v>207</v>
      </c>
      <c r="AB698">
        <v>0.2</v>
      </c>
      <c r="AC698">
        <v>207</v>
      </c>
    </row>
    <row r="699" spans="1:29" x14ac:dyDescent="0.25">
      <c r="A699" s="111" t="s">
        <v>439</v>
      </c>
      <c r="B699" s="112" t="s">
        <v>155</v>
      </c>
      <c r="C699" s="111">
        <v>40</v>
      </c>
      <c r="D699" s="111">
        <v>710</v>
      </c>
      <c r="E699" s="111" t="s">
        <v>440</v>
      </c>
      <c r="F699" s="111">
        <v>19225</v>
      </c>
      <c r="G699" s="111" t="s">
        <v>345</v>
      </c>
      <c r="H699" s="111" t="s">
        <v>151</v>
      </c>
      <c r="I699" s="111" t="s">
        <v>128</v>
      </c>
      <c r="J699" s="111" t="s">
        <v>346</v>
      </c>
      <c r="K699" s="111" t="s">
        <v>129</v>
      </c>
      <c r="L699" s="111">
        <v>24</v>
      </c>
      <c r="M699" s="111">
        <v>0.06</v>
      </c>
      <c r="N699" s="113">
        <v>7.99</v>
      </c>
      <c r="O699" s="113">
        <v>6.69</v>
      </c>
      <c r="P699" s="114">
        <v>0.2</v>
      </c>
      <c r="Q699" s="113">
        <v>160.56</v>
      </c>
      <c r="R699" s="115">
        <v>7.99</v>
      </c>
      <c r="S699" s="115">
        <v>6.69</v>
      </c>
      <c r="T699" s="119">
        <v>0.2</v>
      </c>
      <c r="U699" s="116">
        <v>160.56</v>
      </c>
      <c r="V699" t="s">
        <v>25</v>
      </c>
      <c r="W699">
        <v>7.29</v>
      </c>
      <c r="X699" t="s">
        <v>25</v>
      </c>
      <c r="Y699">
        <v>174.96</v>
      </c>
      <c r="Z699">
        <v>8.69</v>
      </c>
      <c r="AA699">
        <v>7.22</v>
      </c>
      <c r="AB699">
        <v>0.2</v>
      </c>
      <c r="AC699">
        <v>173.28</v>
      </c>
    </row>
    <row r="700" spans="1:29" x14ac:dyDescent="0.25">
      <c r="A700" s="111" t="s">
        <v>439</v>
      </c>
      <c r="B700" s="112" t="s">
        <v>155</v>
      </c>
      <c r="C700" s="111">
        <v>40</v>
      </c>
      <c r="D700" s="111">
        <v>710</v>
      </c>
      <c r="E700" s="111" t="s">
        <v>440</v>
      </c>
      <c r="F700" s="111">
        <v>19228</v>
      </c>
      <c r="G700" s="111" t="s">
        <v>347</v>
      </c>
      <c r="H700" s="111" t="s">
        <v>151</v>
      </c>
      <c r="I700" s="111" t="s">
        <v>128</v>
      </c>
      <c r="J700" s="111" t="s">
        <v>346</v>
      </c>
      <c r="K700" s="111" t="s">
        <v>129</v>
      </c>
      <c r="L700" s="111">
        <v>4</v>
      </c>
      <c r="M700" s="111">
        <v>0.01</v>
      </c>
      <c r="N700" s="113">
        <v>7.99</v>
      </c>
      <c r="O700" s="113">
        <v>6.69</v>
      </c>
      <c r="P700" s="114">
        <v>0.2</v>
      </c>
      <c r="Q700" s="113">
        <v>26.76</v>
      </c>
      <c r="R700" s="115">
        <v>7.99</v>
      </c>
      <c r="S700" s="115">
        <v>6.69</v>
      </c>
      <c r="T700" s="119">
        <v>0.2</v>
      </c>
      <c r="U700" s="116">
        <v>26.76</v>
      </c>
      <c r="V700" t="s">
        <v>25</v>
      </c>
      <c r="W700">
        <v>7.29</v>
      </c>
      <c r="X700" t="s">
        <v>25</v>
      </c>
      <c r="Y700">
        <v>29.16</v>
      </c>
      <c r="Z700">
        <v>8.69</v>
      </c>
      <c r="AA700">
        <v>7.22</v>
      </c>
      <c r="AB700">
        <v>0.2</v>
      </c>
      <c r="AC700">
        <v>28.88</v>
      </c>
    </row>
    <row r="701" spans="1:29" x14ac:dyDescent="0.25">
      <c r="A701" s="111" t="s">
        <v>439</v>
      </c>
      <c r="B701" s="112" t="s">
        <v>155</v>
      </c>
      <c r="C701" s="111">
        <v>40</v>
      </c>
      <c r="D701" s="111">
        <v>710</v>
      </c>
      <c r="E701" s="111" t="s">
        <v>440</v>
      </c>
      <c r="F701" s="111">
        <v>19229</v>
      </c>
      <c r="G701" s="111" t="s">
        <v>348</v>
      </c>
      <c r="H701" s="111" t="s">
        <v>151</v>
      </c>
      <c r="I701" s="111" t="s">
        <v>128</v>
      </c>
      <c r="J701" s="111" t="s">
        <v>346</v>
      </c>
      <c r="K701" s="111" t="s">
        <v>129</v>
      </c>
      <c r="L701" s="111">
        <v>6</v>
      </c>
      <c r="M701" s="111">
        <v>1.4999999999999999E-2</v>
      </c>
      <c r="N701" s="113">
        <v>7.99</v>
      </c>
      <c r="O701" s="113">
        <v>6.69</v>
      </c>
      <c r="P701" s="114">
        <v>0.2</v>
      </c>
      <c r="Q701" s="113">
        <v>40.14</v>
      </c>
      <c r="R701" s="115">
        <v>7.99</v>
      </c>
      <c r="S701" s="115">
        <v>6.69</v>
      </c>
      <c r="T701" s="119">
        <v>0.2</v>
      </c>
      <c r="U701" s="116">
        <v>40.14</v>
      </c>
      <c r="V701" t="s">
        <v>25</v>
      </c>
      <c r="W701">
        <v>7.29</v>
      </c>
      <c r="X701" t="s">
        <v>25</v>
      </c>
      <c r="Y701">
        <v>43.74</v>
      </c>
      <c r="Z701">
        <v>8.69</v>
      </c>
      <c r="AA701">
        <v>7.22</v>
      </c>
      <c r="AB701">
        <v>0.2</v>
      </c>
      <c r="AC701">
        <v>43.32</v>
      </c>
    </row>
    <row r="702" spans="1:29" x14ac:dyDescent="0.25">
      <c r="A702" s="111" t="s">
        <v>439</v>
      </c>
      <c r="B702" s="112" t="s">
        <v>155</v>
      </c>
      <c r="C702" s="111">
        <v>40</v>
      </c>
      <c r="D702" s="111">
        <v>710</v>
      </c>
      <c r="E702" s="111" t="s">
        <v>440</v>
      </c>
      <c r="F702" s="111">
        <v>19231</v>
      </c>
      <c r="G702" s="111" t="s">
        <v>349</v>
      </c>
      <c r="H702" s="111" t="s">
        <v>151</v>
      </c>
      <c r="I702" s="111" t="s">
        <v>128</v>
      </c>
      <c r="J702" s="111" t="s">
        <v>350</v>
      </c>
      <c r="K702" s="111" t="s">
        <v>129</v>
      </c>
      <c r="L702" s="111">
        <v>4</v>
      </c>
      <c r="M702" s="111">
        <v>0.01</v>
      </c>
      <c r="N702" s="113">
        <v>7.99</v>
      </c>
      <c r="O702" s="113">
        <v>6.69</v>
      </c>
      <c r="P702" s="114">
        <v>0.2</v>
      </c>
      <c r="Q702" s="113">
        <v>26.76</v>
      </c>
      <c r="R702" s="115">
        <v>7.99</v>
      </c>
      <c r="S702" s="115">
        <v>6.69</v>
      </c>
      <c r="T702" s="119">
        <v>0.2</v>
      </c>
      <c r="U702" s="116">
        <v>26.76</v>
      </c>
      <c r="V702" t="s">
        <v>25</v>
      </c>
      <c r="W702">
        <v>7.29</v>
      </c>
      <c r="X702" t="s">
        <v>25</v>
      </c>
      <c r="Y702">
        <v>29.16</v>
      </c>
      <c r="Z702">
        <v>8.69</v>
      </c>
      <c r="AA702">
        <v>7.22</v>
      </c>
      <c r="AB702">
        <v>0.2</v>
      </c>
      <c r="AC702">
        <v>28.88</v>
      </c>
    </row>
    <row r="703" spans="1:29" x14ac:dyDescent="0.25">
      <c r="A703" s="111" t="s">
        <v>439</v>
      </c>
      <c r="B703" s="112" t="s">
        <v>155</v>
      </c>
      <c r="C703" s="111">
        <v>40</v>
      </c>
      <c r="D703" s="111">
        <v>710</v>
      </c>
      <c r="E703" s="111" t="s">
        <v>440</v>
      </c>
      <c r="F703" s="111">
        <v>21666</v>
      </c>
      <c r="G703" s="111" t="s">
        <v>351</v>
      </c>
      <c r="H703" s="111" t="s">
        <v>151</v>
      </c>
      <c r="I703" s="111" t="s">
        <v>128</v>
      </c>
      <c r="J703" s="111" t="s">
        <v>352</v>
      </c>
      <c r="K703" s="111" t="s">
        <v>129</v>
      </c>
      <c r="L703" s="111">
        <v>4</v>
      </c>
      <c r="M703" s="111">
        <v>0.01</v>
      </c>
      <c r="N703" s="113">
        <v>7.99</v>
      </c>
      <c r="O703" s="113">
        <v>6.69</v>
      </c>
      <c r="P703" s="114">
        <v>0.2</v>
      </c>
      <c r="Q703" s="113">
        <v>26.76</v>
      </c>
      <c r="R703" s="115">
        <v>7.99</v>
      </c>
      <c r="S703" s="115">
        <v>6.69</v>
      </c>
      <c r="T703" s="119">
        <v>0.2</v>
      </c>
      <c r="U703" s="116">
        <v>26.76</v>
      </c>
      <c r="V703" t="s">
        <v>25</v>
      </c>
      <c r="W703">
        <v>7.29</v>
      </c>
      <c r="X703" t="s">
        <v>25</v>
      </c>
      <c r="Y703">
        <v>29.16</v>
      </c>
      <c r="Z703">
        <v>8.69</v>
      </c>
      <c r="AA703">
        <v>7.22</v>
      </c>
      <c r="AB703">
        <v>0.2</v>
      </c>
      <c r="AC703">
        <v>28.88</v>
      </c>
    </row>
    <row r="704" spans="1:29" x14ac:dyDescent="0.25">
      <c r="A704" s="111" t="s">
        <v>439</v>
      </c>
      <c r="B704" s="112" t="s">
        <v>155</v>
      </c>
      <c r="C704" s="111">
        <v>40</v>
      </c>
      <c r="D704" s="111">
        <v>710</v>
      </c>
      <c r="E704" s="111" t="s">
        <v>440</v>
      </c>
      <c r="F704" s="111">
        <v>24306</v>
      </c>
      <c r="G704" s="111" t="s">
        <v>353</v>
      </c>
      <c r="H704" s="111" t="s">
        <v>151</v>
      </c>
      <c r="I704" s="111" t="s">
        <v>128</v>
      </c>
      <c r="J704" s="111" t="s">
        <v>354</v>
      </c>
      <c r="K704" s="111" t="s">
        <v>129</v>
      </c>
      <c r="L704" s="111">
        <v>4</v>
      </c>
      <c r="M704" s="111">
        <v>0.01</v>
      </c>
      <c r="N704" s="113">
        <v>7.99</v>
      </c>
      <c r="O704" s="113">
        <v>6.69</v>
      </c>
      <c r="P704" s="114">
        <v>0.2</v>
      </c>
      <c r="Q704" s="113">
        <v>26.76</v>
      </c>
      <c r="R704" s="115">
        <v>7.99</v>
      </c>
      <c r="S704" s="115">
        <v>6.69</v>
      </c>
      <c r="T704" s="119">
        <v>0.2</v>
      </c>
      <c r="U704" s="116">
        <v>26.76</v>
      </c>
      <c r="V704" t="s">
        <v>25</v>
      </c>
      <c r="W704">
        <v>7.29</v>
      </c>
      <c r="X704" t="s">
        <v>25</v>
      </c>
      <c r="Y704">
        <v>29.16</v>
      </c>
      <c r="Z704">
        <v>8.69</v>
      </c>
      <c r="AA704">
        <v>7.22</v>
      </c>
      <c r="AB704">
        <v>0.2</v>
      </c>
      <c r="AC704">
        <v>28.88</v>
      </c>
    </row>
    <row r="705" spans="1:29" x14ac:dyDescent="0.25">
      <c r="A705" s="111" t="s">
        <v>439</v>
      </c>
      <c r="B705" s="112" t="s">
        <v>155</v>
      </c>
      <c r="C705" s="111">
        <v>40</v>
      </c>
      <c r="D705" s="111">
        <v>710</v>
      </c>
      <c r="E705" s="111" t="s">
        <v>440</v>
      </c>
      <c r="F705" s="111">
        <v>26607</v>
      </c>
      <c r="G705" s="111" t="s">
        <v>413</v>
      </c>
      <c r="H705" s="111" t="s">
        <v>151</v>
      </c>
      <c r="I705" s="111" t="s">
        <v>128</v>
      </c>
      <c r="J705" s="111" t="s">
        <v>414</v>
      </c>
      <c r="K705" s="111" t="s">
        <v>129</v>
      </c>
      <c r="L705" s="111">
        <v>4</v>
      </c>
      <c r="M705" s="111">
        <v>0.01</v>
      </c>
      <c r="N705" s="113">
        <v>7.99</v>
      </c>
      <c r="O705" s="113">
        <v>6.69</v>
      </c>
      <c r="P705" s="114">
        <v>0.2</v>
      </c>
      <c r="Q705" s="113">
        <v>26.76</v>
      </c>
      <c r="R705" s="115">
        <v>7.99</v>
      </c>
      <c r="S705" s="115">
        <v>6.69</v>
      </c>
      <c r="T705" s="119">
        <v>0.2</v>
      </c>
      <c r="U705" s="116">
        <v>26.76</v>
      </c>
      <c r="V705" t="s">
        <v>25</v>
      </c>
      <c r="W705">
        <v>7.29</v>
      </c>
      <c r="X705" t="s">
        <v>25</v>
      </c>
      <c r="Y705">
        <v>29.16</v>
      </c>
      <c r="Z705">
        <v>8.69</v>
      </c>
      <c r="AA705">
        <v>7.22</v>
      </c>
      <c r="AB705">
        <v>0.2</v>
      </c>
      <c r="AC705">
        <v>28.88</v>
      </c>
    </row>
    <row r="706" spans="1:29" x14ac:dyDescent="0.25">
      <c r="A706" s="111" t="s">
        <v>439</v>
      </c>
      <c r="B706" s="112" t="s">
        <v>155</v>
      </c>
      <c r="C706" s="111">
        <v>40</v>
      </c>
      <c r="D706" s="111">
        <v>710</v>
      </c>
      <c r="E706" s="111" t="s">
        <v>440</v>
      </c>
      <c r="F706" s="111">
        <v>20717</v>
      </c>
      <c r="G706" s="111" t="s">
        <v>441</v>
      </c>
      <c r="H706" s="111" t="s">
        <v>39</v>
      </c>
      <c r="I706" s="111" t="s">
        <v>18</v>
      </c>
      <c r="J706" s="111" t="s">
        <v>442</v>
      </c>
      <c r="K706" s="111" t="s">
        <v>443</v>
      </c>
      <c r="L706" s="111">
        <v>15</v>
      </c>
      <c r="M706" s="111">
        <v>3.9E-2</v>
      </c>
      <c r="N706" s="113">
        <v>4.59</v>
      </c>
      <c r="O706" s="113">
        <v>3.8</v>
      </c>
      <c r="P706" s="114">
        <v>0.2</v>
      </c>
      <c r="Q706" s="113">
        <v>57</v>
      </c>
      <c r="R706" s="115">
        <v>3.99</v>
      </c>
      <c r="S706" s="115">
        <v>3.33</v>
      </c>
      <c r="T706" s="119">
        <v>0.2</v>
      </c>
      <c r="U706" s="116">
        <v>49.95</v>
      </c>
      <c r="V706" t="s">
        <v>25</v>
      </c>
      <c r="W706">
        <v>3.8</v>
      </c>
      <c r="X706" t="s">
        <v>25</v>
      </c>
      <c r="Y706">
        <v>57</v>
      </c>
      <c r="Z706">
        <v>3.99</v>
      </c>
      <c r="AA706">
        <v>3.33</v>
      </c>
      <c r="AB706">
        <v>0.2</v>
      </c>
      <c r="AC706">
        <v>49.95</v>
      </c>
    </row>
    <row r="707" spans="1:29" x14ac:dyDescent="0.25">
      <c r="A707" s="111" t="s">
        <v>439</v>
      </c>
      <c r="B707" s="112" t="s">
        <v>155</v>
      </c>
      <c r="C707" s="111">
        <v>40</v>
      </c>
      <c r="D707" s="111">
        <v>710</v>
      </c>
      <c r="E707" s="111" t="s">
        <v>440</v>
      </c>
      <c r="F707" s="111">
        <v>14842</v>
      </c>
      <c r="G707" s="111" t="s">
        <v>355</v>
      </c>
      <c r="H707" s="111" t="s">
        <v>33</v>
      </c>
      <c r="I707" s="111" t="s">
        <v>18</v>
      </c>
      <c r="J707" s="111" t="s">
        <v>331</v>
      </c>
      <c r="K707" s="111" t="s">
        <v>31</v>
      </c>
      <c r="L707" s="111">
        <v>15</v>
      </c>
      <c r="M707" s="111">
        <v>4.0349999999999997E-2</v>
      </c>
      <c r="N707" s="113">
        <v>2.29</v>
      </c>
      <c r="O707" s="113">
        <v>1.8904999999999998</v>
      </c>
      <c r="P707" s="114">
        <v>0.2</v>
      </c>
      <c r="Q707" s="113">
        <v>28.349999999999998</v>
      </c>
      <c r="R707" s="115">
        <v>1.99</v>
      </c>
      <c r="S707" s="115">
        <v>1.6583333333333334</v>
      </c>
      <c r="T707" s="119">
        <v>0.2</v>
      </c>
      <c r="U707" s="116">
        <v>24.9</v>
      </c>
      <c r="V707" t="s">
        <v>25</v>
      </c>
      <c r="W707">
        <v>1.8</v>
      </c>
      <c r="X707" t="s">
        <v>25</v>
      </c>
      <c r="Y707">
        <v>27</v>
      </c>
      <c r="Z707">
        <v>1.89</v>
      </c>
      <c r="AA707">
        <v>1.58</v>
      </c>
      <c r="AB707">
        <v>0.2</v>
      </c>
      <c r="AC707">
        <v>23.700000000000003</v>
      </c>
    </row>
    <row r="708" spans="1:29" x14ac:dyDescent="0.25">
      <c r="A708" s="111" t="s">
        <v>439</v>
      </c>
      <c r="B708" s="112" t="s">
        <v>155</v>
      </c>
      <c r="C708" s="111">
        <v>40</v>
      </c>
      <c r="D708" s="111">
        <v>710</v>
      </c>
      <c r="E708" s="111" t="s">
        <v>440</v>
      </c>
      <c r="F708" s="111">
        <v>14844</v>
      </c>
      <c r="G708" s="111" t="s">
        <v>356</v>
      </c>
      <c r="H708" s="111" t="s">
        <v>32</v>
      </c>
      <c r="I708" s="111" t="s">
        <v>18</v>
      </c>
      <c r="J708" s="111" t="s">
        <v>334</v>
      </c>
      <c r="K708" s="111" t="s">
        <v>31</v>
      </c>
      <c r="L708" s="111">
        <v>15</v>
      </c>
      <c r="M708" s="111">
        <v>4.0349999999999997E-2</v>
      </c>
      <c r="N708" s="113">
        <v>2.29</v>
      </c>
      <c r="O708" s="113">
        <v>1.8904999999999998</v>
      </c>
      <c r="P708" s="114">
        <v>0.2</v>
      </c>
      <c r="Q708" s="113">
        <v>28.349999999999998</v>
      </c>
      <c r="R708" s="115">
        <v>1.99</v>
      </c>
      <c r="S708" s="115">
        <v>1.6583333333333334</v>
      </c>
      <c r="T708" s="119">
        <v>0.2</v>
      </c>
      <c r="U708" s="116">
        <v>24.9</v>
      </c>
      <c r="V708" t="s">
        <v>25</v>
      </c>
      <c r="W708">
        <v>1.8</v>
      </c>
      <c r="X708" t="s">
        <v>25</v>
      </c>
      <c r="Y708">
        <v>27</v>
      </c>
      <c r="Z708">
        <v>1.89</v>
      </c>
      <c r="AA708">
        <v>1.58</v>
      </c>
      <c r="AB708">
        <v>0.2</v>
      </c>
      <c r="AC708">
        <v>23.700000000000003</v>
      </c>
    </row>
    <row r="709" spans="1:29" x14ac:dyDescent="0.25">
      <c r="A709" s="111" t="s">
        <v>439</v>
      </c>
      <c r="B709" s="112" t="s">
        <v>155</v>
      </c>
      <c r="C709" s="111">
        <v>40</v>
      </c>
      <c r="D709" s="111">
        <v>710</v>
      </c>
      <c r="E709" s="111" t="s">
        <v>440</v>
      </c>
      <c r="F709" s="111">
        <v>19303</v>
      </c>
      <c r="G709" s="111" t="s">
        <v>444</v>
      </c>
      <c r="H709" s="111" t="s">
        <v>37</v>
      </c>
      <c r="I709" s="111" t="s">
        <v>18</v>
      </c>
      <c r="J709" s="111" t="s">
        <v>362</v>
      </c>
      <c r="K709" s="111" t="s">
        <v>31</v>
      </c>
      <c r="L709" s="111">
        <v>15</v>
      </c>
      <c r="M709" s="111">
        <v>4.0349999999999997E-2</v>
      </c>
      <c r="N709" s="113">
        <v>2.29</v>
      </c>
      <c r="O709" s="113">
        <v>1.8904999999999998</v>
      </c>
      <c r="P709" s="114">
        <v>0.2</v>
      </c>
      <c r="Q709" s="113">
        <v>28.349999999999998</v>
      </c>
      <c r="R709" s="115">
        <v>1.99</v>
      </c>
      <c r="S709" s="115">
        <v>1.6583333333333334</v>
      </c>
      <c r="T709" s="119">
        <v>0.2</v>
      </c>
      <c r="U709" s="116">
        <v>24.9</v>
      </c>
      <c r="V709" t="s">
        <v>25</v>
      </c>
      <c r="W709">
        <v>1.9</v>
      </c>
      <c r="X709" t="s">
        <v>25</v>
      </c>
      <c r="Y709">
        <v>28.5</v>
      </c>
      <c r="Z709">
        <v>1.99</v>
      </c>
      <c r="AA709">
        <v>1.66</v>
      </c>
      <c r="AB709">
        <v>0.2</v>
      </c>
      <c r="AC709">
        <v>24.9</v>
      </c>
    </row>
    <row r="710" spans="1:29" x14ac:dyDescent="0.25">
      <c r="A710" s="111" t="s">
        <v>439</v>
      </c>
      <c r="B710" s="112" t="s">
        <v>155</v>
      </c>
      <c r="C710" s="111">
        <v>40</v>
      </c>
      <c r="D710" s="111">
        <v>710</v>
      </c>
      <c r="E710" s="111" t="s">
        <v>440</v>
      </c>
      <c r="F710" s="111">
        <v>19305</v>
      </c>
      <c r="G710" s="111" t="s">
        <v>445</v>
      </c>
      <c r="H710" s="111" t="s">
        <v>37</v>
      </c>
      <c r="I710" s="111" t="s">
        <v>18</v>
      </c>
      <c r="J710" s="111" t="s">
        <v>382</v>
      </c>
      <c r="K710" s="111" t="s">
        <v>31</v>
      </c>
      <c r="L710" s="111">
        <v>15</v>
      </c>
      <c r="M710" s="111">
        <v>4.0349999999999997E-2</v>
      </c>
      <c r="N710" s="113">
        <v>2.29</v>
      </c>
      <c r="O710" s="113">
        <v>1.8904999999999998</v>
      </c>
      <c r="P710" s="114">
        <v>0.2</v>
      </c>
      <c r="Q710" s="113">
        <v>28.349999999999998</v>
      </c>
      <c r="R710" s="115">
        <v>1.99</v>
      </c>
      <c r="S710" s="115">
        <v>1.6583333333333334</v>
      </c>
      <c r="T710" s="119">
        <v>0.2</v>
      </c>
      <c r="U710" s="116">
        <v>24.9</v>
      </c>
      <c r="V710" t="s">
        <v>25</v>
      </c>
      <c r="W710">
        <v>1.9</v>
      </c>
      <c r="X710" t="s">
        <v>25</v>
      </c>
      <c r="Y710">
        <v>28.5</v>
      </c>
      <c r="Z710">
        <v>1.99</v>
      </c>
      <c r="AA710">
        <v>1.66</v>
      </c>
      <c r="AB710">
        <v>0.2</v>
      </c>
      <c r="AC710">
        <v>24.9</v>
      </c>
    </row>
    <row r="711" spans="1:29" x14ac:dyDescent="0.25">
      <c r="A711" s="111" t="s">
        <v>439</v>
      </c>
      <c r="B711" s="112" t="s">
        <v>155</v>
      </c>
      <c r="C711" s="111">
        <v>40</v>
      </c>
      <c r="D711" s="111">
        <v>710</v>
      </c>
      <c r="E711" s="111" t="s">
        <v>440</v>
      </c>
      <c r="F711" s="111">
        <v>19307</v>
      </c>
      <c r="G711" s="111" t="s">
        <v>446</v>
      </c>
      <c r="H711" s="111" t="s">
        <v>37</v>
      </c>
      <c r="I711" s="111" t="s">
        <v>18</v>
      </c>
      <c r="J711" s="111" t="s">
        <v>447</v>
      </c>
      <c r="K711" s="111" t="s">
        <v>31</v>
      </c>
      <c r="L711" s="111">
        <v>15</v>
      </c>
      <c r="M711" s="111">
        <v>4.0349999999999997E-2</v>
      </c>
      <c r="N711" s="113">
        <v>2.29</v>
      </c>
      <c r="O711" s="113">
        <v>1.8904999999999998</v>
      </c>
      <c r="P711" s="114">
        <v>0.2</v>
      </c>
      <c r="Q711" s="113">
        <v>28.349999999999998</v>
      </c>
      <c r="R711" s="115">
        <v>1.99</v>
      </c>
      <c r="S711" s="115">
        <v>1.6583333333333334</v>
      </c>
      <c r="T711" s="119">
        <v>0.2</v>
      </c>
      <c r="U711" s="116">
        <v>24.9</v>
      </c>
      <c r="V711" t="s">
        <v>25</v>
      </c>
      <c r="W711">
        <v>1.9</v>
      </c>
      <c r="X711" t="s">
        <v>25</v>
      </c>
      <c r="Y711">
        <v>28.5</v>
      </c>
      <c r="Z711">
        <v>1.99</v>
      </c>
      <c r="AA711">
        <v>1.66</v>
      </c>
      <c r="AB711">
        <v>0.2</v>
      </c>
      <c r="AC711">
        <v>24.9</v>
      </c>
    </row>
    <row r="712" spans="1:29" x14ac:dyDescent="0.25">
      <c r="A712" s="111" t="s">
        <v>439</v>
      </c>
      <c r="B712" s="112" t="s">
        <v>155</v>
      </c>
      <c r="C712" s="111">
        <v>40</v>
      </c>
      <c r="D712" s="111">
        <v>710</v>
      </c>
      <c r="E712" s="111" t="s">
        <v>440</v>
      </c>
      <c r="F712" s="111">
        <v>19309</v>
      </c>
      <c r="G712" s="111" t="s">
        <v>448</v>
      </c>
      <c r="H712" s="111" t="s">
        <v>37</v>
      </c>
      <c r="I712" s="111" t="s">
        <v>18</v>
      </c>
      <c r="J712" s="111" t="s">
        <v>449</v>
      </c>
      <c r="K712" s="111" t="s">
        <v>31</v>
      </c>
      <c r="L712" s="111">
        <v>15</v>
      </c>
      <c r="M712" s="111">
        <v>4.0349999999999997E-2</v>
      </c>
      <c r="N712" s="113">
        <v>2.29</v>
      </c>
      <c r="O712" s="113">
        <v>1.8904999999999998</v>
      </c>
      <c r="P712" s="114">
        <v>0.2</v>
      </c>
      <c r="Q712" s="113">
        <v>28.349999999999998</v>
      </c>
      <c r="R712" s="115">
        <v>1.99</v>
      </c>
      <c r="S712" s="115">
        <v>1.6583333333333334</v>
      </c>
      <c r="T712" s="119">
        <v>0.2</v>
      </c>
      <c r="U712" s="116">
        <v>24.9</v>
      </c>
      <c r="V712" t="s">
        <v>25</v>
      </c>
      <c r="W712">
        <v>1.9</v>
      </c>
      <c r="X712" t="s">
        <v>25</v>
      </c>
      <c r="Y712">
        <v>28.5</v>
      </c>
      <c r="Z712">
        <v>1.99</v>
      </c>
      <c r="AA712">
        <v>1.66</v>
      </c>
      <c r="AB712">
        <v>0.2</v>
      </c>
      <c r="AC712">
        <v>24.9</v>
      </c>
    </row>
    <row r="713" spans="1:29" x14ac:dyDescent="0.25">
      <c r="A713" s="111" t="s">
        <v>439</v>
      </c>
      <c r="B713" s="112" t="s">
        <v>155</v>
      </c>
      <c r="C713" s="111">
        <v>40</v>
      </c>
      <c r="D713" s="111">
        <v>710</v>
      </c>
      <c r="E713" s="111" t="s">
        <v>440</v>
      </c>
      <c r="F713" s="111">
        <v>1164</v>
      </c>
      <c r="G713" s="111" t="s">
        <v>450</v>
      </c>
      <c r="H713" s="111" t="s">
        <v>51</v>
      </c>
      <c r="I713" s="111" t="s">
        <v>18</v>
      </c>
      <c r="J713" s="111" t="s">
        <v>418</v>
      </c>
      <c r="K713" s="111" t="s">
        <v>46</v>
      </c>
      <c r="L713" s="111">
        <v>12</v>
      </c>
      <c r="M713" s="111">
        <v>4.2000000000000003E-2</v>
      </c>
      <c r="N713" s="113">
        <v>2.59</v>
      </c>
      <c r="O713" s="113">
        <v>2.1755</v>
      </c>
      <c r="P713" s="114">
        <v>0.2</v>
      </c>
      <c r="Q713" s="113">
        <v>26.160000000000004</v>
      </c>
      <c r="R713" s="115">
        <v>2.39</v>
      </c>
      <c r="S713" s="115">
        <v>1.99</v>
      </c>
      <c r="T713" s="119">
        <v>0.2</v>
      </c>
      <c r="U713" s="116">
        <v>23.88</v>
      </c>
      <c r="V713" t="s">
        <v>25</v>
      </c>
      <c r="W713">
        <v>2.08</v>
      </c>
      <c r="X713" t="s">
        <v>25</v>
      </c>
      <c r="Y713">
        <v>24.96</v>
      </c>
      <c r="Z713">
        <v>2.19</v>
      </c>
      <c r="AA713">
        <v>1.83</v>
      </c>
      <c r="AB713">
        <v>0.2</v>
      </c>
      <c r="AC713">
        <v>21.96</v>
      </c>
    </row>
    <row r="714" spans="1:29" x14ac:dyDescent="0.25">
      <c r="A714" s="111" t="s">
        <v>439</v>
      </c>
      <c r="B714" s="112" t="s">
        <v>155</v>
      </c>
      <c r="C714" s="111">
        <v>40</v>
      </c>
      <c r="D714" s="111">
        <v>710</v>
      </c>
      <c r="E714" s="111" t="s">
        <v>440</v>
      </c>
      <c r="F714" s="111">
        <v>9084</v>
      </c>
      <c r="G714" s="111" t="s">
        <v>357</v>
      </c>
      <c r="H714" s="111" t="s">
        <v>47</v>
      </c>
      <c r="I714" s="111" t="s">
        <v>18</v>
      </c>
      <c r="J714" s="111" t="s">
        <v>334</v>
      </c>
      <c r="K714" s="111" t="s">
        <v>46</v>
      </c>
      <c r="L714" s="111">
        <v>12</v>
      </c>
      <c r="M714" s="111">
        <v>4.2000000000000003E-2</v>
      </c>
      <c r="N714" s="113">
        <v>2.59</v>
      </c>
      <c r="O714" s="113">
        <v>2.19</v>
      </c>
      <c r="P714" s="114">
        <v>0.2</v>
      </c>
      <c r="Q714" s="113">
        <v>26.28</v>
      </c>
      <c r="R714" s="115">
        <v>2.4900000000000002</v>
      </c>
      <c r="S714" s="115">
        <v>2.08</v>
      </c>
      <c r="T714" s="119">
        <v>0.2</v>
      </c>
      <c r="U714" s="116">
        <v>24.96</v>
      </c>
      <c r="V714" t="s">
        <v>25</v>
      </c>
      <c r="W714">
        <v>2.19</v>
      </c>
      <c r="X714" t="s">
        <v>25</v>
      </c>
      <c r="Y714">
        <v>26.28</v>
      </c>
      <c r="Z714">
        <v>2.4900000000000002</v>
      </c>
      <c r="AA714">
        <v>2.08</v>
      </c>
      <c r="AB714">
        <v>0.2</v>
      </c>
      <c r="AC714">
        <v>24.96</v>
      </c>
    </row>
    <row r="715" spans="1:29" x14ac:dyDescent="0.25">
      <c r="A715" s="111" t="s">
        <v>439</v>
      </c>
      <c r="B715" s="112" t="s">
        <v>155</v>
      </c>
      <c r="C715" s="111">
        <v>40</v>
      </c>
      <c r="D715" s="111">
        <v>710</v>
      </c>
      <c r="E715" s="111" t="s">
        <v>440</v>
      </c>
      <c r="F715" s="111">
        <v>9085</v>
      </c>
      <c r="G715" s="111" t="s">
        <v>358</v>
      </c>
      <c r="H715" s="111" t="s">
        <v>48</v>
      </c>
      <c r="I715" s="111" t="s">
        <v>18</v>
      </c>
      <c r="J715" s="111" t="s">
        <v>338</v>
      </c>
      <c r="K715" s="111" t="s">
        <v>46</v>
      </c>
      <c r="L715" s="111">
        <v>12</v>
      </c>
      <c r="M715" s="111">
        <v>4.2000000000000003E-2</v>
      </c>
      <c r="N715" s="113">
        <v>2.59</v>
      </c>
      <c r="O715" s="113">
        <v>2.1755</v>
      </c>
      <c r="P715" s="114">
        <v>0.2</v>
      </c>
      <c r="Q715" s="113">
        <v>26.160000000000004</v>
      </c>
      <c r="R715" s="115">
        <v>2.39</v>
      </c>
      <c r="S715" s="115">
        <v>1.99</v>
      </c>
      <c r="T715" s="119">
        <v>0.2</v>
      </c>
      <c r="U715" s="116">
        <v>23.88</v>
      </c>
      <c r="V715" t="s">
        <v>25</v>
      </c>
      <c r="W715">
        <v>2.08</v>
      </c>
      <c r="X715" t="s">
        <v>25</v>
      </c>
      <c r="Y715">
        <v>24.96</v>
      </c>
      <c r="Z715">
        <v>2.19</v>
      </c>
      <c r="AA715">
        <v>1.83</v>
      </c>
      <c r="AB715">
        <v>0.2</v>
      </c>
      <c r="AC715">
        <v>21.96</v>
      </c>
    </row>
    <row r="716" spans="1:29" x14ac:dyDescent="0.25">
      <c r="A716" s="111" t="s">
        <v>439</v>
      </c>
      <c r="B716" s="112" t="s">
        <v>155</v>
      </c>
      <c r="C716" s="111">
        <v>40</v>
      </c>
      <c r="D716" s="111">
        <v>710</v>
      </c>
      <c r="E716" s="111" t="s">
        <v>440</v>
      </c>
      <c r="F716" s="111">
        <v>9087</v>
      </c>
      <c r="G716" s="111" t="s">
        <v>359</v>
      </c>
      <c r="H716" s="111" t="s">
        <v>50</v>
      </c>
      <c r="I716" s="111" t="s">
        <v>18</v>
      </c>
      <c r="J716" s="111" t="s">
        <v>336</v>
      </c>
      <c r="K716" s="111" t="s">
        <v>46</v>
      </c>
      <c r="L716" s="111">
        <v>12</v>
      </c>
      <c r="M716" s="111">
        <v>4.2000000000000003E-2</v>
      </c>
      <c r="N716" s="113">
        <v>2.59</v>
      </c>
      <c r="O716" s="113">
        <v>2.1755</v>
      </c>
      <c r="P716" s="114">
        <v>0.2</v>
      </c>
      <c r="Q716" s="113">
        <v>26.160000000000004</v>
      </c>
      <c r="R716" s="115">
        <v>2.39</v>
      </c>
      <c r="S716" s="115">
        <v>1.99</v>
      </c>
      <c r="T716" s="119">
        <v>0.2</v>
      </c>
      <c r="U716" s="116">
        <v>23.88</v>
      </c>
      <c r="V716" t="s">
        <v>25</v>
      </c>
      <c r="W716">
        <v>2.08</v>
      </c>
      <c r="X716" t="s">
        <v>25</v>
      </c>
      <c r="Y716">
        <v>24.96</v>
      </c>
      <c r="Z716">
        <v>2.19</v>
      </c>
      <c r="AA716">
        <v>1.83</v>
      </c>
      <c r="AB716">
        <v>0.2</v>
      </c>
      <c r="AC716">
        <v>21.96</v>
      </c>
    </row>
    <row r="717" spans="1:29" x14ac:dyDescent="0.25">
      <c r="A717" s="111" t="s">
        <v>439</v>
      </c>
      <c r="B717" s="112" t="s">
        <v>155</v>
      </c>
      <c r="C717" s="111">
        <v>40</v>
      </c>
      <c r="D717" s="111">
        <v>710</v>
      </c>
      <c r="E717" s="111" t="s">
        <v>440</v>
      </c>
      <c r="F717" s="111">
        <v>9088</v>
      </c>
      <c r="G717" s="111" t="s">
        <v>451</v>
      </c>
      <c r="H717" s="111" t="s">
        <v>50</v>
      </c>
      <c r="I717" s="111" t="s">
        <v>18</v>
      </c>
      <c r="J717" s="111" t="s">
        <v>452</v>
      </c>
      <c r="K717" s="111" t="s">
        <v>46</v>
      </c>
      <c r="L717" s="111">
        <v>12</v>
      </c>
      <c r="M717" s="111">
        <v>4.2000000000000003E-2</v>
      </c>
      <c r="N717" s="113">
        <v>2.59</v>
      </c>
      <c r="O717" s="113">
        <v>2.1755</v>
      </c>
      <c r="P717" s="114">
        <v>0.2</v>
      </c>
      <c r="Q717" s="113">
        <v>26.160000000000004</v>
      </c>
      <c r="R717" s="115">
        <v>2.39</v>
      </c>
      <c r="S717" s="115">
        <v>1.99</v>
      </c>
      <c r="T717" s="119">
        <v>0.2</v>
      </c>
      <c r="U717" s="116">
        <v>23.88</v>
      </c>
      <c r="V717" t="s">
        <v>25</v>
      </c>
      <c r="W717">
        <v>2.08</v>
      </c>
      <c r="X717" t="s">
        <v>25</v>
      </c>
      <c r="Y717">
        <v>24.96</v>
      </c>
      <c r="Z717">
        <v>2.19</v>
      </c>
      <c r="AA717">
        <v>1.83</v>
      </c>
      <c r="AB717">
        <v>0.2</v>
      </c>
      <c r="AC717">
        <v>21.96</v>
      </c>
    </row>
    <row r="718" spans="1:29" x14ac:dyDescent="0.25">
      <c r="A718" s="111" t="s">
        <v>439</v>
      </c>
      <c r="B718" s="112" t="s">
        <v>155</v>
      </c>
      <c r="C718" s="111">
        <v>40</v>
      </c>
      <c r="D718" s="111">
        <v>710</v>
      </c>
      <c r="E718" s="111" t="s">
        <v>440</v>
      </c>
      <c r="F718" s="111">
        <v>9089</v>
      </c>
      <c r="G718" s="111" t="s">
        <v>360</v>
      </c>
      <c r="H718" s="111" t="s">
        <v>51</v>
      </c>
      <c r="I718" s="111" t="s">
        <v>18</v>
      </c>
      <c r="J718" s="111" t="s">
        <v>340</v>
      </c>
      <c r="K718" s="111" t="s">
        <v>46</v>
      </c>
      <c r="L718" s="111">
        <v>12</v>
      </c>
      <c r="M718" s="111">
        <v>4.2000000000000003E-2</v>
      </c>
      <c r="N718" s="113">
        <v>2.59</v>
      </c>
      <c r="O718" s="113">
        <v>2.1755</v>
      </c>
      <c r="P718" s="114">
        <v>0.2</v>
      </c>
      <c r="Q718" s="113">
        <v>26.160000000000004</v>
      </c>
      <c r="R718" s="115">
        <v>2.39</v>
      </c>
      <c r="S718" s="115">
        <v>1.99</v>
      </c>
      <c r="T718" s="119">
        <v>0.2</v>
      </c>
      <c r="U718" s="116">
        <v>23.88</v>
      </c>
      <c r="V718" t="s">
        <v>25</v>
      </c>
      <c r="W718">
        <v>2.08</v>
      </c>
      <c r="X718" t="s">
        <v>25</v>
      </c>
      <c r="Y718">
        <v>24.96</v>
      </c>
      <c r="Z718">
        <v>2.19</v>
      </c>
      <c r="AA718">
        <v>1.83</v>
      </c>
      <c r="AB718">
        <v>0.2</v>
      </c>
      <c r="AC718">
        <v>21.96</v>
      </c>
    </row>
    <row r="719" spans="1:29" x14ac:dyDescent="0.25">
      <c r="A719" s="111" t="s">
        <v>439</v>
      </c>
      <c r="B719" s="112" t="s">
        <v>155</v>
      </c>
      <c r="C719" s="111">
        <v>40</v>
      </c>
      <c r="D719" s="111">
        <v>710</v>
      </c>
      <c r="E719" s="111" t="s">
        <v>440</v>
      </c>
      <c r="F719" s="111">
        <v>9091</v>
      </c>
      <c r="G719" s="111" t="s">
        <v>361</v>
      </c>
      <c r="H719" s="111" t="s">
        <v>52</v>
      </c>
      <c r="I719" s="111" t="s">
        <v>18</v>
      </c>
      <c r="J719" s="111" t="s">
        <v>362</v>
      </c>
      <c r="K719" s="111" t="s">
        <v>46</v>
      </c>
      <c r="L719" s="111">
        <v>12</v>
      </c>
      <c r="M719" s="111">
        <v>4.2000000000000003E-2</v>
      </c>
      <c r="N719" s="113">
        <v>3.19</v>
      </c>
      <c r="O719" s="113">
        <v>2.66</v>
      </c>
      <c r="P719" s="114">
        <v>0.2</v>
      </c>
      <c r="Q719" s="113">
        <v>31.92</v>
      </c>
      <c r="R719" s="115">
        <v>2.99</v>
      </c>
      <c r="S719" s="115">
        <v>2.4916666666666671</v>
      </c>
      <c r="T719" s="119">
        <v>0.2</v>
      </c>
      <c r="U719" s="116">
        <v>29.880000000000003</v>
      </c>
      <c r="V719" t="s">
        <v>25</v>
      </c>
      <c r="W719">
        <v>2.66</v>
      </c>
      <c r="X719" t="s">
        <v>25</v>
      </c>
      <c r="Y719">
        <v>31.92</v>
      </c>
      <c r="Z719">
        <v>2.99</v>
      </c>
      <c r="AA719">
        <v>2.4900000000000002</v>
      </c>
      <c r="AB719">
        <v>0.2</v>
      </c>
      <c r="AC719">
        <v>29.880000000000003</v>
      </c>
    </row>
    <row r="720" spans="1:29" x14ac:dyDescent="0.25">
      <c r="A720" s="111" t="s">
        <v>439</v>
      </c>
      <c r="B720" s="112" t="s">
        <v>155</v>
      </c>
      <c r="C720" s="111">
        <v>40</v>
      </c>
      <c r="D720" s="111">
        <v>710</v>
      </c>
      <c r="E720" s="111" t="s">
        <v>440</v>
      </c>
      <c r="F720" s="111">
        <v>9092</v>
      </c>
      <c r="G720" s="111" t="s">
        <v>363</v>
      </c>
      <c r="H720" s="111" t="s">
        <v>52</v>
      </c>
      <c r="I720" s="111" t="s">
        <v>18</v>
      </c>
      <c r="J720" s="111" t="s">
        <v>364</v>
      </c>
      <c r="K720" s="111" t="s">
        <v>46</v>
      </c>
      <c r="L720" s="111">
        <v>12</v>
      </c>
      <c r="M720" s="111">
        <v>4.2000000000000003E-2</v>
      </c>
      <c r="N720" s="113">
        <v>3.19</v>
      </c>
      <c r="O720" s="113">
        <v>2.66</v>
      </c>
      <c r="P720" s="114">
        <v>0.2</v>
      </c>
      <c r="Q720" s="113">
        <v>31.92</v>
      </c>
      <c r="R720" s="115">
        <v>2.99</v>
      </c>
      <c r="S720" s="115">
        <v>2.4916666666666671</v>
      </c>
      <c r="T720" s="119">
        <v>0.2</v>
      </c>
      <c r="U720" s="116">
        <v>29.880000000000003</v>
      </c>
      <c r="V720" t="s">
        <v>25</v>
      </c>
      <c r="W720">
        <v>2.66</v>
      </c>
      <c r="X720" t="s">
        <v>25</v>
      </c>
      <c r="Y720">
        <v>31.92</v>
      </c>
      <c r="Z720">
        <v>2.99</v>
      </c>
      <c r="AA720">
        <v>2.4900000000000002</v>
      </c>
      <c r="AB720">
        <v>0.2</v>
      </c>
      <c r="AC720">
        <v>29.880000000000003</v>
      </c>
    </row>
    <row r="721" spans="1:29" x14ac:dyDescent="0.25">
      <c r="A721" s="111" t="s">
        <v>439</v>
      </c>
      <c r="B721" s="112" t="s">
        <v>155</v>
      </c>
      <c r="C721" s="111">
        <v>40</v>
      </c>
      <c r="D721" s="111">
        <v>710</v>
      </c>
      <c r="E721" s="111" t="s">
        <v>440</v>
      </c>
      <c r="F721" s="111">
        <v>9093</v>
      </c>
      <c r="G721" s="111" t="s">
        <v>365</v>
      </c>
      <c r="H721" s="111" t="s">
        <v>49</v>
      </c>
      <c r="I721" s="111" t="s">
        <v>18</v>
      </c>
      <c r="J721" s="111" t="s">
        <v>342</v>
      </c>
      <c r="K721" s="111" t="s">
        <v>46</v>
      </c>
      <c r="L721" s="111">
        <v>12</v>
      </c>
      <c r="M721" s="111">
        <v>4.2000000000000003E-2</v>
      </c>
      <c r="N721" s="113">
        <v>2.59</v>
      </c>
      <c r="O721" s="113">
        <v>2.1755</v>
      </c>
      <c r="P721" s="114">
        <v>0.2</v>
      </c>
      <c r="Q721" s="113">
        <v>26.160000000000004</v>
      </c>
      <c r="R721" s="115">
        <v>2.39</v>
      </c>
      <c r="S721" s="115">
        <v>1.99</v>
      </c>
      <c r="T721" s="119">
        <v>0.2</v>
      </c>
      <c r="U721" s="116">
        <v>23.88</v>
      </c>
      <c r="V721" t="s">
        <v>25</v>
      </c>
      <c r="W721">
        <v>2.08</v>
      </c>
      <c r="X721" t="s">
        <v>25</v>
      </c>
      <c r="Y721">
        <v>24.96</v>
      </c>
      <c r="Z721">
        <v>2.19</v>
      </c>
      <c r="AA721">
        <v>1.83</v>
      </c>
      <c r="AB721">
        <v>0.2</v>
      </c>
      <c r="AC721">
        <v>21.96</v>
      </c>
    </row>
    <row r="722" spans="1:29" x14ac:dyDescent="0.25">
      <c r="A722" s="111" t="s">
        <v>439</v>
      </c>
      <c r="B722" s="112" t="s">
        <v>155</v>
      </c>
      <c r="C722" s="111">
        <v>40</v>
      </c>
      <c r="D722" s="111">
        <v>710</v>
      </c>
      <c r="E722" s="111" t="s">
        <v>440</v>
      </c>
      <c r="F722" s="111">
        <v>9096</v>
      </c>
      <c r="G722" s="111" t="s">
        <v>366</v>
      </c>
      <c r="H722" s="111" t="s">
        <v>49</v>
      </c>
      <c r="I722" s="111" t="s">
        <v>18</v>
      </c>
      <c r="J722" s="111" t="s">
        <v>331</v>
      </c>
      <c r="K722" s="111" t="s">
        <v>46</v>
      </c>
      <c r="L722" s="111">
        <v>12</v>
      </c>
      <c r="M722" s="111">
        <v>4.2000000000000003E-2</v>
      </c>
      <c r="N722" s="113">
        <v>2.59</v>
      </c>
      <c r="O722" s="113">
        <v>2.1755</v>
      </c>
      <c r="P722" s="114">
        <v>0.2</v>
      </c>
      <c r="Q722" s="113">
        <v>26.160000000000004</v>
      </c>
      <c r="R722" s="115">
        <v>2.39</v>
      </c>
      <c r="S722" s="115">
        <v>1.99</v>
      </c>
      <c r="T722" s="119">
        <v>0.2</v>
      </c>
      <c r="U722" s="116">
        <v>23.88</v>
      </c>
      <c r="V722" t="s">
        <v>25</v>
      </c>
      <c r="W722">
        <v>2.08</v>
      </c>
      <c r="X722" t="s">
        <v>25</v>
      </c>
      <c r="Y722">
        <v>24.96</v>
      </c>
      <c r="Z722">
        <v>2.19</v>
      </c>
      <c r="AA722">
        <v>1.83</v>
      </c>
      <c r="AB722">
        <v>0.2</v>
      </c>
      <c r="AC722">
        <v>21.96</v>
      </c>
    </row>
    <row r="723" spans="1:29" x14ac:dyDescent="0.25">
      <c r="A723" s="111" t="s">
        <v>439</v>
      </c>
      <c r="B723" s="112" t="s">
        <v>155</v>
      </c>
      <c r="C723" s="111">
        <v>40</v>
      </c>
      <c r="D723" s="111">
        <v>710</v>
      </c>
      <c r="E723" s="111" t="s">
        <v>440</v>
      </c>
      <c r="F723" s="111">
        <v>9099</v>
      </c>
      <c r="G723" s="111" t="s">
        <v>453</v>
      </c>
      <c r="H723" s="111" t="s">
        <v>124</v>
      </c>
      <c r="I723" s="111" t="s">
        <v>120</v>
      </c>
      <c r="J723" s="111" t="s">
        <v>454</v>
      </c>
      <c r="K723" s="111" t="s">
        <v>46</v>
      </c>
      <c r="L723" s="111">
        <v>12</v>
      </c>
      <c r="M723" s="111">
        <v>4.0800000000000003E-2</v>
      </c>
      <c r="N723" s="113">
        <v>3.39</v>
      </c>
      <c r="O723" s="113">
        <v>2.79</v>
      </c>
      <c r="P723" s="114">
        <v>0.2</v>
      </c>
      <c r="Q723" s="113">
        <v>33.480000000000004</v>
      </c>
      <c r="R723" s="115">
        <v>3.19</v>
      </c>
      <c r="S723" s="115">
        <v>2.66</v>
      </c>
      <c r="T723" s="119">
        <v>0.2</v>
      </c>
      <c r="U723" s="116">
        <v>31.92</v>
      </c>
      <c r="V723" t="s">
        <v>25</v>
      </c>
      <c r="W723">
        <v>2.66</v>
      </c>
      <c r="X723" t="s">
        <v>25</v>
      </c>
      <c r="Y723">
        <v>31.92</v>
      </c>
      <c r="Z723">
        <v>2.99</v>
      </c>
      <c r="AA723">
        <v>2.4900000000000002</v>
      </c>
      <c r="AB723">
        <v>0.2</v>
      </c>
      <c r="AC723">
        <v>29.880000000000003</v>
      </c>
    </row>
    <row r="724" spans="1:29" x14ac:dyDescent="0.25">
      <c r="A724" s="111" t="s">
        <v>439</v>
      </c>
      <c r="B724" s="112" t="s">
        <v>155</v>
      </c>
      <c r="C724" s="111">
        <v>40</v>
      </c>
      <c r="D724" s="111">
        <v>710</v>
      </c>
      <c r="E724" s="111" t="s">
        <v>440</v>
      </c>
      <c r="F724" s="111">
        <v>9274</v>
      </c>
      <c r="G724" s="111" t="s">
        <v>367</v>
      </c>
      <c r="H724" s="111" t="s">
        <v>49</v>
      </c>
      <c r="I724" s="111" t="s">
        <v>18</v>
      </c>
      <c r="J724" s="111" t="s">
        <v>344</v>
      </c>
      <c r="K724" s="111" t="s">
        <v>46</v>
      </c>
      <c r="L724" s="111">
        <v>12</v>
      </c>
      <c r="M724" s="111">
        <v>4.2000000000000003E-2</v>
      </c>
      <c r="N724" s="113">
        <v>2.59</v>
      </c>
      <c r="O724" s="113">
        <v>2.1755</v>
      </c>
      <c r="P724" s="114">
        <v>0.2</v>
      </c>
      <c r="Q724" s="113">
        <v>26.160000000000004</v>
      </c>
      <c r="R724" s="115">
        <v>2.39</v>
      </c>
      <c r="S724" s="115">
        <v>1.99</v>
      </c>
      <c r="T724" s="119">
        <v>0.2</v>
      </c>
      <c r="U724" s="116">
        <v>23.88</v>
      </c>
      <c r="V724" t="s">
        <v>25</v>
      </c>
      <c r="W724">
        <v>2.08</v>
      </c>
      <c r="X724" t="s">
        <v>25</v>
      </c>
      <c r="Y724">
        <v>24.96</v>
      </c>
      <c r="Z724">
        <v>2.19</v>
      </c>
      <c r="AA724">
        <v>1.83</v>
      </c>
      <c r="AB724">
        <v>0.2</v>
      </c>
      <c r="AC724">
        <v>21.96</v>
      </c>
    </row>
    <row r="725" spans="1:29" x14ac:dyDescent="0.25">
      <c r="A725" s="111" t="s">
        <v>439</v>
      </c>
      <c r="B725" s="112" t="s">
        <v>155</v>
      </c>
      <c r="C725" s="111">
        <v>40</v>
      </c>
      <c r="D725" s="111">
        <v>710</v>
      </c>
      <c r="E725" s="111" t="s">
        <v>440</v>
      </c>
      <c r="F725" s="111">
        <v>21073</v>
      </c>
      <c r="G725" s="111" t="s">
        <v>455</v>
      </c>
      <c r="H725" s="111" t="s">
        <v>114</v>
      </c>
      <c r="I725" s="111" t="s">
        <v>109</v>
      </c>
      <c r="J725" s="111" t="s">
        <v>456</v>
      </c>
      <c r="K725" s="111" t="s">
        <v>46</v>
      </c>
      <c r="L725" s="111">
        <v>12</v>
      </c>
      <c r="M725" s="111">
        <v>4.2000000000000003E-2</v>
      </c>
      <c r="N725" s="113">
        <v>2.79</v>
      </c>
      <c r="O725" s="113">
        <v>2.29</v>
      </c>
      <c r="P725" s="114">
        <v>0.2</v>
      </c>
      <c r="Q725" s="113">
        <v>27.48</v>
      </c>
      <c r="R725" s="115">
        <v>2.79</v>
      </c>
      <c r="S725" s="115">
        <v>2.29</v>
      </c>
      <c r="T725" s="119">
        <v>0.2</v>
      </c>
      <c r="U725" s="116">
        <v>27.48</v>
      </c>
      <c r="V725" t="s">
        <v>25</v>
      </c>
      <c r="W725">
        <v>2.29</v>
      </c>
      <c r="X725" t="s">
        <v>25</v>
      </c>
      <c r="Y725">
        <v>27.48</v>
      </c>
      <c r="Z725">
        <v>2.79</v>
      </c>
      <c r="AA725">
        <v>2.29</v>
      </c>
      <c r="AB725">
        <v>0.2</v>
      </c>
      <c r="AC725">
        <v>27.48</v>
      </c>
    </row>
    <row r="726" spans="1:29" x14ac:dyDescent="0.25">
      <c r="A726" s="111" t="s">
        <v>439</v>
      </c>
      <c r="B726" s="112" t="s">
        <v>155</v>
      </c>
      <c r="C726" s="111">
        <v>40</v>
      </c>
      <c r="D726" s="111">
        <v>710</v>
      </c>
      <c r="E726" s="111" t="s">
        <v>440</v>
      </c>
      <c r="F726" s="111">
        <v>21074</v>
      </c>
      <c r="G726" s="111" t="s">
        <v>457</v>
      </c>
      <c r="H726" s="111" t="s">
        <v>114</v>
      </c>
      <c r="I726" s="111" t="s">
        <v>109</v>
      </c>
      <c r="J726" s="111" t="s">
        <v>458</v>
      </c>
      <c r="K726" s="111" t="s">
        <v>46</v>
      </c>
      <c r="L726" s="111">
        <v>12</v>
      </c>
      <c r="M726" s="111">
        <v>4.2000000000000003E-2</v>
      </c>
      <c r="N726" s="113">
        <v>2.79</v>
      </c>
      <c r="O726" s="113">
        <v>2.29</v>
      </c>
      <c r="P726" s="114">
        <v>0.2</v>
      </c>
      <c r="Q726" s="113">
        <v>27.48</v>
      </c>
      <c r="R726" s="115">
        <v>2.79</v>
      </c>
      <c r="S726" s="115">
        <v>2.29</v>
      </c>
      <c r="T726" s="119">
        <v>0.2</v>
      </c>
      <c r="U726" s="116">
        <v>27.48</v>
      </c>
      <c r="V726" t="s">
        <v>25</v>
      </c>
      <c r="W726">
        <v>2.29</v>
      </c>
      <c r="X726" t="s">
        <v>25</v>
      </c>
      <c r="Y726">
        <v>27.48</v>
      </c>
      <c r="Z726">
        <v>2.79</v>
      </c>
      <c r="AA726">
        <v>2.29</v>
      </c>
      <c r="AB726">
        <v>0.2</v>
      </c>
      <c r="AC726">
        <v>27.48</v>
      </c>
    </row>
    <row r="727" spans="1:29" x14ac:dyDescent="0.25">
      <c r="A727" s="111" t="s">
        <v>439</v>
      </c>
      <c r="B727" s="112" t="s">
        <v>155</v>
      </c>
      <c r="C727" s="111">
        <v>40</v>
      </c>
      <c r="D727" s="111">
        <v>710</v>
      </c>
      <c r="E727" s="111" t="s">
        <v>440</v>
      </c>
      <c r="F727" s="111">
        <v>23516</v>
      </c>
      <c r="G727" s="111" t="s">
        <v>459</v>
      </c>
      <c r="H727" s="111" t="s">
        <v>47</v>
      </c>
      <c r="I727" s="111" t="s">
        <v>18</v>
      </c>
      <c r="J727" s="111" t="s">
        <v>460</v>
      </c>
      <c r="K727" s="111" t="s">
        <v>46</v>
      </c>
      <c r="L727" s="111">
        <v>12</v>
      </c>
      <c r="M727" s="111">
        <v>4.2000000000000003E-2</v>
      </c>
      <c r="N727" s="113">
        <v>2.59</v>
      </c>
      <c r="O727" s="113">
        <v>2.19</v>
      </c>
      <c r="P727" s="114">
        <v>0.2</v>
      </c>
      <c r="Q727" s="113">
        <v>26.28</v>
      </c>
      <c r="R727" s="115">
        <v>2.4900000000000002</v>
      </c>
      <c r="S727" s="115">
        <v>2.08</v>
      </c>
      <c r="T727" s="119">
        <v>0.2</v>
      </c>
      <c r="U727" s="116">
        <v>24.96</v>
      </c>
      <c r="V727" t="s">
        <v>25</v>
      </c>
      <c r="W727">
        <v>2.19</v>
      </c>
      <c r="X727" t="s">
        <v>25</v>
      </c>
      <c r="Y727">
        <v>26.28</v>
      </c>
      <c r="Z727">
        <v>2.4900000000000002</v>
      </c>
      <c r="AA727">
        <v>2.08</v>
      </c>
      <c r="AB727">
        <v>0.2</v>
      </c>
      <c r="AC727">
        <v>24.96</v>
      </c>
    </row>
    <row r="728" spans="1:29" x14ac:dyDescent="0.25">
      <c r="A728" s="111" t="s">
        <v>439</v>
      </c>
      <c r="B728" s="112" t="s">
        <v>155</v>
      </c>
      <c r="C728" s="111">
        <v>40</v>
      </c>
      <c r="D728" s="111">
        <v>710</v>
      </c>
      <c r="E728" s="111" t="s">
        <v>440</v>
      </c>
      <c r="F728" s="111">
        <v>19227</v>
      </c>
      <c r="G728" s="111" t="s">
        <v>434</v>
      </c>
      <c r="H728" s="111" t="s">
        <v>152</v>
      </c>
      <c r="I728" s="111" t="s">
        <v>128</v>
      </c>
      <c r="J728" s="111" t="s">
        <v>346</v>
      </c>
      <c r="K728" s="111" t="s">
        <v>132</v>
      </c>
      <c r="L728" s="111">
        <v>4</v>
      </c>
      <c r="M728" s="111">
        <v>1.4200000000000001E-2</v>
      </c>
      <c r="N728" s="113">
        <v>11.19</v>
      </c>
      <c r="O728" s="113">
        <v>9.36</v>
      </c>
      <c r="P728" s="114">
        <v>0.2</v>
      </c>
      <c r="Q728" s="113">
        <v>37.44</v>
      </c>
      <c r="R728" s="115">
        <v>10.59</v>
      </c>
      <c r="S728" s="115">
        <v>8.85</v>
      </c>
      <c r="T728" s="119">
        <v>0.2</v>
      </c>
      <c r="U728" s="116">
        <v>35.4</v>
      </c>
      <c r="V728" t="s">
        <v>25</v>
      </c>
      <c r="W728">
        <v>9.36</v>
      </c>
      <c r="X728" t="s">
        <v>25</v>
      </c>
      <c r="Y728">
        <v>37.44</v>
      </c>
      <c r="Z728">
        <v>10.59</v>
      </c>
      <c r="AA728">
        <v>8.85</v>
      </c>
      <c r="AB728">
        <v>0.2</v>
      </c>
      <c r="AC728">
        <v>35.4</v>
      </c>
    </row>
    <row r="729" spans="1:29" x14ac:dyDescent="0.25">
      <c r="A729" s="111" t="s">
        <v>439</v>
      </c>
      <c r="B729" s="112" t="s">
        <v>155</v>
      </c>
      <c r="C729" s="111">
        <v>40</v>
      </c>
      <c r="D729" s="111">
        <v>710</v>
      </c>
      <c r="E729" s="111" t="s">
        <v>440</v>
      </c>
      <c r="F729" s="111">
        <v>2231</v>
      </c>
      <c r="G729" s="111" t="s">
        <v>461</v>
      </c>
      <c r="H729" s="111" t="s">
        <v>42</v>
      </c>
      <c r="I729" s="111" t="s">
        <v>18</v>
      </c>
      <c r="J729" s="111" t="s">
        <v>334</v>
      </c>
      <c r="K729" s="111" t="s">
        <v>462</v>
      </c>
      <c r="L729" s="111">
        <v>12</v>
      </c>
      <c r="M729" s="111">
        <v>3.4799999999999998E-2</v>
      </c>
      <c r="N729" s="113">
        <v>3.19</v>
      </c>
      <c r="O729" s="113">
        <v>2.65</v>
      </c>
      <c r="P729" s="114">
        <v>0.2</v>
      </c>
      <c r="Q729" s="113">
        <v>31.799999999999997</v>
      </c>
      <c r="R729" s="115">
        <v>2.79</v>
      </c>
      <c r="S729" s="115">
        <v>2.33</v>
      </c>
      <c r="T729" s="119">
        <v>0.2</v>
      </c>
      <c r="U729" s="116">
        <v>27.96</v>
      </c>
      <c r="V729" t="s">
        <v>25</v>
      </c>
      <c r="W729">
        <v>2.65</v>
      </c>
      <c r="X729" t="s">
        <v>25</v>
      </c>
      <c r="Y729">
        <v>31.799999999999997</v>
      </c>
      <c r="Z729">
        <v>2.79</v>
      </c>
      <c r="AA729">
        <v>2.33</v>
      </c>
      <c r="AB729">
        <v>0.2</v>
      </c>
      <c r="AC729">
        <v>27.96</v>
      </c>
    </row>
    <row r="730" spans="1:29" x14ac:dyDescent="0.25">
      <c r="A730" s="111" t="s">
        <v>439</v>
      </c>
      <c r="B730" s="112" t="s">
        <v>155</v>
      </c>
      <c r="C730" s="111">
        <v>40</v>
      </c>
      <c r="D730" s="111">
        <v>710</v>
      </c>
      <c r="E730" s="111" t="s">
        <v>440</v>
      </c>
      <c r="F730" s="111">
        <v>21391</v>
      </c>
      <c r="G730" s="111" t="s">
        <v>463</v>
      </c>
      <c r="H730" s="111" t="s">
        <v>113</v>
      </c>
      <c r="I730" s="111" t="s">
        <v>109</v>
      </c>
      <c r="J730" s="111" t="s">
        <v>458</v>
      </c>
      <c r="K730" s="111" t="s">
        <v>464</v>
      </c>
      <c r="L730" s="111">
        <v>6</v>
      </c>
      <c r="M730" s="111">
        <v>0.09</v>
      </c>
      <c r="N730" s="113">
        <v>3.09</v>
      </c>
      <c r="O730" s="113">
        <v>2.59</v>
      </c>
      <c r="P730" s="114">
        <v>0.2</v>
      </c>
      <c r="Q730" s="113">
        <v>15.54</v>
      </c>
      <c r="R730" s="115">
        <v>3.09</v>
      </c>
      <c r="S730" s="115">
        <v>2.59</v>
      </c>
      <c r="T730" s="119">
        <v>0.2</v>
      </c>
      <c r="U730" s="116">
        <v>15.54</v>
      </c>
      <c r="V730" t="s">
        <v>25</v>
      </c>
      <c r="W730">
        <v>2.59</v>
      </c>
      <c r="X730" t="s">
        <v>25</v>
      </c>
      <c r="Y730">
        <v>15.54</v>
      </c>
      <c r="Z730">
        <v>3.09</v>
      </c>
      <c r="AA730">
        <v>2.59</v>
      </c>
      <c r="AB730">
        <v>0.2</v>
      </c>
      <c r="AC730">
        <v>15.54</v>
      </c>
    </row>
    <row r="731" spans="1:29" x14ac:dyDescent="0.25">
      <c r="A731" s="111" t="s">
        <v>439</v>
      </c>
      <c r="B731" s="112" t="s">
        <v>155</v>
      </c>
      <c r="C731" s="111">
        <v>40</v>
      </c>
      <c r="D731" s="111">
        <v>710</v>
      </c>
      <c r="E731" s="111" t="s">
        <v>440</v>
      </c>
      <c r="F731" s="111">
        <v>8411</v>
      </c>
      <c r="G731" s="111" t="s">
        <v>465</v>
      </c>
      <c r="H731" s="111" t="s">
        <v>82</v>
      </c>
      <c r="I731" s="111" t="s">
        <v>18</v>
      </c>
      <c r="J731" s="111" t="s">
        <v>334</v>
      </c>
      <c r="K731" s="111" t="s">
        <v>81</v>
      </c>
      <c r="L731" s="111">
        <v>6</v>
      </c>
      <c r="M731" s="111">
        <v>0.09</v>
      </c>
      <c r="N731" s="113">
        <v>4.79</v>
      </c>
      <c r="O731" s="113">
        <v>3.99</v>
      </c>
      <c r="P731" s="114">
        <v>0.2</v>
      </c>
      <c r="Q731" s="113">
        <v>23.94</v>
      </c>
      <c r="R731" s="115">
        <v>4.79</v>
      </c>
      <c r="S731" s="115">
        <v>3.99</v>
      </c>
      <c r="T731" s="119">
        <v>0.2</v>
      </c>
      <c r="U731" s="116">
        <v>23.94</v>
      </c>
      <c r="V731" t="s">
        <v>25</v>
      </c>
      <c r="W731">
        <v>4.16</v>
      </c>
      <c r="X731" t="s">
        <v>25</v>
      </c>
      <c r="Y731">
        <v>24.96</v>
      </c>
      <c r="Z731">
        <v>4.99</v>
      </c>
      <c r="AA731">
        <v>4.16</v>
      </c>
      <c r="AB731">
        <v>0.2</v>
      </c>
      <c r="AC731">
        <v>24.96</v>
      </c>
    </row>
    <row r="732" spans="1:29" x14ac:dyDescent="0.25">
      <c r="A732" s="111" t="s">
        <v>439</v>
      </c>
      <c r="B732" s="112" t="s">
        <v>155</v>
      </c>
      <c r="C732" s="111">
        <v>40</v>
      </c>
      <c r="D732" s="111">
        <v>710</v>
      </c>
      <c r="E732" s="111" t="s">
        <v>440</v>
      </c>
      <c r="F732" s="111">
        <v>8413</v>
      </c>
      <c r="G732" s="111" t="s">
        <v>466</v>
      </c>
      <c r="H732" s="111" t="s">
        <v>82</v>
      </c>
      <c r="I732" s="111" t="s">
        <v>18</v>
      </c>
      <c r="J732" s="111" t="s">
        <v>338</v>
      </c>
      <c r="K732" s="111" t="s">
        <v>81</v>
      </c>
      <c r="L732" s="111">
        <v>6</v>
      </c>
      <c r="M732" s="111">
        <v>0.09</v>
      </c>
      <c r="N732" s="113">
        <v>4.79</v>
      </c>
      <c r="O732" s="113">
        <v>3.99</v>
      </c>
      <c r="P732" s="114">
        <v>0.2</v>
      </c>
      <c r="Q732" s="113">
        <v>23.94</v>
      </c>
      <c r="R732" s="115">
        <v>4.79</v>
      </c>
      <c r="S732" s="115">
        <v>3.99</v>
      </c>
      <c r="T732" s="119">
        <v>0.2</v>
      </c>
      <c r="U732" s="116">
        <v>23.94</v>
      </c>
      <c r="V732" t="s">
        <v>25</v>
      </c>
      <c r="W732">
        <v>4.16</v>
      </c>
      <c r="X732" t="s">
        <v>25</v>
      </c>
      <c r="Y732">
        <v>24.96</v>
      </c>
      <c r="Z732">
        <v>4.99</v>
      </c>
      <c r="AA732">
        <v>4.16</v>
      </c>
      <c r="AB732">
        <v>0.2</v>
      </c>
      <c r="AC732">
        <v>24.96</v>
      </c>
    </row>
    <row r="733" spans="1:29" x14ac:dyDescent="0.25">
      <c r="A733" s="111" t="s">
        <v>439</v>
      </c>
      <c r="B733" s="112" t="s">
        <v>155</v>
      </c>
      <c r="C733" s="111">
        <v>40</v>
      </c>
      <c r="D733" s="111">
        <v>710</v>
      </c>
      <c r="E733" s="111" t="s">
        <v>440</v>
      </c>
      <c r="F733" s="111">
        <v>8418</v>
      </c>
      <c r="G733" s="111" t="s">
        <v>467</v>
      </c>
      <c r="H733" s="111" t="s">
        <v>83</v>
      </c>
      <c r="I733" s="111" t="s">
        <v>18</v>
      </c>
      <c r="J733" s="111" t="s">
        <v>331</v>
      </c>
      <c r="K733" s="111" t="s">
        <v>81</v>
      </c>
      <c r="L733" s="111">
        <v>6</v>
      </c>
      <c r="M733" s="111">
        <v>0.09</v>
      </c>
      <c r="N733" s="113">
        <v>4.79</v>
      </c>
      <c r="O733" s="113">
        <v>3.99</v>
      </c>
      <c r="P733" s="114">
        <v>0.2</v>
      </c>
      <c r="Q733" s="113">
        <v>23.94</v>
      </c>
      <c r="R733" s="115">
        <v>4.79</v>
      </c>
      <c r="S733" s="115">
        <v>3.99</v>
      </c>
      <c r="T733" s="119">
        <v>0.2</v>
      </c>
      <c r="U733" s="116">
        <v>23.94</v>
      </c>
      <c r="V733" t="s">
        <v>25</v>
      </c>
      <c r="W733">
        <v>4.16</v>
      </c>
      <c r="X733" t="s">
        <v>25</v>
      </c>
      <c r="Y733">
        <v>24.96</v>
      </c>
      <c r="Z733">
        <v>4.99</v>
      </c>
      <c r="AA733">
        <v>4.16</v>
      </c>
      <c r="AB733">
        <v>0.2</v>
      </c>
      <c r="AC733">
        <v>24.96</v>
      </c>
    </row>
    <row r="734" spans="1:29" x14ac:dyDescent="0.25">
      <c r="A734" s="111" t="s">
        <v>439</v>
      </c>
      <c r="B734" s="112" t="s">
        <v>155</v>
      </c>
      <c r="C734" s="111">
        <v>40</v>
      </c>
      <c r="D734" s="111">
        <v>710</v>
      </c>
      <c r="E734" s="111" t="s">
        <v>440</v>
      </c>
      <c r="F734" s="111">
        <v>8793</v>
      </c>
      <c r="G734" s="111" t="s">
        <v>468</v>
      </c>
      <c r="H734" s="111" t="s">
        <v>84</v>
      </c>
      <c r="I734" s="111" t="s">
        <v>18</v>
      </c>
      <c r="J734" s="111" t="s">
        <v>469</v>
      </c>
      <c r="K734" s="111" t="s">
        <v>81</v>
      </c>
      <c r="L734" s="111">
        <v>6</v>
      </c>
      <c r="M734" s="111">
        <v>0.09</v>
      </c>
      <c r="N734" s="113">
        <v>6.49</v>
      </c>
      <c r="O734" s="113">
        <v>5.4</v>
      </c>
      <c r="P734" s="114">
        <v>0.2</v>
      </c>
      <c r="Q734" s="113">
        <v>32.400000000000006</v>
      </c>
      <c r="R734" s="115">
        <v>5.69</v>
      </c>
      <c r="S734" s="115">
        <v>4.74</v>
      </c>
      <c r="T734" s="119">
        <v>0.2</v>
      </c>
      <c r="U734" s="116">
        <v>28.44</v>
      </c>
      <c r="V734" t="s">
        <v>25</v>
      </c>
      <c r="W734">
        <v>5.4</v>
      </c>
      <c r="X734" t="s">
        <v>25</v>
      </c>
      <c r="Y734">
        <v>32.400000000000006</v>
      </c>
      <c r="Z734">
        <v>5.69</v>
      </c>
      <c r="AA734">
        <v>4.74</v>
      </c>
      <c r="AB734">
        <v>0.2</v>
      </c>
      <c r="AC734">
        <v>28.44</v>
      </c>
    </row>
    <row r="735" spans="1:29" x14ac:dyDescent="0.25">
      <c r="A735" s="111" t="s">
        <v>439</v>
      </c>
      <c r="B735" s="112" t="s">
        <v>155</v>
      </c>
      <c r="C735" s="111">
        <v>40</v>
      </c>
      <c r="D735" s="111">
        <v>710</v>
      </c>
      <c r="E735" s="111" t="s">
        <v>440</v>
      </c>
      <c r="F735" s="111">
        <v>13065</v>
      </c>
      <c r="G735" s="111" t="s">
        <v>470</v>
      </c>
      <c r="H735" s="111" t="s">
        <v>84</v>
      </c>
      <c r="I735" s="111" t="s">
        <v>18</v>
      </c>
      <c r="J735" s="111" t="s">
        <v>471</v>
      </c>
      <c r="K735" s="111" t="s">
        <v>81</v>
      </c>
      <c r="L735" s="111">
        <v>6</v>
      </c>
      <c r="M735" s="111">
        <v>0.09</v>
      </c>
      <c r="N735" s="113">
        <v>6.49</v>
      </c>
      <c r="O735" s="113">
        <v>5.4</v>
      </c>
      <c r="P735" s="114">
        <v>0.2</v>
      </c>
      <c r="Q735" s="113">
        <v>32.400000000000006</v>
      </c>
      <c r="R735" s="115">
        <v>5.69</v>
      </c>
      <c r="S735" s="115">
        <v>4.74</v>
      </c>
      <c r="T735" s="119">
        <v>0.2</v>
      </c>
      <c r="U735" s="116">
        <v>28.44</v>
      </c>
      <c r="V735" t="s">
        <v>25</v>
      </c>
      <c r="W735">
        <v>5.4</v>
      </c>
      <c r="X735" t="s">
        <v>25</v>
      </c>
      <c r="Y735">
        <v>32.400000000000006</v>
      </c>
      <c r="Z735">
        <v>5.69</v>
      </c>
      <c r="AA735">
        <v>4.74</v>
      </c>
      <c r="AB735">
        <v>0.2</v>
      </c>
      <c r="AC735">
        <v>28.44</v>
      </c>
    </row>
    <row r="736" spans="1:29" x14ac:dyDescent="0.25">
      <c r="A736" s="111" t="s">
        <v>439</v>
      </c>
      <c r="B736" s="112" t="s">
        <v>155</v>
      </c>
      <c r="C736" s="111">
        <v>40</v>
      </c>
      <c r="D736" s="111">
        <v>710</v>
      </c>
      <c r="E736" s="111" t="s">
        <v>440</v>
      </c>
      <c r="F736" s="111">
        <v>28512</v>
      </c>
      <c r="G736" s="111" t="s">
        <v>415</v>
      </c>
      <c r="H736" s="111" t="s">
        <v>83</v>
      </c>
      <c r="I736" s="111" t="s">
        <v>18</v>
      </c>
      <c r="J736" s="111" t="s">
        <v>384</v>
      </c>
      <c r="K736" s="111" t="s">
        <v>81</v>
      </c>
      <c r="L736" s="111">
        <v>6</v>
      </c>
      <c r="M736" s="111">
        <v>0.09</v>
      </c>
      <c r="N736" s="113">
        <v>4.79</v>
      </c>
      <c r="O736" s="113">
        <v>3.99</v>
      </c>
      <c r="P736" s="114">
        <v>0.2</v>
      </c>
      <c r="Q736" s="113">
        <v>23.94</v>
      </c>
      <c r="R736" s="115">
        <v>4.79</v>
      </c>
      <c r="S736" s="115">
        <v>3.99</v>
      </c>
      <c r="T736" s="119">
        <v>0.2</v>
      </c>
      <c r="U736" s="116">
        <v>23.94</v>
      </c>
      <c r="V736" t="s">
        <v>25</v>
      </c>
      <c r="W736">
        <v>4.16</v>
      </c>
      <c r="X736" t="s">
        <v>25</v>
      </c>
      <c r="Y736">
        <v>24.96</v>
      </c>
      <c r="Z736">
        <v>4.99</v>
      </c>
      <c r="AA736">
        <v>4.16</v>
      </c>
      <c r="AB736">
        <v>0.2</v>
      </c>
      <c r="AC736">
        <v>24.96</v>
      </c>
    </row>
    <row r="737" spans="1:29" x14ac:dyDescent="0.25">
      <c r="A737" s="111" t="s">
        <v>439</v>
      </c>
      <c r="B737" s="112" t="s">
        <v>155</v>
      </c>
      <c r="C737" s="111">
        <v>40</v>
      </c>
      <c r="D737" s="111">
        <v>710</v>
      </c>
      <c r="E737" s="111" t="s">
        <v>440</v>
      </c>
      <c r="F737" s="111">
        <v>253</v>
      </c>
      <c r="G737" s="111" t="s">
        <v>375</v>
      </c>
      <c r="H737" s="111" t="s">
        <v>73</v>
      </c>
      <c r="I737" s="111" t="s">
        <v>18</v>
      </c>
      <c r="J737" s="111" t="s">
        <v>340</v>
      </c>
      <c r="K737" s="111" t="s">
        <v>68</v>
      </c>
      <c r="L737" s="111">
        <v>6</v>
      </c>
      <c r="M737" s="111">
        <v>0.06</v>
      </c>
      <c r="N737" s="113">
        <v>4.29</v>
      </c>
      <c r="O737" s="113">
        <v>3.6</v>
      </c>
      <c r="P737" s="114">
        <v>0.2</v>
      </c>
      <c r="Q737" s="113">
        <v>21.6</v>
      </c>
      <c r="R737" s="115">
        <v>3.99</v>
      </c>
      <c r="S737" s="115">
        <v>3.33</v>
      </c>
      <c r="T737" s="119">
        <v>0.2</v>
      </c>
      <c r="U737" s="116">
        <v>19.98</v>
      </c>
      <c r="V737" t="s">
        <v>25</v>
      </c>
      <c r="W737">
        <v>3.98</v>
      </c>
      <c r="X737" t="s">
        <v>25</v>
      </c>
      <c r="Y737">
        <v>23.88</v>
      </c>
      <c r="Z737">
        <v>4.1900000000000004</v>
      </c>
      <c r="AA737">
        <v>3.49</v>
      </c>
      <c r="AB737">
        <v>0.2</v>
      </c>
      <c r="AC737">
        <v>20.94</v>
      </c>
    </row>
    <row r="738" spans="1:29" x14ac:dyDescent="0.25">
      <c r="A738" s="111" t="s">
        <v>439</v>
      </c>
      <c r="B738" s="112" t="s">
        <v>155</v>
      </c>
      <c r="C738" s="111">
        <v>40</v>
      </c>
      <c r="D738" s="111">
        <v>710</v>
      </c>
      <c r="E738" s="111" t="s">
        <v>440</v>
      </c>
      <c r="F738" s="111">
        <v>2132</v>
      </c>
      <c r="G738" s="111" t="s">
        <v>376</v>
      </c>
      <c r="H738" s="111" t="s">
        <v>70</v>
      </c>
      <c r="I738" s="111" t="s">
        <v>18</v>
      </c>
      <c r="J738" s="111" t="s">
        <v>334</v>
      </c>
      <c r="K738" s="111" t="s">
        <v>68</v>
      </c>
      <c r="L738" s="111">
        <v>6</v>
      </c>
      <c r="M738" s="111">
        <v>0.06</v>
      </c>
      <c r="N738" s="113">
        <v>4.59</v>
      </c>
      <c r="O738" s="113">
        <v>3.79</v>
      </c>
      <c r="P738" s="114">
        <v>0.2</v>
      </c>
      <c r="Q738" s="113">
        <v>22.740000000000002</v>
      </c>
      <c r="R738" s="115">
        <v>4.29</v>
      </c>
      <c r="S738" s="115">
        <v>3.58</v>
      </c>
      <c r="T738" s="119">
        <v>0.2</v>
      </c>
      <c r="U738" s="116">
        <v>21.48</v>
      </c>
      <c r="V738" t="s">
        <v>25</v>
      </c>
      <c r="W738">
        <v>3.98</v>
      </c>
      <c r="X738" t="s">
        <v>25</v>
      </c>
      <c r="Y738">
        <v>23.88</v>
      </c>
      <c r="Z738">
        <v>4.1900000000000004</v>
      </c>
      <c r="AA738">
        <v>3.49</v>
      </c>
      <c r="AB738">
        <v>0.2</v>
      </c>
      <c r="AC738">
        <v>20.94</v>
      </c>
    </row>
    <row r="739" spans="1:29" x14ac:dyDescent="0.25">
      <c r="A739" s="111" t="s">
        <v>439</v>
      </c>
      <c r="B739" s="112" t="s">
        <v>155</v>
      </c>
      <c r="C739" s="111">
        <v>40</v>
      </c>
      <c r="D739" s="111">
        <v>710</v>
      </c>
      <c r="E739" s="111" t="s">
        <v>440</v>
      </c>
      <c r="F739" s="111">
        <v>2585</v>
      </c>
      <c r="G739" s="111" t="s">
        <v>472</v>
      </c>
      <c r="H739" s="111" t="s">
        <v>80</v>
      </c>
      <c r="I739" s="111" t="s">
        <v>18</v>
      </c>
      <c r="J739" s="111" t="s">
        <v>334</v>
      </c>
      <c r="K739" s="111" t="s">
        <v>68</v>
      </c>
      <c r="L739" s="111">
        <v>12</v>
      </c>
      <c r="M739" s="111">
        <v>0.12</v>
      </c>
      <c r="N739" s="113">
        <v>4.59</v>
      </c>
      <c r="O739" s="113">
        <v>3.8</v>
      </c>
      <c r="P739" s="114">
        <v>0.2</v>
      </c>
      <c r="Q739" s="113">
        <v>45.599999999999994</v>
      </c>
      <c r="R739" s="115">
        <v>3.99</v>
      </c>
      <c r="S739" s="115">
        <v>3.32</v>
      </c>
      <c r="T739" s="119">
        <v>0.2</v>
      </c>
      <c r="U739" s="116">
        <v>39.839999999999996</v>
      </c>
      <c r="V739" t="s">
        <v>25</v>
      </c>
      <c r="W739">
        <v>3.8</v>
      </c>
      <c r="X739" t="s">
        <v>25</v>
      </c>
      <c r="Y739">
        <v>45.599999999999994</v>
      </c>
      <c r="Z739">
        <v>3.99</v>
      </c>
      <c r="AA739">
        <v>3.32</v>
      </c>
      <c r="AB739">
        <v>0.2</v>
      </c>
      <c r="AC739">
        <v>39.839999999999996</v>
      </c>
    </row>
    <row r="740" spans="1:29" x14ac:dyDescent="0.25">
      <c r="A740" s="111" t="s">
        <v>439</v>
      </c>
      <c r="B740" s="112" t="s">
        <v>155</v>
      </c>
      <c r="C740" s="111">
        <v>40</v>
      </c>
      <c r="D740" s="111">
        <v>710</v>
      </c>
      <c r="E740" s="111" t="s">
        <v>440</v>
      </c>
      <c r="F740" s="111">
        <v>7703</v>
      </c>
      <c r="G740" s="111" t="s">
        <v>473</v>
      </c>
      <c r="H740" s="111" t="s">
        <v>72</v>
      </c>
      <c r="I740" s="111" t="s">
        <v>18</v>
      </c>
      <c r="J740" s="111" t="s">
        <v>331</v>
      </c>
      <c r="K740" s="111" t="s">
        <v>68</v>
      </c>
      <c r="L740" s="111">
        <v>6</v>
      </c>
      <c r="M740" s="111">
        <v>0.06</v>
      </c>
      <c r="N740" s="113">
        <v>4.29</v>
      </c>
      <c r="O740" s="113">
        <v>3.6</v>
      </c>
      <c r="P740" s="114">
        <v>0.2</v>
      </c>
      <c r="Q740" s="113">
        <v>21.6</v>
      </c>
      <c r="R740" s="115">
        <v>3.99</v>
      </c>
      <c r="S740" s="115">
        <v>3.33</v>
      </c>
      <c r="T740" s="119">
        <v>0.2</v>
      </c>
      <c r="U740" s="116">
        <v>19.98</v>
      </c>
      <c r="V740" t="s">
        <v>25</v>
      </c>
      <c r="W740">
        <v>3.98</v>
      </c>
      <c r="X740" t="s">
        <v>25</v>
      </c>
      <c r="Y740">
        <v>23.88</v>
      </c>
      <c r="Z740">
        <v>4.1900000000000004</v>
      </c>
      <c r="AA740">
        <v>3.49</v>
      </c>
      <c r="AB740">
        <v>0.2</v>
      </c>
      <c r="AC740">
        <v>20.94</v>
      </c>
    </row>
    <row r="741" spans="1:29" x14ac:dyDescent="0.25">
      <c r="A741" s="111" t="s">
        <v>439</v>
      </c>
      <c r="B741" s="112" t="s">
        <v>155</v>
      </c>
      <c r="C741" s="111">
        <v>40</v>
      </c>
      <c r="D741" s="111">
        <v>710</v>
      </c>
      <c r="E741" s="111" t="s">
        <v>440</v>
      </c>
      <c r="F741" s="111">
        <v>11593</v>
      </c>
      <c r="G741" s="111" t="s">
        <v>474</v>
      </c>
      <c r="H741" s="111" t="s">
        <v>80</v>
      </c>
      <c r="I741" s="111" t="s">
        <v>18</v>
      </c>
      <c r="J741" s="111" t="s">
        <v>331</v>
      </c>
      <c r="K741" s="111" t="s">
        <v>68</v>
      </c>
      <c r="L741" s="111">
        <v>12</v>
      </c>
      <c r="M741" s="111">
        <v>0.12</v>
      </c>
      <c r="N741" s="113">
        <v>4.59</v>
      </c>
      <c r="O741" s="113">
        <v>3.8</v>
      </c>
      <c r="P741" s="114">
        <v>0.2</v>
      </c>
      <c r="Q741" s="113">
        <v>45.599999999999994</v>
      </c>
      <c r="R741" s="115">
        <v>3.99</v>
      </c>
      <c r="S741" s="115">
        <v>3.32</v>
      </c>
      <c r="T741" s="119">
        <v>0.2</v>
      </c>
      <c r="U741" s="116">
        <v>39.839999999999996</v>
      </c>
      <c r="V741" t="s">
        <v>25</v>
      </c>
      <c r="W741">
        <v>3.8</v>
      </c>
      <c r="X741" t="s">
        <v>25</v>
      </c>
      <c r="Y741">
        <v>45.599999999999994</v>
      </c>
      <c r="Z741">
        <v>3.99</v>
      </c>
      <c r="AA741">
        <v>3.32</v>
      </c>
      <c r="AB741">
        <v>0.2</v>
      </c>
      <c r="AC741">
        <v>39.839999999999996</v>
      </c>
    </row>
    <row r="742" spans="1:29" x14ac:dyDescent="0.25">
      <c r="A742" s="111" t="s">
        <v>439</v>
      </c>
      <c r="B742" s="112" t="s">
        <v>155</v>
      </c>
      <c r="C742" s="111">
        <v>40</v>
      </c>
      <c r="D742" s="111">
        <v>710</v>
      </c>
      <c r="E742" s="111" t="s">
        <v>440</v>
      </c>
      <c r="F742" s="111">
        <v>13486</v>
      </c>
      <c r="G742" s="111" t="s">
        <v>377</v>
      </c>
      <c r="H742" s="111" t="s">
        <v>134</v>
      </c>
      <c r="I742" s="111" t="s">
        <v>128</v>
      </c>
      <c r="J742" s="111" t="s">
        <v>378</v>
      </c>
      <c r="K742" s="111" t="s">
        <v>68</v>
      </c>
      <c r="L742" s="111">
        <v>6</v>
      </c>
      <c r="M742" s="111">
        <v>0.06</v>
      </c>
      <c r="N742" s="113">
        <v>6.59</v>
      </c>
      <c r="O742" s="113">
        <v>5.49</v>
      </c>
      <c r="P742" s="114">
        <v>0.2</v>
      </c>
      <c r="Q742" s="113">
        <v>32.94</v>
      </c>
      <c r="R742" s="115">
        <v>6.19</v>
      </c>
      <c r="S742" s="115">
        <v>5.18</v>
      </c>
      <c r="T742" s="119">
        <v>0.2</v>
      </c>
      <c r="U742" s="116">
        <v>31.08</v>
      </c>
      <c r="V742" t="s">
        <v>25</v>
      </c>
      <c r="W742">
        <v>5.49</v>
      </c>
      <c r="X742" t="s">
        <v>25</v>
      </c>
      <c r="Y742">
        <v>32.94</v>
      </c>
      <c r="Z742">
        <v>6.19</v>
      </c>
      <c r="AA742">
        <v>5.18</v>
      </c>
      <c r="AB742">
        <v>0.2</v>
      </c>
      <c r="AC742">
        <v>31.08</v>
      </c>
    </row>
    <row r="743" spans="1:29" x14ac:dyDescent="0.25">
      <c r="A743" s="111" t="s">
        <v>439</v>
      </c>
      <c r="B743" s="112" t="s">
        <v>155</v>
      </c>
      <c r="C743" s="111">
        <v>40</v>
      </c>
      <c r="D743" s="111">
        <v>710</v>
      </c>
      <c r="E743" s="111" t="s">
        <v>440</v>
      </c>
      <c r="F743" s="111">
        <v>19164</v>
      </c>
      <c r="G743" s="111" t="s">
        <v>475</v>
      </c>
      <c r="H743" s="111" t="s">
        <v>76</v>
      </c>
      <c r="I743" s="111" t="s">
        <v>18</v>
      </c>
      <c r="J743" s="111" t="s">
        <v>334</v>
      </c>
      <c r="K743" s="111" t="s">
        <v>68</v>
      </c>
      <c r="L743" s="111">
        <v>2</v>
      </c>
      <c r="M743" s="111">
        <v>0.02</v>
      </c>
      <c r="N743" s="113">
        <v>3.69</v>
      </c>
      <c r="O743" s="113">
        <v>3.1</v>
      </c>
      <c r="P743" s="114">
        <v>0.2</v>
      </c>
      <c r="Q743" s="113">
        <v>6.2</v>
      </c>
      <c r="R743" s="115">
        <v>3.19</v>
      </c>
      <c r="S743" s="115">
        <v>2.7</v>
      </c>
      <c r="T743" s="119">
        <v>0.2</v>
      </c>
      <c r="U743" s="116">
        <v>5.4</v>
      </c>
      <c r="V743" t="s">
        <v>25</v>
      </c>
      <c r="W743">
        <v>3.1</v>
      </c>
      <c r="X743" t="s">
        <v>25</v>
      </c>
      <c r="Y743">
        <v>6.2</v>
      </c>
      <c r="Z743">
        <v>3.19</v>
      </c>
      <c r="AA743">
        <v>2.7</v>
      </c>
      <c r="AB743">
        <v>0.2</v>
      </c>
      <c r="AC743">
        <v>5.4</v>
      </c>
    </row>
    <row r="744" spans="1:29" x14ac:dyDescent="0.25">
      <c r="A744" s="111" t="s">
        <v>439</v>
      </c>
      <c r="B744" s="112" t="s">
        <v>155</v>
      </c>
      <c r="C744" s="111">
        <v>40</v>
      </c>
      <c r="D744" s="111">
        <v>710</v>
      </c>
      <c r="E744" s="111" t="s">
        <v>440</v>
      </c>
      <c r="F744" s="111">
        <v>22200</v>
      </c>
      <c r="G744" s="111" t="s">
        <v>380</v>
      </c>
      <c r="H744" s="111" t="s">
        <v>75</v>
      </c>
      <c r="I744" s="111" t="s">
        <v>18</v>
      </c>
      <c r="J744" s="111" t="s">
        <v>362</v>
      </c>
      <c r="K744" s="111" t="s">
        <v>68</v>
      </c>
      <c r="L744" s="111">
        <v>6</v>
      </c>
      <c r="M744" s="111">
        <v>0.06</v>
      </c>
      <c r="N744" s="113">
        <v>7.99</v>
      </c>
      <c r="O744" s="113">
        <v>6.65</v>
      </c>
      <c r="P744" s="114">
        <v>0.2</v>
      </c>
      <c r="Q744" s="113">
        <v>39.900000000000006</v>
      </c>
      <c r="R744" s="115">
        <v>6.99</v>
      </c>
      <c r="S744" s="115">
        <v>5.83</v>
      </c>
      <c r="T744" s="119">
        <v>0.2</v>
      </c>
      <c r="U744" s="116">
        <v>34.980000000000004</v>
      </c>
      <c r="V744" t="s">
        <v>25</v>
      </c>
      <c r="W744">
        <v>6.65</v>
      </c>
      <c r="X744" t="s">
        <v>25</v>
      </c>
      <c r="Y744">
        <v>39.900000000000006</v>
      </c>
      <c r="Z744">
        <v>6.99</v>
      </c>
      <c r="AA744">
        <v>5.83</v>
      </c>
      <c r="AB744">
        <v>0.2</v>
      </c>
      <c r="AC744">
        <v>34.980000000000004</v>
      </c>
    </row>
    <row r="745" spans="1:29" x14ac:dyDescent="0.25">
      <c r="A745" s="111" t="s">
        <v>439</v>
      </c>
      <c r="B745" s="112" t="s">
        <v>155</v>
      </c>
      <c r="C745" s="111">
        <v>40</v>
      </c>
      <c r="D745" s="111">
        <v>710</v>
      </c>
      <c r="E745" s="111" t="s">
        <v>440</v>
      </c>
      <c r="F745" s="111">
        <v>22202</v>
      </c>
      <c r="G745" s="111" t="s">
        <v>381</v>
      </c>
      <c r="H745" s="111" t="s">
        <v>75</v>
      </c>
      <c r="I745" s="111" t="s">
        <v>18</v>
      </c>
      <c r="J745" s="111" t="s">
        <v>382</v>
      </c>
      <c r="K745" s="111" t="s">
        <v>68</v>
      </c>
      <c r="L745" s="111">
        <v>6</v>
      </c>
      <c r="M745" s="111">
        <v>0.06</v>
      </c>
      <c r="N745" s="113">
        <v>7.99</v>
      </c>
      <c r="O745" s="113">
        <v>6.65</v>
      </c>
      <c r="P745" s="114">
        <v>0.2</v>
      </c>
      <c r="Q745" s="113">
        <v>39.900000000000006</v>
      </c>
      <c r="R745" s="115">
        <v>6.99</v>
      </c>
      <c r="S745" s="115">
        <v>5.83</v>
      </c>
      <c r="T745" s="119">
        <v>0.2</v>
      </c>
      <c r="U745" s="116">
        <v>34.980000000000004</v>
      </c>
      <c r="V745" t="s">
        <v>25</v>
      </c>
      <c r="W745">
        <v>6.65</v>
      </c>
      <c r="X745" t="s">
        <v>25</v>
      </c>
      <c r="Y745">
        <v>39.900000000000006</v>
      </c>
      <c r="Z745">
        <v>6.99</v>
      </c>
      <c r="AA745">
        <v>5.83</v>
      </c>
      <c r="AB745">
        <v>0.2</v>
      </c>
      <c r="AC745">
        <v>34.980000000000004</v>
      </c>
    </row>
    <row r="746" spans="1:29" x14ac:dyDescent="0.25">
      <c r="A746" s="111" t="s">
        <v>439</v>
      </c>
      <c r="B746" s="112" t="s">
        <v>155</v>
      </c>
      <c r="C746" s="111">
        <v>40</v>
      </c>
      <c r="D746" s="111">
        <v>710</v>
      </c>
      <c r="E746" s="111" t="s">
        <v>440</v>
      </c>
      <c r="F746" s="111">
        <v>29143</v>
      </c>
      <c r="G746" s="111" t="s">
        <v>383</v>
      </c>
      <c r="H746" s="111" t="s">
        <v>72</v>
      </c>
      <c r="I746" s="111" t="s">
        <v>18</v>
      </c>
      <c r="J746" s="111" t="s">
        <v>384</v>
      </c>
      <c r="K746" s="111" t="s">
        <v>68</v>
      </c>
      <c r="L746" s="111">
        <v>6</v>
      </c>
      <c r="M746" s="111">
        <v>0.06</v>
      </c>
      <c r="N746" s="113">
        <v>4.29</v>
      </c>
      <c r="O746" s="113">
        <v>3.6</v>
      </c>
      <c r="P746" s="114">
        <v>0.2</v>
      </c>
      <c r="Q746" s="113">
        <v>21.6</v>
      </c>
      <c r="R746" s="115">
        <v>3.99</v>
      </c>
      <c r="S746" s="115">
        <v>3.33</v>
      </c>
      <c r="T746" s="119">
        <v>0.2</v>
      </c>
      <c r="U746" s="116">
        <v>19.98</v>
      </c>
      <c r="V746" t="s">
        <v>25</v>
      </c>
      <c r="W746">
        <v>3.98</v>
      </c>
      <c r="X746" t="s">
        <v>25</v>
      </c>
      <c r="Y746">
        <v>23.88</v>
      </c>
      <c r="Z746">
        <v>4.1900000000000004</v>
      </c>
      <c r="AA746">
        <v>3.49</v>
      </c>
      <c r="AB746">
        <v>0.2</v>
      </c>
      <c r="AC746">
        <v>20.94</v>
      </c>
    </row>
    <row r="747" spans="1:29" x14ac:dyDescent="0.25">
      <c r="A747" s="111" t="s">
        <v>439</v>
      </c>
      <c r="B747" s="112" t="s">
        <v>155</v>
      </c>
      <c r="C747" s="111">
        <v>40</v>
      </c>
      <c r="D747" s="111">
        <v>710</v>
      </c>
      <c r="E747" s="111" t="s">
        <v>440</v>
      </c>
      <c r="F747" s="111">
        <v>7945</v>
      </c>
      <c r="G747" s="111" t="s">
        <v>476</v>
      </c>
      <c r="H747" s="111" t="s">
        <v>101</v>
      </c>
      <c r="I747" s="111" t="s">
        <v>18</v>
      </c>
      <c r="J747" s="111" t="s">
        <v>331</v>
      </c>
      <c r="K747" s="111" t="s">
        <v>99</v>
      </c>
      <c r="L747" s="111">
        <v>6</v>
      </c>
      <c r="M747" s="111">
        <v>0.15</v>
      </c>
      <c r="N747" s="113">
        <v>8.49</v>
      </c>
      <c r="O747" s="113">
        <v>7.08</v>
      </c>
      <c r="P747" s="114">
        <v>0.2</v>
      </c>
      <c r="Q747" s="113">
        <v>42.480000000000004</v>
      </c>
      <c r="R747" s="115">
        <v>8.49</v>
      </c>
      <c r="S747" s="115">
        <v>7.0750000000000002</v>
      </c>
      <c r="T747" s="119">
        <v>0.2</v>
      </c>
      <c r="U747" s="116">
        <v>42.480000000000004</v>
      </c>
      <c r="V747" t="s">
        <v>25</v>
      </c>
      <c r="W747">
        <v>7.03</v>
      </c>
      <c r="X747" t="s">
        <v>25</v>
      </c>
      <c r="Y747">
        <v>42.18</v>
      </c>
      <c r="Z747">
        <v>7.79</v>
      </c>
      <c r="AA747">
        <v>6.49</v>
      </c>
      <c r="AB747">
        <v>0.2</v>
      </c>
      <c r="AC747">
        <v>38.94</v>
      </c>
    </row>
    <row r="748" spans="1:29" x14ac:dyDescent="0.25">
      <c r="A748" s="111" t="s">
        <v>439</v>
      </c>
      <c r="B748" s="112" t="s">
        <v>155</v>
      </c>
      <c r="C748" s="111">
        <v>40</v>
      </c>
      <c r="D748" s="111">
        <v>710</v>
      </c>
      <c r="E748" s="111" t="s">
        <v>440</v>
      </c>
      <c r="F748" s="111">
        <v>7947</v>
      </c>
      <c r="G748" s="111" t="s">
        <v>477</v>
      </c>
      <c r="H748" s="111" t="s">
        <v>100</v>
      </c>
      <c r="I748" s="111" t="s">
        <v>18</v>
      </c>
      <c r="J748" s="111" t="s">
        <v>334</v>
      </c>
      <c r="K748" s="111" t="s">
        <v>99</v>
      </c>
      <c r="L748" s="111">
        <v>6</v>
      </c>
      <c r="M748" s="111">
        <v>0.15</v>
      </c>
      <c r="N748" s="113">
        <v>8.49</v>
      </c>
      <c r="O748" s="113">
        <v>7.08</v>
      </c>
      <c r="P748" s="114">
        <v>0.2</v>
      </c>
      <c r="Q748" s="113">
        <v>42.480000000000004</v>
      </c>
      <c r="R748" s="115">
        <v>8.49</v>
      </c>
      <c r="S748" s="115">
        <v>7.0750000000000002</v>
      </c>
      <c r="T748" s="119">
        <v>0.2</v>
      </c>
      <c r="U748" s="116">
        <v>42.480000000000004</v>
      </c>
      <c r="V748" t="s">
        <v>25</v>
      </c>
      <c r="W748">
        <v>7.03</v>
      </c>
      <c r="X748" t="s">
        <v>25</v>
      </c>
      <c r="Y748">
        <v>42.18</v>
      </c>
      <c r="Z748">
        <v>7.79</v>
      </c>
      <c r="AA748">
        <v>6.49</v>
      </c>
      <c r="AB748">
        <v>0.2</v>
      </c>
      <c r="AC748">
        <v>38.94</v>
      </c>
    </row>
    <row r="749" spans="1:29" x14ac:dyDescent="0.25">
      <c r="A749" s="111" t="s">
        <v>439</v>
      </c>
      <c r="B749" s="112" t="s">
        <v>155</v>
      </c>
      <c r="C749" s="111">
        <v>40</v>
      </c>
      <c r="D749" s="111">
        <v>710</v>
      </c>
      <c r="E749" s="111" t="s">
        <v>440</v>
      </c>
      <c r="F749" s="111">
        <v>4293</v>
      </c>
      <c r="G749" s="111" t="s">
        <v>478</v>
      </c>
      <c r="H749" s="111" t="s">
        <v>28</v>
      </c>
      <c r="I749" s="111" t="s">
        <v>18</v>
      </c>
      <c r="J749" s="111" t="s">
        <v>384</v>
      </c>
      <c r="K749" s="111" t="s">
        <v>19</v>
      </c>
      <c r="L749" s="111">
        <v>12</v>
      </c>
      <c r="M749" s="111">
        <v>2.4E-2</v>
      </c>
      <c r="N749" s="113">
        <v>1.69</v>
      </c>
      <c r="O749" s="113">
        <v>1.42</v>
      </c>
      <c r="P749" s="114">
        <v>0.2</v>
      </c>
      <c r="Q749" s="113">
        <v>17.04</v>
      </c>
      <c r="R749" s="115">
        <v>1.49</v>
      </c>
      <c r="S749" s="115">
        <v>1.24</v>
      </c>
      <c r="T749" s="119">
        <v>0.2</v>
      </c>
      <c r="U749" s="116">
        <v>14.879999999999999</v>
      </c>
      <c r="V749" t="s">
        <v>25</v>
      </c>
      <c r="W749">
        <v>1.42</v>
      </c>
      <c r="X749" t="s">
        <v>25</v>
      </c>
      <c r="Y749">
        <v>17.04</v>
      </c>
      <c r="Z749">
        <v>1.49</v>
      </c>
      <c r="AA749">
        <v>1.24</v>
      </c>
      <c r="AB749">
        <v>0.2</v>
      </c>
      <c r="AC749">
        <v>14.879999999999999</v>
      </c>
    </row>
    <row r="750" spans="1:29" x14ac:dyDescent="0.25">
      <c r="A750" s="111" t="s">
        <v>439</v>
      </c>
      <c r="B750" s="112" t="s">
        <v>155</v>
      </c>
      <c r="C750" s="111">
        <v>40</v>
      </c>
      <c r="D750" s="111">
        <v>710</v>
      </c>
      <c r="E750" s="111" t="s">
        <v>440</v>
      </c>
      <c r="F750" s="111">
        <v>18152</v>
      </c>
      <c r="G750" s="111" t="s">
        <v>385</v>
      </c>
      <c r="H750" s="111" t="s">
        <v>21</v>
      </c>
      <c r="I750" s="111" t="s">
        <v>18</v>
      </c>
      <c r="J750" s="111" t="s">
        <v>334</v>
      </c>
      <c r="K750" s="111" t="s">
        <v>19</v>
      </c>
      <c r="L750" s="111">
        <v>12</v>
      </c>
      <c r="M750" s="111">
        <v>2.4E-2</v>
      </c>
      <c r="N750" s="113">
        <v>1.69</v>
      </c>
      <c r="O750" s="113">
        <v>1.4155</v>
      </c>
      <c r="P750" s="114">
        <v>0.2</v>
      </c>
      <c r="Q750" s="113">
        <v>17.04</v>
      </c>
      <c r="R750" s="115">
        <v>1.59</v>
      </c>
      <c r="S750" s="115">
        <v>1.3250000000000002</v>
      </c>
      <c r="T750" s="119">
        <v>0.2</v>
      </c>
      <c r="U750" s="116">
        <v>15.96</v>
      </c>
      <c r="V750" t="s">
        <v>25</v>
      </c>
      <c r="W750">
        <v>1.42</v>
      </c>
      <c r="X750" t="s">
        <v>25</v>
      </c>
      <c r="Y750">
        <v>17.04</v>
      </c>
      <c r="Z750">
        <v>1.49</v>
      </c>
      <c r="AA750">
        <v>1.24</v>
      </c>
      <c r="AB750">
        <v>0.2</v>
      </c>
      <c r="AC750">
        <v>14.879999999999999</v>
      </c>
    </row>
    <row r="751" spans="1:29" x14ac:dyDescent="0.25">
      <c r="A751" s="111" t="s">
        <v>439</v>
      </c>
      <c r="B751" s="112" t="s">
        <v>155</v>
      </c>
      <c r="C751" s="111">
        <v>40</v>
      </c>
      <c r="D751" s="111">
        <v>710</v>
      </c>
      <c r="E751" s="111" t="s">
        <v>440</v>
      </c>
      <c r="F751" s="111">
        <v>18266</v>
      </c>
      <c r="G751" s="111" t="s">
        <v>386</v>
      </c>
      <c r="H751" s="111" t="s">
        <v>28</v>
      </c>
      <c r="I751" s="111" t="s">
        <v>18</v>
      </c>
      <c r="J751" s="111" t="s">
        <v>331</v>
      </c>
      <c r="K751" s="111" t="s">
        <v>19</v>
      </c>
      <c r="L751" s="111">
        <v>12</v>
      </c>
      <c r="M751" s="111">
        <v>2.4E-2</v>
      </c>
      <c r="N751" s="113">
        <v>1.69</v>
      </c>
      <c r="O751" s="113">
        <v>1.42</v>
      </c>
      <c r="P751" s="114">
        <v>0.2</v>
      </c>
      <c r="Q751" s="113">
        <v>17.04</v>
      </c>
      <c r="R751" s="115">
        <v>1.49</v>
      </c>
      <c r="S751" s="115">
        <v>1.24</v>
      </c>
      <c r="T751" s="119">
        <v>0.2</v>
      </c>
      <c r="U751" s="116">
        <v>14.879999999999999</v>
      </c>
      <c r="V751" t="s">
        <v>25</v>
      </c>
      <c r="W751">
        <v>1.42</v>
      </c>
      <c r="X751" t="s">
        <v>25</v>
      </c>
      <c r="Y751">
        <v>17.04</v>
      </c>
      <c r="Z751">
        <v>1.49</v>
      </c>
      <c r="AA751">
        <v>1.24</v>
      </c>
      <c r="AB751">
        <v>0.2</v>
      </c>
      <c r="AC751">
        <v>14.879999999999999</v>
      </c>
    </row>
    <row r="752" spans="1:29" x14ac:dyDescent="0.25">
      <c r="A752" s="111" t="s">
        <v>439</v>
      </c>
      <c r="B752" s="112" t="s">
        <v>155</v>
      </c>
      <c r="C752" s="111">
        <v>40</v>
      </c>
      <c r="D752" s="111">
        <v>710</v>
      </c>
      <c r="E752" s="111" t="s">
        <v>440</v>
      </c>
      <c r="F752" s="111">
        <v>18267</v>
      </c>
      <c r="G752" s="111" t="s">
        <v>416</v>
      </c>
      <c r="H752" s="111" t="s">
        <v>29</v>
      </c>
      <c r="I752" s="111" t="s">
        <v>18</v>
      </c>
      <c r="J752" s="111" t="s">
        <v>336</v>
      </c>
      <c r="K752" s="111" t="s">
        <v>19</v>
      </c>
      <c r="L752" s="111">
        <v>12</v>
      </c>
      <c r="M752" s="111">
        <v>2.4E-2</v>
      </c>
      <c r="N752" s="113">
        <v>1.69</v>
      </c>
      <c r="O752" s="113">
        <v>1.42</v>
      </c>
      <c r="P752" s="114">
        <v>0.2</v>
      </c>
      <c r="Q752" s="113">
        <v>17.04</v>
      </c>
      <c r="R752" s="115">
        <v>1.49</v>
      </c>
      <c r="S752" s="115">
        <v>1.24</v>
      </c>
      <c r="T752" s="119">
        <v>0.2</v>
      </c>
      <c r="U752" s="116">
        <v>14.879999999999999</v>
      </c>
      <c r="V752" t="s">
        <v>25</v>
      </c>
      <c r="W752">
        <v>1.42</v>
      </c>
      <c r="X752" t="s">
        <v>25</v>
      </c>
      <c r="Y752">
        <v>17.04</v>
      </c>
      <c r="Z752">
        <v>1.49</v>
      </c>
      <c r="AA752">
        <v>1.24</v>
      </c>
      <c r="AB752">
        <v>0.2</v>
      </c>
      <c r="AC752">
        <v>14.879999999999999</v>
      </c>
    </row>
    <row r="753" spans="1:29" x14ac:dyDescent="0.25">
      <c r="A753" s="111" t="s">
        <v>439</v>
      </c>
      <c r="B753" s="112" t="s">
        <v>155</v>
      </c>
      <c r="C753" s="111">
        <v>40</v>
      </c>
      <c r="D753" s="111">
        <v>710</v>
      </c>
      <c r="E753" s="111" t="s">
        <v>440</v>
      </c>
      <c r="F753" s="111">
        <v>18268</v>
      </c>
      <c r="G753" s="111" t="s">
        <v>387</v>
      </c>
      <c r="H753" s="111" t="s">
        <v>30</v>
      </c>
      <c r="I753" s="111" t="s">
        <v>18</v>
      </c>
      <c r="J753" s="111" t="s">
        <v>340</v>
      </c>
      <c r="K753" s="111" t="s">
        <v>19</v>
      </c>
      <c r="L753" s="111">
        <v>12</v>
      </c>
      <c r="M753" s="111">
        <v>2.4E-2</v>
      </c>
      <c r="N753" s="113">
        <v>1.69</v>
      </c>
      <c r="O753" s="113">
        <v>1.42</v>
      </c>
      <c r="P753" s="114">
        <v>0.2</v>
      </c>
      <c r="Q753" s="113">
        <v>17.04</v>
      </c>
      <c r="R753" s="115">
        <v>1.49</v>
      </c>
      <c r="S753" s="115">
        <v>1.24</v>
      </c>
      <c r="T753" s="119">
        <v>0.2</v>
      </c>
      <c r="U753" s="116">
        <v>14.879999999999999</v>
      </c>
      <c r="V753" t="s">
        <v>25</v>
      </c>
      <c r="W753">
        <v>1.42</v>
      </c>
      <c r="X753" t="s">
        <v>25</v>
      </c>
      <c r="Y753">
        <v>17.04</v>
      </c>
      <c r="Z753">
        <v>1.49</v>
      </c>
      <c r="AA753">
        <v>1.24</v>
      </c>
      <c r="AB753">
        <v>0.2</v>
      </c>
      <c r="AC753">
        <v>14.879999999999999</v>
      </c>
    </row>
    <row r="754" spans="1:29" x14ac:dyDescent="0.25">
      <c r="A754" s="111" t="s">
        <v>439</v>
      </c>
      <c r="B754" s="112" t="s">
        <v>155</v>
      </c>
      <c r="C754" s="111">
        <v>40</v>
      </c>
      <c r="D754" s="111">
        <v>710</v>
      </c>
      <c r="E754" s="111" t="s">
        <v>440</v>
      </c>
      <c r="F754" s="111">
        <v>19321</v>
      </c>
      <c r="G754" s="111" t="s">
        <v>479</v>
      </c>
      <c r="H754" s="111" t="s">
        <v>27</v>
      </c>
      <c r="I754" s="111" t="s">
        <v>18</v>
      </c>
      <c r="J754" s="111" t="s">
        <v>480</v>
      </c>
      <c r="K754" s="111" t="s">
        <v>19</v>
      </c>
      <c r="L754" s="111">
        <v>12</v>
      </c>
      <c r="M754" s="111">
        <v>2.4E-2</v>
      </c>
      <c r="N754" s="113">
        <v>1.69</v>
      </c>
      <c r="O754" s="113">
        <v>1.42</v>
      </c>
      <c r="P754" s="114">
        <v>0.2</v>
      </c>
      <c r="Q754" s="113">
        <v>17.04</v>
      </c>
      <c r="R754" s="115">
        <v>1.49</v>
      </c>
      <c r="S754" s="115">
        <v>1.24</v>
      </c>
      <c r="T754" s="119">
        <v>0.2</v>
      </c>
      <c r="U754" s="116">
        <v>14.879999999999999</v>
      </c>
      <c r="V754" t="s">
        <v>25</v>
      </c>
      <c r="W754">
        <v>1.42</v>
      </c>
      <c r="X754" t="s">
        <v>25</v>
      </c>
      <c r="Y754">
        <v>17.04</v>
      </c>
      <c r="Z754">
        <v>1.49</v>
      </c>
      <c r="AA754">
        <v>1.24</v>
      </c>
      <c r="AB754">
        <v>0.2</v>
      </c>
      <c r="AC754">
        <v>14.879999999999999</v>
      </c>
    </row>
    <row r="755" spans="1:29" x14ac:dyDescent="0.25">
      <c r="A755" s="111" t="s">
        <v>439</v>
      </c>
      <c r="B755" s="112" t="s">
        <v>155</v>
      </c>
      <c r="C755" s="111">
        <v>40</v>
      </c>
      <c r="D755" s="111">
        <v>710</v>
      </c>
      <c r="E755" s="111" t="s">
        <v>440</v>
      </c>
      <c r="F755" s="111">
        <v>22259</v>
      </c>
      <c r="G755" s="111" t="s">
        <v>481</v>
      </c>
      <c r="H755" s="111" t="s">
        <v>30</v>
      </c>
      <c r="I755" s="111" t="s">
        <v>18</v>
      </c>
      <c r="J755" s="111" t="s">
        <v>418</v>
      </c>
      <c r="K755" s="111" t="s">
        <v>19</v>
      </c>
      <c r="L755" s="111">
        <v>12</v>
      </c>
      <c r="M755" s="111">
        <v>2.4E-2</v>
      </c>
      <c r="N755" s="113">
        <v>1.69</v>
      </c>
      <c r="O755" s="113">
        <v>1.42</v>
      </c>
      <c r="P755" s="114">
        <v>0.2</v>
      </c>
      <c r="Q755" s="113">
        <v>17.04</v>
      </c>
      <c r="R755" s="115">
        <v>1.49</v>
      </c>
      <c r="S755" s="115">
        <v>1.24</v>
      </c>
      <c r="T755" s="119">
        <v>0.2</v>
      </c>
      <c r="U755" s="116">
        <v>14.879999999999999</v>
      </c>
      <c r="V755" t="s">
        <v>25</v>
      </c>
      <c r="W755">
        <v>1.42</v>
      </c>
      <c r="X755" t="s">
        <v>25</v>
      </c>
      <c r="Y755">
        <v>17.04</v>
      </c>
      <c r="Z755">
        <v>1.49</v>
      </c>
      <c r="AA755">
        <v>1.24</v>
      </c>
      <c r="AB755">
        <v>0.2</v>
      </c>
      <c r="AC755">
        <v>14.879999999999999</v>
      </c>
    </row>
    <row r="756" spans="1:29" x14ac:dyDescent="0.25">
      <c r="A756" s="111" t="s">
        <v>439</v>
      </c>
      <c r="B756" s="112" t="s">
        <v>155</v>
      </c>
      <c r="C756" s="111">
        <v>40</v>
      </c>
      <c r="D756" s="111">
        <v>710</v>
      </c>
      <c r="E756" s="111" t="s">
        <v>440</v>
      </c>
      <c r="F756" s="111">
        <v>503</v>
      </c>
      <c r="G756" s="111" t="s">
        <v>389</v>
      </c>
      <c r="H756" s="111" t="s">
        <v>91</v>
      </c>
      <c r="I756" s="111" t="s">
        <v>18</v>
      </c>
      <c r="J756" s="111" t="s">
        <v>340</v>
      </c>
      <c r="K756" s="111" t="s">
        <v>85</v>
      </c>
      <c r="L756" s="111">
        <v>6</v>
      </c>
      <c r="M756" s="111">
        <v>0.12</v>
      </c>
      <c r="N756" s="113">
        <v>5.69</v>
      </c>
      <c r="O756" s="113">
        <v>4.74</v>
      </c>
      <c r="P756" s="114">
        <v>0.2</v>
      </c>
      <c r="Q756" s="113">
        <v>28.44</v>
      </c>
      <c r="R756" s="115">
        <v>5.49</v>
      </c>
      <c r="S756" s="115">
        <v>4.58</v>
      </c>
      <c r="T756" s="119">
        <v>0.2</v>
      </c>
      <c r="U756" s="116">
        <v>27.48</v>
      </c>
      <c r="V756" t="s">
        <v>25</v>
      </c>
      <c r="W756">
        <v>4.82</v>
      </c>
      <c r="X756" t="s">
        <v>25</v>
      </c>
      <c r="Y756">
        <v>28.92</v>
      </c>
      <c r="Z756">
        <v>5.59</v>
      </c>
      <c r="AA756">
        <v>4.66</v>
      </c>
      <c r="AB756">
        <v>0.2</v>
      </c>
      <c r="AC756">
        <v>27.96</v>
      </c>
    </row>
    <row r="757" spans="1:29" x14ac:dyDescent="0.25">
      <c r="A757" s="111" t="s">
        <v>439</v>
      </c>
      <c r="B757" s="112" t="s">
        <v>155</v>
      </c>
      <c r="C757" s="111">
        <v>40</v>
      </c>
      <c r="D757" s="111">
        <v>710</v>
      </c>
      <c r="E757" s="111" t="s">
        <v>440</v>
      </c>
      <c r="F757" s="111">
        <v>504</v>
      </c>
      <c r="G757" s="111" t="s">
        <v>390</v>
      </c>
      <c r="H757" s="111" t="s">
        <v>88</v>
      </c>
      <c r="I757" s="111" t="s">
        <v>18</v>
      </c>
      <c r="J757" s="111" t="s">
        <v>331</v>
      </c>
      <c r="K757" s="111" t="s">
        <v>85</v>
      </c>
      <c r="L757" s="111">
        <v>6</v>
      </c>
      <c r="M757" s="111">
        <v>0.12</v>
      </c>
      <c r="N757" s="113">
        <v>6.49</v>
      </c>
      <c r="O757" s="113">
        <v>5.41</v>
      </c>
      <c r="P757" s="114">
        <v>0.2</v>
      </c>
      <c r="Q757" s="113">
        <v>32.46</v>
      </c>
      <c r="R757" s="115">
        <v>5.99</v>
      </c>
      <c r="S757" s="115">
        <v>4.99</v>
      </c>
      <c r="T757" s="119">
        <v>0.2</v>
      </c>
      <c r="U757" s="116">
        <v>29.94</v>
      </c>
      <c r="V757" t="s">
        <v>25</v>
      </c>
      <c r="W757">
        <v>5.41</v>
      </c>
      <c r="X757" t="s">
        <v>25</v>
      </c>
      <c r="Y757">
        <v>32.46</v>
      </c>
      <c r="Z757">
        <v>5.99</v>
      </c>
      <c r="AA757">
        <v>4.99</v>
      </c>
      <c r="AB757">
        <v>0.2</v>
      </c>
      <c r="AC757">
        <v>29.94</v>
      </c>
    </row>
    <row r="758" spans="1:29" x14ac:dyDescent="0.25">
      <c r="A758" s="111" t="s">
        <v>439</v>
      </c>
      <c r="B758" s="112" t="s">
        <v>155</v>
      </c>
      <c r="C758" s="111">
        <v>40</v>
      </c>
      <c r="D758" s="111">
        <v>710</v>
      </c>
      <c r="E758" s="111" t="s">
        <v>440</v>
      </c>
      <c r="F758" s="111">
        <v>1166</v>
      </c>
      <c r="G758" s="111" t="s">
        <v>417</v>
      </c>
      <c r="H758" s="111" t="s">
        <v>91</v>
      </c>
      <c r="I758" s="111" t="s">
        <v>18</v>
      </c>
      <c r="J758" s="111" t="s">
        <v>418</v>
      </c>
      <c r="K758" s="111" t="s">
        <v>85</v>
      </c>
      <c r="L758" s="111">
        <v>6</v>
      </c>
      <c r="M758" s="111">
        <v>0.12</v>
      </c>
      <c r="N758" s="113">
        <v>5.69</v>
      </c>
      <c r="O758" s="113">
        <v>4.74</v>
      </c>
      <c r="P758" s="114">
        <v>0.2</v>
      </c>
      <c r="Q758" s="113">
        <v>28.44</v>
      </c>
      <c r="R758" s="115">
        <v>5.49</v>
      </c>
      <c r="S758" s="115">
        <v>4.58</v>
      </c>
      <c r="T758" s="119">
        <v>0.2</v>
      </c>
      <c r="U758" s="116">
        <v>27.48</v>
      </c>
      <c r="V758" t="s">
        <v>25</v>
      </c>
      <c r="W758">
        <v>4.82</v>
      </c>
      <c r="X758" t="s">
        <v>25</v>
      </c>
      <c r="Y758">
        <v>28.92</v>
      </c>
      <c r="Z758">
        <v>5.59</v>
      </c>
      <c r="AA758">
        <v>4.66</v>
      </c>
      <c r="AB758">
        <v>0.2</v>
      </c>
      <c r="AC758">
        <v>27.96</v>
      </c>
    </row>
    <row r="759" spans="1:29" x14ac:dyDescent="0.25">
      <c r="A759" s="111" t="s">
        <v>439</v>
      </c>
      <c r="B759" s="112" t="s">
        <v>155</v>
      </c>
      <c r="C759" s="111">
        <v>40</v>
      </c>
      <c r="D759" s="111">
        <v>710</v>
      </c>
      <c r="E759" s="111" t="s">
        <v>440</v>
      </c>
      <c r="F759" s="111">
        <v>2349</v>
      </c>
      <c r="G759" s="111" t="s">
        <v>391</v>
      </c>
      <c r="H759" s="111" t="s">
        <v>86</v>
      </c>
      <c r="I759" s="111" t="s">
        <v>18</v>
      </c>
      <c r="J759" s="111" t="s">
        <v>334</v>
      </c>
      <c r="K759" s="111" t="s">
        <v>85</v>
      </c>
      <c r="L759" s="111">
        <v>6</v>
      </c>
      <c r="M759" s="111">
        <v>0.12</v>
      </c>
      <c r="N759" s="113">
        <v>7.39</v>
      </c>
      <c r="O759" s="113">
        <v>6.17</v>
      </c>
      <c r="P759" s="114">
        <v>0.2</v>
      </c>
      <c r="Q759" s="113">
        <v>37.019999999999996</v>
      </c>
      <c r="R759" s="115">
        <v>6.99</v>
      </c>
      <c r="S759" s="115">
        <v>5.83</v>
      </c>
      <c r="T759" s="119">
        <v>0.2</v>
      </c>
      <c r="U759" s="116">
        <v>34.980000000000004</v>
      </c>
      <c r="V759" t="s">
        <v>25</v>
      </c>
      <c r="W759">
        <v>6.14</v>
      </c>
      <c r="X759" t="s">
        <v>25</v>
      </c>
      <c r="Y759">
        <v>36.839999999999996</v>
      </c>
      <c r="Z759">
        <v>6.99</v>
      </c>
      <c r="AA759">
        <v>5.83</v>
      </c>
      <c r="AB759">
        <v>0.2</v>
      </c>
      <c r="AC759">
        <v>34.980000000000004</v>
      </c>
    </row>
    <row r="760" spans="1:29" x14ac:dyDescent="0.25">
      <c r="A760" s="111" t="s">
        <v>439</v>
      </c>
      <c r="B760" s="112" t="s">
        <v>155</v>
      </c>
      <c r="C760" s="111">
        <v>40</v>
      </c>
      <c r="D760" s="111">
        <v>710</v>
      </c>
      <c r="E760" s="111" t="s">
        <v>440</v>
      </c>
      <c r="F760" s="111">
        <v>2350</v>
      </c>
      <c r="G760" s="111" t="s">
        <v>392</v>
      </c>
      <c r="H760" s="111" t="s">
        <v>90</v>
      </c>
      <c r="I760" s="111" t="s">
        <v>18</v>
      </c>
      <c r="J760" s="111" t="s">
        <v>336</v>
      </c>
      <c r="K760" s="111" t="s">
        <v>85</v>
      </c>
      <c r="L760" s="111">
        <v>6</v>
      </c>
      <c r="M760" s="111">
        <v>0.12</v>
      </c>
      <c r="N760" s="113">
        <v>5.99</v>
      </c>
      <c r="O760" s="113">
        <v>5.0199999999999996</v>
      </c>
      <c r="P760" s="114">
        <v>0.2</v>
      </c>
      <c r="Q760" s="113">
        <v>30.119999999999997</v>
      </c>
      <c r="R760" s="115">
        <v>5.29</v>
      </c>
      <c r="S760" s="115">
        <v>4.41</v>
      </c>
      <c r="T760" s="119">
        <v>0.2</v>
      </c>
      <c r="U760" s="116">
        <v>26.46</v>
      </c>
      <c r="V760" t="s">
        <v>25</v>
      </c>
      <c r="W760">
        <v>5.0199999999999996</v>
      </c>
      <c r="X760" t="s">
        <v>25</v>
      </c>
      <c r="Y760">
        <v>30.119999999999997</v>
      </c>
      <c r="Z760">
        <v>5.29</v>
      </c>
      <c r="AA760">
        <v>4.41</v>
      </c>
      <c r="AB760">
        <v>0.2</v>
      </c>
      <c r="AC760">
        <v>26.46</v>
      </c>
    </row>
    <row r="761" spans="1:29" x14ac:dyDescent="0.25">
      <c r="A761" s="111" t="s">
        <v>439</v>
      </c>
      <c r="B761" s="112" t="s">
        <v>155</v>
      </c>
      <c r="C761" s="111">
        <v>40</v>
      </c>
      <c r="D761" s="111">
        <v>710</v>
      </c>
      <c r="E761" s="111" t="s">
        <v>440</v>
      </c>
      <c r="F761" s="111">
        <v>2353</v>
      </c>
      <c r="G761" s="111" t="s">
        <v>393</v>
      </c>
      <c r="H761" s="111" t="s">
        <v>93</v>
      </c>
      <c r="I761" s="111" t="s">
        <v>18</v>
      </c>
      <c r="J761" s="111" t="s">
        <v>338</v>
      </c>
      <c r="K761" s="111" t="s">
        <v>85</v>
      </c>
      <c r="L761" s="111">
        <v>6</v>
      </c>
      <c r="M761" s="111">
        <v>0.12</v>
      </c>
      <c r="N761" s="113">
        <v>7.39</v>
      </c>
      <c r="O761" s="113">
        <v>6.17</v>
      </c>
      <c r="P761" s="114">
        <v>0.2</v>
      </c>
      <c r="Q761" s="113">
        <v>37.019999999999996</v>
      </c>
      <c r="R761" s="115">
        <v>6.99</v>
      </c>
      <c r="S761" s="115">
        <v>5.83</v>
      </c>
      <c r="T761" s="119">
        <v>0.2</v>
      </c>
      <c r="U761" s="116">
        <v>34.980000000000004</v>
      </c>
      <c r="V761" t="s">
        <v>25</v>
      </c>
      <c r="W761">
        <v>6.14</v>
      </c>
      <c r="X761" t="s">
        <v>25</v>
      </c>
      <c r="Y761">
        <v>36.839999999999996</v>
      </c>
      <c r="Z761">
        <v>6.99</v>
      </c>
      <c r="AA761">
        <v>5.83</v>
      </c>
      <c r="AB761">
        <v>0.2</v>
      </c>
      <c r="AC761">
        <v>34.980000000000004</v>
      </c>
    </row>
    <row r="762" spans="1:29" x14ac:dyDescent="0.25">
      <c r="A762" s="111" t="s">
        <v>439</v>
      </c>
      <c r="B762" s="112" t="s">
        <v>155</v>
      </c>
      <c r="C762" s="111">
        <v>40</v>
      </c>
      <c r="D762" s="111">
        <v>710</v>
      </c>
      <c r="E762" s="111" t="s">
        <v>440</v>
      </c>
      <c r="F762" s="111">
        <v>2354</v>
      </c>
      <c r="G762" s="111" t="s">
        <v>482</v>
      </c>
      <c r="H762" s="111" t="s">
        <v>90</v>
      </c>
      <c r="I762" s="111" t="s">
        <v>18</v>
      </c>
      <c r="J762" s="111" t="s">
        <v>452</v>
      </c>
      <c r="K762" s="111" t="s">
        <v>85</v>
      </c>
      <c r="L762" s="111">
        <v>6</v>
      </c>
      <c r="M762" s="111">
        <v>0.12</v>
      </c>
      <c r="N762" s="113">
        <v>5.99</v>
      </c>
      <c r="O762" s="113">
        <v>5.0199999999999996</v>
      </c>
      <c r="P762" s="114">
        <v>0.2</v>
      </c>
      <c r="Q762" s="113">
        <v>30.119999999999997</v>
      </c>
      <c r="R762" s="115">
        <v>5.29</v>
      </c>
      <c r="S762" s="115">
        <v>4.41</v>
      </c>
      <c r="T762" s="119">
        <v>0.2</v>
      </c>
      <c r="U762" s="116">
        <v>26.46</v>
      </c>
      <c r="V762" t="s">
        <v>25</v>
      </c>
      <c r="W762">
        <v>5.0199999999999996</v>
      </c>
      <c r="X762" t="s">
        <v>25</v>
      </c>
      <c r="Y762">
        <v>30.119999999999997</v>
      </c>
      <c r="Z762">
        <v>5.29</v>
      </c>
      <c r="AA762">
        <v>4.41</v>
      </c>
      <c r="AB762">
        <v>0.2</v>
      </c>
      <c r="AC762">
        <v>26.46</v>
      </c>
    </row>
    <row r="763" spans="1:29" x14ac:dyDescent="0.25">
      <c r="A763" s="111" t="s">
        <v>439</v>
      </c>
      <c r="B763" s="112" t="s">
        <v>155</v>
      </c>
      <c r="C763" s="111">
        <v>40</v>
      </c>
      <c r="D763" s="111">
        <v>710</v>
      </c>
      <c r="E763" s="111" t="s">
        <v>440</v>
      </c>
      <c r="F763" s="111">
        <v>2357</v>
      </c>
      <c r="G763" s="111" t="s">
        <v>394</v>
      </c>
      <c r="H763" s="111" t="s">
        <v>92</v>
      </c>
      <c r="I763" s="111" t="s">
        <v>18</v>
      </c>
      <c r="J763" s="111" t="s">
        <v>372</v>
      </c>
      <c r="K763" s="111" t="s">
        <v>85</v>
      </c>
      <c r="L763" s="111">
        <v>6</v>
      </c>
      <c r="M763" s="111">
        <v>0.12</v>
      </c>
      <c r="N763" s="113">
        <v>5.49</v>
      </c>
      <c r="O763" s="113">
        <v>4.55</v>
      </c>
      <c r="P763" s="114">
        <v>0.2</v>
      </c>
      <c r="Q763" s="113">
        <v>27.299999999999997</v>
      </c>
      <c r="R763" s="115">
        <v>4.99</v>
      </c>
      <c r="S763" s="115">
        <v>4.16</v>
      </c>
      <c r="T763" s="119">
        <v>0.2</v>
      </c>
      <c r="U763" s="116">
        <v>24.96</v>
      </c>
      <c r="V763" t="s">
        <v>25</v>
      </c>
      <c r="W763">
        <v>4.55</v>
      </c>
      <c r="X763" t="s">
        <v>25</v>
      </c>
      <c r="Y763">
        <v>27.299999999999997</v>
      </c>
      <c r="Z763">
        <v>4.99</v>
      </c>
      <c r="AA763">
        <v>4.16</v>
      </c>
      <c r="AB763">
        <v>0.2</v>
      </c>
      <c r="AC763">
        <v>24.96</v>
      </c>
    </row>
    <row r="764" spans="1:29" x14ac:dyDescent="0.25">
      <c r="A764" s="111" t="s">
        <v>439</v>
      </c>
      <c r="B764" s="112" t="s">
        <v>155</v>
      </c>
      <c r="C764" s="111">
        <v>40</v>
      </c>
      <c r="D764" s="111">
        <v>710</v>
      </c>
      <c r="E764" s="111" t="s">
        <v>440</v>
      </c>
      <c r="F764" s="111">
        <v>4409</v>
      </c>
      <c r="G764" s="111" t="s">
        <v>419</v>
      </c>
      <c r="H764" s="111" t="s">
        <v>88</v>
      </c>
      <c r="I764" s="111" t="s">
        <v>18</v>
      </c>
      <c r="J764" s="111" t="s">
        <v>342</v>
      </c>
      <c r="K764" s="111" t="s">
        <v>85</v>
      </c>
      <c r="L764" s="111">
        <v>6</v>
      </c>
      <c r="M764" s="111">
        <v>0.12</v>
      </c>
      <c r="N764" s="113">
        <v>6.49</v>
      </c>
      <c r="O764" s="113">
        <v>5.41</v>
      </c>
      <c r="P764" s="114">
        <v>0.2</v>
      </c>
      <c r="Q764" s="113">
        <v>32.46</v>
      </c>
      <c r="R764" s="115">
        <v>5.99</v>
      </c>
      <c r="S764" s="115">
        <v>4.99</v>
      </c>
      <c r="T764" s="119">
        <v>0.2</v>
      </c>
      <c r="U764" s="116">
        <v>29.94</v>
      </c>
      <c r="V764" t="s">
        <v>25</v>
      </c>
      <c r="W764">
        <v>5.41</v>
      </c>
      <c r="X764" t="s">
        <v>25</v>
      </c>
      <c r="Y764">
        <v>32.46</v>
      </c>
      <c r="Z764">
        <v>5.99</v>
      </c>
      <c r="AA764">
        <v>4.99</v>
      </c>
      <c r="AB764">
        <v>0.2</v>
      </c>
      <c r="AC764">
        <v>29.94</v>
      </c>
    </row>
    <row r="765" spans="1:29" x14ac:dyDescent="0.25">
      <c r="A765" s="111" t="s">
        <v>439</v>
      </c>
      <c r="B765" s="112" t="s">
        <v>155</v>
      </c>
      <c r="C765" s="111">
        <v>40</v>
      </c>
      <c r="D765" s="111">
        <v>710</v>
      </c>
      <c r="E765" s="111" t="s">
        <v>440</v>
      </c>
      <c r="F765" s="111">
        <v>9276</v>
      </c>
      <c r="G765" s="111" t="s">
        <v>395</v>
      </c>
      <c r="H765" s="111" t="s">
        <v>88</v>
      </c>
      <c r="I765" s="111" t="s">
        <v>18</v>
      </c>
      <c r="J765" s="111" t="s">
        <v>344</v>
      </c>
      <c r="K765" s="111" t="s">
        <v>85</v>
      </c>
      <c r="L765" s="111">
        <v>6</v>
      </c>
      <c r="M765" s="111">
        <v>0.12</v>
      </c>
      <c r="N765" s="113">
        <v>6.49</v>
      </c>
      <c r="O765" s="113">
        <v>5.41</v>
      </c>
      <c r="P765" s="114">
        <v>0.2</v>
      </c>
      <c r="Q765" s="113">
        <v>32.46</v>
      </c>
      <c r="R765" s="115">
        <v>5.99</v>
      </c>
      <c r="S765" s="115">
        <v>4.99</v>
      </c>
      <c r="T765" s="119">
        <v>0.2</v>
      </c>
      <c r="U765" s="116">
        <v>29.94</v>
      </c>
      <c r="V765" t="s">
        <v>25</v>
      </c>
      <c r="W765">
        <v>5.41</v>
      </c>
      <c r="X765" t="s">
        <v>25</v>
      </c>
      <c r="Y765">
        <v>32.46</v>
      </c>
      <c r="Z765">
        <v>5.99</v>
      </c>
      <c r="AA765">
        <v>4.99</v>
      </c>
      <c r="AB765">
        <v>0.2</v>
      </c>
      <c r="AC765">
        <v>29.94</v>
      </c>
    </row>
    <row r="766" spans="1:29" x14ac:dyDescent="0.25">
      <c r="A766" s="111" t="s">
        <v>439</v>
      </c>
      <c r="B766" s="112" t="s">
        <v>155</v>
      </c>
      <c r="C766" s="111">
        <v>40</v>
      </c>
      <c r="D766" s="111">
        <v>710</v>
      </c>
      <c r="E766" s="111" t="s">
        <v>440</v>
      </c>
      <c r="F766" s="111">
        <v>25700</v>
      </c>
      <c r="G766" s="111" t="s">
        <v>396</v>
      </c>
      <c r="H766" s="111" t="s">
        <v>135</v>
      </c>
      <c r="I766" s="111" t="s">
        <v>128</v>
      </c>
      <c r="J766" s="111" t="s">
        <v>378</v>
      </c>
      <c r="K766" s="111" t="s">
        <v>85</v>
      </c>
      <c r="L766" s="111">
        <v>6</v>
      </c>
      <c r="M766" s="111">
        <v>0.12</v>
      </c>
      <c r="N766" s="113">
        <v>8.7899999999999991</v>
      </c>
      <c r="O766" s="113">
        <v>7.2959999999999994</v>
      </c>
      <c r="P766" s="114">
        <v>0.2</v>
      </c>
      <c r="Q766" s="113">
        <v>43.8</v>
      </c>
      <c r="R766" s="115">
        <v>10.49</v>
      </c>
      <c r="S766" s="115">
        <v>6.8</v>
      </c>
      <c r="T766" s="119">
        <v>0.54</v>
      </c>
      <c r="U766" s="116">
        <v>40.799999999999997</v>
      </c>
      <c r="V766" t="s">
        <v>25</v>
      </c>
      <c r="W766">
        <v>9.4145000000000003</v>
      </c>
      <c r="X766" t="s">
        <v>25</v>
      </c>
      <c r="Y766">
        <v>56.46</v>
      </c>
      <c r="Z766">
        <v>9.99</v>
      </c>
      <c r="AA766">
        <v>6.4833333333333334</v>
      </c>
      <c r="AB766">
        <v>0.54</v>
      </c>
      <c r="AC766">
        <v>38.880000000000003</v>
      </c>
    </row>
    <row r="767" spans="1:29" x14ac:dyDescent="0.25">
      <c r="A767" s="111" t="s">
        <v>439</v>
      </c>
      <c r="B767" s="112" t="s">
        <v>155</v>
      </c>
      <c r="C767" s="111">
        <v>40</v>
      </c>
      <c r="D767" s="111">
        <v>710</v>
      </c>
      <c r="E767" s="111" t="s">
        <v>440</v>
      </c>
      <c r="F767" s="111">
        <v>7977</v>
      </c>
      <c r="G767" s="111" t="s">
        <v>397</v>
      </c>
      <c r="H767" s="111" t="s">
        <v>119</v>
      </c>
      <c r="I767" s="111" t="s">
        <v>115</v>
      </c>
      <c r="J767" s="111" t="s">
        <v>398</v>
      </c>
      <c r="K767" s="111" t="s">
        <v>58</v>
      </c>
      <c r="L767" s="111">
        <v>6</v>
      </c>
      <c r="M767" s="111">
        <v>0.03</v>
      </c>
      <c r="N767" s="113">
        <v>5.09</v>
      </c>
      <c r="O767" s="113">
        <v>4.2655000000000003</v>
      </c>
      <c r="P767" s="114">
        <v>0.2</v>
      </c>
      <c r="Q767" s="113">
        <v>25.619999999999997</v>
      </c>
      <c r="R767" s="115">
        <v>4.99</v>
      </c>
      <c r="S767" s="115">
        <v>4.16</v>
      </c>
      <c r="T767" s="119">
        <v>0.2</v>
      </c>
      <c r="U767" s="116">
        <v>24.96</v>
      </c>
      <c r="V767" t="s">
        <v>25</v>
      </c>
      <c r="W767">
        <v>4.2699999999999996</v>
      </c>
      <c r="X767" t="s">
        <v>25</v>
      </c>
      <c r="Y767">
        <v>25.619999999999997</v>
      </c>
      <c r="Z767">
        <v>4.8899999999999997</v>
      </c>
      <c r="AA767">
        <v>4.08</v>
      </c>
      <c r="AB767">
        <v>0.2</v>
      </c>
      <c r="AC767">
        <v>24.48</v>
      </c>
    </row>
    <row r="768" spans="1:29" x14ac:dyDescent="0.25">
      <c r="A768" s="111" t="s">
        <v>439</v>
      </c>
      <c r="B768" s="112" t="s">
        <v>155</v>
      </c>
      <c r="C768" s="111">
        <v>40</v>
      </c>
      <c r="D768" s="111">
        <v>710</v>
      </c>
      <c r="E768" s="111" t="s">
        <v>440</v>
      </c>
      <c r="F768" s="111">
        <v>7979</v>
      </c>
      <c r="G768" s="111" t="s">
        <v>399</v>
      </c>
      <c r="H768" s="111" t="s">
        <v>119</v>
      </c>
      <c r="I768" s="111" t="s">
        <v>115</v>
      </c>
      <c r="J768" s="111" t="s">
        <v>400</v>
      </c>
      <c r="K768" s="111" t="s">
        <v>58</v>
      </c>
      <c r="L768" s="111">
        <v>6</v>
      </c>
      <c r="M768" s="111">
        <v>0.03</v>
      </c>
      <c r="N768" s="113">
        <v>5.09</v>
      </c>
      <c r="O768" s="113">
        <v>4.2655000000000003</v>
      </c>
      <c r="P768" s="114">
        <v>0.2</v>
      </c>
      <c r="Q768" s="113">
        <v>25.619999999999997</v>
      </c>
      <c r="R768" s="115">
        <v>4.99</v>
      </c>
      <c r="S768" s="115">
        <v>4.16</v>
      </c>
      <c r="T768" s="119">
        <v>0.2</v>
      </c>
      <c r="U768" s="116">
        <v>24.96</v>
      </c>
      <c r="V768" t="s">
        <v>25</v>
      </c>
      <c r="W768">
        <v>4.2699999999999996</v>
      </c>
      <c r="X768" t="s">
        <v>25</v>
      </c>
      <c r="Y768">
        <v>25.619999999999997</v>
      </c>
      <c r="Z768">
        <v>4.8899999999999997</v>
      </c>
      <c r="AA768">
        <v>4.08</v>
      </c>
      <c r="AB768">
        <v>0.2</v>
      </c>
      <c r="AC768">
        <v>24.48</v>
      </c>
    </row>
    <row r="769" spans="1:29" x14ac:dyDescent="0.25">
      <c r="A769" s="111" t="s">
        <v>439</v>
      </c>
      <c r="B769" s="112" t="s">
        <v>155</v>
      </c>
      <c r="C769" s="111">
        <v>40</v>
      </c>
      <c r="D769" s="111">
        <v>710</v>
      </c>
      <c r="E769" s="111" t="s">
        <v>440</v>
      </c>
      <c r="F769" s="111">
        <v>7980</v>
      </c>
      <c r="G769" s="111" t="s">
        <v>401</v>
      </c>
      <c r="H769" s="111" t="s">
        <v>119</v>
      </c>
      <c r="I769" s="111" t="s">
        <v>115</v>
      </c>
      <c r="J769" s="111" t="s">
        <v>402</v>
      </c>
      <c r="K769" s="111" t="s">
        <v>58</v>
      </c>
      <c r="L769" s="111">
        <v>6</v>
      </c>
      <c r="M769" s="111">
        <v>0.03</v>
      </c>
      <c r="N769" s="113">
        <v>5.09</v>
      </c>
      <c r="O769" s="113">
        <v>4.2655000000000003</v>
      </c>
      <c r="P769" s="114">
        <v>0.2</v>
      </c>
      <c r="Q769" s="113">
        <v>25.619999999999997</v>
      </c>
      <c r="R769" s="115">
        <v>4.99</v>
      </c>
      <c r="S769" s="115">
        <v>4.16</v>
      </c>
      <c r="T769" s="119">
        <v>0.2</v>
      </c>
      <c r="U769" s="116">
        <v>24.96</v>
      </c>
      <c r="V769" t="s">
        <v>25</v>
      </c>
      <c r="W769">
        <v>4.2699999999999996</v>
      </c>
      <c r="X769" t="s">
        <v>25</v>
      </c>
      <c r="Y769">
        <v>25.619999999999997</v>
      </c>
      <c r="Z769">
        <v>4.8899999999999997</v>
      </c>
      <c r="AA769">
        <v>4.08</v>
      </c>
      <c r="AB769">
        <v>0.2</v>
      </c>
      <c r="AC769">
        <v>24.48</v>
      </c>
    </row>
    <row r="770" spans="1:29" x14ac:dyDescent="0.25">
      <c r="A770" s="111" t="s">
        <v>439</v>
      </c>
      <c r="B770" s="112" t="s">
        <v>155</v>
      </c>
      <c r="C770" s="111">
        <v>40</v>
      </c>
      <c r="D770" s="111">
        <v>710</v>
      </c>
      <c r="E770" s="111" t="s">
        <v>440</v>
      </c>
      <c r="F770" s="111">
        <v>7981</v>
      </c>
      <c r="G770" s="111" t="s">
        <v>403</v>
      </c>
      <c r="H770" s="111" t="s">
        <v>119</v>
      </c>
      <c r="I770" s="111" t="s">
        <v>115</v>
      </c>
      <c r="J770" s="111" t="s">
        <v>404</v>
      </c>
      <c r="K770" s="111" t="s">
        <v>58</v>
      </c>
      <c r="L770" s="111">
        <v>6</v>
      </c>
      <c r="M770" s="111">
        <v>0.03</v>
      </c>
      <c r="N770" s="113">
        <v>5.09</v>
      </c>
      <c r="O770" s="113">
        <v>4.2655000000000003</v>
      </c>
      <c r="P770" s="114">
        <v>0.2</v>
      </c>
      <c r="Q770" s="113">
        <v>25.619999999999997</v>
      </c>
      <c r="R770" s="115">
        <v>4.99</v>
      </c>
      <c r="S770" s="115">
        <v>4.16</v>
      </c>
      <c r="T770" s="119">
        <v>0.2</v>
      </c>
      <c r="U770" s="116">
        <v>24.96</v>
      </c>
      <c r="V770" t="s">
        <v>25</v>
      </c>
      <c r="W770">
        <v>4.2699999999999996</v>
      </c>
      <c r="X770" t="s">
        <v>25</v>
      </c>
      <c r="Y770">
        <v>25.619999999999997</v>
      </c>
      <c r="Z770">
        <v>4.8899999999999997</v>
      </c>
      <c r="AA770">
        <v>4.08</v>
      </c>
      <c r="AB770">
        <v>0.2</v>
      </c>
      <c r="AC770">
        <v>24.48</v>
      </c>
    </row>
    <row r="771" spans="1:29" x14ac:dyDescent="0.25">
      <c r="A771" s="111" t="s">
        <v>439</v>
      </c>
      <c r="B771" s="112" t="s">
        <v>155</v>
      </c>
      <c r="C771" s="111">
        <v>40</v>
      </c>
      <c r="D771" s="111">
        <v>710</v>
      </c>
      <c r="E771" s="111" t="s">
        <v>440</v>
      </c>
      <c r="F771" s="111">
        <v>7982</v>
      </c>
      <c r="G771" s="111" t="s">
        <v>405</v>
      </c>
      <c r="H771" s="111" t="s">
        <v>119</v>
      </c>
      <c r="I771" s="111" t="s">
        <v>115</v>
      </c>
      <c r="J771" s="111" t="s">
        <v>406</v>
      </c>
      <c r="K771" s="111" t="s">
        <v>58</v>
      </c>
      <c r="L771" s="111">
        <v>6</v>
      </c>
      <c r="M771" s="111">
        <v>0.03</v>
      </c>
      <c r="N771" s="113">
        <v>5.09</v>
      </c>
      <c r="O771" s="113">
        <v>4.2655000000000003</v>
      </c>
      <c r="P771" s="114">
        <v>0.2</v>
      </c>
      <c r="Q771" s="113">
        <v>25.619999999999997</v>
      </c>
      <c r="R771" s="115">
        <v>4.99</v>
      </c>
      <c r="S771" s="115">
        <v>4.16</v>
      </c>
      <c r="T771" s="119">
        <v>0.2</v>
      </c>
      <c r="U771" s="116">
        <v>24.96</v>
      </c>
      <c r="V771" t="s">
        <v>25</v>
      </c>
      <c r="W771">
        <v>4.2699999999999996</v>
      </c>
      <c r="X771" t="s">
        <v>25</v>
      </c>
      <c r="Y771">
        <v>25.619999999999997</v>
      </c>
      <c r="Z771">
        <v>4.8899999999999997</v>
      </c>
      <c r="AA771">
        <v>4.08</v>
      </c>
      <c r="AB771">
        <v>0.2</v>
      </c>
      <c r="AC771">
        <v>24.48</v>
      </c>
    </row>
    <row r="772" spans="1:29" x14ac:dyDescent="0.25">
      <c r="A772" s="111" t="s">
        <v>439</v>
      </c>
      <c r="B772" s="112" t="s">
        <v>155</v>
      </c>
      <c r="C772" s="111">
        <v>40</v>
      </c>
      <c r="D772" s="111">
        <v>710</v>
      </c>
      <c r="E772" s="111" t="s">
        <v>440</v>
      </c>
      <c r="F772" s="111">
        <v>7983</v>
      </c>
      <c r="G772" s="111" t="s">
        <v>407</v>
      </c>
      <c r="H772" s="111" t="s">
        <v>119</v>
      </c>
      <c r="I772" s="111" t="s">
        <v>115</v>
      </c>
      <c r="J772" s="111" t="s">
        <v>408</v>
      </c>
      <c r="K772" s="111" t="s">
        <v>58</v>
      </c>
      <c r="L772" s="111">
        <v>6</v>
      </c>
      <c r="M772" s="111">
        <v>0.03</v>
      </c>
      <c r="N772" s="113">
        <v>5.09</v>
      </c>
      <c r="O772" s="113">
        <v>4.2655000000000003</v>
      </c>
      <c r="P772" s="114">
        <v>0.2</v>
      </c>
      <c r="Q772" s="113">
        <v>25.619999999999997</v>
      </c>
      <c r="R772" s="115">
        <v>4.99</v>
      </c>
      <c r="S772" s="115">
        <v>4.16</v>
      </c>
      <c r="T772" s="119">
        <v>0.2</v>
      </c>
      <c r="U772" s="116">
        <v>24.96</v>
      </c>
      <c r="V772" t="s">
        <v>25</v>
      </c>
      <c r="W772">
        <v>4.2699999999999996</v>
      </c>
      <c r="X772" t="s">
        <v>25</v>
      </c>
      <c r="Y772">
        <v>25.619999999999997</v>
      </c>
      <c r="Z772">
        <v>4.8899999999999997</v>
      </c>
      <c r="AA772">
        <v>4.08</v>
      </c>
      <c r="AB772">
        <v>0.2</v>
      </c>
      <c r="AC772">
        <v>24.48</v>
      </c>
    </row>
    <row r="773" spans="1:29" x14ac:dyDescent="0.25">
      <c r="A773" s="111" t="s">
        <v>439</v>
      </c>
      <c r="B773" s="112" t="s">
        <v>155</v>
      </c>
      <c r="C773" s="111">
        <v>40</v>
      </c>
      <c r="D773" s="111">
        <v>710</v>
      </c>
      <c r="E773" s="111" t="s">
        <v>440</v>
      </c>
      <c r="F773" s="111">
        <v>7985</v>
      </c>
      <c r="G773" s="111" t="s">
        <v>409</v>
      </c>
      <c r="H773" s="111" t="s">
        <v>119</v>
      </c>
      <c r="I773" s="111" t="s">
        <v>115</v>
      </c>
      <c r="J773" s="111" t="s">
        <v>410</v>
      </c>
      <c r="K773" s="111" t="s">
        <v>58</v>
      </c>
      <c r="L773" s="111">
        <v>6</v>
      </c>
      <c r="M773" s="111">
        <v>0.03</v>
      </c>
      <c r="N773" s="113">
        <v>5.09</v>
      </c>
      <c r="O773" s="113">
        <v>4.2655000000000003</v>
      </c>
      <c r="P773" s="114">
        <v>0.2</v>
      </c>
      <c r="Q773" s="113">
        <v>25.619999999999997</v>
      </c>
      <c r="R773" s="115">
        <v>4.99</v>
      </c>
      <c r="S773" s="115">
        <v>4.16</v>
      </c>
      <c r="T773" s="119">
        <v>0.2</v>
      </c>
      <c r="U773" s="116">
        <v>24.96</v>
      </c>
      <c r="V773" t="s">
        <v>25</v>
      </c>
      <c r="W773">
        <v>4.2699999999999996</v>
      </c>
      <c r="X773" t="s">
        <v>25</v>
      </c>
      <c r="Y773">
        <v>25.619999999999997</v>
      </c>
      <c r="Z773">
        <v>4.8899999999999997</v>
      </c>
      <c r="AA773">
        <v>4.08</v>
      </c>
      <c r="AB773">
        <v>0.2</v>
      </c>
      <c r="AC773">
        <v>24.48</v>
      </c>
    </row>
    <row r="774" spans="1:29" x14ac:dyDescent="0.25">
      <c r="A774" s="111" t="s">
        <v>439</v>
      </c>
      <c r="B774" s="112" t="s">
        <v>155</v>
      </c>
      <c r="C774" s="111">
        <v>40</v>
      </c>
      <c r="D774" s="111">
        <v>710</v>
      </c>
      <c r="E774" s="111" t="s">
        <v>440</v>
      </c>
      <c r="F774" s="111">
        <v>8791</v>
      </c>
      <c r="G774" s="111" t="s">
        <v>483</v>
      </c>
      <c r="H774" s="111" t="s">
        <v>61</v>
      </c>
      <c r="I774" s="111" t="s">
        <v>18</v>
      </c>
      <c r="J774" s="111" t="s">
        <v>469</v>
      </c>
      <c r="K774" s="111" t="s">
        <v>58</v>
      </c>
      <c r="L774" s="111">
        <v>12</v>
      </c>
      <c r="M774" s="111">
        <v>0.06</v>
      </c>
      <c r="N774" s="113">
        <v>3.99</v>
      </c>
      <c r="O774" s="113">
        <v>3.32</v>
      </c>
      <c r="P774" s="114">
        <v>0.2</v>
      </c>
      <c r="Q774" s="113">
        <v>39.839999999999996</v>
      </c>
      <c r="R774" s="115">
        <v>3.59</v>
      </c>
      <c r="S774" s="115">
        <v>2.99</v>
      </c>
      <c r="T774" s="119">
        <v>0.2</v>
      </c>
      <c r="U774" s="116">
        <v>35.880000000000003</v>
      </c>
      <c r="V774" t="s">
        <v>25</v>
      </c>
      <c r="W774">
        <v>3.13</v>
      </c>
      <c r="X774" t="s">
        <v>25</v>
      </c>
      <c r="Y774">
        <v>37.56</v>
      </c>
      <c r="Z774">
        <v>3.39</v>
      </c>
      <c r="AA774">
        <v>2.83</v>
      </c>
      <c r="AB774">
        <v>0.2</v>
      </c>
      <c r="AC774">
        <v>33.96</v>
      </c>
    </row>
    <row r="775" spans="1:29" x14ac:dyDescent="0.25">
      <c r="A775" s="111" t="s">
        <v>439</v>
      </c>
      <c r="B775" s="112" t="s">
        <v>155</v>
      </c>
      <c r="C775" s="111">
        <v>40</v>
      </c>
      <c r="D775" s="111">
        <v>710</v>
      </c>
      <c r="E775" s="111" t="s">
        <v>440</v>
      </c>
      <c r="F775" s="111">
        <v>13061</v>
      </c>
      <c r="G775" s="111" t="s">
        <v>484</v>
      </c>
      <c r="H775" s="111" t="s">
        <v>61</v>
      </c>
      <c r="I775" s="111" t="s">
        <v>18</v>
      </c>
      <c r="J775" s="111" t="s">
        <v>471</v>
      </c>
      <c r="K775" s="111" t="s">
        <v>58</v>
      </c>
      <c r="L775" s="111">
        <v>12</v>
      </c>
      <c r="M775" s="111">
        <v>0.06</v>
      </c>
      <c r="N775" s="113">
        <v>3.99</v>
      </c>
      <c r="O775" s="113">
        <v>3.32</v>
      </c>
      <c r="P775" s="114">
        <v>0.2</v>
      </c>
      <c r="Q775" s="113">
        <v>39.839999999999996</v>
      </c>
      <c r="R775" s="115">
        <v>3.59</v>
      </c>
      <c r="S775" s="115">
        <v>2.99</v>
      </c>
      <c r="T775" s="119">
        <v>0.2</v>
      </c>
      <c r="U775" s="116">
        <v>35.880000000000003</v>
      </c>
      <c r="V775" t="s">
        <v>25</v>
      </c>
      <c r="W775">
        <v>3.13</v>
      </c>
      <c r="X775" t="s">
        <v>25</v>
      </c>
      <c r="Y775">
        <v>37.56</v>
      </c>
      <c r="Z775">
        <v>3.39</v>
      </c>
      <c r="AA775">
        <v>2.83</v>
      </c>
      <c r="AB775">
        <v>0.2</v>
      </c>
      <c r="AC775">
        <v>33.96</v>
      </c>
    </row>
    <row r="776" spans="1:29" x14ac:dyDescent="0.25">
      <c r="A776" s="111" t="s">
        <v>439</v>
      </c>
      <c r="B776" s="112" t="s">
        <v>155</v>
      </c>
      <c r="C776" s="111">
        <v>40</v>
      </c>
      <c r="D776" s="111">
        <v>710</v>
      </c>
      <c r="E776" s="111" t="s">
        <v>440</v>
      </c>
      <c r="F776" s="111">
        <v>18345</v>
      </c>
      <c r="G776" s="111" t="s">
        <v>485</v>
      </c>
      <c r="H776" s="111" t="s">
        <v>112</v>
      </c>
      <c r="I776" s="111" t="s">
        <v>109</v>
      </c>
      <c r="J776" s="111" t="s">
        <v>458</v>
      </c>
      <c r="K776" s="111" t="s">
        <v>58</v>
      </c>
      <c r="L776" s="111">
        <v>12</v>
      </c>
      <c r="M776" s="111">
        <v>0.06</v>
      </c>
      <c r="N776" s="113">
        <v>1.59</v>
      </c>
      <c r="O776" s="113">
        <v>1.29</v>
      </c>
      <c r="P776" s="114">
        <v>0.2</v>
      </c>
      <c r="Q776" s="113">
        <v>15.48</v>
      </c>
      <c r="R776" s="115">
        <v>1.59</v>
      </c>
      <c r="S776" s="115">
        <v>1.29</v>
      </c>
      <c r="T776" s="119">
        <v>0.2</v>
      </c>
      <c r="U776" s="116">
        <v>15.48</v>
      </c>
      <c r="V776" t="s">
        <v>25</v>
      </c>
      <c r="W776">
        <v>1.29</v>
      </c>
      <c r="X776" t="s">
        <v>25</v>
      </c>
      <c r="Y776">
        <v>15.48</v>
      </c>
      <c r="Z776">
        <v>1.59</v>
      </c>
      <c r="AA776">
        <v>1.29</v>
      </c>
      <c r="AB776">
        <v>0.2</v>
      </c>
      <c r="AC776">
        <v>15.48</v>
      </c>
    </row>
    <row r="777" spans="1:29" x14ac:dyDescent="0.25">
      <c r="A777" s="111" t="s">
        <v>439</v>
      </c>
      <c r="B777" s="112" t="s">
        <v>155</v>
      </c>
      <c r="C777" s="111">
        <v>40</v>
      </c>
      <c r="D777" s="111">
        <v>710</v>
      </c>
      <c r="E777" s="111" t="s">
        <v>440</v>
      </c>
      <c r="F777" s="111">
        <v>22220</v>
      </c>
      <c r="G777" s="111" t="s">
        <v>486</v>
      </c>
      <c r="H777" s="111" t="s">
        <v>133</v>
      </c>
      <c r="I777" s="111" t="s">
        <v>128</v>
      </c>
      <c r="J777" s="111" t="s">
        <v>378</v>
      </c>
      <c r="K777" s="111" t="s">
        <v>58</v>
      </c>
      <c r="L777" s="111">
        <v>12</v>
      </c>
      <c r="M777" s="111">
        <v>0.06</v>
      </c>
      <c r="N777" s="113">
        <v>3.79</v>
      </c>
      <c r="O777" s="113">
        <v>3.19</v>
      </c>
      <c r="P777" s="114">
        <v>0.2</v>
      </c>
      <c r="Q777" s="113">
        <v>38.28</v>
      </c>
      <c r="R777" s="115">
        <v>3.59</v>
      </c>
      <c r="S777" s="115">
        <v>2.99</v>
      </c>
      <c r="T777" s="119">
        <v>0.2</v>
      </c>
      <c r="U777" s="116">
        <v>35.880000000000003</v>
      </c>
      <c r="V777" t="s">
        <v>25</v>
      </c>
      <c r="W777">
        <v>3.19</v>
      </c>
      <c r="X777" t="s">
        <v>25</v>
      </c>
      <c r="Y777">
        <v>38.28</v>
      </c>
      <c r="Z777">
        <v>3.59</v>
      </c>
      <c r="AA777">
        <v>2.99</v>
      </c>
      <c r="AB777">
        <v>0.2</v>
      </c>
      <c r="AC777">
        <v>35.880000000000003</v>
      </c>
    </row>
    <row r="778" spans="1:29" x14ac:dyDescent="0.25">
      <c r="A778" s="111" t="s">
        <v>439</v>
      </c>
      <c r="B778" s="112" t="s">
        <v>155</v>
      </c>
      <c r="C778" s="111">
        <v>40</v>
      </c>
      <c r="D778" s="111">
        <v>710</v>
      </c>
      <c r="E778" s="111" t="s">
        <v>440</v>
      </c>
      <c r="F778" s="111">
        <v>23463</v>
      </c>
      <c r="G778" s="111" t="s">
        <v>487</v>
      </c>
      <c r="H778" s="111" t="s">
        <v>112</v>
      </c>
      <c r="I778" s="111" t="s">
        <v>109</v>
      </c>
      <c r="J778" s="111" t="s">
        <v>458</v>
      </c>
      <c r="K778" s="111" t="s">
        <v>58</v>
      </c>
      <c r="L778" s="111">
        <v>12</v>
      </c>
      <c r="M778" s="111">
        <v>0.06</v>
      </c>
      <c r="N778" s="113">
        <v>1.59</v>
      </c>
      <c r="O778" s="113">
        <v>1.29</v>
      </c>
      <c r="P778" s="114">
        <v>0.2</v>
      </c>
      <c r="Q778" s="113">
        <v>15.48</v>
      </c>
      <c r="R778" s="115">
        <v>1.59</v>
      </c>
      <c r="S778" s="115">
        <v>1.29</v>
      </c>
      <c r="T778" s="119">
        <v>0.2</v>
      </c>
      <c r="U778" s="116">
        <v>15.48</v>
      </c>
      <c r="V778" t="s">
        <v>25</v>
      </c>
      <c r="W778">
        <v>1.29</v>
      </c>
      <c r="X778" t="s">
        <v>25</v>
      </c>
      <c r="Y778">
        <v>15.48</v>
      </c>
      <c r="Z778">
        <v>1.59</v>
      </c>
      <c r="AA778">
        <v>1.29</v>
      </c>
      <c r="AB778">
        <v>0.2</v>
      </c>
      <c r="AC778">
        <v>15.48</v>
      </c>
    </row>
    <row r="779" spans="1:29" x14ac:dyDescent="0.25">
      <c r="A779" s="111" t="s">
        <v>439</v>
      </c>
      <c r="B779" s="112" t="s">
        <v>155</v>
      </c>
      <c r="C779" s="111">
        <v>40</v>
      </c>
      <c r="D779" s="111">
        <v>710</v>
      </c>
      <c r="E779" s="111" t="s">
        <v>440</v>
      </c>
      <c r="F779" s="111">
        <v>23731</v>
      </c>
      <c r="G779" s="111" t="s">
        <v>488</v>
      </c>
      <c r="H779" s="111" t="s">
        <v>119</v>
      </c>
      <c r="I779" s="111" t="s">
        <v>115</v>
      </c>
      <c r="J779" s="111" t="s">
        <v>489</v>
      </c>
      <c r="K779" s="111" t="s">
        <v>58</v>
      </c>
      <c r="L779" s="111">
        <v>6</v>
      </c>
      <c r="M779" s="111">
        <v>0.03</v>
      </c>
      <c r="N779" s="113">
        <v>5.09</v>
      </c>
      <c r="O779" s="113">
        <v>4.2655000000000003</v>
      </c>
      <c r="P779" s="114">
        <v>0.2</v>
      </c>
      <c r="Q779" s="113">
        <v>25.619999999999997</v>
      </c>
      <c r="R779" s="115">
        <v>4.99</v>
      </c>
      <c r="S779" s="115">
        <v>4.16</v>
      </c>
      <c r="T779" s="119">
        <v>0.2</v>
      </c>
      <c r="U779" s="116">
        <v>24.96</v>
      </c>
      <c r="V779" t="s">
        <v>25</v>
      </c>
      <c r="W779">
        <v>4.2699999999999996</v>
      </c>
      <c r="X779" t="s">
        <v>25</v>
      </c>
      <c r="Y779">
        <v>25.619999999999997</v>
      </c>
      <c r="Z779">
        <v>4.8899999999999997</v>
      </c>
      <c r="AA779">
        <v>4.08</v>
      </c>
      <c r="AB779">
        <v>0.2</v>
      </c>
      <c r="AC779">
        <v>24.48</v>
      </c>
    </row>
    <row r="780" spans="1:29" x14ac:dyDescent="0.25">
      <c r="A780" s="111" t="s">
        <v>439</v>
      </c>
      <c r="B780" s="112" t="s">
        <v>155</v>
      </c>
      <c r="C780" s="111">
        <v>40</v>
      </c>
      <c r="D780" s="111">
        <v>710</v>
      </c>
      <c r="E780" s="111" t="s">
        <v>440</v>
      </c>
      <c r="F780" s="111">
        <v>8919</v>
      </c>
      <c r="G780" s="111" t="s">
        <v>490</v>
      </c>
      <c r="H780" s="111" t="s">
        <v>63</v>
      </c>
      <c r="I780" s="111" t="s">
        <v>18</v>
      </c>
      <c r="J780" s="111" t="s">
        <v>334</v>
      </c>
      <c r="K780" s="111" t="s">
        <v>62</v>
      </c>
      <c r="L780" s="111">
        <v>12</v>
      </c>
      <c r="M780" s="111">
        <v>7.1999999999999995E-2</v>
      </c>
      <c r="N780" s="113">
        <v>4.1900000000000004</v>
      </c>
      <c r="O780" s="113">
        <v>3.5054999999999996</v>
      </c>
      <c r="P780" s="114">
        <v>0.2</v>
      </c>
      <c r="Q780" s="113">
        <v>42.12</v>
      </c>
      <c r="R780" s="115">
        <v>3.89</v>
      </c>
      <c r="S780" s="115">
        <v>3.2416666666666667</v>
      </c>
      <c r="T780" s="119">
        <v>0.2</v>
      </c>
      <c r="U780" s="116">
        <v>38.880000000000003</v>
      </c>
      <c r="V780" t="s">
        <v>25</v>
      </c>
      <c r="W780">
        <v>3.32</v>
      </c>
      <c r="X780" t="s">
        <v>25</v>
      </c>
      <c r="Y780">
        <v>39.839999999999996</v>
      </c>
      <c r="Z780">
        <v>3.69</v>
      </c>
      <c r="AA780">
        <v>3.08</v>
      </c>
      <c r="AB780">
        <v>0.2</v>
      </c>
      <c r="AC780">
        <v>36.96</v>
      </c>
    </row>
    <row r="781" spans="1:29" x14ac:dyDescent="0.25">
      <c r="A781" s="111" t="s">
        <v>439</v>
      </c>
      <c r="B781" s="112" t="s">
        <v>155</v>
      </c>
      <c r="C781" s="111">
        <v>40</v>
      </c>
      <c r="D781" s="111">
        <v>710</v>
      </c>
      <c r="E781" s="111" t="s">
        <v>440</v>
      </c>
      <c r="F781" s="111">
        <v>8921</v>
      </c>
      <c r="G781" s="111" t="s">
        <v>491</v>
      </c>
      <c r="H781" s="111" t="s">
        <v>64</v>
      </c>
      <c r="I781" s="111" t="s">
        <v>18</v>
      </c>
      <c r="J781" s="111" t="s">
        <v>338</v>
      </c>
      <c r="K781" s="111" t="s">
        <v>62</v>
      </c>
      <c r="L781" s="111">
        <v>12</v>
      </c>
      <c r="M781" s="111">
        <v>7.1999999999999995E-2</v>
      </c>
      <c r="N781" s="113">
        <v>4.09</v>
      </c>
      <c r="O781" s="113">
        <v>3.41</v>
      </c>
      <c r="P781" s="114">
        <v>0.2</v>
      </c>
      <c r="Q781" s="113">
        <v>40.92</v>
      </c>
      <c r="R781" s="115">
        <v>3.79</v>
      </c>
      <c r="S781" s="115">
        <v>3.16</v>
      </c>
      <c r="T781" s="119">
        <v>0.2</v>
      </c>
      <c r="U781" s="116">
        <v>37.92</v>
      </c>
      <c r="V781" t="s">
        <v>25</v>
      </c>
      <c r="W781">
        <v>3.32</v>
      </c>
      <c r="X781" t="s">
        <v>25</v>
      </c>
      <c r="Y781">
        <v>39.839999999999996</v>
      </c>
      <c r="Z781">
        <v>3.69</v>
      </c>
      <c r="AA781">
        <v>3.08</v>
      </c>
      <c r="AB781">
        <v>0.2</v>
      </c>
      <c r="AC781">
        <v>36.96</v>
      </c>
    </row>
    <row r="782" spans="1:29" x14ac:dyDescent="0.25">
      <c r="A782" s="111" t="s">
        <v>439</v>
      </c>
      <c r="B782" s="112" t="s">
        <v>155</v>
      </c>
      <c r="C782" s="111">
        <v>40</v>
      </c>
      <c r="D782" s="111">
        <v>710</v>
      </c>
      <c r="E782" s="111" t="s">
        <v>440</v>
      </c>
      <c r="F782" s="111">
        <v>8923</v>
      </c>
      <c r="G782" s="111" t="s">
        <v>492</v>
      </c>
      <c r="H782" s="111" t="s">
        <v>65</v>
      </c>
      <c r="I782" s="111" t="s">
        <v>18</v>
      </c>
      <c r="J782" s="111" t="s">
        <v>331</v>
      </c>
      <c r="K782" s="111" t="s">
        <v>62</v>
      </c>
      <c r="L782" s="111">
        <v>12</v>
      </c>
      <c r="M782" s="111">
        <v>7.1999999999999995E-2</v>
      </c>
      <c r="N782" s="113">
        <v>4.09</v>
      </c>
      <c r="O782" s="113">
        <v>3.41</v>
      </c>
      <c r="P782" s="114">
        <v>0.2</v>
      </c>
      <c r="Q782" s="113">
        <v>40.92</v>
      </c>
      <c r="R782" s="115">
        <v>3.79</v>
      </c>
      <c r="S782" s="115">
        <v>3.16</v>
      </c>
      <c r="T782" s="119">
        <v>0.2</v>
      </c>
      <c r="U782" s="116">
        <v>37.92</v>
      </c>
      <c r="V782" t="s">
        <v>25</v>
      </c>
      <c r="W782">
        <v>3.32</v>
      </c>
      <c r="X782" t="s">
        <v>25</v>
      </c>
      <c r="Y782">
        <v>39.839999999999996</v>
      </c>
      <c r="Z782">
        <v>3.69</v>
      </c>
      <c r="AA782">
        <v>3.08</v>
      </c>
      <c r="AB782">
        <v>0.2</v>
      </c>
      <c r="AC782">
        <v>36.96</v>
      </c>
    </row>
    <row r="783" spans="1:29" x14ac:dyDescent="0.25">
      <c r="A783" s="111" t="s">
        <v>439</v>
      </c>
      <c r="B783" s="112" t="s">
        <v>155</v>
      </c>
      <c r="C783" s="111">
        <v>40</v>
      </c>
      <c r="D783" s="111">
        <v>710</v>
      </c>
      <c r="E783" s="111" t="s">
        <v>440</v>
      </c>
      <c r="F783" s="111">
        <v>8931</v>
      </c>
      <c r="G783" s="111" t="s">
        <v>493</v>
      </c>
      <c r="H783" s="111" t="s">
        <v>67</v>
      </c>
      <c r="I783" s="111" t="s">
        <v>18</v>
      </c>
      <c r="J783" s="111" t="s">
        <v>340</v>
      </c>
      <c r="K783" s="111" t="s">
        <v>62</v>
      </c>
      <c r="L783" s="111">
        <v>12</v>
      </c>
      <c r="M783" s="111">
        <v>7.1999999999999995E-2</v>
      </c>
      <c r="N783" s="113">
        <v>4.09</v>
      </c>
      <c r="O783" s="113">
        <v>3.41</v>
      </c>
      <c r="P783" s="114">
        <v>0.2</v>
      </c>
      <c r="Q783" s="113">
        <v>40.92</v>
      </c>
      <c r="R783" s="115">
        <v>3.79</v>
      </c>
      <c r="S783" s="115">
        <v>3.16</v>
      </c>
      <c r="T783" s="119">
        <v>0.2</v>
      </c>
      <c r="U783" s="116">
        <v>37.92</v>
      </c>
      <c r="V783" t="s">
        <v>25</v>
      </c>
      <c r="W783">
        <v>3.32</v>
      </c>
      <c r="X783" t="s">
        <v>25</v>
      </c>
      <c r="Y783">
        <v>39.839999999999996</v>
      </c>
      <c r="Z783">
        <v>3.69</v>
      </c>
      <c r="AA783">
        <v>3.08</v>
      </c>
      <c r="AB783">
        <v>0.2</v>
      </c>
      <c r="AC783">
        <v>36.96</v>
      </c>
    </row>
    <row r="784" spans="1:29" x14ac:dyDescent="0.25">
      <c r="A784" s="111" t="s">
        <v>439</v>
      </c>
      <c r="B784" s="112" t="s">
        <v>155</v>
      </c>
      <c r="C784" s="111">
        <v>40</v>
      </c>
      <c r="D784" s="111">
        <v>710</v>
      </c>
      <c r="E784" s="111" t="s">
        <v>440</v>
      </c>
      <c r="F784" s="111">
        <v>8933</v>
      </c>
      <c r="G784" s="111" t="s">
        <v>494</v>
      </c>
      <c r="H784" s="111" t="s">
        <v>66</v>
      </c>
      <c r="I784" s="111" t="s">
        <v>18</v>
      </c>
      <c r="J784" s="111" t="s">
        <v>336</v>
      </c>
      <c r="K784" s="111" t="s">
        <v>62</v>
      </c>
      <c r="L784" s="111">
        <v>12</v>
      </c>
      <c r="M784" s="111">
        <v>7.1999999999999995E-2</v>
      </c>
      <c r="N784" s="113">
        <v>4.09</v>
      </c>
      <c r="O784" s="113">
        <v>3.41</v>
      </c>
      <c r="P784" s="114">
        <v>0.2</v>
      </c>
      <c r="Q784" s="113">
        <v>40.92</v>
      </c>
      <c r="R784" s="115">
        <v>3.79</v>
      </c>
      <c r="S784" s="115">
        <v>3.16</v>
      </c>
      <c r="T784" s="119">
        <v>0.2</v>
      </c>
      <c r="U784" s="116">
        <v>37.92</v>
      </c>
      <c r="V784" t="s">
        <v>25</v>
      </c>
      <c r="W784">
        <v>3.32</v>
      </c>
      <c r="X784" t="s">
        <v>25</v>
      </c>
      <c r="Y784">
        <v>39.839999999999996</v>
      </c>
      <c r="Z784">
        <v>3.69</v>
      </c>
      <c r="AA784">
        <v>3.08</v>
      </c>
      <c r="AB784">
        <v>0.2</v>
      </c>
      <c r="AC784">
        <v>36.96</v>
      </c>
    </row>
    <row r="785" spans="1:29" x14ac:dyDescent="0.25">
      <c r="A785" s="111" t="s">
        <v>439</v>
      </c>
      <c r="B785" s="112" t="s">
        <v>155</v>
      </c>
      <c r="C785" s="111">
        <v>40</v>
      </c>
      <c r="D785" s="111">
        <v>710</v>
      </c>
      <c r="E785" s="111" t="s">
        <v>440</v>
      </c>
      <c r="F785" s="111">
        <v>22346</v>
      </c>
      <c r="G785" s="111" t="s">
        <v>495</v>
      </c>
      <c r="H785" s="111" t="s">
        <v>145</v>
      </c>
      <c r="I785" s="111" t="s">
        <v>140</v>
      </c>
      <c r="J785" s="111" t="s">
        <v>496</v>
      </c>
      <c r="K785" s="111" t="s">
        <v>497</v>
      </c>
      <c r="L785" s="111">
        <v>12</v>
      </c>
      <c r="M785" s="111">
        <v>0.12</v>
      </c>
      <c r="N785" s="113">
        <v>11.39</v>
      </c>
      <c r="O785" s="113">
        <v>9.49</v>
      </c>
      <c r="P785" s="114">
        <v>0.2</v>
      </c>
      <c r="Q785" s="113">
        <v>113.88</v>
      </c>
      <c r="R785" s="115">
        <v>10.49</v>
      </c>
      <c r="S785" s="115">
        <v>8.74</v>
      </c>
      <c r="T785" s="119">
        <v>0.2</v>
      </c>
      <c r="U785" s="116">
        <v>104.88</v>
      </c>
      <c r="V785" t="s">
        <v>25</v>
      </c>
      <c r="W785">
        <v>9.49</v>
      </c>
      <c r="X785" t="s">
        <v>25</v>
      </c>
      <c r="Y785">
        <v>113.88</v>
      </c>
      <c r="Z785">
        <v>10.49</v>
      </c>
      <c r="AA785">
        <v>8.74</v>
      </c>
      <c r="AB785">
        <v>0.2</v>
      </c>
      <c r="AC785">
        <v>104.88</v>
      </c>
    </row>
    <row r="786" spans="1:29" x14ac:dyDescent="0.25">
      <c r="A786" s="111" t="s">
        <v>439</v>
      </c>
      <c r="B786" s="112" t="s">
        <v>155</v>
      </c>
      <c r="C786" s="111">
        <v>40</v>
      </c>
      <c r="D786" s="111">
        <v>710</v>
      </c>
      <c r="E786" s="111" t="s">
        <v>440</v>
      </c>
      <c r="F786" s="111">
        <v>16009</v>
      </c>
      <c r="G786" s="111" t="s">
        <v>498</v>
      </c>
      <c r="H786" s="111" t="s">
        <v>143</v>
      </c>
      <c r="I786" s="111" t="s">
        <v>140</v>
      </c>
      <c r="J786" s="111" t="s">
        <v>499</v>
      </c>
      <c r="K786" s="111" t="s">
        <v>500</v>
      </c>
      <c r="L786" s="111">
        <v>18</v>
      </c>
      <c r="M786" s="111">
        <v>3.5999999999999997E-2</v>
      </c>
      <c r="N786" s="113">
        <v>2.39</v>
      </c>
      <c r="O786" s="113">
        <v>1.99</v>
      </c>
      <c r="P786" s="114">
        <v>0.2</v>
      </c>
      <c r="Q786" s="113">
        <v>35.82</v>
      </c>
      <c r="R786" s="115">
        <v>2.19</v>
      </c>
      <c r="S786" s="115">
        <v>1.83</v>
      </c>
      <c r="T786" s="119">
        <v>0.2</v>
      </c>
      <c r="U786" s="116">
        <v>32.94</v>
      </c>
      <c r="V786" t="s">
        <v>25</v>
      </c>
      <c r="W786">
        <v>1.99</v>
      </c>
      <c r="X786" t="s">
        <v>25</v>
      </c>
      <c r="Y786">
        <v>35.82</v>
      </c>
      <c r="Z786">
        <v>2.19</v>
      </c>
      <c r="AA786">
        <v>1.83</v>
      </c>
      <c r="AB786">
        <v>0.2</v>
      </c>
      <c r="AC786">
        <v>32.94</v>
      </c>
    </row>
    <row r="787" spans="1:29" x14ac:dyDescent="0.25">
      <c r="A787" s="111" t="s">
        <v>439</v>
      </c>
      <c r="B787" s="112" t="s">
        <v>155</v>
      </c>
      <c r="C787" s="111">
        <v>40</v>
      </c>
      <c r="D787" s="111">
        <v>710</v>
      </c>
      <c r="E787" s="111" t="s">
        <v>440</v>
      </c>
      <c r="F787" s="111">
        <v>16722</v>
      </c>
      <c r="G787" s="111" t="s">
        <v>501</v>
      </c>
      <c r="H787" s="111" t="s">
        <v>143</v>
      </c>
      <c r="I787" s="111" t="s">
        <v>140</v>
      </c>
      <c r="J787" s="111" t="s">
        <v>502</v>
      </c>
      <c r="K787" s="111" t="s">
        <v>500</v>
      </c>
      <c r="L787" s="111">
        <v>18</v>
      </c>
      <c r="M787" s="111">
        <v>3.5999999999999997E-2</v>
      </c>
      <c r="N787" s="113">
        <v>2.39</v>
      </c>
      <c r="O787" s="113">
        <v>1.99</v>
      </c>
      <c r="P787" s="114">
        <v>0.2</v>
      </c>
      <c r="Q787" s="113">
        <v>35.82</v>
      </c>
      <c r="R787" s="115">
        <v>2.19</v>
      </c>
      <c r="S787" s="115">
        <v>1.83</v>
      </c>
      <c r="T787" s="119">
        <v>0.2</v>
      </c>
      <c r="U787" s="116">
        <v>32.94</v>
      </c>
      <c r="V787" t="s">
        <v>25</v>
      </c>
      <c r="W787">
        <v>1.99</v>
      </c>
      <c r="X787" t="s">
        <v>25</v>
      </c>
      <c r="Y787">
        <v>35.82</v>
      </c>
      <c r="Z787">
        <v>2.19</v>
      </c>
      <c r="AA787">
        <v>1.83</v>
      </c>
      <c r="AB787">
        <v>0.2</v>
      </c>
      <c r="AC787">
        <v>32.94</v>
      </c>
    </row>
    <row r="788" spans="1:29" x14ac:dyDescent="0.25">
      <c r="A788" s="111" t="s">
        <v>439</v>
      </c>
      <c r="B788" s="112" t="s">
        <v>155</v>
      </c>
      <c r="C788" s="111">
        <v>40</v>
      </c>
      <c r="D788" s="111">
        <v>710</v>
      </c>
      <c r="E788" s="111" t="s">
        <v>440</v>
      </c>
      <c r="F788" s="111">
        <v>21363</v>
      </c>
      <c r="G788" s="111" t="s">
        <v>503</v>
      </c>
      <c r="H788" s="111" t="s">
        <v>143</v>
      </c>
      <c r="I788" s="111" t="s">
        <v>140</v>
      </c>
      <c r="J788" s="111" t="s">
        <v>504</v>
      </c>
      <c r="K788" s="111" t="s">
        <v>500</v>
      </c>
      <c r="L788" s="111">
        <v>18</v>
      </c>
      <c r="M788" s="111">
        <v>3.5999999999999997E-2</v>
      </c>
      <c r="N788" s="113">
        <v>2.39</v>
      </c>
      <c r="O788" s="113">
        <v>1.99</v>
      </c>
      <c r="P788" s="114">
        <v>0.2</v>
      </c>
      <c r="Q788" s="113">
        <v>35.82</v>
      </c>
      <c r="R788" s="115">
        <v>2.19</v>
      </c>
      <c r="S788" s="115">
        <v>1.83</v>
      </c>
      <c r="T788" s="119">
        <v>0.2</v>
      </c>
      <c r="U788" s="116">
        <v>32.94</v>
      </c>
      <c r="V788" t="s">
        <v>25</v>
      </c>
      <c r="W788">
        <v>1.99</v>
      </c>
      <c r="X788" t="s">
        <v>25</v>
      </c>
      <c r="Y788">
        <v>35.82</v>
      </c>
      <c r="Z788">
        <v>2.19</v>
      </c>
      <c r="AA788">
        <v>1.83</v>
      </c>
      <c r="AB788">
        <v>0.2</v>
      </c>
      <c r="AC788">
        <v>32.94</v>
      </c>
    </row>
    <row r="789" spans="1:29" x14ac:dyDescent="0.25">
      <c r="A789" s="111" t="s">
        <v>505</v>
      </c>
      <c r="B789" s="112" t="s">
        <v>156</v>
      </c>
      <c r="C789" s="111">
        <v>72400</v>
      </c>
      <c r="D789" s="111">
        <v>724009</v>
      </c>
      <c r="E789" s="111" t="s">
        <v>506</v>
      </c>
      <c r="F789" s="111">
        <v>772</v>
      </c>
      <c r="G789" s="111" t="s">
        <v>330</v>
      </c>
      <c r="H789" s="111" t="s">
        <v>108</v>
      </c>
      <c r="I789" s="111" t="s">
        <v>18</v>
      </c>
      <c r="J789" s="111" t="s">
        <v>331</v>
      </c>
      <c r="K789" s="111" t="s">
        <v>332</v>
      </c>
      <c r="L789" s="111">
        <v>1</v>
      </c>
      <c r="M789" s="111">
        <v>0.06</v>
      </c>
      <c r="N789" s="113">
        <v>248.39</v>
      </c>
      <c r="O789" s="113">
        <v>207</v>
      </c>
      <c r="P789" s="114">
        <v>0.2</v>
      </c>
      <c r="Q789" s="113">
        <v>207</v>
      </c>
      <c r="R789" s="115">
        <v>248.39</v>
      </c>
      <c r="S789" s="115">
        <v>207</v>
      </c>
      <c r="T789" s="119">
        <v>0.2</v>
      </c>
      <c r="U789" s="116">
        <v>207</v>
      </c>
      <c r="V789" t="s">
        <v>25</v>
      </c>
      <c r="W789">
        <v>207</v>
      </c>
      <c r="X789" t="s">
        <v>25</v>
      </c>
      <c r="Y789">
        <v>207</v>
      </c>
      <c r="Z789">
        <v>248.39</v>
      </c>
      <c r="AA789">
        <v>207</v>
      </c>
      <c r="AB789">
        <v>0.2</v>
      </c>
      <c r="AC789">
        <v>207</v>
      </c>
    </row>
    <row r="790" spans="1:29" x14ac:dyDescent="0.25">
      <c r="A790" s="111" t="s">
        <v>505</v>
      </c>
      <c r="B790" s="112" t="s">
        <v>156</v>
      </c>
      <c r="C790" s="111">
        <v>72400</v>
      </c>
      <c r="D790" s="111">
        <v>724009</v>
      </c>
      <c r="E790" s="111" t="s">
        <v>506</v>
      </c>
      <c r="F790" s="111">
        <v>2243</v>
      </c>
      <c r="G790" s="111" t="s">
        <v>333</v>
      </c>
      <c r="H790" s="111" t="s">
        <v>108</v>
      </c>
      <c r="I790" s="111" t="s">
        <v>18</v>
      </c>
      <c r="J790" s="111" t="s">
        <v>334</v>
      </c>
      <c r="K790" s="111" t="s">
        <v>332</v>
      </c>
      <c r="L790" s="111">
        <v>1</v>
      </c>
      <c r="M790" s="111">
        <v>0.06</v>
      </c>
      <c r="N790" s="113">
        <v>248.39</v>
      </c>
      <c r="O790" s="113">
        <v>207</v>
      </c>
      <c r="P790" s="114">
        <v>0.2</v>
      </c>
      <c r="Q790" s="113">
        <v>207</v>
      </c>
      <c r="R790" s="115">
        <v>248.39</v>
      </c>
      <c r="S790" s="115">
        <v>207</v>
      </c>
      <c r="T790" s="119">
        <v>0.2</v>
      </c>
      <c r="U790" s="116">
        <v>207</v>
      </c>
      <c r="V790" t="s">
        <v>25</v>
      </c>
      <c r="W790">
        <v>207</v>
      </c>
      <c r="X790" t="s">
        <v>25</v>
      </c>
      <c r="Y790">
        <v>207</v>
      </c>
      <c r="Z790">
        <v>248.39</v>
      </c>
      <c r="AA790">
        <v>207</v>
      </c>
      <c r="AB790">
        <v>0.2</v>
      </c>
      <c r="AC790">
        <v>207</v>
      </c>
    </row>
    <row r="791" spans="1:29" x14ac:dyDescent="0.25">
      <c r="A791" s="111" t="s">
        <v>505</v>
      </c>
      <c r="B791" s="112" t="s">
        <v>156</v>
      </c>
      <c r="C791" s="111">
        <v>72400</v>
      </c>
      <c r="D791" s="111">
        <v>724009</v>
      </c>
      <c r="E791" s="111" t="s">
        <v>506</v>
      </c>
      <c r="F791" s="111">
        <v>2248</v>
      </c>
      <c r="G791" s="111" t="s">
        <v>335</v>
      </c>
      <c r="H791" s="111" t="s">
        <v>108</v>
      </c>
      <c r="I791" s="111" t="s">
        <v>18</v>
      </c>
      <c r="J791" s="111" t="s">
        <v>336</v>
      </c>
      <c r="K791" s="111" t="s">
        <v>332</v>
      </c>
      <c r="L791" s="111">
        <v>1</v>
      </c>
      <c r="M791" s="111">
        <v>0.06</v>
      </c>
      <c r="N791" s="113">
        <v>248.39</v>
      </c>
      <c r="O791" s="113">
        <v>207</v>
      </c>
      <c r="P791" s="114">
        <v>0.2</v>
      </c>
      <c r="Q791" s="113">
        <v>207</v>
      </c>
      <c r="R791" s="115">
        <v>248.39</v>
      </c>
      <c r="S791" s="115">
        <v>207</v>
      </c>
      <c r="T791" s="119">
        <v>0.2</v>
      </c>
      <c r="U791" s="116">
        <v>207</v>
      </c>
      <c r="V791" t="s">
        <v>25</v>
      </c>
      <c r="W791">
        <v>207</v>
      </c>
      <c r="X791" t="s">
        <v>25</v>
      </c>
      <c r="Y791">
        <v>207</v>
      </c>
      <c r="Z791">
        <v>248.39</v>
      </c>
      <c r="AA791">
        <v>207</v>
      </c>
      <c r="AB791">
        <v>0.2</v>
      </c>
      <c r="AC791">
        <v>207</v>
      </c>
    </row>
    <row r="792" spans="1:29" x14ac:dyDescent="0.25">
      <c r="A792" s="111" t="s">
        <v>505</v>
      </c>
      <c r="B792" s="112" t="s">
        <v>156</v>
      </c>
      <c r="C792" s="111">
        <v>72400</v>
      </c>
      <c r="D792" s="111">
        <v>724009</v>
      </c>
      <c r="E792" s="111" t="s">
        <v>506</v>
      </c>
      <c r="F792" s="111">
        <v>2250</v>
      </c>
      <c r="G792" s="111" t="s">
        <v>337</v>
      </c>
      <c r="H792" s="111" t="s">
        <v>108</v>
      </c>
      <c r="I792" s="111" t="s">
        <v>18</v>
      </c>
      <c r="J792" s="111" t="s">
        <v>338</v>
      </c>
      <c r="K792" s="111" t="s">
        <v>332</v>
      </c>
      <c r="L792" s="111">
        <v>1</v>
      </c>
      <c r="M792" s="111">
        <v>0.06</v>
      </c>
      <c r="N792" s="113">
        <v>248.39</v>
      </c>
      <c r="O792" s="113">
        <v>207</v>
      </c>
      <c r="P792" s="114">
        <v>0.2</v>
      </c>
      <c r="Q792" s="113">
        <v>207</v>
      </c>
      <c r="R792" s="115">
        <v>248.39</v>
      </c>
      <c r="S792" s="115">
        <v>207</v>
      </c>
      <c r="T792" s="119">
        <v>0.2</v>
      </c>
      <c r="U792" s="116">
        <v>207</v>
      </c>
      <c r="V792" t="s">
        <v>25</v>
      </c>
      <c r="W792">
        <v>207</v>
      </c>
      <c r="X792" t="s">
        <v>25</v>
      </c>
      <c r="Y792">
        <v>207</v>
      </c>
      <c r="Z792">
        <v>248.39</v>
      </c>
      <c r="AA792">
        <v>207</v>
      </c>
      <c r="AB792">
        <v>0.2</v>
      </c>
      <c r="AC792">
        <v>207</v>
      </c>
    </row>
    <row r="793" spans="1:29" x14ac:dyDescent="0.25">
      <c r="A793" s="111" t="s">
        <v>505</v>
      </c>
      <c r="B793" s="112" t="s">
        <v>156</v>
      </c>
      <c r="C793" s="111">
        <v>72400</v>
      </c>
      <c r="D793" s="111">
        <v>724009</v>
      </c>
      <c r="E793" s="111" t="s">
        <v>506</v>
      </c>
      <c r="F793" s="111">
        <v>7431</v>
      </c>
      <c r="G793" s="111" t="s">
        <v>339</v>
      </c>
      <c r="H793" s="111" t="s">
        <v>108</v>
      </c>
      <c r="I793" s="111" t="s">
        <v>18</v>
      </c>
      <c r="J793" s="111" t="s">
        <v>340</v>
      </c>
      <c r="K793" s="111" t="s">
        <v>332</v>
      </c>
      <c r="L793" s="111">
        <v>1</v>
      </c>
      <c r="M793" s="111">
        <v>0.06</v>
      </c>
      <c r="N793" s="113">
        <v>248.39</v>
      </c>
      <c r="O793" s="113">
        <v>207</v>
      </c>
      <c r="P793" s="114">
        <v>0.2</v>
      </c>
      <c r="Q793" s="113">
        <v>207</v>
      </c>
      <c r="R793" s="115">
        <v>248.39</v>
      </c>
      <c r="S793" s="115">
        <v>207</v>
      </c>
      <c r="T793" s="119">
        <v>0.2</v>
      </c>
      <c r="U793" s="116">
        <v>207</v>
      </c>
      <c r="V793" t="s">
        <v>25</v>
      </c>
      <c r="W793">
        <v>207</v>
      </c>
      <c r="X793" t="s">
        <v>25</v>
      </c>
      <c r="Y793">
        <v>207</v>
      </c>
      <c r="Z793">
        <v>248.39</v>
      </c>
      <c r="AA793">
        <v>207</v>
      </c>
      <c r="AB793">
        <v>0.2</v>
      </c>
      <c r="AC793">
        <v>207</v>
      </c>
    </row>
    <row r="794" spans="1:29" x14ac:dyDescent="0.25">
      <c r="A794" s="111" t="s">
        <v>505</v>
      </c>
      <c r="B794" s="112" t="s">
        <v>156</v>
      </c>
      <c r="C794" s="111">
        <v>72400</v>
      </c>
      <c r="D794" s="111">
        <v>724009</v>
      </c>
      <c r="E794" s="111" t="s">
        <v>506</v>
      </c>
      <c r="F794" s="111">
        <v>9442</v>
      </c>
      <c r="G794" s="111" t="s">
        <v>341</v>
      </c>
      <c r="H794" s="111" t="s">
        <v>108</v>
      </c>
      <c r="I794" s="111" t="s">
        <v>18</v>
      </c>
      <c r="J794" s="111" t="s">
        <v>342</v>
      </c>
      <c r="K794" s="111" t="s">
        <v>332</v>
      </c>
      <c r="L794" s="111">
        <v>1</v>
      </c>
      <c r="M794" s="111">
        <v>0.06</v>
      </c>
      <c r="N794" s="113">
        <v>248.39</v>
      </c>
      <c r="O794" s="113">
        <v>207</v>
      </c>
      <c r="P794" s="114">
        <v>0.2</v>
      </c>
      <c r="Q794" s="113">
        <v>207</v>
      </c>
      <c r="R794" s="115">
        <v>248.39</v>
      </c>
      <c r="S794" s="115">
        <v>207</v>
      </c>
      <c r="T794" s="119">
        <v>0.2</v>
      </c>
      <c r="U794" s="116">
        <v>207</v>
      </c>
      <c r="V794" t="s">
        <v>25</v>
      </c>
      <c r="W794">
        <v>207</v>
      </c>
      <c r="X794" t="s">
        <v>25</v>
      </c>
      <c r="Y794">
        <v>207</v>
      </c>
      <c r="Z794">
        <v>248.39</v>
      </c>
      <c r="AA794">
        <v>207</v>
      </c>
      <c r="AB794">
        <v>0.2</v>
      </c>
      <c r="AC794">
        <v>207</v>
      </c>
    </row>
    <row r="795" spans="1:29" x14ac:dyDescent="0.25">
      <c r="A795" s="111" t="s">
        <v>505</v>
      </c>
      <c r="B795" s="112" t="s">
        <v>156</v>
      </c>
      <c r="C795" s="111">
        <v>72400</v>
      </c>
      <c r="D795" s="111">
        <v>724009</v>
      </c>
      <c r="E795" s="111" t="s">
        <v>506</v>
      </c>
      <c r="F795" s="111">
        <v>15190</v>
      </c>
      <c r="G795" s="111" t="s">
        <v>343</v>
      </c>
      <c r="H795" s="111" t="s">
        <v>108</v>
      </c>
      <c r="I795" s="111" t="s">
        <v>18</v>
      </c>
      <c r="J795" s="111" t="s">
        <v>344</v>
      </c>
      <c r="K795" s="111" t="s">
        <v>332</v>
      </c>
      <c r="L795" s="111">
        <v>1</v>
      </c>
      <c r="M795" s="111">
        <v>0.06</v>
      </c>
      <c r="N795" s="113">
        <v>248.39</v>
      </c>
      <c r="O795" s="113">
        <v>207</v>
      </c>
      <c r="P795" s="114">
        <v>0.2</v>
      </c>
      <c r="Q795" s="113">
        <v>207</v>
      </c>
      <c r="R795" s="115">
        <v>248.39</v>
      </c>
      <c r="S795" s="115">
        <v>207</v>
      </c>
      <c r="T795" s="119">
        <v>0.2</v>
      </c>
      <c r="U795" s="116">
        <v>207</v>
      </c>
      <c r="V795" t="s">
        <v>25</v>
      </c>
      <c r="W795">
        <v>207</v>
      </c>
      <c r="X795" t="s">
        <v>25</v>
      </c>
      <c r="Y795">
        <v>207</v>
      </c>
      <c r="Z795">
        <v>248.39</v>
      </c>
      <c r="AA795">
        <v>207</v>
      </c>
      <c r="AB795">
        <v>0.2</v>
      </c>
      <c r="AC795">
        <v>207</v>
      </c>
    </row>
    <row r="796" spans="1:29" x14ac:dyDescent="0.25">
      <c r="A796" s="111" t="s">
        <v>505</v>
      </c>
      <c r="B796" s="112" t="s">
        <v>156</v>
      </c>
      <c r="C796" s="111">
        <v>72400</v>
      </c>
      <c r="D796" s="111">
        <v>724009</v>
      </c>
      <c r="E796" s="111" t="s">
        <v>506</v>
      </c>
      <c r="F796" s="111">
        <v>19228</v>
      </c>
      <c r="G796" s="111" t="s">
        <v>347</v>
      </c>
      <c r="H796" s="111" t="s">
        <v>151</v>
      </c>
      <c r="I796" s="111" t="s">
        <v>128</v>
      </c>
      <c r="J796" s="111" t="s">
        <v>346</v>
      </c>
      <c r="K796" s="111" t="s">
        <v>129</v>
      </c>
      <c r="L796" s="111">
        <v>4</v>
      </c>
      <c r="M796" s="111">
        <v>0.01</v>
      </c>
      <c r="N796" s="113">
        <v>7.99</v>
      </c>
      <c r="O796" s="113">
        <v>6.69</v>
      </c>
      <c r="P796" s="114">
        <v>0.2</v>
      </c>
      <c r="Q796" s="113">
        <v>26.76</v>
      </c>
      <c r="R796" s="115">
        <v>7.99</v>
      </c>
      <c r="S796" s="115">
        <v>6.69</v>
      </c>
      <c r="T796" s="119">
        <v>0.2</v>
      </c>
      <c r="U796" s="116">
        <v>26.76</v>
      </c>
      <c r="V796" t="s">
        <v>25</v>
      </c>
      <c r="W796">
        <v>7.29</v>
      </c>
      <c r="X796" t="s">
        <v>25</v>
      </c>
      <c r="Y796">
        <v>29.16</v>
      </c>
      <c r="Z796">
        <v>8.69</v>
      </c>
      <c r="AA796">
        <v>7.22</v>
      </c>
      <c r="AB796">
        <v>0.2</v>
      </c>
      <c r="AC796">
        <v>28.88</v>
      </c>
    </row>
    <row r="797" spans="1:29" x14ac:dyDescent="0.25">
      <c r="A797" s="111" t="s">
        <v>505</v>
      </c>
      <c r="B797" s="112" t="s">
        <v>156</v>
      </c>
      <c r="C797" s="111">
        <v>72400</v>
      </c>
      <c r="D797" s="111">
        <v>724009</v>
      </c>
      <c r="E797" s="111" t="s">
        <v>506</v>
      </c>
      <c r="F797" s="111">
        <v>19229</v>
      </c>
      <c r="G797" s="111" t="s">
        <v>348</v>
      </c>
      <c r="H797" s="111" t="s">
        <v>151</v>
      </c>
      <c r="I797" s="111" t="s">
        <v>128</v>
      </c>
      <c r="J797" s="111" t="s">
        <v>346</v>
      </c>
      <c r="K797" s="111" t="s">
        <v>129</v>
      </c>
      <c r="L797" s="111">
        <v>6</v>
      </c>
      <c r="M797" s="111">
        <v>1.4999999999999999E-2</v>
      </c>
      <c r="N797" s="113">
        <v>7.99</v>
      </c>
      <c r="O797" s="113">
        <v>6.69</v>
      </c>
      <c r="P797" s="114">
        <v>0.2</v>
      </c>
      <c r="Q797" s="113">
        <v>40.14</v>
      </c>
      <c r="R797" s="115">
        <v>7.99</v>
      </c>
      <c r="S797" s="115">
        <v>6.69</v>
      </c>
      <c r="T797" s="119">
        <v>0.2</v>
      </c>
      <c r="U797" s="116">
        <v>40.14</v>
      </c>
      <c r="V797" t="s">
        <v>25</v>
      </c>
      <c r="W797">
        <v>7.29</v>
      </c>
      <c r="X797" t="s">
        <v>25</v>
      </c>
      <c r="Y797">
        <v>43.74</v>
      </c>
      <c r="Z797">
        <v>8.69</v>
      </c>
      <c r="AA797">
        <v>7.22</v>
      </c>
      <c r="AB797">
        <v>0.2</v>
      </c>
      <c r="AC797">
        <v>43.32</v>
      </c>
    </row>
    <row r="798" spans="1:29" x14ac:dyDescent="0.25">
      <c r="A798" s="111" t="s">
        <v>505</v>
      </c>
      <c r="B798" s="112" t="s">
        <v>156</v>
      </c>
      <c r="C798" s="111">
        <v>72400</v>
      </c>
      <c r="D798" s="111">
        <v>724009</v>
      </c>
      <c r="E798" s="111" t="s">
        <v>506</v>
      </c>
      <c r="F798" s="111">
        <v>19231</v>
      </c>
      <c r="G798" s="111" t="s">
        <v>349</v>
      </c>
      <c r="H798" s="111" t="s">
        <v>151</v>
      </c>
      <c r="I798" s="111" t="s">
        <v>128</v>
      </c>
      <c r="J798" s="111" t="s">
        <v>350</v>
      </c>
      <c r="K798" s="111" t="s">
        <v>129</v>
      </c>
      <c r="L798" s="111">
        <v>4</v>
      </c>
      <c r="M798" s="111">
        <v>0.01</v>
      </c>
      <c r="N798" s="113">
        <v>7.99</v>
      </c>
      <c r="O798" s="113">
        <v>6.69</v>
      </c>
      <c r="P798" s="114">
        <v>0.2</v>
      </c>
      <c r="Q798" s="113">
        <v>26.76</v>
      </c>
      <c r="R798" s="115">
        <v>7.99</v>
      </c>
      <c r="S798" s="115">
        <v>6.69</v>
      </c>
      <c r="T798" s="119">
        <v>0.2</v>
      </c>
      <c r="U798" s="116">
        <v>26.76</v>
      </c>
      <c r="V798" t="s">
        <v>25</v>
      </c>
      <c r="W798">
        <v>7.29</v>
      </c>
      <c r="X798" t="s">
        <v>25</v>
      </c>
      <c r="Y798">
        <v>29.16</v>
      </c>
      <c r="Z798">
        <v>8.69</v>
      </c>
      <c r="AA798">
        <v>7.22</v>
      </c>
      <c r="AB798">
        <v>0.2</v>
      </c>
      <c r="AC798">
        <v>28.88</v>
      </c>
    </row>
    <row r="799" spans="1:29" x14ac:dyDescent="0.25">
      <c r="A799" s="111" t="s">
        <v>505</v>
      </c>
      <c r="B799" s="112" t="s">
        <v>156</v>
      </c>
      <c r="C799" s="111">
        <v>72400</v>
      </c>
      <c r="D799" s="111">
        <v>724009</v>
      </c>
      <c r="E799" s="111" t="s">
        <v>506</v>
      </c>
      <c r="F799" s="111">
        <v>21666</v>
      </c>
      <c r="G799" s="111" t="s">
        <v>351</v>
      </c>
      <c r="H799" s="111" t="s">
        <v>151</v>
      </c>
      <c r="I799" s="111" t="s">
        <v>128</v>
      </c>
      <c r="J799" s="111" t="s">
        <v>352</v>
      </c>
      <c r="K799" s="111" t="s">
        <v>129</v>
      </c>
      <c r="L799" s="111">
        <v>4</v>
      </c>
      <c r="M799" s="111">
        <v>0.01</v>
      </c>
      <c r="N799" s="113">
        <v>7.99</v>
      </c>
      <c r="O799" s="113">
        <v>6.69</v>
      </c>
      <c r="P799" s="114">
        <v>0.2</v>
      </c>
      <c r="Q799" s="113">
        <v>26.76</v>
      </c>
      <c r="R799" s="115">
        <v>7.99</v>
      </c>
      <c r="S799" s="115">
        <v>6.69</v>
      </c>
      <c r="T799" s="119">
        <v>0.2</v>
      </c>
      <c r="U799" s="116">
        <v>26.76</v>
      </c>
      <c r="V799" t="s">
        <v>25</v>
      </c>
      <c r="W799">
        <v>7.29</v>
      </c>
      <c r="X799" t="s">
        <v>25</v>
      </c>
      <c r="Y799">
        <v>29.16</v>
      </c>
      <c r="Z799">
        <v>8.69</v>
      </c>
      <c r="AA799">
        <v>7.22</v>
      </c>
      <c r="AB799">
        <v>0.2</v>
      </c>
      <c r="AC799">
        <v>28.88</v>
      </c>
    </row>
    <row r="800" spans="1:29" x14ac:dyDescent="0.25">
      <c r="A800" s="111" t="s">
        <v>505</v>
      </c>
      <c r="B800" s="112" t="s">
        <v>156</v>
      </c>
      <c r="C800" s="111">
        <v>72400</v>
      </c>
      <c r="D800" s="111">
        <v>724009</v>
      </c>
      <c r="E800" s="111" t="s">
        <v>506</v>
      </c>
      <c r="F800" s="111">
        <v>24306</v>
      </c>
      <c r="G800" s="111" t="s">
        <v>353</v>
      </c>
      <c r="H800" s="111" t="s">
        <v>151</v>
      </c>
      <c r="I800" s="111" t="s">
        <v>128</v>
      </c>
      <c r="J800" s="111" t="s">
        <v>354</v>
      </c>
      <c r="K800" s="111" t="s">
        <v>129</v>
      </c>
      <c r="L800" s="111">
        <v>4</v>
      </c>
      <c r="M800" s="111">
        <v>0.01</v>
      </c>
      <c r="N800" s="113">
        <v>7.99</v>
      </c>
      <c r="O800" s="113">
        <v>6.69</v>
      </c>
      <c r="P800" s="114">
        <v>0.2</v>
      </c>
      <c r="Q800" s="113">
        <v>26.76</v>
      </c>
      <c r="R800" s="115">
        <v>7.99</v>
      </c>
      <c r="S800" s="115">
        <v>6.69</v>
      </c>
      <c r="T800" s="119">
        <v>0.2</v>
      </c>
      <c r="U800" s="116">
        <v>26.76</v>
      </c>
      <c r="V800" t="s">
        <v>25</v>
      </c>
      <c r="W800">
        <v>7.29</v>
      </c>
      <c r="X800" t="s">
        <v>25</v>
      </c>
      <c r="Y800">
        <v>29.16</v>
      </c>
      <c r="Z800">
        <v>8.69</v>
      </c>
      <c r="AA800">
        <v>7.22</v>
      </c>
      <c r="AB800">
        <v>0.2</v>
      </c>
      <c r="AC800">
        <v>28.88</v>
      </c>
    </row>
    <row r="801" spans="1:29" x14ac:dyDescent="0.25">
      <c r="A801" s="111" t="s">
        <v>505</v>
      </c>
      <c r="B801" s="112" t="s">
        <v>156</v>
      </c>
      <c r="C801" s="111">
        <v>72400</v>
      </c>
      <c r="D801" s="111">
        <v>724009</v>
      </c>
      <c r="E801" s="111" t="s">
        <v>506</v>
      </c>
      <c r="F801" s="111">
        <v>14842</v>
      </c>
      <c r="G801" s="111" t="s">
        <v>355</v>
      </c>
      <c r="H801" s="111" t="s">
        <v>33</v>
      </c>
      <c r="I801" s="111" t="s">
        <v>18</v>
      </c>
      <c r="J801" s="111" t="s">
        <v>331</v>
      </c>
      <c r="K801" s="111" t="s">
        <v>31</v>
      </c>
      <c r="L801" s="111">
        <v>15</v>
      </c>
      <c r="M801" s="111">
        <v>4.0349999999999997E-2</v>
      </c>
      <c r="N801" s="113">
        <v>2.29</v>
      </c>
      <c r="O801" s="113">
        <v>1.8904999999999998</v>
      </c>
      <c r="P801" s="114">
        <v>0.2</v>
      </c>
      <c r="Q801" s="113">
        <v>28.349999999999998</v>
      </c>
      <c r="R801" s="115">
        <v>1.99</v>
      </c>
      <c r="S801" s="115">
        <v>1.6583333333333334</v>
      </c>
      <c r="T801" s="119">
        <v>0.2</v>
      </c>
      <c r="U801" s="116">
        <v>24.9</v>
      </c>
      <c r="V801" t="s">
        <v>25</v>
      </c>
      <c r="W801">
        <v>1.8</v>
      </c>
      <c r="X801" t="s">
        <v>25</v>
      </c>
      <c r="Y801">
        <v>27</v>
      </c>
      <c r="Z801">
        <v>1.89</v>
      </c>
      <c r="AA801">
        <v>1.58</v>
      </c>
      <c r="AB801">
        <v>0.2</v>
      </c>
      <c r="AC801">
        <v>23.700000000000003</v>
      </c>
    </row>
    <row r="802" spans="1:29" x14ac:dyDescent="0.25">
      <c r="A802" s="111" t="s">
        <v>505</v>
      </c>
      <c r="B802" s="112" t="s">
        <v>156</v>
      </c>
      <c r="C802" s="111">
        <v>72400</v>
      </c>
      <c r="D802" s="111">
        <v>724009</v>
      </c>
      <c r="E802" s="111" t="s">
        <v>506</v>
      </c>
      <c r="F802" s="111">
        <v>14844</v>
      </c>
      <c r="G802" s="111" t="s">
        <v>356</v>
      </c>
      <c r="H802" s="111" t="s">
        <v>32</v>
      </c>
      <c r="I802" s="111" t="s">
        <v>18</v>
      </c>
      <c r="J802" s="111" t="s">
        <v>334</v>
      </c>
      <c r="K802" s="111" t="s">
        <v>31</v>
      </c>
      <c r="L802" s="111">
        <v>15</v>
      </c>
      <c r="M802" s="111">
        <v>4.0349999999999997E-2</v>
      </c>
      <c r="N802" s="113">
        <v>2.29</v>
      </c>
      <c r="O802" s="113">
        <v>1.8904999999999998</v>
      </c>
      <c r="P802" s="114">
        <v>0.2</v>
      </c>
      <c r="Q802" s="113">
        <v>28.349999999999998</v>
      </c>
      <c r="R802" s="115">
        <v>1.99</v>
      </c>
      <c r="S802" s="115">
        <v>1.6583333333333334</v>
      </c>
      <c r="T802" s="119">
        <v>0.2</v>
      </c>
      <c r="U802" s="116">
        <v>24.9</v>
      </c>
      <c r="V802" t="s">
        <v>25</v>
      </c>
      <c r="W802">
        <v>1.8</v>
      </c>
      <c r="X802" t="s">
        <v>25</v>
      </c>
      <c r="Y802">
        <v>27</v>
      </c>
      <c r="Z802">
        <v>1.89</v>
      </c>
      <c r="AA802">
        <v>1.58</v>
      </c>
      <c r="AB802">
        <v>0.2</v>
      </c>
      <c r="AC802">
        <v>23.700000000000003</v>
      </c>
    </row>
    <row r="803" spans="1:29" x14ac:dyDescent="0.25">
      <c r="A803" s="111" t="s">
        <v>505</v>
      </c>
      <c r="B803" s="112" t="s">
        <v>156</v>
      </c>
      <c r="C803" s="111">
        <v>72400</v>
      </c>
      <c r="D803" s="111">
        <v>724009</v>
      </c>
      <c r="E803" s="111" t="s">
        <v>506</v>
      </c>
      <c r="F803" s="111">
        <v>9084</v>
      </c>
      <c r="G803" s="111" t="s">
        <v>357</v>
      </c>
      <c r="H803" s="111" t="s">
        <v>47</v>
      </c>
      <c r="I803" s="111" t="s">
        <v>18</v>
      </c>
      <c r="J803" s="111" t="s">
        <v>334</v>
      </c>
      <c r="K803" s="111" t="s">
        <v>46</v>
      </c>
      <c r="L803" s="111">
        <v>12</v>
      </c>
      <c r="M803" s="111">
        <v>4.2000000000000003E-2</v>
      </c>
      <c r="N803" s="113">
        <v>2.79</v>
      </c>
      <c r="O803" s="113">
        <v>2.29</v>
      </c>
      <c r="P803" s="114">
        <v>0.2</v>
      </c>
      <c r="Q803" s="113">
        <v>27.48</v>
      </c>
      <c r="R803" s="115">
        <v>2.59</v>
      </c>
      <c r="S803" s="115">
        <v>2.1800000000000002</v>
      </c>
      <c r="T803" s="119">
        <v>0.2</v>
      </c>
      <c r="U803" s="116">
        <v>26.160000000000004</v>
      </c>
      <c r="V803" t="s">
        <v>25</v>
      </c>
      <c r="W803">
        <v>2.19</v>
      </c>
      <c r="X803" t="s">
        <v>25</v>
      </c>
      <c r="Y803">
        <v>26.28</v>
      </c>
      <c r="Z803">
        <v>2.4900000000000002</v>
      </c>
      <c r="AA803">
        <v>2.08</v>
      </c>
      <c r="AB803">
        <v>0.2</v>
      </c>
      <c r="AC803">
        <v>24.96</v>
      </c>
    </row>
    <row r="804" spans="1:29" x14ac:dyDescent="0.25">
      <c r="A804" s="111" t="s">
        <v>505</v>
      </c>
      <c r="B804" s="112" t="s">
        <v>156</v>
      </c>
      <c r="C804" s="111">
        <v>72400</v>
      </c>
      <c r="D804" s="111">
        <v>724009</v>
      </c>
      <c r="E804" s="111" t="s">
        <v>506</v>
      </c>
      <c r="F804" s="111">
        <v>9085</v>
      </c>
      <c r="G804" s="111" t="s">
        <v>358</v>
      </c>
      <c r="H804" s="111" t="s">
        <v>48</v>
      </c>
      <c r="I804" s="111" t="s">
        <v>18</v>
      </c>
      <c r="J804" s="111" t="s">
        <v>338</v>
      </c>
      <c r="K804" s="111" t="s">
        <v>46</v>
      </c>
      <c r="L804" s="111">
        <v>12</v>
      </c>
      <c r="M804" s="111">
        <v>4.2000000000000003E-2</v>
      </c>
      <c r="N804" s="113">
        <v>2.69</v>
      </c>
      <c r="O804" s="113">
        <v>2.2755000000000001</v>
      </c>
      <c r="P804" s="114">
        <v>0.2</v>
      </c>
      <c r="Q804" s="113">
        <v>27.36</v>
      </c>
      <c r="R804" s="115">
        <v>2.39</v>
      </c>
      <c r="S804" s="115">
        <v>1.99</v>
      </c>
      <c r="T804" s="119">
        <v>0.2</v>
      </c>
      <c r="U804" s="116">
        <v>23.88</v>
      </c>
      <c r="V804" t="s">
        <v>25</v>
      </c>
      <c r="W804">
        <v>2.08</v>
      </c>
      <c r="X804" t="s">
        <v>25</v>
      </c>
      <c r="Y804">
        <v>24.96</v>
      </c>
      <c r="Z804">
        <v>2.19</v>
      </c>
      <c r="AA804">
        <v>1.83</v>
      </c>
      <c r="AB804">
        <v>0.2</v>
      </c>
      <c r="AC804">
        <v>21.96</v>
      </c>
    </row>
    <row r="805" spans="1:29" x14ac:dyDescent="0.25">
      <c r="A805" s="111" t="s">
        <v>505</v>
      </c>
      <c r="B805" s="112" t="s">
        <v>156</v>
      </c>
      <c r="C805" s="111">
        <v>72400</v>
      </c>
      <c r="D805" s="111">
        <v>724009</v>
      </c>
      <c r="E805" s="111" t="s">
        <v>506</v>
      </c>
      <c r="F805" s="111">
        <v>9087</v>
      </c>
      <c r="G805" s="111" t="s">
        <v>359</v>
      </c>
      <c r="H805" s="111" t="s">
        <v>50</v>
      </c>
      <c r="I805" s="111" t="s">
        <v>18</v>
      </c>
      <c r="J805" s="111" t="s">
        <v>336</v>
      </c>
      <c r="K805" s="111" t="s">
        <v>46</v>
      </c>
      <c r="L805" s="111">
        <v>12</v>
      </c>
      <c r="M805" s="111">
        <v>4.2000000000000003E-2</v>
      </c>
      <c r="N805" s="113">
        <v>2.59</v>
      </c>
      <c r="O805" s="113">
        <v>2.1755</v>
      </c>
      <c r="P805" s="114">
        <v>0.2</v>
      </c>
      <c r="Q805" s="113">
        <v>26.160000000000004</v>
      </c>
      <c r="R805" s="115">
        <v>2.39</v>
      </c>
      <c r="S805" s="115">
        <v>1.99</v>
      </c>
      <c r="T805" s="119">
        <v>0.2</v>
      </c>
      <c r="U805" s="116">
        <v>23.88</v>
      </c>
      <c r="V805" t="s">
        <v>25</v>
      </c>
      <c r="W805">
        <v>2.08</v>
      </c>
      <c r="X805" t="s">
        <v>25</v>
      </c>
      <c r="Y805">
        <v>24.96</v>
      </c>
      <c r="Z805">
        <v>2.19</v>
      </c>
      <c r="AA805">
        <v>1.83</v>
      </c>
      <c r="AB805">
        <v>0.2</v>
      </c>
      <c r="AC805">
        <v>21.96</v>
      </c>
    </row>
    <row r="806" spans="1:29" x14ac:dyDescent="0.25">
      <c r="A806" s="111" t="s">
        <v>505</v>
      </c>
      <c r="B806" s="112" t="s">
        <v>156</v>
      </c>
      <c r="C806" s="111">
        <v>72400</v>
      </c>
      <c r="D806" s="111">
        <v>724009</v>
      </c>
      <c r="E806" s="111" t="s">
        <v>506</v>
      </c>
      <c r="F806" s="111">
        <v>9089</v>
      </c>
      <c r="G806" s="111" t="s">
        <v>360</v>
      </c>
      <c r="H806" s="111" t="s">
        <v>51</v>
      </c>
      <c r="I806" s="111" t="s">
        <v>18</v>
      </c>
      <c r="J806" s="111" t="s">
        <v>340</v>
      </c>
      <c r="K806" s="111" t="s">
        <v>46</v>
      </c>
      <c r="L806" s="111">
        <v>12</v>
      </c>
      <c r="M806" s="111">
        <v>4.2000000000000003E-2</v>
      </c>
      <c r="N806" s="113">
        <v>2.59</v>
      </c>
      <c r="O806" s="113">
        <v>2.1755</v>
      </c>
      <c r="P806" s="114">
        <v>0.2</v>
      </c>
      <c r="Q806" s="113">
        <v>26.160000000000004</v>
      </c>
      <c r="R806" s="115">
        <v>2.39</v>
      </c>
      <c r="S806" s="115">
        <v>1.99</v>
      </c>
      <c r="T806" s="119">
        <v>0.2</v>
      </c>
      <c r="U806" s="116">
        <v>23.88</v>
      </c>
      <c r="V806" t="s">
        <v>25</v>
      </c>
      <c r="W806">
        <v>2.08</v>
      </c>
      <c r="X806" t="s">
        <v>25</v>
      </c>
      <c r="Y806">
        <v>24.96</v>
      </c>
      <c r="Z806">
        <v>2.19</v>
      </c>
      <c r="AA806">
        <v>1.83</v>
      </c>
      <c r="AB806">
        <v>0.2</v>
      </c>
      <c r="AC806">
        <v>21.96</v>
      </c>
    </row>
    <row r="807" spans="1:29" x14ac:dyDescent="0.25">
      <c r="A807" s="111" t="s">
        <v>505</v>
      </c>
      <c r="B807" s="112" t="s">
        <v>156</v>
      </c>
      <c r="C807" s="111">
        <v>72400</v>
      </c>
      <c r="D807" s="111">
        <v>724009</v>
      </c>
      <c r="E807" s="111" t="s">
        <v>506</v>
      </c>
      <c r="F807" s="111">
        <v>9091</v>
      </c>
      <c r="G807" s="111" t="s">
        <v>361</v>
      </c>
      <c r="H807" s="111" t="s">
        <v>52</v>
      </c>
      <c r="I807" s="111" t="s">
        <v>18</v>
      </c>
      <c r="J807" s="111" t="s">
        <v>362</v>
      </c>
      <c r="K807" s="111" t="s">
        <v>46</v>
      </c>
      <c r="L807" s="111">
        <v>12</v>
      </c>
      <c r="M807" s="111">
        <v>4.2000000000000003E-2</v>
      </c>
      <c r="N807" s="113">
        <v>3.19</v>
      </c>
      <c r="O807" s="113">
        <v>2.66</v>
      </c>
      <c r="P807" s="114">
        <v>0.2</v>
      </c>
      <c r="Q807" s="113">
        <v>31.92</v>
      </c>
      <c r="R807" s="115">
        <v>2.99</v>
      </c>
      <c r="S807" s="115">
        <v>2.4916666666666671</v>
      </c>
      <c r="T807" s="119">
        <v>0.2</v>
      </c>
      <c r="U807" s="116">
        <v>29.880000000000003</v>
      </c>
      <c r="V807" t="s">
        <v>25</v>
      </c>
      <c r="W807">
        <v>2.66</v>
      </c>
      <c r="X807" t="s">
        <v>25</v>
      </c>
      <c r="Y807">
        <v>31.92</v>
      </c>
      <c r="Z807">
        <v>2.99</v>
      </c>
      <c r="AA807">
        <v>2.4900000000000002</v>
      </c>
      <c r="AB807">
        <v>0.2</v>
      </c>
      <c r="AC807">
        <v>29.880000000000003</v>
      </c>
    </row>
    <row r="808" spans="1:29" x14ac:dyDescent="0.25">
      <c r="A808" s="111" t="s">
        <v>505</v>
      </c>
      <c r="B808" s="112" t="s">
        <v>156</v>
      </c>
      <c r="C808" s="111">
        <v>72400</v>
      </c>
      <c r="D808" s="111">
        <v>724009</v>
      </c>
      <c r="E808" s="111" t="s">
        <v>506</v>
      </c>
      <c r="F808" s="111">
        <v>9092</v>
      </c>
      <c r="G808" s="111" t="s">
        <v>363</v>
      </c>
      <c r="H808" s="111" t="s">
        <v>52</v>
      </c>
      <c r="I808" s="111" t="s">
        <v>18</v>
      </c>
      <c r="J808" s="111" t="s">
        <v>364</v>
      </c>
      <c r="K808" s="111" t="s">
        <v>46</v>
      </c>
      <c r="L808" s="111">
        <v>12</v>
      </c>
      <c r="M808" s="111">
        <v>4.2000000000000003E-2</v>
      </c>
      <c r="N808" s="113">
        <v>3.19</v>
      </c>
      <c r="O808" s="113">
        <v>2.66</v>
      </c>
      <c r="P808" s="114">
        <v>0.2</v>
      </c>
      <c r="Q808" s="113">
        <v>31.92</v>
      </c>
      <c r="R808" s="115">
        <v>2.99</v>
      </c>
      <c r="S808" s="115">
        <v>2.4916666666666671</v>
      </c>
      <c r="T808" s="119">
        <v>0.2</v>
      </c>
      <c r="U808" s="116">
        <v>29.880000000000003</v>
      </c>
      <c r="V808" t="s">
        <v>25</v>
      </c>
      <c r="W808">
        <v>2.66</v>
      </c>
      <c r="X808" t="s">
        <v>25</v>
      </c>
      <c r="Y808">
        <v>31.92</v>
      </c>
      <c r="Z808">
        <v>2.99</v>
      </c>
      <c r="AA808">
        <v>2.4900000000000002</v>
      </c>
      <c r="AB808">
        <v>0.2</v>
      </c>
      <c r="AC808">
        <v>29.880000000000003</v>
      </c>
    </row>
    <row r="809" spans="1:29" x14ac:dyDescent="0.25">
      <c r="A809" s="111" t="s">
        <v>505</v>
      </c>
      <c r="B809" s="112" t="s">
        <v>156</v>
      </c>
      <c r="C809" s="111">
        <v>72400</v>
      </c>
      <c r="D809" s="111">
        <v>724009</v>
      </c>
      <c r="E809" s="111" t="s">
        <v>506</v>
      </c>
      <c r="F809" s="111">
        <v>9096</v>
      </c>
      <c r="G809" s="111" t="s">
        <v>366</v>
      </c>
      <c r="H809" s="111" t="s">
        <v>49</v>
      </c>
      <c r="I809" s="111" t="s">
        <v>18</v>
      </c>
      <c r="J809" s="111" t="s">
        <v>331</v>
      </c>
      <c r="K809" s="111" t="s">
        <v>46</v>
      </c>
      <c r="L809" s="111">
        <v>12</v>
      </c>
      <c r="M809" s="111">
        <v>4.2000000000000003E-2</v>
      </c>
      <c r="N809" s="113">
        <v>2.59</v>
      </c>
      <c r="O809" s="113">
        <v>2.1755</v>
      </c>
      <c r="P809" s="114">
        <v>0.2</v>
      </c>
      <c r="Q809" s="113">
        <v>26.160000000000004</v>
      </c>
      <c r="R809" s="115">
        <v>2.39</v>
      </c>
      <c r="S809" s="115">
        <v>1.99</v>
      </c>
      <c r="T809" s="119">
        <v>0.2</v>
      </c>
      <c r="U809" s="116">
        <v>23.88</v>
      </c>
      <c r="V809" t="s">
        <v>25</v>
      </c>
      <c r="W809">
        <v>2.08</v>
      </c>
      <c r="X809" t="s">
        <v>25</v>
      </c>
      <c r="Y809">
        <v>24.96</v>
      </c>
      <c r="Z809">
        <v>2.19</v>
      </c>
      <c r="AA809">
        <v>1.83</v>
      </c>
      <c r="AB809">
        <v>0.2</v>
      </c>
      <c r="AC809">
        <v>21.96</v>
      </c>
    </row>
    <row r="810" spans="1:29" x14ac:dyDescent="0.25">
      <c r="A810" s="111" t="s">
        <v>505</v>
      </c>
      <c r="B810" s="112" t="s">
        <v>156</v>
      </c>
      <c r="C810" s="111">
        <v>72400</v>
      </c>
      <c r="D810" s="111">
        <v>724009</v>
      </c>
      <c r="E810" s="111" t="s">
        <v>506</v>
      </c>
      <c r="F810" s="111">
        <v>9274</v>
      </c>
      <c r="G810" s="111" t="s">
        <v>367</v>
      </c>
      <c r="H810" s="111" t="s">
        <v>49</v>
      </c>
      <c r="I810" s="111" t="s">
        <v>18</v>
      </c>
      <c r="J810" s="111" t="s">
        <v>344</v>
      </c>
      <c r="K810" s="111" t="s">
        <v>46</v>
      </c>
      <c r="L810" s="111">
        <v>12</v>
      </c>
      <c r="M810" s="111">
        <v>4.2000000000000003E-2</v>
      </c>
      <c r="N810" s="113">
        <v>2.59</v>
      </c>
      <c r="O810" s="113">
        <v>2.1755</v>
      </c>
      <c r="P810" s="114">
        <v>0.2</v>
      </c>
      <c r="Q810" s="113">
        <v>26.160000000000004</v>
      </c>
      <c r="R810" s="115">
        <v>2.39</v>
      </c>
      <c r="S810" s="115">
        <v>1.99</v>
      </c>
      <c r="T810" s="119">
        <v>0.2</v>
      </c>
      <c r="U810" s="116">
        <v>23.88</v>
      </c>
      <c r="V810" t="s">
        <v>25</v>
      </c>
      <c r="W810">
        <v>2.08</v>
      </c>
      <c r="X810" t="s">
        <v>25</v>
      </c>
      <c r="Y810">
        <v>24.96</v>
      </c>
      <c r="Z810">
        <v>2.19</v>
      </c>
      <c r="AA810">
        <v>1.83</v>
      </c>
      <c r="AB810">
        <v>0.2</v>
      </c>
      <c r="AC810">
        <v>21.96</v>
      </c>
    </row>
    <row r="811" spans="1:29" x14ac:dyDescent="0.25">
      <c r="A811" s="111" t="s">
        <v>505</v>
      </c>
      <c r="B811" s="112" t="s">
        <v>156</v>
      </c>
      <c r="C811" s="111">
        <v>72400</v>
      </c>
      <c r="D811" s="111">
        <v>724009</v>
      </c>
      <c r="E811" s="111" t="s">
        <v>506</v>
      </c>
      <c r="F811" s="111">
        <v>2231</v>
      </c>
      <c r="G811" s="111" t="s">
        <v>461</v>
      </c>
      <c r="H811" s="111" t="s">
        <v>42</v>
      </c>
      <c r="I811" s="111" t="s">
        <v>18</v>
      </c>
      <c r="J811" s="111" t="s">
        <v>334</v>
      </c>
      <c r="K811" s="111" t="s">
        <v>462</v>
      </c>
      <c r="L811" s="111">
        <v>12</v>
      </c>
      <c r="M811" s="111">
        <v>3.4799999999999998E-2</v>
      </c>
      <c r="N811" s="113">
        <v>3.19</v>
      </c>
      <c r="O811" s="113">
        <v>2.65</v>
      </c>
      <c r="P811" s="114">
        <v>0.2</v>
      </c>
      <c r="Q811" s="113">
        <v>31.799999999999997</v>
      </c>
      <c r="R811" s="115">
        <v>2.79</v>
      </c>
      <c r="S811" s="115">
        <v>2.33</v>
      </c>
      <c r="T811" s="119">
        <v>0.2</v>
      </c>
      <c r="U811" s="116">
        <v>27.96</v>
      </c>
      <c r="V811" t="s">
        <v>25</v>
      </c>
      <c r="W811">
        <v>2.65</v>
      </c>
      <c r="X811" t="s">
        <v>25</v>
      </c>
      <c r="Y811">
        <v>31.799999999999997</v>
      </c>
      <c r="Z811">
        <v>2.79</v>
      </c>
      <c r="AA811">
        <v>2.33</v>
      </c>
      <c r="AB811">
        <v>0.2</v>
      </c>
      <c r="AC811">
        <v>27.96</v>
      </c>
    </row>
    <row r="812" spans="1:29" x14ac:dyDescent="0.25">
      <c r="A812" s="111" t="s">
        <v>505</v>
      </c>
      <c r="B812" s="112" t="s">
        <v>156</v>
      </c>
      <c r="C812" s="111">
        <v>72400</v>
      </c>
      <c r="D812" s="111">
        <v>724009</v>
      </c>
      <c r="E812" s="111" t="s">
        <v>506</v>
      </c>
      <c r="F812" s="111">
        <v>8411</v>
      </c>
      <c r="G812" s="111" t="s">
        <v>465</v>
      </c>
      <c r="H812" s="111" t="s">
        <v>82</v>
      </c>
      <c r="I812" s="111" t="s">
        <v>18</v>
      </c>
      <c r="J812" s="111" t="s">
        <v>334</v>
      </c>
      <c r="K812" s="111" t="s">
        <v>81</v>
      </c>
      <c r="L812" s="111">
        <v>6</v>
      </c>
      <c r="M812" s="111">
        <v>0.09</v>
      </c>
      <c r="N812" s="113">
        <v>4.79</v>
      </c>
      <c r="O812" s="113">
        <v>3.99</v>
      </c>
      <c r="P812" s="114">
        <v>0.2</v>
      </c>
      <c r="Q812" s="113">
        <v>23.94</v>
      </c>
      <c r="R812" s="115">
        <v>4.79</v>
      </c>
      <c r="S812" s="115">
        <v>3.99</v>
      </c>
      <c r="T812" s="119">
        <v>0.2</v>
      </c>
      <c r="U812" s="116">
        <v>23.94</v>
      </c>
      <c r="V812" t="s">
        <v>25</v>
      </c>
      <c r="W812">
        <v>4.16</v>
      </c>
      <c r="X812" t="s">
        <v>25</v>
      </c>
      <c r="Y812">
        <v>24.96</v>
      </c>
      <c r="Z812">
        <v>4.99</v>
      </c>
      <c r="AA812">
        <v>4.16</v>
      </c>
      <c r="AB812">
        <v>0.2</v>
      </c>
      <c r="AC812">
        <v>24.96</v>
      </c>
    </row>
    <row r="813" spans="1:29" x14ac:dyDescent="0.25">
      <c r="A813" s="111" t="s">
        <v>505</v>
      </c>
      <c r="B813" s="112" t="s">
        <v>156</v>
      </c>
      <c r="C813" s="111">
        <v>72400</v>
      </c>
      <c r="D813" s="111">
        <v>724009</v>
      </c>
      <c r="E813" s="111" t="s">
        <v>506</v>
      </c>
      <c r="F813" s="111">
        <v>8793</v>
      </c>
      <c r="G813" s="111" t="s">
        <v>468</v>
      </c>
      <c r="H813" s="111" t="s">
        <v>84</v>
      </c>
      <c r="I813" s="111" t="s">
        <v>18</v>
      </c>
      <c r="J813" s="111" t="s">
        <v>469</v>
      </c>
      <c r="K813" s="111" t="s">
        <v>81</v>
      </c>
      <c r="L813" s="111">
        <v>6</v>
      </c>
      <c r="M813" s="111">
        <v>0.09</v>
      </c>
      <c r="N813" s="113">
        <v>6.49</v>
      </c>
      <c r="O813" s="113">
        <v>5.4</v>
      </c>
      <c r="P813" s="114">
        <v>0.2</v>
      </c>
      <c r="Q813" s="113">
        <v>32.400000000000006</v>
      </c>
      <c r="R813" s="115">
        <v>5.69</v>
      </c>
      <c r="S813" s="115">
        <v>4.74</v>
      </c>
      <c r="T813" s="119">
        <v>0.2</v>
      </c>
      <c r="U813" s="116">
        <v>28.44</v>
      </c>
      <c r="V813" t="s">
        <v>25</v>
      </c>
      <c r="W813">
        <v>5.4</v>
      </c>
      <c r="X813" t="s">
        <v>25</v>
      </c>
      <c r="Y813">
        <v>32.400000000000006</v>
      </c>
      <c r="Z813">
        <v>5.69</v>
      </c>
      <c r="AA813">
        <v>4.74</v>
      </c>
      <c r="AB813">
        <v>0.2</v>
      </c>
      <c r="AC813">
        <v>28.44</v>
      </c>
    </row>
    <row r="814" spans="1:29" x14ac:dyDescent="0.25">
      <c r="A814" s="111" t="s">
        <v>505</v>
      </c>
      <c r="B814" s="112" t="s">
        <v>156</v>
      </c>
      <c r="C814" s="111">
        <v>72400</v>
      </c>
      <c r="D814" s="111">
        <v>724009</v>
      </c>
      <c r="E814" s="111" t="s">
        <v>506</v>
      </c>
      <c r="F814" s="111">
        <v>13065</v>
      </c>
      <c r="G814" s="111" t="s">
        <v>470</v>
      </c>
      <c r="H814" s="111" t="s">
        <v>84</v>
      </c>
      <c r="I814" s="111" t="s">
        <v>18</v>
      </c>
      <c r="J814" s="111" t="s">
        <v>471</v>
      </c>
      <c r="K814" s="111" t="s">
        <v>81</v>
      </c>
      <c r="L814" s="111">
        <v>6</v>
      </c>
      <c r="M814" s="111">
        <v>0.09</v>
      </c>
      <c r="N814" s="113">
        <v>6.49</v>
      </c>
      <c r="O814" s="113">
        <v>5.4</v>
      </c>
      <c r="P814" s="114">
        <v>0.2</v>
      </c>
      <c r="Q814" s="113">
        <v>32.400000000000006</v>
      </c>
      <c r="R814" s="115">
        <v>5.69</v>
      </c>
      <c r="S814" s="115">
        <v>4.74</v>
      </c>
      <c r="T814" s="119">
        <v>0.2</v>
      </c>
      <c r="U814" s="116">
        <v>28.44</v>
      </c>
      <c r="V814" t="s">
        <v>25</v>
      </c>
      <c r="W814">
        <v>5.4</v>
      </c>
      <c r="X814" t="s">
        <v>25</v>
      </c>
      <c r="Y814">
        <v>32.400000000000006</v>
      </c>
      <c r="Z814">
        <v>5.69</v>
      </c>
      <c r="AA814">
        <v>4.74</v>
      </c>
      <c r="AB814">
        <v>0.2</v>
      </c>
      <c r="AC814">
        <v>28.44</v>
      </c>
    </row>
    <row r="815" spans="1:29" x14ac:dyDescent="0.25">
      <c r="A815" s="111" t="s">
        <v>505</v>
      </c>
      <c r="B815" s="112" t="s">
        <v>156</v>
      </c>
      <c r="C815" s="111">
        <v>72400</v>
      </c>
      <c r="D815" s="111">
        <v>724009</v>
      </c>
      <c r="E815" s="111" t="s">
        <v>506</v>
      </c>
      <c r="F815" s="111">
        <v>253</v>
      </c>
      <c r="G815" s="111" t="s">
        <v>375</v>
      </c>
      <c r="H815" s="111" t="s">
        <v>73</v>
      </c>
      <c r="I815" s="111" t="s">
        <v>18</v>
      </c>
      <c r="J815" s="111" t="s">
        <v>340</v>
      </c>
      <c r="K815" s="111" t="s">
        <v>68</v>
      </c>
      <c r="L815" s="111">
        <v>6</v>
      </c>
      <c r="M815" s="111">
        <v>0.06</v>
      </c>
      <c r="N815" s="113">
        <v>4.29</v>
      </c>
      <c r="O815" s="113">
        <v>3.6</v>
      </c>
      <c r="P815" s="114">
        <v>0.2</v>
      </c>
      <c r="Q815" s="113">
        <v>21.6</v>
      </c>
      <c r="R815" s="115">
        <v>3.99</v>
      </c>
      <c r="S815" s="115">
        <v>3.33</v>
      </c>
      <c r="T815" s="119">
        <v>0.2</v>
      </c>
      <c r="U815" s="116">
        <v>19.98</v>
      </c>
      <c r="V815" t="s">
        <v>25</v>
      </c>
      <c r="W815">
        <v>3.98</v>
      </c>
      <c r="X815" t="s">
        <v>25</v>
      </c>
      <c r="Y815">
        <v>23.88</v>
      </c>
      <c r="Z815">
        <v>4.1900000000000004</v>
      </c>
      <c r="AA815">
        <v>3.49</v>
      </c>
      <c r="AB815">
        <v>0.2</v>
      </c>
      <c r="AC815">
        <v>20.94</v>
      </c>
    </row>
    <row r="816" spans="1:29" x14ac:dyDescent="0.25">
      <c r="A816" s="111" t="s">
        <v>505</v>
      </c>
      <c r="B816" s="112" t="s">
        <v>156</v>
      </c>
      <c r="C816" s="111">
        <v>72400</v>
      </c>
      <c r="D816" s="111">
        <v>724009</v>
      </c>
      <c r="E816" s="111" t="s">
        <v>506</v>
      </c>
      <c r="F816" s="111">
        <v>2132</v>
      </c>
      <c r="G816" s="111" t="s">
        <v>376</v>
      </c>
      <c r="H816" s="111" t="s">
        <v>70</v>
      </c>
      <c r="I816" s="111" t="s">
        <v>18</v>
      </c>
      <c r="J816" s="111" t="s">
        <v>334</v>
      </c>
      <c r="K816" s="111" t="s">
        <v>68</v>
      </c>
      <c r="L816" s="111">
        <v>6</v>
      </c>
      <c r="M816" s="111">
        <v>0.06</v>
      </c>
      <c r="N816" s="113">
        <v>4.59</v>
      </c>
      <c r="O816" s="113">
        <v>3.79</v>
      </c>
      <c r="P816" s="114">
        <v>0.2</v>
      </c>
      <c r="Q816" s="113">
        <v>22.740000000000002</v>
      </c>
      <c r="R816" s="115">
        <v>4.29</v>
      </c>
      <c r="S816" s="115">
        <v>3.58</v>
      </c>
      <c r="T816" s="119">
        <v>0.2</v>
      </c>
      <c r="U816" s="116">
        <v>21.48</v>
      </c>
      <c r="V816" t="s">
        <v>25</v>
      </c>
      <c r="W816">
        <v>3.98</v>
      </c>
      <c r="X816" t="s">
        <v>25</v>
      </c>
      <c r="Y816">
        <v>23.88</v>
      </c>
      <c r="Z816">
        <v>4.1900000000000004</v>
      </c>
      <c r="AA816">
        <v>3.49</v>
      </c>
      <c r="AB816">
        <v>0.2</v>
      </c>
      <c r="AC816">
        <v>20.94</v>
      </c>
    </row>
    <row r="817" spans="1:29" x14ac:dyDescent="0.25">
      <c r="A817" s="111" t="s">
        <v>505</v>
      </c>
      <c r="B817" s="112" t="s">
        <v>156</v>
      </c>
      <c r="C817" s="111">
        <v>72400</v>
      </c>
      <c r="D817" s="111">
        <v>724009</v>
      </c>
      <c r="E817" s="111" t="s">
        <v>506</v>
      </c>
      <c r="F817" s="111">
        <v>2585</v>
      </c>
      <c r="G817" s="111" t="s">
        <v>472</v>
      </c>
      <c r="H817" s="111" t="s">
        <v>80</v>
      </c>
      <c r="I817" s="111" t="s">
        <v>18</v>
      </c>
      <c r="J817" s="111" t="s">
        <v>334</v>
      </c>
      <c r="K817" s="111" t="s">
        <v>68</v>
      </c>
      <c r="L817" s="111">
        <v>12</v>
      </c>
      <c r="M817" s="111">
        <v>0.12</v>
      </c>
      <c r="N817" s="113">
        <v>4.59</v>
      </c>
      <c r="O817" s="113">
        <v>3.8</v>
      </c>
      <c r="P817" s="114">
        <v>0.2</v>
      </c>
      <c r="Q817" s="113">
        <v>45.599999999999994</v>
      </c>
      <c r="R817" s="115">
        <v>3.99</v>
      </c>
      <c r="S817" s="115">
        <v>3.32</v>
      </c>
      <c r="T817" s="119">
        <v>0.2</v>
      </c>
      <c r="U817" s="116">
        <v>39.839999999999996</v>
      </c>
      <c r="V817" t="s">
        <v>25</v>
      </c>
      <c r="W817">
        <v>3.8</v>
      </c>
      <c r="X817" t="s">
        <v>25</v>
      </c>
      <c r="Y817">
        <v>45.599999999999994</v>
      </c>
      <c r="Z817">
        <v>3.99</v>
      </c>
      <c r="AA817">
        <v>3.32</v>
      </c>
      <c r="AB817">
        <v>0.2</v>
      </c>
      <c r="AC817">
        <v>39.839999999999996</v>
      </c>
    </row>
    <row r="818" spans="1:29" x14ac:dyDescent="0.25">
      <c r="A818" s="111" t="s">
        <v>505</v>
      </c>
      <c r="B818" s="112" t="s">
        <v>156</v>
      </c>
      <c r="C818" s="111">
        <v>72400</v>
      </c>
      <c r="D818" s="111">
        <v>724009</v>
      </c>
      <c r="E818" s="111" t="s">
        <v>506</v>
      </c>
      <c r="F818" s="111">
        <v>7703</v>
      </c>
      <c r="G818" s="111" t="s">
        <v>473</v>
      </c>
      <c r="H818" s="111" t="s">
        <v>72</v>
      </c>
      <c r="I818" s="111" t="s">
        <v>18</v>
      </c>
      <c r="J818" s="111" t="s">
        <v>331</v>
      </c>
      <c r="K818" s="111" t="s">
        <v>68</v>
      </c>
      <c r="L818" s="111">
        <v>6</v>
      </c>
      <c r="M818" s="111">
        <v>0.06</v>
      </c>
      <c r="N818" s="113">
        <v>4.29</v>
      </c>
      <c r="O818" s="113">
        <v>3.6</v>
      </c>
      <c r="P818" s="114">
        <v>0.2</v>
      </c>
      <c r="Q818" s="113">
        <v>21.6</v>
      </c>
      <c r="R818" s="115">
        <v>3.99</v>
      </c>
      <c r="S818" s="115">
        <v>3.33</v>
      </c>
      <c r="T818" s="119">
        <v>0.2</v>
      </c>
      <c r="U818" s="116">
        <v>19.98</v>
      </c>
      <c r="V818" t="s">
        <v>25</v>
      </c>
      <c r="W818">
        <v>3.98</v>
      </c>
      <c r="X818" t="s">
        <v>25</v>
      </c>
      <c r="Y818">
        <v>23.88</v>
      </c>
      <c r="Z818">
        <v>4.1900000000000004</v>
      </c>
      <c r="AA818">
        <v>3.49</v>
      </c>
      <c r="AB818">
        <v>0.2</v>
      </c>
      <c r="AC818">
        <v>20.94</v>
      </c>
    </row>
    <row r="819" spans="1:29" x14ac:dyDescent="0.25">
      <c r="A819" s="111" t="s">
        <v>505</v>
      </c>
      <c r="B819" s="112" t="s">
        <v>156</v>
      </c>
      <c r="C819" s="111">
        <v>72400</v>
      </c>
      <c r="D819" s="111">
        <v>724009</v>
      </c>
      <c r="E819" s="111" t="s">
        <v>506</v>
      </c>
      <c r="F819" s="111">
        <v>11593</v>
      </c>
      <c r="G819" s="111" t="s">
        <v>474</v>
      </c>
      <c r="H819" s="111" t="s">
        <v>80</v>
      </c>
      <c r="I819" s="111" t="s">
        <v>18</v>
      </c>
      <c r="J819" s="111" t="s">
        <v>331</v>
      </c>
      <c r="K819" s="111" t="s">
        <v>68</v>
      </c>
      <c r="L819" s="111">
        <v>12</v>
      </c>
      <c r="M819" s="111">
        <v>0.12</v>
      </c>
      <c r="N819" s="113">
        <v>4.59</v>
      </c>
      <c r="O819" s="113">
        <v>3.8</v>
      </c>
      <c r="P819" s="114">
        <v>0.2</v>
      </c>
      <c r="Q819" s="113">
        <v>45.599999999999994</v>
      </c>
      <c r="R819" s="115">
        <v>3.99</v>
      </c>
      <c r="S819" s="115">
        <v>3.32</v>
      </c>
      <c r="T819" s="119">
        <v>0.2</v>
      </c>
      <c r="U819" s="116">
        <v>39.839999999999996</v>
      </c>
      <c r="V819" t="s">
        <v>25</v>
      </c>
      <c r="W819">
        <v>3.8</v>
      </c>
      <c r="X819" t="s">
        <v>25</v>
      </c>
      <c r="Y819">
        <v>45.599999999999994</v>
      </c>
      <c r="Z819">
        <v>3.99</v>
      </c>
      <c r="AA819">
        <v>3.32</v>
      </c>
      <c r="AB819">
        <v>0.2</v>
      </c>
      <c r="AC819">
        <v>39.839999999999996</v>
      </c>
    </row>
    <row r="820" spans="1:29" x14ac:dyDescent="0.25">
      <c r="A820" s="111" t="s">
        <v>505</v>
      </c>
      <c r="B820" s="112" t="s">
        <v>156</v>
      </c>
      <c r="C820" s="111">
        <v>72400</v>
      </c>
      <c r="D820" s="111">
        <v>724009</v>
      </c>
      <c r="E820" s="111" t="s">
        <v>506</v>
      </c>
      <c r="F820" s="111">
        <v>13486</v>
      </c>
      <c r="G820" s="111" t="s">
        <v>377</v>
      </c>
      <c r="H820" s="111" t="s">
        <v>134</v>
      </c>
      <c r="I820" s="111" t="s">
        <v>128</v>
      </c>
      <c r="J820" s="111" t="s">
        <v>378</v>
      </c>
      <c r="K820" s="111" t="s">
        <v>68</v>
      </c>
      <c r="L820" s="111">
        <v>6</v>
      </c>
      <c r="M820" s="111">
        <v>0.06</v>
      </c>
      <c r="N820" s="113">
        <v>6.59</v>
      </c>
      <c r="O820" s="113">
        <v>5.49</v>
      </c>
      <c r="P820" s="114">
        <v>0.2</v>
      </c>
      <c r="Q820" s="113">
        <v>32.94</v>
      </c>
      <c r="R820" s="115">
        <v>6.19</v>
      </c>
      <c r="S820" s="115">
        <v>5.18</v>
      </c>
      <c r="T820" s="119">
        <v>0.2</v>
      </c>
      <c r="U820" s="116">
        <v>31.08</v>
      </c>
      <c r="V820" t="s">
        <v>25</v>
      </c>
      <c r="W820">
        <v>5.49</v>
      </c>
      <c r="X820" t="s">
        <v>25</v>
      </c>
      <c r="Y820">
        <v>32.94</v>
      </c>
      <c r="Z820">
        <v>6.19</v>
      </c>
      <c r="AA820">
        <v>5.18</v>
      </c>
      <c r="AB820">
        <v>0.2</v>
      </c>
      <c r="AC820">
        <v>31.08</v>
      </c>
    </row>
    <row r="821" spans="1:29" x14ac:dyDescent="0.25">
      <c r="A821" s="111" t="s">
        <v>505</v>
      </c>
      <c r="B821" s="112" t="s">
        <v>156</v>
      </c>
      <c r="C821" s="111">
        <v>72400</v>
      </c>
      <c r="D821" s="111">
        <v>724009</v>
      </c>
      <c r="E821" s="111" t="s">
        <v>506</v>
      </c>
      <c r="F821" s="111">
        <v>19164</v>
      </c>
      <c r="G821" s="111" t="s">
        <v>475</v>
      </c>
      <c r="H821" s="111" t="s">
        <v>76</v>
      </c>
      <c r="I821" s="111" t="s">
        <v>18</v>
      </c>
      <c r="J821" s="111" t="s">
        <v>334</v>
      </c>
      <c r="K821" s="111" t="s">
        <v>68</v>
      </c>
      <c r="L821" s="111">
        <v>2</v>
      </c>
      <c r="M821" s="111">
        <v>0.02</v>
      </c>
      <c r="N821" s="113">
        <v>3.69</v>
      </c>
      <c r="O821" s="113">
        <v>3.1</v>
      </c>
      <c r="P821" s="114">
        <v>0.2</v>
      </c>
      <c r="Q821" s="113">
        <v>6.2</v>
      </c>
      <c r="R821" s="115">
        <v>3.19</v>
      </c>
      <c r="S821" s="115">
        <v>2.7</v>
      </c>
      <c r="T821" s="119">
        <v>0.2</v>
      </c>
      <c r="U821" s="116">
        <v>5.4</v>
      </c>
      <c r="V821" t="s">
        <v>25</v>
      </c>
      <c r="W821">
        <v>3.1</v>
      </c>
      <c r="X821" t="s">
        <v>25</v>
      </c>
      <c r="Y821">
        <v>6.2</v>
      </c>
      <c r="Z821">
        <v>3.19</v>
      </c>
      <c r="AA821">
        <v>2.7</v>
      </c>
      <c r="AB821">
        <v>0.2</v>
      </c>
      <c r="AC821">
        <v>5.4</v>
      </c>
    </row>
    <row r="822" spans="1:29" x14ac:dyDescent="0.25">
      <c r="A822" s="111" t="s">
        <v>505</v>
      </c>
      <c r="B822" s="112" t="s">
        <v>156</v>
      </c>
      <c r="C822" s="111">
        <v>72400</v>
      </c>
      <c r="D822" s="111">
        <v>724009</v>
      </c>
      <c r="E822" s="111" t="s">
        <v>506</v>
      </c>
      <c r="F822" s="111">
        <v>22200</v>
      </c>
      <c r="G822" s="111" t="s">
        <v>380</v>
      </c>
      <c r="H822" s="111" t="s">
        <v>75</v>
      </c>
      <c r="I822" s="111" t="s">
        <v>18</v>
      </c>
      <c r="J822" s="111" t="s">
        <v>362</v>
      </c>
      <c r="K822" s="111" t="s">
        <v>68</v>
      </c>
      <c r="L822" s="111">
        <v>6</v>
      </c>
      <c r="M822" s="111">
        <v>0.06</v>
      </c>
      <c r="N822" s="113">
        <v>7.99</v>
      </c>
      <c r="O822" s="113">
        <v>6.65</v>
      </c>
      <c r="P822" s="114">
        <v>0.2</v>
      </c>
      <c r="Q822" s="113">
        <v>39.900000000000006</v>
      </c>
      <c r="R822" s="115">
        <v>6.99</v>
      </c>
      <c r="S822" s="115">
        <v>5.83</v>
      </c>
      <c r="T822" s="119">
        <v>0.2</v>
      </c>
      <c r="U822" s="116">
        <v>34.980000000000004</v>
      </c>
      <c r="V822" t="s">
        <v>25</v>
      </c>
      <c r="W822">
        <v>6.65</v>
      </c>
      <c r="X822" t="s">
        <v>25</v>
      </c>
      <c r="Y822">
        <v>39.900000000000006</v>
      </c>
      <c r="Z822">
        <v>6.99</v>
      </c>
      <c r="AA822">
        <v>5.83</v>
      </c>
      <c r="AB822">
        <v>0.2</v>
      </c>
      <c r="AC822">
        <v>34.980000000000004</v>
      </c>
    </row>
    <row r="823" spans="1:29" x14ac:dyDescent="0.25">
      <c r="A823" s="111" t="s">
        <v>505</v>
      </c>
      <c r="B823" s="112" t="s">
        <v>156</v>
      </c>
      <c r="C823" s="111">
        <v>72400</v>
      </c>
      <c r="D823" s="111">
        <v>724009</v>
      </c>
      <c r="E823" s="111" t="s">
        <v>506</v>
      </c>
      <c r="F823" s="111">
        <v>7945</v>
      </c>
      <c r="G823" s="111" t="s">
        <v>476</v>
      </c>
      <c r="H823" s="111" t="s">
        <v>101</v>
      </c>
      <c r="I823" s="111" t="s">
        <v>18</v>
      </c>
      <c r="J823" s="111" t="s">
        <v>331</v>
      </c>
      <c r="K823" s="111" t="s">
        <v>99</v>
      </c>
      <c r="L823" s="111">
        <v>6</v>
      </c>
      <c r="M823" s="111">
        <v>0.15</v>
      </c>
      <c r="N823" s="113">
        <v>8.49</v>
      </c>
      <c r="O823" s="113">
        <v>7.08</v>
      </c>
      <c r="P823" s="114">
        <v>0.2</v>
      </c>
      <c r="Q823" s="113">
        <v>42.480000000000004</v>
      </c>
      <c r="R823" s="115">
        <v>8.49</v>
      </c>
      <c r="S823" s="115">
        <v>7.0750000000000002</v>
      </c>
      <c r="T823" s="119">
        <v>0.2</v>
      </c>
      <c r="U823" s="116">
        <v>42.480000000000004</v>
      </c>
      <c r="V823" t="s">
        <v>25</v>
      </c>
      <c r="W823">
        <v>7.03</v>
      </c>
      <c r="X823" t="s">
        <v>25</v>
      </c>
      <c r="Y823">
        <v>42.18</v>
      </c>
      <c r="Z823">
        <v>7.79</v>
      </c>
      <c r="AA823">
        <v>6.49</v>
      </c>
      <c r="AB823">
        <v>0.2</v>
      </c>
      <c r="AC823">
        <v>38.94</v>
      </c>
    </row>
    <row r="824" spans="1:29" x14ac:dyDescent="0.25">
      <c r="A824" s="111" t="s">
        <v>505</v>
      </c>
      <c r="B824" s="112" t="s">
        <v>156</v>
      </c>
      <c r="C824" s="111">
        <v>72400</v>
      </c>
      <c r="D824" s="111">
        <v>724009</v>
      </c>
      <c r="E824" s="111" t="s">
        <v>506</v>
      </c>
      <c r="F824" s="111">
        <v>7947</v>
      </c>
      <c r="G824" s="111" t="s">
        <v>477</v>
      </c>
      <c r="H824" s="111" t="s">
        <v>100</v>
      </c>
      <c r="I824" s="111" t="s">
        <v>18</v>
      </c>
      <c r="J824" s="111" t="s">
        <v>334</v>
      </c>
      <c r="K824" s="111" t="s">
        <v>99</v>
      </c>
      <c r="L824" s="111">
        <v>6</v>
      </c>
      <c r="M824" s="111">
        <v>0.15</v>
      </c>
      <c r="N824" s="113">
        <v>8.49</v>
      </c>
      <c r="O824" s="113">
        <v>7.08</v>
      </c>
      <c r="P824" s="114">
        <v>0.2</v>
      </c>
      <c r="Q824" s="113">
        <v>42.480000000000004</v>
      </c>
      <c r="R824" s="115">
        <v>8.49</v>
      </c>
      <c r="S824" s="115">
        <v>7.0750000000000002</v>
      </c>
      <c r="T824" s="119">
        <v>0.2</v>
      </c>
      <c r="U824" s="116">
        <v>42.480000000000004</v>
      </c>
      <c r="V824" t="s">
        <v>25</v>
      </c>
      <c r="W824">
        <v>7.03</v>
      </c>
      <c r="X824" t="s">
        <v>25</v>
      </c>
      <c r="Y824">
        <v>42.18</v>
      </c>
      <c r="Z824">
        <v>7.79</v>
      </c>
      <c r="AA824">
        <v>6.49</v>
      </c>
      <c r="AB824">
        <v>0.2</v>
      </c>
      <c r="AC824">
        <v>38.94</v>
      </c>
    </row>
    <row r="825" spans="1:29" x14ac:dyDescent="0.25">
      <c r="A825" s="111" t="s">
        <v>505</v>
      </c>
      <c r="B825" s="112" t="s">
        <v>156</v>
      </c>
      <c r="C825" s="111">
        <v>72400</v>
      </c>
      <c r="D825" s="111">
        <v>724009</v>
      </c>
      <c r="E825" s="111" t="s">
        <v>506</v>
      </c>
      <c r="F825" s="111">
        <v>4293</v>
      </c>
      <c r="G825" s="111" t="s">
        <v>478</v>
      </c>
      <c r="H825" s="111" t="s">
        <v>28</v>
      </c>
      <c r="I825" s="111" t="s">
        <v>18</v>
      </c>
      <c r="J825" s="111" t="s">
        <v>384</v>
      </c>
      <c r="K825" s="111" t="s">
        <v>19</v>
      </c>
      <c r="L825" s="111">
        <v>12</v>
      </c>
      <c r="M825" s="111">
        <v>2.4E-2</v>
      </c>
      <c r="N825" s="113">
        <v>1.79</v>
      </c>
      <c r="O825" s="113">
        <v>1.52</v>
      </c>
      <c r="P825" s="114">
        <v>0.2</v>
      </c>
      <c r="Q825" s="113">
        <v>18.240000000000002</v>
      </c>
      <c r="R825" s="115">
        <v>1.59</v>
      </c>
      <c r="S825" s="115">
        <v>1.34</v>
      </c>
      <c r="T825" s="119">
        <v>0.2</v>
      </c>
      <c r="U825" s="116">
        <v>16.080000000000002</v>
      </c>
      <c r="V825" t="s">
        <v>25</v>
      </c>
      <c r="W825">
        <v>1.42</v>
      </c>
      <c r="X825" t="s">
        <v>25</v>
      </c>
      <c r="Y825">
        <v>17.04</v>
      </c>
      <c r="Z825">
        <v>1.49</v>
      </c>
      <c r="AA825">
        <v>1.24</v>
      </c>
      <c r="AB825">
        <v>0.2</v>
      </c>
      <c r="AC825">
        <v>14.879999999999999</v>
      </c>
    </row>
    <row r="826" spans="1:29" x14ac:dyDescent="0.25">
      <c r="A826" s="111" t="s">
        <v>505</v>
      </c>
      <c r="B826" s="112" t="s">
        <v>156</v>
      </c>
      <c r="C826" s="111">
        <v>72400</v>
      </c>
      <c r="D826" s="111">
        <v>724009</v>
      </c>
      <c r="E826" s="111" t="s">
        <v>506</v>
      </c>
      <c r="F826" s="111">
        <v>18152</v>
      </c>
      <c r="G826" s="111" t="s">
        <v>385</v>
      </c>
      <c r="H826" s="111" t="s">
        <v>21</v>
      </c>
      <c r="I826" s="111" t="s">
        <v>18</v>
      </c>
      <c r="J826" s="111" t="s">
        <v>334</v>
      </c>
      <c r="K826" s="111" t="s">
        <v>19</v>
      </c>
      <c r="L826" s="111">
        <v>12</v>
      </c>
      <c r="M826" s="111">
        <v>2.4E-2</v>
      </c>
      <c r="N826" s="113">
        <v>1.69</v>
      </c>
      <c r="O826" s="113">
        <v>1.4155</v>
      </c>
      <c r="P826" s="114">
        <v>0.2</v>
      </c>
      <c r="Q826" s="113">
        <v>17.04</v>
      </c>
      <c r="R826" s="115">
        <v>1.59</v>
      </c>
      <c r="S826" s="115">
        <v>1.3250000000000002</v>
      </c>
      <c r="T826" s="119">
        <v>0.2</v>
      </c>
      <c r="U826" s="116">
        <v>15.96</v>
      </c>
      <c r="V826" t="s">
        <v>25</v>
      </c>
      <c r="W826">
        <v>1.42</v>
      </c>
      <c r="X826" t="s">
        <v>25</v>
      </c>
      <c r="Y826">
        <v>17.04</v>
      </c>
      <c r="Z826">
        <v>1.49</v>
      </c>
      <c r="AA826">
        <v>1.24</v>
      </c>
      <c r="AB826">
        <v>0.2</v>
      </c>
      <c r="AC826">
        <v>14.879999999999999</v>
      </c>
    </row>
    <row r="827" spans="1:29" x14ac:dyDescent="0.25">
      <c r="A827" s="111" t="s">
        <v>505</v>
      </c>
      <c r="B827" s="112" t="s">
        <v>156</v>
      </c>
      <c r="C827" s="111">
        <v>72400</v>
      </c>
      <c r="D827" s="111">
        <v>724009</v>
      </c>
      <c r="E827" s="111" t="s">
        <v>506</v>
      </c>
      <c r="F827" s="111">
        <v>18266</v>
      </c>
      <c r="G827" s="111" t="s">
        <v>386</v>
      </c>
      <c r="H827" s="111" t="s">
        <v>28</v>
      </c>
      <c r="I827" s="111" t="s">
        <v>18</v>
      </c>
      <c r="J827" s="111" t="s">
        <v>331</v>
      </c>
      <c r="K827" s="111" t="s">
        <v>19</v>
      </c>
      <c r="L827" s="111">
        <v>12</v>
      </c>
      <c r="M827" s="111">
        <v>2.4E-2</v>
      </c>
      <c r="N827" s="113">
        <v>1.79</v>
      </c>
      <c r="O827" s="113">
        <v>1.52</v>
      </c>
      <c r="P827" s="114">
        <v>0.2</v>
      </c>
      <c r="Q827" s="113">
        <v>18.240000000000002</v>
      </c>
      <c r="R827" s="115">
        <v>1.59</v>
      </c>
      <c r="S827" s="115">
        <v>1.34</v>
      </c>
      <c r="T827" s="119">
        <v>0.2</v>
      </c>
      <c r="U827" s="116">
        <v>16.080000000000002</v>
      </c>
      <c r="V827" t="s">
        <v>25</v>
      </c>
      <c r="W827">
        <v>1.42</v>
      </c>
      <c r="X827" t="s">
        <v>25</v>
      </c>
      <c r="Y827">
        <v>17.04</v>
      </c>
      <c r="Z827">
        <v>1.49</v>
      </c>
      <c r="AA827">
        <v>1.24</v>
      </c>
      <c r="AB827">
        <v>0.2</v>
      </c>
      <c r="AC827">
        <v>14.879999999999999</v>
      </c>
    </row>
    <row r="828" spans="1:29" x14ac:dyDescent="0.25">
      <c r="A828" s="111" t="s">
        <v>505</v>
      </c>
      <c r="B828" s="112" t="s">
        <v>156</v>
      </c>
      <c r="C828" s="111">
        <v>72400</v>
      </c>
      <c r="D828" s="111">
        <v>724009</v>
      </c>
      <c r="E828" s="111" t="s">
        <v>506</v>
      </c>
      <c r="F828" s="111">
        <v>18267</v>
      </c>
      <c r="G828" s="111" t="s">
        <v>416</v>
      </c>
      <c r="H828" s="111" t="s">
        <v>29</v>
      </c>
      <c r="I828" s="111" t="s">
        <v>18</v>
      </c>
      <c r="J828" s="111" t="s">
        <v>336</v>
      </c>
      <c r="K828" s="111" t="s">
        <v>19</v>
      </c>
      <c r="L828" s="111">
        <v>12</v>
      </c>
      <c r="M828" s="111">
        <v>2.4E-2</v>
      </c>
      <c r="N828" s="113">
        <v>1.79</v>
      </c>
      <c r="O828" s="113">
        <v>1.52</v>
      </c>
      <c r="P828" s="114">
        <v>0.2</v>
      </c>
      <c r="Q828" s="113">
        <v>18.240000000000002</v>
      </c>
      <c r="R828" s="115">
        <v>1.59</v>
      </c>
      <c r="S828" s="115">
        <v>1.34</v>
      </c>
      <c r="T828" s="119">
        <v>0.2</v>
      </c>
      <c r="U828" s="116">
        <v>16.080000000000002</v>
      </c>
      <c r="V828" t="s">
        <v>25</v>
      </c>
      <c r="W828">
        <v>1.42</v>
      </c>
      <c r="X828" t="s">
        <v>25</v>
      </c>
      <c r="Y828">
        <v>17.04</v>
      </c>
      <c r="Z828">
        <v>1.49</v>
      </c>
      <c r="AA828">
        <v>1.24</v>
      </c>
      <c r="AB828">
        <v>0.2</v>
      </c>
      <c r="AC828">
        <v>14.879999999999999</v>
      </c>
    </row>
    <row r="829" spans="1:29" x14ac:dyDescent="0.25">
      <c r="A829" s="111" t="s">
        <v>505</v>
      </c>
      <c r="B829" s="112" t="s">
        <v>156</v>
      </c>
      <c r="C829" s="111">
        <v>72400</v>
      </c>
      <c r="D829" s="111">
        <v>724009</v>
      </c>
      <c r="E829" s="111" t="s">
        <v>506</v>
      </c>
      <c r="F829" s="111">
        <v>18268</v>
      </c>
      <c r="G829" s="111" t="s">
        <v>387</v>
      </c>
      <c r="H829" s="111" t="s">
        <v>30</v>
      </c>
      <c r="I829" s="111" t="s">
        <v>18</v>
      </c>
      <c r="J829" s="111" t="s">
        <v>340</v>
      </c>
      <c r="K829" s="111" t="s">
        <v>19</v>
      </c>
      <c r="L829" s="111">
        <v>12</v>
      </c>
      <c r="M829" s="111">
        <v>2.4E-2</v>
      </c>
      <c r="N829" s="113">
        <v>1.79</v>
      </c>
      <c r="O829" s="113">
        <v>1.52</v>
      </c>
      <c r="P829" s="114">
        <v>0.2</v>
      </c>
      <c r="Q829" s="113">
        <v>18.240000000000002</v>
      </c>
      <c r="R829" s="115">
        <v>1.59</v>
      </c>
      <c r="S829" s="115">
        <v>1.34</v>
      </c>
      <c r="T829" s="119">
        <v>0.2</v>
      </c>
      <c r="U829" s="116">
        <v>16.080000000000002</v>
      </c>
      <c r="V829" t="s">
        <v>25</v>
      </c>
      <c r="W829">
        <v>1.42</v>
      </c>
      <c r="X829" t="s">
        <v>25</v>
      </c>
      <c r="Y829">
        <v>17.04</v>
      </c>
      <c r="Z829">
        <v>1.49</v>
      </c>
      <c r="AA829">
        <v>1.24</v>
      </c>
      <c r="AB829">
        <v>0.2</v>
      </c>
      <c r="AC829">
        <v>14.879999999999999</v>
      </c>
    </row>
    <row r="830" spans="1:29" x14ac:dyDescent="0.25">
      <c r="A830" s="111" t="s">
        <v>505</v>
      </c>
      <c r="B830" s="112" t="s">
        <v>156</v>
      </c>
      <c r="C830" s="111">
        <v>72400</v>
      </c>
      <c r="D830" s="111">
        <v>724009</v>
      </c>
      <c r="E830" s="111" t="s">
        <v>506</v>
      </c>
      <c r="F830" s="111">
        <v>19321</v>
      </c>
      <c r="G830" s="111" t="s">
        <v>479</v>
      </c>
      <c r="H830" s="111" t="s">
        <v>27</v>
      </c>
      <c r="I830" s="111" t="s">
        <v>18</v>
      </c>
      <c r="J830" s="111" t="s">
        <v>480</v>
      </c>
      <c r="K830" s="111" t="s">
        <v>19</v>
      </c>
      <c r="L830" s="111">
        <v>12</v>
      </c>
      <c r="M830" s="111">
        <v>2.4E-2</v>
      </c>
      <c r="N830" s="113">
        <v>1.79</v>
      </c>
      <c r="O830" s="113">
        <v>1.52</v>
      </c>
      <c r="P830" s="114">
        <v>0.2</v>
      </c>
      <c r="Q830" s="113">
        <v>18.240000000000002</v>
      </c>
      <c r="R830" s="115">
        <v>1.59</v>
      </c>
      <c r="S830" s="115">
        <v>1.34</v>
      </c>
      <c r="T830" s="119">
        <v>0.2</v>
      </c>
      <c r="U830" s="116">
        <v>16.080000000000002</v>
      </c>
      <c r="V830" t="s">
        <v>25</v>
      </c>
      <c r="W830">
        <v>1.42</v>
      </c>
      <c r="X830" t="s">
        <v>25</v>
      </c>
      <c r="Y830">
        <v>17.04</v>
      </c>
      <c r="Z830">
        <v>1.49</v>
      </c>
      <c r="AA830">
        <v>1.24</v>
      </c>
      <c r="AB830">
        <v>0.2</v>
      </c>
      <c r="AC830">
        <v>14.879999999999999</v>
      </c>
    </row>
    <row r="831" spans="1:29" x14ac:dyDescent="0.25">
      <c r="A831" s="111" t="s">
        <v>505</v>
      </c>
      <c r="B831" s="112" t="s">
        <v>156</v>
      </c>
      <c r="C831" s="111">
        <v>72400</v>
      </c>
      <c r="D831" s="111">
        <v>724009</v>
      </c>
      <c r="E831" s="111" t="s">
        <v>506</v>
      </c>
      <c r="F831" s="111">
        <v>22259</v>
      </c>
      <c r="G831" s="111" t="s">
        <v>481</v>
      </c>
      <c r="H831" s="111" t="s">
        <v>30</v>
      </c>
      <c r="I831" s="111" t="s">
        <v>18</v>
      </c>
      <c r="J831" s="111" t="s">
        <v>418</v>
      </c>
      <c r="K831" s="111" t="s">
        <v>19</v>
      </c>
      <c r="L831" s="111">
        <v>12</v>
      </c>
      <c r="M831" s="111">
        <v>2.4E-2</v>
      </c>
      <c r="N831" s="113">
        <v>1.79</v>
      </c>
      <c r="O831" s="113">
        <v>1.52</v>
      </c>
      <c r="P831" s="114">
        <v>0.2</v>
      </c>
      <c r="Q831" s="113">
        <v>18.240000000000002</v>
      </c>
      <c r="R831" s="115">
        <v>1.59</v>
      </c>
      <c r="S831" s="115">
        <v>1.34</v>
      </c>
      <c r="T831" s="119">
        <v>0.2</v>
      </c>
      <c r="U831" s="116">
        <v>16.080000000000002</v>
      </c>
      <c r="V831" t="s">
        <v>25</v>
      </c>
      <c r="W831">
        <v>1.42</v>
      </c>
      <c r="X831" t="s">
        <v>25</v>
      </c>
      <c r="Y831">
        <v>17.04</v>
      </c>
      <c r="Z831">
        <v>1.49</v>
      </c>
      <c r="AA831">
        <v>1.24</v>
      </c>
      <c r="AB831">
        <v>0.2</v>
      </c>
      <c r="AC831">
        <v>14.879999999999999</v>
      </c>
    </row>
    <row r="832" spans="1:29" x14ac:dyDescent="0.25">
      <c r="A832" s="111" t="s">
        <v>505</v>
      </c>
      <c r="B832" s="112" t="s">
        <v>156</v>
      </c>
      <c r="C832" s="111">
        <v>72400</v>
      </c>
      <c r="D832" s="111">
        <v>724009</v>
      </c>
      <c r="E832" s="111" t="s">
        <v>506</v>
      </c>
      <c r="F832" s="111">
        <v>503</v>
      </c>
      <c r="G832" s="111" t="s">
        <v>389</v>
      </c>
      <c r="H832" s="111" t="s">
        <v>91</v>
      </c>
      <c r="I832" s="111" t="s">
        <v>18</v>
      </c>
      <c r="J832" s="111" t="s">
        <v>340</v>
      </c>
      <c r="K832" s="111" t="s">
        <v>85</v>
      </c>
      <c r="L832" s="111">
        <v>6</v>
      </c>
      <c r="M832" s="111">
        <v>0.12</v>
      </c>
      <c r="N832" s="113">
        <v>5.89</v>
      </c>
      <c r="O832" s="113">
        <v>4.9400000000000004</v>
      </c>
      <c r="P832" s="114">
        <v>0.2</v>
      </c>
      <c r="Q832" s="113">
        <v>29.64</v>
      </c>
      <c r="R832" s="115">
        <v>5.69</v>
      </c>
      <c r="S832" s="115">
        <v>4.78</v>
      </c>
      <c r="T832" s="119">
        <v>0.2</v>
      </c>
      <c r="U832" s="116">
        <v>28.68</v>
      </c>
      <c r="V832" t="s">
        <v>25</v>
      </c>
      <c r="W832">
        <v>4.82</v>
      </c>
      <c r="X832" t="s">
        <v>25</v>
      </c>
      <c r="Y832">
        <v>28.92</v>
      </c>
      <c r="Z832">
        <v>5.59</v>
      </c>
      <c r="AA832">
        <v>4.66</v>
      </c>
      <c r="AB832">
        <v>0.2</v>
      </c>
      <c r="AC832">
        <v>27.96</v>
      </c>
    </row>
    <row r="833" spans="1:29" x14ac:dyDescent="0.25">
      <c r="A833" s="111" t="s">
        <v>505</v>
      </c>
      <c r="B833" s="112" t="s">
        <v>156</v>
      </c>
      <c r="C833" s="111">
        <v>72400</v>
      </c>
      <c r="D833" s="111">
        <v>724009</v>
      </c>
      <c r="E833" s="111" t="s">
        <v>506</v>
      </c>
      <c r="F833" s="111">
        <v>504</v>
      </c>
      <c r="G833" s="111" t="s">
        <v>390</v>
      </c>
      <c r="H833" s="111" t="s">
        <v>88</v>
      </c>
      <c r="I833" s="111" t="s">
        <v>18</v>
      </c>
      <c r="J833" s="111" t="s">
        <v>331</v>
      </c>
      <c r="K833" s="111" t="s">
        <v>85</v>
      </c>
      <c r="L833" s="111">
        <v>6</v>
      </c>
      <c r="M833" s="111">
        <v>0.12</v>
      </c>
      <c r="N833" s="113">
        <v>6.49</v>
      </c>
      <c r="O833" s="113">
        <v>5.41</v>
      </c>
      <c r="P833" s="114">
        <v>0.2</v>
      </c>
      <c r="Q833" s="113">
        <v>32.46</v>
      </c>
      <c r="R833" s="115">
        <v>5.99</v>
      </c>
      <c r="S833" s="115">
        <v>4.99</v>
      </c>
      <c r="T833" s="119">
        <v>0.2</v>
      </c>
      <c r="U833" s="116">
        <v>29.94</v>
      </c>
      <c r="V833" t="s">
        <v>25</v>
      </c>
      <c r="W833">
        <v>5.41</v>
      </c>
      <c r="X833" t="s">
        <v>25</v>
      </c>
      <c r="Y833">
        <v>32.46</v>
      </c>
      <c r="Z833">
        <v>5.99</v>
      </c>
      <c r="AA833">
        <v>4.99</v>
      </c>
      <c r="AB833">
        <v>0.2</v>
      </c>
      <c r="AC833">
        <v>29.94</v>
      </c>
    </row>
    <row r="834" spans="1:29" x14ac:dyDescent="0.25">
      <c r="A834" s="111" t="s">
        <v>505</v>
      </c>
      <c r="B834" s="112" t="s">
        <v>156</v>
      </c>
      <c r="C834" s="111">
        <v>72400</v>
      </c>
      <c r="D834" s="111">
        <v>724009</v>
      </c>
      <c r="E834" s="111" t="s">
        <v>506</v>
      </c>
      <c r="F834" s="111">
        <v>1166</v>
      </c>
      <c r="G834" s="111" t="s">
        <v>417</v>
      </c>
      <c r="H834" s="111" t="s">
        <v>91</v>
      </c>
      <c r="I834" s="111" t="s">
        <v>18</v>
      </c>
      <c r="J834" s="111" t="s">
        <v>418</v>
      </c>
      <c r="K834" s="111" t="s">
        <v>85</v>
      </c>
      <c r="L834" s="111">
        <v>6</v>
      </c>
      <c r="M834" s="111">
        <v>0.12</v>
      </c>
      <c r="N834" s="113">
        <v>5.89</v>
      </c>
      <c r="O834" s="113">
        <v>4.9400000000000004</v>
      </c>
      <c r="P834" s="114">
        <v>0.2</v>
      </c>
      <c r="Q834" s="113">
        <v>29.64</v>
      </c>
      <c r="R834" s="115">
        <v>5.69</v>
      </c>
      <c r="S834" s="115">
        <v>4.78</v>
      </c>
      <c r="T834" s="119">
        <v>0.2</v>
      </c>
      <c r="U834" s="116">
        <v>28.68</v>
      </c>
      <c r="V834" t="s">
        <v>25</v>
      </c>
      <c r="W834">
        <v>4.82</v>
      </c>
      <c r="X834" t="s">
        <v>25</v>
      </c>
      <c r="Y834">
        <v>28.92</v>
      </c>
      <c r="Z834">
        <v>5.59</v>
      </c>
      <c r="AA834">
        <v>4.66</v>
      </c>
      <c r="AB834">
        <v>0.2</v>
      </c>
      <c r="AC834">
        <v>27.96</v>
      </c>
    </row>
    <row r="835" spans="1:29" x14ac:dyDescent="0.25">
      <c r="A835" s="111" t="s">
        <v>505</v>
      </c>
      <c r="B835" s="112" t="s">
        <v>156</v>
      </c>
      <c r="C835" s="111">
        <v>72400</v>
      </c>
      <c r="D835" s="111">
        <v>724009</v>
      </c>
      <c r="E835" s="111" t="s">
        <v>506</v>
      </c>
      <c r="F835" s="111">
        <v>2349</v>
      </c>
      <c r="G835" s="111" t="s">
        <v>391</v>
      </c>
      <c r="H835" s="111" t="s">
        <v>86</v>
      </c>
      <c r="I835" s="111" t="s">
        <v>18</v>
      </c>
      <c r="J835" s="111" t="s">
        <v>334</v>
      </c>
      <c r="K835" s="111" t="s">
        <v>85</v>
      </c>
      <c r="L835" s="111">
        <v>6</v>
      </c>
      <c r="M835" s="111">
        <v>0.12</v>
      </c>
      <c r="N835" s="113">
        <v>7.59</v>
      </c>
      <c r="O835" s="113">
        <v>6.37</v>
      </c>
      <c r="P835" s="114">
        <v>0.2</v>
      </c>
      <c r="Q835" s="113">
        <v>38.22</v>
      </c>
      <c r="R835" s="115">
        <v>7.19</v>
      </c>
      <c r="S835" s="115">
        <v>6.03</v>
      </c>
      <c r="T835" s="119">
        <v>0.2</v>
      </c>
      <c r="U835" s="116">
        <v>36.18</v>
      </c>
      <c r="V835" t="s">
        <v>25</v>
      </c>
      <c r="W835">
        <v>6.14</v>
      </c>
      <c r="X835" t="s">
        <v>25</v>
      </c>
      <c r="Y835">
        <v>36.839999999999996</v>
      </c>
      <c r="Z835">
        <v>6.99</v>
      </c>
      <c r="AA835">
        <v>5.83</v>
      </c>
      <c r="AB835">
        <v>0.2</v>
      </c>
      <c r="AC835">
        <v>34.980000000000004</v>
      </c>
    </row>
    <row r="836" spans="1:29" x14ac:dyDescent="0.25">
      <c r="A836" s="111" t="s">
        <v>505</v>
      </c>
      <c r="B836" s="112" t="s">
        <v>156</v>
      </c>
      <c r="C836" s="111">
        <v>72400</v>
      </c>
      <c r="D836" s="111">
        <v>724009</v>
      </c>
      <c r="E836" s="111" t="s">
        <v>506</v>
      </c>
      <c r="F836" s="111">
        <v>2350</v>
      </c>
      <c r="G836" s="111" t="s">
        <v>392</v>
      </c>
      <c r="H836" s="111" t="s">
        <v>90</v>
      </c>
      <c r="I836" s="111" t="s">
        <v>18</v>
      </c>
      <c r="J836" s="111" t="s">
        <v>336</v>
      </c>
      <c r="K836" s="111" t="s">
        <v>85</v>
      </c>
      <c r="L836" s="111">
        <v>6</v>
      </c>
      <c r="M836" s="111">
        <v>0.12</v>
      </c>
      <c r="N836" s="113">
        <v>5.99</v>
      </c>
      <c r="O836" s="113">
        <v>5.0199999999999996</v>
      </c>
      <c r="P836" s="114">
        <v>0.2</v>
      </c>
      <c r="Q836" s="113">
        <v>30.119999999999997</v>
      </c>
      <c r="R836" s="115">
        <v>5.29</v>
      </c>
      <c r="S836" s="115">
        <v>4.41</v>
      </c>
      <c r="T836" s="119">
        <v>0.2</v>
      </c>
      <c r="U836" s="116">
        <v>26.46</v>
      </c>
      <c r="V836" t="s">
        <v>25</v>
      </c>
      <c r="W836">
        <v>5.0199999999999996</v>
      </c>
      <c r="X836" t="s">
        <v>25</v>
      </c>
      <c r="Y836">
        <v>30.119999999999997</v>
      </c>
      <c r="Z836">
        <v>5.29</v>
      </c>
      <c r="AA836">
        <v>4.41</v>
      </c>
      <c r="AB836">
        <v>0.2</v>
      </c>
      <c r="AC836">
        <v>26.46</v>
      </c>
    </row>
    <row r="837" spans="1:29" x14ac:dyDescent="0.25">
      <c r="A837" s="111" t="s">
        <v>505</v>
      </c>
      <c r="B837" s="112" t="s">
        <v>156</v>
      </c>
      <c r="C837" s="111">
        <v>72400</v>
      </c>
      <c r="D837" s="111">
        <v>724009</v>
      </c>
      <c r="E837" s="111" t="s">
        <v>506</v>
      </c>
      <c r="F837" s="111">
        <v>2353</v>
      </c>
      <c r="G837" s="111" t="s">
        <v>393</v>
      </c>
      <c r="H837" s="111" t="s">
        <v>93</v>
      </c>
      <c r="I837" s="111" t="s">
        <v>18</v>
      </c>
      <c r="J837" s="111" t="s">
        <v>338</v>
      </c>
      <c r="K837" s="111" t="s">
        <v>85</v>
      </c>
      <c r="L837" s="111">
        <v>6</v>
      </c>
      <c r="M837" s="111">
        <v>0.12</v>
      </c>
      <c r="N837" s="113">
        <v>7.59</v>
      </c>
      <c r="O837" s="113">
        <v>6.37</v>
      </c>
      <c r="P837" s="114">
        <v>0.2</v>
      </c>
      <c r="Q837" s="113">
        <v>38.22</v>
      </c>
      <c r="R837" s="115">
        <v>7.19</v>
      </c>
      <c r="S837" s="115">
        <v>6.03</v>
      </c>
      <c r="T837" s="119">
        <v>0.2</v>
      </c>
      <c r="U837" s="116">
        <v>36.18</v>
      </c>
      <c r="V837" t="s">
        <v>25</v>
      </c>
      <c r="W837">
        <v>6.14</v>
      </c>
      <c r="X837" t="s">
        <v>25</v>
      </c>
      <c r="Y837">
        <v>36.839999999999996</v>
      </c>
      <c r="Z837">
        <v>6.99</v>
      </c>
      <c r="AA837">
        <v>5.83</v>
      </c>
      <c r="AB837">
        <v>0.2</v>
      </c>
      <c r="AC837">
        <v>34.980000000000004</v>
      </c>
    </row>
    <row r="838" spans="1:29" x14ac:dyDescent="0.25">
      <c r="A838" s="111" t="s">
        <v>505</v>
      </c>
      <c r="B838" s="112" t="s">
        <v>156</v>
      </c>
      <c r="C838" s="111">
        <v>72400</v>
      </c>
      <c r="D838" s="111">
        <v>724009</v>
      </c>
      <c r="E838" s="111" t="s">
        <v>506</v>
      </c>
      <c r="F838" s="111">
        <v>2357</v>
      </c>
      <c r="G838" s="111" t="s">
        <v>394</v>
      </c>
      <c r="H838" s="111" t="s">
        <v>92</v>
      </c>
      <c r="I838" s="111" t="s">
        <v>18</v>
      </c>
      <c r="J838" s="111" t="s">
        <v>372</v>
      </c>
      <c r="K838" s="111" t="s">
        <v>85</v>
      </c>
      <c r="L838" s="111">
        <v>6</v>
      </c>
      <c r="M838" s="111">
        <v>0.12</v>
      </c>
      <c r="N838" s="113">
        <v>5.49</v>
      </c>
      <c r="O838" s="113">
        <v>4.55</v>
      </c>
      <c r="P838" s="114">
        <v>0.2</v>
      </c>
      <c r="Q838" s="113">
        <v>27.299999999999997</v>
      </c>
      <c r="R838" s="115">
        <v>4.99</v>
      </c>
      <c r="S838" s="115">
        <v>4.16</v>
      </c>
      <c r="T838" s="119">
        <v>0.2</v>
      </c>
      <c r="U838" s="116">
        <v>24.96</v>
      </c>
      <c r="V838" t="s">
        <v>25</v>
      </c>
      <c r="W838">
        <v>4.55</v>
      </c>
      <c r="X838" t="s">
        <v>25</v>
      </c>
      <c r="Y838">
        <v>27.299999999999997</v>
      </c>
      <c r="Z838">
        <v>4.99</v>
      </c>
      <c r="AA838">
        <v>4.16</v>
      </c>
      <c r="AB838">
        <v>0.2</v>
      </c>
      <c r="AC838">
        <v>24.96</v>
      </c>
    </row>
    <row r="839" spans="1:29" x14ac:dyDescent="0.25">
      <c r="A839" s="111" t="s">
        <v>505</v>
      </c>
      <c r="B839" s="112" t="s">
        <v>156</v>
      </c>
      <c r="C839" s="111">
        <v>72400</v>
      </c>
      <c r="D839" s="111">
        <v>724009</v>
      </c>
      <c r="E839" s="111" t="s">
        <v>506</v>
      </c>
      <c r="F839" s="111">
        <v>4409</v>
      </c>
      <c r="G839" s="111" t="s">
        <v>419</v>
      </c>
      <c r="H839" s="111" t="s">
        <v>88</v>
      </c>
      <c r="I839" s="111" t="s">
        <v>18</v>
      </c>
      <c r="J839" s="111" t="s">
        <v>342</v>
      </c>
      <c r="K839" s="111" t="s">
        <v>85</v>
      </c>
      <c r="L839" s="111">
        <v>6</v>
      </c>
      <c r="M839" s="111">
        <v>0.12</v>
      </c>
      <c r="N839" s="113">
        <v>6.49</v>
      </c>
      <c r="O839" s="113">
        <v>5.41</v>
      </c>
      <c r="P839" s="114">
        <v>0.2</v>
      </c>
      <c r="Q839" s="113">
        <v>32.46</v>
      </c>
      <c r="R839" s="115">
        <v>5.99</v>
      </c>
      <c r="S839" s="115">
        <v>4.99</v>
      </c>
      <c r="T839" s="119">
        <v>0.2</v>
      </c>
      <c r="U839" s="116">
        <v>29.94</v>
      </c>
      <c r="V839" t="s">
        <v>25</v>
      </c>
      <c r="W839">
        <v>5.41</v>
      </c>
      <c r="X839" t="s">
        <v>25</v>
      </c>
      <c r="Y839">
        <v>32.46</v>
      </c>
      <c r="Z839">
        <v>5.99</v>
      </c>
      <c r="AA839">
        <v>4.99</v>
      </c>
      <c r="AB839">
        <v>0.2</v>
      </c>
      <c r="AC839">
        <v>29.94</v>
      </c>
    </row>
    <row r="840" spans="1:29" x14ac:dyDescent="0.25">
      <c r="A840" s="111" t="s">
        <v>505</v>
      </c>
      <c r="B840" s="112" t="s">
        <v>156</v>
      </c>
      <c r="C840" s="111">
        <v>72400</v>
      </c>
      <c r="D840" s="111">
        <v>724009</v>
      </c>
      <c r="E840" s="111" t="s">
        <v>506</v>
      </c>
      <c r="F840" s="111">
        <v>9276</v>
      </c>
      <c r="G840" s="111" t="s">
        <v>395</v>
      </c>
      <c r="H840" s="111" t="s">
        <v>88</v>
      </c>
      <c r="I840" s="111" t="s">
        <v>18</v>
      </c>
      <c r="J840" s="111" t="s">
        <v>344</v>
      </c>
      <c r="K840" s="111" t="s">
        <v>85</v>
      </c>
      <c r="L840" s="111">
        <v>6</v>
      </c>
      <c r="M840" s="111">
        <v>0.12</v>
      </c>
      <c r="N840" s="113">
        <v>6.49</v>
      </c>
      <c r="O840" s="113">
        <v>5.41</v>
      </c>
      <c r="P840" s="114">
        <v>0.2</v>
      </c>
      <c r="Q840" s="113">
        <v>32.46</v>
      </c>
      <c r="R840" s="115">
        <v>5.99</v>
      </c>
      <c r="S840" s="115">
        <v>4.99</v>
      </c>
      <c r="T840" s="119">
        <v>0.2</v>
      </c>
      <c r="U840" s="116">
        <v>29.94</v>
      </c>
      <c r="V840" t="s">
        <v>25</v>
      </c>
      <c r="W840">
        <v>5.41</v>
      </c>
      <c r="X840" t="s">
        <v>25</v>
      </c>
      <c r="Y840">
        <v>32.46</v>
      </c>
      <c r="Z840">
        <v>5.99</v>
      </c>
      <c r="AA840">
        <v>4.99</v>
      </c>
      <c r="AB840">
        <v>0.2</v>
      </c>
      <c r="AC840">
        <v>29.94</v>
      </c>
    </row>
    <row r="841" spans="1:29" x14ac:dyDescent="0.25">
      <c r="A841" s="111" t="s">
        <v>505</v>
      </c>
      <c r="B841" s="112" t="s">
        <v>156</v>
      </c>
      <c r="C841" s="111">
        <v>72400</v>
      </c>
      <c r="D841" s="111">
        <v>724009</v>
      </c>
      <c r="E841" s="111" t="s">
        <v>506</v>
      </c>
      <c r="F841" s="111">
        <v>25700</v>
      </c>
      <c r="G841" s="111" t="s">
        <v>396</v>
      </c>
      <c r="H841" s="111" t="s">
        <v>135</v>
      </c>
      <c r="I841" s="111" t="s">
        <v>128</v>
      </c>
      <c r="J841" s="111" t="s">
        <v>378</v>
      </c>
      <c r="K841" s="111" t="s">
        <v>85</v>
      </c>
      <c r="L841" s="111">
        <v>6</v>
      </c>
      <c r="M841" s="111">
        <v>0.12</v>
      </c>
      <c r="N841" s="113">
        <v>8.7899999999999991</v>
      </c>
      <c r="O841" s="113">
        <v>7.2959999999999994</v>
      </c>
      <c r="P841" s="114">
        <v>0.2</v>
      </c>
      <c r="Q841" s="113">
        <v>43.8</v>
      </c>
      <c r="R841" s="115">
        <v>10.49</v>
      </c>
      <c r="S841" s="115">
        <v>6.8</v>
      </c>
      <c r="T841" s="119">
        <v>0.54</v>
      </c>
      <c r="U841" s="116">
        <v>40.799999999999997</v>
      </c>
      <c r="V841" t="s">
        <v>25</v>
      </c>
      <c r="W841">
        <v>9.4145000000000003</v>
      </c>
      <c r="X841" t="s">
        <v>25</v>
      </c>
      <c r="Y841">
        <v>56.46</v>
      </c>
      <c r="Z841">
        <v>9.99</v>
      </c>
      <c r="AA841">
        <v>6.4833333333333334</v>
      </c>
      <c r="AB841">
        <v>0.54</v>
      </c>
      <c r="AC841">
        <v>38.880000000000003</v>
      </c>
    </row>
    <row r="842" spans="1:29" x14ac:dyDescent="0.25">
      <c r="A842" s="111" t="s">
        <v>505</v>
      </c>
      <c r="B842" s="112" t="s">
        <v>156</v>
      </c>
      <c r="C842" s="111">
        <v>72400</v>
      </c>
      <c r="D842" s="111">
        <v>724009</v>
      </c>
      <c r="E842" s="111" t="s">
        <v>506</v>
      </c>
      <c r="F842" s="111">
        <v>18137</v>
      </c>
      <c r="G842" s="111" t="s">
        <v>507</v>
      </c>
      <c r="H842" s="111" t="s">
        <v>103</v>
      </c>
      <c r="I842" s="111" t="s">
        <v>18</v>
      </c>
      <c r="J842" s="111" t="s">
        <v>334</v>
      </c>
      <c r="K842" s="111" t="s">
        <v>105</v>
      </c>
      <c r="L842" s="111">
        <v>4</v>
      </c>
      <c r="M842" s="111">
        <v>0.12</v>
      </c>
      <c r="N842" s="113">
        <v>9.69</v>
      </c>
      <c r="O842" s="113">
        <v>8.07</v>
      </c>
      <c r="P842" s="114">
        <v>0.2</v>
      </c>
      <c r="Q842" s="113">
        <v>32.28</v>
      </c>
      <c r="R842" s="115">
        <v>9.2899999999999991</v>
      </c>
      <c r="S842" s="115">
        <v>7.75</v>
      </c>
      <c r="T842" s="119">
        <v>0.2</v>
      </c>
      <c r="U842" s="116">
        <v>31</v>
      </c>
      <c r="V842" t="s">
        <v>25</v>
      </c>
      <c r="W842">
        <v>7.97</v>
      </c>
      <c r="X842" t="s">
        <v>25</v>
      </c>
      <c r="Y842">
        <v>31.88</v>
      </c>
      <c r="Z842">
        <v>8.89</v>
      </c>
      <c r="AA842">
        <v>7.41</v>
      </c>
      <c r="AB842">
        <v>0.2</v>
      </c>
      <c r="AC842">
        <v>29.64</v>
      </c>
    </row>
    <row r="843" spans="1:29" x14ac:dyDescent="0.25">
      <c r="A843" s="111" t="s">
        <v>505</v>
      </c>
      <c r="B843" s="112" t="s">
        <v>156</v>
      </c>
      <c r="C843" s="111">
        <v>72400</v>
      </c>
      <c r="D843" s="111">
        <v>724009</v>
      </c>
      <c r="E843" s="111" t="s">
        <v>506</v>
      </c>
      <c r="F843" s="111">
        <v>18341</v>
      </c>
      <c r="G843" s="111" t="s">
        <v>508</v>
      </c>
      <c r="H843" s="111" t="s">
        <v>104</v>
      </c>
      <c r="I843" s="111" t="s">
        <v>18</v>
      </c>
      <c r="J843" s="111" t="s">
        <v>331</v>
      </c>
      <c r="K843" s="111" t="s">
        <v>105</v>
      </c>
      <c r="L843" s="111">
        <v>4</v>
      </c>
      <c r="M843" s="111">
        <v>0.12</v>
      </c>
      <c r="N843" s="113">
        <v>9.69</v>
      </c>
      <c r="O843" s="113">
        <v>8.07</v>
      </c>
      <c r="P843" s="114">
        <v>0.2</v>
      </c>
      <c r="Q843" s="113">
        <v>32.28</v>
      </c>
      <c r="R843" s="115">
        <v>9.2899999999999991</v>
      </c>
      <c r="S843" s="115">
        <v>7.75</v>
      </c>
      <c r="T843" s="119">
        <v>0.2</v>
      </c>
      <c r="U843" s="116">
        <v>31</v>
      </c>
      <c r="V843" t="s">
        <v>25</v>
      </c>
      <c r="W843">
        <v>7.97</v>
      </c>
      <c r="X843" t="s">
        <v>25</v>
      </c>
      <c r="Y843">
        <v>31.88</v>
      </c>
      <c r="Z843">
        <v>8.89</v>
      </c>
      <c r="AA843">
        <v>7.41</v>
      </c>
      <c r="AB843">
        <v>0.2</v>
      </c>
      <c r="AC843">
        <v>29.64</v>
      </c>
    </row>
    <row r="844" spans="1:29" x14ac:dyDescent="0.25">
      <c r="A844" s="111" t="s">
        <v>505</v>
      </c>
      <c r="B844" s="112" t="s">
        <v>156</v>
      </c>
      <c r="C844" s="111">
        <v>72400</v>
      </c>
      <c r="D844" s="111">
        <v>724009</v>
      </c>
      <c r="E844" s="111" t="s">
        <v>506</v>
      </c>
      <c r="F844" s="111">
        <v>7977</v>
      </c>
      <c r="G844" s="111" t="s">
        <v>397</v>
      </c>
      <c r="H844" s="111" t="s">
        <v>119</v>
      </c>
      <c r="I844" s="111" t="s">
        <v>115</v>
      </c>
      <c r="J844" s="111" t="s">
        <v>398</v>
      </c>
      <c r="K844" s="111" t="s">
        <v>58</v>
      </c>
      <c r="L844" s="111">
        <v>6</v>
      </c>
      <c r="M844" s="111">
        <v>0.03</v>
      </c>
      <c r="N844" s="113">
        <v>5.09</v>
      </c>
      <c r="O844" s="113">
        <v>4.2655000000000003</v>
      </c>
      <c r="P844" s="114">
        <v>0.2</v>
      </c>
      <c r="Q844" s="113">
        <v>25.619999999999997</v>
      </c>
      <c r="R844" s="115">
        <v>4.99</v>
      </c>
      <c r="S844" s="115">
        <v>4.16</v>
      </c>
      <c r="T844" s="119">
        <v>0.2</v>
      </c>
      <c r="U844" s="116">
        <v>24.96</v>
      </c>
      <c r="V844" t="s">
        <v>25</v>
      </c>
      <c r="W844">
        <v>4.2699999999999996</v>
      </c>
      <c r="X844" t="s">
        <v>25</v>
      </c>
      <c r="Y844">
        <v>25.619999999999997</v>
      </c>
      <c r="Z844">
        <v>4.8899999999999997</v>
      </c>
      <c r="AA844">
        <v>4.08</v>
      </c>
      <c r="AB844">
        <v>0.2</v>
      </c>
      <c r="AC844">
        <v>24.48</v>
      </c>
    </row>
    <row r="845" spans="1:29" x14ac:dyDescent="0.25">
      <c r="A845" s="111" t="s">
        <v>505</v>
      </c>
      <c r="B845" s="112" t="s">
        <v>156</v>
      </c>
      <c r="C845" s="111">
        <v>72400</v>
      </c>
      <c r="D845" s="111">
        <v>724009</v>
      </c>
      <c r="E845" s="111" t="s">
        <v>506</v>
      </c>
      <c r="F845" s="111">
        <v>7979</v>
      </c>
      <c r="G845" s="111" t="s">
        <v>399</v>
      </c>
      <c r="H845" s="111" t="s">
        <v>119</v>
      </c>
      <c r="I845" s="111" t="s">
        <v>115</v>
      </c>
      <c r="J845" s="111" t="s">
        <v>400</v>
      </c>
      <c r="K845" s="111" t="s">
        <v>58</v>
      </c>
      <c r="L845" s="111">
        <v>6</v>
      </c>
      <c r="M845" s="111">
        <v>0.03</v>
      </c>
      <c r="N845" s="113">
        <v>5.09</v>
      </c>
      <c r="O845" s="113">
        <v>4.2655000000000003</v>
      </c>
      <c r="P845" s="114">
        <v>0.2</v>
      </c>
      <c r="Q845" s="113">
        <v>25.619999999999997</v>
      </c>
      <c r="R845" s="115">
        <v>4.99</v>
      </c>
      <c r="S845" s="115">
        <v>4.16</v>
      </c>
      <c r="T845" s="119">
        <v>0.2</v>
      </c>
      <c r="U845" s="116">
        <v>24.96</v>
      </c>
      <c r="V845" t="s">
        <v>25</v>
      </c>
      <c r="W845">
        <v>4.2699999999999996</v>
      </c>
      <c r="X845" t="s">
        <v>25</v>
      </c>
      <c r="Y845">
        <v>25.619999999999997</v>
      </c>
      <c r="Z845">
        <v>4.8899999999999997</v>
      </c>
      <c r="AA845">
        <v>4.08</v>
      </c>
      <c r="AB845">
        <v>0.2</v>
      </c>
      <c r="AC845">
        <v>24.48</v>
      </c>
    </row>
    <row r="846" spans="1:29" x14ac:dyDescent="0.25">
      <c r="A846" s="111" t="s">
        <v>505</v>
      </c>
      <c r="B846" s="112" t="s">
        <v>156</v>
      </c>
      <c r="C846" s="111">
        <v>72400</v>
      </c>
      <c r="D846" s="111">
        <v>724009</v>
      </c>
      <c r="E846" s="111" t="s">
        <v>506</v>
      </c>
      <c r="F846" s="111">
        <v>7980</v>
      </c>
      <c r="G846" s="111" t="s">
        <v>401</v>
      </c>
      <c r="H846" s="111" t="s">
        <v>119</v>
      </c>
      <c r="I846" s="111" t="s">
        <v>115</v>
      </c>
      <c r="J846" s="111" t="s">
        <v>402</v>
      </c>
      <c r="K846" s="111" t="s">
        <v>58</v>
      </c>
      <c r="L846" s="111">
        <v>6</v>
      </c>
      <c r="M846" s="111">
        <v>0.03</v>
      </c>
      <c r="N846" s="113">
        <v>5.09</v>
      </c>
      <c r="O846" s="113">
        <v>4.2655000000000003</v>
      </c>
      <c r="P846" s="114">
        <v>0.2</v>
      </c>
      <c r="Q846" s="113">
        <v>25.619999999999997</v>
      </c>
      <c r="R846" s="115">
        <v>4.99</v>
      </c>
      <c r="S846" s="115">
        <v>4.16</v>
      </c>
      <c r="T846" s="119">
        <v>0.2</v>
      </c>
      <c r="U846" s="116">
        <v>24.96</v>
      </c>
      <c r="V846" t="s">
        <v>25</v>
      </c>
      <c r="W846">
        <v>4.2699999999999996</v>
      </c>
      <c r="X846" t="s">
        <v>25</v>
      </c>
      <c r="Y846">
        <v>25.619999999999997</v>
      </c>
      <c r="Z846">
        <v>4.8899999999999997</v>
      </c>
      <c r="AA846">
        <v>4.08</v>
      </c>
      <c r="AB846">
        <v>0.2</v>
      </c>
      <c r="AC846">
        <v>24.48</v>
      </c>
    </row>
    <row r="847" spans="1:29" x14ac:dyDescent="0.25">
      <c r="A847" s="111" t="s">
        <v>505</v>
      </c>
      <c r="B847" s="112" t="s">
        <v>156</v>
      </c>
      <c r="C847" s="111">
        <v>72400</v>
      </c>
      <c r="D847" s="111">
        <v>724009</v>
      </c>
      <c r="E847" s="111" t="s">
        <v>506</v>
      </c>
      <c r="F847" s="111">
        <v>7981</v>
      </c>
      <c r="G847" s="111" t="s">
        <v>403</v>
      </c>
      <c r="H847" s="111" t="s">
        <v>119</v>
      </c>
      <c r="I847" s="111" t="s">
        <v>115</v>
      </c>
      <c r="J847" s="111" t="s">
        <v>404</v>
      </c>
      <c r="K847" s="111" t="s">
        <v>58</v>
      </c>
      <c r="L847" s="111">
        <v>6</v>
      </c>
      <c r="M847" s="111">
        <v>0.03</v>
      </c>
      <c r="N847" s="113">
        <v>5.09</v>
      </c>
      <c r="O847" s="113">
        <v>4.2655000000000003</v>
      </c>
      <c r="P847" s="114">
        <v>0.2</v>
      </c>
      <c r="Q847" s="113">
        <v>25.619999999999997</v>
      </c>
      <c r="R847" s="115">
        <v>4.99</v>
      </c>
      <c r="S847" s="115">
        <v>4.16</v>
      </c>
      <c r="T847" s="119">
        <v>0.2</v>
      </c>
      <c r="U847" s="116">
        <v>24.96</v>
      </c>
      <c r="V847" t="s">
        <v>25</v>
      </c>
      <c r="W847">
        <v>4.2699999999999996</v>
      </c>
      <c r="X847" t="s">
        <v>25</v>
      </c>
      <c r="Y847">
        <v>25.619999999999997</v>
      </c>
      <c r="Z847">
        <v>4.8899999999999997</v>
      </c>
      <c r="AA847">
        <v>4.08</v>
      </c>
      <c r="AB847">
        <v>0.2</v>
      </c>
      <c r="AC847">
        <v>24.48</v>
      </c>
    </row>
    <row r="848" spans="1:29" x14ac:dyDescent="0.25">
      <c r="A848" s="111" t="s">
        <v>505</v>
      </c>
      <c r="B848" s="112" t="s">
        <v>156</v>
      </c>
      <c r="C848" s="111">
        <v>72400</v>
      </c>
      <c r="D848" s="111">
        <v>724009</v>
      </c>
      <c r="E848" s="111" t="s">
        <v>506</v>
      </c>
      <c r="F848" s="111">
        <v>7982</v>
      </c>
      <c r="G848" s="111" t="s">
        <v>405</v>
      </c>
      <c r="H848" s="111" t="s">
        <v>119</v>
      </c>
      <c r="I848" s="111" t="s">
        <v>115</v>
      </c>
      <c r="J848" s="111" t="s">
        <v>406</v>
      </c>
      <c r="K848" s="111" t="s">
        <v>58</v>
      </c>
      <c r="L848" s="111">
        <v>6</v>
      </c>
      <c r="M848" s="111">
        <v>0.03</v>
      </c>
      <c r="N848" s="113">
        <v>5.09</v>
      </c>
      <c r="O848" s="113">
        <v>4.2655000000000003</v>
      </c>
      <c r="P848" s="114">
        <v>0.2</v>
      </c>
      <c r="Q848" s="113">
        <v>25.619999999999997</v>
      </c>
      <c r="R848" s="115">
        <v>4.99</v>
      </c>
      <c r="S848" s="115">
        <v>4.16</v>
      </c>
      <c r="T848" s="119">
        <v>0.2</v>
      </c>
      <c r="U848" s="116">
        <v>24.96</v>
      </c>
      <c r="V848" t="s">
        <v>25</v>
      </c>
      <c r="W848">
        <v>4.2699999999999996</v>
      </c>
      <c r="X848" t="s">
        <v>25</v>
      </c>
      <c r="Y848">
        <v>25.619999999999997</v>
      </c>
      <c r="Z848">
        <v>4.8899999999999997</v>
      </c>
      <c r="AA848">
        <v>4.08</v>
      </c>
      <c r="AB848">
        <v>0.2</v>
      </c>
      <c r="AC848">
        <v>24.48</v>
      </c>
    </row>
    <row r="849" spans="1:29" x14ac:dyDescent="0.25">
      <c r="A849" s="111" t="s">
        <v>505</v>
      </c>
      <c r="B849" s="112" t="s">
        <v>156</v>
      </c>
      <c r="C849" s="111">
        <v>72400</v>
      </c>
      <c r="D849" s="111">
        <v>724009</v>
      </c>
      <c r="E849" s="111" t="s">
        <v>506</v>
      </c>
      <c r="F849" s="111">
        <v>7983</v>
      </c>
      <c r="G849" s="111" t="s">
        <v>407</v>
      </c>
      <c r="H849" s="111" t="s">
        <v>119</v>
      </c>
      <c r="I849" s="111" t="s">
        <v>115</v>
      </c>
      <c r="J849" s="111" t="s">
        <v>408</v>
      </c>
      <c r="K849" s="111" t="s">
        <v>58</v>
      </c>
      <c r="L849" s="111">
        <v>6</v>
      </c>
      <c r="M849" s="111">
        <v>0.03</v>
      </c>
      <c r="N849" s="113">
        <v>5.09</v>
      </c>
      <c r="O849" s="113">
        <v>4.2655000000000003</v>
      </c>
      <c r="P849" s="114">
        <v>0.2</v>
      </c>
      <c r="Q849" s="113">
        <v>25.619999999999997</v>
      </c>
      <c r="R849" s="115">
        <v>4.99</v>
      </c>
      <c r="S849" s="115">
        <v>4.16</v>
      </c>
      <c r="T849" s="119">
        <v>0.2</v>
      </c>
      <c r="U849" s="116">
        <v>24.96</v>
      </c>
      <c r="V849" t="s">
        <v>25</v>
      </c>
      <c r="W849">
        <v>4.2699999999999996</v>
      </c>
      <c r="X849" t="s">
        <v>25</v>
      </c>
      <c r="Y849">
        <v>25.619999999999997</v>
      </c>
      <c r="Z849">
        <v>4.8899999999999997</v>
      </c>
      <c r="AA849">
        <v>4.08</v>
      </c>
      <c r="AB849">
        <v>0.2</v>
      </c>
      <c r="AC849">
        <v>24.48</v>
      </c>
    </row>
    <row r="850" spans="1:29" x14ac:dyDescent="0.25">
      <c r="A850" s="111" t="s">
        <v>505</v>
      </c>
      <c r="B850" s="112" t="s">
        <v>156</v>
      </c>
      <c r="C850" s="111">
        <v>72400</v>
      </c>
      <c r="D850" s="111">
        <v>724009</v>
      </c>
      <c r="E850" s="111" t="s">
        <v>506</v>
      </c>
      <c r="F850" s="111">
        <v>7985</v>
      </c>
      <c r="G850" s="111" t="s">
        <v>409</v>
      </c>
      <c r="H850" s="111" t="s">
        <v>119</v>
      </c>
      <c r="I850" s="111" t="s">
        <v>115</v>
      </c>
      <c r="J850" s="111" t="s">
        <v>410</v>
      </c>
      <c r="K850" s="111" t="s">
        <v>58</v>
      </c>
      <c r="L850" s="111">
        <v>6</v>
      </c>
      <c r="M850" s="111">
        <v>0.03</v>
      </c>
      <c r="N850" s="113">
        <v>5.09</v>
      </c>
      <c r="O850" s="113">
        <v>4.2655000000000003</v>
      </c>
      <c r="P850" s="114">
        <v>0.2</v>
      </c>
      <c r="Q850" s="113">
        <v>25.619999999999997</v>
      </c>
      <c r="R850" s="115">
        <v>4.99</v>
      </c>
      <c r="S850" s="115">
        <v>4.16</v>
      </c>
      <c r="T850" s="119">
        <v>0.2</v>
      </c>
      <c r="U850" s="116">
        <v>24.96</v>
      </c>
      <c r="V850" t="s">
        <v>25</v>
      </c>
      <c r="W850">
        <v>4.2699999999999996</v>
      </c>
      <c r="X850" t="s">
        <v>25</v>
      </c>
      <c r="Y850">
        <v>25.619999999999997</v>
      </c>
      <c r="Z850">
        <v>4.8899999999999997</v>
      </c>
      <c r="AA850">
        <v>4.08</v>
      </c>
      <c r="AB850">
        <v>0.2</v>
      </c>
      <c r="AC850">
        <v>24.48</v>
      </c>
    </row>
    <row r="851" spans="1:29" x14ac:dyDescent="0.25">
      <c r="A851" s="111" t="s">
        <v>505</v>
      </c>
      <c r="B851" s="112" t="s">
        <v>156</v>
      </c>
      <c r="C851" s="111">
        <v>72400</v>
      </c>
      <c r="D851" s="111">
        <v>724009</v>
      </c>
      <c r="E851" s="111" t="s">
        <v>506</v>
      </c>
      <c r="F851" s="111">
        <v>8791</v>
      </c>
      <c r="G851" s="111" t="s">
        <v>483</v>
      </c>
      <c r="H851" s="111" t="s">
        <v>61</v>
      </c>
      <c r="I851" s="111" t="s">
        <v>18</v>
      </c>
      <c r="J851" s="111" t="s">
        <v>469</v>
      </c>
      <c r="K851" s="111" t="s">
        <v>58</v>
      </c>
      <c r="L851" s="111">
        <v>12</v>
      </c>
      <c r="M851" s="111">
        <v>0.06</v>
      </c>
      <c r="N851" s="113">
        <v>3.99</v>
      </c>
      <c r="O851" s="113">
        <v>3.32</v>
      </c>
      <c r="P851" s="114">
        <v>0.2</v>
      </c>
      <c r="Q851" s="113">
        <v>39.839999999999996</v>
      </c>
      <c r="R851" s="115">
        <v>3.59</v>
      </c>
      <c r="S851" s="115">
        <v>2.99</v>
      </c>
      <c r="T851" s="119">
        <v>0.2</v>
      </c>
      <c r="U851" s="116">
        <v>35.880000000000003</v>
      </c>
      <c r="V851" t="s">
        <v>25</v>
      </c>
      <c r="W851">
        <v>3.13</v>
      </c>
      <c r="X851" t="s">
        <v>25</v>
      </c>
      <c r="Y851">
        <v>37.56</v>
      </c>
      <c r="Z851">
        <v>3.39</v>
      </c>
      <c r="AA851">
        <v>2.83</v>
      </c>
      <c r="AB851">
        <v>0.2</v>
      </c>
      <c r="AC851">
        <v>33.96</v>
      </c>
    </row>
    <row r="852" spans="1:29" x14ac:dyDescent="0.25">
      <c r="A852" s="111" t="s">
        <v>505</v>
      </c>
      <c r="B852" s="112" t="s">
        <v>156</v>
      </c>
      <c r="C852" s="111">
        <v>72400</v>
      </c>
      <c r="D852" s="111">
        <v>724009</v>
      </c>
      <c r="E852" s="111" t="s">
        <v>506</v>
      </c>
      <c r="F852" s="111">
        <v>13061</v>
      </c>
      <c r="G852" s="111" t="s">
        <v>484</v>
      </c>
      <c r="H852" s="111" t="s">
        <v>61</v>
      </c>
      <c r="I852" s="111" t="s">
        <v>18</v>
      </c>
      <c r="J852" s="111" t="s">
        <v>471</v>
      </c>
      <c r="K852" s="111" t="s">
        <v>58</v>
      </c>
      <c r="L852" s="111">
        <v>12</v>
      </c>
      <c r="M852" s="111">
        <v>0.06</v>
      </c>
      <c r="N852" s="113">
        <v>3.99</v>
      </c>
      <c r="O852" s="113">
        <v>3.32</v>
      </c>
      <c r="P852" s="114">
        <v>0.2</v>
      </c>
      <c r="Q852" s="113">
        <v>39.839999999999996</v>
      </c>
      <c r="R852" s="115">
        <v>3.59</v>
      </c>
      <c r="S852" s="115">
        <v>2.99</v>
      </c>
      <c r="T852" s="119">
        <v>0.2</v>
      </c>
      <c r="U852" s="116">
        <v>35.880000000000003</v>
      </c>
      <c r="V852" t="s">
        <v>25</v>
      </c>
      <c r="W852">
        <v>3.13</v>
      </c>
      <c r="X852" t="s">
        <v>25</v>
      </c>
      <c r="Y852">
        <v>37.56</v>
      </c>
      <c r="Z852">
        <v>3.39</v>
      </c>
      <c r="AA852">
        <v>2.83</v>
      </c>
      <c r="AB852">
        <v>0.2</v>
      </c>
      <c r="AC852">
        <v>33.96</v>
      </c>
    </row>
    <row r="853" spans="1:29" x14ac:dyDescent="0.25">
      <c r="A853" s="111" t="s">
        <v>505</v>
      </c>
      <c r="B853" s="112" t="s">
        <v>156</v>
      </c>
      <c r="C853" s="111">
        <v>72400</v>
      </c>
      <c r="D853" s="111">
        <v>724009</v>
      </c>
      <c r="E853" s="111" t="s">
        <v>506</v>
      </c>
      <c r="F853" s="111">
        <v>23731</v>
      </c>
      <c r="G853" s="111" t="s">
        <v>488</v>
      </c>
      <c r="H853" s="111" t="s">
        <v>119</v>
      </c>
      <c r="I853" s="111" t="s">
        <v>115</v>
      </c>
      <c r="J853" s="111" t="s">
        <v>489</v>
      </c>
      <c r="K853" s="111" t="s">
        <v>58</v>
      </c>
      <c r="L853" s="111">
        <v>6</v>
      </c>
      <c r="M853" s="111">
        <v>0.03</v>
      </c>
      <c r="N853" s="113">
        <v>5.09</v>
      </c>
      <c r="O853" s="113">
        <v>4.2655000000000003</v>
      </c>
      <c r="P853" s="114">
        <v>0.2</v>
      </c>
      <c r="Q853" s="113">
        <v>25.619999999999997</v>
      </c>
      <c r="R853" s="115">
        <v>4.99</v>
      </c>
      <c r="S853" s="115">
        <v>4.16</v>
      </c>
      <c r="T853" s="119">
        <v>0.2</v>
      </c>
      <c r="U853" s="116">
        <v>24.96</v>
      </c>
      <c r="V853" t="s">
        <v>25</v>
      </c>
      <c r="W853">
        <v>4.2699999999999996</v>
      </c>
      <c r="X853" t="s">
        <v>25</v>
      </c>
      <c r="Y853">
        <v>25.619999999999997</v>
      </c>
      <c r="Z853">
        <v>4.8899999999999997</v>
      </c>
      <c r="AA853">
        <v>4.08</v>
      </c>
      <c r="AB853">
        <v>0.2</v>
      </c>
      <c r="AC853">
        <v>24.48</v>
      </c>
    </row>
    <row r="854" spans="1:29" x14ac:dyDescent="0.25">
      <c r="A854" s="111" t="s">
        <v>505</v>
      </c>
      <c r="B854" s="112" t="s">
        <v>156</v>
      </c>
      <c r="C854" s="111">
        <v>72400</v>
      </c>
      <c r="D854" s="111">
        <v>724009</v>
      </c>
      <c r="E854" s="111" t="s">
        <v>506</v>
      </c>
      <c r="F854" s="111">
        <v>8919</v>
      </c>
      <c r="G854" s="111" t="s">
        <v>490</v>
      </c>
      <c r="H854" s="111" t="s">
        <v>63</v>
      </c>
      <c r="I854" s="111" t="s">
        <v>18</v>
      </c>
      <c r="J854" s="111" t="s">
        <v>334</v>
      </c>
      <c r="K854" s="111" t="s">
        <v>62</v>
      </c>
      <c r="L854" s="111">
        <v>12</v>
      </c>
      <c r="M854" s="111">
        <v>7.1999999999999995E-2</v>
      </c>
      <c r="N854" s="113">
        <v>4.1900000000000004</v>
      </c>
      <c r="O854" s="113">
        <v>3.5054999999999996</v>
      </c>
      <c r="P854" s="114">
        <v>0.2</v>
      </c>
      <c r="Q854" s="113">
        <v>42.12</v>
      </c>
      <c r="R854" s="115">
        <v>3.89</v>
      </c>
      <c r="S854" s="115">
        <v>3.2416666666666667</v>
      </c>
      <c r="T854" s="119">
        <v>0.2</v>
      </c>
      <c r="U854" s="116">
        <v>38.880000000000003</v>
      </c>
      <c r="V854" t="s">
        <v>25</v>
      </c>
      <c r="W854">
        <v>3.32</v>
      </c>
      <c r="X854" t="s">
        <v>25</v>
      </c>
      <c r="Y854">
        <v>39.839999999999996</v>
      </c>
      <c r="Z854">
        <v>3.69</v>
      </c>
      <c r="AA854">
        <v>3.08</v>
      </c>
      <c r="AB854">
        <v>0.2</v>
      </c>
      <c r="AC854">
        <v>36.96</v>
      </c>
    </row>
    <row r="855" spans="1:29" x14ac:dyDescent="0.25">
      <c r="A855" s="111" t="s">
        <v>505</v>
      </c>
      <c r="B855" s="112" t="s">
        <v>156</v>
      </c>
      <c r="C855" s="111">
        <v>72400</v>
      </c>
      <c r="D855" s="111">
        <v>724009</v>
      </c>
      <c r="E855" s="111" t="s">
        <v>506</v>
      </c>
      <c r="F855" s="111">
        <v>8921</v>
      </c>
      <c r="G855" s="111" t="s">
        <v>491</v>
      </c>
      <c r="H855" s="111" t="s">
        <v>64</v>
      </c>
      <c r="I855" s="111" t="s">
        <v>18</v>
      </c>
      <c r="J855" s="111" t="s">
        <v>338</v>
      </c>
      <c r="K855" s="111" t="s">
        <v>62</v>
      </c>
      <c r="L855" s="111">
        <v>12</v>
      </c>
      <c r="M855" s="111">
        <v>7.1999999999999995E-2</v>
      </c>
      <c r="N855" s="113">
        <v>4.09</v>
      </c>
      <c r="O855" s="113">
        <v>3.41</v>
      </c>
      <c r="P855" s="114">
        <v>0.2</v>
      </c>
      <c r="Q855" s="113">
        <v>40.92</v>
      </c>
      <c r="R855" s="115">
        <v>3.79</v>
      </c>
      <c r="S855" s="115">
        <v>3.16</v>
      </c>
      <c r="T855" s="119">
        <v>0.2</v>
      </c>
      <c r="U855" s="116">
        <v>37.92</v>
      </c>
      <c r="V855" t="s">
        <v>25</v>
      </c>
      <c r="W855">
        <v>3.32</v>
      </c>
      <c r="X855" t="s">
        <v>25</v>
      </c>
      <c r="Y855">
        <v>39.839999999999996</v>
      </c>
      <c r="Z855">
        <v>3.69</v>
      </c>
      <c r="AA855">
        <v>3.08</v>
      </c>
      <c r="AB855">
        <v>0.2</v>
      </c>
      <c r="AC855">
        <v>36.96</v>
      </c>
    </row>
    <row r="856" spans="1:29" x14ac:dyDescent="0.25">
      <c r="A856" s="111" t="s">
        <v>505</v>
      </c>
      <c r="B856" s="112" t="s">
        <v>156</v>
      </c>
      <c r="C856" s="111">
        <v>72400</v>
      </c>
      <c r="D856" s="111">
        <v>724009</v>
      </c>
      <c r="E856" s="111" t="s">
        <v>506</v>
      </c>
      <c r="F856" s="111">
        <v>8931</v>
      </c>
      <c r="G856" s="111" t="s">
        <v>493</v>
      </c>
      <c r="H856" s="111" t="s">
        <v>67</v>
      </c>
      <c r="I856" s="111" t="s">
        <v>18</v>
      </c>
      <c r="J856" s="111" t="s">
        <v>340</v>
      </c>
      <c r="K856" s="111" t="s">
        <v>62</v>
      </c>
      <c r="L856" s="111">
        <v>12</v>
      </c>
      <c r="M856" s="111">
        <v>7.1999999999999995E-2</v>
      </c>
      <c r="N856" s="113">
        <v>4.09</v>
      </c>
      <c r="O856" s="113">
        <v>3.41</v>
      </c>
      <c r="P856" s="114">
        <v>0.2</v>
      </c>
      <c r="Q856" s="113">
        <v>40.92</v>
      </c>
      <c r="R856" s="115">
        <v>3.79</v>
      </c>
      <c r="S856" s="115">
        <v>3.16</v>
      </c>
      <c r="T856" s="119">
        <v>0.2</v>
      </c>
      <c r="U856" s="116">
        <v>37.92</v>
      </c>
      <c r="V856" t="s">
        <v>25</v>
      </c>
      <c r="W856">
        <v>3.32</v>
      </c>
      <c r="X856" t="s">
        <v>25</v>
      </c>
      <c r="Y856">
        <v>39.839999999999996</v>
      </c>
      <c r="Z856">
        <v>3.69</v>
      </c>
      <c r="AA856">
        <v>3.08</v>
      </c>
      <c r="AB856">
        <v>0.2</v>
      </c>
      <c r="AC856">
        <v>36.96</v>
      </c>
    </row>
    <row r="857" spans="1:29" x14ac:dyDescent="0.25">
      <c r="A857" s="111" t="s">
        <v>505</v>
      </c>
      <c r="B857" s="112" t="s">
        <v>156</v>
      </c>
      <c r="C857" s="111">
        <v>72400</v>
      </c>
      <c r="D857" s="111">
        <v>724009</v>
      </c>
      <c r="E857" s="111" t="s">
        <v>506</v>
      </c>
      <c r="F857" s="111">
        <v>8933</v>
      </c>
      <c r="G857" s="111" t="s">
        <v>494</v>
      </c>
      <c r="H857" s="111" t="s">
        <v>66</v>
      </c>
      <c r="I857" s="111" t="s">
        <v>18</v>
      </c>
      <c r="J857" s="111" t="s">
        <v>336</v>
      </c>
      <c r="K857" s="111" t="s">
        <v>62</v>
      </c>
      <c r="L857" s="111">
        <v>12</v>
      </c>
      <c r="M857" s="111">
        <v>7.1999999999999995E-2</v>
      </c>
      <c r="N857" s="113">
        <v>4.09</v>
      </c>
      <c r="O857" s="113">
        <v>3.41</v>
      </c>
      <c r="P857" s="114">
        <v>0.2</v>
      </c>
      <c r="Q857" s="113">
        <v>40.92</v>
      </c>
      <c r="R857" s="115">
        <v>3.79</v>
      </c>
      <c r="S857" s="115">
        <v>3.16</v>
      </c>
      <c r="T857" s="119">
        <v>0.2</v>
      </c>
      <c r="U857" s="116">
        <v>37.92</v>
      </c>
      <c r="V857" t="s">
        <v>25</v>
      </c>
      <c r="W857">
        <v>3.32</v>
      </c>
      <c r="X857" t="s">
        <v>25</v>
      </c>
      <c r="Y857">
        <v>39.839999999999996</v>
      </c>
      <c r="Z857">
        <v>3.69</v>
      </c>
      <c r="AA857">
        <v>3.08</v>
      </c>
      <c r="AB857">
        <v>0.2</v>
      </c>
      <c r="AC857">
        <v>36.96</v>
      </c>
    </row>
    <row r="858" spans="1:29" x14ac:dyDescent="0.25">
      <c r="A858" s="111" t="s">
        <v>505</v>
      </c>
      <c r="B858" s="112" t="s">
        <v>156</v>
      </c>
      <c r="C858" s="111">
        <v>73400</v>
      </c>
      <c r="D858" s="111">
        <v>734004</v>
      </c>
      <c r="E858" s="111" t="s">
        <v>509</v>
      </c>
      <c r="F858" s="111">
        <v>772</v>
      </c>
      <c r="G858" s="111" t="s">
        <v>330</v>
      </c>
      <c r="H858" s="111" t="s">
        <v>108</v>
      </c>
      <c r="I858" s="111" t="s">
        <v>18</v>
      </c>
      <c r="J858" s="111" t="s">
        <v>331</v>
      </c>
      <c r="K858" s="111" t="s">
        <v>332</v>
      </c>
      <c r="L858" s="111">
        <v>1</v>
      </c>
      <c r="M858" s="111">
        <v>0.06</v>
      </c>
      <c r="N858" s="113">
        <v>248.39</v>
      </c>
      <c r="O858" s="113">
        <v>207</v>
      </c>
      <c r="P858" s="114">
        <v>0.2</v>
      </c>
      <c r="Q858" s="113">
        <v>207</v>
      </c>
      <c r="R858" s="115">
        <v>248.39</v>
      </c>
      <c r="S858" s="115">
        <v>207</v>
      </c>
      <c r="T858" s="119">
        <v>0.2</v>
      </c>
      <c r="U858" s="116">
        <v>207</v>
      </c>
      <c r="V858" t="s">
        <v>25</v>
      </c>
      <c r="W858">
        <v>207</v>
      </c>
      <c r="X858" t="s">
        <v>25</v>
      </c>
      <c r="Y858">
        <v>207</v>
      </c>
      <c r="Z858">
        <v>248.39</v>
      </c>
      <c r="AA858">
        <v>207</v>
      </c>
      <c r="AB858">
        <v>0.2</v>
      </c>
      <c r="AC858">
        <v>207</v>
      </c>
    </row>
    <row r="859" spans="1:29" x14ac:dyDescent="0.25">
      <c r="A859" s="111" t="s">
        <v>505</v>
      </c>
      <c r="B859" s="112" t="s">
        <v>156</v>
      </c>
      <c r="C859" s="111">
        <v>73400</v>
      </c>
      <c r="D859" s="111">
        <v>734004</v>
      </c>
      <c r="E859" s="111" t="s">
        <v>509</v>
      </c>
      <c r="F859" s="111">
        <v>2243</v>
      </c>
      <c r="G859" s="111" t="s">
        <v>333</v>
      </c>
      <c r="H859" s="111" t="s">
        <v>108</v>
      </c>
      <c r="I859" s="111" t="s">
        <v>18</v>
      </c>
      <c r="J859" s="111" t="s">
        <v>334</v>
      </c>
      <c r="K859" s="111" t="s">
        <v>332</v>
      </c>
      <c r="L859" s="111">
        <v>1</v>
      </c>
      <c r="M859" s="111">
        <v>0.06</v>
      </c>
      <c r="N859" s="113">
        <v>248.39</v>
      </c>
      <c r="O859" s="113">
        <v>207</v>
      </c>
      <c r="P859" s="114">
        <v>0.2</v>
      </c>
      <c r="Q859" s="113">
        <v>207</v>
      </c>
      <c r="R859" s="115">
        <v>248.39</v>
      </c>
      <c r="S859" s="115">
        <v>207</v>
      </c>
      <c r="T859" s="119">
        <v>0.2</v>
      </c>
      <c r="U859" s="116">
        <v>207</v>
      </c>
      <c r="V859" t="s">
        <v>25</v>
      </c>
      <c r="W859">
        <v>207</v>
      </c>
      <c r="X859" t="s">
        <v>25</v>
      </c>
      <c r="Y859">
        <v>207</v>
      </c>
      <c r="Z859">
        <v>248.39</v>
      </c>
      <c r="AA859">
        <v>207</v>
      </c>
      <c r="AB859">
        <v>0.2</v>
      </c>
      <c r="AC859">
        <v>207</v>
      </c>
    </row>
    <row r="860" spans="1:29" x14ac:dyDescent="0.25">
      <c r="A860" s="111" t="s">
        <v>505</v>
      </c>
      <c r="B860" s="112" t="s">
        <v>156</v>
      </c>
      <c r="C860" s="111">
        <v>73400</v>
      </c>
      <c r="D860" s="111">
        <v>734004</v>
      </c>
      <c r="E860" s="111" t="s">
        <v>509</v>
      </c>
      <c r="F860" s="111">
        <v>2248</v>
      </c>
      <c r="G860" s="111" t="s">
        <v>335</v>
      </c>
      <c r="H860" s="111" t="s">
        <v>108</v>
      </c>
      <c r="I860" s="111" t="s">
        <v>18</v>
      </c>
      <c r="J860" s="111" t="s">
        <v>336</v>
      </c>
      <c r="K860" s="111" t="s">
        <v>332</v>
      </c>
      <c r="L860" s="111">
        <v>1</v>
      </c>
      <c r="M860" s="111">
        <v>0.06</v>
      </c>
      <c r="N860" s="113">
        <v>248.39</v>
      </c>
      <c r="O860" s="113">
        <v>207</v>
      </c>
      <c r="P860" s="114">
        <v>0.2</v>
      </c>
      <c r="Q860" s="113">
        <v>207</v>
      </c>
      <c r="R860" s="115">
        <v>248.39</v>
      </c>
      <c r="S860" s="115">
        <v>207</v>
      </c>
      <c r="T860" s="119">
        <v>0.2</v>
      </c>
      <c r="U860" s="116">
        <v>207</v>
      </c>
      <c r="V860" t="s">
        <v>25</v>
      </c>
      <c r="W860">
        <v>207</v>
      </c>
      <c r="X860" t="s">
        <v>25</v>
      </c>
      <c r="Y860">
        <v>207</v>
      </c>
      <c r="Z860">
        <v>248.39</v>
      </c>
      <c r="AA860">
        <v>207</v>
      </c>
      <c r="AB860">
        <v>0.2</v>
      </c>
      <c r="AC860">
        <v>207</v>
      </c>
    </row>
    <row r="861" spans="1:29" x14ac:dyDescent="0.25">
      <c r="A861" s="111" t="s">
        <v>505</v>
      </c>
      <c r="B861" s="112" t="s">
        <v>156</v>
      </c>
      <c r="C861" s="111">
        <v>73400</v>
      </c>
      <c r="D861" s="111">
        <v>734004</v>
      </c>
      <c r="E861" s="111" t="s">
        <v>509</v>
      </c>
      <c r="F861" s="111">
        <v>2250</v>
      </c>
      <c r="G861" s="111" t="s">
        <v>337</v>
      </c>
      <c r="H861" s="111" t="s">
        <v>108</v>
      </c>
      <c r="I861" s="111" t="s">
        <v>18</v>
      </c>
      <c r="J861" s="111" t="s">
        <v>338</v>
      </c>
      <c r="K861" s="111" t="s">
        <v>332</v>
      </c>
      <c r="L861" s="111">
        <v>1</v>
      </c>
      <c r="M861" s="111">
        <v>0.06</v>
      </c>
      <c r="N861" s="113">
        <v>248.39</v>
      </c>
      <c r="O861" s="113">
        <v>207</v>
      </c>
      <c r="P861" s="114">
        <v>0.2</v>
      </c>
      <c r="Q861" s="113">
        <v>207</v>
      </c>
      <c r="R861" s="115">
        <v>248.39</v>
      </c>
      <c r="S861" s="115">
        <v>207</v>
      </c>
      <c r="T861" s="119">
        <v>0.2</v>
      </c>
      <c r="U861" s="116">
        <v>207</v>
      </c>
      <c r="V861" t="s">
        <v>25</v>
      </c>
      <c r="W861">
        <v>207</v>
      </c>
      <c r="X861" t="s">
        <v>25</v>
      </c>
      <c r="Y861">
        <v>207</v>
      </c>
      <c r="Z861">
        <v>248.39</v>
      </c>
      <c r="AA861">
        <v>207</v>
      </c>
      <c r="AB861">
        <v>0.2</v>
      </c>
      <c r="AC861">
        <v>207</v>
      </c>
    </row>
    <row r="862" spans="1:29" x14ac:dyDescent="0.25">
      <c r="A862" s="111" t="s">
        <v>505</v>
      </c>
      <c r="B862" s="112" t="s">
        <v>156</v>
      </c>
      <c r="C862" s="111">
        <v>73400</v>
      </c>
      <c r="D862" s="111">
        <v>734004</v>
      </c>
      <c r="E862" s="111" t="s">
        <v>509</v>
      </c>
      <c r="F862" s="111">
        <v>7431</v>
      </c>
      <c r="G862" s="111" t="s">
        <v>339</v>
      </c>
      <c r="H862" s="111" t="s">
        <v>108</v>
      </c>
      <c r="I862" s="111" t="s">
        <v>18</v>
      </c>
      <c r="J862" s="111" t="s">
        <v>340</v>
      </c>
      <c r="K862" s="111" t="s">
        <v>332</v>
      </c>
      <c r="L862" s="111">
        <v>1</v>
      </c>
      <c r="M862" s="111">
        <v>0.06</v>
      </c>
      <c r="N862" s="113">
        <v>248.39</v>
      </c>
      <c r="O862" s="113">
        <v>207</v>
      </c>
      <c r="P862" s="114">
        <v>0.2</v>
      </c>
      <c r="Q862" s="113">
        <v>207</v>
      </c>
      <c r="R862" s="115">
        <v>248.39</v>
      </c>
      <c r="S862" s="115">
        <v>207</v>
      </c>
      <c r="T862" s="119">
        <v>0.2</v>
      </c>
      <c r="U862" s="116">
        <v>207</v>
      </c>
      <c r="V862" t="s">
        <v>25</v>
      </c>
      <c r="W862">
        <v>207</v>
      </c>
      <c r="X862" t="s">
        <v>25</v>
      </c>
      <c r="Y862">
        <v>207</v>
      </c>
      <c r="Z862">
        <v>248.39</v>
      </c>
      <c r="AA862">
        <v>207</v>
      </c>
      <c r="AB862">
        <v>0.2</v>
      </c>
      <c r="AC862">
        <v>207</v>
      </c>
    </row>
    <row r="863" spans="1:29" x14ac:dyDescent="0.25">
      <c r="A863" s="111" t="s">
        <v>505</v>
      </c>
      <c r="B863" s="112" t="s">
        <v>156</v>
      </c>
      <c r="C863" s="111">
        <v>73400</v>
      </c>
      <c r="D863" s="111">
        <v>734004</v>
      </c>
      <c r="E863" s="111" t="s">
        <v>509</v>
      </c>
      <c r="F863" s="111">
        <v>9442</v>
      </c>
      <c r="G863" s="111" t="s">
        <v>341</v>
      </c>
      <c r="H863" s="111" t="s">
        <v>108</v>
      </c>
      <c r="I863" s="111" t="s">
        <v>18</v>
      </c>
      <c r="J863" s="111" t="s">
        <v>342</v>
      </c>
      <c r="K863" s="111" t="s">
        <v>332</v>
      </c>
      <c r="L863" s="111">
        <v>1</v>
      </c>
      <c r="M863" s="111">
        <v>0.06</v>
      </c>
      <c r="N863" s="113">
        <v>248.39</v>
      </c>
      <c r="O863" s="113">
        <v>207</v>
      </c>
      <c r="P863" s="114">
        <v>0.2</v>
      </c>
      <c r="Q863" s="113">
        <v>207</v>
      </c>
      <c r="R863" s="115">
        <v>248.39</v>
      </c>
      <c r="S863" s="115">
        <v>207</v>
      </c>
      <c r="T863" s="119">
        <v>0.2</v>
      </c>
      <c r="U863" s="116">
        <v>207</v>
      </c>
      <c r="V863" t="s">
        <v>25</v>
      </c>
      <c r="W863">
        <v>207</v>
      </c>
      <c r="X863" t="s">
        <v>25</v>
      </c>
      <c r="Y863">
        <v>207</v>
      </c>
      <c r="Z863">
        <v>248.39</v>
      </c>
      <c r="AA863">
        <v>207</v>
      </c>
      <c r="AB863">
        <v>0.2</v>
      </c>
      <c r="AC863">
        <v>207</v>
      </c>
    </row>
    <row r="864" spans="1:29" x14ac:dyDescent="0.25">
      <c r="A864" s="111" t="s">
        <v>505</v>
      </c>
      <c r="B864" s="112" t="s">
        <v>156</v>
      </c>
      <c r="C864" s="111">
        <v>73400</v>
      </c>
      <c r="D864" s="111">
        <v>734004</v>
      </c>
      <c r="E864" s="111" t="s">
        <v>509</v>
      </c>
      <c r="F864" s="111">
        <v>15190</v>
      </c>
      <c r="G864" s="111" t="s">
        <v>343</v>
      </c>
      <c r="H864" s="111" t="s">
        <v>108</v>
      </c>
      <c r="I864" s="111" t="s">
        <v>18</v>
      </c>
      <c r="J864" s="111" t="s">
        <v>344</v>
      </c>
      <c r="K864" s="111" t="s">
        <v>332</v>
      </c>
      <c r="L864" s="111">
        <v>1</v>
      </c>
      <c r="M864" s="111">
        <v>0.06</v>
      </c>
      <c r="N864" s="113">
        <v>248.39</v>
      </c>
      <c r="O864" s="113">
        <v>207</v>
      </c>
      <c r="P864" s="114">
        <v>0.2</v>
      </c>
      <c r="Q864" s="113">
        <v>207</v>
      </c>
      <c r="R864" s="115">
        <v>248.39</v>
      </c>
      <c r="S864" s="115">
        <v>207</v>
      </c>
      <c r="T864" s="119">
        <v>0.2</v>
      </c>
      <c r="U864" s="116">
        <v>207</v>
      </c>
      <c r="V864" t="s">
        <v>25</v>
      </c>
      <c r="W864">
        <v>207</v>
      </c>
      <c r="X864" t="s">
        <v>25</v>
      </c>
      <c r="Y864">
        <v>207</v>
      </c>
      <c r="Z864">
        <v>248.39</v>
      </c>
      <c r="AA864">
        <v>207</v>
      </c>
      <c r="AB864">
        <v>0.2</v>
      </c>
      <c r="AC864">
        <v>207</v>
      </c>
    </row>
    <row r="865" spans="1:29" x14ac:dyDescent="0.25">
      <c r="A865" s="111" t="s">
        <v>505</v>
      </c>
      <c r="B865" s="112" t="s">
        <v>156</v>
      </c>
      <c r="C865" s="111">
        <v>73400</v>
      </c>
      <c r="D865" s="111">
        <v>734004</v>
      </c>
      <c r="E865" s="111" t="s">
        <v>509</v>
      </c>
      <c r="F865" s="111">
        <v>19228</v>
      </c>
      <c r="G865" s="111" t="s">
        <v>347</v>
      </c>
      <c r="H865" s="111" t="s">
        <v>151</v>
      </c>
      <c r="I865" s="111" t="s">
        <v>128</v>
      </c>
      <c r="J865" s="111" t="s">
        <v>346</v>
      </c>
      <c r="K865" s="111" t="s">
        <v>129</v>
      </c>
      <c r="L865" s="111">
        <v>4</v>
      </c>
      <c r="M865" s="111">
        <v>0.01</v>
      </c>
      <c r="N865" s="113">
        <v>7.99</v>
      </c>
      <c r="O865" s="113">
        <v>6.69</v>
      </c>
      <c r="P865" s="114">
        <v>0.2</v>
      </c>
      <c r="Q865" s="113">
        <v>26.76</v>
      </c>
      <c r="R865" s="115">
        <v>7.99</v>
      </c>
      <c r="S865" s="115">
        <v>6.69</v>
      </c>
      <c r="T865" s="119">
        <v>0.2</v>
      </c>
      <c r="U865" s="116">
        <v>26.76</v>
      </c>
      <c r="V865" t="s">
        <v>25</v>
      </c>
      <c r="W865">
        <v>7.29</v>
      </c>
      <c r="X865" t="s">
        <v>25</v>
      </c>
      <c r="Y865">
        <v>29.16</v>
      </c>
      <c r="Z865">
        <v>8.69</v>
      </c>
      <c r="AA865">
        <v>7.22</v>
      </c>
      <c r="AB865">
        <v>0.2</v>
      </c>
      <c r="AC865">
        <v>28.88</v>
      </c>
    </row>
    <row r="866" spans="1:29" x14ac:dyDescent="0.25">
      <c r="A866" s="111" t="s">
        <v>505</v>
      </c>
      <c r="B866" s="112" t="s">
        <v>156</v>
      </c>
      <c r="C866" s="111">
        <v>73400</v>
      </c>
      <c r="D866" s="111">
        <v>734004</v>
      </c>
      <c r="E866" s="111" t="s">
        <v>509</v>
      </c>
      <c r="F866" s="111">
        <v>19229</v>
      </c>
      <c r="G866" s="111" t="s">
        <v>348</v>
      </c>
      <c r="H866" s="111" t="s">
        <v>151</v>
      </c>
      <c r="I866" s="111" t="s">
        <v>128</v>
      </c>
      <c r="J866" s="111" t="s">
        <v>346</v>
      </c>
      <c r="K866" s="111" t="s">
        <v>129</v>
      </c>
      <c r="L866" s="111">
        <v>6</v>
      </c>
      <c r="M866" s="111">
        <v>1.4999999999999999E-2</v>
      </c>
      <c r="N866" s="113">
        <v>7.99</v>
      </c>
      <c r="O866" s="113">
        <v>6.69</v>
      </c>
      <c r="P866" s="114">
        <v>0.2</v>
      </c>
      <c r="Q866" s="113">
        <v>40.14</v>
      </c>
      <c r="R866" s="115">
        <v>7.99</v>
      </c>
      <c r="S866" s="115">
        <v>6.69</v>
      </c>
      <c r="T866" s="119">
        <v>0.2</v>
      </c>
      <c r="U866" s="116">
        <v>40.14</v>
      </c>
      <c r="V866" t="s">
        <v>25</v>
      </c>
      <c r="W866">
        <v>7.29</v>
      </c>
      <c r="X866" t="s">
        <v>25</v>
      </c>
      <c r="Y866">
        <v>43.74</v>
      </c>
      <c r="Z866">
        <v>8.69</v>
      </c>
      <c r="AA866">
        <v>7.22</v>
      </c>
      <c r="AB866">
        <v>0.2</v>
      </c>
      <c r="AC866">
        <v>43.32</v>
      </c>
    </row>
    <row r="867" spans="1:29" x14ac:dyDescent="0.25">
      <c r="A867" s="111" t="s">
        <v>505</v>
      </c>
      <c r="B867" s="112" t="s">
        <v>156</v>
      </c>
      <c r="C867" s="111">
        <v>73400</v>
      </c>
      <c r="D867" s="111">
        <v>734004</v>
      </c>
      <c r="E867" s="111" t="s">
        <v>509</v>
      </c>
      <c r="F867" s="111">
        <v>19231</v>
      </c>
      <c r="G867" s="111" t="s">
        <v>349</v>
      </c>
      <c r="H867" s="111" t="s">
        <v>151</v>
      </c>
      <c r="I867" s="111" t="s">
        <v>128</v>
      </c>
      <c r="J867" s="111" t="s">
        <v>350</v>
      </c>
      <c r="K867" s="111" t="s">
        <v>129</v>
      </c>
      <c r="L867" s="111">
        <v>4</v>
      </c>
      <c r="M867" s="111">
        <v>0.01</v>
      </c>
      <c r="N867" s="113">
        <v>7.99</v>
      </c>
      <c r="O867" s="113">
        <v>6.69</v>
      </c>
      <c r="P867" s="114">
        <v>0.2</v>
      </c>
      <c r="Q867" s="113">
        <v>26.76</v>
      </c>
      <c r="R867" s="115">
        <v>7.99</v>
      </c>
      <c r="S867" s="115">
        <v>6.69</v>
      </c>
      <c r="T867" s="119">
        <v>0.2</v>
      </c>
      <c r="U867" s="116">
        <v>26.76</v>
      </c>
      <c r="V867" t="s">
        <v>25</v>
      </c>
      <c r="W867">
        <v>7.29</v>
      </c>
      <c r="X867" t="s">
        <v>25</v>
      </c>
      <c r="Y867">
        <v>29.16</v>
      </c>
      <c r="Z867">
        <v>8.69</v>
      </c>
      <c r="AA867">
        <v>7.22</v>
      </c>
      <c r="AB867">
        <v>0.2</v>
      </c>
      <c r="AC867">
        <v>28.88</v>
      </c>
    </row>
    <row r="868" spans="1:29" x14ac:dyDescent="0.25">
      <c r="A868" s="111" t="s">
        <v>505</v>
      </c>
      <c r="B868" s="112" t="s">
        <v>156</v>
      </c>
      <c r="C868" s="111">
        <v>73400</v>
      </c>
      <c r="D868" s="111">
        <v>734004</v>
      </c>
      <c r="E868" s="111" t="s">
        <v>509</v>
      </c>
      <c r="F868" s="111">
        <v>21666</v>
      </c>
      <c r="G868" s="111" t="s">
        <v>351</v>
      </c>
      <c r="H868" s="111" t="s">
        <v>151</v>
      </c>
      <c r="I868" s="111" t="s">
        <v>128</v>
      </c>
      <c r="J868" s="111" t="s">
        <v>352</v>
      </c>
      <c r="K868" s="111" t="s">
        <v>129</v>
      </c>
      <c r="L868" s="111">
        <v>4</v>
      </c>
      <c r="M868" s="111">
        <v>0.01</v>
      </c>
      <c r="N868" s="113">
        <v>7.99</v>
      </c>
      <c r="O868" s="113">
        <v>6.69</v>
      </c>
      <c r="P868" s="114">
        <v>0.2</v>
      </c>
      <c r="Q868" s="113">
        <v>26.76</v>
      </c>
      <c r="R868" s="115">
        <v>7.99</v>
      </c>
      <c r="S868" s="115">
        <v>6.69</v>
      </c>
      <c r="T868" s="119">
        <v>0.2</v>
      </c>
      <c r="U868" s="116">
        <v>26.76</v>
      </c>
      <c r="V868" t="s">
        <v>25</v>
      </c>
      <c r="W868">
        <v>7.29</v>
      </c>
      <c r="X868" t="s">
        <v>25</v>
      </c>
      <c r="Y868">
        <v>29.16</v>
      </c>
      <c r="Z868">
        <v>8.69</v>
      </c>
      <c r="AA868">
        <v>7.22</v>
      </c>
      <c r="AB868">
        <v>0.2</v>
      </c>
      <c r="AC868">
        <v>28.88</v>
      </c>
    </row>
    <row r="869" spans="1:29" x14ac:dyDescent="0.25">
      <c r="A869" s="111" t="s">
        <v>505</v>
      </c>
      <c r="B869" s="112" t="s">
        <v>156</v>
      </c>
      <c r="C869" s="111">
        <v>73400</v>
      </c>
      <c r="D869" s="111">
        <v>734004</v>
      </c>
      <c r="E869" s="111" t="s">
        <v>509</v>
      </c>
      <c r="F869" s="111">
        <v>24306</v>
      </c>
      <c r="G869" s="111" t="s">
        <v>353</v>
      </c>
      <c r="H869" s="111" t="s">
        <v>151</v>
      </c>
      <c r="I869" s="111" t="s">
        <v>128</v>
      </c>
      <c r="J869" s="111" t="s">
        <v>354</v>
      </c>
      <c r="K869" s="111" t="s">
        <v>129</v>
      </c>
      <c r="L869" s="111">
        <v>4</v>
      </c>
      <c r="M869" s="111">
        <v>0.01</v>
      </c>
      <c r="N869" s="113">
        <v>7.99</v>
      </c>
      <c r="O869" s="113">
        <v>6.69</v>
      </c>
      <c r="P869" s="114">
        <v>0.2</v>
      </c>
      <c r="Q869" s="113">
        <v>26.76</v>
      </c>
      <c r="R869" s="115">
        <v>7.99</v>
      </c>
      <c r="S869" s="115">
        <v>6.69</v>
      </c>
      <c r="T869" s="119">
        <v>0.2</v>
      </c>
      <c r="U869" s="116">
        <v>26.76</v>
      </c>
      <c r="V869" t="s">
        <v>25</v>
      </c>
      <c r="W869">
        <v>7.29</v>
      </c>
      <c r="X869" t="s">
        <v>25</v>
      </c>
      <c r="Y869">
        <v>29.16</v>
      </c>
      <c r="Z869">
        <v>8.69</v>
      </c>
      <c r="AA869">
        <v>7.22</v>
      </c>
      <c r="AB869">
        <v>0.2</v>
      </c>
      <c r="AC869">
        <v>28.88</v>
      </c>
    </row>
    <row r="870" spans="1:29" x14ac:dyDescent="0.25">
      <c r="A870" s="111" t="s">
        <v>505</v>
      </c>
      <c r="B870" s="112" t="s">
        <v>156</v>
      </c>
      <c r="C870" s="111">
        <v>73400</v>
      </c>
      <c r="D870" s="111">
        <v>734004</v>
      </c>
      <c r="E870" s="111" t="s">
        <v>509</v>
      </c>
      <c r="F870" s="111">
        <v>26607</v>
      </c>
      <c r="G870" s="111" t="s">
        <v>413</v>
      </c>
      <c r="H870" s="111" t="s">
        <v>151</v>
      </c>
      <c r="I870" s="111" t="s">
        <v>128</v>
      </c>
      <c r="J870" s="111" t="s">
        <v>414</v>
      </c>
      <c r="K870" s="111" t="s">
        <v>129</v>
      </c>
      <c r="L870" s="111">
        <v>4</v>
      </c>
      <c r="M870" s="111">
        <v>0.01</v>
      </c>
      <c r="N870" s="113">
        <v>7.99</v>
      </c>
      <c r="O870" s="113">
        <v>6.69</v>
      </c>
      <c r="P870" s="114">
        <v>0.2</v>
      </c>
      <c r="Q870" s="113">
        <v>26.76</v>
      </c>
      <c r="R870" s="115">
        <v>7.99</v>
      </c>
      <c r="S870" s="115">
        <v>6.69</v>
      </c>
      <c r="T870" s="119">
        <v>0.2</v>
      </c>
      <c r="U870" s="116">
        <v>26.76</v>
      </c>
      <c r="V870" t="s">
        <v>25</v>
      </c>
      <c r="W870">
        <v>7.29</v>
      </c>
      <c r="X870" t="s">
        <v>25</v>
      </c>
      <c r="Y870">
        <v>29.16</v>
      </c>
      <c r="Z870">
        <v>8.69</v>
      </c>
      <c r="AA870">
        <v>7.22</v>
      </c>
      <c r="AB870">
        <v>0.2</v>
      </c>
      <c r="AC870">
        <v>28.88</v>
      </c>
    </row>
    <row r="871" spans="1:29" x14ac:dyDescent="0.25">
      <c r="A871" s="111" t="s">
        <v>505</v>
      </c>
      <c r="B871" s="112" t="s">
        <v>156</v>
      </c>
      <c r="C871" s="111">
        <v>73400</v>
      </c>
      <c r="D871" s="111">
        <v>734004</v>
      </c>
      <c r="E871" s="111" t="s">
        <v>509</v>
      </c>
      <c r="F871" s="111">
        <v>14842</v>
      </c>
      <c r="G871" s="111" t="s">
        <v>355</v>
      </c>
      <c r="H871" s="111" t="s">
        <v>33</v>
      </c>
      <c r="I871" s="111" t="s">
        <v>18</v>
      </c>
      <c r="J871" s="111" t="s">
        <v>331</v>
      </c>
      <c r="K871" s="111" t="s">
        <v>31</v>
      </c>
      <c r="L871" s="111">
        <v>15</v>
      </c>
      <c r="M871" s="111">
        <v>4.0349999999999997E-2</v>
      </c>
      <c r="N871" s="113">
        <v>2.29</v>
      </c>
      <c r="O871" s="113">
        <v>1.8904999999999998</v>
      </c>
      <c r="P871" s="114">
        <v>0.2</v>
      </c>
      <c r="Q871" s="113">
        <v>28.349999999999998</v>
      </c>
      <c r="R871" s="115">
        <v>1.99</v>
      </c>
      <c r="S871" s="115">
        <v>1.6583333333333334</v>
      </c>
      <c r="T871" s="119">
        <v>0.2</v>
      </c>
      <c r="U871" s="116">
        <v>24.9</v>
      </c>
      <c r="V871" t="s">
        <v>25</v>
      </c>
      <c r="W871">
        <v>1.8</v>
      </c>
      <c r="X871" t="s">
        <v>25</v>
      </c>
      <c r="Y871">
        <v>27</v>
      </c>
      <c r="Z871">
        <v>1.89</v>
      </c>
      <c r="AA871">
        <v>1.58</v>
      </c>
      <c r="AB871">
        <v>0.2</v>
      </c>
      <c r="AC871">
        <v>23.700000000000003</v>
      </c>
    </row>
    <row r="872" spans="1:29" x14ac:dyDescent="0.25">
      <c r="A872" s="111" t="s">
        <v>505</v>
      </c>
      <c r="B872" s="112" t="s">
        <v>156</v>
      </c>
      <c r="C872" s="111">
        <v>73400</v>
      </c>
      <c r="D872" s="111">
        <v>734004</v>
      </c>
      <c r="E872" s="111" t="s">
        <v>509</v>
      </c>
      <c r="F872" s="111">
        <v>14844</v>
      </c>
      <c r="G872" s="111" t="s">
        <v>356</v>
      </c>
      <c r="H872" s="111" t="s">
        <v>32</v>
      </c>
      <c r="I872" s="111" t="s">
        <v>18</v>
      </c>
      <c r="J872" s="111" t="s">
        <v>334</v>
      </c>
      <c r="K872" s="111" t="s">
        <v>31</v>
      </c>
      <c r="L872" s="111">
        <v>15</v>
      </c>
      <c r="M872" s="111">
        <v>4.0349999999999997E-2</v>
      </c>
      <c r="N872" s="113">
        <v>2.29</v>
      </c>
      <c r="O872" s="113">
        <v>1.8904999999999998</v>
      </c>
      <c r="P872" s="114">
        <v>0.2</v>
      </c>
      <c r="Q872" s="113">
        <v>28.349999999999998</v>
      </c>
      <c r="R872" s="115">
        <v>1.99</v>
      </c>
      <c r="S872" s="115">
        <v>1.6583333333333334</v>
      </c>
      <c r="T872" s="119">
        <v>0.2</v>
      </c>
      <c r="U872" s="116">
        <v>24.9</v>
      </c>
      <c r="V872" t="s">
        <v>25</v>
      </c>
      <c r="W872">
        <v>1.8</v>
      </c>
      <c r="X872" t="s">
        <v>25</v>
      </c>
      <c r="Y872">
        <v>27</v>
      </c>
      <c r="Z872">
        <v>1.89</v>
      </c>
      <c r="AA872">
        <v>1.58</v>
      </c>
      <c r="AB872">
        <v>0.2</v>
      </c>
      <c r="AC872">
        <v>23.700000000000003</v>
      </c>
    </row>
    <row r="873" spans="1:29" x14ac:dyDescent="0.25">
      <c r="A873" s="111" t="s">
        <v>505</v>
      </c>
      <c r="B873" s="112" t="s">
        <v>156</v>
      </c>
      <c r="C873" s="111">
        <v>73400</v>
      </c>
      <c r="D873" s="111">
        <v>734004</v>
      </c>
      <c r="E873" s="111" t="s">
        <v>509</v>
      </c>
      <c r="F873" s="111">
        <v>19303</v>
      </c>
      <c r="G873" s="111" t="s">
        <v>444</v>
      </c>
      <c r="H873" s="111" t="s">
        <v>37</v>
      </c>
      <c r="I873" s="111" t="s">
        <v>18</v>
      </c>
      <c r="J873" s="111" t="s">
        <v>362</v>
      </c>
      <c r="K873" s="111" t="s">
        <v>31</v>
      </c>
      <c r="L873" s="111">
        <v>15</v>
      </c>
      <c r="M873" s="111">
        <v>4.0349999999999997E-2</v>
      </c>
      <c r="N873" s="113">
        <v>2.29</v>
      </c>
      <c r="O873" s="113">
        <v>1.8904999999999998</v>
      </c>
      <c r="P873" s="114">
        <v>0.2</v>
      </c>
      <c r="Q873" s="113">
        <v>28.349999999999998</v>
      </c>
      <c r="R873" s="115">
        <v>1.99</v>
      </c>
      <c r="S873" s="115">
        <v>1.6583333333333334</v>
      </c>
      <c r="T873" s="119">
        <v>0.2</v>
      </c>
      <c r="U873" s="116">
        <v>24.9</v>
      </c>
      <c r="V873" t="s">
        <v>25</v>
      </c>
      <c r="W873">
        <v>1.9</v>
      </c>
      <c r="X873" t="s">
        <v>25</v>
      </c>
      <c r="Y873">
        <v>28.5</v>
      </c>
      <c r="Z873">
        <v>1.99</v>
      </c>
      <c r="AA873">
        <v>1.66</v>
      </c>
      <c r="AB873">
        <v>0.2</v>
      </c>
      <c r="AC873">
        <v>24.9</v>
      </c>
    </row>
    <row r="874" spans="1:29" x14ac:dyDescent="0.25">
      <c r="A874" s="111" t="s">
        <v>505</v>
      </c>
      <c r="B874" s="112" t="s">
        <v>156</v>
      </c>
      <c r="C874" s="111">
        <v>73400</v>
      </c>
      <c r="D874" s="111">
        <v>734004</v>
      </c>
      <c r="E874" s="111" t="s">
        <v>509</v>
      </c>
      <c r="F874" s="111">
        <v>1164</v>
      </c>
      <c r="G874" s="111" t="s">
        <v>450</v>
      </c>
      <c r="H874" s="111" t="s">
        <v>51</v>
      </c>
      <c r="I874" s="111" t="s">
        <v>18</v>
      </c>
      <c r="J874" s="111" t="s">
        <v>418</v>
      </c>
      <c r="K874" s="111" t="s">
        <v>46</v>
      </c>
      <c r="L874" s="111">
        <v>12</v>
      </c>
      <c r="M874" s="111">
        <v>4.2000000000000003E-2</v>
      </c>
      <c r="N874" s="113">
        <v>2.59</v>
      </c>
      <c r="O874" s="113">
        <v>2.1755</v>
      </c>
      <c r="P874" s="114">
        <v>0.2</v>
      </c>
      <c r="Q874" s="113">
        <v>26.160000000000004</v>
      </c>
      <c r="R874" s="115">
        <v>2.39</v>
      </c>
      <c r="S874" s="115">
        <v>1.99</v>
      </c>
      <c r="T874" s="119">
        <v>0.2</v>
      </c>
      <c r="U874" s="116">
        <v>23.88</v>
      </c>
      <c r="V874" t="s">
        <v>25</v>
      </c>
      <c r="W874">
        <v>2.08</v>
      </c>
      <c r="X874" t="s">
        <v>25</v>
      </c>
      <c r="Y874">
        <v>24.96</v>
      </c>
      <c r="Z874">
        <v>2.19</v>
      </c>
      <c r="AA874">
        <v>1.83</v>
      </c>
      <c r="AB874">
        <v>0.2</v>
      </c>
      <c r="AC874">
        <v>21.96</v>
      </c>
    </row>
    <row r="875" spans="1:29" x14ac:dyDescent="0.25">
      <c r="A875" s="111" t="s">
        <v>505</v>
      </c>
      <c r="B875" s="112" t="s">
        <v>156</v>
      </c>
      <c r="C875" s="111">
        <v>73400</v>
      </c>
      <c r="D875" s="111">
        <v>734004</v>
      </c>
      <c r="E875" s="111" t="s">
        <v>509</v>
      </c>
      <c r="F875" s="111">
        <v>9084</v>
      </c>
      <c r="G875" s="111" t="s">
        <v>357</v>
      </c>
      <c r="H875" s="111" t="s">
        <v>47</v>
      </c>
      <c r="I875" s="111" t="s">
        <v>18</v>
      </c>
      <c r="J875" s="111" t="s">
        <v>334</v>
      </c>
      <c r="K875" s="111" t="s">
        <v>46</v>
      </c>
      <c r="L875" s="111">
        <v>12</v>
      </c>
      <c r="M875" s="111">
        <v>4.2000000000000003E-2</v>
      </c>
      <c r="N875" s="113">
        <v>2.79</v>
      </c>
      <c r="O875" s="113">
        <v>2.29</v>
      </c>
      <c r="P875" s="114">
        <v>0.2</v>
      </c>
      <c r="Q875" s="113">
        <v>27.48</v>
      </c>
      <c r="R875" s="115">
        <v>2.59</v>
      </c>
      <c r="S875" s="115">
        <v>2.1800000000000002</v>
      </c>
      <c r="T875" s="119">
        <v>0.2</v>
      </c>
      <c r="U875" s="116">
        <v>26.160000000000004</v>
      </c>
      <c r="V875" t="s">
        <v>25</v>
      </c>
      <c r="W875">
        <v>2.19</v>
      </c>
      <c r="X875" t="s">
        <v>25</v>
      </c>
      <c r="Y875">
        <v>26.28</v>
      </c>
      <c r="Z875">
        <v>2.4900000000000002</v>
      </c>
      <c r="AA875">
        <v>2.08</v>
      </c>
      <c r="AB875">
        <v>0.2</v>
      </c>
      <c r="AC875">
        <v>24.96</v>
      </c>
    </row>
    <row r="876" spans="1:29" x14ac:dyDescent="0.25">
      <c r="A876" s="111" t="s">
        <v>505</v>
      </c>
      <c r="B876" s="112" t="s">
        <v>156</v>
      </c>
      <c r="C876" s="111">
        <v>73400</v>
      </c>
      <c r="D876" s="111">
        <v>734004</v>
      </c>
      <c r="E876" s="111" t="s">
        <v>509</v>
      </c>
      <c r="F876" s="111">
        <v>9085</v>
      </c>
      <c r="G876" s="111" t="s">
        <v>358</v>
      </c>
      <c r="H876" s="111" t="s">
        <v>48</v>
      </c>
      <c r="I876" s="111" t="s">
        <v>18</v>
      </c>
      <c r="J876" s="111" t="s">
        <v>338</v>
      </c>
      <c r="K876" s="111" t="s">
        <v>46</v>
      </c>
      <c r="L876" s="111">
        <v>12</v>
      </c>
      <c r="M876" s="111">
        <v>4.2000000000000003E-2</v>
      </c>
      <c r="N876" s="113">
        <v>2.59</v>
      </c>
      <c r="O876" s="113">
        <v>2.1755</v>
      </c>
      <c r="P876" s="114">
        <v>0.2</v>
      </c>
      <c r="Q876" s="113">
        <v>26.160000000000004</v>
      </c>
      <c r="R876" s="115">
        <v>2.39</v>
      </c>
      <c r="S876" s="115">
        <v>1.99</v>
      </c>
      <c r="T876" s="119">
        <v>0.2</v>
      </c>
      <c r="U876" s="116">
        <v>23.88</v>
      </c>
      <c r="V876" t="s">
        <v>25</v>
      </c>
      <c r="W876">
        <v>2.08</v>
      </c>
      <c r="X876" t="s">
        <v>25</v>
      </c>
      <c r="Y876">
        <v>24.96</v>
      </c>
      <c r="Z876">
        <v>2.19</v>
      </c>
      <c r="AA876">
        <v>1.83</v>
      </c>
      <c r="AB876">
        <v>0.2</v>
      </c>
      <c r="AC876">
        <v>21.96</v>
      </c>
    </row>
    <row r="877" spans="1:29" x14ac:dyDescent="0.25">
      <c r="A877" s="111" t="s">
        <v>505</v>
      </c>
      <c r="B877" s="112" t="s">
        <v>156</v>
      </c>
      <c r="C877" s="111">
        <v>73400</v>
      </c>
      <c r="D877" s="111">
        <v>734004</v>
      </c>
      <c r="E877" s="111" t="s">
        <v>509</v>
      </c>
      <c r="F877" s="111">
        <v>9087</v>
      </c>
      <c r="G877" s="111" t="s">
        <v>359</v>
      </c>
      <c r="H877" s="111" t="s">
        <v>50</v>
      </c>
      <c r="I877" s="111" t="s">
        <v>18</v>
      </c>
      <c r="J877" s="111" t="s">
        <v>336</v>
      </c>
      <c r="K877" s="111" t="s">
        <v>46</v>
      </c>
      <c r="L877" s="111">
        <v>12</v>
      </c>
      <c r="M877" s="111">
        <v>4.2000000000000003E-2</v>
      </c>
      <c r="N877" s="113">
        <v>2.59</v>
      </c>
      <c r="O877" s="113">
        <v>2.1755</v>
      </c>
      <c r="P877" s="114">
        <v>0.2</v>
      </c>
      <c r="Q877" s="113">
        <v>26.160000000000004</v>
      </c>
      <c r="R877" s="115">
        <v>2.39</v>
      </c>
      <c r="S877" s="115">
        <v>1.99</v>
      </c>
      <c r="T877" s="119">
        <v>0.2</v>
      </c>
      <c r="U877" s="116">
        <v>23.88</v>
      </c>
      <c r="V877" t="s">
        <v>25</v>
      </c>
      <c r="W877">
        <v>2.08</v>
      </c>
      <c r="X877" t="s">
        <v>25</v>
      </c>
      <c r="Y877">
        <v>24.96</v>
      </c>
      <c r="Z877">
        <v>2.19</v>
      </c>
      <c r="AA877">
        <v>1.83</v>
      </c>
      <c r="AB877">
        <v>0.2</v>
      </c>
      <c r="AC877">
        <v>21.96</v>
      </c>
    </row>
    <row r="878" spans="1:29" x14ac:dyDescent="0.25">
      <c r="A878" s="111" t="s">
        <v>505</v>
      </c>
      <c r="B878" s="112" t="s">
        <v>156</v>
      </c>
      <c r="C878" s="111">
        <v>73400</v>
      </c>
      <c r="D878" s="111">
        <v>734004</v>
      </c>
      <c r="E878" s="111" t="s">
        <v>509</v>
      </c>
      <c r="F878" s="111">
        <v>9089</v>
      </c>
      <c r="G878" s="111" t="s">
        <v>360</v>
      </c>
      <c r="H878" s="111" t="s">
        <v>51</v>
      </c>
      <c r="I878" s="111" t="s">
        <v>18</v>
      </c>
      <c r="J878" s="111" t="s">
        <v>340</v>
      </c>
      <c r="K878" s="111" t="s">
        <v>46</v>
      </c>
      <c r="L878" s="111">
        <v>12</v>
      </c>
      <c r="M878" s="111">
        <v>4.2000000000000003E-2</v>
      </c>
      <c r="N878" s="113">
        <v>2.59</v>
      </c>
      <c r="O878" s="113">
        <v>2.1755</v>
      </c>
      <c r="P878" s="114">
        <v>0.2</v>
      </c>
      <c r="Q878" s="113">
        <v>26.160000000000004</v>
      </c>
      <c r="R878" s="115">
        <v>2.39</v>
      </c>
      <c r="S878" s="115">
        <v>1.99</v>
      </c>
      <c r="T878" s="119">
        <v>0.2</v>
      </c>
      <c r="U878" s="116">
        <v>23.88</v>
      </c>
      <c r="V878" t="s">
        <v>25</v>
      </c>
      <c r="W878">
        <v>2.08</v>
      </c>
      <c r="X878" t="s">
        <v>25</v>
      </c>
      <c r="Y878">
        <v>24.96</v>
      </c>
      <c r="Z878">
        <v>2.19</v>
      </c>
      <c r="AA878">
        <v>1.83</v>
      </c>
      <c r="AB878">
        <v>0.2</v>
      </c>
      <c r="AC878">
        <v>21.96</v>
      </c>
    </row>
    <row r="879" spans="1:29" x14ac:dyDescent="0.25">
      <c r="A879" s="111" t="s">
        <v>505</v>
      </c>
      <c r="B879" s="112" t="s">
        <v>156</v>
      </c>
      <c r="C879" s="111">
        <v>73400</v>
      </c>
      <c r="D879" s="111">
        <v>734004</v>
      </c>
      <c r="E879" s="111" t="s">
        <v>509</v>
      </c>
      <c r="F879" s="111">
        <v>9091</v>
      </c>
      <c r="G879" s="111" t="s">
        <v>361</v>
      </c>
      <c r="H879" s="111" t="s">
        <v>52</v>
      </c>
      <c r="I879" s="111" t="s">
        <v>18</v>
      </c>
      <c r="J879" s="111" t="s">
        <v>362</v>
      </c>
      <c r="K879" s="111" t="s">
        <v>46</v>
      </c>
      <c r="L879" s="111">
        <v>12</v>
      </c>
      <c r="M879" s="111">
        <v>4.2000000000000003E-2</v>
      </c>
      <c r="N879" s="113">
        <v>3.19</v>
      </c>
      <c r="O879" s="113">
        <v>2.66</v>
      </c>
      <c r="P879" s="114">
        <v>0.2</v>
      </c>
      <c r="Q879" s="113">
        <v>31.92</v>
      </c>
      <c r="R879" s="115">
        <v>2.99</v>
      </c>
      <c r="S879" s="115">
        <v>2.4916666666666671</v>
      </c>
      <c r="T879" s="119">
        <v>0.2</v>
      </c>
      <c r="U879" s="116">
        <v>29.880000000000003</v>
      </c>
      <c r="V879" t="s">
        <v>25</v>
      </c>
      <c r="W879">
        <v>2.66</v>
      </c>
      <c r="X879" t="s">
        <v>25</v>
      </c>
      <c r="Y879">
        <v>31.92</v>
      </c>
      <c r="Z879">
        <v>2.99</v>
      </c>
      <c r="AA879">
        <v>2.4900000000000002</v>
      </c>
      <c r="AB879">
        <v>0.2</v>
      </c>
      <c r="AC879">
        <v>29.880000000000003</v>
      </c>
    </row>
    <row r="880" spans="1:29" x14ac:dyDescent="0.25">
      <c r="A880" s="111" t="s">
        <v>505</v>
      </c>
      <c r="B880" s="112" t="s">
        <v>156</v>
      </c>
      <c r="C880" s="111">
        <v>73400</v>
      </c>
      <c r="D880" s="111">
        <v>734004</v>
      </c>
      <c r="E880" s="111" t="s">
        <v>509</v>
      </c>
      <c r="F880" s="111">
        <v>9092</v>
      </c>
      <c r="G880" s="111" t="s">
        <v>363</v>
      </c>
      <c r="H880" s="111" t="s">
        <v>52</v>
      </c>
      <c r="I880" s="111" t="s">
        <v>18</v>
      </c>
      <c r="J880" s="111" t="s">
        <v>364</v>
      </c>
      <c r="K880" s="111" t="s">
        <v>46</v>
      </c>
      <c r="L880" s="111">
        <v>12</v>
      </c>
      <c r="M880" s="111">
        <v>4.2000000000000003E-2</v>
      </c>
      <c r="N880" s="113">
        <v>3.19</v>
      </c>
      <c r="O880" s="113">
        <v>2.66</v>
      </c>
      <c r="P880" s="114">
        <v>0.2</v>
      </c>
      <c r="Q880" s="113">
        <v>31.92</v>
      </c>
      <c r="R880" s="115">
        <v>2.99</v>
      </c>
      <c r="S880" s="115">
        <v>2.4916666666666671</v>
      </c>
      <c r="T880" s="119">
        <v>0.2</v>
      </c>
      <c r="U880" s="116">
        <v>29.880000000000003</v>
      </c>
      <c r="V880" t="s">
        <v>25</v>
      </c>
      <c r="W880">
        <v>2.66</v>
      </c>
      <c r="X880" t="s">
        <v>25</v>
      </c>
      <c r="Y880">
        <v>31.92</v>
      </c>
      <c r="Z880">
        <v>2.99</v>
      </c>
      <c r="AA880">
        <v>2.4900000000000002</v>
      </c>
      <c r="AB880">
        <v>0.2</v>
      </c>
      <c r="AC880">
        <v>29.880000000000003</v>
      </c>
    </row>
    <row r="881" spans="1:29" x14ac:dyDescent="0.25">
      <c r="A881" s="111" t="s">
        <v>505</v>
      </c>
      <c r="B881" s="112" t="s">
        <v>156</v>
      </c>
      <c r="C881" s="111">
        <v>73400</v>
      </c>
      <c r="D881" s="111">
        <v>734004</v>
      </c>
      <c r="E881" s="111" t="s">
        <v>509</v>
      </c>
      <c r="F881" s="111">
        <v>9096</v>
      </c>
      <c r="G881" s="111" t="s">
        <v>366</v>
      </c>
      <c r="H881" s="111" t="s">
        <v>49</v>
      </c>
      <c r="I881" s="111" t="s">
        <v>18</v>
      </c>
      <c r="J881" s="111" t="s">
        <v>331</v>
      </c>
      <c r="K881" s="111" t="s">
        <v>46</v>
      </c>
      <c r="L881" s="111">
        <v>12</v>
      </c>
      <c r="M881" s="111">
        <v>4.2000000000000003E-2</v>
      </c>
      <c r="N881" s="113">
        <v>2.59</v>
      </c>
      <c r="O881" s="113">
        <v>2.1755</v>
      </c>
      <c r="P881" s="114">
        <v>0.2</v>
      </c>
      <c r="Q881" s="113">
        <v>26.160000000000004</v>
      </c>
      <c r="R881" s="115">
        <v>2.39</v>
      </c>
      <c r="S881" s="115">
        <v>1.99</v>
      </c>
      <c r="T881" s="119">
        <v>0.2</v>
      </c>
      <c r="U881" s="116">
        <v>23.88</v>
      </c>
      <c r="V881" t="s">
        <v>25</v>
      </c>
      <c r="W881">
        <v>2.08</v>
      </c>
      <c r="X881" t="s">
        <v>25</v>
      </c>
      <c r="Y881">
        <v>24.96</v>
      </c>
      <c r="Z881">
        <v>2.19</v>
      </c>
      <c r="AA881">
        <v>1.83</v>
      </c>
      <c r="AB881">
        <v>0.2</v>
      </c>
      <c r="AC881">
        <v>21.96</v>
      </c>
    </row>
    <row r="882" spans="1:29" x14ac:dyDescent="0.25">
      <c r="A882" s="111" t="s">
        <v>505</v>
      </c>
      <c r="B882" s="112" t="s">
        <v>156</v>
      </c>
      <c r="C882" s="111">
        <v>73400</v>
      </c>
      <c r="D882" s="111">
        <v>734004</v>
      </c>
      <c r="E882" s="111" t="s">
        <v>509</v>
      </c>
      <c r="F882" s="111">
        <v>9274</v>
      </c>
      <c r="G882" s="111" t="s">
        <v>367</v>
      </c>
      <c r="H882" s="111" t="s">
        <v>49</v>
      </c>
      <c r="I882" s="111" t="s">
        <v>18</v>
      </c>
      <c r="J882" s="111" t="s">
        <v>344</v>
      </c>
      <c r="K882" s="111" t="s">
        <v>46</v>
      </c>
      <c r="L882" s="111">
        <v>12</v>
      </c>
      <c r="M882" s="111">
        <v>4.2000000000000003E-2</v>
      </c>
      <c r="N882" s="113">
        <v>2.59</v>
      </c>
      <c r="O882" s="113">
        <v>2.1755</v>
      </c>
      <c r="P882" s="114">
        <v>0.2</v>
      </c>
      <c r="Q882" s="113">
        <v>26.160000000000004</v>
      </c>
      <c r="R882" s="115">
        <v>2.39</v>
      </c>
      <c r="S882" s="115">
        <v>1.99</v>
      </c>
      <c r="T882" s="119">
        <v>0.2</v>
      </c>
      <c r="U882" s="116">
        <v>23.88</v>
      </c>
      <c r="V882" t="s">
        <v>25</v>
      </c>
      <c r="W882">
        <v>2.08</v>
      </c>
      <c r="X882" t="s">
        <v>25</v>
      </c>
      <c r="Y882">
        <v>24.96</v>
      </c>
      <c r="Z882">
        <v>2.19</v>
      </c>
      <c r="AA882">
        <v>1.83</v>
      </c>
      <c r="AB882">
        <v>0.2</v>
      </c>
      <c r="AC882">
        <v>21.96</v>
      </c>
    </row>
    <row r="883" spans="1:29" x14ac:dyDescent="0.25">
      <c r="A883" s="111" t="s">
        <v>505</v>
      </c>
      <c r="B883" s="112" t="s">
        <v>156</v>
      </c>
      <c r="C883" s="111">
        <v>73400</v>
      </c>
      <c r="D883" s="111">
        <v>734004</v>
      </c>
      <c r="E883" s="111" t="s">
        <v>509</v>
      </c>
      <c r="F883" s="111">
        <v>2231</v>
      </c>
      <c r="G883" s="111" t="s">
        <v>461</v>
      </c>
      <c r="H883" s="111" t="s">
        <v>42</v>
      </c>
      <c r="I883" s="111" t="s">
        <v>18</v>
      </c>
      <c r="J883" s="111" t="s">
        <v>334</v>
      </c>
      <c r="K883" s="111" t="s">
        <v>462</v>
      </c>
      <c r="L883" s="111">
        <v>12</v>
      </c>
      <c r="M883" s="111">
        <v>3.4799999999999998E-2</v>
      </c>
      <c r="N883" s="113">
        <v>3.19</v>
      </c>
      <c r="O883" s="113">
        <v>2.65</v>
      </c>
      <c r="P883" s="114">
        <v>0.2</v>
      </c>
      <c r="Q883" s="113">
        <v>31.799999999999997</v>
      </c>
      <c r="R883" s="115">
        <v>2.79</v>
      </c>
      <c r="S883" s="115">
        <v>2.33</v>
      </c>
      <c r="T883" s="119">
        <v>0.2</v>
      </c>
      <c r="U883" s="116">
        <v>27.96</v>
      </c>
      <c r="V883" t="s">
        <v>25</v>
      </c>
      <c r="W883">
        <v>2.65</v>
      </c>
      <c r="X883" t="s">
        <v>25</v>
      </c>
      <c r="Y883">
        <v>31.799999999999997</v>
      </c>
      <c r="Z883">
        <v>2.79</v>
      </c>
      <c r="AA883">
        <v>2.33</v>
      </c>
      <c r="AB883">
        <v>0.2</v>
      </c>
      <c r="AC883">
        <v>27.96</v>
      </c>
    </row>
    <row r="884" spans="1:29" x14ac:dyDescent="0.25">
      <c r="A884" s="111" t="s">
        <v>505</v>
      </c>
      <c r="B884" s="112" t="s">
        <v>156</v>
      </c>
      <c r="C884" s="111">
        <v>73400</v>
      </c>
      <c r="D884" s="111">
        <v>734004</v>
      </c>
      <c r="E884" s="111" t="s">
        <v>509</v>
      </c>
      <c r="F884" s="111">
        <v>8411</v>
      </c>
      <c r="G884" s="111" t="s">
        <v>465</v>
      </c>
      <c r="H884" s="111" t="s">
        <v>82</v>
      </c>
      <c r="I884" s="111" t="s">
        <v>18</v>
      </c>
      <c r="J884" s="111" t="s">
        <v>334</v>
      </c>
      <c r="K884" s="111" t="s">
        <v>81</v>
      </c>
      <c r="L884" s="111">
        <v>6</v>
      </c>
      <c r="M884" s="111">
        <v>0.09</v>
      </c>
      <c r="N884" s="113">
        <v>4.79</v>
      </c>
      <c r="O884" s="113">
        <v>3.99</v>
      </c>
      <c r="P884" s="114">
        <v>0.2</v>
      </c>
      <c r="Q884" s="113">
        <v>23.94</v>
      </c>
      <c r="R884" s="115">
        <v>4.79</v>
      </c>
      <c r="S884" s="115">
        <v>3.99</v>
      </c>
      <c r="T884" s="119">
        <v>0.2</v>
      </c>
      <c r="U884" s="116">
        <v>23.94</v>
      </c>
      <c r="V884" t="s">
        <v>25</v>
      </c>
      <c r="W884">
        <v>4.16</v>
      </c>
      <c r="X884" t="s">
        <v>25</v>
      </c>
      <c r="Y884">
        <v>24.96</v>
      </c>
      <c r="Z884">
        <v>4.99</v>
      </c>
      <c r="AA884">
        <v>4.16</v>
      </c>
      <c r="AB884">
        <v>0.2</v>
      </c>
      <c r="AC884">
        <v>24.96</v>
      </c>
    </row>
    <row r="885" spans="1:29" x14ac:dyDescent="0.25">
      <c r="A885" s="111" t="s">
        <v>505</v>
      </c>
      <c r="B885" s="112" t="s">
        <v>156</v>
      </c>
      <c r="C885" s="111">
        <v>73400</v>
      </c>
      <c r="D885" s="111">
        <v>734004</v>
      </c>
      <c r="E885" s="111" t="s">
        <v>509</v>
      </c>
      <c r="F885" s="111">
        <v>8418</v>
      </c>
      <c r="G885" s="111" t="s">
        <v>467</v>
      </c>
      <c r="H885" s="111" t="s">
        <v>83</v>
      </c>
      <c r="I885" s="111" t="s">
        <v>18</v>
      </c>
      <c r="J885" s="111" t="s">
        <v>331</v>
      </c>
      <c r="K885" s="111" t="s">
        <v>81</v>
      </c>
      <c r="L885" s="111">
        <v>6</v>
      </c>
      <c r="M885" s="111">
        <v>0.09</v>
      </c>
      <c r="N885" s="113">
        <v>4.79</v>
      </c>
      <c r="O885" s="113">
        <v>3.99</v>
      </c>
      <c r="P885" s="114">
        <v>0.2</v>
      </c>
      <c r="Q885" s="113">
        <v>23.94</v>
      </c>
      <c r="R885" s="115">
        <v>4.79</v>
      </c>
      <c r="S885" s="115">
        <v>3.99</v>
      </c>
      <c r="T885" s="119">
        <v>0.2</v>
      </c>
      <c r="U885" s="116">
        <v>23.94</v>
      </c>
      <c r="V885" t="s">
        <v>25</v>
      </c>
      <c r="W885">
        <v>4.16</v>
      </c>
      <c r="X885" t="s">
        <v>25</v>
      </c>
      <c r="Y885">
        <v>24.96</v>
      </c>
      <c r="Z885">
        <v>4.99</v>
      </c>
      <c r="AA885">
        <v>4.16</v>
      </c>
      <c r="AB885">
        <v>0.2</v>
      </c>
      <c r="AC885">
        <v>24.96</v>
      </c>
    </row>
    <row r="886" spans="1:29" x14ac:dyDescent="0.25">
      <c r="A886" s="111" t="s">
        <v>505</v>
      </c>
      <c r="B886" s="112" t="s">
        <v>156</v>
      </c>
      <c r="C886" s="111">
        <v>73400</v>
      </c>
      <c r="D886" s="111">
        <v>734004</v>
      </c>
      <c r="E886" s="111" t="s">
        <v>509</v>
      </c>
      <c r="F886" s="111">
        <v>8793</v>
      </c>
      <c r="G886" s="111" t="s">
        <v>468</v>
      </c>
      <c r="H886" s="111" t="s">
        <v>84</v>
      </c>
      <c r="I886" s="111" t="s">
        <v>18</v>
      </c>
      <c r="J886" s="111" t="s">
        <v>469</v>
      </c>
      <c r="K886" s="111" t="s">
        <v>81</v>
      </c>
      <c r="L886" s="111">
        <v>6</v>
      </c>
      <c r="M886" s="111">
        <v>0.09</v>
      </c>
      <c r="N886" s="113">
        <v>6.49</v>
      </c>
      <c r="O886" s="113">
        <v>5.4</v>
      </c>
      <c r="P886" s="114">
        <v>0.2</v>
      </c>
      <c r="Q886" s="113">
        <v>32.400000000000006</v>
      </c>
      <c r="R886" s="115">
        <v>5.69</v>
      </c>
      <c r="S886" s="115">
        <v>4.74</v>
      </c>
      <c r="T886" s="119">
        <v>0.2</v>
      </c>
      <c r="U886" s="116">
        <v>28.44</v>
      </c>
      <c r="V886" t="s">
        <v>25</v>
      </c>
      <c r="W886">
        <v>5.4</v>
      </c>
      <c r="X886" t="s">
        <v>25</v>
      </c>
      <c r="Y886">
        <v>32.400000000000006</v>
      </c>
      <c r="Z886">
        <v>5.69</v>
      </c>
      <c r="AA886">
        <v>4.74</v>
      </c>
      <c r="AB886">
        <v>0.2</v>
      </c>
      <c r="AC886">
        <v>28.44</v>
      </c>
    </row>
    <row r="887" spans="1:29" x14ac:dyDescent="0.25">
      <c r="A887" s="111" t="s">
        <v>505</v>
      </c>
      <c r="B887" s="112" t="s">
        <v>156</v>
      </c>
      <c r="C887" s="111">
        <v>73400</v>
      </c>
      <c r="D887" s="111">
        <v>734004</v>
      </c>
      <c r="E887" s="111" t="s">
        <v>509</v>
      </c>
      <c r="F887" s="111">
        <v>28512</v>
      </c>
      <c r="G887" s="111" t="s">
        <v>415</v>
      </c>
      <c r="H887" s="111" t="s">
        <v>83</v>
      </c>
      <c r="I887" s="111" t="s">
        <v>18</v>
      </c>
      <c r="J887" s="111" t="s">
        <v>384</v>
      </c>
      <c r="K887" s="111" t="s">
        <v>81</v>
      </c>
      <c r="L887" s="111">
        <v>6</v>
      </c>
      <c r="M887" s="111">
        <v>0.09</v>
      </c>
      <c r="N887" s="113">
        <v>4.79</v>
      </c>
      <c r="O887" s="113">
        <v>3.99</v>
      </c>
      <c r="P887" s="114">
        <v>0.2</v>
      </c>
      <c r="Q887" s="113">
        <v>23.94</v>
      </c>
      <c r="R887" s="115">
        <v>4.79</v>
      </c>
      <c r="S887" s="115">
        <v>3.99</v>
      </c>
      <c r="T887" s="119">
        <v>0.2</v>
      </c>
      <c r="U887" s="116">
        <v>23.94</v>
      </c>
      <c r="V887" t="s">
        <v>25</v>
      </c>
      <c r="W887">
        <v>4.16</v>
      </c>
      <c r="X887" t="s">
        <v>25</v>
      </c>
      <c r="Y887">
        <v>24.96</v>
      </c>
      <c r="Z887">
        <v>4.99</v>
      </c>
      <c r="AA887">
        <v>4.16</v>
      </c>
      <c r="AB887">
        <v>0.2</v>
      </c>
      <c r="AC887">
        <v>24.96</v>
      </c>
    </row>
    <row r="888" spans="1:29" x14ac:dyDescent="0.25">
      <c r="A888" s="111" t="s">
        <v>505</v>
      </c>
      <c r="B888" s="112" t="s">
        <v>156</v>
      </c>
      <c r="C888" s="111">
        <v>73400</v>
      </c>
      <c r="D888" s="111">
        <v>734004</v>
      </c>
      <c r="E888" s="111" t="s">
        <v>509</v>
      </c>
      <c r="F888" s="111">
        <v>253</v>
      </c>
      <c r="G888" s="111" t="s">
        <v>375</v>
      </c>
      <c r="H888" s="111" t="s">
        <v>73</v>
      </c>
      <c r="I888" s="111" t="s">
        <v>18</v>
      </c>
      <c r="J888" s="111" t="s">
        <v>340</v>
      </c>
      <c r="K888" s="111" t="s">
        <v>68</v>
      </c>
      <c r="L888" s="111">
        <v>6</v>
      </c>
      <c r="M888" s="111">
        <v>0.06</v>
      </c>
      <c r="N888" s="113">
        <v>4.29</v>
      </c>
      <c r="O888" s="113">
        <v>3.6</v>
      </c>
      <c r="P888" s="114">
        <v>0.2</v>
      </c>
      <c r="Q888" s="113">
        <v>21.6</v>
      </c>
      <c r="R888" s="115">
        <v>3.99</v>
      </c>
      <c r="S888" s="115">
        <v>3.33</v>
      </c>
      <c r="T888" s="119">
        <v>0.2</v>
      </c>
      <c r="U888" s="116">
        <v>19.98</v>
      </c>
      <c r="V888" t="s">
        <v>25</v>
      </c>
      <c r="W888">
        <v>3.98</v>
      </c>
      <c r="X888" t="s">
        <v>25</v>
      </c>
      <c r="Y888">
        <v>23.88</v>
      </c>
      <c r="Z888">
        <v>4.1900000000000004</v>
      </c>
      <c r="AA888">
        <v>3.49</v>
      </c>
      <c r="AB888">
        <v>0.2</v>
      </c>
      <c r="AC888">
        <v>20.94</v>
      </c>
    </row>
    <row r="889" spans="1:29" x14ac:dyDescent="0.25">
      <c r="A889" s="111" t="s">
        <v>505</v>
      </c>
      <c r="B889" s="112" t="s">
        <v>156</v>
      </c>
      <c r="C889" s="111">
        <v>73400</v>
      </c>
      <c r="D889" s="111">
        <v>734004</v>
      </c>
      <c r="E889" s="111" t="s">
        <v>509</v>
      </c>
      <c r="F889" s="111">
        <v>2132</v>
      </c>
      <c r="G889" s="111" t="s">
        <v>376</v>
      </c>
      <c r="H889" s="111" t="s">
        <v>70</v>
      </c>
      <c r="I889" s="111" t="s">
        <v>18</v>
      </c>
      <c r="J889" s="111" t="s">
        <v>334</v>
      </c>
      <c r="K889" s="111" t="s">
        <v>68</v>
      </c>
      <c r="L889" s="111">
        <v>6</v>
      </c>
      <c r="M889" s="111">
        <v>0.06</v>
      </c>
      <c r="N889" s="113">
        <v>4.59</v>
      </c>
      <c r="O889" s="113">
        <v>3.79</v>
      </c>
      <c r="P889" s="114">
        <v>0.2</v>
      </c>
      <c r="Q889" s="113">
        <v>22.740000000000002</v>
      </c>
      <c r="R889" s="115">
        <v>4.29</v>
      </c>
      <c r="S889" s="115">
        <v>3.58</v>
      </c>
      <c r="T889" s="119">
        <v>0.2</v>
      </c>
      <c r="U889" s="116">
        <v>21.48</v>
      </c>
      <c r="V889" t="s">
        <v>25</v>
      </c>
      <c r="W889">
        <v>3.98</v>
      </c>
      <c r="X889" t="s">
        <v>25</v>
      </c>
      <c r="Y889">
        <v>23.88</v>
      </c>
      <c r="Z889">
        <v>4.1900000000000004</v>
      </c>
      <c r="AA889">
        <v>3.49</v>
      </c>
      <c r="AB889">
        <v>0.2</v>
      </c>
      <c r="AC889">
        <v>20.94</v>
      </c>
    </row>
    <row r="890" spans="1:29" x14ac:dyDescent="0.25">
      <c r="A890" s="111" t="s">
        <v>505</v>
      </c>
      <c r="B890" s="112" t="s">
        <v>156</v>
      </c>
      <c r="C890" s="111">
        <v>73400</v>
      </c>
      <c r="D890" s="111">
        <v>734004</v>
      </c>
      <c r="E890" s="111" t="s">
        <v>509</v>
      </c>
      <c r="F890" s="111">
        <v>2585</v>
      </c>
      <c r="G890" s="111" t="s">
        <v>472</v>
      </c>
      <c r="H890" s="111" t="s">
        <v>80</v>
      </c>
      <c r="I890" s="111" t="s">
        <v>18</v>
      </c>
      <c r="J890" s="111" t="s">
        <v>334</v>
      </c>
      <c r="K890" s="111" t="s">
        <v>68</v>
      </c>
      <c r="L890" s="111">
        <v>12</v>
      </c>
      <c r="M890" s="111">
        <v>0.12</v>
      </c>
      <c r="N890" s="113">
        <v>4.59</v>
      </c>
      <c r="O890" s="113">
        <v>3.8</v>
      </c>
      <c r="P890" s="114">
        <v>0.2</v>
      </c>
      <c r="Q890" s="113">
        <v>45.599999999999994</v>
      </c>
      <c r="R890" s="115">
        <v>3.99</v>
      </c>
      <c r="S890" s="115">
        <v>3.32</v>
      </c>
      <c r="T890" s="119">
        <v>0.2</v>
      </c>
      <c r="U890" s="116">
        <v>39.839999999999996</v>
      </c>
      <c r="V890" t="s">
        <v>25</v>
      </c>
      <c r="W890">
        <v>3.8</v>
      </c>
      <c r="X890" t="s">
        <v>25</v>
      </c>
      <c r="Y890">
        <v>45.599999999999994</v>
      </c>
      <c r="Z890">
        <v>3.99</v>
      </c>
      <c r="AA890">
        <v>3.32</v>
      </c>
      <c r="AB890">
        <v>0.2</v>
      </c>
      <c r="AC890">
        <v>39.839999999999996</v>
      </c>
    </row>
    <row r="891" spans="1:29" x14ac:dyDescent="0.25">
      <c r="A891" s="111" t="s">
        <v>505</v>
      </c>
      <c r="B891" s="112" t="s">
        <v>156</v>
      </c>
      <c r="C891" s="111">
        <v>73400</v>
      </c>
      <c r="D891" s="111">
        <v>734004</v>
      </c>
      <c r="E891" s="111" t="s">
        <v>509</v>
      </c>
      <c r="F891" s="111">
        <v>7703</v>
      </c>
      <c r="G891" s="111" t="s">
        <v>473</v>
      </c>
      <c r="H891" s="111" t="s">
        <v>72</v>
      </c>
      <c r="I891" s="111" t="s">
        <v>18</v>
      </c>
      <c r="J891" s="111" t="s">
        <v>331</v>
      </c>
      <c r="K891" s="111" t="s">
        <v>68</v>
      </c>
      <c r="L891" s="111">
        <v>6</v>
      </c>
      <c r="M891" s="111">
        <v>0.06</v>
      </c>
      <c r="N891" s="113">
        <v>4.29</v>
      </c>
      <c r="O891" s="113">
        <v>3.6</v>
      </c>
      <c r="P891" s="114">
        <v>0.2</v>
      </c>
      <c r="Q891" s="113">
        <v>21.6</v>
      </c>
      <c r="R891" s="115">
        <v>3.99</v>
      </c>
      <c r="S891" s="115">
        <v>3.33</v>
      </c>
      <c r="T891" s="119">
        <v>0.2</v>
      </c>
      <c r="U891" s="116">
        <v>19.98</v>
      </c>
      <c r="V891" t="s">
        <v>25</v>
      </c>
      <c r="W891">
        <v>3.98</v>
      </c>
      <c r="X891" t="s">
        <v>25</v>
      </c>
      <c r="Y891">
        <v>23.88</v>
      </c>
      <c r="Z891">
        <v>4.1900000000000004</v>
      </c>
      <c r="AA891">
        <v>3.49</v>
      </c>
      <c r="AB891">
        <v>0.2</v>
      </c>
      <c r="AC891">
        <v>20.94</v>
      </c>
    </row>
    <row r="892" spans="1:29" x14ac:dyDescent="0.25">
      <c r="A892" s="111" t="s">
        <v>505</v>
      </c>
      <c r="B892" s="112" t="s">
        <v>156</v>
      </c>
      <c r="C892" s="111">
        <v>73400</v>
      </c>
      <c r="D892" s="111">
        <v>734004</v>
      </c>
      <c r="E892" s="111" t="s">
        <v>509</v>
      </c>
      <c r="F892" s="111">
        <v>11593</v>
      </c>
      <c r="G892" s="111" t="s">
        <v>474</v>
      </c>
      <c r="H892" s="111" t="s">
        <v>80</v>
      </c>
      <c r="I892" s="111" t="s">
        <v>18</v>
      </c>
      <c r="J892" s="111" t="s">
        <v>331</v>
      </c>
      <c r="K892" s="111" t="s">
        <v>68</v>
      </c>
      <c r="L892" s="111">
        <v>12</v>
      </c>
      <c r="M892" s="111">
        <v>0.12</v>
      </c>
      <c r="N892" s="113">
        <v>4.59</v>
      </c>
      <c r="O892" s="113">
        <v>3.8</v>
      </c>
      <c r="P892" s="114">
        <v>0.2</v>
      </c>
      <c r="Q892" s="113">
        <v>45.599999999999994</v>
      </c>
      <c r="R892" s="115">
        <v>3.99</v>
      </c>
      <c r="S892" s="115">
        <v>3.32</v>
      </c>
      <c r="T892" s="119">
        <v>0.2</v>
      </c>
      <c r="U892" s="116">
        <v>39.839999999999996</v>
      </c>
      <c r="V892" t="s">
        <v>25</v>
      </c>
      <c r="W892">
        <v>3.8</v>
      </c>
      <c r="X892" t="s">
        <v>25</v>
      </c>
      <c r="Y892">
        <v>45.599999999999994</v>
      </c>
      <c r="Z892">
        <v>3.99</v>
      </c>
      <c r="AA892">
        <v>3.32</v>
      </c>
      <c r="AB892">
        <v>0.2</v>
      </c>
      <c r="AC892">
        <v>39.839999999999996</v>
      </c>
    </row>
    <row r="893" spans="1:29" x14ac:dyDescent="0.25">
      <c r="A893" s="111" t="s">
        <v>505</v>
      </c>
      <c r="B893" s="112" t="s">
        <v>156</v>
      </c>
      <c r="C893" s="111">
        <v>73400</v>
      </c>
      <c r="D893" s="111">
        <v>734004</v>
      </c>
      <c r="E893" s="111" t="s">
        <v>509</v>
      </c>
      <c r="F893" s="111">
        <v>13486</v>
      </c>
      <c r="G893" s="111" t="s">
        <v>377</v>
      </c>
      <c r="H893" s="111" t="s">
        <v>134</v>
      </c>
      <c r="I893" s="111" t="s">
        <v>128</v>
      </c>
      <c r="J893" s="111" t="s">
        <v>378</v>
      </c>
      <c r="K893" s="111" t="s">
        <v>68</v>
      </c>
      <c r="L893" s="111">
        <v>6</v>
      </c>
      <c r="M893" s="111">
        <v>0.06</v>
      </c>
      <c r="N893" s="113">
        <v>6.59</v>
      </c>
      <c r="O893" s="113">
        <v>5.49</v>
      </c>
      <c r="P893" s="114">
        <v>0.2</v>
      </c>
      <c r="Q893" s="113">
        <v>32.94</v>
      </c>
      <c r="R893" s="115">
        <v>6.19</v>
      </c>
      <c r="S893" s="115">
        <v>5.18</v>
      </c>
      <c r="T893" s="119">
        <v>0.2</v>
      </c>
      <c r="U893" s="116">
        <v>31.08</v>
      </c>
      <c r="V893" t="s">
        <v>25</v>
      </c>
      <c r="W893">
        <v>5.49</v>
      </c>
      <c r="X893" t="s">
        <v>25</v>
      </c>
      <c r="Y893">
        <v>32.94</v>
      </c>
      <c r="Z893">
        <v>6.19</v>
      </c>
      <c r="AA893">
        <v>5.18</v>
      </c>
      <c r="AB893">
        <v>0.2</v>
      </c>
      <c r="AC893">
        <v>31.08</v>
      </c>
    </row>
    <row r="894" spans="1:29" x14ac:dyDescent="0.25">
      <c r="A894" s="111" t="s">
        <v>505</v>
      </c>
      <c r="B894" s="112" t="s">
        <v>156</v>
      </c>
      <c r="C894" s="111">
        <v>73400</v>
      </c>
      <c r="D894" s="111">
        <v>734004</v>
      </c>
      <c r="E894" s="111" t="s">
        <v>509</v>
      </c>
      <c r="F894" s="111">
        <v>19164</v>
      </c>
      <c r="G894" s="111" t="s">
        <v>475</v>
      </c>
      <c r="H894" s="111" t="s">
        <v>76</v>
      </c>
      <c r="I894" s="111" t="s">
        <v>18</v>
      </c>
      <c r="J894" s="111" t="s">
        <v>334</v>
      </c>
      <c r="K894" s="111" t="s">
        <v>68</v>
      </c>
      <c r="L894" s="111">
        <v>2</v>
      </c>
      <c r="M894" s="111">
        <v>0.02</v>
      </c>
      <c r="N894" s="113">
        <v>3.69</v>
      </c>
      <c r="O894" s="113">
        <v>3.1</v>
      </c>
      <c r="P894" s="114">
        <v>0.2</v>
      </c>
      <c r="Q894" s="113">
        <v>6.2</v>
      </c>
      <c r="R894" s="115">
        <v>3.19</v>
      </c>
      <c r="S894" s="115">
        <v>2.7</v>
      </c>
      <c r="T894" s="119">
        <v>0.2</v>
      </c>
      <c r="U894" s="116">
        <v>5.4</v>
      </c>
      <c r="V894" t="s">
        <v>25</v>
      </c>
      <c r="W894">
        <v>3.1</v>
      </c>
      <c r="X894" t="s">
        <v>25</v>
      </c>
      <c r="Y894">
        <v>6.2</v>
      </c>
      <c r="Z894">
        <v>3.19</v>
      </c>
      <c r="AA894">
        <v>2.7</v>
      </c>
      <c r="AB894">
        <v>0.2</v>
      </c>
      <c r="AC894">
        <v>5.4</v>
      </c>
    </row>
    <row r="895" spans="1:29" x14ac:dyDescent="0.25">
      <c r="A895" s="111" t="s">
        <v>505</v>
      </c>
      <c r="B895" s="112" t="s">
        <v>156</v>
      </c>
      <c r="C895" s="111">
        <v>73400</v>
      </c>
      <c r="D895" s="111">
        <v>734004</v>
      </c>
      <c r="E895" s="111" t="s">
        <v>509</v>
      </c>
      <c r="F895" s="111">
        <v>7945</v>
      </c>
      <c r="G895" s="111" t="s">
        <v>476</v>
      </c>
      <c r="H895" s="111" t="s">
        <v>101</v>
      </c>
      <c r="I895" s="111" t="s">
        <v>18</v>
      </c>
      <c r="J895" s="111" t="s">
        <v>331</v>
      </c>
      <c r="K895" s="111" t="s">
        <v>99</v>
      </c>
      <c r="L895" s="111">
        <v>6</v>
      </c>
      <c r="M895" s="111">
        <v>0.15</v>
      </c>
      <c r="N895" s="113">
        <v>8.49</v>
      </c>
      <c r="O895" s="113">
        <v>7.08</v>
      </c>
      <c r="P895" s="114">
        <v>0.2</v>
      </c>
      <c r="Q895" s="113">
        <v>42.480000000000004</v>
      </c>
      <c r="R895" s="115">
        <v>8.49</v>
      </c>
      <c r="S895" s="115">
        <v>7.0750000000000002</v>
      </c>
      <c r="T895" s="119">
        <v>0.2</v>
      </c>
      <c r="U895" s="116">
        <v>42.480000000000004</v>
      </c>
      <c r="V895" t="s">
        <v>25</v>
      </c>
      <c r="W895">
        <v>7.03</v>
      </c>
      <c r="X895" t="s">
        <v>25</v>
      </c>
      <c r="Y895">
        <v>42.18</v>
      </c>
      <c r="Z895">
        <v>7.79</v>
      </c>
      <c r="AA895">
        <v>6.49</v>
      </c>
      <c r="AB895">
        <v>0.2</v>
      </c>
      <c r="AC895">
        <v>38.94</v>
      </c>
    </row>
    <row r="896" spans="1:29" x14ac:dyDescent="0.25">
      <c r="A896" s="111" t="s">
        <v>505</v>
      </c>
      <c r="B896" s="112" t="s">
        <v>156</v>
      </c>
      <c r="C896" s="111">
        <v>73400</v>
      </c>
      <c r="D896" s="111">
        <v>734004</v>
      </c>
      <c r="E896" s="111" t="s">
        <v>509</v>
      </c>
      <c r="F896" s="111">
        <v>7947</v>
      </c>
      <c r="G896" s="111" t="s">
        <v>477</v>
      </c>
      <c r="H896" s="111" t="s">
        <v>100</v>
      </c>
      <c r="I896" s="111" t="s">
        <v>18</v>
      </c>
      <c r="J896" s="111" t="s">
        <v>334</v>
      </c>
      <c r="K896" s="111" t="s">
        <v>99</v>
      </c>
      <c r="L896" s="111">
        <v>6</v>
      </c>
      <c r="M896" s="111">
        <v>0.15</v>
      </c>
      <c r="N896" s="113">
        <v>8.49</v>
      </c>
      <c r="O896" s="113">
        <v>7.08</v>
      </c>
      <c r="P896" s="114">
        <v>0.2</v>
      </c>
      <c r="Q896" s="113">
        <v>42.480000000000004</v>
      </c>
      <c r="R896" s="115">
        <v>8.49</v>
      </c>
      <c r="S896" s="115">
        <v>7.0750000000000002</v>
      </c>
      <c r="T896" s="119">
        <v>0.2</v>
      </c>
      <c r="U896" s="116">
        <v>42.480000000000004</v>
      </c>
      <c r="V896" t="s">
        <v>25</v>
      </c>
      <c r="W896">
        <v>7.03</v>
      </c>
      <c r="X896" t="s">
        <v>25</v>
      </c>
      <c r="Y896">
        <v>42.18</v>
      </c>
      <c r="Z896">
        <v>7.79</v>
      </c>
      <c r="AA896">
        <v>6.49</v>
      </c>
      <c r="AB896">
        <v>0.2</v>
      </c>
      <c r="AC896">
        <v>38.94</v>
      </c>
    </row>
    <row r="897" spans="1:29" x14ac:dyDescent="0.25">
      <c r="A897" s="111" t="s">
        <v>505</v>
      </c>
      <c r="B897" s="112" t="s">
        <v>156</v>
      </c>
      <c r="C897" s="111">
        <v>73400</v>
      </c>
      <c r="D897" s="111">
        <v>734004</v>
      </c>
      <c r="E897" s="111" t="s">
        <v>509</v>
      </c>
      <c r="F897" s="111">
        <v>4293</v>
      </c>
      <c r="G897" s="111" t="s">
        <v>478</v>
      </c>
      <c r="H897" s="111" t="s">
        <v>28</v>
      </c>
      <c r="I897" s="111" t="s">
        <v>18</v>
      </c>
      <c r="J897" s="111" t="s">
        <v>384</v>
      </c>
      <c r="K897" s="111" t="s">
        <v>19</v>
      </c>
      <c r="L897" s="111">
        <v>12</v>
      </c>
      <c r="M897" s="111">
        <v>2.4E-2</v>
      </c>
      <c r="N897" s="113">
        <v>1.79</v>
      </c>
      <c r="O897" s="113">
        <v>1.52</v>
      </c>
      <c r="P897" s="114">
        <v>0.2</v>
      </c>
      <c r="Q897" s="113">
        <v>18.240000000000002</v>
      </c>
      <c r="R897" s="115">
        <v>1.59</v>
      </c>
      <c r="S897" s="115">
        <v>1.34</v>
      </c>
      <c r="T897" s="119">
        <v>0.2</v>
      </c>
      <c r="U897" s="116">
        <v>16.080000000000002</v>
      </c>
      <c r="V897" t="s">
        <v>25</v>
      </c>
      <c r="W897">
        <v>1.42</v>
      </c>
      <c r="X897" t="s">
        <v>25</v>
      </c>
      <c r="Y897">
        <v>17.04</v>
      </c>
      <c r="Z897">
        <v>1.49</v>
      </c>
      <c r="AA897">
        <v>1.24</v>
      </c>
      <c r="AB897">
        <v>0.2</v>
      </c>
      <c r="AC897">
        <v>14.879999999999999</v>
      </c>
    </row>
    <row r="898" spans="1:29" x14ac:dyDescent="0.25">
      <c r="A898" s="111" t="s">
        <v>505</v>
      </c>
      <c r="B898" s="112" t="s">
        <v>156</v>
      </c>
      <c r="C898" s="111">
        <v>73400</v>
      </c>
      <c r="D898" s="111">
        <v>734004</v>
      </c>
      <c r="E898" s="111" t="s">
        <v>509</v>
      </c>
      <c r="F898" s="111">
        <v>18152</v>
      </c>
      <c r="G898" s="111" t="s">
        <v>385</v>
      </c>
      <c r="H898" s="111" t="s">
        <v>21</v>
      </c>
      <c r="I898" s="111" t="s">
        <v>18</v>
      </c>
      <c r="J898" s="111" t="s">
        <v>334</v>
      </c>
      <c r="K898" s="111" t="s">
        <v>19</v>
      </c>
      <c r="L898" s="111">
        <v>12</v>
      </c>
      <c r="M898" s="111">
        <v>2.4E-2</v>
      </c>
      <c r="N898" s="113">
        <v>1.69</v>
      </c>
      <c r="O898" s="113">
        <v>1.4155</v>
      </c>
      <c r="P898" s="114">
        <v>0.2</v>
      </c>
      <c r="Q898" s="113">
        <v>17.04</v>
      </c>
      <c r="R898" s="115">
        <v>1.59</v>
      </c>
      <c r="S898" s="115">
        <v>1.3250000000000002</v>
      </c>
      <c r="T898" s="119">
        <v>0.2</v>
      </c>
      <c r="U898" s="116">
        <v>15.96</v>
      </c>
      <c r="V898" t="s">
        <v>25</v>
      </c>
      <c r="W898">
        <v>1.42</v>
      </c>
      <c r="X898" t="s">
        <v>25</v>
      </c>
      <c r="Y898">
        <v>17.04</v>
      </c>
      <c r="Z898">
        <v>1.49</v>
      </c>
      <c r="AA898">
        <v>1.24</v>
      </c>
      <c r="AB898">
        <v>0.2</v>
      </c>
      <c r="AC898">
        <v>14.879999999999999</v>
      </c>
    </row>
    <row r="899" spans="1:29" x14ac:dyDescent="0.25">
      <c r="A899" s="111" t="s">
        <v>505</v>
      </c>
      <c r="B899" s="112" t="s">
        <v>156</v>
      </c>
      <c r="C899" s="111">
        <v>73400</v>
      </c>
      <c r="D899" s="111">
        <v>734004</v>
      </c>
      <c r="E899" s="111" t="s">
        <v>509</v>
      </c>
      <c r="F899" s="111">
        <v>18266</v>
      </c>
      <c r="G899" s="111" t="s">
        <v>386</v>
      </c>
      <c r="H899" s="111" t="s">
        <v>28</v>
      </c>
      <c r="I899" s="111" t="s">
        <v>18</v>
      </c>
      <c r="J899" s="111" t="s">
        <v>331</v>
      </c>
      <c r="K899" s="111" t="s">
        <v>19</v>
      </c>
      <c r="L899" s="111">
        <v>12</v>
      </c>
      <c r="M899" s="111">
        <v>2.4E-2</v>
      </c>
      <c r="N899" s="113">
        <v>1.79</v>
      </c>
      <c r="O899" s="113">
        <v>1.52</v>
      </c>
      <c r="P899" s="114">
        <v>0.2</v>
      </c>
      <c r="Q899" s="113">
        <v>18.240000000000002</v>
      </c>
      <c r="R899" s="115">
        <v>1.59</v>
      </c>
      <c r="S899" s="115">
        <v>1.34</v>
      </c>
      <c r="T899" s="119">
        <v>0.2</v>
      </c>
      <c r="U899" s="116">
        <v>16.080000000000002</v>
      </c>
      <c r="V899" t="s">
        <v>25</v>
      </c>
      <c r="W899">
        <v>1.42</v>
      </c>
      <c r="X899" t="s">
        <v>25</v>
      </c>
      <c r="Y899">
        <v>17.04</v>
      </c>
      <c r="Z899">
        <v>1.49</v>
      </c>
      <c r="AA899">
        <v>1.24</v>
      </c>
      <c r="AB899">
        <v>0.2</v>
      </c>
      <c r="AC899">
        <v>14.879999999999999</v>
      </c>
    </row>
    <row r="900" spans="1:29" x14ac:dyDescent="0.25">
      <c r="A900" s="111" t="s">
        <v>505</v>
      </c>
      <c r="B900" s="112" t="s">
        <v>156</v>
      </c>
      <c r="C900" s="111">
        <v>73400</v>
      </c>
      <c r="D900" s="111">
        <v>734004</v>
      </c>
      <c r="E900" s="111" t="s">
        <v>509</v>
      </c>
      <c r="F900" s="111">
        <v>18267</v>
      </c>
      <c r="G900" s="111" t="s">
        <v>416</v>
      </c>
      <c r="H900" s="111" t="s">
        <v>29</v>
      </c>
      <c r="I900" s="111" t="s">
        <v>18</v>
      </c>
      <c r="J900" s="111" t="s">
        <v>336</v>
      </c>
      <c r="K900" s="111" t="s">
        <v>19</v>
      </c>
      <c r="L900" s="111">
        <v>12</v>
      </c>
      <c r="M900" s="111">
        <v>2.4E-2</v>
      </c>
      <c r="N900" s="113">
        <v>1.79</v>
      </c>
      <c r="O900" s="113">
        <v>1.52</v>
      </c>
      <c r="P900" s="114">
        <v>0.2</v>
      </c>
      <c r="Q900" s="113">
        <v>18.240000000000002</v>
      </c>
      <c r="R900" s="115">
        <v>1.59</v>
      </c>
      <c r="S900" s="115">
        <v>1.34</v>
      </c>
      <c r="T900" s="119">
        <v>0.2</v>
      </c>
      <c r="U900" s="116">
        <v>16.080000000000002</v>
      </c>
      <c r="V900" t="s">
        <v>25</v>
      </c>
      <c r="W900">
        <v>1.42</v>
      </c>
      <c r="X900" t="s">
        <v>25</v>
      </c>
      <c r="Y900">
        <v>17.04</v>
      </c>
      <c r="Z900">
        <v>1.49</v>
      </c>
      <c r="AA900">
        <v>1.24</v>
      </c>
      <c r="AB900">
        <v>0.2</v>
      </c>
      <c r="AC900">
        <v>14.879999999999999</v>
      </c>
    </row>
    <row r="901" spans="1:29" x14ac:dyDescent="0.25">
      <c r="A901" s="111" t="s">
        <v>505</v>
      </c>
      <c r="B901" s="112" t="s">
        <v>156</v>
      </c>
      <c r="C901" s="111">
        <v>73400</v>
      </c>
      <c r="D901" s="111">
        <v>734004</v>
      </c>
      <c r="E901" s="111" t="s">
        <v>509</v>
      </c>
      <c r="F901" s="111">
        <v>18268</v>
      </c>
      <c r="G901" s="111" t="s">
        <v>387</v>
      </c>
      <c r="H901" s="111" t="s">
        <v>30</v>
      </c>
      <c r="I901" s="111" t="s">
        <v>18</v>
      </c>
      <c r="J901" s="111" t="s">
        <v>340</v>
      </c>
      <c r="K901" s="111" t="s">
        <v>19</v>
      </c>
      <c r="L901" s="111">
        <v>12</v>
      </c>
      <c r="M901" s="111">
        <v>2.4E-2</v>
      </c>
      <c r="N901" s="113">
        <v>1.79</v>
      </c>
      <c r="O901" s="113">
        <v>1.52</v>
      </c>
      <c r="P901" s="114">
        <v>0.2</v>
      </c>
      <c r="Q901" s="113">
        <v>18.240000000000002</v>
      </c>
      <c r="R901" s="115">
        <v>1.59</v>
      </c>
      <c r="S901" s="115">
        <v>1.34</v>
      </c>
      <c r="T901" s="119">
        <v>0.2</v>
      </c>
      <c r="U901" s="116">
        <v>16.080000000000002</v>
      </c>
      <c r="V901" t="s">
        <v>25</v>
      </c>
      <c r="W901">
        <v>1.42</v>
      </c>
      <c r="X901" t="s">
        <v>25</v>
      </c>
      <c r="Y901">
        <v>17.04</v>
      </c>
      <c r="Z901">
        <v>1.49</v>
      </c>
      <c r="AA901">
        <v>1.24</v>
      </c>
      <c r="AB901">
        <v>0.2</v>
      </c>
      <c r="AC901">
        <v>14.879999999999999</v>
      </c>
    </row>
    <row r="902" spans="1:29" x14ac:dyDescent="0.25">
      <c r="A902" s="111" t="s">
        <v>505</v>
      </c>
      <c r="B902" s="112" t="s">
        <v>156</v>
      </c>
      <c r="C902" s="111">
        <v>73400</v>
      </c>
      <c r="D902" s="111">
        <v>734004</v>
      </c>
      <c r="E902" s="111" t="s">
        <v>509</v>
      </c>
      <c r="F902" s="111">
        <v>19321</v>
      </c>
      <c r="G902" s="111" t="s">
        <v>479</v>
      </c>
      <c r="H902" s="111" t="s">
        <v>27</v>
      </c>
      <c r="I902" s="111" t="s">
        <v>18</v>
      </c>
      <c r="J902" s="111" t="s">
        <v>480</v>
      </c>
      <c r="K902" s="111" t="s">
        <v>19</v>
      </c>
      <c r="L902" s="111">
        <v>12</v>
      </c>
      <c r="M902" s="111">
        <v>2.4E-2</v>
      </c>
      <c r="N902" s="113">
        <v>1.79</v>
      </c>
      <c r="O902" s="113">
        <v>1.52</v>
      </c>
      <c r="P902" s="114">
        <v>0.2</v>
      </c>
      <c r="Q902" s="113">
        <v>18.240000000000002</v>
      </c>
      <c r="R902" s="115">
        <v>1.59</v>
      </c>
      <c r="S902" s="115">
        <v>1.34</v>
      </c>
      <c r="T902" s="119">
        <v>0.2</v>
      </c>
      <c r="U902" s="116">
        <v>16.080000000000002</v>
      </c>
      <c r="V902" t="s">
        <v>25</v>
      </c>
      <c r="W902">
        <v>1.42</v>
      </c>
      <c r="X902" t="s">
        <v>25</v>
      </c>
      <c r="Y902">
        <v>17.04</v>
      </c>
      <c r="Z902">
        <v>1.49</v>
      </c>
      <c r="AA902">
        <v>1.24</v>
      </c>
      <c r="AB902">
        <v>0.2</v>
      </c>
      <c r="AC902">
        <v>14.879999999999999</v>
      </c>
    </row>
    <row r="903" spans="1:29" x14ac:dyDescent="0.25">
      <c r="A903" s="111" t="s">
        <v>505</v>
      </c>
      <c r="B903" s="112" t="s">
        <v>156</v>
      </c>
      <c r="C903" s="111">
        <v>73400</v>
      </c>
      <c r="D903" s="111">
        <v>734004</v>
      </c>
      <c r="E903" s="111" t="s">
        <v>509</v>
      </c>
      <c r="F903" s="111">
        <v>503</v>
      </c>
      <c r="G903" s="111" t="s">
        <v>389</v>
      </c>
      <c r="H903" s="111" t="s">
        <v>91</v>
      </c>
      <c r="I903" s="111" t="s">
        <v>18</v>
      </c>
      <c r="J903" s="111" t="s">
        <v>340</v>
      </c>
      <c r="K903" s="111" t="s">
        <v>85</v>
      </c>
      <c r="L903" s="111">
        <v>6</v>
      </c>
      <c r="M903" s="111">
        <v>0.12</v>
      </c>
      <c r="N903" s="113">
        <v>5.89</v>
      </c>
      <c r="O903" s="113">
        <v>4.9400000000000004</v>
      </c>
      <c r="P903" s="114">
        <v>0.2</v>
      </c>
      <c r="Q903" s="113">
        <v>29.64</v>
      </c>
      <c r="R903" s="115">
        <v>5.69</v>
      </c>
      <c r="S903" s="115">
        <v>4.78</v>
      </c>
      <c r="T903" s="119">
        <v>0.2</v>
      </c>
      <c r="U903" s="116">
        <v>28.68</v>
      </c>
      <c r="V903" t="s">
        <v>25</v>
      </c>
      <c r="W903">
        <v>4.82</v>
      </c>
      <c r="X903" t="s">
        <v>25</v>
      </c>
      <c r="Y903">
        <v>28.92</v>
      </c>
      <c r="Z903">
        <v>5.59</v>
      </c>
      <c r="AA903">
        <v>4.66</v>
      </c>
      <c r="AB903">
        <v>0.2</v>
      </c>
      <c r="AC903">
        <v>27.96</v>
      </c>
    </row>
    <row r="904" spans="1:29" x14ac:dyDescent="0.25">
      <c r="A904" s="111" t="s">
        <v>505</v>
      </c>
      <c r="B904" s="112" t="s">
        <v>156</v>
      </c>
      <c r="C904" s="111">
        <v>73400</v>
      </c>
      <c r="D904" s="111">
        <v>734004</v>
      </c>
      <c r="E904" s="111" t="s">
        <v>509</v>
      </c>
      <c r="F904" s="111">
        <v>504</v>
      </c>
      <c r="G904" s="111" t="s">
        <v>390</v>
      </c>
      <c r="H904" s="111" t="s">
        <v>88</v>
      </c>
      <c r="I904" s="111" t="s">
        <v>18</v>
      </c>
      <c r="J904" s="111" t="s">
        <v>331</v>
      </c>
      <c r="K904" s="111" t="s">
        <v>85</v>
      </c>
      <c r="L904" s="111">
        <v>6</v>
      </c>
      <c r="M904" s="111">
        <v>0.12</v>
      </c>
      <c r="N904" s="113">
        <v>6.49</v>
      </c>
      <c r="O904" s="113">
        <v>5.41</v>
      </c>
      <c r="P904" s="114">
        <v>0.2</v>
      </c>
      <c r="Q904" s="113">
        <v>32.46</v>
      </c>
      <c r="R904" s="115">
        <v>5.99</v>
      </c>
      <c r="S904" s="115">
        <v>4.99</v>
      </c>
      <c r="T904" s="119">
        <v>0.2</v>
      </c>
      <c r="U904" s="116">
        <v>29.94</v>
      </c>
      <c r="V904" t="s">
        <v>25</v>
      </c>
      <c r="W904">
        <v>5.41</v>
      </c>
      <c r="X904" t="s">
        <v>25</v>
      </c>
      <c r="Y904">
        <v>32.46</v>
      </c>
      <c r="Z904">
        <v>5.99</v>
      </c>
      <c r="AA904">
        <v>4.99</v>
      </c>
      <c r="AB904">
        <v>0.2</v>
      </c>
      <c r="AC904">
        <v>29.94</v>
      </c>
    </row>
    <row r="905" spans="1:29" x14ac:dyDescent="0.25">
      <c r="A905" s="111" t="s">
        <v>505</v>
      </c>
      <c r="B905" s="112" t="s">
        <v>156</v>
      </c>
      <c r="C905" s="111">
        <v>73400</v>
      </c>
      <c r="D905" s="111">
        <v>734004</v>
      </c>
      <c r="E905" s="111" t="s">
        <v>509</v>
      </c>
      <c r="F905" s="111">
        <v>1166</v>
      </c>
      <c r="G905" s="111" t="s">
        <v>417</v>
      </c>
      <c r="H905" s="111" t="s">
        <v>91</v>
      </c>
      <c r="I905" s="111" t="s">
        <v>18</v>
      </c>
      <c r="J905" s="111" t="s">
        <v>418</v>
      </c>
      <c r="K905" s="111" t="s">
        <v>85</v>
      </c>
      <c r="L905" s="111">
        <v>6</v>
      </c>
      <c r="M905" s="111">
        <v>0.12</v>
      </c>
      <c r="N905" s="113">
        <v>5.89</v>
      </c>
      <c r="O905" s="113">
        <v>4.9400000000000004</v>
      </c>
      <c r="P905" s="114">
        <v>0.2</v>
      </c>
      <c r="Q905" s="113">
        <v>29.64</v>
      </c>
      <c r="R905" s="115">
        <v>5.69</v>
      </c>
      <c r="S905" s="115">
        <v>4.78</v>
      </c>
      <c r="T905" s="119">
        <v>0.2</v>
      </c>
      <c r="U905" s="116">
        <v>28.68</v>
      </c>
      <c r="V905" t="s">
        <v>25</v>
      </c>
      <c r="W905">
        <v>4.82</v>
      </c>
      <c r="X905" t="s">
        <v>25</v>
      </c>
      <c r="Y905">
        <v>28.92</v>
      </c>
      <c r="Z905">
        <v>5.59</v>
      </c>
      <c r="AA905">
        <v>4.66</v>
      </c>
      <c r="AB905">
        <v>0.2</v>
      </c>
      <c r="AC905">
        <v>27.96</v>
      </c>
    </row>
    <row r="906" spans="1:29" x14ac:dyDescent="0.25">
      <c r="A906" s="111" t="s">
        <v>505</v>
      </c>
      <c r="B906" s="112" t="s">
        <v>156</v>
      </c>
      <c r="C906" s="111">
        <v>73400</v>
      </c>
      <c r="D906" s="111">
        <v>734004</v>
      </c>
      <c r="E906" s="111" t="s">
        <v>509</v>
      </c>
      <c r="F906" s="111">
        <v>2349</v>
      </c>
      <c r="G906" s="111" t="s">
        <v>391</v>
      </c>
      <c r="H906" s="111" t="s">
        <v>86</v>
      </c>
      <c r="I906" s="111" t="s">
        <v>18</v>
      </c>
      <c r="J906" s="111" t="s">
        <v>334</v>
      </c>
      <c r="K906" s="111" t="s">
        <v>85</v>
      </c>
      <c r="L906" s="111">
        <v>6</v>
      </c>
      <c r="M906" s="111">
        <v>0.12</v>
      </c>
      <c r="N906" s="113">
        <v>7.59</v>
      </c>
      <c r="O906" s="113">
        <v>6.37</v>
      </c>
      <c r="P906" s="114">
        <v>0.2</v>
      </c>
      <c r="Q906" s="113">
        <v>38.22</v>
      </c>
      <c r="R906" s="115">
        <v>7.19</v>
      </c>
      <c r="S906" s="115">
        <v>6.03</v>
      </c>
      <c r="T906" s="119">
        <v>0.2</v>
      </c>
      <c r="U906" s="116">
        <v>36.18</v>
      </c>
      <c r="V906" t="s">
        <v>25</v>
      </c>
      <c r="W906">
        <v>6.14</v>
      </c>
      <c r="X906" t="s">
        <v>25</v>
      </c>
      <c r="Y906">
        <v>36.839999999999996</v>
      </c>
      <c r="Z906">
        <v>6.99</v>
      </c>
      <c r="AA906">
        <v>5.83</v>
      </c>
      <c r="AB906">
        <v>0.2</v>
      </c>
      <c r="AC906">
        <v>34.980000000000004</v>
      </c>
    </row>
    <row r="907" spans="1:29" x14ac:dyDescent="0.25">
      <c r="A907" s="111" t="s">
        <v>505</v>
      </c>
      <c r="B907" s="112" t="s">
        <v>156</v>
      </c>
      <c r="C907" s="111">
        <v>73400</v>
      </c>
      <c r="D907" s="111">
        <v>734004</v>
      </c>
      <c r="E907" s="111" t="s">
        <v>509</v>
      </c>
      <c r="F907" s="111">
        <v>2350</v>
      </c>
      <c r="G907" s="111" t="s">
        <v>392</v>
      </c>
      <c r="H907" s="111" t="s">
        <v>90</v>
      </c>
      <c r="I907" s="111" t="s">
        <v>18</v>
      </c>
      <c r="J907" s="111" t="s">
        <v>336</v>
      </c>
      <c r="K907" s="111" t="s">
        <v>85</v>
      </c>
      <c r="L907" s="111">
        <v>6</v>
      </c>
      <c r="M907" s="111">
        <v>0.12</v>
      </c>
      <c r="N907" s="113">
        <v>5.99</v>
      </c>
      <c r="O907" s="113">
        <v>5.0199999999999996</v>
      </c>
      <c r="P907" s="114">
        <v>0.2</v>
      </c>
      <c r="Q907" s="113">
        <v>30.119999999999997</v>
      </c>
      <c r="R907" s="115">
        <v>5.29</v>
      </c>
      <c r="S907" s="115">
        <v>4.41</v>
      </c>
      <c r="T907" s="119">
        <v>0.2</v>
      </c>
      <c r="U907" s="116">
        <v>26.46</v>
      </c>
      <c r="V907" t="s">
        <v>25</v>
      </c>
      <c r="W907">
        <v>5.0199999999999996</v>
      </c>
      <c r="X907" t="s">
        <v>25</v>
      </c>
      <c r="Y907">
        <v>30.119999999999997</v>
      </c>
      <c r="Z907">
        <v>5.29</v>
      </c>
      <c r="AA907">
        <v>4.41</v>
      </c>
      <c r="AB907">
        <v>0.2</v>
      </c>
      <c r="AC907">
        <v>26.46</v>
      </c>
    </row>
    <row r="908" spans="1:29" x14ac:dyDescent="0.25">
      <c r="A908" s="111" t="s">
        <v>505</v>
      </c>
      <c r="B908" s="112" t="s">
        <v>156</v>
      </c>
      <c r="C908" s="111">
        <v>73400</v>
      </c>
      <c r="D908" s="111">
        <v>734004</v>
      </c>
      <c r="E908" s="111" t="s">
        <v>509</v>
      </c>
      <c r="F908" s="111">
        <v>2353</v>
      </c>
      <c r="G908" s="111" t="s">
        <v>393</v>
      </c>
      <c r="H908" s="111" t="s">
        <v>93</v>
      </c>
      <c r="I908" s="111" t="s">
        <v>18</v>
      </c>
      <c r="J908" s="111" t="s">
        <v>338</v>
      </c>
      <c r="K908" s="111" t="s">
        <v>85</v>
      </c>
      <c r="L908" s="111">
        <v>6</v>
      </c>
      <c r="M908" s="111">
        <v>0.12</v>
      </c>
      <c r="N908" s="113">
        <v>7.59</v>
      </c>
      <c r="O908" s="113">
        <v>6.37</v>
      </c>
      <c r="P908" s="114">
        <v>0.2</v>
      </c>
      <c r="Q908" s="113">
        <v>38.22</v>
      </c>
      <c r="R908" s="115">
        <v>7.19</v>
      </c>
      <c r="S908" s="115">
        <v>6.03</v>
      </c>
      <c r="T908" s="119">
        <v>0.2</v>
      </c>
      <c r="U908" s="116">
        <v>36.18</v>
      </c>
      <c r="V908" t="s">
        <v>25</v>
      </c>
      <c r="W908">
        <v>6.14</v>
      </c>
      <c r="X908" t="s">
        <v>25</v>
      </c>
      <c r="Y908">
        <v>36.839999999999996</v>
      </c>
      <c r="Z908">
        <v>6.99</v>
      </c>
      <c r="AA908">
        <v>5.83</v>
      </c>
      <c r="AB908">
        <v>0.2</v>
      </c>
      <c r="AC908">
        <v>34.980000000000004</v>
      </c>
    </row>
    <row r="909" spans="1:29" x14ac:dyDescent="0.25">
      <c r="A909" s="111" t="s">
        <v>505</v>
      </c>
      <c r="B909" s="112" t="s">
        <v>156</v>
      </c>
      <c r="C909" s="111">
        <v>73400</v>
      </c>
      <c r="D909" s="111">
        <v>734004</v>
      </c>
      <c r="E909" s="111" t="s">
        <v>509</v>
      </c>
      <c r="F909" s="111">
        <v>2357</v>
      </c>
      <c r="G909" s="111" t="s">
        <v>394</v>
      </c>
      <c r="H909" s="111" t="s">
        <v>92</v>
      </c>
      <c r="I909" s="111" t="s">
        <v>18</v>
      </c>
      <c r="J909" s="111" t="s">
        <v>372</v>
      </c>
      <c r="K909" s="111" t="s">
        <v>85</v>
      </c>
      <c r="L909" s="111">
        <v>6</v>
      </c>
      <c r="M909" s="111">
        <v>0.12</v>
      </c>
      <c r="N909" s="113">
        <v>5.49</v>
      </c>
      <c r="O909" s="113">
        <v>4.55</v>
      </c>
      <c r="P909" s="114">
        <v>0.2</v>
      </c>
      <c r="Q909" s="113">
        <v>27.299999999999997</v>
      </c>
      <c r="R909" s="115">
        <v>4.99</v>
      </c>
      <c r="S909" s="115">
        <v>4.16</v>
      </c>
      <c r="T909" s="119">
        <v>0.2</v>
      </c>
      <c r="U909" s="116">
        <v>24.96</v>
      </c>
      <c r="V909" t="s">
        <v>25</v>
      </c>
      <c r="W909">
        <v>4.55</v>
      </c>
      <c r="X909" t="s">
        <v>25</v>
      </c>
      <c r="Y909">
        <v>27.299999999999997</v>
      </c>
      <c r="Z909">
        <v>4.99</v>
      </c>
      <c r="AA909">
        <v>4.16</v>
      </c>
      <c r="AB909">
        <v>0.2</v>
      </c>
      <c r="AC909">
        <v>24.96</v>
      </c>
    </row>
    <row r="910" spans="1:29" x14ac:dyDescent="0.25">
      <c r="A910" s="111" t="s">
        <v>505</v>
      </c>
      <c r="B910" s="112" t="s">
        <v>156</v>
      </c>
      <c r="C910" s="111">
        <v>73400</v>
      </c>
      <c r="D910" s="111">
        <v>734004</v>
      </c>
      <c r="E910" s="111" t="s">
        <v>509</v>
      </c>
      <c r="F910" s="111">
        <v>4409</v>
      </c>
      <c r="G910" s="111" t="s">
        <v>419</v>
      </c>
      <c r="H910" s="111" t="s">
        <v>88</v>
      </c>
      <c r="I910" s="111" t="s">
        <v>18</v>
      </c>
      <c r="J910" s="111" t="s">
        <v>342</v>
      </c>
      <c r="K910" s="111" t="s">
        <v>85</v>
      </c>
      <c r="L910" s="111">
        <v>6</v>
      </c>
      <c r="M910" s="111">
        <v>0.12</v>
      </c>
      <c r="N910" s="113">
        <v>6.49</v>
      </c>
      <c r="O910" s="113">
        <v>5.41</v>
      </c>
      <c r="P910" s="114">
        <v>0.2</v>
      </c>
      <c r="Q910" s="113">
        <v>32.46</v>
      </c>
      <c r="R910" s="115">
        <v>5.99</v>
      </c>
      <c r="S910" s="115">
        <v>4.99</v>
      </c>
      <c r="T910" s="119">
        <v>0.2</v>
      </c>
      <c r="U910" s="116">
        <v>29.94</v>
      </c>
      <c r="V910" t="s">
        <v>25</v>
      </c>
      <c r="W910">
        <v>5.41</v>
      </c>
      <c r="X910" t="s">
        <v>25</v>
      </c>
      <c r="Y910">
        <v>32.46</v>
      </c>
      <c r="Z910">
        <v>5.99</v>
      </c>
      <c r="AA910">
        <v>4.99</v>
      </c>
      <c r="AB910">
        <v>0.2</v>
      </c>
      <c r="AC910">
        <v>29.94</v>
      </c>
    </row>
    <row r="911" spans="1:29" x14ac:dyDescent="0.25">
      <c r="A911" s="111" t="s">
        <v>505</v>
      </c>
      <c r="B911" s="112" t="s">
        <v>156</v>
      </c>
      <c r="C911" s="111">
        <v>73400</v>
      </c>
      <c r="D911" s="111">
        <v>734004</v>
      </c>
      <c r="E911" s="111" t="s">
        <v>509</v>
      </c>
      <c r="F911" s="111">
        <v>9276</v>
      </c>
      <c r="G911" s="111" t="s">
        <v>395</v>
      </c>
      <c r="H911" s="111" t="s">
        <v>88</v>
      </c>
      <c r="I911" s="111" t="s">
        <v>18</v>
      </c>
      <c r="J911" s="111" t="s">
        <v>344</v>
      </c>
      <c r="K911" s="111" t="s">
        <v>85</v>
      </c>
      <c r="L911" s="111">
        <v>6</v>
      </c>
      <c r="M911" s="111">
        <v>0.12</v>
      </c>
      <c r="N911" s="113">
        <v>6.49</v>
      </c>
      <c r="O911" s="113">
        <v>5.41</v>
      </c>
      <c r="P911" s="114">
        <v>0.2</v>
      </c>
      <c r="Q911" s="113">
        <v>32.46</v>
      </c>
      <c r="R911" s="115">
        <v>5.99</v>
      </c>
      <c r="S911" s="115">
        <v>4.99</v>
      </c>
      <c r="T911" s="119">
        <v>0.2</v>
      </c>
      <c r="U911" s="116">
        <v>29.94</v>
      </c>
      <c r="V911" t="s">
        <v>25</v>
      </c>
      <c r="W911">
        <v>5.41</v>
      </c>
      <c r="X911" t="s">
        <v>25</v>
      </c>
      <c r="Y911">
        <v>32.46</v>
      </c>
      <c r="Z911">
        <v>5.99</v>
      </c>
      <c r="AA911">
        <v>4.99</v>
      </c>
      <c r="AB911">
        <v>0.2</v>
      </c>
      <c r="AC911">
        <v>29.94</v>
      </c>
    </row>
    <row r="912" spans="1:29" x14ac:dyDescent="0.25">
      <c r="A912" s="111" t="s">
        <v>505</v>
      </c>
      <c r="B912" s="112" t="s">
        <v>156</v>
      </c>
      <c r="C912" s="111">
        <v>73400</v>
      </c>
      <c r="D912" s="111">
        <v>734004</v>
      </c>
      <c r="E912" s="111" t="s">
        <v>509</v>
      </c>
      <c r="F912" s="111">
        <v>25700</v>
      </c>
      <c r="G912" s="111" t="s">
        <v>396</v>
      </c>
      <c r="H912" s="111" t="s">
        <v>135</v>
      </c>
      <c r="I912" s="111" t="s">
        <v>128</v>
      </c>
      <c r="J912" s="111" t="s">
        <v>378</v>
      </c>
      <c r="K912" s="111" t="s">
        <v>85</v>
      </c>
      <c r="L912" s="111">
        <v>6</v>
      </c>
      <c r="M912" s="111">
        <v>0.12</v>
      </c>
      <c r="N912" s="113">
        <v>8.7899999999999991</v>
      </c>
      <c r="O912" s="113">
        <v>7.2959999999999994</v>
      </c>
      <c r="P912" s="114">
        <v>0.2</v>
      </c>
      <c r="Q912" s="113">
        <v>43.8</v>
      </c>
      <c r="R912" s="115">
        <v>10.49</v>
      </c>
      <c r="S912" s="115">
        <v>6.8</v>
      </c>
      <c r="T912" s="119">
        <v>0.54</v>
      </c>
      <c r="U912" s="116">
        <v>40.799999999999997</v>
      </c>
      <c r="V912" t="s">
        <v>25</v>
      </c>
      <c r="W912">
        <v>9.4145000000000003</v>
      </c>
      <c r="X912" t="s">
        <v>25</v>
      </c>
      <c r="Y912">
        <v>56.46</v>
      </c>
      <c r="Z912">
        <v>9.99</v>
      </c>
      <c r="AA912">
        <v>6.4833333333333334</v>
      </c>
      <c r="AB912">
        <v>0.54</v>
      </c>
      <c r="AC912">
        <v>38.880000000000003</v>
      </c>
    </row>
    <row r="913" spans="1:29" x14ac:dyDescent="0.25">
      <c r="A913" s="111" t="s">
        <v>505</v>
      </c>
      <c r="B913" s="112" t="s">
        <v>156</v>
      </c>
      <c r="C913" s="111">
        <v>73400</v>
      </c>
      <c r="D913" s="111">
        <v>734004</v>
      </c>
      <c r="E913" s="111" t="s">
        <v>509</v>
      </c>
      <c r="F913" s="111">
        <v>18137</v>
      </c>
      <c r="G913" s="111" t="s">
        <v>507</v>
      </c>
      <c r="H913" s="111" t="s">
        <v>103</v>
      </c>
      <c r="I913" s="111" t="s">
        <v>18</v>
      </c>
      <c r="J913" s="111" t="s">
        <v>334</v>
      </c>
      <c r="K913" s="111" t="s">
        <v>105</v>
      </c>
      <c r="L913" s="111">
        <v>4</v>
      </c>
      <c r="M913" s="111">
        <v>0.12</v>
      </c>
      <c r="N913" s="113">
        <v>9.69</v>
      </c>
      <c r="O913" s="113">
        <v>8.07</v>
      </c>
      <c r="P913" s="114">
        <v>0.2</v>
      </c>
      <c r="Q913" s="113">
        <v>32.28</v>
      </c>
      <c r="R913" s="115">
        <v>9.2899999999999991</v>
      </c>
      <c r="S913" s="115">
        <v>7.75</v>
      </c>
      <c r="T913" s="119">
        <v>0.2</v>
      </c>
      <c r="U913" s="116">
        <v>31</v>
      </c>
      <c r="V913" t="s">
        <v>25</v>
      </c>
      <c r="W913">
        <v>7.97</v>
      </c>
      <c r="X913" t="s">
        <v>25</v>
      </c>
      <c r="Y913">
        <v>31.88</v>
      </c>
      <c r="Z913">
        <v>8.89</v>
      </c>
      <c r="AA913">
        <v>7.41</v>
      </c>
      <c r="AB913">
        <v>0.2</v>
      </c>
      <c r="AC913">
        <v>29.64</v>
      </c>
    </row>
    <row r="914" spans="1:29" x14ac:dyDescent="0.25">
      <c r="A914" s="111" t="s">
        <v>505</v>
      </c>
      <c r="B914" s="112" t="s">
        <v>156</v>
      </c>
      <c r="C914" s="111">
        <v>73400</v>
      </c>
      <c r="D914" s="111">
        <v>734004</v>
      </c>
      <c r="E914" s="111" t="s">
        <v>509</v>
      </c>
      <c r="F914" s="111">
        <v>18341</v>
      </c>
      <c r="G914" s="111" t="s">
        <v>508</v>
      </c>
      <c r="H914" s="111" t="s">
        <v>104</v>
      </c>
      <c r="I914" s="111" t="s">
        <v>18</v>
      </c>
      <c r="J914" s="111" t="s">
        <v>331</v>
      </c>
      <c r="K914" s="111" t="s">
        <v>105</v>
      </c>
      <c r="L914" s="111">
        <v>4</v>
      </c>
      <c r="M914" s="111">
        <v>0.12</v>
      </c>
      <c r="N914" s="113">
        <v>9.69</v>
      </c>
      <c r="O914" s="113">
        <v>8.07</v>
      </c>
      <c r="P914" s="114">
        <v>0.2</v>
      </c>
      <c r="Q914" s="113">
        <v>32.28</v>
      </c>
      <c r="R914" s="115">
        <v>9.2899999999999991</v>
      </c>
      <c r="S914" s="115">
        <v>7.75</v>
      </c>
      <c r="T914" s="119">
        <v>0.2</v>
      </c>
      <c r="U914" s="116">
        <v>31</v>
      </c>
      <c r="V914" t="s">
        <v>25</v>
      </c>
      <c r="W914">
        <v>7.97</v>
      </c>
      <c r="X914" t="s">
        <v>25</v>
      </c>
      <c r="Y914">
        <v>31.88</v>
      </c>
      <c r="Z914">
        <v>8.89</v>
      </c>
      <c r="AA914">
        <v>7.41</v>
      </c>
      <c r="AB914">
        <v>0.2</v>
      </c>
      <c r="AC914">
        <v>29.64</v>
      </c>
    </row>
    <row r="915" spans="1:29" x14ac:dyDescent="0.25">
      <c r="A915" s="111" t="s">
        <v>505</v>
      </c>
      <c r="B915" s="112" t="s">
        <v>156</v>
      </c>
      <c r="C915" s="111">
        <v>73400</v>
      </c>
      <c r="D915" s="111">
        <v>734004</v>
      </c>
      <c r="E915" s="111" t="s">
        <v>509</v>
      </c>
      <c r="F915" s="111">
        <v>7977</v>
      </c>
      <c r="G915" s="111" t="s">
        <v>397</v>
      </c>
      <c r="H915" s="111" t="s">
        <v>119</v>
      </c>
      <c r="I915" s="111" t="s">
        <v>115</v>
      </c>
      <c r="J915" s="111" t="s">
        <v>398</v>
      </c>
      <c r="K915" s="111" t="s">
        <v>58</v>
      </c>
      <c r="L915" s="111">
        <v>6</v>
      </c>
      <c r="M915" s="111">
        <v>0.03</v>
      </c>
      <c r="N915" s="113">
        <v>5.09</v>
      </c>
      <c r="O915" s="113">
        <v>4.2655000000000003</v>
      </c>
      <c r="P915" s="114">
        <v>0.2</v>
      </c>
      <c r="Q915" s="113">
        <v>25.619999999999997</v>
      </c>
      <c r="R915" s="115">
        <v>4.99</v>
      </c>
      <c r="S915" s="115">
        <v>4.16</v>
      </c>
      <c r="T915" s="119">
        <v>0.2</v>
      </c>
      <c r="U915" s="116">
        <v>24.96</v>
      </c>
      <c r="V915" t="s">
        <v>25</v>
      </c>
      <c r="W915">
        <v>4.2699999999999996</v>
      </c>
      <c r="X915" t="s">
        <v>25</v>
      </c>
      <c r="Y915">
        <v>25.619999999999997</v>
      </c>
      <c r="Z915">
        <v>4.8899999999999997</v>
      </c>
      <c r="AA915">
        <v>4.08</v>
      </c>
      <c r="AB915">
        <v>0.2</v>
      </c>
      <c r="AC915">
        <v>24.48</v>
      </c>
    </row>
    <row r="916" spans="1:29" x14ac:dyDescent="0.25">
      <c r="A916" s="111" t="s">
        <v>505</v>
      </c>
      <c r="B916" s="112" t="s">
        <v>156</v>
      </c>
      <c r="C916" s="111">
        <v>73400</v>
      </c>
      <c r="D916" s="111">
        <v>734004</v>
      </c>
      <c r="E916" s="111" t="s">
        <v>509</v>
      </c>
      <c r="F916" s="111">
        <v>7979</v>
      </c>
      <c r="G916" s="111" t="s">
        <v>399</v>
      </c>
      <c r="H916" s="111" t="s">
        <v>119</v>
      </c>
      <c r="I916" s="111" t="s">
        <v>115</v>
      </c>
      <c r="J916" s="111" t="s">
        <v>400</v>
      </c>
      <c r="K916" s="111" t="s">
        <v>58</v>
      </c>
      <c r="L916" s="111">
        <v>6</v>
      </c>
      <c r="M916" s="111">
        <v>0.03</v>
      </c>
      <c r="N916" s="113">
        <v>5.09</v>
      </c>
      <c r="O916" s="113">
        <v>4.2655000000000003</v>
      </c>
      <c r="P916" s="114">
        <v>0.2</v>
      </c>
      <c r="Q916" s="113">
        <v>25.619999999999997</v>
      </c>
      <c r="R916" s="115">
        <v>4.99</v>
      </c>
      <c r="S916" s="115">
        <v>4.16</v>
      </c>
      <c r="T916" s="119">
        <v>0.2</v>
      </c>
      <c r="U916" s="116">
        <v>24.96</v>
      </c>
      <c r="V916" t="s">
        <v>25</v>
      </c>
      <c r="W916">
        <v>4.2699999999999996</v>
      </c>
      <c r="X916" t="s">
        <v>25</v>
      </c>
      <c r="Y916">
        <v>25.619999999999997</v>
      </c>
      <c r="Z916">
        <v>4.8899999999999997</v>
      </c>
      <c r="AA916">
        <v>4.08</v>
      </c>
      <c r="AB916">
        <v>0.2</v>
      </c>
      <c r="AC916">
        <v>24.48</v>
      </c>
    </row>
    <row r="917" spans="1:29" x14ac:dyDescent="0.25">
      <c r="A917" s="111" t="s">
        <v>505</v>
      </c>
      <c r="B917" s="112" t="s">
        <v>156</v>
      </c>
      <c r="C917" s="111">
        <v>73400</v>
      </c>
      <c r="D917" s="111">
        <v>734004</v>
      </c>
      <c r="E917" s="111" t="s">
        <v>509</v>
      </c>
      <c r="F917" s="111">
        <v>7980</v>
      </c>
      <c r="G917" s="111" t="s">
        <v>401</v>
      </c>
      <c r="H917" s="111" t="s">
        <v>119</v>
      </c>
      <c r="I917" s="111" t="s">
        <v>115</v>
      </c>
      <c r="J917" s="111" t="s">
        <v>402</v>
      </c>
      <c r="K917" s="111" t="s">
        <v>58</v>
      </c>
      <c r="L917" s="111">
        <v>6</v>
      </c>
      <c r="M917" s="111">
        <v>0.03</v>
      </c>
      <c r="N917" s="113">
        <v>5.09</v>
      </c>
      <c r="O917" s="113">
        <v>4.2655000000000003</v>
      </c>
      <c r="P917" s="114">
        <v>0.2</v>
      </c>
      <c r="Q917" s="113">
        <v>25.619999999999997</v>
      </c>
      <c r="R917" s="115">
        <v>4.99</v>
      </c>
      <c r="S917" s="115">
        <v>4.16</v>
      </c>
      <c r="T917" s="119">
        <v>0.2</v>
      </c>
      <c r="U917" s="116">
        <v>24.96</v>
      </c>
      <c r="V917" t="s">
        <v>25</v>
      </c>
      <c r="W917">
        <v>4.2699999999999996</v>
      </c>
      <c r="X917" t="s">
        <v>25</v>
      </c>
      <c r="Y917">
        <v>25.619999999999997</v>
      </c>
      <c r="Z917">
        <v>4.8899999999999997</v>
      </c>
      <c r="AA917">
        <v>4.08</v>
      </c>
      <c r="AB917">
        <v>0.2</v>
      </c>
      <c r="AC917">
        <v>24.48</v>
      </c>
    </row>
    <row r="918" spans="1:29" x14ac:dyDescent="0.25">
      <c r="A918" s="111" t="s">
        <v>505</v>
      </c>
      <c r="B918" s="112" t="s">
        <v>156</v>
      </c>
      <c r="C918" s="111">
        <v>73400</v>
      </c>
      <c r="D918" s="111">
        <v>734004</v>
      </c>
      <c r="E918" s="111" t="s">
        <v>509</v>
      </c>
      <c r="F918" s="111">
        <v>7981</v>
      </c>
      <c r="G918" s="111" t="s">
        <v>403</v>
      </c>
      <c r="H918" s="111" t="s">
        <v>119</v>
      </c>
      <c r="I918" s="111" t="s">
        <v>115</v>
      </c>
      <c r="J918" s="111" t="s">
        <v>404</v>
      </c>
      <c r="K918" s="111" t="s">
        <v>58</v>
      </c>
      <c r="L918" s="111">
        <v>6</v>
      </c>
      <c r="M918" s="111">
        <v>0.03</v>
      </c>
      <c r="N918" s="113">
        <v>5.09</v>
      </c>
      <c r="O918" s="113">
        <v>4.2655000000000003</v>
      </c>
      <c r="P918" s="114">
        <v>0.2</v>
      </c>
      <c r="Q918" s="113">
        <v>25.619999999999997</v>
      </c>
      <c r="R918" s="115">
        <v>4.99</v>
      </c>
      <c r="S918" s="115">
        <v>4.16</v>
      </c>
      <c r="T918" s="119">
        <v>0.2</v>
      </c>
      <c r="U918" s="116">
        <v>24.96</v>
      </c>
      <c r="V918" t="s">
        <v>25</v>
      </c>
      <c r="W918">
        <v>4.2699999999999996</v>
      </c>
      <c r="X918" t="s">
        <v>25</v>
      </c>
      <c r="Y918">
        <v>25.619999999999997</v>
      </c>
      <c r="Z918">
        <v>4.8899999999999997</v>
      </c>
      <c r="AA918">
        <v>4.08</v>
      </c>
      <c r="AB918">
        <v>0.2</v>
      </c>
      <c r="AC918">
        <v>24.48</v>
      </c>
    </row>
    <row r="919" spans="1:29" x14ac:dyDescent="0.25">
      <c r="A919" s="111" t="s">
        <v>505</v>
      </c>
      <c r="B919" s="112" t="s">
        <v>156</v>
      </c>
      <c r="C919" s="111">
        <v>73400</v>
      </c>
      <c r="D919" s="111">
        <v>734004</v>
      </c>
      <c r="E919" s="111" t="s">
        <v>509</v>
      </c>
      <c r="F919" s="111">
        <v>7982</v>
      </c>
      <c r="G919" s="111" t="s">
        <v>405</v>
      </c>
      <c r="H919" s="111" t="s">
        <v>119</v>
      </c>
      <c r="I919" s="111" t="s">
        <v>115</v>
      </c>
      <c r="J919" s="111" t="s">
        <v>406</v>
      </c>
      <c r="K919" s="111" t="s">
        <v>58</v>
      </c>
      <c r="L919" s="111">
        <v>6</v>
      </c>
      <c r="M919" s="111">
        <v>0.03</v>
      </c>
      <c r="N919" s="113">
        <v>5.09</v>
      </c>
      <c r="O919" s="113">
        <v>4.2655000000000003</v>
      </c>
      <c r="P919" s="114">
        <v>0.2</v>
      </c>
      <c r="Q919" s="113">
        <v>25.619999999999997</v>
      </c>
      <c r="R919" s="115">
        <v>4.99</v>
      </c>
      <c r="S919" s="115">
        <v>4.16</v>
      </c>
      <c r="T919" s="119">
        <v>0.2</v>
      </c>
      <c r="U919" s="116">
        <v>24.96</v>
      </c>
      <c r="V919" t="s">
        <v>25</v>
      </c>
      <c r="W919">
        <v>4.2699999999999996</v>
      </c>
      <c r="X919" t="s">
        <v>25</v>
      </c>
      <c r="Y919">
        <v>25.619999999999997</v>
      </c>
      <c r="Z919">
        <v>4.8899999999999997</v>
      </c>
      <c r="AA919">
        <v>4.08</v>
      </c>
      <c r="AB919">
        <v>0.2</v>
      </c>
      <c r="AC919">
        <v>24.48</v>
      </c>
    </row>
    <row r="920" spans="1:29" x14ac:dyDescent="0.25">
      <c r="A920" s="111" t="s">
        <v>505</v>
      </c>
      <c r="B920" s="112" t="s">
        <v>156</v>
      </c>
      <c r="C920" s="111">
        <v>73400</v>
      </c>
      <c r="D920" s="111">
        <v>734004</v>
      </c>
      <c r="E920" s="111" t="s">
        <v>509</v>
      </c>
      <c r="F920" s="111">
        <v>7983</v>
      </c>
      <c r="G920" s="111" t="s">
        <v>407</v>
      </c>
      <c r="H920" s="111" t="s">
        <v>119</v>
      </c>
      <c r="I920" s="111" t="s">
        <v>115</v>
      </c>
      <c r="J920" s="111" t="s">
        <v>408</v>
      </c>
      <c r="K920" s="111" t="s">
        <v>58</v>
      </c>
      <c r="L920" s="111">
        <v>6</v>
      </c>
      <c r="M920" s="111">
        <v>0.03</v>
      </c>
      <c r="N920" s="113">
        <v>5.09</v>
      </c>
      <c r="O920" s="113">
        <v>4.2655000000000003</v>
      </c>
      <c r="P920" s="114">
        <v>0.2</v>
      </c>
      <c r="Q920" s="113">
        <v>25.619999999999997</v>
      </c>
      <c r="R920" s="115">
        <v>4.99</v>
      </c>
      <c r="S920" s="115">
        <v>4.16</v>
      </c>
      <c r="T920" s="119">
        <v>0.2</v>
      </c>
      <c r="U920" s="116">
        <v>24.96</v>
      </c>
      <c r="V920" t="s">
        <v>25</v>
      </c>
      <c r="W920">
        <v>4.2699999999999996</v>
      </c>
      <c r="X920" t="s">
        <v>25</v>
      </c>
      <c r="Y920">
        <v>25.619999999999997</v>
      </c>
      <c r="Z920">
        <v>4.8899999999999997</v>
      </c>
      <c r="AA920">
        <v>4.08</v>
      </c>
      <c r="AB920">
        <v>0.2</v>
      </c>
      <c r="AC920">
        <v>24.48</v>
      </c>
    </row>
    <row r="921" spans="1:29" x14ac:dyDescent="0.25">
      <c r="A921" s="111" t="s">
        <v>505</v>
      </c>
      <c r="B921" s="112" t="s">
        <v>156</v>
      </c>
      <c r="C921" s="111">
        <v>73400</v>
      </c>
      <c r="D921" s="111">
        <v>734004</v>
      </c>
      <c r="E921" s="111" t="s">
        <v>509</v>
      </c>
      <c r="F921" s="111">
        <v>8791</v>
      </c>
      <c r="G921" s="111" t="s">
        <v>483</v>
      </c>
      <c r="H921" s="111" t="s">
        <v>61</v>
      </c>
      <c r="I921" s="111" t="s">
        <v>18</v>
      </c>
      <c r="J921" s="111" t="s">
        <v>469</v>
      </c>
      <c r="K921" s="111" t="s">
        <v>58</v>
      </c>
      <c r="L921" s="111">
        <v>12</v>
      </c>
      <c r="M921" s="111">
        <v>0.06</v>
      </c>
      <c r="N921" s="113">
        <v>3.99</v>
      </c>
      <c r="O921" s="113">
        <v>3.32</v>
      </c>
      <c r="P921" s="114">
        <v>0.2</v>
      </c>
      <c r="Q921" s="113">
        <v>39.839999999999996</v>
      </c>
      <c r="R921" s="115">
        <v>3.59</v>
      </c>
      <c r="S921" s="115">
        <v>2.99</v>
      </c>
      <c r="T921" s="119">
        <v>0.2</v>
      </c>
      <c r="U921" s="116">
        <v>35.880000000000003</v>
      </c>
      <c r="V921" t="s">
        <v>25</v>
      </c>
      <c r="W921">
        <v>3.13</v>
      </c>
      <c r="X921" t="s">
        <v>25</v>
      </c>
      <c r="Y921">
        <v>37.56</v>
      </c>
      <c r="Z921">
        <v>3.39</v>
      </c>
      <c r="AA921">
        <v>2.83</v>
      </c>
      <c r="AB921">
        <v>0.2</v>
      </c>
      <c r="AC921">
        <v>33.96</v>
      </c>
    </row>
    <row r="922" spans="1:29" x14ac:dyDescent="0.25">
      <c r="A922" s="111" t="s">
        <v>505</v>
      </c>
      <c r="B922" s="112" t="s">
        <v>156</v>
      </c>
      <c r="C922" s="111">
        <v>73400</v>
      </c>
      <c r="D922" s="111">
        <v>734004</v>
      </c>
      <c r="E922" s="111" t="s">
        <v>509</v>
      </c>
      <c r="F922" s="111">
        <v>13061</v>
      </c>
      <c r="G922" s="111" t="s">
        <v>484</v>
      </c>
      <c r="H922" s="111" t="s">
        <v>61</v>
      </c>
      <c r="I922" s="111" t="s">
        <v>18</v>
      </c>
      <c r="J922" s="111" t="s">
        <v>471</v>
      </c>
      <c r="K922" s="111" t="s">
        <v>58</v>
      </c>
      <c r="L922" s="111">
        <v>12</v>
      </c>
      <c r="M922" s="111">
        <v>0.06</v>
      </c>
      <c r="N922" s="113">
        <v>3.99</v>
      </c>
      <c r="O922" s="113">
        <v>3.32</v>
      </c>
      <c r="P922" s="114">
        <v>0.2</v>
      </c>
      <c r="Q922" s="113">
        <v>39.839999999999996</v>
      </c>
      <c r="R922" s="115">
        <v>3.59</v>
      </c>
      <c r="S922" s="115">
        <v>2.99</v>
      </c>
      <c r="T922" s="119">
        <v>0.2</v>
      </c>
      <c r="U922" s="116">
        <v>35.880000000000003</v>
      </c>
      <c r="V922" t="s">
        <v>25</v>
      </c>
      <c r="W922">
        <v>3.13</v>
      </c>
      <c r="X922" t="s">
        <v>25</v>
      </c>
      <c r="Y922">
        <v>37.56</v>
      </c>
      <c r="Z922">
        <v>3.39</v>
      </c>
      <c r="AA922">
        <v>2.83</v>
      </c>
      <c r="AB922">
        <v>0.2</v>
      </c>
      <c r="AC922">
        <v>33.96</v>
      </c>
    </row>
    <row r="923" spans="1:29" x14ac:dyDescent="0.25">
      <c r="A923" s="111" t="s">
        <v>505</v>
      </c>
      <c r="B923" s="112" t="s">
        <v>156</v>
      </c>
      <c r="C923" s="111">
        <v>73400</v>
      </c>
      <c r="D923" s="111">
        <v>734004</v>
      </c>
      <c r="E923" s="111" t="s">
        <v>509</v>
      </c>
      <c r="F923" s="111">
        <v>8919</v>
      </c>
      <c r="G923" s="111" t="s">
        <v>490</v>
      </c>
      <c r="H923" s="111" t="s">
        <v>63</v>
      </c>
      <c r="I923" s="111" t="s">
        <v>18</v>
      </c>
      <c r="J923" s="111" t="s">
        <v>334</v>
      </c>
      <c r="K923" s="111" t="s">
        <v>62</v>
      </c>
      <c r="L923" s="111">
        <v>12</v>
      </c>
      <c r="M923" s="111">
        <v>7.1999999999999995E-2</v>
      </c>
      <c r="N923" s="113">
        <v>4.1900000000000004</v>
      </c>
      <c r="O923" s="113">
        <v>3.5054999999999996</v>
      </c>
      <c r="P923" s="114">
        <v>0.2</v>
      </c>
      <c r="Q923" s="113">
        <v>42.12</v>
      </c>
      <c r="R923" s="115">
        <v>3.89</v>
      </c>
      <c r="S923" s="115">
        <v>3.2416666666666667</v>
      </c>
      <c r="T923" s="119">
        <v>0.2</v>
      </c>
      <c r="U923" s="116">
        <v>38.880000000000003</v>
      </c>
      <c r="V923" t="s">
        <v>25</v>
      </c>
      <c r="W923">
        <v>3.32</v>
      </c>
      <c r="X923" t="s">
        <v>25</v>
      </c>
      <c r="Y923">
        <v>39.839999999999996</v>
      </c>
      <c r="Z923">
        <v>3.69</v>
      </c>
      <c r="AA923">
        <v>3.08</v>
      </c>
      <c r="AB923">
        <v>0.2</v>
      </c>
      <c r="AC923">
        <v>36.96</v>
      </c>
    </row>
    <row r="924" spans="1:29" x14ac:dyDescent="0.25">
      <c r="A924" s="111" t="s">
        <v>505</v>
      </c>
      <c r="B924" s="112" t="s">
        <v>156</v>
      </c>
      <c r="C924" s="111">
        <v>73400</v>
      </c>
      <c r="D924" s="111">
        <v>734004</v>
      </c>
      <c r="E924" s="111" t="s">
        <v>509</v>
      </c>
      <c r="F924" s="111">
        <v>8931</v>
      </c>
      <c r="G924" s="111" t="s">
        <v>493</v>
      </c>
      <c r="H924" s="111" t="s">
        <v>67</v>
      </c>
      <c r="I924" s="111" t="s">
        <v>18</v>
      </c>
      <c r="J924" s="111" t="s">
        <v>340</v>
      </c>
      <c r="K924" s="111" t="s">
        <v>62</v>
      </c>
      <c r="L924" s="111">
        <v>12</v>
      </c>
      <c r="M924" s="111">
        <v>7.1999999999999995E-2</v>
      </c>
      <c r="N924" s="113">
        <v>4.09</v>
      </c>
      <c r="O924" s="113">
        <v>3.41</v>
      </c>
      <c r="P924" s="114">
        <v>0.2</v>
      </c>
      <c r="Q924" s="113">
        <v>40.92</v>
      </c>
      <c r="R924" s="115">
        <v>3.79</v>
      </c>
      <c r="S924" s="115">
        <v>3.16</v>
      </c>
      <c r="T924" s="119">
        <v>0.2</v>
      </c>
      <c r="U924" s="116">
        <v>37.92</v>
      </c>
      <c r="V924" t="s">
        <v>25</v>
      </c>
      <c r="W924">
        <v>3.32</v>
      </c>
      <c r="X924" t="s">
        <v>25</v>
      </c>
      <c r="Y924">
        <v>39.839999999999996</v>
      </c>
      <c r="Z924">
        <v>3.69</v>
      </c>
      <c r="AA924">
        <v>3.08</v>
      </c>
      <c r="AB924">
        <v>0.2</v>
      </c>
      <c r="AC924">
        <v>36.96</v>
      </c>
    </row>
    <row r="925" spans="1:29" x14ac:dyDescent="0.25">
      <c r="A925" s="111" t="s">
        <v>505</v>
      </c>
      <c r="B925" s="112" t="s">
        <v>156</v>
      </c>
      <c r="C925" s="111">
        <v>73400</v>
      </c>
      <c r="D925" s="111">
        <v>734004</v>
      </c>
      <c r="E925" s="111" t="s">
        <v>509</v>
      </c>
      <c r="F925" s="111">
        <v>8933</v>
      </c>
      <c r="G925" s="111" t="s">
        <v>494</v>
      </c>
      <c r="H925" s="111" t="s">
        <v>66</v>
      </c>
      <c r="I925" s="111" t="s">
        <v>18</v>
      </c>
      <c r="J925" s="111" t="s">
        <v>336</v>
      </c>
      <c r="K925" s="111" t="s">
        <v>62</v>
      </c>
      <c r="L925" s="111">
        <v>12</v>
      </c>
      <c r="M925" s="111">
        <v>7.1999999999999995E-2</v>
      </c>
      <c r="N925" s="113">
        <v>4.09</v>
      </c>
      <c r="O925" s="113">
        <v>3.41</v>
      </c>
      <c r="P925" s="114">
        <v>0.2</v>
      </c>
      <c r="Q925" s="113">
        <v>40.92</v>
      </c>
      <c r="R925" s="115">
        <v>3.79</v>
      </c>
      <c r="S925" s="115">
        <v>3.16</v>
      </c>
      <c r="T925" s="119">
        <v>0.2</v>
      </c>
      <c r="U925" s="116">
        <v>37.92</v>
      </c>
      <c r="V925" t="s">
        <v>25</v>
      </c>
      <c r="W925">
        <v>3.32</v>
      </c>
      <c r="X925" t="s">
        <v>25</v>
      </c>
      <c r="Y925">
        <v>39.839999999999996</v>
      </c>
      <c r="Z925">
        <v>3.69</v>
      </c>
      <c r="AA925">
        <v>3.08</v>
      </c>
      <c r="AB925">
        <v>0.2</v>
      </c>
      <c r="AC925">
        <v>36.96</v>
      </c>
    </row>
    <row r="926" spans="1:29" x14ac:dyDescent="0.25">
      <c r="A926" s="111" t="s">
        <v>505</v>
      </c>
      <c r="B926" s="112" t="s">
        <v>156</v>
      </c>
      <c r="C926" s="111">
        <v>87091</v>
      </c>
      <c r="D926" s="111">
        <v>870919</v>
      </c>
      <c r="E926" s="111" t="s">
        <v>510</v>
      </c>
      <c r="F926" s="111">
        <v>19225</v>
      </c>
      <c r="G926" s="111" t="s">
        <v>345</v>
      </c>
      <c r="H926" s="111" t="s">
        <v>151</v>
      </c>
      <c r="I926" s="111" t="s">
        <v>128</v>
      </c>
      <c r="J926" s="111" t="s">
        <v>346</v>
      </c>
      <c r="K926" s="111" t="s">
        <v>129</v>
      </c>
      <c r="L926" s="111">
        <v>24</v>
      </c>
      <c r="M926" s="111">
        <v>0.06</v>
      </c>
      <c r="N926" s="113">
        <v>7.99</v>
      </c>
      <c r="O926" s="113">
        <v>6.69</v>
      </c>
      <c r="P926" s="114">
        <v>0.2</v>
      </c>
      <c r="Q926" s="113">
        <v>160.56</v>
      </c>
      <c r="R926" s="115">
        <v>7.99</v>
      </c>
      <c r="S926" s="115">
        <v>6.69</v>
      </c>
      <c r="T926" s="119">
        <v>0.2</v>
      </c>
      <c r="U926" s="116">
        <v>160.56</v>
      </c>
      <c r="V926" t="s">
        <v>25</v>
      </c>
      <c r="W926">
        <v>7.29</v>
      </c>
      <c r="X926" t="s">
        <v>25</v>
      </c>
      <c r="Y926">
        <v>174.96</v>
      </c>
      <c r="Z926">
        <v>8.69</v>
      </c>
      <c r="AA926">
        <v>7.22</v>
      </c>
      <c r="AB926">
        <v>0.2</v>
      </c>
      <c r="AC926">
        <v>173.28</v>
      </c>
    </row>
    <row r="927" spans="1:29" x14ac:dyDescent="0.25">
      <c r="A927" s="111" t="s">
        <v>505</v>
      </c>
      <c r="B927" s="112" t="s">
        <v>156</v>
      </c>
      <c r="C927" s="111">
        <v>87091</v>
      </c>
      <c r="D927" s="111">
        <v>870919</v>
      </c>
      <c r="E927" s="111" t="s">
        <v>510</v>
      </c>
      <c r="F927" s="111">
        <v>19228</v>
      </c>
      <c r="G927" s="111" t="s">
        <v>347</v>
      </c>
      <c r="H927" s="111" t="s">
        <v>151</v>
      </c>
      <c r="I927" s="111" t="s">
        <v>128</v>
      </c>
      <c r="J927" s="111" t="s">
        <v>346</v>
      </c>
      <c r="K927" s="111" t="s">
        <v>129</v>
      </c>
      <c r="L927" s="111">
        <v>4</v>
      </c>
      <c r="M927" s="111">
        <v>0.01</v>
      </c>
      <c r="N927" s="113">
        <v>7.99</v>
      </c>
      <c r="O927" s="113">
        <v>6.69</v>
      </c>
      <c r="P927" s="114">
        <v>0.2</v>
      </c>
      <c r="Q927" s="113">
        <v>26.76</v>
      </c>
      <c r="R927" s="115">
        <v>7.99</v>
      </c>
      <c r="S927" s="115">
        <v>6.69</v>
      </c>
      <c r="T927" s="119">
        <v>0.2</v>
      </c>
      <c r="U927" s="116">
        <v>26.76</v>
      </c>
      <c r="V927" t="s">
        <v>25</v>
      </c>
      <c r="W927">
        <v>7.29</v>
      </c>
      <c r="X927" t="s">
        <v>25</v>
      </c>
      <c r="Y927">
        <v>29.16</v>
      </c>
      <c r="Z927">
        <v>8.69</v>
      </c>
      <c r="AA927">
        <v>7.22</v>
      </c>
      <c r="AB927">
        <v>0.2</v>
      </c>
      <c r="AC927">
        <v>28.88</v>
      </c>
    </row>
    <row r="928" spans="1:29" x14ac:dyDescent="0.25">
      <c r="A928" s="111" t="s">
        <v>505</v>
      </c>
      <c r="B928" s="112" t="s">
        <v>156</v>
      </c>
      <c r="C928" s="111">
        <v>87091</v>
      </c>
      <c r="D928" s="111">
        <v>870919</v>
      </c>
      <c r="E928" s="111" t="s">
        <v>510</v>
      </c>
      <c r="F928" s="111">
        <v>19229</v>
      </c>
      <c r="G928" s="111" t="s">
        <v>348</v>
      </c>
      <c r="H928" s="111" t="s">
        <v>151</v>
      </c>
      <c r="I928" s="111" t="s">
        <v>128</v>
      </c>
      <c r="J928" s="111" t="s">
        <v>346</v>
      </c>
      <c r="K928" s="111" t="s">
        <v>129</v>
      </c>
      <c r="L928" s="111">
        <v>6</v>
      </c>
      <c r="M928" s="111">
        <v>1.4999999999999999E-2</v>
      </c>
      <c r="N928" s="113">
        <v>7.99</v>
      </c>
      <c r="O928" s="113">
        <v>6.69</v>
      </c>
      <c r="P928" s="114">
        <v>0.2</v>
      </c>
      <c r="Q928" s="113">
        <v>40.14</v>
      </c>
      <c r="R928" s="115">
        <v>7.99</v>
      </c>
      <c r="S928" s="115">
        <v>6.69</v>
      </c>
      <c r="T928" s="119">
        <v>0.2</v>
      </c>
      <c r="U928" s="116">
        <v>40.14</v>
      </c>
      <c r="V928" t="s">
        <v>25</v>
      </c>
      <c r="W928">
        <v>7.29</v>
      </c>
      <c r="X928" t="s">
        <v>25</v>
      </c>
      <c r="Y928">
        <v>43.74</v>
      </c>
      <c r="Z928">
        <v>8.69</v>
      </c>
      <c r="AA928">
        <v>7.22</v>
      </c>
      <c r="AB928">
        <v>0.2</v>
      </c>
      <c r="AC928">
        <v>43.32</v>
      </c>
    </row>
    <row r="929" spans="1:29" x14ac:dyDescent="0.25">
      <c r="A929" s="111" t="s">
        <v>505</v>
      </c>
      <c r="B929" s="112" t="s">
        <v>156</v>
      </c>
      <c r="C929" s="111">
        <v>87091</v>
      </c>
      <c r="D929" s="111">
        <v>870919</v>
      </c>
      <c r="E929" s="111" t="s">
        <v>510</v>
      </c>
      <c r="F929" s="111">
        <v>19231</v>
      </c>
      <c r="G929" s="111" t="s">
        <v>349</v>
      </c>
      <c r="H929" s="111" t="s">
        <v>151</v>
      </c>
      <c r="I929" s="111" t="s">
        <v>128</v>
      </c>
      <c r="J929" s="111" t="s">
        <v>350</v>
      </c>
      <c r="K929" s="111" t="s">
        <v>129</v>
      </c>
      <c r="L929" s="111">
        <v>4</v>
      </c>
      <c r="M929" s="111">
        <v>0.01</v>
      </c>
      <c r="N929" s="113">
        <v>7.99</v>
      </c>
      <c r="O929" s="113">
        <v>6.69</v>
      </c>
      <c r="P929" s="114">
        <v>0.2</v>
      </c>
      <c r="Q929" s="113">
        <v>26.76</v>
      </c>
      <c r="R929" s="115">
        <v>7.99</v>
      </c>
      <c r="S929" s="115">
        <v>6.69</v>
      </c>
      <c r="T929" s="119">
        <v>0.2</v>
      </c>
      <c r="U929" s="116">
        <v>26.76</v>
      </c>
      <c r="V929" t="s">
        <v>25</v>
      </c>
      <c r="W929">
        <v>7.29</v>
      </c>
      <c r="X929" t="s">
        <v>25</v>
      </c>
      <c r="Y929">
        <v>29.16</v>
      </c>
      <c r="Z929">
        <v>8.69</v>
      </c>
      <c r="AA929">
        <v>7.22</v>
      </c>
      <c r="AB929">
        <v>0.2</v>
      </c>
      <c r="AC929">
        <v>28.88</v>
      </c>
    </row>
    <row r="930" spans="1:29" x14ac:dyDescent="0.25">
      <c r="A930" s="111" t="s">
        <v>505</v>
      </c>
      <c r="B930" s="112" t="s">
        <v>156</v>
      </c>
      <c r="C930" s="111">
        <v>87091</v>
      </c>
      <c r="D930" s="111">
        <v>870919</v>
      </c>
      <c r="E930" s="111" t="s">
        <v>510</v>
      </c>
      <c r="F930" s="111">
        <v>21666</v>
      </c>
      <c r="G930" s="111" t="s">
        <v>351</v>
      </c>
      <c r="H930" s="111" t="s">
        <v>151</v>
      </c>
      <c r="I930" s="111" t="s">
        <v>128</v>
      </c>
      <c r="J930" s="111" t="s">
        <v>352</v>
      </c>
      <c r="K930" s="111" t="s">
        <v>129</v>
      </c>
      <c r="L930" s="111">
        <v>4</v>
      </c>
      <c r="M930" s="111">
        <v>0.01</v>
      </c>
      <c r="N930" s="113">
        <v>7.99</v>
      </c>
      <c r="O930" s="113">
        <v>6.69</v>
      </c>
      <c r="P930" s="114">
        <v>0.2</v>
      </c>
      <c r="Q930" s="113">
        <v>26.76</v>
      </c>
      <c r="R930" s="115">
        <v>7.99</v>
      </c>
      <c r="S930" s="115">
        <v>6.69</v>
      </c>
      <c r="T930" s="119">
        <v>0.2</v>
      </c>
      <c r="U930" s="116">
        <v>26.76</v>
      </c>
      <c r="V930" t="s">
        <v>25</v>
      </c>
      <c r="W930">
        <v>7.29</v>
      </c>
      <c r="X930" t="s">
        <v>25</v>
      </c>
      <c r="Y930">
        <v>29.16</v>
      </c>
      <c r="Z930">
        <v>8.69</v>
      </c>
      <c r="AA930">
        <v>7.22</v>
      </c>
      <c r="AB930">
        <v>0.2</v>
      </c>
      <c r="AC930">
        <v>28.88</v>
      </c>
    </row>
    <row r="931" spans="1:29" x14ac:dyDescent="0.25">
      <c r="A931" s="111" t="s">
        <v>505</v>
      </c>
      <c r="B931" s="112" t="s">
        <v>156</v>
      </c>
      <c r="C931" s="111">
        <v>87091</v>
      </c>
      <c r="D931" s="111">
        <v>870919</v>
      </c>
      <c r="E931" s="111" t="s">
        <v>510</v>
      </c>
      <c r="F931" s="111">
        <v>24306</v>
      </c>
      <c r="G931" s="111" t="s">
        <v>353</v>
      </c>
      <c r="H931" s="111" t="s">
        <v>151</v>
      </c>
      <c r="I931" s="111" t="s">
        <v>128</v>
      </c>
      <c r="J931" s="111" t="s">
        <v>354</v>
      </c>
      <c r="K931" s="111" t="s">
        <v>129</v>
      </c>
      <c r="L931" s="111">
        <v>4</v>
      </c>
      <c r="M931" s="111">
        <v>0.01</v>
      </c>
      <c r="N931" s="113">
        <v>7.99</v>
      </c>
      <c r="O931" s="113">
        <v>6.69</v>
      </c>
      <c r="P931" s="114">
        <v>0.2</v>
      </c>
      <c r="Q931" s="113">
        <v>26.76</v>
      </c>
      <c r="R931" s="115">
        <v>7.99</v>
      </c>
      <c r="S931" s="115">
        <v>6.69</v>
      </c>
      <c r="T931" s="119">
        <v>0.2</v>
      </c>
      <c r="U931" s="116">
        <v>26.76</v>
      </c>
      <c r="V931" t="s">
        <v>25</v>
      </c>
      <c r="W931">
        <v>7.29</v>
      </c>
      <c r="X931" t="s">
        <v>25</v>
      </c>
      <c r="Y931">
        <v>29.16</v>
      </c>
      <c r="Z931">
        <v>8.69</v>
      </c>
      <c r="AA931">
        <v>7.22</v>
      </c>
      <c r="AB931">
        <v>0.2</v>
      </c>
      <c r="AC931">
        <v>28.88</v>
      </c>
    </row>
    <row r="932" spans="1:29" x14ac:dyDescent="0.25">
      <c r="A932" s="111" t="s">
        <v>505</v>
      </c>
      <c r="B932" s="112" t="s">
        <v>156</v>
      </c>
      <c r="C932" s="111">
        <v>87091</v>
      </c>
      <c r="D932" s="111">
        <v>870919</v>
      </c>
      <c r="E932" s="111" t="s">
        <v>510</v>
      </c>
      <c r="F932" s="111">
        <v>20717</v>
      </c>
      <c r="G932" s="111" t="s">
        <v>441</v>
      </c>
      <c r="H932" s="111" t="s">
        <v>39</v>
      </c>
      <c r="I932" s="111" t="s">
        <v>18</v>
      </c>
      <c r="J932" s="111" t="s">
        <v>442</v>
      </c>
      <c r="K932" s="111" t="s">
        <v>443</v>
      </c>
      <c r="L932" s="111">
        <v>15</v>
      </c>
      <c r="M932" s="111">
        <v>3.9E-2</v>
      </c>
      <c r="N932" s="113">
        <v>4.59</v>
      </c>
      <c r="O932" s="113">
        <v>3.8</v>
      </c>
      <c r="P932" s="114">
        <v>0.2</v>
      </c>
      <c r="Q932" s="113">
        <v>57</v>
      </c>
      <c r="R932" s="115">
        <v>3.99</v>
      </c>
      <c r="S932" s="115">
        <v>3.33</v>
      </c>
      <c r="T932" s="119">
        <v>0.2</v>
      </c>
      <c r="U932" s="116">
        <v>49.95</v>
      </c>
      <c r="V932" t="s">
        <v>25</v>
      </c>
      <c r="W932">
        <v>3.8</v>
      </c>
      <c r="X932" t="s">
        <v>25</v>
      </c>
      <c r="Y932">
        <v>57</v>
      </c>
      <c r="Z932">
        <v>3.99</v>
      </c>
      <c r="AA932">
        <v>3.33</v>
      </c>
      <c r="AB932">
        <v>0.2</v>
      </c>
      <c r="AC932">
        <v>49.95</v>
      </c>
    </row>
    <row r="933" spans="1:29" x14ac:dyDescent="0.25">
      <c r="A933" s="111" t="s">
        <v>505</v>
      </c>
      <c r="B933" s="112" t="s">
        <v>156</v>
      </c>
      <c r="C933" s="111">
        <v>87091</v>
      </c>
      <c r="D933" s="111">
        <v>870919</v>
      </c>
      <c r="E933" s="111" t="s">
        <v>510</v>
      </c>
      <c r="F933" s="111">
        <v>14842</v>
      </c>
      <c r="G933" s="111" t="s">
        <v>355</v>
      </c>
      <c r="H933" s="111" t="s">
        <v>33</v>
      </c>
      <c r="I933" s="111" t="s">
        <v>18</v>
      </c>
      <c r="J933" s="111" t="s">
        <v>331</v>
      </c>
      <c r="K933" s="111" t="s">
        <v>31</v>
      </c>
      <c r="L933" s="111">
        <v>15</v>
      </c>
      <c r="M933" s="111">
        <v>4.0349999999999997E-2</v>
      </c>
      <c r="N933" s="113">
        <v>2.29</v>
      </c>
      <c r="O933" s="113">
        <v>1.8904999999999998</v>
      </c>
      <c r="P933" s="114">
        <v>0.2</v>
      </c>
      <c r="Q933" s="113">
        <v>28.349999999999998</v>
      </c>
      <c r="R933" s="115">
        <v>1.99</v>
      </c>
      <c r="S933" s="115">
        <v>1.6583333333333334</v>
      </c>
      <c r="T933" s="119">
        <v>0.2</v>
      </c>
      <c r="U933" s="116">
        <v>24.9</v>
      </c>
      <c r="V933" t="s">
        <v>25</v>
      </c>
      <c r="W933">
        <v>1.8</v>
      </c>
      <c r="X933" t="s">
        <v>25</v>
      </c>
      <c r="Y933">
        <v>27</v>
      </c>
      <c r="Z933">
        <v>1.89</v>
      </c>
      <c r="AA933">
        <v>1.58</v>
      </c>
      <c r="AB933">
        <v>0.2</v>
      </c>
      <c r="AC933">
        <v>23.700000000000003</v>
      </c>
    </row>
    <row r="934" spans="1:29" x14ac:dyDescent="0.25">
      <c r="A934" s="111" t="s">
        <v>505</v>
      </c>
      <c r="B934" s="112" t="s">
        <v>156</v>
      </c>
      <c r="C934" s="111">
        <v>87091</v>
      </c>
      <c r="D934" s="111">
        <v>870919</v>
      </c>
      <c r="E934" s="111" t="s">
        <v>510</v>
      </c>
      <c r="F934" s="111">
        <v>14844</v>
      </c>
      <c r="G934" s="111" t="s">
        <v>356</v>
      </c>
      <c r="H934" s="111" t="s">
        <v>32</v>
      </c>
      <c r="I934" s="111" t="s">
        <v>18</v>
      </c>
      <c r="J934" s="111" t="s">
        <v>334</v>
      </c>
      <c r="K934" s="111" t="s">
        <v>31</v>
      </c>
      <c r="L934" s="111">
        <v>15</v>
      </c>
      <c r="M934" s="111">
        <v>4.0349999999999997E-2</v>
      </c>
      <c r="N934" s="113">
        <v>2.29</v>
      </c>
      <c r="O934" s="113">
        <v>1.8904999999999998</v>
      </c>
      <c r="P934" s="114">
        <v>0.2</v>
      </c>
      <c r="Q934" s="113">
        <v>28.349999999999998</v>
      </c>
      <c r="R934" s="115">
        <v>1.99</v>
      </c>
      <c r="S934" s="115">
        <v>1.6583333333333334</v>
      </c>
      <c r="T934" s="119">
        <v>0.2</v>
      </c>
      <c r="U934" s="116">
        <v>24.9</v>
      </c>
      <c r="V934" t="s">
        <v>25</v>
      </c>
      <c r="W934">
        <v>1.8</v>
      </c>
      <c r="X934" t="s">
        <v>25</v>
      </c>
      <c r="Y934">
        <v>27</v>
      </c>
      <c r="Z934">
        <v>1.89</v>
      </c>
      <c r="AA934">
        <v>1.58</v>
      </c>
      <c r="AB934">
        <v>0.2</v>
      </c>
      <c r="AC934">
        <v>23.700000000000003</v>
      </c>
    </row>
    <row r="935" spans="1:29" x14ac:dyDescent="0.25">
      <c r="A935" s="111" t="s">
        <v>505</v>
      </c>
      <c r="B935" s="112" t="s">
        <v>156</v>
      </c>
      <c r="C935" s="111">
        <v>87091</v>
      </c>
      <c r="D935" s="111">
        <v>870919</v>
      </c>
      <c r="E935" s="111" t="s">
        <v>510</v>
      </c>
      <c r="F935" s="111">
        <v>19305</v>
      </c>
      <c r="G935" s="111" t="s">
        <v>445</v>
      </c>
      <c r="H935" s="111" t="s">
        <v>37</v>
      </c>
      <c r="I935" s="111" t="s">
        <v>18</v>
      </c>
      <c r="J935" s="111" t="s">
        <v>382</v>
      </c>
      <c r="K935" s="111" t="s">
        <v>31</v>
      </c>
      <c r="L935" s="111">
        <v>15</v>
      </c>
      <c r="M935" s="111">
        <v>4.0349999999999997E-2</v>
      </c>
      <c r="N935" s="113">
        <v>2.29</v>
      </c>
      <c r="O935" s="113">
        <v>1.8904999999999998</v>
      </c>
      <c r="P935" s="114">
        <v>0.2</v>
      </c>
      <c r="Q935" s="113">
        <v>28.349999999999998</v>
      </c>
      <c r="R935" s="115">
        <v>1.99</v>
      </c>
      <c r="S935" s="115">
        <v>1.6583333333333334</v>
      </c>
      <c r="T935" s="119">
        <v>0.2</v>
      </c>
      <c r="U935" s="116">
        <v>24.9</v>
      </c>
      <c r="V935" t="s">
        <v>25</v>
      </c>
      <c r="W935">
        <v>1.9</v>
      </c>
      <c r="X935" t="s">
        <v>25</v>
      </c>
      <c r="Y935">
        <v>28.5</v>
      </c>
      <c r="Z935">
        <v>1.99</v>
      </c>
      <c r="AA935">
        <v>1.66</v>
      </c>
      <c r="AB935">
        <v>0.2</v>
      </c>
      <c r="AC935">
        <v>24.9</v>
      </c>
    </row>
    <row r="936" spans="1:29" x14ac:dyDescent="0.25">
      <c r="A936" s="111" t="s">
        <v>505</v>
      </c>
      <c r="B936" s="112" t="s">
        <v>156</v>
      </c>
      <c r="C936" s="111">
        <v>87091</v>
      </c>
      <c r="D936" s="111">
        <v>870919</v>
      </c>
      <c r="E936" s="111" t="s">
        <v>510</v>
      </c>
      <c r="F936" s="111">
        <v>19307</v>
      </c>
      <c r="G936" s="111" t="s">
        <v>446</v>
      </c>
      <c r="H936" s="111" t="s">
        <v>37</v>
      </c>
      <c r="I936" s="111" t="s">
        <v>18</v>
      </c>
      <c r="J936" s="111" t="s">
        <v>447</v>
      </c>
      <c r="K936" s="111" t="s">
        <v>31</v>
      </c>
      <c r="L936" s="111">
        <v>15</v>
      </c>
      <c r="M936" s="111">
        <v>4.0349999999999997E-2</v>
      </c>
      <c r="N936" s="113">
        <v>2.29</v>
      </c>
      <c r="O936" s="113">
        <v>1.8904999999999998</v>
      </c>
      <c r="P936" s="114">
        <v>0.2</v>
      </c>
      <c r="Q936" s="113">
        <v>28.349999999999998</v>
      </c>
      <c r="R936" s="115">
        <v>1.99</v>
      </c>
      <c r="S936" s="115">
        <v>1.6583333333333334</v>
      </c>
      <c r="T936" s="119">
        <v>0.2</v>
      </c>
      <c r="U936" s="116">
        <v>24.9</v>
      </c>
      <c r="V936" t="s">
        <v>25</v>
      </c>
      <c r="W936">
        <v>1.9</v>
      </c>
      <c r="X936" t="s">
        <v>25</v>
      </c>
      <c r="Y936">
        <v>28.5</v>
      </c>
      <c r="Z936">
        <v>1.99</v>
      </c>
      <c r="AA936">
        <v>1.66</v>
      </c>
      <c r="AB936">
        <v>0.2</v>
      </c>
      <c r="AC936">
        <v>24.9</v>
      </c>
    </row>
    <row r="937" spans="1:29" x14ac:dyDescent="0.25">
      <c r="A937" s="111" t="s">
        <v>505</v>
      </c>
      <c r="B937" s="112" t="s">
        <v>156</v>
      </c>
      <c r="C937" s="111">
        <v>87091</v>
      </c>
      <c r="D937" s="111">
        <v>870919</v>
      </c>
      <c r="E937" s="111" t="s">
        <v>510</v>
      </c>
      <c r="F937" s="111">
        <v>19309</v>
      </c>
      <c r="G937" s="111" t="s">
        <v>448</v>
      </c>
      <c r="H937" s="111" t="s">
        <v>37</v>
      </c>
      <c r="I937" s="111" t="s">
        <v>18</v>
      </c>
      <c r="J937" s="111" t="s">
        <v>449</v>
      </c>
      <c r="K937" s="111" t="s">
        <v>31</v>
      </c>
      <c r="L937" s="111">
        <v>15</v>
      </c>
      <c r="M937" s="111">
        <v>4.0349999999999997E-2</v>
      </c>
      <c r="N937" s="113">
        <v>2.29</v>
      </c>
      <c r="O937" s="113">
        <v>1.8904999999999998</v>
      </c>
      <c r="P937" s="114">
        <v>0.2</v>
      </c>
      <c r="Q937" s="113">
        <v>28.349999999999998</v>
      </c>
      <c r="R937" s="115">
        <v>1.99</v>
      </c>
      <c r="S937" s="115">
        <v>1.6583333333333334</v>
      </c>
      <c r="T937" s="119">
        <v>0.2</v>
      </c>
      <c r="U937" s="116">
        <v>24.9</v>
      </c>
      <c r="V937" t="s">
        <v>25</v>
      </c>
      <c r="W937">
        <v>1.9</v>
      </c>
      <c r="X937" t="s">
        <v>25</v>
      </c>
      <c r="Y937">
        <v>28.5</v>
      </c>
      <c r="Z937">
        <v>1.99</v>
      </c>
      <c r="AA937">
        <v>1.66</v>
      </c>
      <c r="AB937">
        <v>0.2</v>
      </c>
      <c r="AC937">
        <v>24.9</v>
      </c>
    </row>
    <row r="938" spans="1:29" x14ac:dyDescent="0.25">
      <c r="A938" s="111" t="s">
        <v>505</v>
      </c>
      <c r="B938" s="112" t="s">
        <v>156</v>
      </c>
      <c r="C938" s="111">
        <v>87091</v>
      </c>
      <c r="D938" s="111">
        <v>870919</v>
      </c>
      <c r="E938" s="111" t="s">
        <v>510</v>
      </c>
      <c r="F938" s="111">
        <v>1164</v>
      </c>
      <c r="G938" s="111" t="s">
        <v>450</v>
      </c>
      <c r="H938" s="111" t="s">
        <v>51</v>
      </c>
      <c r="I938" s="111" t="s">
        <v>18</v>
      </c>
      <c r="J938" s="111" t="s">
        <v>418</v>
      </c>
      <c r="K938" s="111" t="s">
        <v>46</v>
      </c>
      <c r="L938" s="111">
        <v>12</v>
      </c>
      <c r="M938" s="111">
        <v>4.2000000000000003E-2</v>
      </c>
      <c r="N938" s="113">
        <v>2.59</v>
      </c>
      <c r="O938" s="113">
        <v>2.1755</v>
      </c>
      <c r="P938" s="114">
        <v>0.2</v>
      </c>
      <c r="Q938" s="113">
        <v>26.160000000000004</v>
      </c>
      <c r="R938" s="115">
        <v>2.39</v>
      </c>
      <c r="S938" s="115">
        <v>1.99</v>
      </c>
      <c r="T938" s="119">
        <v>0.2</v>
      </c>
      <c r="U938" s="116">
        <v>23.88</v>
      </c>
      <c r="V938" t="s">
        <v>25</v>
      </c>
      <c r="W938">
        <v>2.08</v>
      </c>
      <c r="X938" t="s">
        <v>25</v>
      </c>
      <c r="Y938">
        <v>24.96</v>
      </c>
      <c r="Z938">
        <v>2.19</v>
      </c>
      <c r="AA938">
        <v>1.83</v>
      </c>
      <c r="AB938">
        <v>0.2</v>
      </c>
      <c r="AC938">
        <v>21.96</v>
      </c>
    </row>
    <row r="939" spans="1:29" x14ac:dyDescent="0.25">
      <c r="A939" s="111" t="s">
        <v>505</v>
      </c>
      <c r="B939" s="112" t="s">
        <v>156</v>
      </c>
      <c r="C939" s="111">
        <v>87091</v>
      </c>
      <c r="D939" s="111">
        <v>870919</v>
      </c>
      <c r="E939" s="111" t="s">
        <v>510</v>
      </c>
      <c r="F939" s="111">
        <v>9084</v>
      </c>
      <c r="G939" s="111" t="s">
        <v>357</v>
      </c>
      <c r="H939" s="111" t="s">
        <v>47</v>
      </c>
      <c r="I939" s="111" t="s">
        <v>18</v>
      </c>
      <c r="J939" s="111" t="s">
        <v>334</v>
      </c>
      <c r="K939" s="111" t="s">
        <v>46</v>
      </c>
      <c r="L939" s="111">
        <v>12</v>
      </c>
      <c r="M939" s="111">
        <v>4.2000000000000003E-2</v>
      </c>
      <c r="N939" s="113">
        <v>2.79</v>
      </c>
      <c r="O939" s="113">
        <v>2.29</v>
      </c>
      <c r="P939" s="114">
        <v>0.2</v>
      </c>
      <c r="Q939" s="113">
        <v>27.48</v>
      </c>
      <c r="R939" s="115">
        <v>2.59</v>
      </c>
      <c r="S939" s="115">
        <v>2.1800000000000002</v>
      </c>
      <c r="T939" s="119">
        <v>0.2</v>
      </c>
      <c r="U939" s="116">
        <v>26.160000000000004</v>
      </c>
      <c r="V939" t="s">
        <v>25</v>
      </c>
      <c r="W939">
        <v>2.19</v>
      </c>
      <c r="X939" t="s">
        <v>25</v>
      </c>
      <c r="Y939">
        <v>26.28</v>
      </c>
      <c r="Z939">
        <v>2.4900000000000002</v>
      </c>
      <c r="AA939">
        <v>2.08</v>
      </c>
      <c r="AB939">
        <v>0.2</v>
      </c>
      <c r="AC939">
        <v>24.96</v>
      </c>
    </row>
    <row r="940" spans="1:29" x14ac:dyDescent="0.25">
      <c r="A940" s="111" t="s">
        <v>505</v>
      </c>
      <c r="B940" s="112" t="s">
        <v>156</v>
      </c>
      <c r="C940" s="111">
        <v>87091</v>
      </c>
      <c r="D940" s="111">
        <v>870919</v>
      </c>
      <c r="E940" s="111" t="s">
        <v>510</v>
      </c>
      <c r="F940" s="111">
        <v>9085</v>
      </c>
      <c r="G940" s="111" t="s">
        <v>358</v>
      </c>
      <c r="H940" s="111" t="s">
        <v>48</v>
      </c>
      <c r="I940" s="111" t="s">
        <v>18</v>
      </c>
      <c r="J940" s="111" t="s">
        <v>338</v>
      </c>
      <c r="K940" s="111" t="s">
        <v>46</v>
      </c>
      <c r="L940" s="111">
        <v>12</v>
      </c>
      <c r="M940" s="111">
        <v>4.2000000000000003E-2</v>
      </c>
      <c r="N940" s="113">
        <v>2.59</v>
      </c>
      <c r="O940" s="113">
        <v>2.1755</v>
      </c>
      <c r="P940" s="114">
        <v>0.2</v>
      </c>
      <c r="Q940" s="113">
        <v>26.160000000000004</v>
      </c>
      <c r="R940" s="115">
        <v>2.39</v>
      </c>
      <c r="S940" s="115">
        <v>1.99</v>
      </c>
      <c r="T940" s="119">
        <v>0.2</v>
      </c>
      <c r="U940" s="116">
        <v>23.88</v>
      </c>
      <c r="V940" t="s">
        <v>25</v>
      </c>
      <c r="W940">
        <v>2.08</v>
      </c>
      <c r="X940" t="s">
        <v>25</v>
      </c>
      <c r="Y940">
        <v>24.96</v>
      </c>
      <c r="Z940">
        <v>2.19</v>
      </c>
      <c r="AA940">
        <v>1.83</v>
      </c>
      <c r="AB940">
        <v>0.2</v>
      </c>
      <c r="AC940">
        <v>21.96</v>
      </c>
    </row>
    <row r="941" spans="1:29" x14ac:dyDescent="0.25">
      <c r="A941" s="111" t="s">
        <v>505</v>
      </c>
      <c r="B941" s="112" t="s">
        <v>156</v>
      </c>
      <c r="C941" s="111">
        <v>87091</v>
      </c>
      <c r="D941" s="111">
        <v>870919</v>
      </c>
      <c r="E941" s="111" t="s">
        <v>510</v>
      </c>
      <c r="F941" s="111">
        <v>9087</v>
      </c>
      <c r="G941" s="111" t="s">
        <v>359</v>
      </c>
      <c r="H941" s="111" t="s">
        <v>50</v>
      </c>
      <c r="I941" s="111" t="s">
        <v>18</v>
      </c>
      <c r="J941" s="111" t="s">
        <v>336</v>
      </c>
      <c r="K941" s="111" t="s">
        <v>46</v>
      </c>
      <c r="L941" s="111">
        <v>12</v>
      </c>
      <c r="M941" s="111">
        <v>4.2000000000000003E-2</v>
      </c>
      <c r="N941" s="113">
        <v>2.59</v>
      </c>
      <c r="O941" s="113">
        <v>2.1755</v>
      </c>
      <c r="P941" s="114">
        <v>0.2</v>
      </c>
      <c r="Q941" s="113">
        <v>26.160000000000004</v>
      </c>
      <c r="R941" s="115">
        <v>2.39</v>
      </c>
      <c r="S941" s="115">
        <v>1.99</v>
      </c>
      <c r="T941" s="119">
        <v>0.2</v>
      </c>
      <c r="U941" s="116">
        <v>23.88</v>
      </c>
      <c r="V941" t="s">
        <v>25</v>
      </c>
      <c r="W941">
        <v>2.08</v>
      </c>
      <c r="X941" t="s">
        <v>25</v>
      </c>
      <c r="Y941">
        <v>24.96</v>
      </c>
      <c r="Z941">
        <v>2.19</v>
      </c>
      <c r="AA941">
        <v>1.83</v>
      </c>
      <c r="AB941">
        <v>0.2</v>
      </c>
      <c r="AC941">
        <v>21.96</v>
      </c>
    </row>
    <row r="942" spans="1:29" x14ac:dyDescent="0.25">
      <c r="A942" s="111" t="s">
        <v>505</v>
      </c>
      <c r="B942" s="112" t="s">
        <v>156</v>
      </c>
      <c r="C942" s="111">
        <v>87091</v>
      </c>
      <c r="D942" s="111">
        <v>870919</v>
      </c>
      <c r="E942" s="111" t="s">
        <v>510</v>
      </c>
      <c r="F942" s="111">
        <v>9089</v>
      </c>
      <c r="G942" s="111" t="s">
        <v>360</v>
      </c>
      <c r="H942" s="111" t="s">
        <v>51</v>
      </c>
      <c r="I942" s="111" t="s">
        <v>18</v>
      </c>
      <c r="J942" s="111" t="s">
        <v>340</v>
      </c>
      <c r="K942" s="111" t="s">
        <v>46</v>
      </c>
      <c r="L942" s="111">
        <v>12</v>
      </c>
      <c r="M942" s="111">
        <v>4.2000000000000003E-2</v>
      </c>
      <c r="N942" s="113">
        <v>2.59</v>
      </c>
      <c r="O942" s="113">
        <v>2.1755</v>
      </c>
      <c r="P942" s="114">
        <v>0.2</v>
      </c>
      <c r="Q942" s="113">
        <v>26.160000000000004</v>
      </c>
      <c r="R942" s="115">
        <v>2.39</v>
      </c>
      <c r="S942" s="115">
        <v>1.99</v>
      </c>
      <c r="T942" s="119">
        <v>0.2</v>
      </c>
      <c r="U942" s="116">
        <v>23.88</v>
      </c>
      <c r="V942" t="s">
        <v>25</v>
      </c>
      <c r="W942">
        <v>2.08</v>
      </c>
      <c r="X942" t="s">
        <v>25</v>
      </c>
      <c r="Y942">
        <v>24.96</v>
      </c>
      <c r="Z942">
        <v>2.19</v>
      </c>
      <c r="AA942">
        <v>1.83</v>
      </c>
      <c r="AB942">
        <v>0.2</v>
      </c>
      <c r="AC942">
        <v>21.96</v>
      </c>
    </row>
    <row r="943" spans="1:29" x14ac:dyDescent="0.25">
      <c r="A943" s="111" t="s">
        <v>505</v>
      </c>
      <c r="B943" s="112" t="s">
        <v>156</v>
      </c>
      <c r="C943" s="111">
        <v>87091</v>
      </c>
      <c r="D943" s="111">
        <v>870919</v>
      </c>
      <c r="E943" s="111" t="s">
        <v>510</v>
      </c>
      <c r="F943" s="111">
        <v>9091</v>
      </c>
      <c r="G943" s="111" t="s">
        <v>361</v>
      </c>
      <c r="H943" s="111" t="s">
        <v>52</v>
      </c>
      <c r="I943" s="111" t="s">
        <v>18</v>
      </c>
      <c r="J943" s="111" t="s">
        <v>362</v>
      </c>
      <c r="K943" s="111" t="s">
        <v>46</v>
      </c>
      <c r="L943" s="111">
        <v>12</v>
      </c>
      <c r="M943" s="111">
        <v>4.2000000000000003E-2</v>
      </c>
      <c r="N943" s="113">
        <v>3.19</v>
      </c>
      <c r="O943" s="113">
        <v>2.66</v>
      </c>
      <c r="P943" s="114">
        <v>0.2</v>
      </c>
      <c r="Q943" s="113">
        <v>31.92</v>
      </c>
      <c r="R943" s="115">
        <v>2.99</v>
      </c>
      <c r="S943" s="115">
        <v>2.4916666666666671</v>
      </c>
      <c r="T943" s="119">
        <v>0.2</v>
      </c>
      <c r="U943" s="116">
        <v>29.880000000000003</v>
      </c>
      <c r="V943" t="s">
        <v>25</v>
      </c>
      <c r="W943">
        <v>2.66</v>
      </c>
      <c r="X943" t="s">
        <v>25</v>
      </c>
      <c r="Y943">
        <v>31.92</v>
      </c>
      <c r="Z943">
        <v>2.99</v>
      </c>
      <c r="AA943">
        <v>2.4900000000000002</v>
      </c>
      <c r="AB943">
        <v>0.2</v>
      </c>
      <c r="AC943">
        <v>29.880000000000003</v>
      </c>
    </row>
    <row r="944" spans="1:29" x14ac:dyDescent="0.25">
      <c r="A944" s="111" t="s">
        <v>505</v>
      </c>
      <c r="B944" s="112" t="s">
        <v>156</v>
      </c>
      <c r="C944" s="111">
        <v>87091</v>
      </c>
      <c r="D944" s="111">
        <v>870919</v>
      </c>
      <c r="E944" s="111" t="s">
        <v>510</v>
      </c>
      <c r="F944" s="111">
        <v>9092</v>
      </c>
      <c r="G944" s="111" t="s">
        <v>363</v>
      </c>
      <c r="H944" s="111" t="s">
        <v>52</v>
      </c>
      <c r="I944" s="111" t="s">
        <v>18</v>
      </c>
      <c r="J944" s="111" t="s">
        <v>364</v>
      </c>
      <c r="K944" s="111" t="s">
        <v>46</v>
      </c>
      <c r="L944" s="111">
        <v>12</v>
      </c>
      <c r="M944" s="111">
        <v>4.2000000000000003E-2</v>
      </c>
      <c r="N944" s="113">
        <v>3.19</v>
      </c>
      <c r="O944" s="113">
        <v>2.66</v>
      </c>
      <c r="P944" s="114">
        <v>0.2</v>
      </c>
      <c r="Q944" s="113">
        <v>31.92</v>
      </c>
      <c r="R944" s="115">
        <v>2.99</v>
      </c>
      <c r="S944" s="115">
        <v>2.4916666666666671</v>
      </c>
      <c r="T944" s="119">
        <v>0.2</v>
      </c>
      <c r="U944" s="116">
        <v>29.880000000000003</v>
      </c>
      <c r="V944" t="s">
        <v>25</v>
      </c>
      <c r="W944">
        <v>2.66</v>
      </c>
      <c r="X944" t="s">
        <v>25</v>
      </c>
      <c r="Y944">
        <v>31.92</v>
      </c>
      <c r="Z944">
        <v>2.99</v>
      </c>
      <c r="AA944">
        <v>2.4900000000000002</v>
      </c>
      <c r="AB944">
        <v>0.2</v>
      </c>
      <c r="AC944">
        <v>29.880000000000003</v>
      </c>
    </row>
    <row r="945" spans="1:29" x14ac:dyDescent="0.25">
      <c r="A945" s="111" t="s">
        <v>505</v>
      </c>
      <c r="B945" s="112" t="s">
        <v>156</v>
      </c>
      <c r="C945" s="111">
        <v>87091</v>
      </c>
      <c r="D945" s="111">
        <v>870919</v>
      </c>
      <c r="E945" s="111" t="s">
        <v>510</v>
      </c>
      <c r="F945" s="111">
        <v>9093</v>
      </c>
      <c r="G945" s="111" t="s">
        <v>365</v>
      </c>
      <c r="H945" s="111" t="s">
        <v>49</v>
      </c>
      <c r="I945" s="111" t="s">
        <v>18</v>
      </c>
      <c r="J945" s="111" t="s">
        <v>342</v>
      </c>
      <c r="K945" s="111" t="s">
        <v>46</v>
      </c>
      <c r="L945" s="111">
        <v>12</v>
      </c>
      <c r="M945" s="111">
        <v>4.2000000000000003E-2</v>
      </c>
      <c r="N945" s="113">
        <v>2.59</v>
      </c>
      <c r="O945" s="113">
        <v>2.1755</v>
      </c>
      <c r="P945" s="114">
        <v>0.2</v>
      </c>
      <c r="Q945" s="113">
        <v>26.160000000000004</v>
      </c>
      <c r="R945" s="115">
        <v>2.39</v>
      </c>
      <c r="S945" s="115">
        <v>1.99</v>
      </c>
      <c r="T945" s="119">
        <v>0.2</v>
      </c>
      <c r="U945" s="116">
        <v>23.88</v>
      </c>
      <c r="V945" t="s">
        <v>25</v>
      </c>
      <c r="W945">
        <v>2.08</v>
      </c>
      <c r="X945" t="s">
        <v>25</v>
      </c>
      <c r="Y945">
        <v>24.96</v>
      </c>
      <c r="Z945">
        <v>2.19</v>
      </c>
      <c r="AA945">
        <v>1.83</v>
      </c>
      <c r="AB945">
        <v>0.2</v>
      </c>
      <c r="AC945">
        <v>21.96</v>
      </c>
    </row>
    <row r="946" spans="1:29" x14ac:dyDescent="0.25">
      <c r="A946" s="111" t="s">
        <v>505</v>
      </c>
      <c r="B946" s="112" t="s">
        <v>156</v>
      </c>
      <c r="C946" s="111">
        <v>87091</v>
      </c>
      <c r="D946" s="111">
        <v>870919</v>
      </c>
      <c r="E946" s="111" t="s">
        <v>510</v>
      </c>
      <c r="F946" s="111">
        <v>9096</v>
      </c>
      <c r="G946" s="111" t="s">
        <v>366</v>
      </c>
      <c r="H946" s="111" t="s">
        <v>49</v>
      </c>
      <c r="I946" s="111" t="s">
        <v>18</v>
      </c>
      <c r="J946" s="111" t="s">
        <v>331</v>
      </c>
      <c r="K946" s="111" t="s">
        <v>46</v>
      </c>
      <c r="L946" s="111">
        <v>12</v>
      </c>
      <c r="M946" s="111">
        <v>4.2000000000000003E-2</v>
      </c>
      <c r="N946" s="113">
        <v>2.59</v>
      </c>
      <c r="O946" s="113">
        <v>2.1755</v>
      </c>
      <c r="P946" s="114">
        <v>0.2</v>
      </c>
      <c r="Q946" s="113">
        <v>26.160000000000004</v>
      </c>
      <c r="R946" s="115">
        <v>2.39</v>
      </c>
      <c r="S946" s="115">
        <v>1.99</v>
      </c>
      <c r="T946" s="119">
        <v>0.2</v>
      </c>
      <c r="U946" s="116">
        <v>23.88</v>
      </c>
      <c r="V946" t="s">
        <v>25</v>
      </c>
      <c r="W946">
        <v>2.08</v>
      </c>
      <c r="X946" t="s">
        <v>25</v>
      </c>
      <c r="Y946">
        <v>24.96</v>
      </c>
      <c r="Z946">
        <v>2.19</v>
      </c>
      <c r="AA946">
        <v>1.83</v>
      </c>
      <c r="AB946">
        <v>0.2</v>
      </c>
      <c r="AC946">
        <v>21.96</v>
      </c>
    </row>
    <row r="947" spans="1:29" x14ac:dyDescent="0.25">
      <c r="A947" s="111" t="s">
        <v>505</v>
      </c>
      <c r="B947" s="112" t="s">
        <v>156</v>
      </c>
      <c r="C947" s="111">
        <v>87091</v>
      </c>
      <c r="D947" s="111">
        <v>870919</v>
      </c>
      <c r="E947" s="111" t="s">
        <v>510</v>
      </c>
      <c r="F947" s="111">
        <v>9274</v>
      </c>
      <c r="G947" s="111" t="s">
        <v>367</v>
      </c>
      <c r="H947" s="111" t="s">
        <v>49</v>
      </c>
      <c r="I947" s="111" t="s">
        <v>18</v>
      </c>
      <c r="J947" s="111" t="s">
        <v>344</v>
      </c>
      <c r="K947" s="111" t="s">
        <v>46</v>
      </c>
      <c r="L947" s="111">
        <v>12</v>
      </c>
      <c r="M947" s="111">
        <v>4.2000000000000003E-2</v>
      </c>
      <c r="N947" s="113">
        <v>2.59</v>
      </c>
      <c r="O947" s="113">
        <v>2.1755</v>
      </c>
      <c r="P947" s="114">
        <v>0.2</v>
      </c>
      <c r="Q947" s="113">
        <v>26.160000000000004</v>
      </c>
      <c r="R947" s="115">
        <v>2.39</v>
      </c>
      <c r="S947" s="115">
        <v>1.99</v>
      </c>
      <c r="T947" s="119">
        <v>0.2</v>
      </c>
      <c r="U947" s="116">
        <v>23.88</v>
      </c>
      <c r="V947" t="s">
        <v>25</v>
      </c>
      <c r="W947">
        <v>2.08</v>
      </c>
      <c r="X947" t="s">
        <v>25</v>
      </c>
      <c r="Y947">
        <v>24.96</v>
      </c>
      <c r="Z947">
        <v>2.19</v>
      </c>
      <c r="AA947">
        <v>1.83</v>
      </c>
      <c r="AB947">
        <v>0.2</v>
      </c>
      <c r="AC947">
        <v>21.96</v>
      </c>
    </row>
    <row r="948" spans="1:29" x14ac:dyDescent="0.25">
      <c r="A948" s="111" t="s">
        <v>505</v>
      </c>
      <c r="B948" s="112" t="s">
        <v>156</v>
      </c>
      <c r="C948" s="111">
        <v>87091</v>
      </c>
      <c r="D948" s="111">
        <v>870919</v>
      </c>
      <c r="E948" s="111" t="s">
        <v>510</v>
      </c>
      <c r="F948" s="111">
        <v>19227</v>
      </c>
      <c r="G948" s="111" t="s">
        <v>434</v>
      </c>
      <c r="H948" s="111" t="s">
        <v>152</v>
      </c>
      <c r="I948" s="111" t="s">
        <v>128</v>
      </c>
      <c r="J948" s="111" t="s">
        <v>346</v>
      </c>
      <c r="K948" s="111" t="s">
        <v>132</v>
      </c>
      <c r="L948" s="111">
        <v>4</v>
      </c>
      <c r="M948" s="111">
        <v>1.4200000000000001E-2</v>
      </c>
      <c r="N948" s="113">
        <v>11.19</v>
      </c>
      <c r="O948" s="113">
        <v>9.36</v>
      </c>
      <c r="P948" s="114">
        <v>0.2</v>
      </c>
      <c r="Q948" s="113">
        <v>37.44</v>
      </c>
      <c r="R948" s="115">
        <v>10.59</v>
      </c>
      <c r="S948" s="115">
        <v>8.85</v>
      </c>
      <c r="T948" s="119">
        <v>0.2</v>
      </c>
      <c r="U948" s="116">
        <v>35.4</v>
      </c>
      <c r="V948" t="s">
        <v>25</v>
      </c>
      <c r="W948">
        <v>9.36</v>
      </c>
      <c r="X948" t="s">
        <v>25</v>
      </c>
      <c r="Y948">
        <v>37.44</v>
      </c>
      <c r="Z948">
        <v>10.59</v>
      </c>
      <c r="AA948">
        <v>8.85</v>
      </c>
      <c r="AB948">
        <v>0.2</v>
      </c>
      <c r="AC948">
        <v>35.4</v>
      </c>
    </row>
    <row r="949" spans="1:29" x14ac:dyDescent="0.25">
      <c r="A949" s="111" t="s">
        <v>505</v>
      </c>
      <c r="B949" s="112" t="s">
        <v>156</v>
      </c>
      <c r="C949" s="111">
        <v>87091</v>
      </c>
      <c r="D949" s="111">
        <v>870919</v>
      </c>
      <c r="E949" s="111" t="s">
        <v>510</v>
      </c>
      <c r="F949" s="111">
        <v>2231</v>
      </c>
      <c r="G949" s="111" t="s">
        <v>461</v>
      </c>
      <c r="H949" s="111" t="s">
        <v>42</v>
      </c>
      <c r="I949" s="111" t="s">
        <v>18</v>
      </c>
      <c r="J949" s="111" t="s">
        <v>334</v>
      </c>
      <c r="K949" s="111" t="s">
        <v>462</v>
      </c>
      <c r="L949" s="111">
        <v>12</v>
      </c>
      <c r="M949" s="111">
        <v>3.4799999999999998E-2</v>
      </c>
      <c r="N949" s="113">
        <v>3.19</v>
      </c>
      <c r="O949" s="113">
        <v>2.65</v>
      </c>
      <c r="P949" s="114">
        <v>0.2</v>
      </c>
      <c r="Q949" s="113">
        <v>31.799999999999997</v>
      </c>
      <c r="R949" s="115">
        <v>2.79</v>
      </c>
      <c r="S949" s="115">
        <v>2.33</v>
      </c>
      <c r="T949" s="119">
        <v>0.2</v>
      </c>
      <c r="U949" s="116">
        <v>27.96</v>
      </c>
      <c r="V949" t="s">
        <v>25</v>
      </c>
      <c r="W949">
        <v>2.65</v>
      </c>
      <c r="X949" t="s">
        <v>25</v>
      </c>
      <c r="Y949">
        <v>31.799999999999997</v>
      </c>
      <c r="Z949">
        <v>2.79</v>
      </c>
      <c r="AA949">
        <v>2.33</v>
      </c>
      <c r="AB949">
        <v>0.2</v>
      </c>
      <c r="AC949">
        <v>27.96</v>
      </c>
    </row>
    <row r="950" spans="1:29" x14ac:dyDescent="0.25">
      <c r="A950" s="111" t="s">
        <v>505</v>
      </c>
      <c r="B950" s="112" t="s">
        <v>156</v>
      </c>
      <c r="C950" s="111">
        <v>87091</v>
      </c>
      <c r="D950" s="111">
        <v>870919</v>
      </c>
      <c r="E950" s="111" t="s">
        <v>510</v>
      </c>
      <c r="F950" s="111">
        <v>8411</v>
      </c>
      <c r="G950" s="111" t="s">
        <v>465</v>
      </c>
      <c r="H950" s="111" t="s">
        <v>82</v>
      </c>
      <c r="I950" s="111" t="s">
        <v>18</v>
      </c>
      <c r="J950" s="111" t="s">
        <v>334</v>
      </c>
      <c r="K950" s="111" t="s">
        <v>81</v>
      </c>
      <c r="L950" s="111">
        <v>6</v>
      </c>
      <c r="M950" s="111">
        <v>0.09</v>
      </c>
      <c r="N950" s="113">
        <v>4.79</v>
      </c>
      <c r="O950" s="113">
        <v>3.99</v>
      </c>
      <c r="P950" s="114">
        <v>0.2</v>
      </c>
      <c r="Q950" s="113">
        <v>23.94</v>
      </c>
      <c r="R950" s="115">
        <v>4.79</v>
      </c>
      <c r="S950" s="115">
        <v>3.99</v>
      </c>
      <c r="T950" s="119">
        <v>0.2</v>
      </c>
      <c r="U950" s="116">
        <v>23.94</v>
      </c>
      <c r="V950" t="s">
        <v>25</v>
      </c>
      <c r="W950">
        <v>4.16</v>
      </c>
      <c r="X950" t="s">
        <v>25</v>
      </c>
      <c r="Y950">
        <v>24.96</v>
      </c>
      <c r="Z950">
        <v>4.99</v>
      </c>
      <c r="AA950">
        <v>4.16</v>
      </c>
      <c r="AB950">
        <v>0.2</v>
      </c>
      <c r="AC950">
        <v>24.96</v>
      </c>
    </row>
    <row r="951" spans="1:29" x14ac:dyDescent="0.25">
      <c r="A951" s="111" t="s">
        <v>505</v>
      </c>
      <c r="B951" s="112" t="s">
        <v>156</v>
      </c>
      <c r="C951" s="111">
        <v>87091</v>
      </c>
      <c r="D951" s="111">
        <v>870919</v>
      </c>
      <c r="E951" s="111" t="s">
        <v>510</v>
      </c>
      <c r="F951" s="111">
        <v>8418</v>
      </c>
      <c r="G951" s="111" t="s">
        <v>467</v>
      </c>
      <c r="H951" s="111" t="s">
        <v>83</v>
      </c>
      <c r="I951" s="111" t="s">
        <v>18</v>
      </c>
      <c r="J951" s="111" t="s">
        <v>331</v>
      </c>
      <c r="K951" s="111" t="s">
        <v>81</v>
      </c>
      <c r="L951" s="111">
        <v>6</v>
      </c>
      <c r="M951" s="111">
        <v>0.09</v>
      </c>
      <c r="N951" s="113">
        <v>4.79</v>
      </c>
      <c r="O951" s="113">
        <v>3.99</v>
      </c>
      <c r="P951" s="114">
        <v>0.2</v>
      </c>
      <c r="Q951" s="113">
        <v>23.94</v>
      </c>
      <c r="R951" s="115">
        <v>4.79</v>
      </c>
      <c r="S951" s="115">
        <v>3.99</v>
      </c>
      <c r="T951" s="119">
        <v>0.2</v>
      </c>
      <c r="U951" s="116">
        <v>23.94</v>
      </c>
      <c r="V951" t="s">
        <v>25</v>
      </c>
      <c r="W951">
        <v>4.16</v>
      </c>
      <c r="X951" t="s">
        <v>25</v>
      </c>
      <c r="Y951">
        <v>24.96</v>
      </c>
      <c r="Z951">
        <v>4.99</v>
      </c>
      <c r="AA951">
        <v>4.16</v>
      </c>
      <c r="AB951">
        <v>0.2</v>
      </c>
      <c r="AC951">
        <v>24.96</v>
      </c>
    </row>
    <row r="952" spans="1:29" x14ac:dyDescent="0.25">
      <c r="A952" s="111" t="s">
        <v>505</v>
      </c>
      <c r="B952" s="112" t="s">
        <v>156</v>
      </c>
      <c r="C952" s="111">
        <v>87091</v>
      </c>
      <c r="D952" s="111">
        <v>870919</v>
      </c>
      <c r="E952" s="111" t="s">
        <v>510</v>
      </c>
      <c r="F952" s="111">
        <v>8793</v>
      </c>
      <c r="G952" s="111" t="s">
        <v>468</v>
      </c>
      <c r="H952" s="111" t="s">
        <v>84</v>
      </c>
      <c r="I952" s="111" t="s">
        <v>18</v>
      </c>
      <c r="J952" s="111" t="s">
        <v>469</v>
      </c>
      <c r="K952" s="111" t="s">
        <v>81</v>
      </c>
      <c r="L952" s="111">
        <v>6</v>
      </c>
      <c r="M952" s="111">
        <v>0.09</v>
      </c>
      <c r="N952" s="113">
        <v>6.49</v>
      </c>
      <c r="O952" s="113">
        <v>5.4</v>
      </c>
      <c r="P952" s="114">
        <v>0.2</v>
      </c>
      <c r="Q952" s="113">
        <v>32.400000000000006</v>
      </c>
      <c r="R952" s="115">
        <v>5.69</v>
      </c>
      <c r="S952" s="115">
        <v>4.74</v>
      </c>
      <c r="T952" s="119">
        <v>0.2</v>
      </c>
      <c r="U952" s="116">
        <v>28.44</v>
      </c>
      <c r="V952" t="s">
        <v>25</v>
      </c>
      <c r="W952">
        <v>5.4</v>
      </c>
      <c r="X952" t="s">
        <v>25</v>
      </c>
      <c r="Y952">
        <v>32.400000000000006</v>
      </c>
      <c r="Z952">
        <v>5.69</v>
      </c>
      <c r="AA952">
        <v>4.74</v>
      </c>
      <c r="AB952">
        <v>0.2</v>
      </c>
      <c r="AC952">
        <v>28.44</v>
      </c>
    </row>
    <row r="953" spans="1:29" x14ac:dyDescent="0.25">
      <c r="A953" s="111" t="s">
        <v>505</v>
      </c>
      <c r="B953" s="112" t="s">
        <v>156</v>
      </c>
      <c r="C953" s="111">
        <v>87091</v>
      </c>
      <c r="D953" s="111">
        <v>870919</v>
      </c>
      <c r="E953" s="111" t="s">
        <v>510</v>
      </c>
      <c r="F953" s="111">
        <v>13065</v>
      </c>
      <c r="G953" s="111" t="s">
        <v>470</v>
      </c>
      <c r="H953" s="111" t="s">
        <v>84</v>
      </c>
      <c r="I953" s="111" t="s">
        <v>18</v>
      </c>
      <c r="J953" s="111" t="s">
        <v>471</v>
      </c>
      <c r="K953" s="111" t="s">
        <v>81</v>
      </c>
      <c r="L953" s="111">
        <v>6</v>
      </c>
      <c r="M953" s="111">
        <v>0.09</v>
      </c>
      <c r="N953" s="113">
        <v>6.49</v>
      </c>
      <c r="O953" s="113">
        <v>5.4</v>
      </c>
      <c r="P953" s="114">
        <v>0.2</v>
      </c>
      <c r="Q953" s="113">
        <v>32.400000000000006</v>
      </c>
      <c r="R953" s="115">
        <v>5.69</v>
      </c>
      <c r="S953" s="115">
        <v>4.74</v>
      </c>
      <c r="T953" s="119">
        <v>0.2</v>
      </c>
      <c r="U953" s="116">
        <v>28.44</v>
      </c>
      <c r="V953" t="s">
        <v>25</v>
      </c>
      <c r="W953">
        <v>5.4</v>
      </c>
      <c r="X953" t="s">
        <v>25</v>
      </c>
      <c r="Y953">
        <v>32.400000000000006</v>
      </c>
      <c r="Z953">
        <v>5.69</v>
      </c>
      <c r="AA953">
        <v>4.74</v>
      </c>
      <c r="AB953">
        <v>0.2</v>
      </c>
      <c r="AC953">
        <v>28.44</v>
      </c>
    </row>
    <row r="954" spans="1:29" x14ac:dyDescent="0.25">
      <c r="A954" s="111" t="s">
        <v>505</v>
      </c>
      <c r="B954" s="112" t="s">
        <v>156</v>
      </c>
      <c r="C954" s="111">
        <v>87091</v>
      </c>
      <c r="D954" s="111">
        <v>870919</v>
      </c>
      <c r="E954" s="111" t="s">
        <v>510</v>
      </c>
      <c r="F954" s="111">
        <v>253</v>
      </c>
      <c r="G954" s="111" t="s">
        <v>375</v>
      </c>
      <c r="H954" s="111" t="s">
        <v>73</v>
      </c>
      <c r="I954" s="111" t="s">
        <v>18</v>
      </c>
      <c r="J954" s="111" t="s">
        <v>340</v>
      </c>
      <c r="K954" s="111" t="s">
        <v>68</v>
      </c>
      <c r="L954" s="111">
        <v>6</v>
      </c>
      <c r="M954" s="111">
        <v>0.06</v>
      </c>
      <c r="N954" s="113">
        <v>4.29</v>
      </c>
      <c r="O954" s="113">
        <v>3.6</v>
      </c>
      <c r="P954" s="114">
        <v>0.2</v>
      </c>
      <c r="Q954" s="113">
        <v>21.6</v>
      </c>
      <c r="R954" s="115">
        <v>3.99</v>
      </c>
      <c r="S954" s="115">
        <v>3.33</v>
      </c>
      <c r="T954" s="119">
        <v>0.2</v>
      </c>
      <c r="U954" s="116">
        <v>19.98</v>
      </c>
      <c r="V954" t="s">
        <v>25</v>
      </c>
      <c r="W954">
        <v>3.98</v>
      </c>
      <c r="X954" t="s">
        <v>25</v>
      </c>
      <c r="Y954">
        <v>23.88</v>
      </c>
      <c r="Z954">
        <v>4.1900000000000004</v>
      </c>
      <c r="AA954">
        <v>3.49</v>
      </c>
      <c r="AB954">
        <v>0.2</v>
      </c>
      <c r="AC954">
        <v>20.94</v>
      </c>
    </row>
    <row r="955" spans="1:29" x14ac:dyDescent="0.25">
      <c r="A955" s="111" t="s">
        <v>505</v>
      </c>
      <c r="B955" s="112" t="s">
        <v>156</v>
      </c>
      <c r="C955" s="111">
        <v>87091</v>
      </c>
      <c r="D955" s="111">
        <v>870919</v>
      </c>
      <c r="E955" s="111" t="s">
        <v>510</v>
      </c>
      <c r="F955" s="111">
        <v>2132</v>
      </c>
      <c r="G955" s="111" t="s">
        <v>376</v>
      </c>
      <c r="H955" s="111" t="s">
        <v>70</v>
      </c>
      <c r="I955" s="111" t="s">
        <v>18</v>
      </c>
      <c r="J955" s="111" t="s">
        <v>334</v>
      </c>
      <c r="K955" s="111" t="s">
        <v>68</v>
      </c>
      <c r="L955" s="111">
        <v>6</v>
      </c>
      <c r="M955" s="111">
        <v>0.06</v>
      </c>
      <c r="N955" s="113">
        <v>4.59</v>
      </c>
      <c r="O955" s="113">
        <v>3.79</v>
      </c>
      <c r="P955" s="114">
        <v>0.2</v>
      </c>
      <c r="Q955" s="113">
        <v>22.740000000000002</v>
      </c>
      <c r="R955" s="115">
        <v>4.29</v>
      </c>
      <c r="S955" s="115">
        <v>3.58</v>
      </c>
      <c r="T955" s="119">
        <v>0.2</v>
      </c>
      <c r="U955" s="116">
        <v>21.48</v>
      </c>
      <c r="V955" t="s">
        <v>25</v>
      </c>
      <c r="W955">
        <v>3.98</v>
      </c>
      <c r="X955" t="s">
        <v>25</v>
      </c>
      <c r="Y955">
        <v>23.88</v>
      </c>
      <c r="Z955">
        <v>4.1900000000000004</v>
      </c>
      <c r="AA955">
        <v>3.49</v>
      </c>
      <c r="AB955">
        <v>0.2</v>
      </c>
      <c r="AC955">
        <v>20.94</v>
      </c>
    </row>
    <row r="956" spans="1:29" x14ac:dyDescent="0.25">
      <c r="A956" s="111" t="s">
        <v>505</v>
      </c>
      <c r="B956" s="112" t="s">
        <v>156</v>
      </c>
      <c r="C956" s="111">
        <v>87091</v>
      </c>
      <c r="D956" s="111">
        <v>870919</v>
      </c>
      <c r="E956" s="111" t="s">
        <v>510</v>
      </c>
      <c r="F956" s="111">
        <v>2585</v>
      </c>
      <c r="G956" s="111" t="s">
        <v>472</v>
      </c>
      <c r="H956" s="111" t="s">
        <v>80</v>
      </c>
      <c r="I956" s="111" t="s">
        <v>18</v>
      </c>
      <c r="J956" s="111" t="s">
        <v>334</v>
      </c>
      <c r="K956" s="111" t="s">
        <v>68</v>
      </c>
      <c r="L956" s="111">
        <v>12</v>
      </c>
      <c r="M956" s="111">
        <v>0.12</v>
      </c>
      <c r="N956" s="113">
        <v>4.59</v>
      </c>
      <c r="O956" s="113">
        <v>3.8</v>
      </c>
      <c r="P956" s="114">
        <v>0.2</v>
      </c>
      <c r="Q956" s="113">
        <v>45.599999999999994</v>
      </c>
      <c r="R956" s="115">
        <v>3.99</v>
      </c>
      <c r="S956" s="115">
        <v>3.32</v>
      </c>
      <c r="T956" s="119">
        <v>0.2</v>
      </c>
      <c r="U956" s="116">
        <v>39.839999999999996</v>
      </c>
      <c r="V956" t="s">
        <v>25</v>
      </c>
      <c r="W956">
        <v>3.8</v>
      </c>
      <c r="X956" t="s">
        <v>25</v>
      </c>
      <c r="Y956">
        <v>45.599999999999994</v>
      </c>
      <c r="Z956">
        <v>3.99</v>
      </c>
      <c r="AA956">
        <v>3.32</v>
      </c>
      <c r="AB956">
        <v>0.2</v>
      </c>
      <c r="AC956">
        <v>39.839999999999996</v>
      </c>
    </row>
    <row r="957" spans="1:29" x14ac:dyDescent="0.25">
      <c r="A957" s="111" t="s">
        <v>505</v>
      </c>
      <c r="B957" s="112" t="s">
        <v>156</v>
      </c>
      <c r="C957" s="111">
        <v>87091</v>
      </c>
      <c r="D957" s="111">
        <v>870919</v>
      </c>
      <c r="E957" s="111" t="s">
        <v>510</v>
      </c>
      <c r="F957" s="111">
        <v>7703</v>
      </c>
      <c r="G957" s="111" t="s">
        <v>473</v>
      </c>
      <c r="H957" s="111" t="s">
        <v>72</v>
      </c>
      <c r="I957" s="111" t="s">
        <v>18</v>
      </c>
      <c r="J957" s="111" t="s">
        <v>331</v>
      </c>
      <c r="K957" s="111" t="s">
        <v>68</v>
      </c>
      <c r="L957" s="111">
        <v>6</v>
      </c>
      <c r="M957" s="111">
        <v>0.06</v>
      </c>
      <c r="N957" s="113">
        <v>4.29</v>
      </c>
      <c r="O957" s="113">
        <v>3.6</v>
      </c>
      <c r="P957" s="114">
        <v>0.2</v>
      </c>
      <c r="Q957" s="113">
        <v>21.6</v>
      </c>
      <c r="R957" s="115">
        <v>3.99</v>
      </c>
      <c r="S957" s="115">
        <v>3.33</v>
      </c>
      <c r="T957" s="119">
        <v>0.2</v>
      </c>
      <c r="U957" s="116">
        <v>19.98</v>
      </c>
      <c r="V957" t="s">
        <v>25</v>
      </c>
      <c r="W957">
        <v>3.98</v>
      </c>
      <c r="X957" t="s">
        <v>25</v>
      </c>
      <c r="Y957">
        <v>23.88</v>
      </c>
      <c r="Z957">
        <v>4.1900000000000004</v>
      </c>
      <c r="AA957">
        <v>3.49</v>
      </c>
      <c r="AB957">
        <v>0.2</v>
      </c>
      <c r="AC957">
        <v>20.94</v>
      </c>
    </row>
    <row r="958" spans="1:29" x14ac:dyDescent="0.25">
      <c r="A958" s="111" t="s">
        <v>505</v>
      </c>
      <c r="B958" s="112" t="s">
        <v>156</v>
      </c>
      <c r="C958" s="111">
        <v>87091</v>
      </c>
      <c r="D958" s="111">
        <v>870919</v>
      </c>
      <c r="E958" s="111" t="s">
        <v>510</v>
      </c>
      <c r="F958" s="111">
        <v>11593</v>
      </c>
      <c r="G958" s="111" t="s">
        <v>474</v>
      </c>
      <c r="H958" s="111" t="s">
        <v>80</v>
      </c>
      <c r="I958" s="111" t="s">
        <v>18</v>
      </c>
      <c r="J958" s="111" t="s">
        <v>331</v>
      </c>
      <c r="K958" s="111" t="s">
        <v>68</v>
      </c>
      <c r="L958" s="111">
        <v>12</v>
      </c>
      <c r="M958" s="111">
        <v>0.12</v>
      </c>
      <c r="N958" s="113">
        <v>4.59</v>
      </c>
      <c r="O958" s="113">
        <v>3.8</v>
      </c>
      <c r="P958" s="114">
        <v>0.2</v>
      </c>
      <c r="Q958" s="113">
        <v>45.599999999999994</v>
      </c>
      <c r="R958" s="115">
        <v>3.99</v>
      </c>
      <c r="S958" s="115">
        <v>3.32</v>
      </c>
      <c r="T958" s="119">
        <v>0.2</v>
      </c>
      <c r="U958" s="116">
        <v>39.839999999999996</v>
      </c>
      <c r="V958" t="s">
        <v>25</v>
      </c>
      <c r="W958">
        <v>3.8</v>
      </c>
      <c r="X958" t="s">
        <v>25</v>
      </c>
      <c r="Y958">
        <v>45.599999999999994</v>
      </c>
      <c r="Z958">
        <v>3.99</v>
      </c>
      <c r="AA958">
        <v>3.32</v>
      </c>
      <c r="AB958">
        <v>0.2</v>
      </c>
      <c r="AC958">
        <v>39.839999999999996</v>
      </c>
    </row>
    <row r="959" spans="1:29" x14ac:dyDescent="0.25">
      <c r="A959" s="111" t="s">
        <v>505</v>
      </c>
      <c r="B959" s="112" t="s">
        <v>156</v>
      </c>
      <c r="C959" s="111">
        <v>87091</v>
      </c>
      <c r="D959" s="111">
        <v>870919</v>
      </c>
      <c r="E959" s="111" t="s">
        <v>510</v>
      </c>
      <c r="F959" s="111">
        <v>13486</v>
      </c>
      <c r="G959" s="111" t="s">
        <v>377</v>
      </c>
      <c r="H959" s="111" t="s">
        <v>134</v>
      </c>
      <c r="I959" s="111" t="s">
        <v>128</v>
      </c>
      <c r="J959" s="111" t="s">
        <v>378</v>
      </c>
      <c r="K959" s="111" t="s">
        <v>68</v>
      </c>
      <c r="L959" s="111">
        <v>6</v>
      </c>
      <c r="M959" s="111">
        <v>0.06</v>
      </c>
      <c r="N959" s="113">
        <v>6.59</v>
      </c>
      <c r="O959" s="113">
        <v>5.49</v>
      </c>
      <c r="P959" s="114">
        <v>0.2</v>
      </c>
      <c r="Q959" s="113">
        <v>32.94</v>
      </c>
      <c r="R959" s="115">
        <v>6.19</v>
      </c>
      <c r="S959" s="115">
        <v>5.18</v>
      </c>
      <c r="T959" s="119">
        <v>0.2</v>
      </c>
      <c r="U959" s="116">
        <v>31.08</v>
      </c>
      <c r="V959" t="s">
        <v>25</v>
      </c>
      <c r="W959">
        <v>5.49</v>
      </c>
      <c r="X959" t="s">
        <v>25</v>
      </c>
      <c r="Y959">
        <v>32.94</v>
      </c>
      <c r="Z959">
        <v>6.19</v>
      </c>
      <c r="AA959">
        <v>5.18</v>
      </c>
      <c r="AB959">
        <v>0.2</v>
      </c>
      <c r="AC959">
        <v>31.08</v>
      </c>
    </row>
    <row r="960" spans="1:29" x14ac:dyDescent="0.25">
      <c r="A960" s="111" t="s">
        <v>505</v>
      </c>
      <c r="B960" s="112" t="s">
        <v>156</v>
      </c>
      <c r="C960" s="111">
        <v>87091</v>
      </c>
      <c r="D960" s="111">
        <v>870919</v>
      </c>
      <c r="E960" s="111" t="s">
        <v>510</v>
      </c>
      <c r="F960" s="111">
        <v>19164</v>
      </c>
      <c r="G960" s="111" t="s">
        <v>475</v>
      </c>
      <c r="H960" s="111" t="s">
        <v>76</v>
      </c>
      <c r="I960" s="111" t="s">
        <v>18</v>
      </c>
      <c r="J960" s="111" t="s">
        <v>334</v>
      </c>
      <c r="K960" s="111" t="s">
        <v>68</v>
      </c>
      <c r="L960" s="111">
        <v>2</v>
      </c>
      <c r="M960" s="111">
        <v>0.02</v>
      </c>
      <c r="N960" s="113">
        <v>3.69</v>
      </c>
      <c r="O960" s="113">
        <v>3.1</v>
      </c>
      <c r="P960" s="114">
        <v>0.2</v>
      </c>
      <c r="Q960" s="113">
        <v>6.2</v>
      </c>
      <c r="R960" s="115">
        <v>3.19</v>
      </c>
      <c r="S960" s="115">
        <v>2.7</v>
      </c>
      <c r="T960" s="119">
        <v>0.2</v>
      </c>
      <c r="U960" s="116">
        <v>5.4</v>
      </c>
      <c r="V960" t="s">
        <v>25</v>
      </c>
      <c r="W960">
        <v>3.1</v>
      </c>
      <c r="X960" t="s">
        <v>25</v>
      </c>
      <c r="Y960">
        <v>6.2</v>
      </c>
      <c r="Z960">
        <v>3.19</v>
      </c>
      <c r="AA960">
        <v>2.7</v>
      </c>
      <c r="AB960">
        <v>0.2</v>
      </c>
      <c r="AC960">
        <v>5.4</v>
      </c>
    </row>
    <row r="961" spans="1:29" x14ac:dyDescent="0.25">
      <c r="A961" s="111" t="s">
        <v>505</v>
      </c>
      <c r="B961" s="112" t="s">
        <v>156</v>
      </c>
      <c r="C961" s="111">
        <v>87091</v>
      </c>
      <c r="D961" s="111">
        <v>870919</v>
      </c>
      <c r="E961" s="111" t="s">
        <v>510</v>
      </c>
      <c r="F961" s="111">
        <v>7945</v>
      </c>
      <c r="G961" s="111" t="s">
        <v>476</v>
      </c>
      <c r="H961" s="111" t="s">
        <v>101</v>
      </c>
      <c r="I961" s="111" t="s">
        <v>18</v>
      </c>
      <c r="J961" s="111" t="s">
        <v>331</v>
      </c>
      <c r="K961" s="111" t="s">
        <v>99</v>
      </c>
      <c r="L961" s="111">
        <v>6</v>
      </c>
      <c r="M961" s="111">
        <v>0.15</v>
      </c>
      <c r="N961" s="113">
        <v>8.49</v>
      </c>
      <c r="O961" s="113">
        <v>7.08</v>
      </c>
      <c r="P961" s="114">
        <v>0.2</v>
      </c>
      <c r="Q961" s="113">
        <v>42.480000000000004</v>
      </c>
      <c r="R961" s="115">
        <v>8.49</v>
      </c>
      <c r="S961" s="115">
        <v>7.0750000000000002</v>
      </c>
      <c r="T961" s="119">
        <v>0.2</v>
      </c>
      <c r="U961" s="116">
        <v>42.480000000000004</v>
      </c>
      <c r="V961" t="s">
        <v>25</v>
      </c>
      <c r="W961">
        <v>7.03</v>
      </c>
      <c r="X961" t="s">
        <v>25</v>
      </c>
      <c r="Y961">
        <v>42.18</v>
      </c>
      <c r="Z961">
        <v>7.79</v>
      </c>
      <c r="AA961">
        <v>6.49</v>
      </c>
      <c r="AB961">
        <v>0.2</v>
      </c>
      <c r="AC961">
        <v>38.94</v>
      </c>
    </row>
    <row r="962" spans="1:29" x14ac:dyDescent="0.25">
      <c r="A962" s="111" t="s">
        <v>505</v>
      </c>
      <c r="B962" s="112" t="s">
        <v>156</v>
      </c>
      <c r="C962" s="111">
        <v>87091</v>
      </c>
      <c r="D962" s="111">
        <v>870919</v>
      </c>
      <c r="E962" s="111" t="s">
        <v>510</v>
      </c>
      <c r="F962" s="111">
        <v>7947</v>
      </c>
      <c r="G962" s="111" t="s">
        <v>477</v>
      </c>
      <c r="H962" s="111" t="s">
        <v>100</v>
      </c>
      <c r="I962" s="111" t="s">
        <v>18</v>
      </c>
      <c r="J962" s="111" t="s">
        <v>334</v>
      </c>
      <c r="K962" s="111" t="s">
        <v>99</v>
      </c>
      <c r="L962" s="111">
        <v>6</v>
      </c>
      <c r="M962" s="111">
        <v>0.15</v>
      </c>
      <c r="N962" s="113">
        <v>8.49</v>
      </c>
      <c r="O962" s="113">
        <v>7.08</v>
      </c>
      <c r="P962" s="114">
        <v>0.2</v>
      </c>
      <c r="Q962" s="113">
        <v>42.480000000000004</v>
      </c>
      <c r="R962" s="115">
        <v>8.49</v>
      </c>
      <c r="S962" s="115">
        <v>7.0750000000000002</v>
      </c>
      <c r="T962" s="119">
        <v>0.2</v>
      </c>
      <c r="U962" s="116">
        <v>42.480000000000004</v>
      </c>
      <c r="V962" t="s">
        <v>25</v>
      </c>
      <c r="W962">
        <v>7.03</v>
      </c>
      <c r="X962" t="s">
        <v>25</v>
      </c>
      <c r="Y962">
        <v>42.18</v>
      </c>
      <c r="Z962">
        <v>7.79</v>
      </c>
      <c r="AA962">
        <v>6.49</v>
      </c>
      <c r="AB962">
        <v>0.2</v>
      </c>
      <c r="AC962">
        <v>38.94</v>
      </c>
    </row>
    <row r="963" spans="1:29" x14ac:dyDescent="0.25">
      <c r="A963" s="111" t="s">
        <v>505</v>
      </c>
      <c r="B963" s="112" t="s">
        <v>156</v>
      </c>
      <c r="C963" s="111">
        <v>87091</v>
      </c>
      <c r="D963" s="111">
        <v>870919</v>
      </c>
      <c r="E963" s="111" t="s">
        <v>510</v>
      </c>
      <c r="F963" s="111">
        <v>18152</v>
      </c>
      <c r="G963" s="111" t="s">
        <v>385</v>
      </c>
      <c r="H963" s="111" t="s">
        <v>21</v>
      </c>
      <c r="I963" s="111" t="s">
        <v>18</v>
      </c>
      <c r="J963" s="111" t="s">
        <v>334</v>
      </c>
      <c r="K963" s="111" t="s">
        <v>19</v>
      </c>
      <c r="L963" s="111">
        <v>12</v>
      </c>
      <c r="M963" s="111">
        <v>2.4E-2</v>
      </c>
      <c r="N963" s="113">
        <v>1.69</v>
      </c>
      <c r="O963" s="113">
        <v>1.4155</v>
      </c>
      <c r="P963" s="114">
        <v>0.2</v>
      </c>
      <c r="Q963" s="113">
        <v>17.04</v>
      </c>
      <c r="R963" s="115">
        <v>1.59</v>
      </c>
      <c r="S963" s="115">
        <v>1.3250000000000002</v>
      </c>
      <c r="T963" s="119">
        <v>0.2</v>
      </c>
      <c r="U963" s="116">
        <v>15.96</v>
      </c>
      <c r="V963" t="s">
        <v>25</v>
      </c>
      <c r="W963">
        <v>1.42</v>
      </c>
      <c r="X963" t="s">
        <v>25</v>
      </c>
      <c r="Y963">
        <v>17.04</v>
      </c>
      <c r="Z963">
        <v>1.49</v>
      </c>
      <c r="AA963">
        <v>1.24</v>
      </c>
      <c r="AB963">
        <v>0.2</v>
      </c>
      <c r="AC963">
        <v>14.879999999999999</v>
      </c>
    </row>
    <row r="964" spans="1:29" x14ac:dyDescent="0.25">
      <c r="A964" s="111" t="s">
        <v>505</v>
      </c>
      <c r="B964" s="112" t="s">
        <v>156</v>
      </c>
      <c r="C964" s="111">
        <v>87091</v>
      </c>
      <c r="D964" s="111">
        <v>870919</v>
      </c>
      <c r="E964" s="111" t="s">
        <v>510</v>
      </c>
      <c r="F964" s="111">
        <v>18266</v>
      </c>
      <c r="G964" s="111" t="s">
        <v>386</v>
      </c>
      <c r="H964" s="111" t="s">
        <v>28</v>
      </c>
      <c r="I964" s="111" t="s">
        <v>18</v>
      </c>
      <c r="J964" s="111" t="s">
        <v>331</v>
      </c>
      <c r="K964" s="111" t="s">
        <v>19</v>
      </c>
      <c r="L964" s="111">
        <v>12</v>
      </c>
      <c r="M964" s="111">
        <v>2.4E-2</v>
      </c>
      <c r="N964" s="113">
        <v>1.79</v>
      </c>
      <c r="O964" s="113">
        <v>1.52</v>
      </c>
      <c r="P964" s="114">
        <v>0.2</v>
      </c>
      <c r="Q964" s="113">
        <v>18.240000000000002</v>
      </c>
      <c r="R964" s="115">
        <v>1.59</v>
      </c>
      <c r="S964" s="115">
        <v>1.34</v>
      </c>
      <c r="T964" s="119">
        <v>0.2</v>
      </c>
      <c r="U964" s="116">
        <v>16.080000000000002</v>
      </c>
      <c r="V964" t="s">
        <v>25</v>
      </c>
      <c r="W964">
        <v>1.42</v>
      </c>
      <c r="X964" t="s">
        <v>25</v>
      </c>
      <c r="Y964">
        <v>17.04</v>
      </c>
      <c r="Z964">
        <v>1.49</v>
      </c>
      <c r="AA964">
        <v>1.24</v>
      </c>
      <c r="AB964">
        <v>0.2</v>
      </c>
      <c r="AC964">
        <v>14.879999999999999</v>
      </c>
    </row>
    <row r="965" spans="1:29" x14ac:dyDescent="0.25">
      <c r="A965" s="111" t="s">
        <v>505</v>
      </c>
      <c r="B965" s="112" t="s">
        <v>156</v>
      </c>
      <c r="C965" s="111">
        <v>87091</v>
      </c>
      <c r="D965" s="111">
        <v>870919</v>
      </c>
      <c r="E965" s="111" t="s">
        <v>510</v>
      </c>
      <c r="F965" s="111">
        <v>18267</v>
      </c>
      <c r="G965" s="111" t="s">
        <v>416</v>
      </c>
      <c r="H965" s="111" t="s">
        <v>29</v>
      </c>
      <c r="I965" s="111" t="s">
        <v>18</v>
      </c>
      <c r="J965" s="111" t="s">
        <v>336</v>
      </c>
      <c r="K965" s="111" t="s">
        <v>19</v>
      </c>
      <c r="L965" s="111">
        <v>12</v>
      </c>
      <c r="M965" s="111">
        <v>2.4E-2</v>
      </c>
      <c r="N965" s="113">
        <v>1.79</v>
      </c>
      <c r="O965" s="113">
        <v>1.52</v>
      </c>
      <c r="P965" s="114">
        <v>0.2</v>
      </c>
      <c r="Q965" s="113">
        <v>18.240000000000002</v>
      </c>
      <c r="R965" s="115">
        <v>1.59</v>
      </c>
      <c r="S965" s="115">
        <v>1.34</v>
      </c>
      <c r="T965" s="119">
        <v>0.2</v>
      </c>
      <c r="U965" s="116">
        <v>16.080000000000002</v>
      </c>
      <c r="V965" t="s">
        <v>25</v>
      </c>
      <c r="W965">
        <v>1.42</v>
      </c>
      <c r="X965" t="s">
        <v>25</v>
      </c>
      <c r="Y965">
        <v>17.04</v>
      </c>
      <c r="Z965">
        <v>1.49</v>
      </c>
      <c r="AA965">
        <v>1.24</v>
      </c>
      <c r="AB965">
        <v>0.2</v>
      </c>
      <c r="AC965">
        <v>14.879999999999999</v>
      </c>
    </row>
    <row r="966" spans="1:29" x14ac:dyDescent="0.25">
      <c r="A966" s="111" t="s">
        <v>505</v>
      </c>
      <c r="B966" s="112" t="s">
        <v>156</v>
      </c>
      <c r="C966" s="111">
        <v>87091</v>
      </c>
      <c r="D966" s="111">
        <v>870919</v>
      </c>
      <c r="E966" s="111" t="s">
        <v>510</v>
      </c>
      <c r="F966" s="111">
        <v>18268</v>
      </c>
      <c r="G966" s="111" t="s">
        <v>387</v>
      </c>
      <c r="H966" s="111" t="s">
        <v>30</v>
      </c>
      <c r="I966" s="111" t="s">
        <v>18</v>
      </c>
      <c r="J966" s="111" t="s">
        <v>340</v>
      </c>
      <c r="K966" s="111" t="s">
        <v>19</v>
      </c>
      <c r="L966" s="111">
        <v>12</v>
      </c>
      <c r="M966" s="111">
        <v>2.4E-2</v>
      </c>
      <c r="N966" s="113">
        <v>1.79</v>
      </c>
      <c r="O966" s="113">
        <v>1.52</v>
      </c>
      <c r="P966" s="114">
        <v>0.2</v>
      </c>
      <c r="Q966" s="113">
        <v>18.240000000000002</v>
      </c>
      <c r="R966" s="115">
        <v>1.59</v>
      </c>
      <c r="S966" s="115">
        <v>1.34</v>
      </c>
      <c r="T966" s="119">
        <v>0.2</v>
      </c>
      <c r="U966" s="116">
        <v>16.080000000000002</v>
      </c>
      <c r="V966" t="s">
        <v>25</v>
      </c>
      <c r="W966">
        <v>1.42</v>
      </c>
      <c r="X966" t="s">
        <v>25</v>
      </c>
      <c r="Y966">
        <v>17.04</v>
      </c>
      <c r="Z966">
        <v>1.49</v>
      </c>
      <c r="AA966">
        <v>1.24</v>
      </c>
      <c r="AB966">
        <v>0.2</v>
      </c>
      <c r="AC966">
        <v>14.879999999999999</v>
      </c>
    </row>
    <row r="967" spans="1:29" x14ac:dyDescent="0.25">
      <c r="A967" s="111" t="s">
        <v>505</v>
      </c>
      <c r="B967" s="112" t="s">
        <v>156</v>
      </c>
      <c r="C967" s="111">
        <v>87091</v>
      </c>
      <c r="D967" s="111">
        <v>870919</v>
      </c>
      <c r="E967" s="111" t="s">
        <v>510</v>
      </c>
      <c r="F967" s="111">
        <v>22259</v>
      </c>
      <c r="G967" s="111" t="s">
        <v>481</v>
      </c>
      <c r="H967" s="111" t="s">
        <v>30</v>
      </c>
      <c r="I967" s="111" t="s">
        <v>18</v>
      </c>
      <c r="J967" s="111" t="s">
        <v>418</v>
      </c>
      <c r="K967" s="111" t="s">
        <v>19</v>
      </c>
      <c r="L967" s="111">
        <v>12</v>
      </c>
      <c r="M967" s="111">
        <v>2.4E-2</v>
      </c>
      <c r="N967" s="113">
        <v>1.79</v>
      </c>
      <c r="O967" s="113">
        <v>1.52</v>
      </c>
      <c r="P967" s="114">
        <v>0.2</v>
      </c>
      <c r="Q967" s="113">
        <v>18.240000000000002</v>
      </c>
      <c r="R967" s="115">
        <v>1.59</v>
      </c>
      <c r="S967" s="115">
        <v>1.34</v>
      </c>
      <c r="T967" s="119">
        <v>0.2</v>
      </c>
      <c r="U967" s="116">
        <v>16.080000000000002</v>
      </c>
      <c r="V967" t="s">
        <v>25</v>
      </c>
      <c r="W967">
        <v>1.42</v>
      </c>
      <c r="X967" t="s">
        <v>25</v>
      </c>
      <c r="Y967">
        <v>17.04</v>
      </c>
      <c r="Z967">
        <v>1.49</v>
      </c>
      <c r="AA967">
        <v>1.24</v>
      </c>
      <c r="AB967">
        <v>0.2</v>
      </c>
      <c r="AC967">
        <v>14.879999999999999</v>
      </c>
    </row>
    <row r="968" spans="1:29" x14ac:dyDescent="0.25">
      <c r="A968" s="111" t="s">
        <v>505</v>
      </c>
      <c r="B968" s="112" t="s">
        <v>156</v>
      </c>
      <c r="C968" s="111">
        <v>87091</v>
      </c>
      <c r="D968" s="111">
        <v>870919</v>
      </c>
      <c r="E968" s="111" t="s">
        <v>510</v>
      </c>
      <c r="F968" s="111">
        <v>503</v>
      </c>
      <c r="G968" s="111" t="s">
        <v>389</v>
      </c>
      <c r="H968" s="111" t="s">
        <v>91</v>
      </c>
      <c r="I968" s="111" t="s">
        <v>18</v>
      </c>
      <c r="J968" s="111" t="s">
        <v>340</v>
      </c>
      <c r="K968" s="111" t="s">
        <v>85</v>
      </c>
      <c r="L968" s="111">
        <v>6</v>
      </c>
      <c r="M968" s="111">
        <v>0.12</v>
      </c>
      <c r="N968" s="113">
        <v>5.89</v>
      </c>
      <c r="O968" s="113">
        <v>4.9400000000000004</v>
      </c>
      <c r="P968" s="114">
        <v>0.2</v>
      </c>
      <c r="Q968" s="113">
        <v>29.64</v>
      </c>
      <c r="R968" s="115">
        <v>5.69</v>
      </c>
      <c r="S968" s="115">
        <v>4.78</v>
      </c>
      <c r="T968" s="119">
        <v>0.2</v>
      </c>
      <c r="U968" s="116">
        <v>28.68</v>
      </c>
      <c r="V968" t="s">
        <v>25</v>
      </c>
      <c r="W968">
        <v>4.82</v>
      </c>
      <c r="X968" t="s">
        <v>25</v>
      </c>
      <c r="Y968">
        <v>28.92</v>
      </c>
      <c r="Z968">
        <v>5.59</v>
      </c>
      <c r="AA968">
        <v>4.66</v>
      </c>
      <c r="AB968">
        <v>0.2</v>
      </c>
      <c r="AC968">
        <v>27.96</v>
      </c>
    </row>
    <row r="969" spans="1:29" x14ac:dyDescent="0.25">
      <c r="A969" s="111" t="s">
        <v>505</v>
      </c>
      <c r="B969" s="112" t="s">
        <v>156</v>
      </c>
      <c r="C969" s="111">
        <v>87091</v>
      </c>
      <c r="D969" s="111">
        <v>870919</v>
      </c>
      <c r="E969" s="111" t="s">
        <v>510</v>
      </c>
      <c r="F969" s="111">
        <v>504</v>
      </c>
      <c r="G969" s="111" t="s">
        <v>390</v>
      </c>
      <c r="H969" s="111" t="s">
        <v>88</v>
      </c>
      <c r="I969" s="111" t="s">
        <v>18</v>
      </c>
      <c r="J969" s="111" t="s">
        <v>331</v>
      </c>
      <c r="K969" s="111" t="s">
        <v>85</v>
      </c>
      <c r="L969" s="111">
        <v>6</v>
      </c>
      <c r="M969" s="111">
        <v>0.12</v>
      </c>
      <c r="N969" s="113">
        <v>6.49</v>
      </c>
      <c r="O969" s="113">
        <v>5.41</v>
      </c>
      <c r="P969" s="114">
        <v>0.2</v>
      </c>
      <c r="Q969" s="113">
        <v>32.46</v>
      </c>
      <c r="R969" s="115">
        <v>5.99</v>
      </c>
      <c r="S969" s="115">
        <v>4.99</v>
      </c>
      <c r="T969" s="119">
        <v>0.2</v>
      </c>
      <c r="U969" s="116">
        <v>29.94</v>
      </c>
      <c r="V969" t="s">
        <v>25</v>
      </c>
      <c r="W969">
        <v>5.41</v>
      </c>
      <c r="X969" t="s">
        <v>25</v>
      </c>
      <c r="Y969">
        <v>32.46</v>
      </c>
      <c r="Z969">
        <v>5.99</v>
      </c>
      <c r="AA969">
        <v>4.99</v>
      </c>
      <c r="AB969">
        <v>0.2</v>
      </c>
      <c r="AC969">
        <v>29.94</v>
      </c>
    </row>
    <row r="970" spans="1:29" x14ac:dyDescent="0.25">
      <c r="A970" s="111" t="s">
        <v>505</v>
      </c>
      <c r="B970" s="112" t="s">
        <v>156</v>
      </c>
      <c r="C970" s="111">
        <v>87091</v>
      </c>
      <c r="D970" s="111">
        <v>870919</v>
      </c>
      <c r="E970" s="111" t="s">
        <v>510</v>
      </c>
      <c r="F970" s="111">
        <v>1166</v>
      </c>
      <c r="G970" s="111" t="s">
        <v>417</v>
      </c>
      <c r="H970" s="111" t="s">
        <v>91</v>
      </c>
      <c r="I970" s="111" t="s">
        <v>18</v>
      </c>
      <c r="J970" s="111" t="s">
        <v>418</v>
      </c>
      <c r="K970" s="111" t="s">
        <v>85</v>
      </c>
      <c r="L970" s="111">
        <v>6</v>
      </c>
      <c r="M970" s="111">
        <v>0.12</v>
      </c>
      <c r="N970" s="113">
        <v>5.89</v>
      </c>
      <c r="O970" s="113">
        <v>4.9400000000000004</v>
      </c>
      <c r="P970" s="114">
        <v>0.2</v>
      </c>
      <c r="Q970" s="113">
        <v>29.64</v>
      </c>
      <c r="R970" s="115">
        <v>5.69</v>
      </c>
      <c r="S970" s="115">
        <v>4.78</v>
      </c>
      <c r="T970" s="119">
        <v>0.2</v>
      </c>
      <c r="U970" s="116">
        <v>28.68</v>
      </c>
      <c r="V970" t="s">
        <v>25</v>
      </c>
      <c r="W970">
        <v>4.82</v>
      </c>
      <c r="X970" t="s">
        <v>25</v>
      </c>
      <c r="Y970">
        <v>28.92</v>
      </c>
      <c r="Z970">
        <v>5.59</v>
      </c>
      <c r="AA970">
        <v>4.66</v>
      </c>
      <c r="AB970">
        <v>0.2</v>
      </c>
      <c r="AC970">
        <v>27.96</v>
      </c>
    </row>
    <row r="971" spans="1:29" x14ac:dyDescent="0.25">
      <c r="A971" s="111" t="s">
        <v>505</v>
      </c>
      <c r="B971" s="112" t="s">
        <v>156</v>
      </c>
      <c r="C971" s="111">
        <v>87091</v>
      </c>
      <c r="D971" s="111">
        <v>870919</v>
      </c>
      <c r="E971" s="111" t="s">
        <v>510</v>
      </c>
      <c r="F971" s="111">
        <v>2349</v>
      </c>
      <c r="G971" s="111" t="s">
        <v>391</v>
      </c>
      <c r="H971" s="111" t="s">
        <v>86</v>
      </c>
      <c r="I971" s="111" t="s">
        <v>18</v>
      </c>
      <c r="J971" s="111" t="s">
        <v>334</v>
      </c>
      <c r="K971" s="111" t="s">
        <v>85</v>
      </c>
      <c r="L971" s="111">
        <v>6</v>
      </c>
      <c r="M971" s="111">
        <v>0.12</v>
      </c>
      <c r="N971" s="113">
        <v>7.59</v>
      </c>
      <c r="O971" s="113">
        <v>6.37</v>
      </c>
      <c r="P971" s="114">
        <v>0.2</v>
      </c>
      <c r="Q971" s="113">
        <v>38.22</v>
      </c>
      <c r="R971" s="115">
        <v>7.19</v>
      </c>
      <c r="S971" s="115">
        <v>6.03</v>
      </c>
      <c r="T971" s="119">
        <v>0.2</v>
      </c>
      <c r="U971" s="116">
        <v>36.18</v>
      </c>
      <c r="V971" t="s">
        <v>25</v>
      </c>
      <c r="W971">
        <v>6.14</v>
      </c>
      <c r="X971" t="s">
        <v>25</v>
      </c>
      <c r="Y971">
        <v>36.839999999999996</v>
      </c>
      <c r="Z971">
        <v>6.99</v>
      </c>
      <c r="AA971">
        <v>5.83</v>
      </c>
      <c r="AB971">
        <v>0.2</v>
      </c>
      <c r="AC971">
        <v>34.980000000000004</v>
      </c>
    </row>
    <row r="972" spans="1:29" x14ac:dyDescent="0.25">
      <c r="A972" s="111" t="s">
        <v>505</v>
      </c>
      <c r="B972" s="112" t="s">
        <v>156</v>
      </c>
      <c r="C972" s="111">
        <v>87091</v>
      </c>
      <c r="D972" s="111">
        <v>870919</v>
      </c>
      <c r="E972" s="111" t="s">
        <v>510</v>
      </c>
      <c r="F972" s="111">
        <v>2350</v>
      </c>
      <c r="G972" s="111" t="s">
        <v>392</v>
      </c>
      <c r="H972" s="111" t="s">
        <v>90</v>
      </c>
      <c r="I972" s="111" t="s">
        <v>18</v>
      </c>
      <c r="J972" s="111" t="s">
        <v>336</v>
      </c>
      <c r="K972" s="111" t="s">
        <v>85</v>
      </c>
      <c r="L972" s="111">
        <v>6</v>
      </c>
      <c r="M972" s="111">
        <v>0.12</v>
      </c>
      <c r="N972" s="113">
        <v>5.99</v>
      </c>
      <c r="O972" s="113">
        <v>5.0199999999999996</v>
      </c>
      <c r="P972" s="114">
        <v>0.2</v>
      </c>
      <c r="Q972" s="113">
        <v>30.119999999999997</v>
      </c>
      <c r="R972" s="115">
        <v>5.29</v>
      </c>
      <c r="S972" s="115">
        <v>4.41</v>
      </c>
      <c r="T972" s="119">
        <v>0.2</v>
      </c>
      <c r="U972" s="116">
        <v>26.46</v>
      </c>
      <c r="V972" t="s">
        <v>25</v>
      </c>
      <c r="W972">
        <v>5.0199999999999996</v>
      </c>
      <c r="X972" t="s">
        <v>25</v>
      </c>
      <c r="Y972">
        <v>30.119999999999997</v>
      </c>
      <c r="Z972">
        <v>5.29</v>
      </c>
      <c r="AA972">
        <v>4.41</v>
      </c>
      <c r="AB972">
        <v>0.2</v>
      </c>
      <c r="AC972">
        <v>26.46</v>
      </c>
    </row>
    <row r="973" spans="1:29" x14ac:dyDescent="0.25">
      <c r="A973" s="111" t="s">
        <v>505</v>
      </c>
      <c r="B973" s="112" t="s">
        <v>156</v>
      </c>
      <c r="C973" s="111">
        <v>87091</v>
      </c>
      <c r="D973" s="111">
        <v>870919</v>
      </c>
      <c r="E973" s="111" t="s">
        <v>510</v>
      </c>
      <c r="F973" s="111">
        <v>2353</v>
      </c>
      <c r="G973" s="111" t="s">
        <v>393</v>
      </c>
      <c r="H973" s="111" t="s">
        <v>93</v>
      </c>
      <c r="I973" s="111" t="s">
        <v>18</v>
      </c>
      <c r="J973" s="111" t="s">
        <v>338</v>
      </c>
      <c r="K973" s="111" t="s">
        <v>85</v>
      </c>
      <c r="L973" s="111">
        <v>6</v>
      </c>
      <c r="M973" s="111">
        <v>0.12</v>
      </c>
      <c r="N973" s="113">
        <v>7.59</v>
      </c>
      <c r="O973" s="113">
        <v>6.37</v>
      </c>
      <c r="P973" s="114">
        <v>0.2</v>
      </c>
      <c r="Q973" s="113">
        <v>38.22</v>
      </c>
      <c r="R973" s="115">
        <v>7.19</v>
      </c>
      <c r="S973" s="115">
        <v>6.03</v>
      </c>
      <c r="T973" s="119">
        <v>0.2</v>
      </c>
      <c r="U973" s="116">
        <v>36.18</v>
      </c>
      <c r="V973" t="s">
        <v>25</v>
      </c>
      <c r="W973">
        <v>6.14</v>
      </c>
      <c r="X973" t="s">
        <v>25</v>
      </c>
      <c r="Y973">
        <v>36.839999999999996</v>
      </c>
      <c r="Z973">
        <v>6.99</v>
      </c>
      <c r="AA973">
        <v>5.83</v>
      </c>
      <c r="AB973">
        <v>0.2</v>
      </c>
      <c r="AC973">
        <v>34.980000000000004</v>
      </c>
    </row>
    <row r="974" spans="1:29" x14ac:dyDescent="0.25">
      <c r="A974" s="111" t="s">
        <v>505</v>
      </c>
      <c r="B974" s="112" t="s">
        <v>156</v>
      </c>
      <c r="C974" s="111">
        <v>87091</v>
      </c>
      <c r="D974" s="111">
        <v>870919</v>
      </c>
      <c r="E974" s="111" t="s">
        <v>510</v>
      </c>
      <c r="F974" s="111">
        <v>2354</v>
      </c>
      <c r="G974" s="111" t="s">
        <v>482</v>
      </c>
      <c r="H974" s="111" t="s">
        <v>90</v>
      </c>
      <c r="I974" s="111" t="s">
        <v>18</v>
      </c>
      <c r="J974" s="111" t="s">
        <v>452</v>
      </c>
      <c r="K974" s="111" t="s">
        <v>85</v>
      </c>
      <c r="L974" s="111">
        <v>6</v>
      </c>
      <c r="M974" s="111">
        <v>0.12</v>
      </c>
      <c r="N974" s="113">
        <v>5.99</v>
      </c>
      <c r="O974" s="113">
        <v>5.0199999999999996</v>
      </c>
      <c r="P974" s="114">
        <v>0.2</v>
      </c>
      <c r="Q974" s="113">
        <v>30.119999999999997</v>
      </c>
      <c r="R974" s="115">
        <v>5.29</v>
      </c>
      <c r="S974" s="115">
        <v>4.41</v>
      </c>
      <c r="T974" s="119">
        <v>0.2</v>
      </c>
      <c r="U974" s="116">
        <v>26.46</v>
      </c>
      <c r="V974" t="s">
        <v>25</v>
      </c>
      <c r="W974">
        <v>5.0199999999999996</v>
      </c>
      <c r="X974" t="s">
        <v>25</v>
      </c>
      <c r="Y974">
        <v>30.119999999999997</v>
      </c>
      <c r="Z974">
        <v>5.29</v>
      </c>
      <c r="AA974">
        <v>4.41</v>
      </c>
      <c r="AB974">
        <v>0.2</v>
      </c>
      <c r="AC974">
        <v>26.46</v>
      </c>
    </row>
    <row r="975" spans="1:29" x14ac:dyDescent="0.25">
      <c r="A975" s="111" t="s">
        <v>505</v>
      </c>
      <c r="B975" s="112" t="s">
        <v>156</v>
      </c>
      <c r="C975" s="111">
        <v>87091</v>
      </c>
      <c r="D975" s="111">
        <v>870919</v>
      </c>
      <c r="E975" s="111" t="s">
        <v>510</v>
      </c>
      <c r="F975" s="111">
        <v>2357</v>
      </c>
      <c r="G975" s="111" t="s">
        <v>394</v>
      </c>
      <c r="H975" s="111" t="s">
        <v>92</v>
      </c>
      <c r="I975" s="111" t="s">
        <v>18</v>
      </c>
      <c r="J975" s="111" t="s">
        <v>372</v>
      </c>
      <c r="K975" s="111" t="s">
        <v>85</v>
      </c>
      <c r="L975" s="111">
        <v>6</v>
      </c>
      <c r="M975" s="111">
        <v>0.12</v>
      </c>
      <c r="N975" s="113">
        <v>5.49</v>
      </c>
      <c r="O975" s="113">
        <v>4.55</v>
      </c>
      <c r="P975" s="114">
        <v>0.2</v>
      </c>
      <c r="Q975" s="113">
        <v>27.299999999999997</v>
      </c>
      <c r="R975" s="115">
        <v>4.99</v>
      </c>
      <c r="S975" s="115">
        <v>4.16</v>
      </c>
      <c r="T975" s="119">
        <v>0.2</v>
      </c>
      <c r="U975" s="116">
        <v>24.96</v>
      </c>
      <c r="V975" t="s">
        <v>25</v>
      </c>
      <c r="W975">
        <v>4.55</v>
      </c>
      <c r="X975" t="s">
        <v>25</v>
      </c>
      <c r="Y975">
        <v>27.299999999999997</v>
      </c>
      <c r="Z975">
        <v>4.99</v>
      </c>
      <c r="AA975">
        <v>4.16</v>
      </c>
      <c r="AB975">
        <v>0.2</v>
      </c>
      <c r="AC975">
        <v>24.96</v>
      </c>
    </row>
    <row r="976" spans="1:29" x14ac:dyDescent="0.25">
      <c r="A976" s="111" t="s">
        <v>505</v>
      </c>
      <c r="B976" s="112" t="s">
        <v>156</v>
      </c>
      <c r="C976" s="111">
        <v>87091</v>
      </c>
      <c r="D976" s="111">
        <v>870919</v>
      </c>
      <c r="E976" s="111" t="s">
        <v>510</v>
      </c>
      <c r="F976" s="111">
        <v>4409</v>
      </c>
      <c r="G976" s="111" t="s">
        <v>419</v>
      </c>
      <c r="H976" s="111" t="s">
        <v>88</v>
      </c>
      <c r="I976" s="111" t="s">
        <v>18</v>
      </c>
      <c r="J976" s="111" t="s">
        <v>342</v>
      </c>
      <c r="K976" s="111" t="s">
        <v>85</v>
      </c>
      <c r="L976" s="111">
        <v>6</v>
      </c>
      <c r="M976" s="111">
        <v>0.12</v>
      </c>
      <c r="N976" s="113">
        <v>6.49</v>
      </c>
      <c r="O976" s="113">
        <v>5.41</v>
      </c>
      <c r="P976" s="114">
        <v>0.2</v>
      </c>
      <c r="Q976" s="113">
        <v>32.46</v>
      </c>
      <c r="R976" s="115">
        <v>5.99</v>
      </c>
      <c r="S976" s="115">
        <v>4.99</v>
      </c>
      <c r="T976" s="119">
        <v>0.2</v>
      </c>
      <c r="U976" s="116">
        <v>29.94</v>
      </c>
      <c r="V976" t="s">
        <v>25</v>
      </c>
      <c r="W976">
        <v>5.41</v>
      </c>
      <c r="X976" t="s">
        <v>25</v>
      </c>
      <c r="Y976">
        <v>32.46</v>
      </c>
      <c r="Z976">
        <v>5.99</v>
      </c>
      <c r="AA976">
        <v>4.99</v>
      </c>
      <c r="AB976">
        <v>0.2</v>
      </c>
      <c r="AC976">
        <v>29.94</v>
      </c>
    </row>
    <row r="977" spans="1:29" x14ac:dyDescent="0.25">
      <c r="A977" s="111" t="s">
        <v>505</v>
      </c>
      <c r="B977" s="112" t="s">
        <v>156</v>
      </c>
      <c r="C977" s="111">
        <v>87091</v>
      </c>
      <c r="D977" s="111">
        <v>870919</v>
      </c>
      <c r="E977" s="111" t="s">
        <v>510</v>
      </c>
      <c r="F977" s="111">
        <v>9276</v>
      </c>
      <c r="G977" s="111" t="s">
        <v>395</v>
      </c>
      <c r="H977" s="111" t="s">
        <v>88</v>
      </c>
      <c r="I977" s="111" t="s">
        <v>18</v>
      </c>
      <c r="J977" s="111" t="s">
        <v>344</v>
      </c>
      <c r="K977" s="111" t="s">
        <v>85</v>
      </c>
      <c r="L977" s="111">
        <v>6</v>
      </c>
      <c r="M977" s="111">
        <v>0.12</v>
      </c>
      <c r="N977" s="113">
        <v>6.49</v>
      </c>
      <c r="O977" s="113">
        <v>5.41</v>
      </c>
      <c r="P977" s="114">
        <v>0.2</v>
      </c>
      <c r="Q977" s="113">
        <v>32.46</v>
      </c>
      <c r="R977" s="115">
        <v>5.99</v>
      </c>
      <c r="S977" s="115">
        <v>4.99</v>
      </c>
      <c r="T977" s="119">
        <v>0.2</v>
      </c>
      <c r="U977" s="116">
        <v>29.94</v>
      </c>
      <c r="V977" t="s">
        <v>25</v>
      </c>
      <c r="W977">
        <v>5.41</v>
      </c>
      <c r="X977" t="s">
        <v>25</v>
      </c>
      <c r="Y977">
        <v>32.46</v>
      </c>
      <c r="Z977">
        <v>5.99</v>
      </c>
      <c r="AA977">
        <v>4.99</v>
      </c>
      <c r="AB977">
        <v>0.2</v>
      </c>
      <c r="AC977">
        <v>29.94</v>
      </c>
    </row>
    <row r="978" spans="1:29" x14ac:dyDescent="0.25">
      <c r="A978" s="111" t="s">
        <v>505</v>
      </c>
      <c r="B978" s="112" t="s">
        <v>156</v>
      </c>
      <c r="C978" s="111">
        <v>87091</v>
      </c>
      <c r="D978" s="111">
        <v>870919</v>
      </c>
      <c r="E978" s="111" t="s">
        <v>510</v>
      </c>
      <c r="F978" s="111">
        <v>23163</v>
      </c>
      <c r="G978" s="111" t="s">
        <v>511</v>
      </c>
      <c r="H978" s="111" t="s">
        <v>91</v>
      </c>
      <c r="I978" s="111" t="s">
        <v>18</v>
      </c>
      <c r="J978" s="111" t="s">
        <v>512</v>
      </c>
      <c r="K978" s="111" t="s">
        <v>85</v>
      </c>
      <c r="L978" s="111">
        <v>6</v>
      </c>
      <c r="M978" s="111">
        <v>0.12</v>
      </c>
      <c r="N978" s="113">
        <v>5.69</v>
      </c>
      <c r="O978" s="113">
        <v>4.74</v>
      </c>
      <c r="P978" s="114">
        <v>0.2</v>
      </c>
      <c r="Q978" s="113">
        <v>28.44</v>
      </c>
      <c r="R978" s="115">
        <v>5.49</v>
      </c>
      <c r="S978" s="115">
        <v>4.58</v>
      </c>
      <c r="T978" s="119">
        <v>0.2</v>
      </c>
      <c r="U978" s="116">
        <v>27.48</v>
      </c>
      <c r="V978" t="s">
        <v>25</v>
      </c>
      <c r="W978">
        <v>4.82</v>
      </c>
      <c r="X978" t="s">
        <v>25</v>
      </c>
      <c r="Y978">
        <v>28.92</v>
      </c>
      <c r="Z978">
        <v>5.59</v>
      </c>
      <c r="AA978">
        <v>4.66</v>
      </c>
      <c r="AB978">
        <v>0.2</v>
      </c>
      <c r="AC978">
        <v>27.96</v>
      </c>
    </row>
    <row r="979" spans="1:29" x14ac:dyDescent="0.25">
      <c r="A979" s="111" t="s">
        <v>505</v>
      </c>
      <c r="B979" s="112" t="s">
        <v>156</v>
      </c>
      <c r="C979" s="111">
        <v>87091</v>
      </c>
      <c r="D979" s="111">
        <v>870919</v>
      </c>
      <c r="E979" s="111" t="s">
        <v>510</v>
      </c>
      <c r="F979" s="111">
        <v>25700</v>
      </c>
      <c r="G979" s="111" t="s">
        <v>396</v>
      </c>
      <c r="H979" s="111" t="s">
        <v>135</v>
      </c>
      <c r="I979" s="111" t="s">
        <v>128</v>
      </c>
      <c r="J979" s="111" t="s">
        <v>378</v>
      </c>
      <c r="K979" s="111" t="s">
        <v>85</v>
      </c>
      <c r="L979" s="111">
        <v>6</v>
      </c>
      <c r="M979" s="111">
        <v>0.12</v>
      </c>
      <c r="N979" s="113">
        <v>8.7899999999999991</v>
      </c>
      <c r="O979" s="113">
        <v>7.2959999999999994</v>
      </c>
      <c r="P979" s="114">
        <v>0.2</v>
      </c>
      <c r="Q979" s="113">
        <v>43.8</v>
      </c>
      <c r="R979" s="115">
        <v>10.49</v>
      </c>
      <c r="S979" s="115">
        <v>6.8</v>
      </c>
      <c r="T979" s="119">
        <v>0.54</v>
      </c>
      <c r="U979" s="116">
        <v>40.799999999999997</v>
      </c>
      <c r="V979" t="s">
        <v>25</v>
      </c>
      <c r="W979">
        <v>9.4145000000000003</v>
      </c>
      <c r="X979" t="s">
        <v>25</v>
      </c>
      <c r="Y979">
        <v>56.46</v>
      </c>
      <c r="Z979">
        <v>9.99</v>
      </c>
      <c r="AA979">
        <v>6.4833333333333334</v>
      </c>
      <c r="AB979">
        <v>0.54</v>
      </c>
      <c r="AC979">
        <v>38.880000000000003</v>
      </c>
    </row>
    <row r="980" spans="1:29" x14ac:dyDescent="0.25">
      <c r="A980" s="111" t="s">
        <v>505</v>
      </c>
      <c r="B980" s="112" t="s">
        <v>156</v>
      </c>
      <c r="C980" s="111">
        <v>87091</v>
      </c>
      <c r="D980" s="111">
        <v>870919</v>
      </c>
      <c r="E980" s="111" t="s">
        <v>510</v>
      </c>
      <c r="F980" s="111">
        <v>18137</v>
      </c>
      <c r="G980" s="111" t="s">
        <v>507</v>
      </c>
      <c r="H980" s="111" t="s">
        <v>103</v>
      </c>
      <c r="I980" s="111" t="s">
        <v>18</v>
      </c>
      <c r="J980" s="111" t="s">
        <v>334</v>
      </c>
      <c r="K980" s="111" t="s">
        <v>105</v>
      </c>
      <c r="L980" s="111">
        <v>4</v>
      </c>
      <c r="M980" s="111">
        <v>0.12</v>
      </c>
      <c r="N980" s="113">
        <v>9.69</v>
      </c>
      <c r="O980" s="113">
        <v>8.07</v>
      </c>
      <c r="P980" s="114">
        <v>0.2</v>
      </c>
      <c r="Q980" s="113">
        <v>32.28</v>
      </c>
      <c r="R980" s="115">
        <v>9.2899999999999991</v>
      </c>
      <c r="S980" s="115">
        <v>7.75</v>
      </c>
      <c r="T980" s="119">
        <v>0.2</v>
      </c>
      <c r="U980" s="116">
        <v>31</v>
      </c>
      <c r="V980" t="s">
        <v>25</v>
      </c>
      <c r="W980">
        <v>7.97</v>
      </c>
      <c r="X980" t="s">
        <v>25</v>
      </c>
      <c r="Y980">
        <v>31.88</v>
      </c>
      <c r="Z980">
        <v>8.89</v>
      </c>
      <c r="AA980">
        <v>7.41</v>
      </c>
      <c r="AB980">
        <v>0.2</v>
      </c>
      <c r="AC980">
        <v>29.64</v>
      </c>
    </row>
    <row r="981" spans="1:29" x14ac:dyDescent="0.25">
      <c r="A981" s="111" t="s">
        <v>505</v>
      </c>
      <c r="B981" s="112" t="s">
        <v>156</v>
      </c>
      <c r="C981" s="111">
        <v>87091</v>
      </c>
      <c r="D981" s="111">
        <v>870919</v>
      </c>
      <c r="E981" s="111" t="s">
        <v>510</v>
      </c>
      <c r="F981" s="111">
        <v>1732</v>
      </c>
      <c r="G981" s="111" t="s">
        <v>513</v>
      </c>
      <c r="H981" s="111" t="s">
        <v>61</v>
      </c>
      <c r="I981" s="111" t="s">
        <v>18</v>
      </c>
      <c r="J981" s="111" t="s">
        <v>514</v>
      </c>
      <c r="K981" s="111" t="s">
        <v>58</v>
      </c>
      <c r="L981" s="111">
        <v>12</v>
      </c>
      <c r="M981" s="111">
        <v>0.06</v>
      </c>
      <c r="N981" s="113">
        <v>3.99</v>
      </c>
      <c r="O981" s="113">
        <v>3.32</v>
      </c>
      <c r="P981" s="114">
        <v>0.2</v>
      </c>
      <c r="Q981" s="113">
        <v>39.839999999999996</v>
      </c>
      <c r="R981" s="115">
        <v>3.59</v>
      </c>
      <c r="S981" s="115">
        <v>2.99</v>
      </c>
      <c r="T981" s="119">
        <v>0.2</v>
      </c>
      <c r="U981" s="116">
        <v>35.880000000000003</v>
      </c>
      <c r="V981" t="s">
        <v>25</v>
      </c>
      <c r="W981">
        <v>3.13</v>
      </c>
      <c r="X981" t="s">
        <v>25</v>
      </c>
      <c r="Y981">
        <v>37.56</v>
      </c>
      <c r="Z981">
        <v>3.39</v>
      </c>
      <c r="AA981">
        <v>2.83</v>
      </c>
      <c r="AB981">
        <v>0.2</v>
      </c>
      <c r="AC981">
        <v>33.96</v>
      </c>
    </row>
    <row r="982" spans="1:29" x14ac:dyDescent="0.25">
      <c r="A982" s="111" t="s">
        <v>505</v>
      </c>
      <c r="B982" s="112" t="s">
        <v>156</v>
      </c>
      <c r="C982" s="111">
        <v>87091</v>
      </c>
      <c r="D982" s="111">
        <v>870919</v>
      </c>
      <c r="E982" s="111" t="s">
        <v>510</v>
      </c>
      <c r="F982" s="111">
        <v>7977</v>
      </c>
      <c r="G982" s="111" t="s">
        <v>397</v>
      </c>
      <c r="H982" s="111" t="s">
        <v>119</v>
      </c>
      <c r="I982" s="111" t="s">
        <v>115</v>
      </c>
      <c r="J982" s="111" t="s">
        <v>398</v>
      </c>
      <c r="K982" s="111" t="s">
        <v>58</v>
      </c>
      <c r="L982" s="111">
        <v>6</v>
      </c>
      <c r="M982" s="111">
        <v>0.03</v>
      </c>
      <c r="N982" s="113">
        <v>5.09</v>
      </c>
      <c r="O982" s="113">
        <v>4.2655000000000003</v>
      </c>
      <c r="P982" s="114">
        <v>0.2</v>
      </c>
      <c r="Q982" s="113">
        <v>25.619999999999997</v>
      </c>
      <c r="R982" s="115">
        <v>4.99</v>
      </c>
      <c r="S982" s="115">
        <v>4.16</v>
      </c>
      <c r="T982" s="119">
        <v>0.2</v>
      </c>
      <c r="U982" s="116">
        <v>24.96</v>
      </c>
      <c r="V982" t="s">
        <v>25</v>
      </c>
      <c r="W982">
        <v>4.2699999999999996</v>
      </c>
      <c r="X982" t="s">
        <v>25</v>
      </c>
      <c r="Y982">
        <v>25.619999999999997</v>
      </c>
      <c r="Z982">
        <v>4.8899999999999997</v>
      </c>
      <c r="AA982">
        <v>4.08</v>
      </c>
      <c r="AB982">
        <v>0.2</v>
      </c>
      <c r="AC982">
        <v>24.48</v>
      </c>
    </row>
    <row r="983" spans="1:29" x14ac:dyDescent="0.25">
      <c r="A983" s="111" t="s">
        <v>505</v>
      </c>
      <c r="B983" s="112" t="s">
        <v>156</v>
      </c>
      <c r="C983" s="111">
        <v>87091</v>
      </c>
      <c r="D983" s="111">
        <v>870919</v>
      </c>
      <c r="E983" s="111" t="s">
        <v>510</v>
      </c>
      <c r="F983" s="111">
        <v>7979</v>
      </c>
      <c r="G983" s="111" t="s">
        <v>399</v>
      </c>
      <c r="H983" s="111" t="s">
        <v>119</v>
      </c>
      <c r="I983" s="111" t="s">
        <v>115</v>
      </c>
      <c r="J983" s="111" t="s">
        <v>400</v>
      </c>
      <c r="K983" s="111" t="s">
        <v>58</v>
      </c>
      <c r="L983" s="111">
        <v>6</v>
      </c>
      <c r="M983" s="111">
        <v>0.03</v>
      </c>
      <c r="N983" s="113">
        <v>5.09</v>
      </c>
      <c r="O983" s="113">
        <v>4.2655000000000003</v>
      </c>
      <c r="P983" s="114">
        <v>0.2</v>
      </c>
      <c r="Q983" s="113">
        <v>25.619999999999997</v>
      </c>
      <c r="R983" s="115">
        <v>4.99</v>
      </c>
      <c r="S983" s="115">
        <v>4.16</v>
      </c>
      <c r="T983" s="119">
        <v>0.2</v>
      </c>
      <c r="U983" s="116">
        <v>24.96</v>
      </c>
      <c r="V983" t="s">
        <v>25</v>
      </c>
      <c r="W983">
        <v>4.2699999999999996</v>
      </c>
      <c r="X983" t="s">
        <v>25</v>
      </c>
      <c r="Y983">
        <v>25.619999999999997</v>
      </c>
      <c r="Z983">
        <v>4.8899999999999997</v>
      </c>
      <c r="AA983">
        <v>4.08</v>
      </c>
      <c r="AB983">
        <v>0.2</v>
      </c>
      <c r="AC983">
        <v>24.48</v>
      </c>
    </row>
    <row r="984" spans="1:29" x14ac:dyDescent="0.25">
      <c r="A984" s="111" t="s">
        <v>505</v>
      </c>
      <c r="B984" s="112" t="s">
        <v>156</v>
      </c>
      <c r="C984" s="111">
        <v>87091</v>
      </c>
      <c r="D984" s="111">
        <v>870919</v>
      </c>
      <c r="E984" s="111" t="s">
        <v>510</v>
      </c>
      <c r="F984" s="111">
        <v>7980</v>
      </c>
      <c r="G984" s="111" t="s">
        <v>401</v>
      </c>
      <c r="H984" s="111" t="s">
        <v>119</v>
      </c>
      <c r="I984" s="111" t="s">
        <v>115</v>
      </c>
      <c r="J984" s="111" t="s">
        <v>402</v>
      </c>
      <c r="K984" s="111" t="s">
        <v>58</v>
      </c>
      <c r="L984" s="111">
        <v>6</v>
      </c>
      <c r="M984" s="111">
        <v>0.03</v>
      </c>
      <c r="N984" s="113">
        <v>5.09</v>
      </c>
      <c r="O984" s="113">
        <v>4.2655000000000003</v>
      </c>
      <c r="P984" s="114">
        <v>0.2</v>
      </c>
      <c r="Q984" s="113">
        <v>25.619999999999997</v>
      </c>
      <c r="R984" s="115">
        <v>4.99</v>
      </c>
      <c r="S984" s="115">
        <v>4.16</v>
      </c>
      <c r="T984" s="119">
        <v>0.2</v>
      </c>
      <c r="U984" s="116">
        <v>24.96</v>
      </c>
      <c r="V984" t="s">
        <v>25</v>
      </c>
      <c r="W984">
        <v>4.2699999999999996</v>
      </c>
      <c r="X984" t="s">
        <v>25</v>
      </c>
      <c r="Y984">
        <v>25.619999999999997</v>
      </c>
      <c r="Z984">
        <v>4.8899999999999997</v>
      </c>
      <c r="AA984">
        <v>4.08</v>
      </c>
      <c r="AB984">
        <v>0.2</v>
      </c>
      <c r="AC984">
        <v>24.48</v>
      </c>
    </row>
    <row r="985" spans="1:29" x14ac:dyDescent="0.25">
      <c r="A985" s="111" t="s">
        <v>505</v>
      </c>
      <c r="B985" s="112" t="s">
        <v>156</v>
      </c>
      <c r="C985" s="111">
        <v>87091</v>
      </c>
      <c r="D985" s="111">
        <v>870919</v>
      </c>
      <c r="E985" s="111" t="s">
        <v>510</v>
      </c>
      <c r="F985" s="111">
        <v>7981</v>
      </c>
      <c r="G985" s="111" t="s">
        <v>403</v>
      </c>
      <c r="H985" s="111" t="s">
        <v>119</v>
      </c>
      <c r="I985" s="111" t="s">
        <v>115</v>
      </c>
      <c r="J985" s="111" t="s">
        <v>404</v>
      </c>
      <c r="K985" s="111" t="s">
        <v>58</v>
      </c>
      <c r="L985" s="111">
        <v>6</v>
      </c>
      <c r="M985" s="111">
        <v>0.03</v>
      </c>
      <c r="N985" s="113">
        <v>5.09</v>
      </c>
      <c r="O985" s="113">
        <v>4.2655000000000003</v>
      </c>
      <c r="P985" s="114">
        <v>0.2</v>
      </c>
      <c r="Q985" s="113">
        <v>25.619999999999997</v>
      </c>
      <c r="R985" s="115">
        <v>4.99</v>
      </c>
      <c r="S985" s="115">
        <v>4.16</v>
      </c>
      <c r="T985" s="119">
        <v>0.2</v>
      </c>
      <c r="U985" s="116">
        <v>24.96</v>
      </c>
      <c r="V985" t="s">
        <v>25</v>
      </c>
      <c r="W985">
        <v>4.2699999999999996</v>
      </c>
      <c r="X985" t="s">
        <v>25</v>
      </c>
      <c r="Y985">
        <v>25.619999999999997</v>
      </c>
      <c r="Z985">
        <v>4.8899999999999997</v>
      </c>
      <c r="AA985">
        <v>4.08</v>
      </c>
      <c r="AB985">
        <v>0.2</v>
      </c>
      <c r="AC985">
        <v>24.48</v>
      </c>
    </row>
    <row r="986" spans="1:29" x14ac:dyDescent="0.25">
      <c r="A986" s="111" t="s">
        <v>505</v>
      </c>
      <c r="B986" s="112" t="s">
        <v>156</v>
      </c>
      <c r="C986" s="111">
        <v>87091</v>
      </c>
      <c r="D986" s="111">
        <v>870919</v>
      </c>
      <c r="E986" s="111" t="s">
        <v>510</v>
      </c>
      <c r="F986" s="111">
        <v>7982</v>
      </c>
      <c r="G986" s="111" t="s">
        <v>405</v>
      </c>
      <c r="H986" s="111" t="s">
        <v>119</v>
      </c>
      <c r="I986" s="111" t="s">
        <v>115</v>
      </c>
      <c r="J986" s="111" t="s">
        <v>406</v>
      </c>
      <c r="K986" s="111" t="s">
        <v>58</v>
      </c>
      <c r="L986" s="111">
        <v>6</v>
      </c>
      <c r="M986" s="111">
        <v>0.03</v>
      </c>
      <c r="N986" s="113">
        <v>5.09</v>
      </c>
      <c r="O986" s="113">
        <v>4.2655000000000003</v>
      </c>
      <c r="P986" s="114">
        <v>0.2</v>
      </c>
      <c r="Q986" s="113">
        <v>25.619999999999997</v>
      </c>
      <c r="R986" s="115">
        <v>4.99</v>
      </c>
      <c r="S986" s="115">
        <v>4.16</v>
      </c>
      <c r="T986" s="119">
        <v>0.2</v>
      </c>
      <c r="U986" s="116">
        <v>24.96</v>
      </c>
      <c r="V986" t="s">
        <v>25</v>
      </c>
      <c r="W986">
        <v>4.2699999999999996</v>
      </c>
      <c r="X986" t="s">
        <v>25</v>
      </c>
      <c r="Y986">
        <v>25.619999999999997</v>
      </c>
      <c r="Z986">
        <v>4.8899999999999997</v>
      </c>
      <c r="AA986">
        <v>4.08</v>
      </c>
      <c r="AB986">
        <v>0.2</v>
      </c>
      <c r="AC986">
        <v>24.48</v>
      </c>
    </row>
    <row r="987" spans="1:29" x14ac:dyDescent="0.25">
      <c r="A987" s="111" t="s">
        <v>505</v>
      </c>
      <c r="B987" s="112" t="s">
        <v>156</v>
      </c>
      <c r="C987" s="111">
        <v>87091</v>
      </c>
      <c r="D987" s="111">
        <v>870919</v>
      </c>
      <c r="E987" s="111" t="s">
        <v>510</v>
      </c>
      <c r="F987" s="111">
        <v>7983</v>
      </c>
      <c r="G987" s="111" t="s">
        <v>407</v>
      </c>
      <c r="H987" s="111" t="s">
        <v>119</v>
      </c>
      <c r="I987" s="111" t="s">
        <v>115</v>
      </c>
      <c r="J987" s="111" t="s">
        <v>408</v>
      </c>
      <c r="K987" s="111" t="s">
        <v>58</v>
      </c>
      <c r="L987" s="111">
        <v>6</v>
      </c>
      <c r="M987" s="111">
        <v>0.03</v>
      </c>
      <c r="N987" s="113">
        <v>5.09</v>
      </c>
      <c r="O987" s="113">
        <v>4.2655000000000003</v>
      </c>
      <c r="P987" s="114">
        <v>0.2</v>
      </c>
      <c r="Q987" s="113">
        <v>25.619999999999997</v>
      </c>
      <c r="R987" s="115">
        <v>4.99</v>
      </c>
      <c r="S987" s="115">
        <v>4.16</v>
      </c>
      <c r="T987" s="119">
        <v>0.2</v>
      </c>
      <c r="U987" s="116">
        <v>24.96</v>
      </c>
      <c r="V987" t="s">
        <v>25</v>
      </c>
      <c r="W987">
        <v>4.2699999999999996</v>
      </c>
      <c r="X987" t="s">
        <v>25</v>
      </c>
      <c r="Y987">
        <v>25.619999999999997</v>
      </c>
      <c r="Z987">
        <v>4.8899999999999997</v>
      </c>
      <c r="AA987">
        <v>4.08</v>
      </c>
      <c r="AB987">
        <v>0.2</v>
      </c>
      <c r="AC987">
        <v>24.48</v>
      </c>
    </row>
    <row r="988" spans="1:29" x14ac:dyDescent="0.25">
      <c r="A988" s="111" t="s">
        <v>505</v>
      </c>
      <c r="B988" s="112" t="s">
        <v>156</v>
      </c>
      <c r="C988" s="111">
        <v>87091</v>
      </c>
      <c r="D988" s="111">
        <v>870919</v>
      </c>
      <c r="E988" s="111" t="s">
        <v>510</v>
      </c>
      <c r="F988" s="111">
        <v>7985</v>
      </c>
      <c r="G988" s="111" t="s">
        <v>409</v>
      </c>
      <c r="H988" s="111" t="s">
        <v>119</v>
      </c>
      <c r="I988" s="111" t="s">
        <v>115</v>
      </c>
      <c r="J988" s="111" t="s">
        <v>410</v>
      </c>
      <c r="K988" s="111" t="s">
        <v>58</v>
      </c>
      <c r="L988" s="111">
        <v>6</v>
      </c>
      <c r="M988" s="111">
        <v>0.03</v>
      </c>
      <c r="N988" s="113">
        <v>5.09</v>
      </c>
      <c r="O988" s="113">
        <v>4.2655000000000003</v>
      </c>
      <c r="P988" s="114">
        <v>0.2</v>
      </c>
      <c r="Q988" s="113">
        <v>25.619999999999997</v>
      </c>
      <c r="R988" s="115">
        <v>4.99</v>
      </c>
      <c r="S988" s="115">
        <v>4.16</v>
      </c>
      <c r="T988" s="119">
        <v>0.2</v>
      </c>
      <c r="U988" s="116">
        <v>24.96</v>
      </c>
      <c r="V988" t="s">
        <v>25</v>
      </c>
      <c r="W988">
        <v>4.2699999999999996</v>
      </c>
      <c r="X988" t="s">
        <v>25</v>
      </c>
      <c r="Y988">
        <v>25.619999999999997</v>
      </c>
      <c r="Z988">
        <v>4.8899999999999997</v>
      </c>
      <c r="AA988">
        <v>4.08</v>
      </c>
      <c r="AB988">
        <v>0.2</v>
      </c>
      <c r="AC988">
        <v>24.48</v>
      </c>
    </row>
    <row r="989" spans="1:29" x14ac:dyDescent="0.25">
      <c r="A989" s="111" t="s">
        <v>505</v>
      </c>
      <c r="B989" s="112" t="s">
        <v>156</v>
      </c>
      <c r="C989" s="111">
        <v>87091</v>
      </c>
      <c r="D989" s="111">
        <v>870919</v>
      </c>
      <c r="E989" s="111" t="s">
        <v>510</v>
      </c>
      <c r="F989" s="111">
        <v>8791</v>
      </c>
      <c r="G989" s="111" t="s">
        <v>483</v>
      </c>
      <c r="H989" s="111" t="s">
        <v>61</v>
      </c>
      <c r="I989" s="111" t="s">
        <v>18</v>
      </c>
      <c r="J989" s="111" t="s">
        <v>469</v>
      </c>
      <c r="K989" s="111" t="s">
        <v>58</v>
      </c>
      <c r="L989" s="111">
        <v>12</v>
      </c>
      <c r="M989" s="111">
        <v>0.06</v>
      </c>
      <c r="N989" s="113">
        <v>3.99</v>
      </c>
      <c r="O989" s="113">
        <v>3.32</v>
      </c>
      <c r="P989" s="114">
        <v>0.2</v>
      </c>
      <c r="Q989" s="113">
        <v>39.839999999999996</v>
      </c>
      <c r="R989" s="115">
        <v>3.59</v>
      </c>
      <c r="S989" s="115">
        <v>2.99</v>
      </c>
      <c r="T989" s="119">
        <v>0.2</v>
      </c>
      <c r="U989" s="116">
        <v>35.880000000000003</v>
      </c>
      <c r="V989" t="s">
        <v>25</v>
      </c>
      <c r="W989">
        <v>3.13</v>
      </c>
      <c r="X989" t="s">
        <v>25</v>
      </c>
      <c r="Y989">
        <v>37.56</v>
      </c>
      <c r="Z989">
        <v>3.39</v>
      </c>
      <c r="AA989">
        <v>2.83</v>
      </c>
      <c r="AB989">
        <v>0.2</v>
      </c>
      <c r="AC989">
        <v>33.96</v>
      </c>
    </row>
    <row r="990" spans="1:29" x14ac:dyDescent="0.25">
      <c r="A990" s="111" t="s">
        <v>505</v>
      </c>
      <c r="B990" s="112" t="s">
        <v>156</v>
      </c>
      <c r="C990" s="111">
        <v>87091</v>
      </c>
      <c r="D990" s="111">
        <v>870919</v>
      </c>
      <c r="E990" s="111" t="s">
        <v>510</v>
      </c>
      <c r="F990" s="111">
        <v>13061</v>
      </c>
      <c r="G990" s="111" t="s">
        <v>484</v>
      </c>
      <c r="H990" s="111" t="s">
        <v>61</v>
      </c>
      <c r="I990" s="111" t="s">
        <v>18</v>
      </c>
      <c r="J990" s="111" t="s">
        <v>471</v>
      </c>
      <c r="K990" s="111" t="s">
        <v>58</v>
      </c>
      <c r="L990" s="111">
        <v>12</v>
      </c>
      <c r="M990" s="111">
        <v>0.06</v>
      </c>
      <c r="N990" s="113">
        <v>3.99</v>
      </c>
      <c r="O990" s="113">
        <v>3.32</v>
      </c>
      <c r="P990" s="114">
        <v>0.2</v>
      </c>
      <c r="Q990" s="113">
        <v>39.839999999999996</v>
      </c>
      <c r="R990" s="115">
        <v>3.59</v>
      </c>
      <c r="S990" s="115">
        <v>2.99</v>
      </c>
      <c r="T990" s="119">
        <v>0.2</v>
      </c>
      <c r="U990" s="116">
        <v>35.880000000000003</v>
      </c>
      <c r="V990" t="s">
        <v>25</v>
      </c>
      <c r="W990">
        <v>3.13</v>
      </c>
      <c r="X990" t="s">
        <v>25</v>
      </c>
      <c r="Y990">
        <v>37.56</v>
      </c>
      <c r="Z990">
        <v>3.39</v>
      </c>
      <c r="AA990">
        <v>2.83</v>
      </c>
      <c r="AB990">
        <v>0.2</v>
      </c>
      <c r="AC990">
        <v>33.96</v>
      </c>
    </row>
    <row r="991" spans="1:29" x14ac:dyDescent="0.25">
      <c r="A991" s="111" t="s">
        <v>505</v>
      </c>
      <c r="B991" s="112" t="s">
        <v>156</v>
      </c>
      <c r="C991" s="111">
        <v>87091</v>
      </c>
      <c r="D991" s="111">
        <v>870919</v>
      </c>
      <c r="E991" s="111" t="s">
        <v>510</v>
      </c>
      <c r="F991" s="111">
        <v>18345</v>
      </c>
      <c r="G991" s="111" t="s">
        <v>485</v>
      </c>
      <c r="H991" s="111" t="s">
        <v>112</v>
      </c>
      <c r="I991" s="111" t="s">
        <v>109</v>
      </c>
      <c r="J991" s="111" t="s">
        <v>458</v>
      </c>
      <c r="K991" s="111" t="s">
        <v>58</v>
      </c>
      <c r="L991" s="111">
        <v>12</v>
      </c>
      <c r="M991" s="111">
        <v>0.06</v>
      </c>
      <c r="N991" s="113">
        <v>1.59</v>
      </c>
      <c r="O991" s="113">
        <v>1.29</v>
      </c>
      <c r="P991" s="114">
        <v>0.2</v>
      </c>
      <c r="Q991" s="113">
        <v>15.48</v>
      </c>
      <c r="R991" s="115">
        <v>1.59</v>
      </c>
      <c r="S991" s="115">
        <v>1.29</v>
      </c>
      <c r="T991" s="119">
        <v>0.2</v>
      </c>
      <c r="U991" s="116">
        <v>15.48</v>
      </c>
      <c r="V991" t="s">
        <v>25</v>
      </c>
      <c r="W991">
        <v>1.29</v>
      </c>
      <c r="X991" t="s">
        <v>25</v>
      </c>
      <c r="Y991">
        <v>15.48</v>
      </c>
      <c r="Z991">
        <v>1.59</v>
      </c>
      <c r="AA991">
        <v>1.29</v>
      </c>
      <c r="AB991">
        <v>0.2</v>
      </c>
      <c r="AC991">
        <v>15.48</v>
      </c>
    </row>
    <row r="992" spans="1:29" x14ac:dyDescent="0.25">
      <c r="A992" s="111" t="s">
        <v>505</v>
      </c>
      <c r="B992" s="112" t="s">
        <v>156</v>
      </c>
      <c r="C992" s="111">
        <v>87091</v>
      </c>
      <c r="D992" s="111">
        <v>870919</v>
      </c>
      <c r="E992" s="111" t="s">
        <v>510</v>
      </c>
      <c r="F992" s="111">
        <v>23463</v>
      </c>
      <c r="G992" s="111" t="s">
        <v>487</v>
      </c>
      <c r="H992" s="111" t="s">
        <v>112</v>
      </c>
      <c r="I992" s="111" t="s">
        <v>109</v>
      </c>
      <c r="J992" s="111" t="s">
        <v>458</v>
      </c>
      <c r="K992" s="111" t="s">
        <v>58</v>
      </c>
      <c r="L992" s="111">
        <v>12</v>
      </c>
      <c r="M992" s="111">
        <v>0.06</v>
      </c>
      <c r="N992" s="113">
        <v>1.59</v>
      </c>
      <c r="O992" s="113">
        <v>1.29</v>
      </c>
      <c r="P992" s="114">
        <v>0.2</v>
      </c>
      <c r="Q992" s="113">
        <v>15.48</v>
      </c>
      <c r="R992" s="115">
        <v>1.59</v>
      </c>
      <c r="S992" s="115">
        <v>1.29</v>
      </c>
      <c r="T992" s="119">
        <v>0.2</v>
      </c>
      <c r="U992" s="116">
        <v>15.48</v>
      </c>
      <c r="V992" t="s">
        <v>25</v>
      </c>
      <c r="W992">
        <v>1.29</v>
      </c>
      <c r="X992" t="s">
        <v>25</v>
      </c>
      <c r="Y992">
        <v>15.48</v>
      </c>
      <c r="Z992">
        <v>1.59</v>
      </c>
      <c r="AA992">
        <v>1.29</v>
      </c>
      <c r="AB992">
        <v>0.2</v>
      </c>
      <c r="AC992">
        <v>15.48</v>
      </c>
    </row>
    <row r="993" spans="1:29" x14ac:dyDescent="0.25">
      <c r="A993" s="111" t="s">
        <v>505</v>
      </c>
      <c r="B993" s="112" t="s">
        <v>156</v>
      </c>
      <c r="C993" s="111">
        <v>87091</v>
      </c>
      <c r="D993" s="111">
        <v>870919</v>
      </c>
      <c r="E993" s="111" t="s">
        <v>510</v>
      </c>
      <c r="F993" s="111">
        <v>23731</v>
      </c>
      <c r="G993" s="111" t="s">
        <v>488</v>
      </c>
      <c r="H993" s="111" t="s">
        <v>119</v>
      </c>
      <c r="I993" s="111" t="s">
        <v>115</v>
      </c>
      <c r="J993" s="111" t="s">
        <v>489</v>
      </c>
      <c r="K993" s="111" t="s">
        <v>58</v>
      </c>
      <c r="L993" s="111">
        <v>6</v>
      </c>
      <c r="M993" s="111">
        <v>0.03</v>
      </c>
      <c r="N993" s="113">
        <v>5.09</v>
      </c>
      <c r="O993" s="113">
        <v>4.2655000000000003</v>
      </c>
      <c r="P993" s="114">
        <v>0.2</v>
      </c>
      <c r="Q993" s="113">
        <v>25.619999999999997</v>
      </c>
      <c r="R993" s="115">
        <v>4.99</v>
      </c>
      <c r="S993" s="115">
        <v>4.16</v>
      </c>
      <c r="T993" s="119">
        <v>0.2</v>
      </c>
      <c r="U993" s="116">
        <v>24.96</v>
      </c>
      <c r="V993" t="s">
        <v>25</v>
      </c>
      <c r="W993">
        <v>4.2699999999999996</v>
      </c>
      <c r="X993" t="s">
        <v>25</v>
      </c>
      <c r="Y993">
        <v>25.619999999999997</v>
      </c>
      <c r="Z993">
        <v>4.8899999999999997</v>
      </c>
      <c r="AA993">
        <v>4.08</v>
      </c>
      <c r="AB993">
        <v>0.2</v>
      </c>
      <c r="AC993">
        <v>24.48</v>
      </c>
    </row>
    <row r="994" spans="1:29" x14ac:dyDescent="0.25">
      <c r="A994" s="111" t="s">
        <v>505</v>
      </c>
      <c r="B994" s="112" t="s">
        <v>156</v>
      </c>
      <c r="C994" s="111">
        <v>87091</v>
      </c>
      <c r="D994" s="111">
        <v>870919</v>
      </c>
      <c r="E994" s="111" t="s">
        <v>510</v>
      </c>
      <c r="F994" s="111">
        <v>8919</v>
      </c>
      <c r="G994" s="111" t="s">
        <v>490</v>
      </c>
      <c r="H994" s="111" t="s">
        <v>63</v>
      </c>
      <c r="I994" s="111" t="s">
        <v>18</v>
      </c>
      <c r="J994" s="111" t="s">
        <v>334</v>
      </c>
      <c r="K994" s="111" t="s">
        <v>62</v>
      </c>
      <c r="L994" s="111">
        <v>12</v>
      </c>
      <c r="M994" s="111">
        <v>7.1999999999999995E-2</v>
      </c>
      <c r="N994" s="113">
        <v>4.1900000000000004</v>
      </c>
      <c r="O994" s="113">
        <v>3.5054999999999996</v>
      </c>
      <c r="P994" s="114">
        <v>0.2</v>
      </c>
      <c r="Q994" s="113">
        <v>42.12</v>
      </c>
      <c r="R994" s="115">
        <v>3.89</v>
      </c>
      <c r="S994" s="115">
        <v>3.2416666666666667</v>
      </c>
      <c r="T994" s="119">
        <v>0.2</v>
      </c>
      <c r="U994" s="116">
        <v>38.880000000000003</v>
      </c>
      <c r="V994" t="s">
        <v>25</v>
      </c>
      <c r="W994">
        <v>3.32</v>
      </c>
      <c r="X994" t="s">
        <v>25</v>
      </c>
      <c r="Y994">
        <v>39.839999999999996</v>
      </c>
      <c r="Z994">
        <v>3.69</v>
      </c>
      <c r="AA994">
        <v>3.08</v>
      </c>
      <c r="AB994">
        <v>0.2</v>
      </c>
      <c r="AC994">
        <v>36.96</v>
      </c>
    </row>
    <row r="995" spans="1:29" x14ac:dyDescent="0.25">
      <c r="A995" s="111" t="s">
        <v>505</v>
      </c>
      <c r="B995" s="112" t="s">
        <v>156</v>
      </c>
      <c r="C995" s="111">
        <v>87091</v>
      </c>
      <c r="D995" s="111">
        <v>870919</v>
      </c>
      <c r="E995" s="111" t="s">
        <v>510</v>
      </c>
      <c r="F995" s="111">
        <v>8921</v>
      </c>
      <c r="G995" s="111" t="s">
        <v>491</v>
      </c>
      <c r="H995" s="111" t="s">
        <v>64</v>
      </c>
      <c r="I995" s="111" t="s">
        <v>18</v>
      </c>
      <c r="J995" s="111" t="s">
        <v>338</v>
      </c>
      <c r="K995" s="111" t="s">
        <v>62</v>
      </c>
      <c r="L995" s="111">
        <v>12</v>
      </c>
      <c r="M995" s="111">
        <v>7.1999999999999995E-2</v>
      </c>
      <c r="N995" s="113">
        <v>4.09</v>
      </c>
      <c r="O995" s="113">
        <v>3.41</v>
      </c>
      <c r="P995" s="114">
        <v>0.2</v>
      </c>
      <c r="Q995" s="113">
        <v>40.92</v>
      </c>
      <c r="R995" s="115">
        <v>3.79</v>
      </c>
      <c r="S995" s="115">
        <v>3.16</v>
      </c>
      <c r="T995" s="119">
        <v>0.2</v>
      </c>
      <c r="U995" s="116">
        <v>37.92</v>
      </c>
      <c r="V995" t="s">
        <v>25</v>
      </c>
      <c r="W995">
        <v>3.32</v>
      </c>
      <c r="X995" t="s">
        <v>25</v>
      </c>
      <c r="Y995">
        <v>39.839999999999996</v>
      </c>
      <c r="Z995">
        <v>3.69</v>
      </c>
      <c r="AA995">
        <v>3.08</v>
      </c>
      <c r="AB995">
        <v>0.2</v>
      </c>
      <c r="AC995">
        <v>36.96</v>
      </c>
    </row>
    <row r="996" spans="1:29" x14ac:dyDescent="0.25">
      <c r="A996" s="111" t="s">
        <v>505</v>
      </c>
      <c r="B996" s="112" t="s">
        <v>156</v>
      </c>
      <c r="C996" s="111">
        <v>87091</v>
      </c>
      <c r="D996" s="111">
        <v>870919</v>
      </c>
      <c r="E996" s="111" t="s">
        <v>510</v>
      </c>
      <c r="F996" s="111">
        <v>8923</v>
      </c>
      <c r="G996" s="111" t="s">
        <v>492</v>
      </c>
      <c r="H996" s="111" t="s">
        <v>65</v>
      </c>
      <c r="I996" s="111" t="s">
        <v>18</v>
      </c>
      <c r="J996" s="111" t="s">
        <v>331</v>
      </c>
      <c r="K996" s="111" t="s">
        <v>62</v>
      </c>
      <c r="L996" s="111">
        <v>12</v>
      </c>
      <c r="M996" s="111">
        <v>7.1999999999999995E-2</v>
      </c>
      <c r="N996" s="113">
        <v>4.09</v>
      </c>
      <c r="O996" s="113">
        <v>3.41</v>
      </c>
      <c r="P996" s="114">
        <v>0.2</v>
      </c>
      <c r="Q996" s="113">
        <v>40.92</v>
      </c>
      <c r="R996" s="115">
        <v>3.79</v>
      </c>
      <c r="S996" s="115">
        <v>3.16</v>
      </c>
      <c r="T996" s="119">
        <v>0.2</v>
      </c>
      <c r="U996" s="116">
        <v>37.92</v>
      </c>
      <c r="V996" t="s">
        <v>25</v>
      </c>
      <c r="W996">
        <v>3.32</v>
      </c>
      <c r="X996" t="s">
        <v>25</v>
      </c>
      <c r="Y996">
        <v>39.839999999999996</v>
      </c>
      <c r="Z996">
        <v>3.69</v>
      </c>
      <c r="AA996">
        <v>3.08</v>
      </c>
      <c r="AB996">
        <v>0.2</v>
      </c>
      <c r="AC996">
        <v>36.96</v>
      </c>
    </row>
    <row r="997" spans="1:29" x14ac:dyDescent="0.25">
      <c r="A997" s="111" t="s">
        <v>505</v>
      </c>
      <c r="B997" s="112" t="s">
        <v>156</v>
      </c>
      <c r="C997" s="111">
        <v>87091</v>
      </c>
      <c r="D997" s="111">
        <v>870919</v>
      </c>
      <c r="E997" s="111" t="s">
        <v>510</v>
      </c>
      <c r="F997" s="111">
        <v>8931</v>
      </c>
      <c r="G997" s="111" t="s">
        <v>493</v>
      </c>
      <c r="H997" s="111" t="s">
        <v>67</v>
      </c>
      <c r="I997" s="111" t="s">
        <v>18</v>
      </c>
      <c r="J997" s="111" t="s">
        <v>340</v>
      </c>
      <c r="K997" s="111" t="s">
        <v>62</v>
      </c>
      <c r="L997" s="111">
        <v>12</v>
      </c>
      <c r="M997" s="111">
        <v>7.1999999999999995E-2</v>
      </c>
      <c r="N997" s="113">
        <v>4.09</v>
      </c>
      <c r="O997" s="113">
        <v>3.41</v>
      </c>
      <c r="P997" s="114">
        <v>0.2</v>
      </c>
      <c r="Q997" s="113">
        <v>40.92</v>
      </c>
      <c r="R997" s="115">
        <v>3.79</v>
      </c>
      <c r="S997" s="115">
        <v>3.16</v>
      </c>
      <c r="T997" s="119">
        <v>0.2</v>
      </c>
      <c r="U997" s="116">
        <v>37.92</v>
      </c>
      <c r="V997" t="s">
        <v>25</v>
      </c>
      <c r="W997">
        <v>3.32</v>
      </c>
      <c r="X997" t="s">
        <v>25</v>
      </c>
      <c r="Y997">
        <v>39.839999999999996</v>
      </c>
      <c r="Z997">
        <v>3.69</v>
      </c>
      <c r="AA997">
        <v>3.08</v>
      </c>
      <c r="AB997">
        <v>0.2</v>
      </c>
      <c r="AC997">
        <v>36.96</v>
      </c>
    </row>
    <row r="998" spans="1:29" x14ac:dyDescent="0.25">
      <c r="A998" s="111" t="s">
        <v>505</v>
      </c>
      <c r="B998" s="112" t="s">
        <v>156</v>
      </c>
      <c r="C998" s="111">
        <v>87814</v>
      </c>
      <c r="D998" s="111">
        <v>878146</v>
      </c>
      <c r="E998" s="111" t="s">
        <v>515</v>
      </c>
      <c r="F998" s="111">
        <v>19225</v>
      </c>
      <c r="G998" s="111" t="s">
        <v>345</v>
      </c>
      <c r="H998" s="111" t="s">
        <v>151</v>
      </c>
      <c r="I998" s="111" t="s">
        <v>128</v>
      </c>
      <c r="J998" s="111" t="s">
        <v>346</v>
      </c>
      <c r="K998" s="111" t="s">
        <v>129</v>
      </c>
      <c r="L998" s="111">
        <v>24</v>
      </c>
      <c r="M998" s="111">
        <v>0.06</v>
      </c>
      <c r="N998" s="113">
        <v>7.99</v>
      </c>
      <c r="O998" s="113">
        <v>6.69</v>
      </c>
      <c r="P998" s="114">
        <v>0.2</v>
      </c>
      <c r="Q998" s="113">
        <v>160.56</v>
      </c>
      <c r="R998" s="115">
        <v>7.99</v>
      </c>
      <c r="S998" s="115">
        <v>6.69</v>
      </c>
      <c r="T998" s="119">
        <v>0.2</v>
      </c>
      <c r="U998" s="116">
        <v>160.56</v>
      </c>
      <c r="V998" t="s">
        <v>25</v>
      </c>
      <c r="W998">
        <v>7.29</v>
      </c>
      <c r="X998" t="s">
        <v>25</v>
      </c>
      <c r="Y998">
        <v>174.96</v>
      </c>
      <c r="Z998">
        <v>8.69</v>
      </c>
      <c r="AA998">
        <v>7.22</v>
      </c>
      <c r="AB998">
        <v>0.2</v>
      </c>
      <c r="AC998">
        <v>173.28</v>
      </c>
    </row>
    <row r="999" spans="1:29" x14ac:dyDescent="0.25">
      <c r="A999" s="111" t="s">
        <v>505</v>
      </c>
      <c r="B999" s="112" t="s">
        <v>156</v>
      </c>
      <c r="C999" s="111">
        <v>87814</v>
      </c>
      <c r="D999" s="111">
        <v>878146</v>
      </c>
      <c r="E999" s="111" t="s">
        <v>515</v>
      </c>
      <c r="F999" s="111">
        <v>19228</v>
      </c>
      <c r="G999" s="111" t="s">
        <v>347</v>
      </c>
      <c r="H999" s="111" t="s">
        <v>151</v>
      </c>
      <c r="I999" s="111" t="s">
        <v>128</v>
      </c>
      <c r="J999" s="111" t="s">
        <v>346</v>
      </c>
      <c r="K999" s="111" t="s">
        <v>129</v>
      </c>
      <c r="L999" s="111">
        <v>4</v>
      </c>
      <c r="M999" s="111">
        <v>0.01</v>
      </c>
      <c r="N999" s="113">
        <v>7.99</v>
      </c>
      <c r="O999" s="113">
        <v>6.69</v>
      </c>
      <c r="P999" s="114">
        <v>0.2</v>
      </c>
      <c r="Q999" s="113">
        <v>26.76</v>
      </c>
      <c r="R999" s="115">
        <v>7.99</v>
      </c>
      <c r="S999" s="115">
        <v>6.69</v>
      </c>
      <c r="T999" s="119">
        <v>0.2</v>
      </c>
      <c r="U999" s="116">
        <v>26.76</v>
      </c>
      <c r="V999" t="s">
        <v>25</v>
      </c>
      <c r="W999">
        <v>7.29</v>
      </c>
      <c r="X999" t="s">
        <v>25</v>
      </c>
      <c r="Y999">
        <v>29.16</v>
      </c>
      <c r="Z999">
        <v>8.69</v>
      </c>
      <c r="AA999">
        <v>7.22</v>
      </c>
      <c r="AB999">
        <v>0.2</v>
      </c>
      <c r="AC999">
        <v>28.88</v>
      </c>
    </row>
    <row r="1000" spans="1:29" x14ac:dyDescent="0.25">
      <c r="A1000" s="111" t="s">
        <v>505</v>
      </c>
      <c r="B1000" s="112" t="s">
        <v>156</v>
      </c>
      <c r="C1000" s="111">
        <v>87814</v>
      </c>
      <c r="D1000" s="111">
        <v>878146</v>
      </c>
      <c r="E1000" s="111" t="s">
        <v>515</v>
      </c>
      <c r="F1000" s="111">
        <v>19229</v>
      </c>
      <c r="G1000" s="111" t="s">
        <v>348</v>
      </c>
      <c r="H1000" s="111" t="s">
        <v>151</v>
      </c>
      <c r="I1000" s="111" t="s">
        <v>128</v>
      </c>
      <c r="J1000" s="111" t="s">
        <v>346</v>
      </c>
      <c r="K1000" s="111" t="s">
        <v>129</v>
      </c>
      <c r="L1000" s="111">
        <v>6</v>
      </c>
      <c r="M1000" s="111">
        <v>1.4999999999999999E-2</v>
      </c>
      <c r="N1000" s="113">
        <v>7.99</v>
      </c>
      <c r="O1000" s="113">
        <v>6.69</v>
      </c>
      <c r="P1000" s="114">
        <v>0.2</v>
      </c>
      <c r="Q1000" s="113">
        <v>40.14</v>
      </c>
      <c r="R1000" s="115">
        <v>7.99</v>
      </c>
      <c r="S1000" s="115">
        <v>6.69</v>
      </c>
      <c r="T1000" s="119">
        <v>0.2</v>
      </c>
      <c r="U1000" s="116">
        <v>40.14</v>
      </c>
      <c r="V1000" t="s">
        <v>25</v>
      </c>
      <c r="W1000">
        <v>7.29</v>
      </c>
      <c r="X1000" t="s">
        <v>25</v>
      </c>
      <c r="Y1000">
        <v>43.74</v>
      </c>
      <c r="Z1000">
        <v>8.69</v>
      </c>
      <c r="AA1000">
        <v>7.22</v>
      </c>
      <c r="AB1000">
        <v>0.2</v>
      </c>
      <c r="AC1000">
        <v>43.32</v>
      </c>
    </row>
    <row r="1001" spans="1:29" x14ac:dyDescent="0.25">
      <c r="A1001" s="111" t="s">
        <v>505</v>
      </c>
      <c r="B1001" s="112" t="s">
        <v>156</v>
      </c>
      <c r="C1001" s="111">
        <v>87814</v>
      </c>
      <c r="D1001" s="111">
        <v>878146</v>
      </c>
      <c r="E1001" s="111" t="s">
        <v>515</v>
      </c>
      <c r="F1001" s="111">
        <v>19231</v>
      </c>
      <c r="G1001" s="111" t="s">
        <v>349</v>
      </c>
      <c r="H1001" s="111" t="s">
        <v>151</v>
      </c>
      <c r="I1001" s="111" t="s">
        <v>128</v>
      </c>
      <c r="J1001" s="111" t="s">
        <v>350</v>
      </c>
      <c r="K1001" s="111" t="s">
        <v>129</v>
      </c>
      <c r="L1001" s="111">
        <v>4</v>
      </c>
      <c r="M1001" s="111">
        <v>0.01</v>
      </c>
      <c r="N1001" s="113">
        <v>7.99</v>
      </c>
      <c r="O1001" s="113">
        <v>6.69</v>
      </c>
      <c r="P1001" s="114">
        <v>0.2</v>
      </c>
      <c r="Q1001" s="113">
        <v>26.76</v>
      </c>
      <c r="R1001" s="115">
        <v>7.99</v>
      </c>
      <c r="S1001" s="115">
        <v>6.69</v>
      </c>
      <c r="T1001" s="119">
        <v>0.2</v>
      </c>
      <c r="U1001" s="116">
        <v>26.76</v>
      </c>
      <c r="V1001" t="s">
        <v>25</v>
      </c>
      <c r="W1001">
        <v>7.29</v>
      </c>
      <c r="X1001" t="s">
        <v>25</v>
      </c>
      <c r="Y1001">
        <v>29.16</v>
      </c>
      <c r="Z1001">
        <v>8.69</v>
      </c>
      <c r="AA1001">
        <v>7.22</v>
      </c>
      <c r="AB1001">
        <v>0.2</v>
      </c>
      <c r="AC1001">
        <v>28.88</v>
      </c>
    </row>
    <row r="1002" spans="1:29" x14ac:dyDescent="0.25">
      <c r="A1002" s="111" t="s">
        <v>505</v>
      </c>
      <c r="B1002" s="112" t="s">
        <v>156</v>
      </c>
      <c r="C1002" s="111">
        <v>87814</v>
      </c>
      <c r="D1002" s="111">
        <v>878146</v>
      </c>
      <c r="E1002" s="111" t="s">
        <v>515</v>
      </c>
      <c r="F1002" s="111">
        <v>21666</v>
      </c>
      <c r="G1002" s="111" t="s">
        <v>351</v>
      </c>
      <c r="H1002" s="111" t="s">
        <v>151</v>
      </c>
      <c r="I1002" s="111" t="s">
        <v>128</v>
      </c>
      <c r="J1002" s="111" t="s">
        <v>352</v>
      </c>
      <c r="K1002" s="111" t="s">
        <v>129</v>
      </c>
      <c r="L1002" s="111">
        <v>4</v>
      </c>
      <c r="M1002" s="111">
        <v>0.01</v>
      </c>
      <c r="N1002" s="113">
        <v>7.99</v>
      </c>
      <c r="O1002" s="113">
        <v>6.69</v>
      </c>
      <c r="P1002" s="114">
        <v>0.2</v>
      </c>
      <c r="Q1002" s="113">
        <v>26.76</v>
      </c>
      <c r="R1002" s="115">
        <v>7.99</v>
      </c>
      <c r="S1002" s="115">
        <v>6.69</v>
      </c>
      <c r="T1002" s="119">
        <v>0.2</v>
      </c>
      <c r="U1002" s="116">
        <v>26.76</v>
      </c>
      <c r="V1002" t="s">
        <v>25</v>
      </c>
      <c r="W1002">
        <v>7.29</v>
      </c>
      <c r="X1002" t="s">
        <v>25</v>
      </c>
      <c r="Y1002">
        <v>29.16</v>
      </c>
      <c r="Z1002">
        <v>8.69</v>
      </c>
      <c r="AA1002">
        <v>7.22</v>
      </c>
      <c r="AB1002">
        <v>0.2</v>
      </c>
      <c r="AC1002">
        <v>28.88</v>
      </c>
    </row>
    <row r="1003" spans="1:29" x14ac:dyDescent="0.25">
      <c r="A1003" s="111" t="s">
        <v>505</v>
      </c>
      <c r="B1003" s="112" t="s">
        <v>156</v>
      </c>
      <c r="C1003" s="111">
        <v>87814</v>
      </c>
      <c r="D1003" s="111">
        <v>878146</v>
      </c>
      <c r="E1003" s="111" t="s">
        <v>515</v>
      </c>
      <c r="F1003" s="111">
        <v>24306</v>
      </c>
      <c r="G1003" s="111" t="s">
        <v>353</v>
      </c>
      <c r="H1003" s="111" t="s">
        <v>151</v>
      </c>
      <c r="I1003" s="111" t="s">
        <v>128</v>
      </c>
      <c r="J1003" s="111" t="s">
        <v>354</v>
      </c>
      <c r="K1003" s="111" t="s">
        <v>129</v>
      </c>
      <c r="L1003" s="111">
        <v>4</v>
      </c>
      <c r="M1003" s="111">
        <v>0.01</v>
      </c>
      <c r="N1003" s="113">
        <v>7.99</v>
      </c>
      <c r="O1003" s="113">
        <v>6.69</v>
      </c>
      <c r="P1003" s="114">
        <v>0.2</v>
      </c>
      <c r="Q1003" s="113">
        <v>26.76</v>
      </c>
      <c r="R1003" s="115">
        <v>7.99</v>
      </c>
      <c r="S1003" s="115">
        <v>6.69</v>
      </c>
      <c r="T1003" s="119">
        <v>0.2</v>
      </c>
      <c r="U1003" s="116">
        <v>26.76</v>
      </c>
      <c r="V1003" t="s">
        <v>25</v>
      </c>
      <c r="W1003">
        <v>7.29</v>
      </c>
      <c r="X1003" t="s">
        <v>25</v>
      </c>
      <c r="Y1003">
        <v>29.16</v>
      </c>
      <c r="Z1003">
        <v>8.69</v>
      </c>
      <c r="AA1003">
        <v>7.22</v>
      </c>
      <c r="AB1003">
        <v>0.2</v>
      </c>
      <c r="AC1003">
        <v>28.88</v>
      </c>
    </row>
    <row r="1004" spans="1:29" x14ac:dyDescent="0.25">
      <c r="A1004" s="111" t="s">
        <v>505</v>
      </c>
      <c r="B1004" s="112" t="s">
        <v>156</v>
      </c>
      <c r="C1004" s="111">
        <v>87814</v>
      </c>
      <c r="D1004" s="111">
        <v>878146</v>
      </c>
      <c r="E1004" s="111" t="s">
        <v>515</v>
      </c>
      <c r="F1004" s="111">
        <v>14842</v>
      </c>
      <c r="G1004" s="111" t="s">
        <v>355</v>
      </c>
      <c r="H1004" s="111" t="s">
        <v>33</v>
      </c>
      <c r="I1004" s="111" t="s">
        <v>18</v>
      </c>
      <c r="J1004" s="111" t="s">
        <v>331</v>
      </c>
      <c r="K1004" s="111" t="s">
        <v>31</v>
      </c>
      <c r="L1004" s="111">
        <v>15</v>
      </c>
      <c r="M1004" s="111">
        <v>4.0349999999999997E-2</v>
      </c>
      <c r="N1004" s="113">
        <v>2.29</v>
      </c>
      <c r="O1004" s="113">
        <v>1.8904999999999998</v>
      </c>
      <c r="P1004" s="114">
        <v>0.2</v>
      </c>
      <c r="Q1004" s="113">
        <v>28.349999999999998</v>
      </c>
      <c r="R1004" s="115">
        <v>1.99</v>
      </c>
      <c r="S1004" s="115">
        <v>1.6583333333333334</v>
      </c>
      <c r="T1004" s="119">
        <v>0.2</v>
      </c>
      <c r="U1004" s="116">
        <v>24.9</v>
      </c>
      <c r="V1004" t="s">
        <v>25</v>
      </c>
      <c r="W1004">
        <v>1.8</v>
      </c>
      <c r="X1004" t="s">
        <v>25</v>
      </c>
      <c r="Y1004">
        <v>27</v>
      </c>
      <c r="Z1004">
        <v>1.89</v>
      </c>
      <c r="AA1004">
        <v>1.58</v>
      </c>
      <c r="AB1004">
        <v>0.2</v>
      </c>
      <c r="AC1004">
        <v>23.700000000000003</v>
      </c>
    </row>
    <row r="1005" spans="1:29" x14ac:dyDescent="0.25">
      <c r="A1005" s="111" t="s">
        <v>505</v>
      </c>
      <c r="B1005" s="112" t="s">
        <v>156</v>
      </c>
      <c r="C1005" s="111">
        <v>87814</v>
      </c>
      <c r="D1005" s="111">
        <v>878146</v>
      </c>
      <c r="E1005" s="111" t="s">
        <v>515</v>
      </c>
      <c r="F1005" s="111">
        <v>14844</v>
      </c>
      <c r="G1005" s="111" t="s">
        <v>356</v>
      </c>
      <c r="H1005" s="111" t="s">
        <v>32</v>
      </c>
      <c r="I1005" s="111" t="s">
        <v>18</v>
      </c>
      <c r="J1005" s="111" t="s">
        <v>334</v>
      </c>
      <c r="K1005" s="111" t="s">
        <v>31</v>
      </c>
      <c r="L1005" s="111">
        <v>15</v>
      </c>
      <c r="M1005" s="111">
        <v>4.0349999999999997E-2</v>
      </c>
      <c r="N1005" s="113">
        <v>2.29</v>
      </c>
      <c r="O1005" s="113">
        <v>1.8904999999999998</v>
      </c>
      <c r="P1005" s="114">
        <v>0.2</v>
      </c>
      <c r="Q1005" s="113">
        <v>28.349999999999998</v>
      </c>
      <c r="R1005" s="115">
        <v>1.99</v>
      </c>
      <c r="S1005" s="115">
        <v>1.6583333333333334</v>
      </c>
      <c r="T1005" s="119">
        <v>0.2</v>
      </c>
      <c r="U1005" s="116">
        <v>24.9</v>
      </c>
      <c r="V1005" t="s">
        <v>25</v>
      </c>
      <c r="W1005">
        <v>1.8</v>
      </c>
      <c r="X1005" t="s">
        <v>25</v>
      </c>
      <c r="Y1005">
        <v>27</v>
      </c>
      <c r="Z1005">
        <v>1.89</v>
      </c>
      <c r="AA1005">
        <v>1.58</v>
      </c>
      <c r="AB1005">
        <v>0.2</v>
      </c>
      <c r="AC1005">
        <v>23.700000000000003</v>
      </c>
    </row>
    <row r="1006" spans="1:29" x14ac:dyDescent="0.25">
      <c r="A1006" s="111" t="s">
        <v>505</v>
      </c>
      <c r="B1006" s="112" t="s">
        <v>156</v>
      </c>
      <c r="C1006" s="111">
        <v>87814</v>
      </c>
      <c r="D1006" s="111">
        <v>878146</v>
      </c>
      <c r="E1006" s="111" t="s">
        <v>515</v>
      </c>
      <c r="F1006" s="111">
        <v>19305</v>
      </c>
      <c r="G1006" s="111" t="s">
        <v>445</v>
      </c>
      <c r="H1006" s="111" t="s">
        <v>37</v>
      </c>
      <c r="I1006" s="111" t="s">
        <v>18</v>
      </c>
      <c r="J1006" s="111" t="s">
        <v>382</v>
      </c>
      <c r="K1006" s="111" t="s">
        <v>31</v>
      </c>
      <c r="L1006" s="111">
        <v>15</v>
      </c>
      <c r="M1006" s="111">
        <v>4.0349999999999997E-2</v>
      </c>
      <c r="N1006" s="113">
        <v>2.29</v>
      </c>
      <c r="O1006" s="113">
        <v>1.8904999999999998</v>
      </c>
      <c r="P1006" s="114">
        <v>0.2</v>
      </c>
      <c r="Q1006" s="113">
        <v>28.349999999999998</v>
      </c>
      <c r="R1006" s="115">
        <v>1.99</v>
      </c>
      <c r="S1006" s="115">
        <v>1.6583333333333334</v>
      </c>
      <c r="T1006" s="119">
        <v>0.2</v>
      </c>
      <c r="U1006" s="116">
        <v>24.9</v>
      </c>
      <c r="V1006" t="s">
        <v>25</v>
      </c>
      <c r="W1006">
        <v>1.9</v>
      </c>
      <c r="X1006" t="s">
        <v>25</v>
      </c>
      <c r="Y1006">
        <v>28.5</v>
      </c>
      <c r="Z1006">
        <v>1.99</v>
      </c>
      <c r="AA1006">
        <v>1.66</v>
      </c>
      <c r="AB1006">
        <v>0.2</v>
      </c>
      <c r="AC1006">
        <v>24.9</v>
      </c>
    </row>
    <row r="1007" spans="1:29" x14ac:dyDescent="0.25">
      <c r="A1007" s="111" t="s">
        <v>505</v>
      </c>
      <c r="B1007" s="112" t="s">
        <v>156</v>
      </c>
      <c r="C1007" s="111">
        <v>87814</v>
      </c>
      <c r="D1007" s="111">
        <v>878146</v>
      </c>
      <c r="E1007" s="111" t="s">
        <v>515</v>
      </c>
      <c r="F1007" s="111">
        <v>19307</v>
      </c>
      <c r="G1007" s="111" t="s">
        <v>446</v>
      </c>
      <c r="H1007" s="111" t="s">
        <v>37</v>
      </c>
      <c r="I1007" s="111" t="s">
        <v>18</v>
      </c>
      <c r="J1007" s="111" t="s">
        <v>447</v>
      </c>
      <c r="K1007" s="111" t="s">
        <v>31</v>
      </c>
      <c r="L1007" s="111">
        <v>15</v>
      </c>
      <c r="M1007" s="111">
        <v>4.0349999999999997E-2</v>
      </c>
      <c r="N1007" s="113">
        <v>2.29</v>
      </c>
      <c r="O1007" s="113">
        <v>1.8904999999999998</v>
      </c>
      <c r="P1007" s="114">
        <v>0.2</v>
      </c>
      <c r="Q1007" s="113">
        <v>28.349999999999998</v>
      </c>
      <c r="R1007" s="115">
        <v>1.99</v>
      </c>
      <c r="S1007" s="115">
        <v>1.6583333333333334</v>
      </c>
      <c r="T1007" s="119">
        <v>0.2</v>
      </c>
      <c r="U1007" s="116">
        <v>24.9</v>
      </c>
      <c r="V1007" t="s">
        <v>25</v>
      </c>
      <c r="W1007">
        <v>1.9</v>
      </c>
      <c r="X1007" t="s">
        <v>25</v>
      </c>
      <c r="Y1007">
        <v>28.5</v>
      </c>
      <c r="Z1007">
        <v>1.99</v>
      </c>
      <c r="AA1007">
        <v>1.66</v>
      </c>
      <c r="AB1007">
        <v>0.2</v>
      </c>
      <c r="AC1007">
        <v>24.9</v>
      </c>
    </row>
    <row r="1008" spans="1:29" x14ac:dyDescent="0.25">
      <c r="A1008" s="111" t="s">
        <v>505</v>
      </c>
      <c r="B1008" s="112" t="s">
        <v>156</v>
      </c>
      <c r="C1008" s="111">
        <v>87814</v>
      </c>
      <c r="D1008" s="111">
        <v>878146</v>
      </c>
      <c r="E1008" s="111" t="s">
        <v>515</v>
      </c>
      <c r="F1008" s="111">
        <v>19309</v>
      </c>
      <c r="G1008" s="111" t="s">
        <v>448</v>
      </c>
      <c r="H1008" s="111" t="s">
        <v>37</v>
      </c>
      <c r="I1008" s="111" t="s">
        <v>18</v>
      </c>
      <c r="J1008" s="111" t="s">
        <v>449</v>
      </c>
      <c r="K1008" s="111" t="s">
        <v>31</v>
      </c>
      <c r="L1008" s="111">
        <v>15</v>
      </c>
      <c r="M1008" s="111">
        <v>4.0349999999999997E-2</v>
      </c>
      <c r="N1008" s="113">
        <v>2.29</v>
      </c>
      <c r="O1008" s="113">
        <v>1.8904999999999998</v>
      </c>
      <c r="P1008" s="114">
        <v>0.2</v>
      </c>
      <c r="Q1008" s="113">
        <v>28.349999999999998</v>
      </c>
      <c r="R1008" s="115">
        <v>1.99</v>
      </c>
      <c r="S1008" s="115">
        <v>1.6583333333333334</v>
      </c>
      <c r="T1008" s="119">
        <v>0.2</v>
      </c>
      <c r="U1008" s="116">
        <v>24.9</v>
      </c>
      <c r="V1008" t="s">
        <v>25</v>
      </c>
      <c r="W1008">
        <v>1.9</v>
      </c>
      <c r="X1008" t="s">
        <v>25</v>
      </c>
      <c r="Y1008">
        <v>28.5</v>
      </c>
      <c r="Z1008">
        <v>1.99</v>
      </c>
      <c r="AA1008">
        <v>1.66</v>
      </c>
      <c r="AB1008">
        <v>0.2</v>
      </c>
      <c r="AC1008">
        <v>24.9</v>
      </c>
    </row>
    <row r="1009" spans="1:29" x14ac:dyDescent="0.25">
      <c r="A1009" s="111" t="s">
        <v>505</v>
      </c>
      <c r="B1009" s="112" t="s">
        <v>156</v>
      </c>
      <c r="C1009" s="111">
        <v>87814</v>
      </c>
      <c r="D1009" s="111">
        <v>878146</v>
      </c>
      <c r="E1009" s="111" t="s">
        <v>515</v>
      </c>
      <c r="F1009" s="111">
        <v>1164</v>
      </c>
      <c r="G1009" s="111" t="s">
        <v>450</v>
      </c>
      <c r="H1009" s="111" t="s">
        <v>51</v>
      </c>
      <c r="I1009" s="111" t="s">
        <v>18</v>
      </c>
      <c r="J1009" s="111" t="s">
        <v>418</v>
      </c>
      <c r="K1009" s="111" t="s">
        <v>46</v>
      </c>
      <c r="L1009" s="111">
        <v>12</v>
      </c>
      <c r="M1009" s="111">
        <v>4.2000000000000003E-2</v>
      </c>
      <c r="N1009" s="113">
        <v>2.59</v>
      </c>
      <c r="O1009" s="113">
        <v>2.1755</v>
      </c>
      <c r="P1009" s="114">
        <v>0.2</v>
      </c>
      <c r="Q1009" s="113">
        <v>26.160000000000004</v>
      </c>
      <c r="R1009" s="115">
        <v>2.39</v>
      </c>
      <c r="S1009" s="115">
        <v>1.99</v>
      </c>
      <c r="T1009" s="119">
        <v>0.2</v>
      </c>
      <c r="U1009" s="116">
        <v>23.88</v>
      </c>
      <c r="V1009" t="s">
        <v>25</v>
      </c>
      <c r="W1009">
        <v>2.08</v>
      </c>
      <c r="X1009" t="s">
        <v>25</v>
      </c>
      <c r="Y1009">
        <v>24.96</v>
      </c>
      <c r="Z1009">
        <v>2.19</v>
      </c>
      <c r="AA1009">
        <v>1.83</v>
      </c>
      <c r="AB1009">
        <v>0.2</v>
      </c>
      <c r="AC1009">
        <v>21.96</v>
      </c>
    </row>
    <row r="1010" spans="1:29" x14ac:dyDescent="0.25">
      <c r="A1010" s="111" t="s">
        <v>505</v>
      </c>
      <c r="B1010" s="112" t="s">
        <v>156</v>
      </c>
      <c r="C1010" s="111">
        <v>87814</v>
      </c>
      <c r="D1010" s="111">
        <v>878146</v>
      </c>
      <c r="E1010" s="111" t="s">
        <v>515</v>
      </c>
      <c r="F1010" s="111">
        <v>9084</v>
      </c>
      <c r="G1010" s="111" t="s">
        <v>357</v>
      </c>
      <c r="H1010" s="111" t="s">
        <v>47</v>
      </c>
      <c r="I1010" s="111" t="s">
        <v>18</v>
      </c>
      <c r="J1010" s="111" t="s">
        <v>334</v>
      </c>
      <c r="K1010" s="111" t="s">
        <v>46</v>
      </c>
      <c r="L1010" s="111">
        <v>12</v>
      </c>
      <c r="M1010" s="111">
        <v>4.2000000000000003E-2</v>
      </c>
      <c r="N1010" s="113">
        <v>2.79</v>
      </c>
      <c r="O1010" s="113">
        <v>2.29</v>
      </c>
      <c r="P1010" s="114">
        <v>0.2</v>
      </c>
      <c r="Q1010" s="113">
        <v>27.48</v>
      </c>
      <c r="R1010" s="115">
        <v>2.59</v>
      </c>
      <c r="S1010" s="115">
        <v>2.1800000000000002</v>
      </c>
      <c r="T1010" s="119">
        <v>0.2</v>
      </c>
      <c r="U1010" s="116">
        <v>26.160000000000004</v>
      </c>
      <c r="V1010" t="s">
        <v>25</v>
      </c>
      <c r="W1010">
        <v>2.19</v>
      </c>
      <c r="X1010" t="s">
        <v>25</v>
      </c>
      <c r="Y1010">
        <v>26.28</v>
      </c>
      <c r="Z1010">
        <v>2.4900000000000002</v>
      </c>
      <c r="AA1010">
        <v>2.08</v>
      </c>
      <c r="AB1010">
        <v>0.2</v>
      </c>
      <c r="AC1010">
        <v>24.96</v>
      </c>
    </row>
    <row r="1011" spans="1:29" x14ac:dyDescent="0.25">
      <c r="A1011" s="111" t="s">
        <v>505</v>
      </c>
      <c r="B1011" s="112" t="s">
        <v>156</v>
      </c>
      <c r="C1011" s="111">
        <v>87814</v>
      </c>
      <c r="D1011" s="111">
        <v>878146</v>
      </c>
      <c r="E1011" s="111" t="s">
        <v>515</v>
      </c>
      <c r="F1011" s="111">
        <v>9085</v>
      </c>
      <c r="G1011" s="111" t="s">
        <v>358</v>
      </c>
      <c r="H1011" s="111" t="s">
        <v>48</v>
      </c>
      <c r="I1011" s="111" t="s">
        <v>18</v>
      </c>
      <c r="J1011" s="111" t="s">
        <v>338</v>
      </c>
      <c r="K1011" s="111" t="s">
        <v>46</v>
      </c>
      <c r="L1011" s="111">
        <v>12</v>
      </c>
      <c r="M1011" s="111">
        <v>4.2000000000000003E-2</v>
      </c>
      <c r="N1011" s="113">
        <v>2.59</v>
      </c>
      <c r="O1011" s="113">
        <v>2.1755</v>
      </c>
      <c r="P1011" s="114">
        <v>0.2</v>
      </c>
      <c r="Q1011" s="113">
        <v>26.160000000000004</v>
      </c>
      <c r="R1011" s="115">
        <v>2.39</v>
      </c>
      <c r="S1011" s="115">
        <v>1.99</v>
      </c>
      <c r="T1011" s="119">
        <v>0.2</v>
      </c>
      <c r="U1011" s="116">
        <v>23.88</v>
      </c>
      <c r="V1011" t="s">
        <v>25</v>
      </c>
      <c r="W1011">
        <v>2.08</v>
      </c>
      <c r="X1011" t="s">
        <v>25</v>
      </c>
      <c r="Y1011">
        <v>24.96</v>
      </c>
      <c r="Z1011">
        <v>2.19</v>
      </c>
      <c r="AA1011">
        <v>1.83</v>
      </c>
      <c r="AB1011">
        <v>0.2</v>
      </c>
      <c r="AC1011">
        <v>21.96</v>
      </c>
    </row>
    <row r="1012" spans="1:29" x14ac:dyDescent="0.25">
      <c r="A1012" s="111" t="s">
        <v>505</v>
      </c>
      <c r="B1012" s="112" t="s">
        <v>156</v>
      </c>
      <c r="C1012" s="111">
        <v>87814</v>
      </c>
      <c r="D1012" s="111">
        <v>878146</v>
      </c>
      <c r="E1012" s="111" t="s">
        <v>515</v>
      </c>
      <c r="F1012" s="111">
        <v>9087</v>
      </c>
      <c r="G1012" s="111" t="s">
        <v>359</v>
      </c>
      <c r="H1012" s="111" t="s">
        <v>50</v>
      </c>
      <c r="I1012" s="111" t="s">
        <v>18</v>
      </c>
      <c r="J1012" s="111" t="s">
        <v>336</v>
      </c>
      <c r="K1012" s="111" t="s">
        <v>46</v>
      </c>
      <c r="L1012" s="111">
        <v>12</v>
      </c>
      <c r="M1012" s="111">
        <v>4.2000000000000003E-2</v>
      </c>
      <c r="N1012" s="113">
        <v>2.59</v>
      </c>
      <c r="O1012" s="113">
        <v>2.1755</v>
      </c>
      <c r="P1012" s="114">
        <v>0.2</v>
      </c>
      <c r="Q1012" s="113">
        <v>26.160000000000004</v>
      </c>
      <c r="R1012" s="115">
        <v>2.39</v>
      </c>
      <c r="S1012" s="115">
        <v>1.99</v>
      </c>
      <c r="T1012" s="119">
        <v>0.2</v>
      </c>
      <c r="U1012" s="116">
        <v>23.88</v>
      </c>
      <c r="V1012" t="s">
        <v>25</v>
      </c>
      <c r="W1012">
        <v>2.08</v>
      </c>
      <c r="X1012" t="s">
        <v>25</v>
      </c>
      <c r="Y1012">
        <v>24.96</v>
      </c>
      <c r="Z1012">
        <v>2.19</v>
      </c>
      <c r="AA1012">
        <v>1.83</v>
      </c>
      <c r="AB1012">
        <v>0.2</v>
      </c>
      <c r="AC1012">
        <v>21.96</v>
      </c>
    </row>
    <row r="1013" spans="1:29" x14ac:dyDescent="0.25">
      <c r="A1013" s="111" t="s">
        <v>505</v>
      </c>
      <c r="B1013" s="112" t="s">
        <v>156</v>
      </c>
      <c r="C1013" s="111">
        <v>87814</v>
      </c>
      <c r="D1013" s="111">
        <v>878146</v>
      </c>
      <c r="E1013" s="111" t="s">
        <v>515</v>
      </c>
      <c r="F1013" s="111">
        <v>9088</v>
      </c>
      <c r="G1013" s="111" t="s">
        <v>451</v>
      </c>
      <c r="H1013" s="111" t="s">
        <v>50</v>
      </c>
      <c r="I1013" s="111" t="s">
        <v>18</v>
      </c>
      <c r="J1013" s="111" t="s">
        <v>452</v>
      </c>
      <c r="K1013" s="111" t="s">
        <v>46</v>
      </c>
      <c r="L1013" s="111">
        <v>12</v>
      </c>
      <c r="M1013" s="111">
        <v>4.2000000000000003E-2</v>
      </c>
      <c r="N1013" s="113">
        <v>2.59</v>
      </c>
      <c r="O1013" s="113">
        <v>2.1755</v>
      </c>
      <c r="P1013" s="114">
        <v>0.2</v>
      </c>
      <c r="Q1013" s="113">
        <v>26.160000000000004</v>
      </c>
      <c r="R1013" s="115">
        <v>2.39</v>
      </c>
      <c r="S1013" s="115">
        <v>1.99</v>
      </c>
      <c r="T1013" s="119">
        <v>0.2</v>
      </c>
      <c r="U1013" s="116">
        <v>23.88</v>
      </c>
      <c r="V1013" t="s">
        <v>25</v>
      </c>
      <c r="W1013">
        <v>2.08</v>
      </c>
      <c r="X1013" t="s">
        <v>25</v>
      </c>
      <c r="Y1013">
        <v>24.96</v>
      </c>
      <c r="Z1013">
        <v>2.19</v>
      </c>
      <c r="AA1013">
        <v>1.83</v>
      </c>
      <c r="AB1013">
        <v>0.2</v>
      </c>
      <c r="AC1013">
        <v>21.96</v>
      </c>
    </row>
    <row r="1014" spans="1:29" x14ac:dyDescent="0.25">
      <c r="A1014" s="111" t="s">
        <v>505</v>
      </c>
      <c r="B1014" s="112" t="s">
        <v>156</v>
      </c>
      <c r="C1014" s="111">
        <v>87814</v>
      </c>
      <c r="D1014" s="111">
        <v>878146</v>
      </c>
      <c r="E1014" s="111" t="s">
        <v>515</v>
      </c>
      <c r="F1014" s="111">
        <v>9089</v>
      </c>
      <c r="G1014" s="111" t="s">
        <v>360</v>
      </c>
      <c r="H1014" s="111" t="s">
        <v>51</v>
      </c>
      <c r="I1014" s="111" t="s">
        <v>18</v>
      </c>
      <c r="J1014" s="111" t="s">
        <v>340</v>
      </c>
      <c r="K1014" s="111" t="s">
        <v>46</v>
      </c>
      <c r="L1014" s="111">
        <v>12</v>
      </c>
      <c r="M1014" s="111">
        <v>4.2000000000000003E-2</v>
      </c>
      <c r="N1014" s="113">
        <v>2.59</v>
      </c>
      <c r="O1014" s="113">
        <v>2.1755</v>
      </c>
      <c r="P1014" s="114">
        <v>0.2</v>
      </c>
      <c r="Q1014" s="113">
        <v>26.160000000000004</v>
      </c>
      <c r="R1014" s="115">
        <v>2.39</v>
      </c>
      <c r="S1014" s="115">
        <v>1.99</v>
      </c>
      <c r="T1014" s="119">
        <v>0.2</v>
      </c>
      <c r="U1014" s="116">
        <v>23.88</v>
      </c>
      <c r="V1014" t="s">
        <v>25</v>
      </c>
      <c r="W1014">
        <v>2.08</v>
      </c>
      <c r="X1014" t="s">
        <v>25</v>
      </c>
      <c r="Y1014">
        <v>24.96</v>
      </c>
      <c r="Z1014">
        <v>2.19</v>
      </c>
      <c r="AA1014">
        <v>1.83</v>
      </c>
      <c r="AB1014">
        <v>0.2</v>
      </c>
      <c r="AC1014">
        <v>21.96</v>
      </c>
    </row>
    <row r="1015" spans="1:29" x14ac:dyDescent="0.25">
      <c r="A1015" s="111" t="s">
        <v>505</v>
      </c>
      <c r="B1015" s="112" t="s">
        <v>156</v>
      </c>
      <c r="C1015" s="111">
        <v>87814</v>
      </c>
      <c r="D1015" s="111">
        <v>878146</v>
      </c>
      <c r="E1015" s="111" t="s">
        <v>515</v>
      </c>
      <c r="F1015" s="111">
        <v>9091</v>
      </c>
      <c r="G1015" s="111" t="s">
        <v>361</v>
      </c>
      <c r="H1015" s="111" t="s">
        <v>52</v>
      </c>
      <c r="I1015" s="111" t="s">
        <v>18</v>
      </c>
      <c r="J1015" s="111" t="s">
        <v>362</v>
      </c>
      <c r="K1015" s="111" t="s">
        <v>46</v>
      </c>
      <c r="L1015" s="111">
        <v>12</v>
      </c>
      <c r="M1015" s="111">
        <v>4.2000000000000003E-2</v>
      </c>
      <c r="N1015" s="113">
        <v>3.19</v>
      </c>
      <c r="O1015" s="113">
        <v>2.66</v>
      </c>
      <c r="P1015" s="114">
        <v>0.2</v>
      </c>
      <c r="Q1015" s="113">
        <v>31.92</v>
      </c>
      <c r="R1015" s="115">
        <v>2.99</v>
      </c>
      <c r="S1015" s="115">
        <v>2.4916666666666671</v>
      </c>
      <c r="T1015" s="119">
        <v>0.2</v>
      </c>
      <c r="U1015" s="116">
        <v>29.880000000000003</v>
      </c>
      <c r="V1015" t="s">
        <v>25</v>
      </c>
      <c r="W1015">
        <v>2.66</v>
      </c>
      <c r="X1015" t="s">
        <v>25</v>
      </c>
      <c r="Y1015">
        <v>31.92</v>
      </c>
      <c r="Z1015">
        <v>2.99</v>
      </c>
      <c r="AA1015">
        <v>2.4900000000000002</v>
      </c>
      <c r="AB1015">
        <v>0.2</v>
      </c>
      <c r="AC1015">
        <v>29.880000000000003</v>
      </c>
    </row>
    <row r="1016" spans="1:29" x14ac:dyDescent="0.25">
      <c r="A1016" s="111" t="s">
        <v>505</v>
      </c>
      <c r="B1016" s="112" t="s">
        <v>156</v>
      </c>
      <c r="C1016" s="111">
        <v>87814</v>
      </c>
      <c r="D1016" s="111">
        <v>878146</v>
      </c>
      <c r="E1016" s="111" t="s">
        <v>515</v>
      </c>
      <c r="F1016" s="111">
        <v>9092</v>
      </c>
      <c r="G1016" s="111" t="s">
        <v>363</v>
      </c>
      <c r="H1016" s="111" t="s">
        <v>52</v>
      </c>
      <c r="I1016" s="111" t="s">
        <v>18</v>
      </c>
      <c r="J1016" s="111" t="s">
        <v>364</v>
      </c>
      <c r="K1016" s="111" t="s">
        <v>46</v>
      </c>
      <c r="L1016" s="111">
        <v>12</v>
      </c>
      <c r="M1016" s="111">
        <v>4.2000000000000003E-2</v>
      </c>
      <c r="N1016" s="113">
        <v>3.19</v>
      </c>
      <c r="O1016" s="113">
        <v>2.66</v>
      </c>
      <c r="P1016" s="114">
        <v>0.2</v>
      </c>
      <c r="Q1016" s="113">
        <v>31.92</v>
      </c>
      <c r="R1016" s="115">
        <v>2.99</v>
      </c>
      <c r="S1016" s="115">
        <v>2.4916666666666671</v>
      </c>
      <c r="T1016" s="119">
        <v>0.2</v>
      </c>
      <c r="U1016" s="116">
        <v>29.880000000000003</v>
      </c>
      <c r="V1016" t="s">
        <v>25</v>
      </c>
      <c r="W1016">
        <v>2.66</v>
      </c>
      <c r="X1016" t="s">
        <v>25</v>
      </c>
      <c r="Y1016">
        <v>31.92</v>
      </c>
      <c r="Z1016">
        <v>2.99</v>
      </c>
      <c r="AA1016">
        <v>2.4900000000000002</v>
      </c>
      <c r="AB1016">
        <v>0.2</v>
      </c>
      <c r="AC1016">
        <v>29.880000000000003</v>
      </c>
    </row>
    <row r="1017" spans="1:29" x14ac:dyDescent="0.25">
      <c r="A1017" s="111" t="s">
        <v>505</v>
      </c>
      <c r="B1017" s="112" t="s">
        <v>156</v>
      </c>
      <c r="C1017" s="111">
        <v>87814</v>
      </c>
      <c r="D1017" s="111">
        <v>878146</v>
      </c>
      <c r="E1017" s="111" t="s">
        <v>515</v>
      </c>
      <c r="F1017" s="111">
        <v>9093</v>
      </c>
      <c r="G1017" s="111" t="s">
        <v>365</v>
      </c>
      <c r="H1017" s="111" t="s">
        <v>49</v>
      </c>
      <c r="I1017" s="111" t="s">
        <v>18</v>
      </c>
      <c r="J1017" s="111" t="s">
        <v>342</v>
      </c>
      <c r="K1017" s="111" t="s">
        <v>46</v>
      </c>
      <c r="L1017" s="111">
        <v>12</v>
      </c>
      <c r="M1017" s="111">
        <v>4.2000000000000003E-2</v>
      </c>
      <c r="N1017" s="113">
        <v>2.59</v>
      </c>
      <c r="O1017" s="113">
        <v>2.1755</v>
      </c>
      <c r="P1017" s="114">
        <v>0.2</v>
      </c>
      <c r="Q1017" s="113">
        <v>26.160000000000004</v>
      </c>
      <c r="R1017" s="115">
        <v>2.39</v>
      </c>
      <c r="S1017" s="115">
        <v>1.99</v>
      </c>
      <c r="T1017" s="119">
        <v>0.2</v>
      </c>
      <c r="U1017" s="116">
        <v>23.88</v>
      </c>
      <c r="V1017" t="s">
        <v>25</v>
      </c>
      <c r="W1017">
        <v>2.08</v>
      </c>
      <c r="X1017" t="s">
        <v>25</v>
      </c>
      <c r="Y1017">
        <v>24.96</v>
      </c>
      <c r="Z1017">
        <v>2.19</v>
      </c>
      <c r="AA1017">
        <v>1.83</v>
      </c>
      <c r="AB1017">
        <v>0.2</v>
      </c>
      <c r="AC1017">
        <v>21.96</v>
      </c>
    </row>
    <row r="1018" spans="1:29" x14ac:dyDescent="0.25">
      <c r="A1018" s="111" t="s">
        <v>505</v>
      </c>
      <c r="B1018" s="112" t="s">
        <v>156</v>
      </c>
      <c r="C1018" s="111">
        <v>87814</v>
      </c>
      <c r="D1018" s="111">
        <v>878146</v>
      </c>
      <c r="E1018" s="111" t="s">
        <v>515</v>
      </c>
      <c r="F1018" s="111">
        <v>9096</v>
      </c>
      <c r="G1018" s="111" t="s">
        <v>366</v>
      </c>
      <c r="H1018" s="111" t="s">
        <v>49</v>
      </c>
      <c r="I1018" s="111" t="s">
        <v>18</v>
      </c>
      <c r="J1018" s="111" t="s">
        <v>331</v>
      </c>
      <c r="K1018" s="111" t="s">
        <v>46</v>
      </c>
      <c r="L1018" s="111">
        <v>12</v>
      </c>
      <c r="M1018" s="111">
        <v>4.2000000000000003E-2</v>
      </c>
      <c r="N1018" s="113">
        <v>2.59</v>
      </c>
      <c r="O1018" s="113">
        <v>2.1755</v>
      </c>
      <c r="P1018" s="114">
        <v>0.2</v>
      </c>
      <c r="Q1018" s="113">
        <v>26.160000000000004</v>
      </c>
      <c r="R1018" s="115">
        <v>2.39</v>
      </c>
      <c r="S1018" s="115">
        <v>1.99</v>
      </c>
      <c r="T1018" s="119">
        <v>0.2</v>
      </c>
      <c r="U1018" s="116">
        <v>23.88</v>
      </c>
      <c r="V1018" t="s">
        <v>25</v>
      </c>
      <c r="W1018">
        <v>2.08</v>
      </c>
      <c r="X1018" t="s">
        <v>25</v>
      </c>
      <c r="Y1018">
        <v>24.96</v>
      </c>
      <c r="Z1018">
        <v>2.19</v>
      </c>
      <c r="AA1018">
        <v>1.83</v>
      </c>
      <c r="AB1018">
        <v>0.2</v>
      </c>
      <c r="AC1018">
        <v>21.96</v>
      </c>
    </row>
    <row r="1019" spans="1:29" x14ac:dyDescent="0.25">
      <c r="A1019" s="111" t="s">
        <v>505</v>
      </c>
      <c r="B1019" s="112" t="s">
        <v>156</v>
      </c>
      <c r="C1019" s="111">
        <v>87814</v>
      </c>
      <c r="D1019" s="111">
        <v>878146</v>
      </c>
      <c r="E1019" s="111" t="s">
        <v>515</v>
      </c>
      <c r="F1019" s="111">
        <v>9102</v>
      </c>
      <c r="G1019" s="111" t="s">
        <v>516</v>
      </c>
      <c r="H1019" s="111" t="s">
        <v>124</v>
      </c>
      <c r="I1019" s="111" t="s">
        <v>120</v>
      </c>
      <c r="J1019" s="111" t="s">
        <v>517</v>
      </c>
      <c r="K1019" s="111" t="s">
        <v>46</v>
      </c>
      <c r="L1019" s="111">
        <v>12</v>
      </c>
      <c r="M1019" s="111">
        <v>4.0800000000000003E-2</v>
      </c>
      <c r="N1019" s="113">
        <v>3.39</v>
      </c>
      <c r="O1019" s="113">
        <v>2.79</v>
      </c>
      <c r="P1019" s="114">
        <v>0.2</v>
      </c>
      <c r="Q1019" s="113">
        <v>33.480000000000004</v>
      </c>
      <c r="R1019" s="115">
        <v>3.19</v>
      </c>
      <c r="S1019" s="115">
        <v>2.66</v>
      </c>
      <c r="T1019" s="119">
        <v>0.2</v>
      </c>
      <c r="U1019" s="116">
        <v>31.92</v>
      </c>
      <c r="V1019" t="s">
        <v>25</v>
      </c>
      <c r="W1019">
        <v>2.66</v>
      </c>
      <c r="X1019" t="s">
        <v>25</v>
      </c>
      <c r="Y1019">
        <v>31.92</v>
      </c>
      <c r="Z1019">
        <v>2.99</v>
      </c>
      <c r="AA1019">
        <v>2.4900000000000002</v>
      </c>
      <c r="AB1019">
        <v>0.2</v>
      </c>
      <c r="AC1019">
        <v>29.880000000000003</v>
      </c>
    </row>
    <row r="1020" spans="1:29" x14ac:dyDescent="0.25">
      <c r="A1020" s="111" t="s">
        <v>505</v>
      </c>
      <c r="B1020" s="112" t="s">
        <v>156</v>
      </c>
      <c r="C1020" s="111">
        <v>87814</v>
      </c>
      <c r="D1020" s="111">
        <v>878146</v>
      </c>
      <c r="E1020" s="111" t="s">
        <v>515</v>
      </c>
      <c r="F1020" s="111">
        <v>9274</v>
      </c>
      <c r="G1020" s="111" t="s">
        <v>367</v>
      </c>
      <c r="H1020" s="111" t="s">
        <v>49</v>
      </c>
      <c r="I1020" s="111" t="s">
        <v>18</v>
      </c>
      <c r="J1020" s="111" t="s">
        <v>344</v>
      </c>
      <c r="K1020" s="111" t="s">
        <v>46</v>
      </c>
      <c r="L1020" s="111">
        <v>12</v>
      </c>
      <c r="M1020" s="111">
        <v>4.2000000000000003E-2</v>
      </c>
      <c r="N1020" s="113">
        <v>2.59</v>
      </c>
      <c r="O1020" s="113">
        <v>2.1755</v>
      </c>
      <c r="P1020" s="114">
        <v>0.2</v>
      </c>
      <c r="Q1020" s="113">
        <v>26.160000000000004</v>
      </c>
      <c r="R1020" s="115">
        <v>2.39</v>
      </c>
      <c r="S1020" s="115">
        <v>1.99</v>
      </c>
      <c r="T1020" s="119">
        <v>0.2</v>
      </c>
      <c r="U1020" s="116">
        <v>23.88</v>
      </c>
      <c r="V1020" t="s">
        <v>25</v>
      </c>
      <c r="W1020">
        <v>2.08</v>
      </c>
      <c r="X1020" t="s">
        <v>25</v>
      </c>
      <c r="Y1020">
        <v>24.96</v>
      </c>
      <c r="Z1020">
        <v>2.19</v>
      </c>
      <c r="AA1020">
        <v>1.83</v>
      </c>
      <c r="AB1020">
        <v>0.2</v>
      </c>
      <c r="AC1020">
        <v>21.96</v>
      </c>
    </row>
    <row r="1021" spans="1:29" x14ac:dyDescent="0.25">
      <c r="A1021" s="111" t="s">
        <v>505</v>
      </c>
      <c r="B1021" s="112" t="s">
        <v>156</v>
      </c>
      <c r="C1021" s="111">
        <v>87814</v>
      </c>
      <c r="D1021" s="111">
        <v>878146</v>
      </c>
      <c r="E1021" s="111" t="s">
        <v>515</v>
      </c>
      <c r="F1021" s="111">
        <v>2231</v>
      </c>
      <c r="G1021" s="111" t="s">
        <v>461</v>
      </c>
      <c r="H1021" s="111" t="s">
        <v>42</v>
      </c>
      <c r="I1021" s="111" t="s">
        <v>18</v>
      </c>
      <c r="J1021" s="111" t="s">
        <v>334</v>
      </c>
      <c r="K1021" s="111" t="s">
        <v>462</v>
      </c>
      <c r="L1021" s="111">
        <v>12</v>
      </c>
      <c r="M1021" s="111">
        <v>3.4799999999999998E-2</v>
      </c>
      <c r="N1021" s="113">
        <v>3.19</v>
      </c>
      <c r="O1021" s="113">
        <v>2.65</v>
      </c>
      <c r="P1021" s="114">
        <v>0.2</v>
      </c>
      <c r="Q1021" s="113">
        <v>31.799999999999997</v>
      </c>
      <c r="R1021" s="115">
        <v>2.79</v>
      </c>
      <c r="S1021" s="115">
        <v>2.33</v>
      </c>
      <c r="T1021" s="119">
        <v>0.2</v>
      </c>
      <c r="U1021" s="116">
        <v>27.96</v>
      </c>
      <c r="V1021" t="s">
        <v>25</v>
      </c>
      <c r="W1021">
        <v>2.65</v>
      </c>
      <c r="X1021" t="s">
        <v>25</v>
      </c>
      <c r="Y1021">
        <v>31.799999999999997</v>
      </c>
      <c r="Z1021">
        <v>2.79</v>
      </c>
      <c r="AA1021">
        <v>2.33</v>
      </c>
      <c r="AB1021">
        <v>0.2</v>
      </c>
      <c r="AC1021">
        <v>27.96</v>
      </c>
    </row>
    <row r="1022" spans="1:29" x14ac:dyDescent="0.25">
      <c r="A1022" s="111" t="s">
        <v>505</v>
      </c>
      <c r="B1022" s="112" t="s">
        <v>156</v>
      </c>
      <c r="C1022" s="111">
        <v>87814</v>
      </c>
      <c r="D1022" s="111">
        <v>878146</v>
      </c>
      <c r="E1022" s="111" t="s">
        <v>515</v>
      </c>
      <c r="F1022" s="111">
        <v>8411</v>
      </c>
      <c r="G1022" s="111" t="s">
        <v>465</v>
      </c>
      <c r="H1022" s="111" t="s">
        <v>82</v>
      </c>
      <c r="I1022" s="111" t="s">
        <v>18</v>
      </c>
      <c r="J1022" s="111" t="s">
        <v>334</v>
      </c>
      <c r="K1022" s="111" t="s">
        <v>81</v>
      </c>
      <c r="L1022" s="111">
        <v>6</v>
      </c>
      <c r="M1022" s="111">
        <v>0.09</v>
      </c>
      <c r="N1022" s="113">
        <v>4.79</v>
      </c>
      <c r="O1022" s="113">
        <v>3.99</v>
      </c>
      <c r="P1022" s="114">
        <v>0.2</v>
      </c>
      <c r="Q1022" s="113">
        <v>23.94</v>
      </c>
      <c r="R1022" s="115">
        <v>4.79</v>
      </c>
      <c r="S1022" s="115">
        <v>3.99</v>
      </c>
      <c r="T1022" s="119">
        <v>0.2</v>
      </c>
      <c r="U1022" s="116">
        <v>23.94</v>
      </c>
      <c r="V1022" t="s">
        <v>25</v>
      </c>
      <c r="W1022">
        <v>4.16</v>
      </c>
      <c r="X1022" t="s">
        <v>25</v>
      </c>
      <c r="Y1022">
        <v>24.96</v>
      </c>
      <c r="Z1022">
        <v>4.99</v>
      </c>
      <c r="AA1022">
        <v>4.16</v>
      </c>
      <c r="AB1022">
        <v>0.2</v>
      </c>
      <c r="AC1022">
        <v>24.96</v>
      </c>
    </row>
    <row r="1023" spans="1:29" x14ac:dyDescent="0.25">
      <c r="A1023" s="111" t="s">
        <v>505</v>
      </c>
      <c r="B1023" s="112" t="s">
        <v>156</v>
      </c>
      <c r="C1023" s="111">
        <v>87814</v>
      </c>
      <c r="D1023" s="111">
        <v>878146</v>
      </c>
      <c r="E1023" s="111" t="s">
        <v>515</v>
      </c>
      <c r="F1023" s="111">
        <v>8418</v>
      </c>
      <c r="G1023" s="111" t="s">
        <v>467</v>
      </c>
      <c r="H1023" s="111" t="s">
        <v>83</v>
      </c>
      <c r="I1023" s="111" t="s">
        <v>18</v>
      </c>
      <c r="J1023" s="111" t="s">
        <v>331</v>
      </c>
      <c r="K1023" s="111" t="s">
        <v>81</v>
      </c>
      <c r="L1023" s="111">
        <v>6</v>
      </c>
      <c r="M1023" s="111">
        <v>0.09</v>
      </c>
      <c r="N1023" s="113">
        <v>4.79</v>
      </c>
      <c r="O1023" s="113">
        <v>3.99</v>
      </c>
      <c r="P1023" s="114">
        <v>0.2</v>
      </c>
      <c r="Q1023" s="113">
        <v>23.94</v>
      </c>
      <c r="R1023" s="115">
        <v>4.79</v>
      </c>
      <c r="S1023" s="115">
        <v>3.99</v>
      </c>
      <c r="T1023" s="119">
        <v>0.2</v>
      </c>
      <c r="U1023" s="116">
        <v>23.94</v>
      </c>
      <c r="V1023" t="s">
        <v>25</v>
      </c>
      <c r="W1023">
        <v>4.16</v>
      </c>
      <c r="X1023" t="s">
        <v>25</v>
      </c>
      <c r="Y1023">
        <v>24.96</v>
      </c>
      <c r="Z1023">
        <v>4.99</v>
      </c>
      <c r="AA1023">
        <v>4.16</v>
      </c>
      <c r="AB1023">
        <v>0.2</v>
      </c>
      <c r="AC1023">
        <v>24.96</v>
      </c>
    </row>
    <row r="1024" spans="1:29" x14ac:dyDescent="0.25">
      <c r="A1024" s="111" t="s">
        <v>505</v>
      </c>
      <c r="B1024" s="112" t="s">
        <v>156</v>
      </c>
      <c r="C1024" s="111">
        <v>87814</v>
      </c>
      <c r="D1024" s="111">
        <v>878146</v>
      </c>
      <c r="E1024" s="111" t="s">
        <v>515</v>
      </c>
      <c r="F1024" s="111">
        <v>8793</v>
      </c>
      <c r="G1024" s="111" t="s">
        <v>468</v>
      </c>
      <c r="H1024" s="111" t="s">
        <v>84</v>
      </c>
      <c r="I1024" s="111" t="s">
        <v>18</v>
      </c>
      <c r="J1024" s="111" t="s">
        <v>469</v>
      </c>
      <c r="K1024" s="111" t="s">
        <v>81</v>
      </c>
      <c r="L1024" s="111">
        <v>6</v>
      </c>
      <c r="M1024" s="111">
        <v>0.09</v>
      </c>
      <c r="N1024" s="113">
        <v>6.49</v>
      </c>
      <c r="O1024" s="113">
        <v>5.4</v>
      </c>
      <c r="P1024" s="114">
        <v>0.2</v>
      </c>
      <c r="Q1024" s="113">
        <v>32.400000000000006</v>
      </c>
      <c r="R1024" s="115">
        <v>5.69</v>
      </c>
      <c r="S1024" s="115">
        <v>4.74</v>
      </c>
      <c r="T1024" s="119">
        <v>0.2</v>
      </c>
      <c r="U1024" s="116">
        <v>28.44</v>
      </c>
      <c r="V1024" t="s">
        <v>25</v>
      </c>
      <c r="W1024">
        <v>5.4</v>
      </c>
      <c r="X1024" t="s">
        <v>25</v>
      </c>
      <c r="Y1024">
        <v>32.400000000000006</v>
      </c>
      <c r="Z1024">
        <v>5.69</v>
      </c>
      <c r="AA1024">
        <v>4.74</v>
      </c>
      <c r="AB1024">
        <v>0.2</v>
      </c>
      <c r="AC1024">
        <v>28.44</v>
      </c>
    </row>
    <row r="1025" spans="1:29" x14ac:dyDescent="0.25">
      <c r="A1025" s="111" t="s">
        <v>505</v>
      </c>
      <c r="B1025" s="112" t="s">
        <v>156</v>
      </c>
      <c r="C1025" s="111">
        <v>87814</v>
      </c>
      <c r="D1025" s="111">
        <v>878146</v>
      </c>
      <c r="E1025" s="111" t="s">
        <v>515</v>
      </c>
      <c r="F1025" s="111">
        <v>11191</v>
      </c>
      <c r="G1025" s="111" t="s">
        <v>518</v>
      </c>
      <c r="H1025" s="111" t="s">
        <v>126</v>
      </c>
      <c r="I1025" s="111" t="s">
        <v>120</v>
      </c>
      <c r="J1025" s="111" t="s">
        <v>517</v>
      </c>
      <c r="K1025" s="111" t="s">
        <v>81</v>
      </c>
      <c r="L1025" s="111">
        <v>6</v>
      </c>
      <c r="M1025" s="111">
        <v>0.09</v>
      </c>
      <c r="N1025" s="113">
        <v>7.39</v>
      </c>
      <c r="O1025" s="113">
        <v>6.17</v>
      </c>
      <c r="P1025" s="114">
        <v>0.2</v>
      </c>
      <c r="Q1025" s="113">
        <v>37.019999999999996</v>
      </c>
      <c r="R1025" s="115">
        <v>6.49</v>
      </c>
      <c r="S1025" s="115">
        <v>5.41</v>
      </c>
      <c r="T1025" s="119">
        <v>0.2</v>
      </c>
      <c r="U1025" s="116">
        <v>32.46</v>
      </c>
      <c r="V1025" t="s">
        <v>25</v>
      </c>
      <c r="W1025">
        <v>6.17</v>
      </c>
      <c r="X1025" t="s">
        <v>25</v>
      </c>
      <c r="Y1025">
        <v>37.019999999999996</v>
      </c>
      <c r="Z1025">
        <v>6.49</v>
      </c>
      <c r="AA1025">
        <v>5.41</v>
      </c>
      <c r="AB1025">
        <v>0.2</v>
      </c>
      <c r="AC1025">
        <v>32.46</v>
      </c>
    </row>
    <row r="1026" spans="1:29" x14ac:dyDescent="0.25">
      <c r="A1026" s="111" t="s">
        <v>505</v>
      </c>
      <c r="B1026" s="112" t="s">
        <v>156</v>
      </c>
      <c r="C1026" s="111">
        <v>87814</v>
      </c>
      <c r="D1026" s="111">
        <v>878146</v>
      </c>
      <c r="E1026" s="111" t="s">
        <v>515</v>
      </c>
      <c r="F1026" s="111">
        <v>13065</v>
      </c>
      <c r="G1026" s="111" t="s">
        <v>470</v>
      </c>
      <c r="H1026" s="111" t="s">
        <v>84</v>
      </c>
      <c r="I1026" s="111" t="s">
        <v>18</v>
      </c>
      <c r="J1026" s="111" t="s">
        <v>471</v>
      </c>
      <c r="K1026" s="111" t="s">
        <v>81</v>
      </c>
      <c r="L1026" s="111">
        <v>6</v>
      </c>
      <c r="M1026" s="111">
        <v>0.09</v>
      </c>
      <c r="N1026" s="113">
        <v>6.49</v>
      </c>
      <c r="O1026" s="113">
        <v>5.4</v>
      </c>
      <c r="P1026" s="114">
        <v>0.2</v>
      </c>
      <c r="Q1026" s="113">
        <v>32.400000000000006</v>
      </c>
      <c r="R1026" s="115">
        <v>5.69</v>
      </c>
      <c r="S1026" s="115">
        <v>4.74</v>
      </c>
      <c r="T1026" s="119">
        <v>0.2</v>
      </c>
      <c r="U1026" s="116">
        <v>28.44</v>
      </c>
      <c r="V1026" t="s">
        <v>25</v>
      </c>
      <c r="W1026">
        <v>5.4</v>
      </c>
      <c r="X1026" t="s">
        <v>25</v>
      </c>
      <c r="Y1026">
        <v>32.400000000000006</v>
      </c>
      <c r="Z1026">
        <v>5.69</v>
      </c>
      <c r="AA1026">
        <v>4.74</v>
      </c>
      <c r="AB1026">
        <v>0.2</v>
      </c>
      <c r="AC1026">
        <v>28.44</v>
      </c>
    </row>
    <row r="1027" spans="1:29" x14ac:dyDescent="0.25">
      <c r="A1027" s="111" t="s">
        <v>505</v>
      </c>
      <c r="B1027" s="112" t="s">
        <v>156</v>
      </c>
      <c r="C1027" s="111">
        <v>87814</v>
      </c>
      <c r="D1027" s="111">
        <v>878146</v>
      </c>
      <c r="E1027" s="111" t="s">
        <v>515</v>
      </c>
      <c r="F1027" s="111">
        <v>253</v>
      </c>
      <c r="G1027" s="111" t="s">
        <v>375</v>
      </c>
      <c r="H1027" s="111" t="s">
        <v>73</v>
      </c>
      <c r="I1027" s="111" t="s">
        <v>18</v>
      </c>
      <c r="J1027" s="111" t="s">
        <v>340</v>
      </c>
      <c r="K1027" s="111" t="s">
        <v>68</v>
      </c>
      <c r="L1027" s="111">
        <v>6</v>
      </c>
      <c r="M1027" s="111">
        <v>0.06</v>
      </c>
      <c r="N1027" s="113">
        <v>4.29</v>
      </c>
      <c r="O1027" s="113">
        <v>3.6</v>
      </c>
      <c r="P1027" s="114">
        <v>0.2</v>
      </c>
      <c r="Q1027" s="113">
        <v>21.6</v>
      </c>
      <c r="R1027" s="115">
        <v>3.99</v>
      </c>
      <c r="S1027" s="115">
        <v>3.33</v>
      </c>
      <c r="T1027" s="119">
        <v>0.2</v>
      </c>
      <c r="U1027" s="116">
        <v>19.98</v>
      </c>
      <c r="V1027" t="s">
        <v>25</v>
      </c>
      <c r="W1027">
        <v>3.98</v>
      </c>
      <c r="X1027" t="s">
        <v>25</v>
      </c>
      <c r="Y1027">
        <v>23.88</v>
      </c>
      <c r="Z1027">
        <v>4.1900000000000004</v>
      </c>
      <c r="AA1027">
        <v>3.49</v>
      </c>
      <c r="AB1027">
        <v>0.2</v>
      </c>
      <c r="AC1027">
        <v>20.94</v>
      </c>
    </row>
    <row r="1028" spans="1:29" x14ac:dyDescent="0.25">
      <c r="A1028" s="111" t="s">
        <v>505</v>
      </c>
      <c r="B1028" s="112" t="s">
        <v>156</v>
      </c>
      <c r="C1028" s="111">
        <v>87814</v>
      </c>
      <c r="D1028" s="111">
        <v>878146</v>
      </c>
      <c r="E1028" s="111" t="s">
        <v>515</v>
      </c>
      <c r="F1028" s="111">
        <v>2132</v>
      </c>
      <c r="G1028" s="111" t="s">
        <v>376</v>
      </c>
      <c r="H1028" s="111" t="s">
        <v>70</v>
      </c>
      <c r="I1028" s="111" t="s">
        <v>18</v>
      </c>
      <c r="J1028" s="111" t="s">
        <v>334</v>
      </c>
      <c r="K1028" s="111" t="s">
        <v>68</v>
      </c>
      <c r="L1028" s="111">
        <v>6</v>
      </c>
      <c r="M1028" s="111">
        <v>0.06</v>
      </c>
      <c r="N1028" s="113">
        <v>4.59</v>
      </c>
      <c r="O1028" s="113">
        <v>3.79</v>
      </c>
      <c r="P1028" s="114">
        <v>0.2</v>
      </c>
      <c r="Q1028" s="113">
        <v>22.740000000000002</v>
      </c>
      <c r="R1028" s="115">
        <v>4.29</v>
      </c>
      <c r="S1028" s="115">
        <v>3.58</v>
      </c>
      <c r="T1028" s="119">
        <v>0.2</v>
      </c>
      <c r="U1028" s="116">
        <v>21.48</v>
      </c>
      <c r="V1028" t="s">
        <v>25</v>
      </c>
      <c r="W1028">
        <v>3.98</v>
      </c>
      <c r="X1028" t="s">
        <v>25</v>
      </c>
      <c r="Y1028">
        <v>23.88</v>
      </c>
      <c r="Z1028">
        <v>4.1900000000000004</v>
      </c>
      <c r="AA1028">
        <v>3.49</v>
      </c>
      <c r="AB1028">
        <v>0.2</v>
      </c>
      <c r="AC1028">
        <v>20.94</v>
      </c>
    </row>
    <row r="1029" spans="1:29" x14ac:dyDescent="0.25">
      <c r="A1029" s="111" t="s">
        <v>505</v>
      </c>
      <c r="B1029" s="112" t="s">
        <v>156</v>
      </c>
      <c r="C1029" s="111">
        <v>87814</v>
      </c>
      <c r="D1029" s="111">
        <v>878146</v>
      </c>
      <c r="E1029" s="111" t="s">
        <v>515</v>
      </c>
      <c r="F1029" s="111">
        <v>2585</v>
      </c>
      <c r="G1029" s="111" t="s">
        <v>472</v>
      </c>
      <c r="H1029" s="111" t="s">
        <v>80</v>
      </c>
      <c r="I1029" s="111" t="s">
        <v>18</v>
      </c>
      <c r="J1029" s="111" t="s">
        <v>334</v>
      </c>
      <c r="K1029" s="111" t="s">
        <v>68</v>
      </c>
      <c r="L1029" s="111">
        <v>12</v>
      </c>
      <c r="M1029" s="111">
        <v>0.12</v>
      </c>
      <c r="N1029" s="113">
        <v>4.59</v>
      </c>
      <c r="O1029" s="113">
        <v>3.8</v>
      </c>
      <c r="P1029" s="114">
        <v>0.2</v>
      </c>
      <c r="Q1029" s="113">
        <v>45.599999999999994</v>
      </c>
      <c r="R1029" s="115">
        <v>3.99</v>
      </c>
      <c r="S1029" s="115">
        <v>3.32</v>
      </c>
      <c r="T1029" s="119">
        <v>0.2</v>
      </c>
      <c r="U1029" s="116">
        <v>39.839999999999996</v>
      </c>
      <c r="V1029" t="s">
        <v>25</v>
      </c>
      <c r="W1029">
        <v>3.8</v>
      </c>
      <c r="X1029" t="s">
        <v>25</v>
      </c>
      <c r="Y1029">
        <v>45.599999999999994</v>
      </c>
      <c r="Z1029">
        <v>3.99</v>
      </c>
      <c r="AA1029">
        <v>3.32</v>
      </c>
      <c r="AB1029">
        <v>0.2</v>
      </c>
      <c r="AC1029">
        <v>39.839999999999996</v>
      </c>
    </row>
    <row r="1030" spans="1:29" x14ac:dyDescent="0.25">
      <c r="A1030" s="111" t="s">
        <v>505</v>
      </c>
      <c r="B1030" s="112" t="s">
        <v>156</v>
      </c>
      <c r="C1030" s="111">
        <v>87814</v>
      </c>
      <c r="D1030" s="111">
        <v>878146</v>
      </c>
      <c r="E1030" s="111" t="s">
        <v>515</v>
      </c>
      <c r="F1030" s="111">
        <v>7703</v>
      </c>
      <c r="G1030" s="111" t="s">
        <v>473</v>
      </c>
      <c r="H1030" s="111" t="s">
        <v>72</v>
      </c>
      <c r="I1030" s="111" t="s">
        <v>18</v>
      </c>
      <c r="J1030" s="111" t="s">
        <v>331</v>
      </c>
      <c r="K1030" s="111" t="s">
        <v>68</v>
      </c>
      <c r="L1030" s="111">
        <v>6</v>
      </c>
      <c r="M1030" s="111">
        <v>0.06</v>
      </c>
      <c r="N1030" s="113">
        <v>4.29</v>
      </c>
      <c r="O1030" s="113">
        <v>3.6</v>
      </c>
      <c r="P1030" s="114">
        <v>0.2</v>
      </c>
      <c r="Q1030" s="113">
        <v>21.6</v>
      </c>
      <c r="R1030" s="115">
        <v>3.99</v>
      </c>
      <c r="S1030" s="115">
        <v>3.33</v>
      </c>
      <c r="T1030" s="119">
        <v>0.2</v>
      </c>
      <c r="U1030" s="116">
        <v>19.98</v>
      </c>
      <c r="V1030" t="s">
        <v>25</v>
      </c>
      <c r="W1030">
        <v>3.98</v>
      </c>
      <c r="X1030" t="s">
        <v>25</v>
      </c>
      <c r="Y1030">
        <v>23.88</v>
      </c>
      <c r="Z1030">
        <v>4.1900000000000004</v>
      </c>
      <c r="AA1030">
        <v>3.49</v>
      </c>
      <c r="AB1030">
        <v>0.2</v>
      </c>
      <c r="AC1030">
        <v>20.94</v>
      </c>
    </row>
    <row r="1031" spans="1:29" x14ac:dyDescent="0.25">
      <c r="A1031" s="111" t="s">
        <v>505</v>
      </c>
      <c r="B1031" s="112" t="s">
        <v>156</v>
      </c>
      <c r="C1031" s="111">
        <v>87814</v>
      </c>
      <c r="D1031" s="111">
        <v>878146</v>
      </c>
      <c r="E1031" s="111" t="s">
        <v>515</v>
      </c>
      <c r="F1031" s="111">
        <v>11593</v>
      </c>
      <c r="G1031" s="111" t="s">
        <v>474</v>
      </c>
      <c r="H1031" s="111" t="s">
        <v>80</v>
      </c>
      <c r="I1031" s="111" t="s">
        <v>18</v>
      </c>
      <c r="J1031" s="111" t="s">
        <v>331</v>
      </c>
      <c r="K1031" s="111" t="s">
        <v>68</v>
      </c>
      <c r="L1031" s="111">
        <v>12</v>
      </c>
      <c r="M1031" s="111">
        <v>0.12</v>
      </c>
      <c r="N1031" s="113">
        <v>4.59</v>
      </c>
      <c r="O1031" s="113">
        <v>3.8</v>
      </c>
      <c r="P1031" s="114">
        <v>0.2</v>
      </c>
      <c r="Q1031" s="113">
        <v>45.599999999999994</v>
      </c>
      <c r="R1031" s="115">
        <v>3.99</v>
      </c>
      <c r="S1031" s="115">
        <v>3.32</v>
      </c>
      <c r="T1031" s="119">
        <v>0.2</v>
      </c>
      <c r="U1031" s="116">
        <v>39.839999999999996</v>
      </c>
      <c r="V1031" t="s">
        <v>25</v>
      </c>
      <c r="W1031">
        <v>3.8</v>
      </c>
      <c r="X1031" t="s">
        <v>25</v>
      </c>
      <c r="Y1031">
        <v>45.599999999999994</v>
      </c>
      <c r="Z1031">
        <v>3.99</v>
      </c>
      <c r="AA1031">
        <v>3.32</v>
      </c>
      <c r="AB1031">
        <v>0.2</v>
      </c>
      <c r="AC1031">
        <v>39.839999999999996</v>
      </c>
    </row>
    <row r="1032" spans="1:29" x14ac:dyDescent="0.25">
      <c r="A1032" s="111" t="s">
        <v>505</v>
      </c>
      <c r="B1032" s="112" t="s">
        <v>156</v>
      </c>
      <c r="C1032" s="111">
        <v>87814</v>
      </c>
      <c r="D1032" s="111">
        <v>878146</v>
      </c>
      <c r="E1032" s="111" t="s">
        <v>515</v>
      </c>
      <c r="F1032" s="111">
        <v>13213</v>
      </c>
      <c r="G1032" s="111" t="s">
        <v>519</v>
      </c>
      <c r="H1032" s="111" t="s">
        <v>78</v>
      </c>
      <c r="I1032" s="111" t="s">
        <v>18</v>
      </c>
      <c r="J1032" s="111" t="s">
        <v>331</v>
      </c>
      <c r="K1032" s="111" t="s">
        <v>68</v>
      </c>
      <c r="L1032" s="111">
        <v>12</v>
      </c>
      <c r="M1032" s="111">
        <v>0.12</v>
      </c>
      <c r="N1032" s="113">
        <v>5.39</v>
      </c>
      <c r="O1032" s="113">
        <v>4.5</v>
      </c>
      <c r="P1032" s="114">
        <v>0.2</v>
      </c>
      <c r="Q1032" s="113">
        <v>54</v>
      </c>
      <c r="R1032" s="115">
        <v>4.99</v>
      </c>
      <c r="S1032" s="115">
        <v>4.16</v>
      </c>
      <c r="T1032" s="119">
        <v>0.2</v>
      </c>
      <c r="U1032" s="116">
        <v>49.92</v>
      </c>
      <c r="V1032" t="s">
        <v>25</v>
      </c>
      <c r="W1032">
        <v>4.5</v>
      </c>
      <c r="X1032" t="s">
        <v>25</v>
      </c>
      <c r="Y1032">
        <v>54</v>
      </c>
      <c r="Z1032">
        <v>4.99</v>
      </c>
      <c r="AA1032">
        <v>4.16</v>
      </c>
      <c r="AB1032">
        <v>0.2</v>
      </c>
      <c r="AC1032">
        <v>49.92</v>
      </c>
    </row>
    <row r="1033" spans="1:29" x14ac:dyDescent="0.25">
      <c r="A1033" s="111" t="s">
        <v>505</v>
      </c>
      <c r="B1033" s="112" t="s">
        <v>156</v>
      </c>
      <c r="C1033" s="111">
        <v>87814</v>
      </c>
      <c r="D1033" s="111">
        <v>878146</v>
      </c>
      <c r="E1033" s="111" t="s">
        <v>515</v>
      </c>
      <c r="F1033" s="111">
        <v>13486</v>
      </c>
      <c r="G1033" s="111" t="s">
        <v>377</v>
      </c>
      <c r="H1033" s="111" t="s">
        <v>134</v>
      </c>
      <c r="I1033" s="111" t="s">
        <v>128</v>
      </c>
      <c r="J1033" s="111" t="s">
        <v>378</v>
      </c>
      <c r="K1033" s="111" t="s">
        <v>68</v>
      </c>
      <c r="L1033" s="111">
        <v>6</v>
      </c>
      <c r="M1033" s="111">
        <v>0.06</v>
      </c>
      <c r="N1033" s="113">
        <v>6.59</v>
      </c>
      <c r="O1033" s="113">
        <v>5.49</v>
      </c>
      <c r="P1033" s="114">
        <v>0.2</v>
      </c>
      <c r="Q1033" s="113">
        <v>32.94</v>
      </c>
      <c r="R1033" s="115">
        <v>6.19</v>
      </c>
      <c r="S1033" s="115">
        <v>5.18</v>
      </c>
      <c r="T1033" s="119">
        <v>0.2</v>
      </c>
      <c r="U1033" s="116">
        <v>31.08</v>
      </c>
      <c r="V1033" t="s">
        <v>25</v>
      </c>
      <c r="W1033">
        <v>5.49</v>
      </c>
      <c r="X1033" t="s">
        <v>25</v>
      </c>
      <c r="Y1033">
        <v>32.94</v>
      </c>
      <c r="Z1033">
        <v>6.19</v>
      </c>
      <c r="AA1033">
        <v>5.18</v>
      </c>
      <c r="AB1033">
        <v>0.2</v>
      </c>
      <c r="AC1033">
        <v>31.08</v>
      </c>
    </row>
    <row r="1034" spans="1:29" x14ac:dyDescent="0.25">
      <c r="A1034" s="111" t="s">
        <v>505</v>
      </c>
      <c r="B1034" s="112" t="s">
        <v>156</v>
      </c>
      <c r="C1034" s="111">
        <v>87814</v>
      </c>
      <c r="D1034" s="111">
        <v>878146</v>
      </c>
      <c r="E1034" s="111" t="s">
        <v>515</v>
      </c>
      <c r="F1034" s="111">
        <v>19164</v>
      </c>
      <c r="G1034" s="111" t="s">
        <v>475</v>
      </c>
      <c r="H1034" s="111" t="s">
        <v>76</v>
      </c>
      <c r="I1034" s="111" t="s">
        <v>18</v>
      </c>
      <c r="J1034" s="111" t="s">
        <v>334</v>
      </c>
      <c r="K1034" s="111" t="s">
        <v>68</v>
      </c>
      <c r="L1034" s="111">
        <v>2</v>
      </c>
      <c r="M1034" s="111">
        <v>0.02</v>
      </c>
      <c r="N1034" s="113">
        <v>3.69</v>
      </c>
      <c r="O1034" s="113">
        <v>3.1</v>
      </c>
      <c r="P1034" s="114">
        <v>0.2</v>
      </c>
      <c r="Q1034" s="113">
        <v>6.2</v>
      </c>
      <c r="R1034" s="115">
        <v>3.19</v>
      </c>
      <c r="S1034" s="115">
        <v>2.7</v>
      </c>
      <c r="T1034" s="119">
        <v>0.2</v>
      </c>
      <c r="U1034" s="116">
        <v>5.4</v>
      </c>
      <c r="V1034" t="s">
        <v>25</v>
      </c>
      <c r="W1034">
        <v>3.1</v>
      </c>
      <c r="X1034" t="s">
        <v>25</v>
      </c>
      <c r="Y1034">
        <v>6.2</v>
      </c>
      <c r="Z1034">
        <v>3.19</v>
      </c>
      <c r="AA1034">
        <v>2.7</v>
      </c>
      <c r="AB1034">
        <v>0.2</v>
      </c>
      <c r="AC1034">
        <v>5.4</v>
      </c>
    </row>
    <row r="1035" spans="1:29" x14ac:dyDescent="0.25">
      <c r="A1035" s="111" t="s">
        <v>505</v>
      </c>
      <c r="B1035" s="112" t="s">
        <v>156</v>
      </c>
      <c r="C1035" s="111">
        <v>87814</v>
      </c>
      <c r="D1035" s="111">
        <v>878146</v>
      </c>
      <c r="E1035" s="111" t="s">
        <v>515</v>
      </c>
      <c r="F1035" s="111">
        <v>22200</v>
      </c>
      <c r="G1035" s="111" t="s">
        <v>380</v>
      </c>
      <c r="H1035" s="111" t="s">
        <v>75</v>
      </c>
      <c r="I1035" s="111" t="s">
        <v>18</v>
      </c>
      <c r="J1035" s="111" t="s">
        <v>362</v>
      </c>
      <c r="K1035" s="111" t="s">
        <v>68</v>
      </c>
      <c r="L1035" s="111">
        <v>6</v>
      </c>
      <c r="M1035" s="111">
        <v>0.06</v>
      </c>
      <c r="N1035" s="113">
        <v>7.99</v>
      </c>
      <c r="O1035" s="113">
        <v>6.65</v>
      </c>
      <c r="P1035" s="114">
        <v>0.2</v>
      </c>
      <c r="Q1035" s="113">
        <v>39.900000000000006</v>
      </c>
      <c r="R1035" s="115">
        <v>6.99</v>
      </c>
      <c r="S1035" s="115">
        <v>5.83</v>
      </c>
      <c r="T1035" s="119">
        <v>0.2</v>
      </c>
      <c r="U1035" s="116">
        <v>34.980000000000004</v>
      </c>
      <c r="V1035" t="s">
        <v>25</v>
      </c>
      <c r="W1035">
        <v>6.65</v>
      </c>
      <c r="X1035" t="s">
        <v>25</v>
      </c>
      <c r="Y1035">
        <v>39.900000000000006</v>
      </c>
      <c r="Z1035">
        <v>6.99</v>
      </c>
      <c r="AA1035">
        <v>5.83</v>
      </c>
      <c r="AB1035">
        <v>0.2</v>
      </c>
      <c r="AC1035">
        <v>34.980000000000004</v>
      </c>
    </row>
    <row r="1036" spans="1:29" x14ac:dyDescent="0.25">
      <c r="A1036" s="111" t="s">
        <v>505</v>
      </c>
      <c r="B1036" s="112" t="s">
        <v>156</v>
      </c>
      <c r="C1036" s="111">
        <v>87814</v>
      </c>
      <c r="D1036" s="111">
        <v>878146</v>
      </c>
      <c r="E1036" s="111" t="s">
        <v>515</v>
      </c>
      <c r="F1036" s="111">
        <v>7947</v>
      </c>
      <c r="G1036" s="111" t="s">
        <v>477</v>
      </c>
      <c r="H1036" s="111" t="s">
        <v>100</v>
      </c>
      <c r="I1036" s="111" t="s">
        <v>18</v>
      </c>
      <c r="J1036" s="111" t="s">
        <v>334</v>
      </c>
      <c r="K1036" s="111" t="s">
        <v>99</v>
      </c>
      <c r="L1036" s="111">
        <v>6</v>
      </c>
      <c r="M1036" s="111">
        <v>0.15</v>
      </c>
      <c r="N1036" s="113">
        <v>8.49</v>
      </c>
      <c r="O1036" s="113">
        <v>7.08</v>
      </c>
      <c r="P1036" s="114">
        <v>0.2</v>
      </c>
      <c r="Q1036" s="113">
        <v>42.480000000000004</v>
      </c>
      <c r="R1036" s="115">
        <v>8.49</v>
      </c>
      <c r="S1036" s="115">
        <v>7.0750000000000002</v>
      </c>
      <c r="T1036" s="119">
        <v>0.2</v>
      </c>
      <c r="U1036" s="116">
        <v>42.480000000000004</v>
      </c>
      <c r="V1036" t="s">
        <v>25</v>
      </c>
      <c r="W1036">
        <v>7.03</v>
      </c>
      <c r="X1036" t="s">
        <v>25</v>
      </c>
      <c r="Y1036">
        <v>42.18</v>
      </c>
      <c r="Z1036">
        <v>7.79</v>
      </c>
      <c r="AA1036">
        <v>6.49</v>
      </c>
      <c r="AB1036">
        <v>0.2</v>
      </c>
      <c r="AC1036">
        <v>38.94</v>
      </c>
    </row>
    <row r="1037" spans="1:29" x14ac:dyDescent="0.25">
      <c r="A1037" s="111" t="s">
        <v>505</v>
      </c>
      <c r="B1037" s="112" t="s">
        <v>156</v>
      </c>
      <c r="C1037" s="111">
        <v>87814</v>
      </c>
      <c r="D1037" s="111">
        <v>878146</v>
      </c>
      <c r="E1037" s="111" t="s">
        <v>515</v>
      </c>
      <c r="F1037" s="111">
        <v>18152</v>
      </c>
      <c r="G1037" s="111" t="s">
        <v>385</v>
      </c>
      <c r="H1037" s="111" t="s">
        <v>21</v>
      </c>
      <c r="I1037" s="111" t="s">
        <v>18</v>
      </c>
      <c r="J1037" s="111" t="s">
        <v>334</v>
      </c>
      <c r="K1037" s="111" t="s">
        <v>19</v>
      </c>
      <c r="L1037" s="111">
        <v>12</v>
      </c>
      <c r="M1037" s="111">
        <v>2.4E-2</v>
      </c>
      <c r="N1037" s="113">
        <v>1.69</v>
      </c>
      <c r="O1037" s="113">
        <v>1.4155</v>
      </c>
      <c r="P1037" s="114">
        <v>0.2</v>
      </c>
      <c r="Q1037" s="113">
        <v>17.04</v>
      </c>
      <c r="R1037" s="115">
        <v>1.59</v>
      </c>
      <c r="S1037" s="115">
        <v>1.3250000000000002</v>
      </c>
      <c r="T1037" s="119">
        <v>0.2</v>
      </c>
      <c r="U1037" s="116">
        <v>15.96</v>
      </c>
      <c r="V1037" t="s">
        <v>25</v>
      </c>
      <c r="W1037">
        <v>1.42</v>
      </c>
      <c r="X1037" t="s">
        <v>25</v>
      </c>
      <c r="Y1037">
        <v>17.04</v>
      </c>
      <c r="Z1037">
        <v>1.49</v>
      </c>
      <c r="AA1037">
        <v>1.24</v>
      </c>
      <c r="AB1037">
        <v>0.2</v>
      </c>
      <c r="AC1037">
        <v>14.879999999999999</v>
      </c>
    </row>
    <row r="1038" spans="1:29" x14ac:dyDescent="0.25">
      <c r="A1038" s="111" t="s">
        <v>505</v>
      </c>
      <c r="B1038" s="112" t="s">
        <v>156</v>
      </c>
      <c r="C1038" s="111">
        <v>87814</v>
      </c>
      <c r="D1038" s="111">
        <v>878146</v>
      </c>
      <c r="E1038" s="111" t="s">
        <v>515</v>
      </c>
      <c r="F1038" s="111">
        <v>18266</v>
      </c>
      <c r="G1038" s="111" t="s">
        <v>386</v>
      </c>
      <c r="H1038" s="111" t="s">
        <v>28</v>
      </c>
      <c r="I1038" s="111" t="s">
        <v>18</v>
      </c>
      <c r="J1038" s="111" t="s">
        <v>331</v>
      </c>
      <c r="K1038" s="111" t="s">
        <v>19</v>
      </c>
      <c r="L1038" s="111">
        <v>12</v>
      </c>
      <c r="M1038" s="111">
        <v>2.4E-2</v>
      </c>
      <c r="N1038" s="113">
        <v>1.79</v>
      </c>
      <c r="O1038" s="113">
        <v>1.52</v>
      </c>
      <c r="P1038" s="114">
        <v>0.2</v>
      </c>
      <c r="Q1038" s="113">
        <v>18.240000000000002</v>
      </c>
      <c r="R1038" s="115">
        <v>1.59</v>
      </c>
      <c r="S1038" s="115">
        <v>1.34</v>
      </c>
      <c r="T1038" s="119">
        <v>0.2</v>
      </c>
      <c r="U1038" s="116">
        <v>16.080000000000002</v>
      </c>
      <c r="V1038" t="s">
        <v>25</v>
      </c>
      <c r="W1038">
        <v>1.42</v>
      </c>
      <c r="X1038" t="s">
        <v>25</v>
      </c>
      <c r="Y1038">
        <v>17.04</v>
      </c>
      <c r="Z1038">
        <v>1.49</v>
      </c>
      <c r="AA1038">
        <v>1.24</v>
      </c>
      <c r="AB1038">
        <v>0.2</v>
      </c>
      <c r="AC1038">
        <v>14.879999999999999</v>
      </c>
    </row>
    <row r="1039" spans="1:29" x14ac:dyDescent="0.25">
      <c r="A1039" s="111" t="s">
        <v>505</v>
      </c>
      <c r="B1039" s="112" t="s">
        <v>156</v>
      </c>
      <c r="C1039" s="111">
        <v>87814</v>
      </c>
      <c r="D1039" s="111">
        <v>878146</v>
      </c>
      <c r="E1039" s="111" t="s">
        <v>515</v>
      </c>
      <c r="F1039" s="111">
        <v>18267</v>
      </c>
      <c r="G1039" s="111" t="s">
        <v>416</v>
      </c>
      <c r="H1039" s="111" t="s">
        <v>29</v>
      </c>
      <c r="I1039" s="111" t="s">
        <v>18</v>
      </c>
      <c r="J1039" s="111" t="s">
        <v>336</v>
      </c>
      <c r="K1039" s="111" t="s">
        <v>19</v>
      </c>
      <c r="L1039" s="111">
        <v>12</v>
      </c>
      <c r="M1039" s="111">
        <v>2.4E-2</v>
      </c>
      <c r="N1039" s="113">
        <v>1.79</v>
      </c>
      <c r="O1039" s="113">
        <v>1.52</v>
      </c>
      <c r="P1039" s="114">
        <v>0.2</v>
      </c>
      <c r="Q1039" s="113">
        <v>18.240000000000002</v>
      </c>
      <c r="R1039" s="115">
        <v>1.59</v>
      </c>
      <c r="S1039" s="115">
        <v>1.34</v>
      </c>
      <c r="T1039" s="119">
        <v>0.2</v>
      </c>
      <c r="U1039" s="116">
        <v>16.080000000000002</v>
      </c>
      <c r="V1039" t="s">
        <v>25</v>
      </c>
      <c r="W1039">
        <v>1.42</v>
      </c>
      <c r="X1039" t="s">
        <v>25</v>
      </c>
      <c r="Y1039">
        <v>17.04</v>
      </c>
      <c r="Z1039">
        <v>1.49</v>
      </c>
      <c r="AA1039">
        <v>1.24</v>
      </c>
      <c r="AB1039">
        <v>0.2</v>
      </c>
      <c r="AC1039">
        <v>14.879999999999999</v>
      </c>
    </row>
    <row r="1040" spans="1:29" x14ac:dyDescent="0.25">
      <c r="A1040" s="111" t="s">
        <v>505</v>
      </c>
      <c r="B1040" s="112" t="s">
        <v>156</v>
      </c>
      <c r="C1040" s="111">
        <v>87814</v>
      </c>
      <c r="D1040" s="111">
        <v>878146</v>
      </c>
      <c r="E1040" s="111" t="s">
        <v>515</v>
      </c>
      <c r="F1040" s="111">
        <v>18268</v>
      </c>
      <c r="G1040" s="111" t="s">
        <v>387</v>
      </c>
      <c r="H1040" s="111" t="s">
        <v>30</v>
      </c>
      <c r="I1040" s="111" t="s">
        <v>18</v>
      </c>
      <c r="J1040" s="111" t="s">
        <v>340</v>
      </c>
      <c r="K1040" s="111" t="s">
        <v>19</v>
      </c>
      <c r="L1040" s="111">
        <v>12</v>
      </c>
      <c r="M1040" s="111">
        <v>2.4E-2</v>
      </c>
      <c r="N1040" s="113">
        <v>1.79</v>
      </c>
      <c r="O1040" s="113">
        <v>1.52</v>
      </c>
      <c r="P1040" s="114">
        <v>0.2</v>
      </c>
      <c r="Q1040" s="113">
        <v>18.240000000000002</v>
      </c>
      <c r="R1040" s="115">
        <v>1.59</v>
      </c>
      <c r="S1040" s="115">
        <v>1.34</v>
      </c>
      <c r="T1040" s="119">
        <v>0.2</v>
      </c>
      <c r="U1040" s="116">
        <v>16.080000000000002</v>
      </c>
      <c r="V1040" t="s">
        <v>25</v>
      </c>
      <c r="W1040">
        <v>1.42</v>
      </c>
      <c r="X1040" t="s">
        <v>25</v>
      </c>
      <c r="Y1040">
        <v>17.04</v>
      </c>
      <c r="Z1040">
        <v>1.49</v>
      </c>
      <c r="AA1040">
        <v>1.24</v>
      </c>
      <c r="AB1040">
        <v>0.2</v>
      </c>
      <c r="AC1040">
        <v>14.879999999999999</v>
      </c>
    </row>
    <row r="1041" spans="1:29" x14ac:dyDescent="0.25">
      <c r="A1041" s="111" t="s">
        <v>505</v>
      </c>
      <c r="B1041" s="112" t="s">
        <v>156</v>
      </c>
      <c r="C1041" s="111">
        <v>87814</v>
      </c>
      <c r="D1041" s="111">
        <v>878146</v>
      </c>
      <c r="E1041" s="111" t="s">
        <v>515</v>
      </c>
      <c r="F1041" s="111">
        <v>22259</v>
      </c>
      <c r="G1041" s="111" t="s">
        <v>481</v>
      </c>
      <c r="H1041" s="111" t="s">
        <v>30</v>
      </c>
      <c r="I1041" s="111" t="s">
        <v>18</v>
      </c>
      <c r="J1041" s="111" t="s">
        <v>418</v>
      </c>
      <c r="K1041" s="111" t="s">
        <v>19</v>
      </c>
      <c r="L1041" s="111">
        <v>12</v>
      </c>
      <c r="M1041" s="111">
        <v>2.4E-2</v>
      </c>
      <c r="N1041" s="113">
        <v>1.79</v>
      </c>
      <c r="O1041" s="113">
        <v>1.52</v>
      </c>
      <c r="P1041" s="114">
        <v>0.2</v>
      </c>
      <c r="Q1041" s="113">
        <v>18.240000000000002</v>
      </c>
      <c r="R1041" s="115">
        <v>1.59</v>
      </c>
      <c r="S1041" s="115">
        <v>1.34</v>
      </c>
      <c r="T1041" s="119">
        <v>0.2</v>
      </c>
      <c r="U1041" s="116">
        <v>16.080000000000002</v>
      </c>
      <c r="V1041" t="s">
        <v>25</v>
      </c>
      <c r="W1041">
        <v>1.42</v>
      </c>
      <c r="X1041" t="s">
        <v>25</v>
      </c>
      <c r="Y1041">
        <v>17.04</v>
      </c>
      <c r="Z1041">
        <v>1.49</v>
      </c>
      <c r="AA1041">
        <v>1.24</v>
      </c>
      <c r="AB1041">
        <v>0.2</v>
      </c>
      <c r="AC1041">
        <v>14.879999999999999</v>
      </c>
    </row>
    <row r="1042" spans="1:29" x14ac:dyDescent="0.25">
      <c r="A1042" s="111" t="s">
        <v>505</v>
      </c>
      <c r="B1042" s="112" t="s">
        <v>156</v>
      </c>
      <c r="C1042" s="111">
        <v>87814</v>
      </c>
      <c r="D1042" s="111">
        <v>878146</v>
      </c>
      <c r="E1042" s="111" t="s">
        <v>515</v>
      </c>
      <c r="F1042" s="111">
        <v>503</v>
      </c>
      <c r="G1042" s="111" t="s">
        <v>389</v>
      </c>
      <c r="H1042" s="111" t="s">
        <v>91</v>
      </c>
      <c r="I1042" s="111" t="s">
        <v>18</v>
      </c>
      <c r="J1042" s="111" t="s">
        <v>340</v>
      </c>
      <c r="K1042" s="111" t="s">
        <v>85</v>
      </c>
      <c r="L1042" s="111">
        <v>6</v>
      </c>
      <c r="M1042" s="111">
        <v>0.12</v>
      </c>
      <c r="N1042" s="113">
        <v>5.89</v>
      </c>
      <c r="O1042" s="113">
        <v>4.9400000000000004</v>
      </c>
      <c r="P1042" s="114">
        <v>0.2</v>
      </c>
      <c r="Q1042" s="113">
        <v>29.64</v>
      </c>
      <c r="R1042" s="115">
        <v>5.69</v>
      </c>
      <c r="S1042" s="115">
        <v>4.78</v>
      </c>
      <c r="T1042" s="119">
        <v>0.2</v>
      </c>
      <c r="U1042" s="116">
        <v>28.68</v>
      </c>
      <c r="V1042" t="s">
        <v>25</v>
      </c>
      <c r="W1042">
        <v>4.82</v>
      </c>
      <c r="X1042" t="s">
        <v>25</v>
      </c>
      <c r="Y1042">
        <v>28.92</v>
      </c>
      <c r="Z1042">
        <v>5.59</v>
      </c>
      <c r="AA1042">
        <v>4.66</v>
      </c>
      <c r="AB1042">
        <v>0.2</v>
      </c>
      <c r="AC1042">
        <v>27.96</v>
      </c>
    </row>
    <row r="1043" spans="1:29" x14ac:dyDescent="0.25">
      <c r="A1043" s="111" t="s">
        <v>505</v>
      </c>
      <c r="B1043" s="112" t="s">
        <v>156</v>
      </c>
      <c r="C1043" s="111">
        <v>87814</v>
      </c>
      <c r="D1043" s="111">
        <v>878146</v>
      </c>
      <c r="E1043" s="111" t="s">
        <v>515</v>
      </c>
      <c r="F1043" s="111">
        <v>504</v>
      </c>
      <c r="G1043" s="111" t="s">
        <v>390</v>
      </c>
      <c r="H1043" s="111" t="s">
        <v>88</v>
      </c>
      <c r="I1043" s="111" t="s">
        <v>18</v>
      </c>
      <c r="J1043" s="111" t="s">
        <v>331</v>
      </c>
      <c r="K1043" s="111" t="s">
        <v>85</v>
      </c>
      <c r="L1043" s="111">
        <v>6</v>
      </c>
      <c r="M1043" s="111">
        <v>0.12</v>
      </c>
      <c r="N1043" s="113">
        <v>6.49</v>
      </c>
      <c r="O1043" s="113">
        <v>5.41</v>
      </c>
      <c r="P1043" s="114">
        <v>0.2</v>
      </c>
      <c r="Q1043" s="113">
        <v>32.46</v>
      </c>
      <c r="R1043" s="115">
        <v>5.99</v>
      </c>
      <c r="S1043" s="115">
        <v>4.99</v>
      </c>
      <c r="T1043" s="119">
        <v>0.2</v>
      </c>
      <c r="U1043" s="116">
        <v>29.94</v>
      </c>
      <c r="V1043" t="s">
        <v>25</v>
      </c>
      <c r="W1043">
        <v>5.41</v>
      </c>
      <c r="X1043" t="s">
        <v>25</v>
      </c>
      <c r="Y1043">
        <v>32.46</v>
      </c>
      <c r="Z1043">
        <v>5.99</v>
      </c>
      <c r="AA1043">
        <v>4.99</v>
      </c>
      <c r="AB1043">
        <v>0.2</v>
      </c>
      <c r="AC1043">
        <v>29.94</v>
      </c>
    </row>
    <row r="1044" spans="1:29" x14ac:dyDescent="0.25">
      <c r="A1044" s="111" t="s">
        <v>505</v>
      </c>
      <c r="B1044" s="112" t="s">
        <v>156</v>
      </c>
      <c r="C1044" s="111">
        <v>87814</v>
      </c>
      <c r="D1044" s="111">
        <v>878146</v>
      </c>
      <c r="E1044" s="111" t="s">
        <v>515</v>
      </c>
      <c r="F1044" s="111">
        <v>1166</v>
      </c>
      <c r="G1044" s="111" t="s">
        <v>417</v>
      </c>
      <c r="H1044" s="111" t="s">
        <v>91</v>
      </c>
      <c r="I1044" s="111" t="s">
        <v>18</v>
      </c>
      <c r="J1044" s="111" t="s">
        <v>418</v>
      </c>
      <c r="K1044" s="111" t="s">
        <v>85</v>
      </c>
      <c r="L1044" s="111">
        <v>6</v>
      </c>
      <c r="M1044" s="111">
        <v>0.12</v>
      </c>
      <c r="N1044" s="113">
        <v>5.89</v>
      </c>
      <c r="O1044" s="113">
        <v>4.9400000000000004</v>
      </c>
      <c r="P1044" s="114">
        <v>0.2</v>
      </c>
      <c r="Q1044" s="113">
        <v>29.64</v>
      </c>
      <c r="R1044" s="115">
        <v>5.69</v>
      </c>
      <c r="S1044" s="115">
        <v>4.78</v>
      </c>
      <c r="T1044" s="119">
        <v>0.2</v>
      </c>
      <c r="U1044" s="116">
        <v>28.68</v>
      </c>
      <c r="V1044" t="s">
        <v>25</v>
      </c>
      <c r="W1044">
        <v>4.82</v>
      </c>
      <c r="X1044" t="s">
        <v>25</v>
      </c>
      <c r="Y1044">
        <v>28.92</v>
      </c>
      <c r="Z1044">
        <v>5.59</v>
      </c>
      <c r="AA1044">
        <v>4.66</v>
      </c>
      <c r="AB1044">
        <v>0.2</v>
      </c>
      <c r="AC1044">
        <v>27.96</v>
      </c>
    </row>
    <row r="1045" spans="1:29" x14ac:dyDescent="0.25">
      <c r="A1045" s="111" t="s">
        <v>505</v>
      </c>
      <c r="B1045" s="112" t="s">
        <v>156</v>
      </c>
      <c r="C1045" s="111">
        <v>87814</v>
      </c>
      <c r="D1045" s="111">
        <v>878146</v>
      </c>
      <c r="E1045" s="111" t="s">
        <v>515</v>
      </c>
      <c r="F1045" s="111">
        <v>2349</v>
      </c>
      <c r="G1045" s="111" t="s">
        <v>391</v>
      </c>
      <c r="H1045" s="111" t="s">
        <v>86</v>
      </c>
      <c r="I1045" s="111" t="s">
        <v>18</v>
      </c>
      <c r="J1045" s="111" t="s">
        <v>334</v>
      </c>
      <c r="K1045" s="111" t="s">
        <v>85</v>
      </c>
      <c r="L1045" s="111">
        <v>6</v>
      </c>
      <c r="M1045" s="111">
        <v>0.12</v>
      </c>
      <c r="N1045" s="113">
        <v>7.59</v>
      </c>
      <c r="O1045" s="113">
        <v>6.37</v>
      </c>
      <c r="P1045" s="114">
        <v>0.2</v>
      </c>
      <c r="Q1045" s="113">
        <v>38.22</v>
      </c>
      <c r="R1045" s="115">
        <v>7.19</v>
      </c>
      <c r="S1045" s="115">
        <v>6.03</v>
      </c>
      <c r="T1045" s="119">
        <v>0.2</v>
      </c>
      <c r="U1045" s="116">
        <v>36.18</v>
      </c>
      <c r="V1045" t="s">
        <v>25</v>
      </c>
      <c r="W1045">
        <v>6.14</v>
      </c>
      <c r="X1045" t="s">
        <v>25</v>
      </c>
      <c r="Y1045">
        <v>36.839999999999996</v>
      </c>
      <c r="Z1045">
        <v>6.99</v>
      </c>
      <c r="AA1045">
        <v>5.83</v>
      </c>
      <c r="AB1045">
        <v>0.2</v>
      </c>
      <c r="AC1045">
        <v>34.980000000000004</v>
      </c>
    </row>
    <row r="1046" spans="1:29" x14ac:dyDescent="0.25">
      <c r="A1046" s="111" t="s">
        <v>505</v>
      </c>
      <c r="B1046" s="112" t="s">
        <v>156</v>
      </c>
      <c r="C1046" s="111">
        <v>87814</v>
      </c>
      <c r="D1046" s="111">
        <v>878146</v>
      </c>
      <c r="E1046" s="111" t="s">
        <v>515</v>
      </c>
      <c r="F1046" s="111">
        <v>2350</v>
      </c>
      <c r="G1046" s="111" t="s">
        <v>392</v>
      </c>
      <c r="H1046" s="111" t="s">
        <v>90</v>
      </c>
      <c r="I1046" s="111" t="s">
        <v>18</v>
      </c>
      <c r="J1046" s="111" t="s">
        <v>336</v>
      </c>
      <c r="K1046" s="111" t="s">
        <v>85</v>
      </c>
      <c r="L1046" s="111">
        <v>6</v>
      </c>
      <c r="M1046" s="111">
        <v>0.12</v>
      </c>
      <c r="N1046" s="113">
        <v>5.99</v>
      </c>
      <c r="O1046" s="113">
        <v>5.0199999999999996</v>
      </c>
      <c r="P1046" s="114">
        <v>0.2</v>
      </c>
      <c r="Q1046" s="113">
        <v>30.119999999999997</v>
      </c>
      <c r="R1046" s="115">
        <v>5.29</v>
      </c>
      <c r="S1046" s="115">
        <v>4.41</v>
      </c>
      <c r="T1046" s="119">
        <v>0.2</v>
      </c>
      <c r="U1046" s="116">
        <v>26.46</v>
      </c>
      <c r="V1046" t="s">
        <v>25</v>
      </c>
      <c r="W1046">
        <v>5.0199999999999996</v>
      </c>
      <c r="X1046" t="s">
        <v>25</v>
      </c>
      <c r="Y1046">
        <v>30.119999999999997</v>
      </c>
      <c r="Z1046">
        <v>5.29</v>
      </c>
      <c r="AA1046">
        <v>4.41</v>
      </c>
      <c r="AB1046">
        <v>0.2</v>
      </c>
      <c r="AC1046">
        <v>26.46</v>
      </c>
    </row>
    <row r="1047" spans="1:29" x14ac:dyDescent="0.25">
      <c r="A1047" s="111" t="s">
        <v>505</v>
      </c>
      <c r="B1047" s="112" t="s">
        <v>156</v>
      </c>
      <c r="C1047" s="111">
        <v>87814</v>
      </c>
      <c r="D1047" s="111">
        <v>878146</v>
      </c>
      <c r="E1047" s="111" t="s">
        <v>515</v>
      </c>
      <c r="F1047" s="111">
        <v>2353</v>
      </c>
      <c r="G1047" s="111" t="s">
        <v>393</v>
      </c>
      <c r="H1047" s="111" t="s">
        <v>93</v>
      </c>
      <c r="I1047" s="111" t="s">
        <v>18</v>
      </c>
      <c r="J1047" s="111" t="s">
        <v>338</v>
      </c>
      <c r="K1047" s="111" t="s">
        <v>85</v>
      </c>
      <c r="L1047" s="111">
        <v>6</v>
      </c>
      <c r="M1047" s="111">
        <v>0.12</v>
      </c>
      <c r="N1047" s="113">
        <v>7.59</v>
      </c>
      <c r="O1047" s="113">
        <v>6.37</v>
      </c>
      <c r="P1047" s="114">
        <v>0.2</v>
      </c>
      <c r="Q1047" s="113">
        <v>38.22</v>
      </c>
      <c r="R1047" s="115">
        <v>7.19</v>
      </c>
      <c r="S1047" s="115">
        <v>6.03</v>
      </c>
      <c r="T1047" s="119">
        <v>0.2</v>
      </c>
      <c r="U1047" s="116">
        <v>36.18</v>
      </c>
      <c r="V1047" t="s">
        <v>25</v>
      </c>
      <c r="W1047">
        <v>6.14</v>
      </c>
      <c r="X1047" t="s">
        <v>25</v>
      </c>
      <c r="Y1047">
        <v>36.839999999999996</v>
      </c>
      <c r="Z1047">
        <v>6.99</v>
      </c>
      <c r="AA1047">
        <v>5.83</v>
      </c>
      <c r="AB1047">
        <v>0.2</v>
      </c>
      <c r="AC1047">
        <v>34.980000000000004</v>
      </c>
    </row>
    <row r="1048" spans="1:29" x14ac:dyDescent="0.25">
      <c r="A1048" s="111" t="s">
        <v>505</v>
      </c>
      <c r="B1048" s="112" t="s">
        <v>156</v>
      </c>
      <c r="C1048" s="111">
        <v>87814</v>
      </c>
      <c r="D1048" s="111">
        <v>878146</v>
      </c>
      <c r="E1048" s="111" t="s">
        <v>515</v>
      </c>
      <c r="F1048" s="111">
        <v>2354</v>
      </c>
      <c r="G1048" s="111" t="s">
        <v>482</v>
      </c>
      <c r="H1048" s="111" t="s">
        <v>90</v>
      </c>
      <c r="I1048" s="111" t="s">
        <v>18</v>
      </c>
      <c r="J1048" s="111" t="s">
        <v>452</v>
      </c>
      <c r="K1048" s="111" t="s">
        <v>85</v>
      </c>
      <c r="L1048" s="111">
        <v>6</v>
      </c>
      <c r="M1048" s="111">
        <v>0.12</v>
      </c>
      <c r="N1048" s="113">
        <v>5.99</v>
      </c>
      <c r="O1048" s="113">
        <v>5.0199999999999996</v>
      </c>
      <c r="P1048" s="114">
        <v>0.2</v>
      </c>
      <c r="Q1048" s="113">
        <v>30.119999999999997</v>
      </c>
      <c r="R1048" s="115">
        <v>5.29</v>
      </c>
      <c r="S1048" s="115">
        <v>4.41</v>
      </c>
      <c r="T1048" s="119">
        <v>0.2</v>
      </c>
      <c r="U1048" s="116">
        <v>26.46</v>
      </c>
      <c r="V1048" t="s">
        <v>25</v>
      </c>
      <c r="W1048">
        <v>5.0199999999999996</v>
      </c>
      <c r="X1048" t="s">
        <v>25</v>
      </c>
      <c r="Y1048">
        <v>30.119999999999997</v>
      </c>
      <c r="Z1048">
        <v>5.29</v>
      </c>
      <c r="AA1048">
        <v>4.41</v>
      </c>
      <c r="AB1048">
        <v>0.2</v>
      </c>
      <c r="AC1048">
        <v>26.46</v>
      </c>
    </row>
    <row r="1049" spans="1:29" x14ac:dyDescent="0.25">
      <c r="A1049" s="111" t="s">
        <v>505</v>
      </c>
      <c r="B1049" s="112" t="s">
        <v>156</v>
      </c>
      <c r="C1049" s="111">
        <v>87814</v>
      </c>
      <c r="D1049" s="111">
        <v>878146</v>
      </c>
      <c r="E1049" s="111" t="s">
        <v>515</v>
      </c>
      <c r="F1049" s="111">
        <v>2357</v>
      </c>
      <c r="G1049" s="111" t="s">
        <v>394</v>
      </c>
      <c r="H1049" s="111" t="s">
        <v>92</v>
      </c>
      <c r="I1049" s="111" t="s">
        <v>18</v>
      </c>
      <c r="J1049" s="111" t="s">
        <v>372</v>
      </c>
      <c r="K1049" s="111" t="s">
        <v>85</v>
      </c>
      <c r="L1049" s="111">
        <v>6</v>
      </c>
      <c r="M1049" s="111">
        <v>0.12</v>
      </c>
      <c r="N1049" s="113">
        <v>5.49</v>
      </c>
      <c r="O1049" s="113">
        <v>4.55</v>
      </c>
      <c r="P1049" s="114">
        <v>0.2</v>
      </c>
      <c r="Q1049" s="113">
        <v>27.299999999999997</v>
      </c>
      <c r="R1049" s="115">
        <v>4.99</v>
      </c>
      <c r="S1049" s="115">
        <v>4.16</v>
      </c>
      <c r="T1049" s="119">
        <v>0.2</v>
      </c>
      <c r="U1049" s="116">
        <v>24.96</v>
      </c>
      <c r="V1049" t="s">
        <v>25</v>
      </c>
      <c r="W1049">
        <v>4.55</v>
      </c>
      <c r="X1049" t="s">
        <v>25</v>
      </c>
      <c r="Y1049">
        <v>27.299999999999997</v>
      </c>
      <c r="Z1049">
        <v>4.99</v>
      </c>
      <c r="AA1049">
        <v>4.16</v>
      </c>
      <c r="AB1049">
        <v>0.2</v>
      </c>
      <c r="AC1049">
        <v>24.96</v>
      </c>
    </row>
    <row r="1050" spans="1:29" x14ac:dyDescent="0.25">
      <c r="A1050" s="111" t="s">
        <v>505</v>
      </c>
      <c r="B1050" s="112" t="s">
        <v>156</v>
      </c>
      <c r="C1050" s="111">
        <v>87814</v>
      </c>
      <c r="D1050" s="111">
        <v>878146</v>
      </c>
      <c r="E1050" s="111" t="s">
        <v>515</v>
      </c>
      <c r="F1050" s="111">
        <v>4409</v>
      </c>
      <c r="G1050" s="111" t="s">
        <v>419</v>
      </c>
      <c r="H1050" s="111" t="s">
        <v>88</v>
      </c>
      <c r="I1050" s="111" t="s">
        <v>18</v>
      </c>
      <c r="J1050" s="111" t="s">
        <v>342</v>
      </c>
      <c r="K1050" s="111" t="s">
        <v>85</v>
      </c>
      <c r="L1050" s="111">
        <v>6</v>
      </c>
      <c r="M1050" s="111">
        <v>0.12</v>
      </c>
      <c r="N1050" s="113">
        <v>6.49</v>
      </c>
      <c r="O1050" s="113">
        <v>5.41</v>
      </c>
      <c r="P1050" s="114">
        <v>0.2</v>
      </c>
      <c r="Q1050" s="113">
        <v>32.46</v>
      </c>
      <c r="R1050" s="115">
        <v>5.99</v>
      </c>
      <c r="S1050" s="115">
        <v>4.99</v>
      </c>
      <c r="T1050" s="119">
        <v>0.2</v>
      </c>
      <c r="U1050" s="116">
        <v>29.94</v>
      </c>
      <c r="V1050" t="s">
        <v>25</v>
      </c>
      <c r="W1050">
        <v>5.41</v>
      </c>
      <c r="X1050" t="s">
        <v>25</v>
      </c>
      <c r="Y1050">
        <v>32.46</v>
      </c>
      <c r="Z1050">
        <v>5.99</v>
      </c>
      <c r="AA1050">
        <v>4.99</v>
      </c>
      <c r="AB1050">
        <v>0.2</v>
      </c>
      <c r="AC1050">
        <v>29.94</v>
      </c>
    </row>
    <row r="1051" spans="1:29" x14ac:dyDescent="0.25">
      <c r="A1051" s="111" t="s">
        <v>505</v>
      </c>
      <c r="B1051" s="112" t="s">
        <v>156</v>
      </c>
      <c r="C1051" s="111">
        <v>87814</v>
      </c>
      <c r="D1051" s="111">
        <v>878146</v>
      </c>
      <c r="E1051" s="111" t="s">
        <v>515</v>
      </c>
      <c r="F1051" s="111">
        <v>9276</v>
      </c>
      <c r="G1051" s="111" t="s">
        <v>395</v>
      </c>
      <c r="H1051" s="111" t="s">
        <v>88</v>
      </c>
      <c r="I1051" s="111" t="s">
        <v>18</v>
      </c>
      <c r="J1051" s="111" t="s">
        <v>344</v>
      </c>
      <c r="K1051" s="111" t="s">
        <v>85</v>
      </c>
      <c r="L1051" s="111">
        <v>6</v>
      </c>
      <c r="M1051" s="111">
        <v>0.12</v>
      </c>
      <c r="N1051" s="113">
        <v>6.49</v>
      </c>
      <c r="O1051" s="113">
        <v>5.41</v>
      </c>
      <c r="P1051" s="114">
        <v>0.2</v>
      </c>
      <c r="Q1051" s="113">
        <v>32.46</v>
      </c>
      <c r="R1051" s="115">
        <v>5.99</v>
      </c>
      <c r="S1051" s="115">
        <v>4.99</v>
      </c>
      <c r="T1051" s="119">
        <v>0.2</v>
      </c>
      <c r="U1051" s="116">
        <v>29.94</v>
      </c>
      <c r="V1051" t="s">
        <v>25</v>
      </c>
      <c r="W1051">
        <v>5.41</v>
      </c>
      <c r="X1051" t="s">
        <v>25</v>
      </c>
      <c r="Y1051">
        <v>32.46</v>
      </c>
      <c r="Z1051">
        <v>5.99</v>
      </c>
      <c r="AA1051">
        <v>4.99</v>
      </c>
      <c r="AB1051">
        <v>0.2</v>
      </c>
      <c r="AC1051">
        <v>29.94</v>
      </c>
    </row>
    <row r="1052" spans="1:29" x14ac:dyDescent="0.25">
      <c r="A1052" s="111" t="s">
        <v>505</v>
      </c>
      <c r="B1052" s="112" t="s">
        <v>156</v>
      </c>
      <c r="C1052" s="111">
        <v>87814</v>
      </c>
      <c r="D1052" s="111">
        <v>878146</v>
      </c>
      <c r="E1052" s="111" t="s">
        <v>515</v>
      </c>
      <c r="F1052" s="111">
        <v>23163</v>
      </c>
      <c r="G1052" s="111" t="s">
        <v>511</v>
      </c>
      <c r="H1052" s="111" t="s">
        <v>91</v>
      </c>
      <c r="I1052" s="111" t="s">
        <v>18</v>
      </c>
      <c r="J1052" s="111" t="s">
        <v>512</v>
      </c>
      <c r="K1052" s="111" t="s">
        <v>85</v>
      </c>
      <c r="L1052" s="111">
        <v>6</v>
      </c>
      <c r="M1052" s="111">
        <v>0.12</v>
      </c>
      <c r="N1052" s="113">
        <v>5.69</v>
      </c>
      <c r="O1052" s="113">
        <v>4.74</v>
      </c>
      <c r="P1052" s="114">
        <v>0.2</v>
      </c>
      <c r="Q1052" s="113">
        <v>28.44</v>
      </c>
      <c r="R1052" s="115">
        <v>5.49</v>
      </c>
      <c r="S1052" s="115">
        <v>4.58</v>
      </c>
      <c r="T1052" s="119">
        <v>0.2</v>
      </c>
      <c r="U1052" s="116">
        <v>27.48</v>
      </c>
      <c r="V1052" t="s">
        <v>25</v>
      </c>
      <c r="W1052">
        <v>4.82</v>
      </c>
      <c r="X1052" t="s">
        <v>25</v>
      </c>
      <c r="Y1052">
        <v>28.92</v>
      </c>
      <c r="Z1052">
        <v>5.59</v>
      </c>
      <c r="AA1052">
        <v>4.66</v>
      </c>
      <c r="AB1052">
        <v>0.2</v>
      </c>
      <c r="AC1052">
        <v>27.96</v>
      </c>
    </row>
    <row r="1053" spans="1:29" x14ac:dyDescent="0.25">
      <c r="A1053" s="111" t="s">
        <v>505</v>
      </c>
      <c r="B1053" s="112" t="s">
        <v>156</v>
      </c>
      <c r="C1053" s="111">
        <v>87814</v>
      </c>
      <c r="D1053" s="111">
        <v>878146</v>
      </c>
      <c r="E1053" s="111" t="s">
        <v>515</v>
      </c>
      <c r="F1053" s="111">
        <v>25700</v>
      </c>
      <c r="G1053" s="111" t="s">
        <v>396</v>
      </c>
      <c r="H1053" s="111" t="s">
        <v>135</v>
      </c>
      <c r="I1053" s="111" t="s">
        <v>128</v>
      </c>
      <c r="J1053" s="111" t="s">
        <v>378</v>
      </c>
      <c r="K1053" s="111" t="s">
        <v>85</v>
      </c>
      <c r="L1053" s="111">
        <v>6</v>
      </c>
      <c r="M1053" s="111">
        <v>0.12</v>
      </c>
      <c r="N1053" s="113">
        <v>8.7899999999999991</v>
      </c>
      <c r="O1053" s="113">
        <v>7.2959999999999994</v>
      </c>
      <c r="P1053" s="114">
        <v>0.2</v>
      </c>
      <c r="Q1053" s="113">
        <v>43.8</v>
      </c>
      <c r="R1053" s="115">
        <v>10.49</v>
      </c>
      <c r="S1053" s="115">
        <v>6.8</v>
      </c>
      <c r="T1053" s="119">
        <v>0.54</v>
      </c>
      <c r="U1053" s="116">
        <v>40.799999999999997</v>
      </c>
      <c r="V1053" t="s">
        <v>25</v>
      </c>
      <c r="W1053">
        <v>9.4145000000000003</v>
      </c>
      <c r="X1053" t="s">
        <v>25</v>
      </c>
      <c r="Y1053">
        <v>56.46</v>
      </c>
      <c r="Z1053">
        <v>9.99</v>
      </c>
      <c r="AA1053">
        <v>6.4833333333333334</v>
      </c>
      <c r="AB1053">
        <v>0.54</v>
      </c>
      <c r="AC1053">
        <v>38.880000000000003</v>
      </c>
    </row>
    <row r="1054" spans="1:29" x14ac:dyDescent="0.25">
      <c r="A1054" s="111" t="s">
        <v>505</v>
      </c>
      <c r="B1054" s="112" t="s">
        <v>156</v>
      </c>
      <c r="C1054" s="111">
        <v>87814</v>
      </c>
      <c r="D1054" s="111">
        <v>878146</v>
      </c>
      <c r="E1054" s="111" t="s">
        <v>515</v>
      </c>
      <c r="F1054" s="111">
        <v>7977</v>
      </c>
      <c r="G1054" s="111" t="s">
        <v>397</v>
      </c>
      <c r="H1054" s="111" t="s">
        <v>119</v>
      </c>
      <c r="I1054" s="111" t="s">
        <v>115</v>
      </c>
      <c r="J1054" s="111" t="s">
        <v>398</v>
      </c>
      <c r="K1054" s="111" t="s">
        <v>58</v>
      </c>
      <c r="L1054" s="111">
        <v>6</v>
      </c>
      <c r="M1054" s="111">
        <v>0.03</v>
      </c>
      <c r="N1054" s="113">
        <v>5.09</v>
      </c>
      <c r="O1054" s="113">
        <v>4.2655000000000003</v>
      </c>
      <c r="P1054" s="114">
        <v>0.2</v>
      </c>
      <c r="Q1054" s="113">
        <v>25.619999999999997</v>
      </c>
      <c r="R1054" s="115">
        <v>4.99</v>
      </c>
      <c r="S1054" s="115">
        <v>4.16</v>
      </c>
      <c r="T1054" s="119">
        <v>0.2</v>
      </c>
      <c r="U1054" s="116">
        <v>24.96</v>
      </c>
      <c r="V1054" t="s">
        <v>25</v>
      </c>
      <c r="W1054">
        <v>4.2699999999999996</v>
      </c>
      <c r="X1054" t="s">
        <v>25</v>
      </c>
      <c r="Y1054">
        <v>25.619999999999997</v>
      </c>
      <c r="Z1054">
        <v>4.8899999999999997</v>
      </c>
      <c r="AA1054">
        <v>4.08</v>
      </c>
      <c r="AB1054">
        <v>0.2</v>
      </c>
      <c r="AC1054">
        <v>24.48</v>
      </c>
    </row>
    <row r="1055" spans="1:29" x14ac:dyDescent="0.25">
      <c r="A1055" s="111" t="s">
        <v>505</v>
      </c>
      <c r="B1055" s="112" t="s">
        <v>156</v>
      </c>
      <c r="C1055" s="111">
        <v>87814</v>
      </c>
      <c r="D1055" s="111">
        <v>878146</v>
      </c>
      <c r="E1055" s="111" t="s">
        <v>515</v>
      </c>
      <c r="F1055" s="111">
        <v>7979</v>
      </c>
      <c r="G1055" s="111" t="s">
        <v>399</v>
      </c>
      <c r="H1055" s="111" t="s">
        <v>119</v>
      </c>
      <c r="I1055" s="111" t="s">
        <v>115</v>
      </c>
      <c r="J1055" s="111" t="s">
        <v>400</v>
      </c>
      <c r="K1055" s="111" t="s">
        <v>58</v>
      </c>
      <c r="L1055" s="111">
        <v>6</v>
      </c>
      <c r="M1055" s="111">
        <v>0.03</v>
      </c>
      <c r="N1055" s="113">
        <v>5.09</v>
      </c>
      <c r="O1055" s="113">
        <v>4.2655000000000003</v>
      </c>
      <c r="P1055" s="114">
        <v>0.2</v>
      </c>
      <c r="Q1055" s="113">
        <v>25.619999999999997</v>
      </c>
      <c r="R1055" s="115">
        <v>4.99</v>
      </c>
      <c r="S1055" s="115">
        <v>4.16</v>
      </c>
      <c r="T1055" s="119">
        <v>0.2</v>
      </c>
      <c r="U1055" s="116">
        <v>24.96</v>
      </c>
      <c r="V1055" t="s">
        <v>25</v>
      </c>
      <c r="W1055">
        <v>4.2699999999999996</v>
      </c>
      <c r="X1055" t="s">
        <v>25</v>
      </c>
      <c r="Y1055">
        <v>25.619999999999997</v>
      </c>
      <c r="Z1055">
        <v>4.8899999999999997</v>
      </c>
      <c r="AA1055">
        <v>4.08</v>
      </c>
      <c r="AB1055">
        <v>0.2</v>
      </c>
      <c r="AC1055">
        <v>24.48</v>
      </c>
    </row>
    <row r="1056" spans="1:29" x14ac:dyDescent="0.25">
      <c r="A1056" s="111" t="s">
        <v>505</v>
      </c>
      <c r="B1056" s="112" t="s">
        <v>156</v>
      </c>
      <c r="C1056" s="111">
        <v>87814</v>
      </c>
      <c r="D1056" s="111">
        <v>878146</v>
      </c>
      <c r="E1056" s="111" t="s">
        <v>515</v>
      </c>
      <c r="F1056" s="111">
        <v>7980</v>
      </c>
      <c r="G1056" s="111" t="s">
        <v>401</v>
      </c>
      <c r="H1056" s="111" t="s">
        <v>119</v>
      </c>
      <c r="I1056" s="111" t="s">
        <v>115</v>
      </c>
      <c r="J1056" s="111" t="s">
        <v>402</v>
      </c>
      <c r="K1056" s="111" t="s">
        <v>58</v>
      </c>
      <c r="L1056" s="111">
        <v>6</v>
      </c>
      <c r="M1056" s="111">
        <v>0.03</v>
      </c>
      <c r="N1056" s="113">
        <v>5.09</v>
      </c>
      <c r="O1056" s="113">
        <v>4.2655000000000003</v>
      </c>
      <c r="P1056" s="114">
        <v>0.2</v>
      </c>
      <c r="Q1056" s="113">
        <v>25.619999999999997</v>
      </c>
      <c r="R1056" s="115">
        <v>4.99</v>
      </c>
      <c r="S1056" s="115">
        <v>4.16</v>
      </c>
      <c r="T1056" s="119">
        <v>0.2</v>
      </c>
      <c r="U1056" s="116">
        <v>24.96</v>
      </c>
      <c r="V1056" t="s">
        <v>25</v>
      </c>
      <c r="W1056">
        <v>4.2699999999999996</v>
      </c>
      <c r="X1056" t="s">
        <v>25</v>
      </c>
      <c r="Y1056">
        <v>25.619999999999997</v>
      </c>
      <c r="Z1056">
        <v>4.8899999999999997</v>
      </c>
      <c r="AA1056">
        <v>4.08</v>
      </c>
      <c r="AB1056">
        <v>0.2</v>
      </c>
      <c r="AC1056">
        <v>24.48</v>
      </c>
    </row>
    <row r="1057" spans="1:29" x14ac:dyDescent="0.25">
      <c r="A1057" s="111" t="s">
        <v>505</v>
      </c>
      <c r="B1057" s="112" t="s">
        <v>156</v>
      </c>
      <c r="C1057" s="111">
        <v>87814</v>
      </c>
      <c r="D1057" s="111">
        <v>878146</v>
      </c>
      <c r="E1057" s="111" t="s">
        <v>515</v>
      </c>
      <c r="F1057" s="111">
        <v>7981</v>
      </c>
      <c r="G1057" s="111" t="s">
        <v>403</v>
      </c>
      <c r="H1057" s="111" t="s">
        <v>119</v>
      </c>
      <c r="I1057" s="111" t="s">
        <v>115</v>
      </c>
      <c r="J1057" s="111" t="s">
        <v>404</v>
      </c>
      <c r="K1057" s="111" t="s">
        <v>58</v>
      </c>
      <c r="L1057" s="111">
        <v>6</v>
      </c>
      <c r="M1057" s="111">
        <v>0.03</v>
      </c>
      <c r="N1057" s="113">
        <v>5.09</v>
      </c>
      <c r="O1057" s="113">
        <v>4.2655000000000003</v>
      </c>
      <c r="P1057" s="114">
        <v>0.2</v>
      </c>
      <c r="Q1057" s="113">
        <v>25.619999999999997</v>
      </c>
      <c r="R1057" s="115">
        <v>4.99</v>
      </c>
      <c r="S1057" s="115">
        <v>4.16</v>
      </c>
      <c r="T1057" s="119">
        <v>0.2</v>
      </c>
      <c r="U1057" s="116">
        <v>24.96</v>
      </c>
      <c r="V1057" t="s">
        <v>25</v>
      </c>
      <c r="W1057">
        <v>4.2699999999999996</v>
      </c>
      <c r="X1057" t="s">
        <v>25</v>
      </c>
      <c r="Y1057">
        <v>25.619999999999997</v>
      </c>
      <c r="Z1057">
        <v>4.8899999999999997</v>
      </c>
      <c r="AA1057">
        <v>4.08</v>
      </c>
      <c r="AB1057">
        <v>0.2</v>
      </c>
      <c r="AC1057">
        <v>24.48</v>
      </c>
    </row>
    <row r="1058" spans="1:29" x14ac:dyDescent="0.25">
      <c r="A1058" s="111" t="s">
        <v>505</v>
      </c>
      <c r="B1058" s="112" t="s">
        <v>156</v>
      </c>
      <c r="C1058" s="111">
        <v>87814</v>
      </c>
      <c r="D1058" s="111">
        <v>878146</v>
      </c>
      <c r="E1058" s="111" t="s">
        <v>515</v>
      </c>
      <c r="F1058" s="111">
        <v>7982</v>
      </c>
      <c r="G1058" s="111" t="s">
        <v>405</v>
      </c>
      <c r="H1058" s="111" t="s">
        <v>119</v>
      </c>
      <c r="I1058" s="111" t="s">
        <v>115</v>
      </c>
      <c r="J1058" s="111" t="s">
        <v>406</v>
      </c>
      <c r="K1058" s="111" t="s">
        <v>58</v>
      </c>
      <c r="L1058" s="111">
        <v>6</v>
      </c>
      <c r="M1058" s="111">
        <v>0.03</v>
      </c>
      <c r="N1058" s="113">
        <v>5.09</v>
      </c>
      <c r="O1058" s="113">
        <v>4.2655000000000003</v>
      </c>
      <c r="P1058" s="114">
        <v>0.2</v>
      </c>
      <c r="Q1058" s="113">
        <v>25.619999999999997</v>
      </c>
      <c r="R1058" s="115">
        <v>4.99</v>
      </c>
      <c r="S1058" s="115">
        <v>4.16</v>
      </c>
      <c r="T1058" s="119">
        <v>0.2</v>
      </c>
      <c r="U1058" s="116">
        <v>24.96</v>
      </c>
      <c r="V1058" t="s">
        <v>25</v>
      </c>
      <c r="W1058">
        <v>4.2699999999999996</v>
      </c>
      <c r="X1058" t="s">
        <v>25</v>
      </c>
      <c r="Y1058">
        <v>25.619999999999997</v>
      </c>
      <c r="Z1058">
        <v>4.8899999999999997</v>
      </c>
      <c r="AA1058">
        <v>4.08</v>
      </c>
      <c r="AB1058">
        <v>0.2</v>
      </c>
      <c r="AC1058">
        <v>24.48</v>
      </c>
    </row>
    <row r="1059" spans="1:29" x14ac:dyDescent="0.25">
      <c r="A1059" s="111" t="s">
        <v>505</v>
      </c>
      <c r="B1059" s="112" t="s">
        <v>156</v>
      </c>
      <c r="C1059" s="111">
        <v>87814</v>
      </c>
      <c r="D1059" s="111">
        <v>878146</v>
      </c>
      <c r="E1059" s="111" t="s">
        <v>515</v>
      </c>
      <c r="F1059" s="111">
        <v>7983</v>
      </c>
      <c r="G1059" s="111" t="s">
        <v>407</v>
      </c>
      <c r="H1059" s="111" t="s">
        <v>119</v>
      </c>
      <c r="I1059" s="111" t="s">
        <v>115</v>
      </c>
      <c r="J1059" s="111" t="s">
        <v>408</v>
      </c>
      <c r="K1059" s="111" t="s">
        <v>58</v>
      </c>
      <c r="L1059" s="111">
        <v>6</v>
      </c>
      <c r="M1059" s="111">
        <v>0.03</v>
      </c>
      <c r="N1059" s="113">
        <v>5.09</v>
      </c>
      <c r="O1059" s="113">
        <v>4.2655000000000003</v>
      </c>
      <c r="P1059" s="114">
        <v>0.2</v>
      </c>
      <c r="Q1059" s="113">
        <v>25.619999999999997</v>
      </c>
      <c r="R1059" s="115">
        <v>4.99</v>
      </c>
      <c r="S1059" s="115">
        <v>4.16</v>
      </c>
      <c r="T1059" s="119">
        <v>0.2</v>
      </c>
      <c r="U1059" s="116">
        <v>24.96</v>
      </c>
      <c r="V1059" t="s">
        <v>25</v>
      </c>
      <c r="W1059">
        <v>4.2699999999999996</v>
      </c>
      <c r="X1059" t="s">
        <v>25</v>
      </c>
      <c r="Y1059">
        <v>25.619999999999997</v>
      </c>
      <c r="Z1059">
        <v>4.8899999999999997</v>
      </c>
      <c r="AA1059">
        <v>4.08</v>
      </c>
      <c r="AB1059">
        <v>0.2</v>
      </c>
      <c r="AC1059">
        <v>24.48</v>
      </c>
    </row>
    <row r="1060" spans="1:29" x14ac:dyDescent="0.25">
      <c r="A1060" s="111" t="s">
        <v>505</v>
      </c>
      <c r="B1060" s="112" t="s">
        <v>156</v>
      </c>
      <c r="C1060" s="111">
        <v>87814</v>
      </c>
      <c r="D1060" s="111">
        <v>878146</v>
      </c>
      <c r="E1060" s="111" t="s">
        <v>515</v>
      </c>
      <c r="F1060" s="111">
        <v>7985</v>
      </c>
      <c r="G1060" s="111" t="s">
        <v>409</v>
      </c>
      <c r="H1060" s="111" t="s">
        <v>119</v>
      </c>
      <c r="I1060" s="111" t="s">
        <v>115</v>
      </c>
      <c r="J1060" s="111" t="s">
        <v>410</v>
      </c>
      <c r="K1060" s="111" t="s">
        <v>58</v>
      </c>
      <c r="L1060" s="111">
        <v>6</v>
      </c>
      <c r="M1060" s="111">
        <v>0.03</v>
      </c>
      <c r="N1060" s="113">
        <v>5.09</v>
      </c>
      <c r="O1060" s="113">
        <v>4.2655000000000003</v>
      </c>
      <c r="P1060" s="114">
        <v>0.2</v>
      </c>
      <c r="Q1060" s="113">
        <v>25.619999999999997</v>
      </c>
      <c r="R1060" s="115">
        <v>4.99</v>
      </c>
      <c r="S1060" s="115">
        <v>4.16</v>
      </c>
      <c r="T1060" s="119">
        <v>0.2</v>
      </c>
      <c r="U1060" s="116">
        <v>24.96</v>
      </c>
      <c r="V1060" t="s">
        <v>25</v>
      </c>
      <c r="W1060">
        <v>4.2699999999999996</v>
      </c>
      <c r="X1060" t="s">
        <v>25</v>
      </c>
      <c r="Y1060">
        <v>25.619999999999997</v>
      </c>
      <c r="Z1060">
        <v>4.8899999999999997</v>
      </c>
      <c r="AA1060">
        <v>4.08</v>
      </c>
      <c r="AB1060">
        <v>0.2</v>
      </c>
      <c r="AC1060">
        <v>24.48</v>
      </c>
    </row>
    <row r="1061" spans="1:29" x14ac:dyDescent="0.25">
      <c r="A1061" s="111" t="s">
        <v>505</v>
      </c>
      <c r="B1061" s="112" t="s">
        <v>156</v>
      </c>
      <c r="C1061" s="111">
        <v>87814</v>
      </c>
      <c r="D1061" s="111">
        <v>878146</v>
      </c>
      <c r="E1061" s="111" t="s">
        <v>515</v>
      </c>
      <c r="F1061" s="111">
        <v>8791</v>
      </c>
      <c r="G1061" s="111" t="s">
        <v>483</v>
      </c>
      <c r="H1061" s="111" t="s">
        <v>61</v>
      </c>
      <c r="I1061" s="111" t="s">
        <v>18</v>
      </c>
      <c r="J1061" s="111" t="s">
        <v>469</v>
      </c>
      <c r="K1061" s="111" t="s">
        <v>58</v>
      </c>
      <c r="L1061" s="111">
        <v>12</v>
      </c>
      <c r="M1061" s="111">
        <v>0.06</v>
      </c>
      <c r="N1061" s="113">
        <v>3.99</v>
      </c>
      <c r="O1061" s="113">
        <v>3.32</v>
      </c>
      <c r="P1061" s="114">
        <v>0.2</v>
      </c>
      <c r="Q1061" s="113">
        <v>39.839999999999996</v>
      </c>
      <c r="R1061" s="115">
        <v>3.59</v>
      </c>
      <c r="S1061" s="115">
        <v>2.99</v>
      </c>
      <c r="T1061" s="119">
        <v>0.2</v>
      </c>
      <c r="U1061" s="116">
        <v>35.880000000000003</v>
      </c>
      <c r="V1061" t="s">
        <v>25</v>
      </c>
      <c r="W1061">
        <v>3.13</v>
      </c>
      <c r="X1061" t="s">
        <v>25</v>
      </c>
      <c r="Y1061">
        <v>37.56</v>
      </c>
      <c r="Z1061">
        <v>3.39</v>
      </c>
      <c r="AA1061">
        <v>2.83</v>
      </c>
      <c r="AB1061">
        <v>0.2</v>
      </c>
      <c r="AC1061">
        <v>33.96</v>
      </c>
    </row>
    <row r="1062" spans="1:29" x14ac:dyDescent="0.25">
      <c r="A1062" s="111" t="s">
        <v>505</v>
      </c>
      <c r="B1062" s="112" t="s">
        <v>156</v>
      </c>
      <c r="C1062" s="111">
        <v>87814</v>
      </c>
      <c r="D1062" s="111">
        <v>878146</v>
      </c>
      <c r="E1062" s="111" t="s">
        <v>515</v>
      </c>
      <c r="F1062" s="111">
        <v>13061</v>
      </c>
      <c r="G1062" s="111" t="s">
        <v>484</v>
      </c>
      <c r="H1062" s="111" t="s">
        <v>61</v>
      </c>
      <c r="I1062" s="111" t="s">
        <v>18</v>
      </c>
      <c r="J1062" s="111" t="s">
        <v>471</v>
      </c>
      <c r="K1062" s="111" t="s">
        <v>58</v>
      </c>
      <c r="L1062" s="111">
        <v>12</v>
      </c>
      <c r="M1062" s="111">
        <v>0.06</v>
      </c>
      <c r="N1062" s="113">
        <v>3.99</v>
      </c>
      <c r="O1062" s="113">
        <v>3.32</v>
      </c>
      <c r="P1062" s="114">
        <v>0.2</v>
      </c>
      <c r="Q1062" s="113">
        <v>39.839999999999996</v>
      </c>
      <c r="R1062" s="115">
        <v>3.59</v>
      </c>
      <c r="S1062" s="115">
        <v>2.99</v>
      </c>
      <c r="T1062" s="119">
        <v>0.2</v>
      </c>
      <c r="U1062" s="116">
        <v>35.880000000000003</v>
      </c>
      <c r="V1062" t="s">
        <v>25</v>
      </c>
      <c r="W1062">
        <v>3.13</v>
      </c>
      <c r="X1062" t="s">
        <v>25</v>
      </c>
      <c r="Y1062">
        <v>37.56</v>
      </c>
      <c r="Z1062">
        <v>3.39</v>
      </c>
      <c r="AA1062">
        <v>2.83</v>
      </c>
      <c r="AB1062">
        <v>0.2</v>
      </c>
      <c r="AC1062">
        <v>33.96</v>
      </c>
    </row>
    <row r="1063" spans="1:29" x14ac:dyDescent="0.25">
      <c r="A1063" s="111" t="s">
        <v>505</v>
      </c>
      <c r="B1063" s="112" t="s">
        <v>156</v>
      </c>
      <c r="C1063" s="111">
        <v>87814</v>
      </c>
      <c r="D1063" s="111">
        <v>878146</v>
      </c>
      <c r="E1063" s="111" t="s">
        <v>515</v>
      </c>
      <c r="F1063" s="111">
        <v>15915</v>
      </c>
      <c r="G1063" s="111" t="s">
        <v>520</v>
      </c>
      <c r="H1063" s="111" t="s">
        <v>125</v>
      </c>
      <c r="I1063" s="111" t="s">
        <v>120</v>
      </c>
      <c r="J1063" s="111" t="s">
        <v>517</v>
      </c>
      <c r="K1063" s="111" t="s">
        <v>58</v>
      </c>
      <c r="L1063" s="111">
        <v>12</v>
      </c>
      <c r="M1063" s="111">
        <v>0.06</v>
      </c>
      <c r="N1063" s="113">
        <v>3.79</v>
      </c>
      <c r="O1063" s="113">
        <v>3.13</v>
      </c>
      <c r="P1063" s="114">
        <v>0.2</v>
      </c>
      <c r="Q1063" s="113">
        <v>37.56</v>
      </c>
      <c r="R1063" s="115">
        <v>3.39</v>
      </c>
      <c r="S1063" s="115">
        <v>2.83</v>
      </c>
      <c r="T1063" s="119">
        <v>0.2</v>
      </c>
      <c r="U1063" s="116">
        <v>33.96</v>
      </c>
      <c r="V1063" t="s">
        <v>25</v>
      </c>
      <c r="W1063">
        <v>3.13</v>
      </c>
      <c r="X1063" t="s">
        <v>25</v>
      </c>
      <c r="Y1063">
        <v>37.56</v>
      </c>
      <c r="Z1063">
        <v>3.39</v>
      </c>
      <c r="AA1063">
        <v>2.83</v>
      </c>
      <c r="AB1063">
        <v>0.2</v>
      </c>
      <c r="AC1063">
        <v>33.96</v>
      </c>
    </row>
    <row r="1064" spans="1:29" x14ac:dyDescent="0.25">
      <c r="A1064" s="111" t="s">
        <v>505</v>
      </c>
      <c r="B1064" s="112" t="s">
        <v>156</v>
      </c>
      <c r="C1064" s="111">
        <v>87814</v>
      </c>
      <c r="D1064" s="111">
        <v>878146</v>
      </c>
      <c r="E1064" s="111" t="s">
        <v>515</v>
      </c>
      <c r="F1064" s="111">
        <v>23463</v>
      </c>
      <c r="G1064" s="111" t="s">
        <v>487</v>
      </c>
      <c r="H1064" s="111" t="s">
        <v>112</v>
      </c>
      <c r="I1064" s="111" t="s">
        <v>109</v>
      </c>
      <c r="J1064" s="111" t="s">
        <v>458</v>
      </c>
      <c r="K1064" s="111" t="s">
        <v>58</v>
      </c>
      <c r="L1064" s="111">
        <v>12</v>
      </c>
      <c r="M1064" s="111">
        <v>0.06</v>
      </c>
      <c r="N1064" s="113">
        <v>1.59</v>
      </c>
      <c r="O1064" s="113">
        <v>1.29</v>
      </c>
      <c r="P1064" s="114">
        <v>0.2</v>
      </c>
      <c r="Q1064" s="113">
        <v>15.48</v>
      </c>
      <c r="R1064" s="115">
        <v>1.59</v>
      </c>
      <c r="S1064" s="115">
        <v>1.29</v>
      </c>
      <c r="T1064" s="119">
        <v>0.2</v>
      </c>
      <c r="U1064" s="116">
        <v>15.48</v>
      </c>
      <c r="V1064" t="s">
        <v>25</v>
      </c>
      <c r="W1064">
        <v>1.29</v>
      </c>
      <c r="X1064" t="s">
        <v>25</v>
      </c>
      <c r="Y1064">
        <v>15.48</v>
      </c>
      <c r="Z1064">
        <v>1.59</v>
      </c>
      <c r="AA1064">
        <v>1.29</v>
      </c>
      <c r="AB1064">
        <v>0.2</v>
      </c>
      <c r="AC1064">
        <v>15.48</v>
      </c>
    </row>
    <row r="1065" spans="1:29" x14ac:dyDescent="0.25">
      <c r="A1065" s="111" t="s">
        <v>505</v>
      </c>
      <c r="B1065" s="112" t="s">
        <v>156</v>
      </c>
      <c r="C1065" s="111">
        <v>87814</v>
      </c>
      <c r="D1065" s="111">
        <v>878146</v>
      </c>
      <c r="E1065" s="111" t="s">
        <v>515</v>
      </c>
      <c r="F1065" s="111">
        <v>23731</v>
      </c>
      <c r="G1065" s="111" t="s">
        <v>488</v>
      </c>
      <c r="H1065" s="111" t="s">
        <v>119</v>
      </c>
      <c r="I1065" s="111" t="s">
        <v>115</v>
      </c>
      <c r="J1065" s="111" t="s">
        <v>489</v>
      </c>
      <c r="K1065" s="111" t="s">
        <v>58</v>
      </c>
      <c r="L1065" s="111">
        <v>6</v>
      </c>
      <c r="M1065" s="111">
        <v>0.03</v>
      </c>
      <c r="N1065" s="113">
        <v>5.09</v>
      </c>
      <c r="O1065" s="113">
        <v>4.2655000000000003</v>
      </c>
      <c r="P1065" s="114">
        <v>0.2</v>
      </c>
      <c r="Q1065" s="113">
        <v>25.619999999999997</v>
      </c>
      <c r="R1065" s="115">
        <v>4.99</v>
      </c>
      <c r="S1065" s="115">
        <v>4.16</v>
      </c>
      <c r="T1065" s="119">
        <v>0.2</v>
      </c>
      <c r="U1065" s="116">
        <v>24.96</v>
      </c>
      <c r="V1065" t="s">
        <v>25</v>
      </c>
      <c r="W1065">
        <v>4.2699999999999996</v>
      </c>
      <c r="X1065" t="s">
        <v>25</v>
      </c>
      <c r="Y1065">
        <v>25.619999999999997</v>
      </c>
      <c r="Z1065">
        <v>4.8899999999999997</v>
      </c>
      <c r="AA1065">
        <v>4.08</v>
      </c>
      <c r="AB1065">
        <v>0.2</v>
      </c>
      <c r="AC1065">
        <v>24.48</v>
      </c>
    </row>
    <row r="1066" spans="1:29" x14ac:dyDescent="0.25">
      <c r="A1066" s="111" t="s">
        <v>505</v>
      </c>
      <c r="B1066" s="112" t="s">
        <v>156</v>
      </c>
      <c r="C1066" s="111">
        <v>87814</v>
      </c>
      <c r="D1066" s="111">
        <v>878146</v>
      </c>
      <c r="E1066" s="111" t="s">
        <v>515</v>
      </c>
      <c r="F1066" s="111">
        <v>8919</v>
      </c>
      <c r="G1066" s="111" t="s">
        <v>490</v>
      </c>
      <c r="H1066" s="111" t="s">
        <v>63</v>
      </c>
      <c r="I1066" s="111" t="s">
        <v>18</v>
      </c>
      <c r="J1066" s="111" t="s">
        <v>334</v>
      </c>
      <c r="K1066" s="111" t="s">
        <v>62</v>
      </c>
      <c r="L1066" s="111">
        <v>12</v>
      </c>
      <c r="M1066" s="111">
        <v>7.1999999999999995E-2</v>
      </c>
      <c r="N1066" s="113">
        <v>4.1900000000000004</v>
      </c>
      <c r="O1066" s="113">
        <v>3.5054999999999996</v>
      </c>
      <c r="P1066" s="114">
        <v>0.2</v>
      </c>
      <c r="Q1066" s="113">
        <v>42.12</v>
      </c>
      <c r="R1066" s="115">
        <v>3.89</v>
      </c>
      <c r="S1066" s="115">
        <v>3.2416666666666667</v>
      </c>
      <c r="T1066" s="119">
        <v>0.2</v>
      </c>
      <c r="U1066" s="116">
        <v>38.880000000000003</v>
      </c>
      <c r="V1066" t="s">
        <v>25</v>
      </c>
      <c r="W1066">
        <v>3.32</v>
      </c>
      <c r="X1066" t="s">
        <v>25</v>
      </c>
      <c r="Y1066">
        <v>39.839999999999996</v>
      </c>
      <c r="Z1066">
        <v>3.69</v>
      </c>
      <c r="AA1066">
        <v>3.08</v>
      </c>
      <c r="AB1066">
        <v>0.2</v>
      </c>
      <c r="AC1066">
        <v>36.96</v>
      </c>
    </row>
    <row r="1067" spans="1:29" x14ac:dyDescent="0.25">
      <c r="A1067" s="111" t="s">
        <v>505</v>
      </c>
      <c r="B1067" s="112" t="s">
        <v>156</v>
      </c>
      <c r="C1067" s="111">
        <v>87814</v>
      </c>
      <c r="D1067" s="111">
        <v>878146</v>
      </c>
      <c r="E1067" s="111" t="s">
        <v>515</v>
      </c>
      <c r="F1067" s="111">
        <v>8921</v>
      </c>
      <c r="G1067" s="111" t="s">
        <v>491</v>
      </c>
      <c r="H1067" s="111" t="s">
        <v>64</v>
      </c>
      <c r="I1067" s="111" t="s">
        <v>18</v>
      </c>
      <c r="J1067" s="111" t="s">
        <v>338</v>
      </c>
      <c r="K1067" s="111" t="s">
        <v>62</v>
      </c>
      <c r="L1067" s="111">
        <v>12</v>
      </c>
      <c r="M1067" s="111">
        <v>7.1999999999999995E-2</v>
      </c>
      <c r="N1067" s="113">
        <v>4.09</v>
      </c>
      <c r="O1067" s="113">
        <v>3.41</v>
      </c>
      <c r="P1067" s="114">
        <v>0.2</v>
      </c>
      <c r="Q1067" s="113">
        <v>40.92</v>
      </c>
      <c r="R1067" s="115">
        <v>3.79</v>
      </c>
      <c r="S1067" s="115">
        <v>3.16</v>
      </c>
      <c r="T1067" s="119">
        <v>0.2</v>
      </c>
      <c r="U1067" s="116">
        <v>37.92</v>
      </c>
      <c r="V1067" t="s">
        <v>25</v>
      </c>
      <c r="W1067">
        <v>3.32</v>
      </c>
      <c r="X1067" t="s">
        <v>25</v>
      </c>
      <c r="Y1067">
        <v>39.839999999999996</v>
      </c>
      <c r="Z1067">
        <v>3.69</v>
      </c>
      <c r="AA1067">
        <v>3.08</v>
      </c>
      <c r="AB1067">
        <v>0.2</v>
      </c>
      <c r="AC1067">
        <v>36.96</v>
      </c>
    </row>
    <row r="1068" spans="1:29" x14ac:dyDescent="0.25">
      <c r="A1068" s="111" t="s">
        <v>505</v>
      </c>
      <c r="B1068" s="112" t="s">
        <v>156</v>
      </c>
      <c r="C1068" s="111">
        <v>87814</v>
      </c>
      <c r="D1068" s="111">
        <v>878146</v>
      </c>
      <c r="E1068" s="111" t="s">
        <v>515</v>
      </c>
      <c r="F1068" s="111">
        <v>8923</v>
      </c>
      <c r="G1068" s="111" t="s">
        <v>492</v>
      </c>
      <c r="H1068" s="111" t="s">
        <v>65</v>
      </c>
      <c r="I1068" s="111" t="s">
        <v>18</v>
      </c>
      <c r="J1068" s="111" t="s">
        <v>331</v>
      </c>
      <c r="K1068" s="111" t="s">
        <v>62</v>
      </c>
      <c r="L1068" s="111">
        <v>12</v>
      </c>
      <c r="M1068" s="111">
        <v>7.1999999999999995E-2</v>
      </c>
      <c r="N1068" s="113">
        <v>4.09</v>
      </c>
      <c r="O1068" s="113">
        <v>3.41</v>
      </c>
      <c r="P1068" s="114">
        <v>0.2</v>
      </c>
      <c r="Q1068" s="113">
        <v>40.92</v>
      </c>
      <c r="R1068" s="115">
        <v>3.79</v>
      </c>
      <c r="S1068" s="115">
        <v>3.16</v>
      </c>
      <c r="T1068" s="119">
        <v>0.2</v>
      </c>
      <c r="U1068" s="116">
        <v>37.92</v>
      </c>
      <c r="V1068" t="s">
        <v>25</v>
      </c>
      <c r="W1068">
        <v>3.32</v>
      </c>
      <c r="X1068" t="s">
        <v>25</v>
      </c>
      <c r="Y1068">
        <v>39.839999999999996</v>
      </c>
      <c r="Z1068">
        <v>3.69</v>
      </c>
      <c r="AA1068">
        <v>3.08</v>
      </c>
      <c r="AB1068">
        <v>0.2</v>
      </c>
      <c r="AC1068">
        <v>36.96</v>
      </c>
    </row>
    <row r="1069" spans="1:29" x14ac:dyDescent="0.25">
      <c r="A1069" s="111" t="s">
        <v>505</v>
      </c>
      <c r="B1069" s="112" t="s">
        <v>156</v>
      </c>
      <c r="C1069" s="111">
        <v>87814</v>
      </c>
      <c r="D1069" s="111">
        <v>878146</v>
      </c>
      <c r="E1069" s="111" t="s">
        <v>515</v>
      </c>
      <c r="F1069" s="111">
        <v>8931</v>
      </c>
      <c r="G1069" s="111" t="s">
        <v>493</v>
      </c>
      <c r="H1069" s="111" t="s">
        <v>67</v>
      </c>
      <c r="I1069" s="111" t="s">
        <v>18</v>
      </c>
      <c r="J1069" s="111" t="s">
        <v>340</v>
      </c>
      <c r="K1069" s="111" t="s">
        <v>62</v>
      </c>
      <c r="L1069" s="111">
        <v>12</v>
      </c>
      <c r="M1069" s="111">
        <v>7.1999999999999995E-2</v>
      </c>
      <c r="N1069" s="113">
        <v>4.09</v>
      </c>
      <c r="O1069" s="113">
        <v>3.41</v>
      </c>
      <c r="P1069" s="114">
        <v>0.2</v>
      </c>
      <c r="Q1069" s="113">
        <v>40.92</v>
      </c>
      <c r="R1069" s="115">
        <v>3.79</v>
      </c>
      <c r="S1069" s="115">
        <v>3.16</v>
      </c>
      <c r="T1069" s="119">
        <v>0.2</v>
      </c>
      <c r="U1069" s="116">
        <v>37.92</v>
      </c>
      <c r="V1069" t="s">
        <v>25</v>
      </c>
      <c r="W1069">
        <v>3.32</v>
      </c>
      <c r="X1069" t="s">
        <v>25</v>
      </c>
      <c r="Y1069">
        <v>39.839999999999996</v>
      </c>
      <c r="Z1069">
        <v>3.69</v>
      </c>
      <c r="AA1069">
        <v>3.08</v>
      </c>
      <c r="AB1069">
        <v>0.2</v>
      </c>
      <c r="AC1069">
        <v>36.96</v>
      </c>
    </row>
    <row r="1070" spans="1:29" x14ac:dyDescent="0.25">
      <c r="A1070" s="111" t="s">
        <v>505</v>
      </c>
      <c r="B1070" s="112" t="s">
        <v>156</v>
      </c>
      <c r="C1070" s="111">
        <v>87814</v>
      </c>
      <c r="D1070" s="111">
        <v>878146</v>
      </c>
      <c r="E1070" s="111" t="s">
        <v>515</v>
      </c>
      <c r="F1070" s="111">
        <v>8933</v>
      </c>
      <c r="G1070" s="111" t="s">
        <v>494</v>
      </c>
      <c r="H1070" s="111" t="s">
        <v>66</v>
      </c>
      <c r="I1070" s="111" t="s">
        <v>18</v>
      </c>
      <c r="J1070" s="111" t="s">
        <v>336</v>
      </c>
      <c r="K1070" s="111" t="s">
        <v>62</v>
      </c>
      <c r="L1070" s="111">
        <v>12</v>
      </c>
      <c r="M1070" s="111">
        <v>7.1999999999999995E-2</v>
      </c>
      <c r="N1070" s="113">
        <v>4.09</v>
      </c>
      <c r="O1070" s="113">
        <v>3.41</v>
      </c>
      <c r="P1070" s="114">
        <v>0.2</v>
      </c>
      <c r="Q1070" s="113">
        <v>40.92</v>
      </c>
      <c r="R1070" s="115">
        <v>3.79</v>
      </c>
      <c r="S1070" s="115">
        <v>3.16</v>
      </c>
      <c r="T1070" s="119">
        <v>0.2</v>
      </c>
      <c r="U1070" s="116">
        <v>37.92</v>
      </c>
      <c r="V1070" t="s">
        <v>25</v>
      </c>
      <c r="W1070">
        <v>3.32</v>
      </c>
      <c r="X1070" t="s">
        <v>25</v>
      </c>
      <c r="Y1070">
        <v>39.839999999999996</v>
      </c>
      <c r="Z1070">
        <v>3.69</v>
      </c>
      <c r="AA1070">
        <v>3.08</v>
      </c>
      <c r="AB1070">
        <v>0.2</v>
      </c>
      <c r="AC1070">
        <v>36.96</v>
      </c>
    </row>
    <row r="1071" spans="1:29" x14ac:dyDescent="0.25">
      <c r="A1071" s="111" t="s">
        <v>505</v>
      </c>
      <c r="B1071" s="112" t="s">
        <v>156</v>
      </c>
      <c r="C1071" s="111">
        <v>87855</v>
      </c>
      <c r="D1071" s="111">
        <v>878553</v>
      </c>
      <c r="E1071" s="111" t="s">
        <v>521</v>
      </c>
      <c r="F1071" s="111">
        <v>19225</v>
      </c>
      <c r="G1071" s="111" t="s">
        <v>345</v>
      </c>
      <c r="H1071" s="111" t="s">
        <v>151</v>
      </c>
      <c r="I1071" s="111" t="s">
        <v>128</v>
      </c>
      <c r="J1071" s="111" t="s">
        <v>346</v>
      </c>
      <c r="K1071" s="111" t="s">
        <v>129</v>
      </c>
      <c r="L1071" s="111">
        <v>24</v>
      </c>
      <c r="M1071" s="111">
        <v>0.06</v>
      </c>
      <c r="N1071" s="113">
        <v>7.99</v>
      </c>
      <c r="O1071" s="113">
        <v>6.69</v>
      </c>
      <c r="P1071" s="114">
        <v>0.2</v>
      </c>
      <c r="Q1071" s="113">
        <v>160.56</v>
      </c>
      <c r="R1071" s="115">
        <v>7.99</v>
      </c>
      <c r="S1071" s="115">
        <v>6.69</v>
      </c>
      <c r="T1071" s="119">
        <v>0.2</v>
      </c>
      <c r="U1071" s="116">
        <v>160.56</v>
      </c>
      <c r="V1071" t="s">
        <v>25</v>
      </c>
      <c r="W1071">
        <v>7.29</v>
      </c>
      <c r="X1071" t="s">
        <v>25</v>
      </c>
      <c r="Y1071">
        <v>174.96</v>
      </c>
      <c r="Z1071">
        <v>8.69</v>
      </c>
      <c r="AA1071">
        <v>7.22</v>
      </c>
      <c r="AB1071">
        <v>0.2</v>
      </c>
      <c r="AC1071">
        <v>173.28</v>
      </c>
    </row>
    <row r="1072" spans="1:29" x14ac:dyDescent="0.25">
      <c r="A1072" s="111" t="s">
        <v>505</v>
      </c>
      <c r="B1072" s="112" t="s">
        <v>156</v>
      </c>
      <c r="C1072" s="111">
        <v>87855</v>
      </c>
      <c r="D1072" s="111">
        <v>878553</v>
      </c>
      <c r="E1072" s="111" t="s">
        <v>521</v>
      </c>
      <c r="F1072" s="111">
        <v>19228</v>
      </c>
      <c r="G1072" s="111" t="s">
        <v>347</v>
      </c>
      <c r="H1072" s="111" t="s">
        <v>151</v>
      </c>
      <c r="I1072" s="111" t="s">
        <v>128</v>
      </c>
      <c r="J1072" s="111" t="s">
        <v>346</v>
      </c>
      <c r="K1072" s="111" t="s">
        <v>129</v>
      </c>
      <c r="L1072" s="111">
        <v>4</v>
      </c>
      <c r="M1072" s="111">
        <v>0.01</v>
      </c>
      <c r="N1072" s="113">
        <v>7.99</v>
      </c>
      <c r="O1072" s="113">
        <v>6.69</v>
      </c>
      <c r="P1072" s="114">
        <v>0.2</v>
      </c>
      <c r="Q1072" s="113">
        <v>26.76</v>
      </c>
      <c r="R1072" s="115">
        <v>7.99</v>
      </c>
      <c r="S1072" s="115">
        <v>6.69</v>
      </c>
      <c r="T1072" s="119">
        <v>0.2</v>
      </c>
      <c r="U1072" s="116">
        <v>26.76</v>
      </c>
      <c r="V1072" t="s">
        <v>25</v>
      </c>
      <c r="W1072">
        <v>7.29</v>
      </c>
      <c r="X1072" t="s">
        <v>25</v>
      </c>
      <c r="Y1072">
        <v>29.16</v>
      </c>
      <c r="Z1072">
        <v>8.69</v>
      </c>
      <c r="AA1072">
        <v>7.22</v>
      </c>
      <c r="AB1072">
        <v>0.2</v>
      </c>
      <c r="AC1072">
        <v>28.88</v>
      </c>
    </row>
    <row r="1073" spans="1:29" x14ac:dyDescent="0.25">
      <c r="A1073" s="111" t="s">
        <v>505</v>
      </c>
      <c r="B1073" s="112" t="s">
        <v>156</v>
      </c>
      <c r="C1073" s="111">
        <v>87855</v>
      </c>
      <c r="D1073" s="111">
        <v>878553</v>
      </c>
      <c r="E1073" s="111" t="s">
        <v>521</v>
      </c>
      <c r="F1073" s="111">
        <v>19229</v>
      </c>
      <c r="G1073" s="111" t="s">
        <v>348</v>
      </c>
      <c r="H1073" s="111" t="s">
        <v>151</v>
      </c>
      <c r="I1073" s="111" t="s">
        <v>128</v>
      </c>
      <c r="J1073" s="111" t="s">
        <v>346</v>
      </c>
      <c r="K1073" s="111" t="s">
        <v>129</v>
      </c>
      <c r="L1073" s="111">
        <v>6</v>
      </c>
      <c r="M1073" s="111">
        <v>1.4999999999999999E-2</v>
      </c>
      <c r="N1073" s="113">
        <v>7.99</v>
      </c>
      <c r="O1073" s="113">
        <v>6.69</v>
      </c>
      <c r="P1073" s="114">
        <v>0.2</v>
      </c>
      <c r="Q1073" s="113">
        <v>40.14</v>
      </c>
      <c r="R1073" s="115">
        <v>7.99</v>
      </c>
      <c r="S1073" s="115">
        <v>6.69</v>
      </c>
      <c r="T1073" s="119">
        <v>0.2</v>
      </c>
      <c r="U1073" s="116">
        <v>40.14</v>
      </c>
      <c r="V1073" t="s">
        <v>25</v>
      </c>
      <c r="W1073">
        <v>7.29</v>
      </c>
      <c r="X1073" t="s">
        <v>25</v>
      </c>
      <c r="Y1073">
        <v>43.74</v>
      </c>
      <c r="Z1073">
        <v>8.69</v>
      </c>
      <c r="AA1073">
        <v>7.22</v>
      </c>
      <c r="AB1073">
        <v>0.2</v>
      </c>
      <c r="AC1073">
        <v>43.32</v>
      </c>
    </row>
    <row r="1074" spans="1:29" x14ac:dyDescent="0.25">
      <c r="A1074" s="111" t="s">
        <v>505</v>
      </c>
      <c r="B1074" s="112" t="s">
        <v>156</v>
      </c>
      <c r="C1074" s="111">
        <v>87855</v>
      </c>
      <c r="D1074" s="111">
        <v>878553</v>
      </c>
      <c r="E1074" s="111" t="s">
        <v>521</v>
      </c>
      <c r="F1074" s="111">
        <v>19231</v>
      </c>
      <c r="G1074" s="111" t="s">
        <v>349</v>
      </c>
      <c r="H1074" s="111" t="s">
        <v>151</v>
      </c>
      <c r="I1074" s="111" t="s">
        <v>128</v>
      </c>
      <c r="J1074" s="111" t="s">
        <v>350</v>
      </c>
      <c r="K1074" s="111" t="s">
        <v>129</v>
      </c>
      <c r="L1074" s="111">
        <v>4</v>
      </c>
      <c r="M1074" s="111">
        <v>0.01</v>
      </c>
      <c r="N1074" s="113">
        <v>7.99</v>
      </c>
      <c r="O1074" s="113">
        <v>6.69</v>
      </c>
      <c r="P1074" s="114">
        <v>0.2</v>
      </c>
      <c r="Q1074" s="113">
        <v>26.76</v>
      </c>
      <c r="R1074" s="115">
        <v>7.99</v>
      </c>
      <c r="S1074" s="115">
        <v>6.69</v>
      </c>
      <c r="T1074" s="119">
        <v>0.2</v>
      </c>
      <c r="U1074" s="116">
        <v>26.76</v>
      </c>
      <c r="V1074" t="s">
        <v>25</v>
      </c>
      <c r="W1074">
        <v>7.29</v>
      </c>
      <c r="X1074" t="s">
        <v>25</v>
      </c>
      <c r="Y1074">
        <v>29.16</v>
      </c>
      <c r="Z1074">
        <v>8.69</v>
      </c>
      <c r="AA1074">
        <v>7.22</v>
      </c>
      <c r="AB1074">
        <v>0.2</v>
      </c>
      <c r="AC1074">
        <v>28.88</v>
      </c>
    </row>
    <row r="1075" spans="1:29" x14ac:dyDescent="0.25">
      <c r="A1075" s="111" t="s">
        <v>505</v>
      </c>
      <c r="B1075" s="112" t="s">
        <v>156</v>
      </c>
      <c r="C1075" s="111">
        <v>87855</v>
      </c>
      <c r="D1075" s="111">
        <v>878553</v>
      </c>
      <c r="E1075" s="111" t="s">
        <v>521</v>
      </c>
      <c r="F1075" s="111">
        <v>21666</v>
      </c>
      <c r="G1075" s="111" t="s">
        <v>351</v>
      </c>
      <c r="H1075" s="111" t="s">
        <v>151</v>
      </c>
      <c r="I1075" s="111" t="s">
        <v>128</v>
      </c>
      <c r="J1075" s="111" t="s">
        <v>352</v>
      </c>
      <c r="K1075" s="111" t="s">
        <v>129</v>
      </c>
      <c r="L1075" s="111">
        <v>4</v>
      </c>
      <c r="M1075" s="111">
        <v>0.01</v>
      </c>
      <c r="N1075" s="113">
        <v>7.99</v>
      </c>
      <c r="O1075" s="113">
        <v>6.69</v>
      </c>
      <c r="P1075" s="114">
        <v>0.2</v>
      </c>
      <c r="Q1075" s="113">
        <v>26.76</v>
      </c>
      <c r="R1075" s="115">
        <v>7.99</v>
      </c>
      <c r="S1075" s="115">
        <v>6.69</v>
      </c>
      <c r="T1075" s="119">
        <v>0.2</v>
      </c>
      <c r="U1075" s="116">
        <v>26.76</v>
      </c>
      <c r="V1075" t="s">
        <v>25</v>
      </c>
      <c r="W1075">
        <v>7.29</v>
      </c>
      <c r="X1075" t="s">
        <v>25</v>
      </c>
      <c r="Y1075">
        <v>29.16</v>
      </c>
      <c r="Z1075">
        <v>8.69</v>
      </c>
      <c r="AA1075">
        <v>7.22</v>
      </c>
      <c r="AB1075">
        <v>0.2</v>
      </c>
      <c r="AC1075">
        <v>28.88</v>
      </c>
    </row>
    <row r="1076" spans="1:29" x14ac:dyDescent="0.25">
      <c r="A1076" s="111" t="s">
        <v>505</v>
      </c>
      <c r="B1076" s="112" t="s">
        <v>156</v>
      </c>
      <c r="C1076" s="111">
        <v>87855</v>
      </c>
      <c r="D1076" s="111">
        <v>878553</v>
      </c>
      <c r="E1076" s="111" t="s">
        <v>521</v>
      </c>
      <c r="F1076" s="111">
        <v>24306</v>
      </c>
      <c r="G1076" s="111" t="s">
        <v>353</v>
      </c>
      <c r="H1076" s="111" t="s">
        <v>151</v>
      </c>
      <c r="I1076" s="111" t="s">
        <v>128</v>
      </c>
      <c r="J1076" s="111" t="s">
        <v>354</v>
      </c>
      <c r="K1076" s="111" t="s">
        <v>129</v>
      </c>
      <c r="L1076" s="111">
        <v>4</v>
      </c>
      <c r="M1076" s="111">
        <v>0.01</v>
      </c>
      <c r="N1076" s="113">
        <v>7.99</v>
      </c>
      <c r="O1076" s="113">
        <v>6.69</v>
      </c>
      <c r="P1076" s="114">
        <v>0.2</v>
      </c>
      <c r="Q1076" s="113">
        <v>26.76</v>
      </c>
      <c r="R1076" s="115">
        <v>7.99</v>
      </c>
      <c r="S1076" s="115">
        <v>6.69</v>
      </c>
      <c r="T1076" s="119">
        <v>0.2</v>
      </c>
      <c r="U1076" s="116">
        <v>26.76</v>
      </c>
      <c r="V1076" t="s">
        <v>25</v>
      </c>
      <c r="W1076">
        <v>7.29</v>
      </c>
      <c r="X1076" t="s">
        <v>25</v>
      </c>
      <c r="Y1076">
        <v>29.16</v>
      </c>
      <c r="Z1076">
        <v>8.69</v>
      </c>
      <c r="AA1076">
        <v>7.22</v>
      </c>
      <c r="AB1076">
        <v>0.2</v>
      </c>
      <c r="AC1076">
        <v>28.88</v>
      </c>
    </row>
    <row r="1077" spans="1:29" x14ac:dyDescent="0.25">
      <c r="A1077" s="111" t="s">
        <v>505</v>
      </c>
      <c r="B1077" s="112" t="s">
        <v>156</v>
      </c>
      <c r="C1077" s="111">
        <v>87855</v>
      </c>
      <c r="D1077" s="111">
        <v>878553</v>
      </c>
      <c r="E1077" s="111" t="s">
        <v>521</v>
      </c>
      <c r="F1077" s="111">
        <v>20717</v>
      </c>
      <c r="G1077" s="111" t="s">
        <v>441</v>
      </c>
      <c r="H1077" s="111" t="s">
        <v>39</v>
      </c>
      <c r="I1077" s="111" t="s">
        <v>18</v>
      </c>
      <c r="J1077" s="111" t="s">
        <v>442</v>
      </c>
      <c r="K1077" s="111" t="s">
        <v>443</v>
      </c>
      <c r="L1077" s="111">
        <v>15</v>
      </c>
      <c r="M1077" s="111">
        <v>3.9E-2</v>
      </c>
      <c r="N1077" s="113">
        <v>4.59</v>
      </c>
      <c r="O1077" s="113">
        <v>3.8</v>
      </c>
      <c r="P1077" s="114">
        <v>0.2</v>
      </c>
      <c r="Q1077" s="113">
        <v>57</v>
      </c>
      <c r="R1077" s="115">
        <v>3.99</v>
      </c>
      <c r="S1077" s="115">
        <v>3.33</v>
      </c>
      <c r="T1077" s="119">
        <v>0.2</v>
      </c>
      <c r="U1077" s="116">
        <v>49.95</v>
      </c>
      <c r="V1077" t="s">
        <v>25</v>
      </c>
      <c r="W1077">
        <v>3.8</v>
      </c>
      <c r="X1077" t="s">
        <v>25</v>
      </c>
      <c r="Y1077">
        <v>57</v>
      </c>
      <c r="Z1077">
        <v>3.99</v>
      </c>
      <c r="AA1077">
        <v>3.33</v>
      </c>
      <c r="AB1077">
        <v>0.2</v>
      </c>
      <c r="AC1077">
        <v>49.95</v>
      </c>
    </row>
    <row r="1078" spans="1:29" x14ac:dyDescent="0.25">
      <c r="A1078" s="111" t="s">
        <v>505</v>
      </c>
      <c r="B1078" s="112" t="s">
        <v>156</v>
      </c>
      <c r="C1078" s="111">
        <v>87855</v>
      </c>
      <c r="D1078" s="111">
        <v>878553</v>
      </c>
      <c r="E1078" s="111" t="s">
        <v>521</v>
      </c>
      <c r="F1078" s="111">
        <v>14842</v>
      </c>
      <c r="G1078" s="111" t="s">
        <v>355</v>
      </c>
      <c r="H1078" s="111" t="s">
        <v>33</v>
      </c>
      <c r="I1078" s="111" t="s">
        <v>18</v>
      </c>
      <c r="J1078" s="111" t="s">
        <v>331</v>
      </c>
      <c r="K1078" s="111" t="s">
        <v>31</v>
      </c>
      <c r="L1078" s="111">
        <v>15</v>
      </c>
      <c r="M1078" s="111">
        <v>4.0349999999999997E-2</v>
      </c>
      <c r="N1078" s="113">
        <v>2.29</v>
      </c>
      <c r="O1078" s="113">
        <v>1.8904999999999998</v>
      </c>
      <c r="P1078" s="114">
        <v>0.2</v>
      </c>
      <c r="Q1078" s="113">
        <v>28.349999999999998</v>
      </c>
      <c r="R1078" s="115">
        <v>1.99</v>
      </c>
      <c r="S1078" s="115">
        <v>1.6583333333333334</v>
      </c>
      <c r="T1078" s="119">
        <v>0.2</v>
      </c>
      <c r="U1078" s="116">
        <v>24.9</v>
      </c>
      <c r="V1078" t="s">
        <v>25</v>
      </c>
      <c r="W1078">
        <v>1.8</v>
      </c>
      <c r="X1078" t="s">
        <v>25</v>
      </c>
      <c r="Y1078">
        <v>27</v>
      </c>
      <c r="Z1078">
        <v>1.89</v>
      </c>
      <c r="AA1078">
        <v>1.58</v>
      </c>
      <c r="AB1078">
        <v>0.2</v>
      </c>
      <c r="AC1078">
        <v>23.700000000000003</v>
      </c>
    </row>
    <row r="1079" spans="1:29" x14ac:dyDescent="0.25">
      <c r="A1079" s="111" t="s">
        <v>505</v>
      </c>
      <c r="B1079" s="112" t="s">
        <v>156</v>
      </c>
      <c r="C1079" s="111">
        <v>87855</v>
      </c>
      <c r="D1079" s="111">
        <v>878553</v>
      </c>
      <c r="E1079" s="111" t="s">
        <v>521</v>
      </c>
      <c r="F1079" s="111">
        <v>14844</v>
      </c>
      <c r="G1079" s="111" t="s">
        <v>356</v>
      </c>
      <c r="H1079" s="111" t="s">
        <v>32</v>
      </c>
      <c r="I1079" s="111" t="s">
        <v>18</v>
      </c>
      <c r="J1079" s="111" t="s">
        <v>334</v>
      </c>
      <c r="K1079" s="111" t="s">
        <v>31</v>
      </c>
      <c r="L1079" s="111">
        <v>15</v>
      </c>
      <c r="M1079" s="111">
        <v>4.0349999999999997E-2</v>
      </c>
      <c r="N1079" s="113">
        <v>2.29</v>
      </c>
      <c r="O1079" s="113">
        <v>1.8904999999999998</v>
      </c>
      <c r="P1079" s="114">
        <v>0.2</v>
      </c>
      <c r="Q1079" s="113">
        <v>28.349999999999998</v>
      </c>
      <c r="R1079" s="115">
        <v>1.99</v>
      </c>
      <c r="S1079" s="115">
        <v>1.6583333333333334</v>
      </c>
      <c r="T1079" s="119">
        <v>0.2</v>
      </c>
      <c r="U1079" s="116">
        <v>24.9</v>
      </c>
      <c r="V1079" t="s">
        <v>25</v>
      </c>
      <c r="W1079">
        <v>1.8</v>
      </c>
      <c r="X1079" t="s">
        <v>25</v>
      </c>
      <c r="Y1079">
        <v>27</v>
      </c>
      <c r="Z1079">
        <v>1.89</v>
      </c>
      <c r="AA1079">
        <v>1.58</v>
      </c>
      <c r="AB1079">
        <v>0.2</v>
      </c>
      <c r="AC1079">
        <v>23.700000000000003</v>
      </c>
    </row>
    <row r="1080" spans="1:29" x14ac:dyDescent="0.25">
      <c r="A1080" s="111" t="s">
        <v>505</v>
      </c>
      <c r="B1080" s="112" t="s">
        <v>156</v>
      </c>
      <c r="C1080" s="111">
        <v>87855</v>
      </c>
      <c r="D1080" s="111">
        <v>878553</v>
      </c>
      <c r="E1080" s="111" t="s">
        <v>521</v>
      </c>
      <c r="F1080" s="111">
        <v>19305</v>
      </c>
      <c r="G1080" s="111" t="s">
        <v>445</v>
      </c>
      <c r="H1080" s="111" t="s">
        <v>37</v>
      </c>
      <c r="I1080" s="111" t="s">
        <v>18</v>
      </c>
      <c r="J1080" s="111" t="s">
        <v>382</v>
      </c>
      <c r="K1080" s="111" t="s">
        <v>31</v>
      </c>
      <c r="L1080" s="111">
        <v>15</v>
      </c>
      <c r="M1080" s="111">
        <v>4.0349999999999997E-2</v>
      </c>
      <c r="N1080" s="113">
        <v>2.29</v>
      </c>
      <c r="O1080" s="113">
        <v>1.8904999999999998</v>
      </c>
      <c r="P1080" s="114">
        <v>0.2</v>
      </c>
      <c r="Q1080" s="113">
        <v>28.349999999999998</v>
      </c>
      <c r="R1080" s="115">
        <v>1.99</v>
      </c>
      <c r="S1080" s="115">
        <v>1.6583333333333334</v>
      </c>
      <c r="T1080" s="119">
        <v>0.2</v>
      </c>
      <c r="U1080" s="116">
        <v>24.9</v>
      </c>
      <c r="V1080" t="s">
        <v>25</v>
      </c>
      <c r="W1080">
        <v>1.9</v>
      </c>
      <c r="X1080" t="s">
        <v>25</v>
      </c>
      <c r="Y1080">
        <v>28.5</v>
      </c>
      <c r="Z1080">
        <v>1.99</v>
      </c>
      <c r="AA1080">
        <v>1.66</v>
      </c>
      <c r="AB1080">
        <v>0.2</v>
      </c>
      <c r="AC1080">
        <v>24.9</v>
      </c>
    </row>
    <row r="1081" spans="1:29" x14ac:dyDescent="0.25">
      <c r="A1081" s="111" t="s">
        <v>505</v>
      </c>
      <c r="B1081" s="112" t="s">
        <v>156</v>
      </c>
      <c r="C1081" s="111">
        <v>87855</v>
      </c>
      <c r="D1081" s="111">
        <v>878553</v>
      </c>
      <c r="E1081" s="111" t="s">
        <v>521</v>
      </c>
      <c r="F1081" s="111">
        <v>19307</v>
      </c>
      <c r="G1081" s="111" t="s">
        <v>446</v>
      </c>
      <c r="H1081" s="111" t="s">
        <v>37</v>
      </c>
      <c r="I1081" s="111" t="s">
        <v>18</v>
      </c>
      <c r="J1081" s="111" t="s">
        <v>447</v>
      </c>
      <c r="K1081" s="111" t="s">
        <v>31</v>
      </c>
      <c r="L1081" s="111">
        <v>15</v>
      </c>
      <c r="M1081" s="111">
        <v>4.0349999999999997E-2</v>
      </c>
      <c r="N1081" s="113">
        <v>2.29</v>
      </c>
      <c r="O1081" s="113">
        <v>1.8904999999999998</v>
      </c>
      <c r="P1081" s="114">
        <v>0.2</v>
      </c>
      <c r="Q1081" s="113">
        <v>28.349999999999998</v>
      </c>
      <c r="R1081" s="115">
        <v>1.99</v>
      </c>
      <c r="S1081" s="115">
        <v>1.6583333333333334</v>
      </c>
      <c r="T1081" s="119">
        <v>0.2</v>
      </c>
      <c r="U1081" s="116">
        <v>24.9</v>
      </c>
      <c r="V1081" t="s">
        <v>25</v>
      </c>
      <c r="W1081">
        <v>1.9</v>
      </c>
      <c r="X1081" t="s">
        <v>25</v>
      </c>
      <c r="Y1081">
        <v>28.5</v>
      </c>
      <c r="Z1081">
        <v>1.99</v>
      </c>
      <c r="AA1081">
        <v>1.66</v>
      </c>
      <c r="AB1081">
        <v>0.2</v>
      </c>
      <c r="AC1081">
        <v>24.9</v>
      </c>
    </row>
    <row r="1082" spans="1:29" x14ac:dyDescent="0.25">
      <c r="A1082" s="111" t="s">
        <v>505</v>
      </c>
      <c r="B1082" s="112" t="s">
        <v>156</v>
      </c>
      <c r="C1082" s="111">
        <v>87855</v>
      </c>
      <c r="D1082" s="111">
        <v>878553</v>
      </c>
      <c r="E1082" s="111" t="s">
        <v>521</v>
      </c>
      <c r="F1082" s="111">
        <v>19309</v>
      </c>
      <c r="G1082" s="111" t="s">
        <v>448</v>
      </c>
      <c r="H1082" s="111" t="s">
        <v>37</v>
      </c>
      <c r="I1082" s="111" t="s">
        <v>18</v>
      </c>
      <c r="J1082" s="111" t="s">
        <v>449</v>
      </c>
      <c r="K1082" s="111" t="s">
        <v>31</v>
      </c>
      <c r="L1082" s="111">
        <v>15</v>
      </c>
      <c r="M1082" s="111">
        <v>4.0349999999999997E-2</v>
      </c>
      <c r="N1082" s="113">
        <v>2.29</v>
      </c>
      <c r="O1082" s="113">
        <v>1.8904999999999998</v>
      </c>
      <c r="P1082" s="114">
        <v>0.2</v>
      </c>
      <c r="Q1082" s="113">
        <v>28.349999999999998</v>
      </c>
      <c r="R1082" s="115">
        <v>1.99</v>
      </c>
      <c r="S1082" s="115">
        <v>1.6583333333333334</v>
      </c>
      <c r="T1082" s="119">
        <v>0.2</v>
      </c>
      <c r="U1082" s="116">
        <v>24.9</v>
      </c>
      <c r="V1082" t="s">
        <v>25</v>
      </c>
      <c r="W1082">
        <v>1.9</v>
      </c>
      <c r="X1082" t="s">
        <v>25</v>
      </c>
      <c r="Y1082">
        <v>28.5</v>
      </c>
      <c r="Z1082">
        <v>1.99</v>
      </c>
      <c r="AA1082">
        <v>1.66</v>
      </c>
      <c r="AB1082">
        <v>0.2</v>
      </c>
      <c r="AC1082">
        <v>24.9</v>
      </c>
    </row>
    <row r="1083" spans="1:29" x14ac:dyDescent="0.25">
      <c r="A1083" s="111" t="s">
        <v>505</v>
      </c>
      <c r="B1083" s="112" t="s">
        <v>156</v>
      </c>
      <c r="C1083" s="111">
        <v>87855</v>
      </c>
      <c r="D1083" s="111">
        <v>878553</v>
      </c>
      <c r="E1083" s="111" t="s">
        <v>521</v>
      </c>
      <c r="F1083" s="111">
        <v>1164</v>
      </c>
      <c r="G1083" s="111" t="s">
        <v>450</v>
      </c>
      <c r="H1083" s="111" t="s">
        <v>51</v>
      </c>
      <c r="I1083" s="111" t="s">
        <v>18</v>
      </c>
      <c r="J1083" s="111" t="s">
        <v>418</v>
      </c>
      <c r="K1083" s="111" t="s">
        <v>46</v>
      </c>
      <c r="L1083" s="111">
        <v>12</v>
      </c>
      <c r="M1083" s="111">
        <v>4.2000000000000003E-2</v>
      </c>
      <c r="N1083" s="113">
        <v>2.59</v>
      </c>
      <c r="O1083" s="113">
        <v>2.1755</v>
      </c>
      <c r="P1083" s="114">
        <v>0.2</v>
      </c>
      <c r="Q1083" s="113">
        <v>26.160000000000004</v>
      </c>
      <c r="R1083" s="115">
        <v>2.39</v>
      </c>
      <c r="S1083" s="115">
        <v>1.99</v>
      </c>
      <c r="T1083" s="119">
        <v>0.2</v>
      </c>
      <c r="U1083" s="116">
        <v>23.88</v>
      </c>
      <c r="V1083" t="s">
        <v>25</v>
      </c>
      <c r="W1083">
        <v>2.08</v>
      </c>
      <c r="X1083" t="s">
        <v>25</v>
      </c>
      <c r="Y1083">
        <v>24.96</v>
      </c>
      <c r="Z1083">
        <v>2.19</v>
      </c>
      <c r="AA1083">
        <v>1.83</v>
      </c>
      <c r="AB1083">
        <v>0.2</v>
      </c>
      <c r="AC1083">
        <v>21.96</v>
      </c>
    </row>
    <row r="1084" spans="1:29" x14ac:dyDescent="0.25">
      <c r="A1084" s="111" t="s">
        <v>505</v>
      </c>
      <c r="B1084" s="112" t="s">
        <v>156</v>
      </c>
      <c r="C1084" s="111">
        <v>87855</v>
      </c>
      <c r="D1084" s="111">
        <v>878553</v>
      </c>
      <c r="E1084" s="111" t="s">
        <v>521</v>
      </c>
      <c r="F1084" s="111">
        <v>9084</v>
      </c>
      <c r="G1084" s="111" t="s">
        <v>357</v>
      </c>
      <c r="H1084" s="111" t="s">
        <v>47</v>
      </c>
      <c r="I1084" s="111" t="s">
        <v>18</v>
      </c>
      <c r="J1084" s="111" t="s">
        <v>334</v>
      </c>
      <c r="K1084" s="111" t="s">
        <v>46</v>
      </c>
      <c r="L1084" s="111">
        <v>12</v>
      </c>
      <c r="M1084" s="111">
        <v>4.2000000000000003E-2</v>
      </c>
      <c r="N1084" s="113">
        <v>2.79</v>
      </c>
      <c r="O1084" s="113">
        <v>2.29</v>
      </c>
      <c r="P1084" s="114">
        <v>0.2</v>
      </c>
      <c r="Q1084" s="113">
        <v>27.48</v>
      </c>
      <c r="R1084" s="115">
        <v>2.59</v>
      </c>
      <c r="S1084" s="115">
        <v>2.1800000000000002</v>
      </c>
      <c r="T1084" s="119">
        <v>0.2</v>
      </c>
      <c r="U1084" s="116">
        <v>26.160000000000004</v>
      </c>
      <c r="V1084" t="s">
        <v>25</v>
      </c>
      <c r="W1084">
        <v>2.19</v>
      </c>
      <c r="X1084" t="s">
        <v>25</v>
      </c>
      <c r="Y1084">
        <v>26.28</v>
      </c>
      <c r="Z1084">
        <v>2.4900000000000002</v>
      </c>
      <c r="AA1084">
        <v>2.08</v>
      </c>
      <c r="AB1084">
        <v>0.2</v>
      </c>
      <c r="AC1084">
        <v>24.96</v>
      </c>
    </row>
    <row r="1085" spans="1:29" x14ac:dyDescent="0.25">
      <c r="A1085" s="111" t="s">
        <v>505</v>
      </c>
      <c r="B1085" s="112" t="s">
        <v>156</v>
      </c>
      <c r="C1085" s="111">
        <v>87855</v>
      </c>
      <c r="D1085" s="111">
        <v>878553</v>
      </c>
      <c r="E1085" s="111" t="s">
        <v>521</v>
      </c>
      <c r="F1085" s="111">
        <v>9085</v>
      </c>
      <c r="G1085" s="111" t="s">
        <v>358</v>
      </c>
      <c r="H1085" s="111" t="s">
        <v>48</v>
      </c>
      <c r="I1085" s="111" t="s">
        <v>18</v>
      </c>
      <c r="J1085" s="111" t="s">
        <v>338</v>
      </c>
      <c r="K1085" s="111" t="s">
        <v>46</v>
      </c>
      <c r="L1085" s="111">
        <v>12</v>
      </c>
      <c r="M1085" s="111">
        <v>4.2000000000000003E-2</v>
      </c>
      <c r="N1085" s="113">
        <v>2.59</v>
      </c>
      <c r="O1085" s="113">
        <v>2.1755</v>
      </c>
      <c r="P1085" s="114">
        <v>0.2</v>
      </c>
      <c r="Q1085" s="113">
        <v>26.160000000000004</v>
      </c>
      <c r="R1085" s="115">
        <v>2.39</v>
      </c>
      <c r="S1085" s="115">
        <v>1.99</v>
      </c>
      <c r="T1085" s="119">
        <v>0.2</v>
      </c>
      <c r="U1085" s="116">
        <v>23.88</v>
      </c>
      <c r="V1085" t="s">
        <v>25</v>
      </c>
      <c r="W1085">
        <v>2.08</v>
      </c>
      <c r="X1085" t="s">
        <v>25</v>
      </c>
      <c r="Y1085">
        <v>24.96</v>
      </c>
      <c r="Z1085">
        <v>2.19</v>
      </c>
      <c r="AA1085">
        <v>1.83</v>
      </c>
      <c r="AB1085">
        <v>0.2</v>
      </c>
      <c r="AC1085">
        <v>21.96</v>
      </c>
    </row>
    <row r="1086" spans="1:29" x14ac:dyDescent="0.25">
      <c r="A1086" s="111" t="s">
        <v>505</v>
      </c>
      <c r="B1086" s="112" t="s">
        <v>156</v>
      </c>
      <c r="C1086" s="111">
        <v>87855</v>
      </c>
      <c r="D1086" s="111">
        <v>878553</v>
      </c>
      <c r="E1086" s="111" t="s">
        <v>521</v>
      </c>
      <c r="F1086" s="111">
        <v>9087</v>
      </c>
      <c r="G1086" s="111" t="s">
        <v>359</v>
      </c>
      <c r="H1086" s="111" t="s">
        <v>50</v>
      </c>
      <c r="I1086" s="111" t="s">
        <v>18</v>
      </c>
      <c r="J1086" s="111" t="s">
        <v>336</v>
      </c>
      <c r="K1086" s="111" t="s">
        <v>46</v>
      </c>
      <c r="L1086" s="111">
        <v>12</v>
      </c>
      <c r="M1086" s="111">
        <v>4.2000000000000003E-2</v>
      </c>
      <c r="N1086" s="113">
        <v>2.59</v>
      </c>
      <c r="O1086" s="113">
        <v>2.1755</v>
      </c>
      <c r="P1086" s="114">
        <v>0.2</v>
      </c>
      <c r="Q1086" s="113">
        <v>26.160000000000004</v>
      </c>
      <c r="R1086" s="115">
        <v>2.39</v>
      </c>
      <c r="S1086" s="115">
        <v>1.99</v>
      </c>
      <c r="T1086" s="119">
        <v>0.2</v>
      </c>
      <c r="U1086" s="116">
        <v>23.88</v>
      </c>
      <c r="V1086" t="s">
        <v>25</v>
      </c>
      <c r="W1086">
        <v>2.08</v>
      </c>
      <c r="X1086" t="s">
        <v>25</v>
      </c>
      <c r="Y1086">
        <v>24.96</v>
      </c>
      <c r="Z1086">
        <v>2.19</v>
      </c>
      <c r="AA1086">
        <v>1.83</v>
      </c>
      <c r="AB1086">
        <v>0.2</v>
      </c>
      <c r="AC1086">
        <v>21.96</v>
      </c>
    </row>
    <row r="1087" spans="1:29" x14ac:dyDescent="0.25">
      <c r="A1087" s="111" t="s">
        <v>505</v>
      </c>
      <c r="B1087" s="112" t="s">
        <v>156</v>
      </c>
      <c r="C1087" s="111">
        <v>87855</v>
      </c>
      <c r="D1087" s="111">
        <v>878553</v>
      </c>
      <c r="E1087" s="111" t="s">
        <v>521</v>
      </c>
      <c r="F1087" s="111">
        <v>9088</v>
      </c>
      <c r="G1087" s="111" t="s">
        <v>451</v>
      </c>
      <c r="H1087" s="111" t="s">
        <v>50</v>
      </c>
      <c r="I1087" s="111" t="s">
        <v>18</v>
      </c>
      <c r="J1087" s="111" t="s">
        <v>452</v>
      </c>
      <c r="K1087" s="111" t="s">
        <v>46</v>
      </c>
      <c r="L1087" s="111">
        <v>12</v>
      </c>
      <c r="M1087" s="111">
        <v>4.2000000000000003E-2</v>
      </c>
      <c r="N1087" s="113">
        <v>2.59</v>
      </c>
      <c r="O1087" s="113">
        <v>2.1755</v>
      </c>
      <c r="P1087" s="114">
        <v>0.2</v>
      </c>
      <c r="Q1087" s="113">
        <v>26.160000000000004</v>
      </c>
      <c r="R1087" s="115">
        <v>2.39</v>
      </c>
      <c r="S1087" s="115">
        <v>1.99</v>
      </c>
      <c r="T1087" s="119">
        <v>0.2</v>
      </c>
      <c r="U1087" s="116">
        <v>23.88</v>
      </c>
      <c r="V1087" t="s">
        <v>25</v>
      </c>
      <c r="W1087">
        <v>2.08</v>
      </c>
      <c r="X1087" t="s">
        <v>25</v>
      </c>
      <c r="Y1087">
        <v>24.96</v>
      </c>
      <c r="Z1087">
        <v>2.19</v>
      </c>
      <c r="AA1087">
        <v>1.83</v>
      </c>
      <c r="AB1087">
        <v>0.2</v>
      </c>
      <c r="AC1087">
        <v>21.96</v>
      </c>
    </row>
    <row r="1088" spans="1:29" x14ac:dyDescent="0.25">
      <c r="A1088" s="111" t="s">
        <v>505</v>
      </c>
      <c r="B1088" s="112" t="s">
        <v>156</v>
      </c>
      <c r="C1088" s="111">
        <v>87855</v>
      </c>
      <c r="D1088" s="111">
        <v>878553</v>
      </c>
      <c r="E1088" s="111" t="s">
        <v>521</v>
      </c>
      <c r="F1088" s="111">
        <v>9089</v>
      </c>
      <c r="G1088" s="111" t="s">
        <v>360</v>
      </c>
      <c r="H1088" s="111" t="s">
        <v>51</v>
      </c>
      <c r="I1088" s="111" t="s">
        <v>18</v>
      </c>
      <c r="J1088" s="111" t="s">
        <v>340</v>
      </c>
      <c r="K1088" s="111" t="s">
        <v>46</v>
      </c>
      <c r="L1088" s="111">
        <v>12</v>
      </c>
      <c r="M1088" s="111">
        <v>4.2000000000000003E-2</v>
      </c>
      <c r="N1088" s="113">
        <v>2.59</v>
      </c>
      <c r="O1088" s="113">
        <v>2.1755</v>
      </c>
      <c r="P1088" s="114">
        <v>0.2</v>
      </c>
      <c r="Q1088" s="113">
        <v>26.160000000000004</v>
      </c>
      <c r="R1088" s="115">
        <v>2.39</v>
      </c>
      <c r="S1088" s="115">
        <v>1.99</v>
      </c>
      <c r="T1088" s="119">
        <v>0.2</v>
      </c>
      <c r="U1088" s="116">
        <v>23.88</v>
      </c>
      <c r="V1088" t="s">
        <v>25</v>
      </c>
      <c r="W1088">
        <v>2.08</v>
      </c>
      <c r="X1088" t="s">
        <v>25</v>
      </c>
      <c r="Y1088">
        <v>24.96</v>
      </c>
      <c r="Z1088">
        <v>2.19</v>
      </c>
      <c r="AA1088">
        <v>1.83</v>
      </c>
      <c r="AB1088">
        <v>0.2</v>
      </c>
      <c r="AC1088">
        <v>21.96</v>
      </c>
    </row>
    <row r="1089" spans="1:29" x14ac:dyDescent="0.25">
      <c r="A1089" s="111" t="s">
        <v>505</v>
      </c>
      <c r="B1089" s="112" t="s">
        <v>156</v>
      </c>
      <c r="C1089" s="111">
        <v>87855</v>
      </c>
      <c r="D1089" s="111">
        <v>878553</v>
      </c>
      <c r="E1089" s="111" t="s">
        <v>521</v>
      </c>
      <c r="F1089" s="111">
        <v>9091</v>
      </c>
      <c r="G1089" s="111" t="s">
        <v>361</v>
      </c>
      <c r="H1089" s="111" t="s">
        <v>52</v>
      </c>
      <c r="I1089" s="111" t="s">
        <v>18</v>
      </c>
      <c r="J1089" s="111" t="s">
        <v>362</v>
      </c>
      <c r="K1089" s="111" t="s">
        <v>46</v>
      </c>
      <c r="L1089" s="111">
        <v>12</v>
      </c>
      <c r="M1089" s="111">
        <v>4.2000000000000003E-2</v>
      </c>
      <c r="N1089" s="113">
        <v>3.19</v>
      </c>
      <c r="O1089" s="113">
        <v>2.66</v>
      </c>
      <c r="P1089" s="114">
        <v>0.2</v>
      </c>
      <c r="Q1089" s="113">
        <v>31.92</v>
      </c>
      <c r="R1089" s="115">
        <v>2.99</v>
      </c>
      <c r="S1089" s="115">
        <v>2.4916666666666671</v>
      </c>
      <c r="T1089" s="119">
        <v>0.2</v>
      </c>
      <c r="U1089" s="116">
        <v>29.880000000000003</v>
      </c>
      <c r="V1089" t="s">
        <v>25</v>
      </c>
      <c r="W1089">
        <v>2.66</v>
      </c>
      <c r="X1089" t="s">
        <v>25</v>
      </c>
      <c r="Y1089">
        <v>31.92</v>
      </c>
      <c r="Z1089">
        <v>2.99</v>
      </c>
      <c r="AA1089">
        <v>2.4900000000000002</v>
      </c>
      <c r="AB1089">
        <v>0.2</v>
      </c>
      <c r="AC1089">
        <v>29.880000000000003</v>
      </c>
    </row>
    <row r="1090" spans="1:29" x14ac:dyDescent="0.25">
      <c r="A1090" s="111" t="s">
        <v>505</v>
      </c>
      <c r="B1090" s="112" t="s">
        <v>156</v>
      </c>
      <c r="C1090" s="111">
        <v>87855</v>
      </c>
      <c r="D1090" s="111">
        <v>878553</v>
      </c>
      <c r="E1090" s="111" t="s">
        <v>521</v>
      </c>
      <c r="F1090" s="111">
        <v>9092</v>
      </c>
      <c r="G1090" s="111" t="s">
        <v>363</v>
      </c>
      <c r="H1090" s="111" t="s">
        <v>52</v>
      </c>
      <c r="I1090" s="111" t="s">
        <v>18</v>
      </c>
      <c r="J1090" s="111" t="s">
        <v>364</v>
      </c>
      <c r="K1090" s="111" t="s">
        <v>46</v>
      </c>
      <c r="L1090" s="111">
        <v>12</v>
      </c>
      <c r="M1090" s="111">
        <v>4.2000000000000003E-2</v>
      </c>
      <c r="N1090" s="113">
        <v>3.19</v>
      </c>
      <c r="O1090" s="113">
        <v>2.66</v>
      </c>
      <c r="P1090" s="114">
        <v>0.2</v>
      </c>
      <c r="Q1090" s="113">
        <v>31.92</v>
      </c>
      <c r="R1090" s="115">
        <v>2.99</v>
      </c>
      <c r="S1090" s="115">
        <v>2.4916666666666671</v>
      </c>
      <c r="T1090" s="119">
        <v>0.2</v>
      </c>
      <c r="U1090" s="116">
        <v>29.880000000000003</v>
      </c>
      <c r="V1090" t="s">
        <v>25</v>
      </c>
      <c r="W1090">
        <v>2.66</v>
      </c>
      <c r="X1090" t="s">
        <v>25</v>
      </c>
      <c r="Y1090">
        <v>31.92</v>
      </c>
      <c r="Z1090">
        <v>2.99</v>
      </c>
      <c r="AA1090">
        <v>2.4900000000000002</v>
      </c>
      <c r="AB1090">
        <v>0.2</v>
      </c>
      <c r="AC1090">
        <v>29.880000000000003</v>
      </c>
    </row>
    <row r="1091" spans="1:29" x14ac:dyDescent="0.25">
      <c r="A1091" s="111" t="s">
        <v>505</v>
      </c>
      <c r="B1091" s="112" t="s">
        <v>156</v>
      </c>
      <c r="C1091" s="111">
        <v>87855</v>
      </c>
      <c r="D1091" s="111">
        <v>878553</v>
      </c>
      <c r="E1091" s="111" t="s">
        <v>521</v>
      </c>
      <c r="F1091" s="111">
        <v>9093</v>
      </c>
      <c r="G1091" s="111" t="s">
        <v>365</v>
      </c>
      <c r="H1091" s="111" t="s">
        <v>49</v>
      </c>
      <c r="I1091" s="111" t="s">
        <v>18</v>
      </c>
      <c r="J1091" s="111" t="s">
        <v>342</v>
      </c>
      <c r="K1091" s="111" t="s">
        <v>46</v>
      </c>
      <c r="L1091" s="111">
        <v>12</v>
      </c>
      <c r="M1091" s="111">
        <v>4.2000000000000003E-2</v>
      </c>
      <c r="N1091" s="113">
        <v>2.59</v>
      </c>
      <c r="O1091" s="113">
        <v>2.1755</v>
      </c>
      <c r="P1091" s="114">
        <v>0.2</v>
      </c>
      <c r="Q1091" s="113">
        <v>26.160000000000004</v>
      </c>
      <c r="R1091" s="115">
        <v>2.39</v>
      </c>
      <c r="S1091" s="115">
        <v>1.99</v>
      </c>
      <c r="T1091" s="119">
        <v>0.2</v>
      </c>
      <c r="U1091" s="116">
        <v>23.88</v>
      </c>
      <c r="V1091" t="s">
        <v>25</v>
      </c>
      <c r="W1091">
        <v>2.08</v>
      </c>
      <c r="X1091" t="s">
        <v>25</v>
      </c>
      <c r="Y1091">
        <v>24.96</v>
      </c>
      <c r="Z1091">
        <v>2.19</v>
      </c>
      <c r="AA1091">
        <v>1.83</v>
      </c>
      <c r="AB1091">
        <v>0.2</v>
      </c>
      <c r="AC1091">
        <v>21.96</v>
      </c>
    </row>
    <row r="1092" spans="1:29" x14ac:dyDescent="0.25">
      <c r="A1092" s="111" t="s">
        <v>505</v>
      </c>
      <c r="B1092" s="112" t="s">
        <v>156</v>
      </c>
      <c r="C1092" s="111">
        <v>87855</v>
      </c>
      <c r="D1092" s="111">
        <v>878553</v>
      </c>
      <c r="E1092" s="111" t="s">
        <v>521</v>
      </c>
      <c r="F1092" s="111">
        <v>9096</v>
      </c>
      <c r="G1092" s="111" t="s">
        <v>366</v>
      </c>
      <c r="H1092" s="111" t="s">
        <v>49</v>
      </c>
      <c r="I1092" s="111" t="s">
        <v>18</v>
      </c>
      <c r="J1092" s="111" t="s">
        <v>331</v>
      </c>
      <c r="K1092" s="111" t="s">
        <v>46</v>
      </c>
      <c r="L1092" s="111">
        <v>12</v>
      </c>
      <c r="M1092" s="111">
        <v>4.2000000000000003E-2</v>
      </c>
      <c r="N1092" s="113">
        <v>2.59</v>
      </c>
      <c r="O1092" s="113">
        <v>2.1755</v>
      </c>
      <c r="P1092" s="114">
        <v>0.2</v>
      </c>
      <c r="Q1092" s="113">
        <v>26.160000000000004</v>
      </c>
      <c r="R1092" s="115">
        <v>2.39</v>
      </c>
      <c r="S1092" s="115">
        <v>1.99</v>
      </c>
      <c r="T1092" s="119">
        <v>0.2</v>
      </c>
      <c r="U1092" s="116">
        <v>23.88</v>
      </c>
      <c r="V1092" t="s">
        <v>25</v>
      </c>
      <c r="W1092">
        <v>2.08</v>
      </c>
      <c r="X1092" t="s">
        <v>25</v>
      </c>
      <c r="Y1092">
        <v>24.96</v>
      </c>
      <c r="Z1092">
        <v>2.19</v>
      </c>
      <c r="AA1092">
        <v>1.83</v>
      </c>
      <c r="AB1092">
        <v>0.2</v>
      </c>
      <c r="AC1092">
        <v>21.96</v>
      </c>
    </row>
    <row r="1093" spans="1:29" x14ac:dyDescent="0.25">
      <c r="A1093" s="111" t="s">
        <v>505</v>
      </c>
      <c r="B1093" s="112" t="s">
        <v>156</v>
      </c>
      <c r="C1093" s="111">
        <v>87855</v>
      </c>
      <c r="D1093" s="111">
        <v>878553</v>
      </c>
      <c r="E1093" s="111" t="s">
        <v>521</v>
      </c>
      <c r="F1093" s="111">
        <v>9274</v>
      </c>
      <c r="G1093" s="111" t="s">
        <v>367</v>
      </c>
      <c r="H1093" s="111" t="s">
        <v>49</v>
      </c>
      <c r="I1093" s="111" t="s">
        <v>18</v>
      </c>
      <c r="J1093" s="111" t="s">
        <v>344</v>
      </c>
      <c r="K1093" s="111" t="s">
        <v>46</v>
      </c>
      <c r="L1093" s="111">
        <v>12</v>
      </c>
      <c r="M1093" s="111">
        <v>4.2000000000000003E-2</v>
      </c>
      <c r="N1093" s="113">
        <v>2.59</v>
      </c>
      <c r="O1093" s="113">
        <v>2.1755</v>
      </c>
      <c r="P1093" s="114">
        <v>0.2</v>
      </c>
      <c r="Q1093" s="113">
        <v>26.160000000000004</v>
      </c>
      <c r="R1093" s="115">
        <v>2.39</v>
      </c>
      <c r="S1093" s="115">
        <v>1.99</v>
      </c>
      <c r="T1093" s="119">
        <v>0.2</v>
      </c>
      <c r="U1093" s="116">
        <v>23.88</v>
      </c>
      <c r="V1093" t="s">
        <v>25</v>
      </c>
      <c r="W1093">
        <v>2.08</v>
      </c>
      <c r="X1093" t="s">
        <v>25</v>
      </c>
      <c r="Y1093">
        <v>24.96</v>
      </c>
      <c r="Z1093">
        <v>2.19</v>
      </c>
      <c r="AA1093">
        <v>1.83</v>
      </c>
      <c r="AB1093">
        <v>0.2</v>
      </c>
      <c r="AC1093">
        <v>21.96</v>
      </c>
    </row>
    <row r="1094" spans="1:29" x14ac:dyDescent="0.25">
      <c r="A1094" s="111" t="s">
        <v>505</v>
      </c>
      <c r="B1094" s="112" t="s">
        <v>156</v>
      </c>
      <c r="C1094" s="111">
        <v>87855</v>
      </c>
      <c r="D1094" s="111">
        <v>878553</v>
      </c>
      <c r="E1094" s="111" t="s">
        <v>521</v>
      </c>
      <c r="F1094" s="111">
        <v>19227</v>
      </c>
      <c r="G1094" s="111" t="s">
        <v>434</v>
      </c>
      <c r="H1094" s="111" t="s">
        <v>152</v>
      </c>
      <c r="I1094" s="111" t="s">
        <v>128</v>
      </c>
      <c r="J1094" s="111" t="s">
        <v>346</v>
      </c>
      <c r="K1094" s="111" t="s">
        <v>132</v>
      </c>
      <c r="L1094" s="111">
        <v>4</v>
      </c>
      <c r="M1094" s="111">
        <v>1.4200000000000001E-2</v>
      </c>
      <c r="N1094" s="113">
        <v>11.19</v>
      </c>
      <c r="O1094" s="113">
        <v>9.36</v>
      </c>
      <c r="P1094" s="114">
        <v>0.2</v>
      </c>
      <c r="Q1094" s="113">
        <v>37.44</v>
      </c>
      <c r="R1094" s="115">
        <v>10.59</v>
      </c>
      <c r="S1094" s="115">
        <v>8.85</v>
      </c>
      <c r="T1094" s="119">
        <v>0.2</v>
      </c>
      <c r="U1094" s="116">
        <v>35.4</v>
      </c>
      <c r="V1094" t="s">
        <v>25</v>
      </c>
      <c r="W1094">
        <v>9.36</v>
      </c>
      <c r="X1094" t="s">
        <v>25</v>
      </c>
      <c r="Y1094">
        <v>37.44</v>
      </c>
      <c r="Z1094">
        <v>10.59</v>
      </c>
      <c r="AA1094">
        <v>8.85</v>
      </c>
      <c r="AB1094">
        <v>0.2</v>
      </c>
      <c r="AC1094">
        <v>35.4</v>
      </c>
    </row>
    <row r="1095" spans="1:29" x14ac:dyDescent="0.25">
      <c r="A1095" s="111" t="s">
        <v>505</v>
      </c>
      <c r="B1095" s="112" t="s">
        <v>156</v>
      </c>
      <c r="C1095" s="111">
        <v>87855</v>
      </c>
      <c r="D1095" s="111">
        <v>878553</v>
      </c>
      <c r="E1095" s="111" t="s">
        <v>521</v>
      </c>
      <c r="F1095" s="111">
        <v>2231</v>
      </c>
      <c r="G1095" s="111" t="s">
        <v>461</v>
      </c>
      <c r="H1095" s="111" t="s">
        <v>42</v>
      </c>
      <c r="I1095" s="111" t="s">
        <v>18</v>
      </c>
      <c r="J1095" s="111" t="s">
        <v>334</v>
      </c>
      <c r="K1095" s="111" t="s">
        <v>462</v>
      </c>
      <c r="L1095" s="111">
        <v>12</v>
      </c>
      <c r="M1095" s="111">
        <v>3.4799999999999998E-2</v>
      </c>
      <c r="N1095" s="113">
        <v>3.19</v>
      </c>
      <c r="O1095" s="113">
        <v>2.65</v>
      </c>
      <c r="P1095" s="114">
        <v>0.2</v>
      </c>
      <c r="Q1095" s="113">
        <v>31.799999999999997</v>
      </c>
      <c r="R1095" s="115">
        <v>2.79</v>
      </c>
      <c r="S1095" s="115">
        <v>2.33</v>
      </c>
      <c r="T1095" s="119">
        <v>0.2</v>
      </c>
      <c r="U1095" s="116">
        <v>27.96</v>
      </c>
      <c r="V1095" t="s">
        <v>25</v>
      </c>
      <c r="W1095">
        <v>2.65</v>
      </c>
      <c r="X1095" t="s">
        <v>25</v>
      </c>
      <c r="Y1095">
        <v>31.799999999999997</v>
      </c>
      <c r="Z1095">
        <v>2.79</v>
      </c>
      <c r="AA1095">
        <v>2.33</v>
      </c>
      <c r="AB1095">
        <v>0.2</v>
      </c>
      <c r="AC1095">
        <v>27.96</v>
      </c>
    </row>
    <row r="1096" spans="1:29" x14ac:dyDescent="0.25">
      <c r="A1096" s="111" t="s">
        <v>505</v>
      </c>
      <c r="B1096" s="112" t="s">
        <v>156</v>
      </c>
      <c r="C1096" s="111">
        <v>87855</v>
      </c>
      <c r="D1096" s="111">
        <v>878553</v>
      </c>
      <c r="E1096" s="111" t="s">
        <v>521</v>
      </c>
      <c r="F1096" s="111">
        <v>8411</v>
      </c>
      <c r="G1096" s="111" t="s">
        <v>465</v>
      </c>
      <c r="H1096" s="111" t="s">
        <v>82</v>
      </c>
      <c r="I1096" s="111" t="s">
        <v>18</v>
      </c>
      <c r="J1096" s="111" t="s">
        <v>334</v>
      </c>
      <c r="K1096" s="111" t="s">
        <v>81</v>
      </c>
      <c r="L1096" s="111">
        <v>6</v>
      </c>
      <c r="M1096" s="111">
        <v>0.09</v>
      </c>
      <c r="N1096" s="113">
        <v>4.79</v>
      </c>
      <c r="O1096" s="113">
        <v>3.99</v>
      </c>
      <c r="P1096" s="114">
        <v>0.2</v>
      </c>
      <c r="Q1096" s="113">
        <v>23.94</v>
      </c>
      <c r="R1096" s="115">
        <v>4.79</v>
      </c>
      <c r="S1096" s="115">
        <v>3.99</v>
      </c>
      <c r="T1096" s="119">
        <v>0.2</v>
      </c>
      <c r="U1096" s="116">
        <v>23.94</v>
      </c>
      <c r="V1096" t="s">
        <v>25</v>
      </c>
      <c r="W1096">
        <v>4.16</v>
      </c>
      <c r="X1096" t="s">
        <v>25</v>
      </c>
      <c r="Y1096">
        <v>24.96</v>
      </c>
      <c r="Z1096">
        <v>4.99</v>
      </c>
      <c r="AA1096">
        <v>4.16</v>
      </c>
      <c r="AB1096">
        <v>0.2</v>
      </c>
      <c r="AC1096">
        <v>24.96</v>
      </c>
    </row>
    <row r="1097" spans="1:29" x14ac:dyDescent="0.25">
      <c r="A1097" s="111" t="s">
        <v>505</v>
      </c>
      <c r="B1097" s="112" t="s">
        <v>156</v>
      </c>
      <c r="C1097" s="111">
        <v>87855</v>
      </c>
      <c r="D1097" s="111">
        <v>878553</v>
      </c>
      <c r="E1097" s="111" t="s">
        <v>521</v>
      </c>
      <c r="F1097" s="111">
        <v>8418</v>
      </c>
      <c r="G1097" s="111" t="s">
        <v>467</v>
      </c>
      <c r="H1097" s="111" t="s">
        <v>83</v>
      </c>
      <c r="I1097" s="111" t="s">
        <v>18</v>
      </c>
      <c r="J1097" s="111" t="s">
        <v>331</v>
      </c>
      <c r="K1097" s="111" t="s">
        <v>81</v>
      </c>
      <c r="L1097" s="111">
        <v>6</v>
      </c>
      <c r="M1097" s="111">
        <v>0.09</v>
      </c>
      <c r="N1097" s="113">
        <v>4.79</v>
      </c>
      <c r="O1097" s="113">
        <v>3.99</v>
      </c>
      <c r="P1097" s="114">
        <v>0.2</v>
      </c>
      <c r="Q1097" s="113">
        <v>23.94</v>
      </c>
      <c r="R1097" s="115">
        <v>4.79</v>
      </c>
      <c r="S1097" s="115">
        <v>3.99</v>
      </c>
      <c r="T1097" s="119">
        <v>0.2</v>
      </c>
      <c r="U1097" s="116">
        <v>23.94</v>
      </c>
      <c r="V1097" t="s">
        <v>25</v>
      </c>
      <c r="W1097">
        <v>4.16</v>
      </c>
      <c r="X1097" t="s">
        <v>25</v>
      </c>
      <c r="Y1097">
        <v>24.96</v>
      </c>
      <c r="Z1097">
        <v>4.99</v>
      </c>
      <c r="AA1097">
        <v>4.16</v>
      </c>
      <c r="AB1097">
        <v>0.2</v>
      </c>
      <c r="AC1097">
        <v>24.96</v>
      </c>
    </row>
    <row r="1098" spans="1:29" x14ac:dyDescent="0.25">
      <c r="A1098" s="111" t="s">
        <v>505</v>
      </c>
      <c r="B1098" s="112" t="s">
        <v>156</v>
      </c>
      <c r="C1098" s="111">
        <v>87855</v>
      </c>
      <c r="D1098" s="111">
        <v>878553</v>
      </c>
      <c r="E1098" s="111" t="s">
        <v>521</v>
      </c>
      <c r="F1098" s="111">
        <v>8793</v>
      </c>
      <c r="G1098" s="111" t="s">
        <v>468</v>
      </c>
      <c r="H1098" s="111" t="s">
        <v>84</v>
      </c>
      <c r="I1098" s="111" t="s">
        <v>18</v>
      </c>
      <c r="J1098" s="111" t="s">
        <v>469</v>
      </c>
      <c r="K1098" s="111" t="s">
        <v>81</v>
      </c>
      <c r="L1098" s="111">
        <v>6</v>
      </c>
      <c r="M1098" s="111">
        <v>0.09</v>
      </c>
      <c r="N1098" s="113">
        <v>6.49</v>
      </c>
      <c r="O1098" s="113">
        <v>5.4</v>
      </c>
      <c r="P1098" s="114">
        <v>0.2</v>
      </c>
      <c r="Q1098" s="113">
        <v>32.400000000000006</v>
      </c>
      <c r="R1098" s="115">
        <v>5.69</v>
      </c>
      <c r="S1098" s="115">
        <v>4.74</v>
      </c>
      <c r="T1098" s="119">
        <v>0.2</v>
      </c>
      <c r="U1098" s="116">
        <v>28.44</v>
      </c>
      <c r="V1098" t="s">
        <v>25</v>
      </c>
      <c r="W1098">
        <v>5.4</v>
      </c>
      <c r="X1098" t="s">
        <v>25</v>
      </c>
      <c r="Y1098">
        <v>32.400000000000006</v>
      </c>
      <c r="Z1098">
        <v>5.69</v>
      </c>
      <c r="AA1098">
        <v>4.74</v>
      </c>
      <c r="AB1098">
        <v>0.2</v>
      </c>
      <c r="AC1098">
        <v>28.44</v>
      </c>
    </row>
    <row r="1099" spans="1:29" x14ac:dyDescent="0.25">
      <c r="A1099" s="111" t="s">
        <v>505</v>
      </c>
      <c r="B1099" s="112" t="s">
        <v>156</v>
      </c>
      <c r="C1099" s="111">
        <v>87855</v>
      </c>
      <c r="D1099" s="111">
        <v>878553</v>
      </c>
      <c r="E1099" s="111" t="s">
        <v>521</v>
      </c>
      <c r="F1099" s="111">
        <v>11191</v>
      </c>
      <c r="G1099" s="111" t="s">
        <v>518</v>
      </c>
      <c r="H1099" s="111" t="s">
        <v>126</v>
      </c>
      <c r="I1099" s="111" t="s">
        <v>120</v>
      </c>
      <c r="J1099" s="111" t="s">
        <v>517</v>
      </c>
      <c r="K1099" s="111" t="s">
        <v>81</v>
      </c>
      <c r="L1099" s="111">
        <v>6</v>
      </c>
      <c r="M1099" s="111">
        <v>0.09</v>
      </c>
      <c r="N1099" s="113">
        <v>7.39</v>
      </c>
      <c r="O1099" s="113">
        <v>6.17</v>
      </c>
      <c r="P1099" s="114">
        <v>0.2</v>
      </c>
      <c r="Q1099" s="113">
        <v>37.019999999999996</v>
      </c>
      <c r="R1099" s="115">
        <v>6.49</v>
      </c>
      <c r="S1099" s="115">
        <v>5.41</v>
      </c>
      <c r="T1099" s="119">
        <v>0.2</v>
      </c>
      <c r="U1099" s="116">
        <v>32.46</v>
      </c>
      <c r="V1099" t="s">
        <v>25</v>
      </c>
      <c r="W1099">
        <v>6.17</v>
      </c>
      <c r="X1099" t="s">
        <v>25</v>
      </c>
      <c r="Y1099">
        <v>37.019999999999996</v>
      </c>
      <c r="Z1099">
        <v>6.49</v>
      </c>
      <c r="AA1099">
        <v>5.41</v>
      </c>
      <c r="AB1099">
        <v>0.2</v>
      </c>
      <c r="AC1099">
        <v>32.46</v>
      </c>
    </row>
    <row r="1100" spans="1:29" x14ac:dyDescent="0.25">
      <c r="A1100" s="111" t="s">
        <v>505</v>
      </c>
      <c r="B1100" s="112" t="s">
        <v>156</v>
      </c>
      <c r="C1100" s="111">
        <v>87855</v>
      </c>
      <c r="D1100" s="111">
        <v>878553</v>
      </c>
      <c r="E1100" s="111" t="s">
        <v>521</v>
      </c>
      <c r="F1100" s="111">
        <v>13065</v>
      </c>
      <c r="G1100" s="111" t="s">
        <v>470</v>
      </c>
      <c r="H1100" s="111" t="s">
        <v>84</v>
      </c>
      <c r="I1100" s="111" t="s">
        <v>18</v>
      </c>
      <c r="J1100" s="111" t="s">
        <v>471</v>
      </c>
      <c r="K1100" s="111" t="s">
        <v>81</v>
      </c>
      <c r="L1100" s="111">
        <v>6</v>
      </c>
      <c r="M1100" s="111">
        <v>0.09</v>
      </c>
      <c r="N1100" s="113">
        <v>6.49</v>
      </c>
      <c r="O1100" s="113">
        <v>5.4</v>
      </c>
      <c r="P1100" s="114">
        <v>0.2</v>
      </c>
      <c r="Q1100" s="113">
        <v>32.400000000000006</v>
      </c>
      <c r="R1100" s="115">
        <v>5.69</v>
      </c>
      <c r="S1100" s="115">
        <v>4.74</v>
      </c>
      <c r="T1100" s="119">
        <v>0.2</v>
      </c>
      <c r="U1100" s="116">
        <v>28.44</v>
      </c>
      <c r="V1100" t="s">
        <v>25</v>
      </c>
      <c r="W1100">
        <v>5.4</v>
      </c>
      <c r="X1100" t="s">
        <v>25</v>
      </c>
      <c r="Y1100">
        <v>32.400000000000006</v>
      </c>
      <c r="Z1100">
        <v>5.69</v>
      </c>
      <c r="AA1100">
        <v>4.74</v>
      </c>
      <c r="AB1100">
        <v>0.2</v>
      </c>
      <c r="AC1100">
        <v>28.44</v>
      </c>
    </row>
    <row r="1101" spans="1:29" x14ac:dyDescent="0.25">
      <c r="A1101" s="111" t="s">
        <v>505</v>
      </c>
      <c r="B1101" s="112" t="s">
        <v>156</v>
      </c>
      <c r="C1101" s="111">
        <v>87855</v>
      </c>
      <c r="D1101" s="111">
        <v>878553</v>
      </c>
      <c r="E1101" s="111" t="s">
        <v>521</v>
      </c>
      <c r="F1101" s="111">
        <v>253</v>
      </c>
      <c r="G1101" s="111" t="s">
        <v>375</v>
      </c>
      <c r="H1101" s="111" t="s">
        <v>73</v>
      </c>
      <c r="I1101" s="111" t="s">
        <v>18</v>
      </c>
      <c r="J1101" s="111" t="s">
        <v>340</v>
      </c>
      <c r="K1101" s="111" t="s">
        <v>68</v>
      </c>
      <c r="L1101" s="111">
        <v>6</v>
      </c>
      <c r="M1101" s="111">
        <v>0.06</v>
      </c>
      <c r="N1101" s="113">
        <v>4.29</v>
      </c>
      <c r="O1101" s="113">
        <v>3.6</v>
      </c>
      <c r="P1101" s="114">
        <v>0.2</v>
      </c>
      <c r="Q1101" s="113">
        <v>21.6</v>
      </c>
      <c r="R1101" s="115">
        <v>3.99</v>
      </c>
      <c r="S1101" s="115">
        <v>3.33</v>
      </c>
      <c r="T1101" s="119">
        <v>0.2</v>
      </c>
      <c r="U1101" s="116">
        <v>19.98</v>
      </c>
      <c r="V1101" t="s">
        <v>25</v>
      </c>
      <c r="W1101">
        <v>3.98</v>
      </c>
      <c r="X1101" t="s">
        <v>25</v>
      </c>
      <c r="Y1101">
        <v>23.88</v>
      </c>
      <c r="Z1101">
        <v>4.1900000000000004</v>
      </c>
      <c r="AA1101">
        <v>3.49</v>
      </c>
      <c r="AB1101">
        <v>0.2</v>
      </c>
      <c r="AC1101">
        <v>20.94</v>
      </c>
    </row>
    <row r="1102" spans="1:29" x14ac:dyDescent="0.25">
      <c r="A1102" s="111" t="s">
        <v>505</v>
      </c>
      <c r="B1102" s="112" t="s">
        <v>156</v>
      </c>
      <c r="C1102" s="111">
        <v>87855</v>
      </c>
      <c r="D1102" s="111">
        <v>878553</v>
      </c>
      <c r="E1102" s="111" t="s">
        <v>521</v>
      </c>
      <c r="F1102" s="111">
        <v>2132</v>
      </c>
      <c r="G1102" s="111" t="s">
        <v>376</v>
      </c>
      <c r="H1102" s="111" t="s">
        <v>70</v>
      </c>
      <c r="I1102" s="111" t="s">
        <v>18</v>
      </c>
      <c r="J1102" s="111" t="s">
        <v>334</v>
      </c>
      <c r="K1102" s="111" t="s">
        <v>68</v>
      </c>
      <c r="L1102" s="111">
        <v>6</v>
      </c>
      <c r="M1102" s="111">
        <v>0.06</v>
      </c>
      <c r="N1102" s="113">
        <v>4.59</v>
      </c>
      <c r="O1102" s="113">
        <v>3.79</v>
      </c>
      <c r="P1102" s="114">
        <v>0.2</v>
      </c>
      <c r="Q1102" s="113">
        <v>22.740000000000002</v>
      </c>
      <c r="R1102" s="115">
        <v>4.29</v>
      </c>
      <c r="S1102" s="115">
        <v>3.58</v>
      </c>
      <c r="T1102" s="119">
        <v>0.2</v>
      </c>
      <c r="U1102" s="116">
        <v>21.48</v>
      </c>
      <c r="V1102" t="s">
        <v>25</v>
      </c>
      <c r="W1102">
        <v>3.98</v>
      </c>
      <c r="X1102" t="s">
        <v>25</v>
      </c>
      <c r="Y1102">
        <v>23.88</v>
      </c>
      <c r="Z1102">
        <v>4.1900000000000004</v>
      </c>
      <c r="AA1102">
        <v>3.49</v>
      </c>
      <c r="AB1102">
        <v>0.2</v>
      </c>
      <c r="AC1102">
        <v>20.94</v>
      </c>
    </row>
    <row r="1103" spans="1:29" x14ac:dyDescent="0.25">
      <c r="A1103" s="111" t="s">
        <v>505</v>
      </c>
      <c r="B1103" s="112" t="s">
        <v>156</v>
      </c>
      <c r="C1103" s="111">
        <v>87855</v>
      </c>
      <c r="D1103" s="111">
        <v>878553</v>
      </c>
      <c r="E1103" s="111" t="s">
        <v>521</v>
      </c>
      <c r="F1103" s="111">
        <v>2585</v>
      </c>
      <c r="G1103" s="111" t="s">
        <v>472</v>
      </c>
      <c r="H1103" s="111" t="s">
        <v>80</v>
      </c>
      <c r="I1103" s="111" t="s">
        <v>18</v>
      </c>
      <c r="J1103" s="111" t="s">
        <v>334</v>
      </c>
      <c r="K1103" s="111" t="s">
        <v>68</v>
      </c>
      <c r="L1103" s="111">
        <v>12</v>
      </c>
      <c r="M1103" s="111">
        <v>0.12</v>
      </c>
      <c r="N1103" s="113">
        <v>4.59</v>
      </c>
      <c r="O1103" s="113">
        <v>3.8</v>
      </c>
      <c r="P1103" s="114">
        <v>0.2</v>
      </c>
      <c r="Q1103" s="113">
        <v>45.599999999999994</v>
      </c>
      <c r="R1103" s="115">
        <v>3.99</v>
      </c>
      <c r="S1103" s="115">
        <v>3.32</v>
      </c>
      <c r="T1103" s="119">
        <v>0.2</v>
      </c>
      <c r="U1103" s="116">
        <v>39.839999999999996</v>
      </c>
      <c r="V1103" t="s">
        <v>25</v>
      </c>
      <c r="W1103">
        <v>3.8</v>
      </c>
      <c r="X1103" t="s">
        <v>25</v>
      </c>
      <c r="Y1103">
        <v>45.599999999999994</v>
      </c>
      <c r="Z1103">
        <v>3.99</v>
      </c>
      <c r="AA1103">
        <v>3.32</v>
      </c>
      <c r="AB1103">
        <v>0.2</v>
      </c>
      <c r="AC1103">
        <v>39.839999999999996</v>
      </c>
    </row>
    <row r="1104" spans="1:29" x14ac:dyDescent="0.25">
      <c r="A1104" s="111" t="s">
        <v>505</v>
      </c>
      <c r="B1104" s="112" t="s">
        <v>156</v>
      </c>
      <c r="C1104" s="111">
        <v>87855</v>
      </c>
      <c r="D1104" s="111">
        <v>878553</v>
      </c>
      <c r="E1104" s="111" t="s">
        <v>521</v>
      </c>
      <c r="F1104" s="111">
        <v>7703</v>
      </c>
      <c r="G1104" s="111" t="s">
        <v>473</v>
      </c>
      <c r="H1104" s="111" t="s">
        <v>72</v>
      </c>
      <c r="I1104" s="111" t="s">
        <v>18</v>
      </c>
      <c r="J1104" s="111" t="s">
        <v>331</v>
      </c>
      <c r="K1104" s="111" t="s">
        <v>68</v>
      </c>
      <c r="L1104" s="111">
        <v>6</v>
      </c>
      <c r="M1104" s="111">
        <v>0.06</v>
      </c>
      <c r="N1104" s="113">
        <v>4.29</v>
      </c>
      <c r="O1104" s="113">
        <v>3.6</v>
      </c>
      <c r="P1104" s="114">
        <v>0.2</v>
      </c>
      <c r="Q1104" s="113">
        <v>21.6</v>
      </c>
      <c r="R1104" s="115">
        <v>3.99</v>
      </c>
      <c r="S1104" s="115">
        <v>3.33</v>
      </c>
      <c r="T1104" s="119">
        <v>0.2</v>
      </c>
      <c r="U1104" s="116">
        <v>19.98</v>
      </c>
      <c r="V1104" t="s">
        <v>25</v>
      </c>
      <c r="W1104">
        <v>3.98</v>
      </c>
      <c r="X1104" t="s">
        <v>25</v>
      </c>
      <c r="Y1104">
        <v>23.88</v>
      </c>
      <c r="Z1104">
        <v>4.1900000000000004</v>
      </c>
      <c r="AA1104">
        <v>3.49</v>
      </c>
      <c r="AB1104">
        <v>0.2</v>
      </c>
      <c r="AC1104">
        <v>20.94</v>
      </c>
    </row>
    <row r="1105" spans="1:29" x14ac:dyDescent="0.25">
      <c r="A1105" s="111" t="s">
        <v>505</v>
      </c>
      <c r="B1105" s="112" t="s">
        <v>156</v>
      </c>
      <c r="C1105" s="111">
        <v>87855</v>
      </c>
      <c r="D1105" s="111">
        <v>878553</v>
      </c>
      <c r="E1105" s="111" t="s">
        <v>521</v>
      </c>
      <c r="F1105" s="111">
        <v>11593</v>
      </c>
      <c r="G1105" s="111" t="s">
        <v>474</v>
      </c>
      <c r="H1105" s="111" t="s">
        <v>80</v>
      </c>
      <c r="I1105" s="111" t="s">
        <v>18</v>
      </c>
      <c r="J1105" s="111" t="s">
        <v>331</v>
      </c>
      <c r="K1105" s="111" t="s">
        <v>68</v>
      </c>
      <c r="L1105" s="111">
        <v>12</v>
      </c>
      <c r="M1105" s="111">
        <v>0.12</v>
      </c>
      <c r="N1105" s="113">
        <v>4.59</v>
      </c>
      <c r="O1105" s="113">
        <v>3.8</v>
      </c>
      <c r="P1105" s="114">
        <v>0.2</v>
      </c>
      <c r="Q1105" s="113">
        <v>45.599999999999994</v>
      </c>
      <c r="R1105" s="115">
        <v>3.99</v>
      </c>
      <c r="S1105" s="115">
        <v>3.32</v>
      </c>
      <c r="T1105" s="119">
        <v>0.2</v>
      </c>
      <c r="U1105" s="116">
        <v>39.839999999999996</v>
      </c>
      <c r="V1105" t="s">
        <v>25</v>
      </c>
      <c r="W1105">
        <v>3.8</v>
      </c>
      <c r="X1105" t="s">
        <v>25</v>
      </c>
      <c r="Y1105">
        <v>45.599999999999994</v>
      </c>
      <c r="Z1105">
        <v>3.99</v>
      </c>
      <c r="AA1105">
        <v>3.32</v>
      </c>
      <c r="AB1105">
        <v>0.2</v>
      </c>
      <c r="AC1105">
        <v>39.839999999999996</v>
      </c>
    </row>
    <row r="1106" spans="1:29" x14ac:dyDescent="0.25">
      <c r="A1106" s="111" t="s">
        <v>505</v>
      </c>
      <c r="B1106" s="112" t="s">
        <v>156</v>
      </c>
      <c r="C1106" s="111">
        <v>87855</v>
      </c>
      <c r="D1106" s="111">
        <v>878553</v>
      </c>
      <c r="E1106" s="111" t="s">
        <v>521</v>
      </c>
      <c r="F1106" s="111">
        <v>13486</v>
      </c>
      <c r="G1106" s="111" t="s">
        <v>377</v>
      </c>
      <c r="H1106" s="111" t="s">
        <v>134</v>
      </c>
      <c r="I1106" s="111" t="s">
        <v>128</v>
      </c>
      <c r="J1106" s="111" t="s">
        <v>378</v>
      </c>
      <c r="K1106" s="111" t="s">
        <v>68</v>
      </c>
      <c r="L1106" s="111">
        <v>6</v>
      </c>
      <c r="M1106" s="111">
        <v>0.06</v>
      </c>
      <c r="N1106" s="113">
        <v>6.59</v>
      </c>
      <c r="O1106" s="113">
        <v>5.49</v>
      </c>
      <c r="P1106" s="114">
        <v>0.2</v>
      </c>
      <c r="Q1106" s="113">
        <v>32.94</v>
      </c>
      <c r="R1106" s="115">
        <v>6.19</v>
      </c>
      <c r="S1106" s="115">
        <v>5.18</v>
      </c>
      <c r="T1106" s="119">
        <v>0.2</v>
      </c>
      <c r="U1106" s="116">
        <v>31.08</v>
      </c>
      <c r="V1106" t="s">
        <v>25</v>
      </c>
      <c r="W1106">
        <v>5.49</v>
      </c>
      <c r="X1106" t="s">
        <v>25</v>
      </c>
      <c r="Y1106">
        <v>32.94</v>
      </c>
      <c r="Z1106">
        <v>6.19</v>
      </c>
      <c r="AA1106">
        <v>5.18</v>
      </c>
      <c r="AB1106">
        <v>0.2</v>
      </c>
      <c r="AC1106">
        <v>31.08</v>
      </c>
    </row>
    <row r="1107" spans="1:29" x14ac:dyDescent="0.25">
      <c r="A1107" s="111" t="s">
        <v>505</v>
      </c>
      <c r="B1107" s="112" t="s">
        <v>156</v>
      </c>
      <c r="C1107" s="111">
        <v>87855</v>
      </c>
      <c r="D1107" s="111">
        <v>878553</v>
      </c>
      <c r="E1107" s="111" t="s">
        <v>521</v>
      </c>
      <c r="F1107" s="111">
        <v>19164</v>
      </c>
      <c r="G1107" s="111" t="s">
        <v>475</v>
      </c>
      <c r="H1107" s="111" t="s">
        <v>76</v>
      </c>
      <c r="I1107" s="111" t="s">
        <v>18</v>
      </c>
      <c r="J1107" s="111" t="s">
        <v>334</v>
      </c>
      <c r="K1107" s="111" t="s">
        <v>68</v>
      </c>
      <c r="L1107" s="111">
        <v>2</v>
      </c>
      <c r="M1107" s="111">
        <v>0.02</v>
      </c>
      <c r="N1107" s="113">
        <v>3.69</v>
      </c>
      <c r="O1107" s="113">
        <v>3.1</v>
      </c>
      <c r="P1107" s="114">
        <v>0.2</v>
      </c>
      <c r="Q1107" s="113">
        <v>6.2</v>
      </c>
      <c r="R1107" s="115">
        <v>3.19</v>
      </c>
      <c r="S1107" s="115">
        <v>2.7</v>
      </c>
      <c r="T1107" s="119">
        <v>0.2</v>
      </c>
      <c r="U1107" s="116">
        <v>5.4</v>
      </c>
      <c r="V1107" t="s">
        <v>25</v>
      </c>
      <c r="W1107">
        <v>3.1</v>
      </c>
      <c r="X1107" t="s">
        <v>25</v>
      </c>
      <c r="Y1107">
        <v>6.2</v>
      </c>
      <c r="Z1107">
        <v>3.19</v>
      </c>
      <c r="AA1107">
        <v>2.7</v>
      </c>
      <c r="AB1107">
        <v>0.2</v>
      </c>
      <c r="AC1107">
        <v>5.4</v>
      </c>
    </row>
    <row r="1108" spans="1:29" x14ac:dyDescent="0.25">
      <c r="A1108" s="111" t="s">
        <v>505</v>
      </c>
      <c r="B1108" s="112" t="s">
        <v>156</v>
      </c>
      <c r="C1108" s="111">
        <v>87855</v>
      </c>
      <c r="D1108" s="111">
        <v>878553</v>
      </c>
      <c r="E1108" s="111" t="s">
        <v>521</v>
      </c>
      <c r="F1108" s="111">
        <v>22200</v>
      </c>
      <c r="G1108" s="111" t="s">
        <v>380</v>
      </c>
      <c r="H1108" s="111" t="s">
        <v>75</v>
      </c>
      <c r="I1108" s="111" t="s">
        <v>18</v>
      </c>
      <c r="J1108" s="111" t="s">
        <v>362</v>
      </c>
      <c r="K1108" s="111" t="s">
        <v>68</v>
      </c>
      <c r="L1108" s="111">
        <v>6</v>
      </c>
      <c r="M1108" s="111">
        <v>0.06</v>
      </c>
      <c r="N1108" s="113">
        <v>7.99</v>
      </c>
      <c r="O1108" s="113">
        <v>6.65</v>
      </c>
      <c r="P1108" s="114">
        <v>0.2</v>
      </c>
      <c r="Q1108" s="113">
        <v>39.900000000000006</v>
      </c>
      <c r="R1108" s="115">
        <v>6.99</v>
      </c>
      <c r="S1108" s="115">
        <v>5.83</v>
      </c>
      <c r="T1108" s="119">
        <v>0.2</v>
      </c>
      <c r="U1108" s="116">
        <v>34.980000000000004</v>
      </c>
      <c r="V1108" t="s">
        <v>25</v>
      </c>
      <c r="W1108">
        <v>6.65</v>
      </c>
      <c r="X1108" t="s">
        <v>25</v>
      </c>
      <c r="Y1108">
        <v>39.900000000000006</v>
      </c>
      <c r="Z1108">
        <v>6.99</v>
      </c>
      <c r="AA1108">
        <v>5.83</v>
      </c>
      <c r="AB1108">
        <v>0.2</v>
      </c>
      <c r="AC1108">
        <v>34.980000000000004</v>
      </c>
    </row>
    <row r="1109" spans="1:29" x14ac:dyDescent="0.25">
      <c r="A1109" s="111" t="s">
        <v>505</v>
      </c>
      <c r="B1109" s="112" t="s">
        <v>156</v>
      </c>
      <c r="C1109" s="111">
        <v>87855</v>
      </c>
      <c r="D1109" s="111">
        <v>878553</v>
      </c>
      <c r="E1109" s="111" t="s">
        <v>521</v>
      </c>
      <c r="F1109" s="111">
        <v>7945</v>
      </c>
      <c r="G1109" s="111" t="s">
        <v>476</v>
      </c>
      <c r="H1109" s="111" t="s">
        <v>101</v>
      </c>
      <c r="I1109" s="111" t="s">
        <v>18</v>
      </c>
      <c r="J1109" s="111" t="s">
        <v>331</v>
      </c>
      <c r="K1109" s="111" t="s">
        <v>99</v>
      </c>
      <c r="L1109" s="111">
        <v>6</v>
      </c>
      <c r="M1109" s="111">
        <v>0.15</v>
      </c>
      <c r="N1109" s="113">
        <v>8.49</v>
      </c>
      <c r="O1109" s="113">
        <v>7.08</v>
      </c>
      <c r="P1109" s="114">
        <v>0.2</v>
      </c>
      <c r="Q1109" s="113">
        <v>42.480000000000004</v>
      </c>
      <c r="R1109" s="115">
        <v>8.49</v>
      </c>
      <c r="S1109" s="115">
        <v>7.0750000000000002</v>
      </c>
      <c r="T1109" s="119">
        <v>0.2</v>
      </c>
      <c r="U1109" s="116">
        <v>42.480000000000004</v>
      </c>
      <c r="V1109" t="s">
        <v>25</v>
      </c>
      <c r="W1109">
        <v>7.03</v>
      </c>
      <c r="X1109" t="s">
        <v>25</v>
      </c>
      <c r="Y1109">
        <v>42.18</v>
      </c>
      <c r="Z1109">
        <v>7.79</v>
      </c>
      <c r="AA1109">
        <v>6.49</v>
      </c>
      <c r="AB1109">
        <v>0.2</v>
      </c>
      <c r="AC1109">
        <v>38.94</v>
      </c>
    </row>
    <row r="1110" spans="1:29" x14ac:dyDescent="0.25">
      <c r="A1110" s="111" t="s">
        <v>505</v>
      </c>
      <c r="B1110" s="112" t="s">
        <v>156</v>
      </c>
      <c r="C1110" s="111">
        <v>87855</v>
      </c>
      <c r="D1110" s="111">
        <v>878553</v>
      </c>
      <c r="E1110" s="111" t="s">
        <v>521</v>
      </c>
      <c r="F1110" s="111">
        <v>7947</v>
      </c>
      <c r="G1110" s="111" t="s">
        <v>477</v>
      </c>
      <c r="H1110" s="111" t="s">
        <v>100</v>
      </c>
      <c r="I1110" s="111" t="s">
        <v>18</v>
      </c>
      <c r="J1110" s="111" t="s">
        <v>334</v>
      </c>
      <c r="K1110" s="111" t="s">
        <v>99</v>
      </c>
      <c r="L1110" s="111">
        <v>6</v>
      </c>
      <c r="M1110" s="111">
        <v>0.15</v>
      </c>
      <c r="N1110" s="113">
        <v>8.49</v>
      </c>
      <c r="O1110" s="113">
        <v>7.08</v>
      </c>
      <c r="P1110" s="114">
        <v>0.2</v>
      </c>
      <c r="Q1110" s="113">
        <v>42.480000000000004</v>
      </c>
      <c r="R1110" s="115">
        <v>8.49</v>
      </c>
      <c r="S1110" s="115">
        <v>7.0750000000000002</v>
      </c>
      <c r="T1110" s="119">
        <v>0.2</v>
      </c>
      <c r="U1110" s="116">
        <v>42.480000000000004</v>
      </c>
      <c r="V1110" t="s">
        <v>25</v>
      </c>
      <c r="W1110">
        <v>7.03</v>
      </c>
      <c r="X1110" t="s">
        <v>25</v>
      </c>
      <c r="Y1110">
        <v>42.18</v>
      </c>
      <c r="Z1110">
        <v>7.79</v>
      </c>
      <c r="AA1110">
        <v>6.49</v>
      </c>
      <c r="AB1110">
        <v>0.2</v>
      </c>
      <c r="AC1110">
        <v>38.94</v>
      </c>
    </row>
    <row r="1111" spans="1:29" x14ac:dyDescent="0.25">
      <c r="A1111" s="111" t="s">
        <v>505</v>
      </c>
      <c r="B1111" s="112" t="s">
        <v>156</v>
      </c>
      <c r="C1111" s="111">
        <v>87855</v>
      </c>
      <c r="D1111" s="111">
        <v>878553</v>
      </c>
      <c r="E1111" s="111" t="s">
        <v>521</v>
      </c>
      <c r="F1111" s="111">
        <v>18152</v>
      </c>
      <c r="G1111" s="111" t="s">
        <v>385</v>
      </c>
      <c r="H1111" s="111" t="s">
        <v>21</v>
      </c>
      <c r="I1111" s="111" t="s">
        <v>18</v>
      </c>
      <c r="J1111" s="111" t="s">
        <v>334</v>
      </c>
      <c r="K1111" s="111" t="s">
        <v>19</v>
      </c>
      <c r="L1111" s="111">
        <v>12</v>
      </c>
      <c r="M1111" s="111">
        <v>2.4E-2</v>
      </c>
      <c r="N1111" s="113">
        <v>1.69</v>
      </c>
      <c r="O1111" s="113">
        <v>1.4155</v>
      </c>
      <c r="P1111" s="114">
        <v>0.2</v>
      </c>
      <c r="Q1111" s="113">
        <v>17.04</v>
      </c>
      <c r="R1111" s="115">
        <v>1.59</v>
      </c>
      <c r="S1111" s="115">
        <v>1.3250000000000002</v>
      </c>
      <c r="T1111" s="119">
        <v>0.2</v>
      </c>
      <c r="U1111" s="116">
        <v>15.96</v>
      </c>
      <c r="V1111" t="s">
        <v>25</v>
      </c>
      <c r="W1111">
        <v>1.42</v>
      </c>
      <c r="X1111" t="s">
        <v>25</v>
      </c>
      <c r="Y1111">
        <v>17.04</v>
      </c>
      <c r="Z1111">
        <v>1.49</v>
      </c>
      <c r="AA1111">
        <v>1.24</v>
      </c>
      <c r="AB1111">
        <v>0.2</v>
      </c>
      <c r="AC1111">
        <v>14.879999999999999</v>
      </c>
    </row>
    <row r="1112" spans="1:29" x14ac:dyDescent="0.25">
      <c r="A1112" s="111" t="s">
        <v>505</v>
      </c>
      <c r="B1112" s="112" t="s">
        <v>156</v>
      </c>
      <c r="C1112" s="111">
        <v>87855</v>
      </c>
      <c r="D1112" s="111">
        <v>878553</v>
      </c>
      <c r="E1112" s="111" t="s">
        <v>521</v>
      </c>
      <c r="F1112" s="111">
        <v>18266</v>
      </c>
      <c r="G1112" s="111" t="s">
        <v>386</v>
      </c>
      <c r="H1112" s="111" t="s">
        <v>28</v>
      </c>
      <c r="I1112" s="111" t="s">
        <v>18</v>
      </c>
      <c r="J1112" s="111" t="s">
        <v>331</v>
      </c>
      <c r="K1112" s="111" t="s">
        <v>19</v>
      </c>
      <c r="L1112" s="111">
        <v>12</v>
      </c>
      <c r="M1112" s="111">
        <v>2.4E-2</v>
      </c>
      <c r="N1112" s="113">
        <v>1.79</v>
      </c>
      <c r="O1112" s="113">
        <v>1.52</v>
      </c>
      <c r="P1112" s="114">
        <v>0.2</v>
      </c>
      <c r="Q1112" s="113">
        <v>18.240000000000002</v>
      </c>
      <c r="R1112" s="115">
        <v>1.59</v>
      </c>
      <c r="S1112" s="115">
        <v>1.34</v>
      </c>
      <c r="T1112" s="119">
        <v>0.2</v>
      </c>
      <c r="U1112" s="116">
        <v>16.080000000000002</v>
      </c>
      <c r="V1112" t="s">
        <v>25</v>
      </c>
      <c r="W1112">
        <v>1.42</v>
      </c>
      <c r="X1112" t="s">
        <v>25</v>
      </c>
      <c r="Y1112">
        <v>17.04</v>
      </c>
      <c r="Z1112">
        <v>1.49</v>
      </c>
      <c r="AA1112">
        <v>1.24</v>
      </c>
      <c r="AB1112">
        <v>0.2</v>
      </c>
      <c r="AC1112">
        <v>14.879999999999999</v>
      </c>
    </row>
    <row r="1113" spans="1:29" x14ac:dyDescent="0.25">
      <c r="A1113" s="111" t="s">
        <v>505</v>
      </c>
      <c r="B1113" s="112" t="s">
        <v>156</v>
      </c>
      <c r="C1113" s="111">
        <v>87855</v>
      </c>
      <c r="D1113" s="111">
        <v>878553</v>
      </c>
      <c r="E1113" s="111" t="s">
        <v>521</v>
      </c>
      <c r="F1113" s="111">
        <v>18267</v>
      </c>
      <c r="G1113" s="111" t="s">
        <v>416</v>
      </c>
      <c r="H1113" s="111" t="s">
        <v>29</v>
      </c>
      <c r="I1113" s="111" t="s">
        <v>18</v>
      </c>
      <c r="J1113" s="111" t="s">
        <v>336</v>
      </c>
      <c r="K1113" s="111" t="s">
        <v>19</v>
      </c>
      <c r="L1113" s="111">
        <v>12</v>
      </c>
      <c r="M1113" s="111">
        <v>2.4E-2</v>
      </c>
      <c r="N1113" s="113">
        <v>1.79</v>
      </c>
      <c r="O1113" s="113">
        <v>1.52</v>
      </c>
      <c r="P1113" s="114">
        <v>0.2</v>
      </c>
      <c r="Q1113" s="113">
        <v>18.240000000000002</v>
      </c>
      <c r="R1113" s="115">
        <v>1.59</v>
      </c>
      <c r="S1113" s="115">
        <v>1.34</v>
      </c>
      <c r="T1113" s="119">
        <v>0.2</v>
      </c>
      <c r="U1113" s="116">
        <v>16.080000000000002</v>
      </c>
      <c r="V1113" t="s">
        <v>25</v>
      </c>
      <c r="W1113">
        <v>1.42</v>
      </c>
      <c r="X1113" t="s">
        <v>25</v>
      </c>
      <c r="Y1113">
        <v>17.04</v>
      </c>
      <c r="Z1113">
        <v>1.49</v>
      </c>
      <c r="AA1113">
        <v>1.24</v>
      </c>
      <c r="AB1113">
        <v>0.2</v>
      </c>
      <c r="AC1113">
        <v>14.879999999999999</v>
      </c>
    </row>
    <row r="1114" spans="1:29" x14ac:dyDescent="0.25">
      <c r="A1114" s="111" t="s">
        <v>505</v>
      </c>
      <c r="B1114" s="112" t="s">
        <v>156</v>
      </c>
      <c r="C1114" s="111">
        <v>87855</v>
      </c>
      <c r="D1114" s="111">
        <v>878553</v>
      </c>
      <c r="E1114" s="111" t="s">
        <v>521</v>
      </c>
      <c r="F1114" s="111">
        <v>18268</v>
      </c>
      <c r="G1114" s="111" t="s">
        <v>387</v>
      </c>
      <c r="H1114" s="111" t="s">
        <v>30</v>
      </c>
      <c r="I1114" s="111" t="s">
        <v>18</v>
      </c>
      <c r="J1114" s="111" t="s">
        <v>340</v>
      </c>
      <c r="K1114" s="111" t="s">
        <v>19</v>
      </c>
      <c r="L1114" s="111">
        <v>12</v>
      </c>
      <c r="M1114" s="111">
        <v>2.4E-2</v>
      </c>
      <c r="N1114" s="113">
        <v>1.79</v>
      </c>
      <c r="O1114" s="113">
        <v>1.52</v>
      </c>
      <c r="P1114" s="114">
        <v>0.2</v>
      </c>
      <c r="Q1114" s="113">
        <v>18.240000000000002</v>
      </c>
      <c r="R1114" s="115">
        <v>1.59</v>
      </c>
      <c r="S1114" s="115">
        <v>1.34</v>
      </c>
      <c r="T1114" s="119">
        <v>0.2</v>
      </c>
      <c r="U1114" s="116">
        <v>16.080000000000002</v>
      </c>
      <c r="V1114" t="s">
        <v>25</v>
      </c>
      <c r="W1114">
        <v>1.42</v>
      </c>
      <c r="X1114" t="s">
        <v>25</v>
      </c>
      <c r="Y1114">
        <v>17.04</v>
      </c>
      <c r="Z1114">
        <v>1.49</v>
      </c>
      <c r="AA1114">
        <v>1.24</v>
      </c>
      <c r="AB1114">
        <v>0.2</v>
      </c>
      <c r="AC1114">
        <v>14.879999999999999</v>
      </c>
    </row>
    <row r="1115" spans="1:29" x14ac:dyDescent="0.25">
      <c r="A1115" s="111" t="s">
        <v>505</v>
      </c>
      <c r="B1115" s="112" t="s">
        <v>156</v>
      </c>
      <c r="C1115" s="111">
        <v>87855</v>
      </c>
      <c r="D1115" s="111">
        <v>878553</v>
      </c>
      <c r="E1115" s="111" t="s">
        <v>521</v>
      </c>
      <c r="F1115" s="111">
        <v>22259</v>
      </c>
      <c r="G1115" s="111" t="s">
        <v>481</v>
      </c>
      <c r="H1115" s="111" t="s">
        <v>30</v>
      </c>
      <c r="I1115" s="111" t="s">
        <v>18</v>
      </c>
      <c r="J1115" s="111" t="s">
        <v>418</v>
      </c>
      <c r="K1115" s="111" t="s">
        <v>19</v>
      </c>
      <c r="L1115" s="111">
        <v>12</v>
      </c>
      <c r="M1115" s="111">
        <v>2.4E-2</v>
      </c>
      <c r="N1115" s="113">
        <v>1.79</v>
      </c>
      <c r="O1115" s="113">
        <v>1.52</v>
      </c>
      <c r="P1115" s="114">
        <v>0.2</v>
      </c>
      <c r="Q1115" s="113">
        <v>18.240000000000002</v>
      </c>
      <c r="R1115" s="115">
        <v>1.59</v>
      </c>
      <c r="S1115" s="115">
        <v>1.34</v>
      </c>
      <c r="T1115" s="119">
        <v>0.2</v>
      </c>
      <c r="U1115" s="116">
        <v>16.080000000000002</v>
      </c>
      <c r="V1115" t="s">
        <v>25</v>
      </c>
      <c r="W1115">
        <v>1.42</v>
      </c>
      <c r="X1115" t="s">
        <v>25</v>
      </c>
      <c r="Y1115">
        <v>17.04</v>
      </c>
      <c r="Z1115">
        <v>1.49</v>
      </c>
      <c r="AA1115">
        <v>1.24</v>
      </c>
      <c r="AB1115">
        <v>0.2</v>
      </c>
      <c r="AC1115">
        <v>14.879999999999999</v>
      </c>
    </row>
    <row r="1116" spans="1:29" x14ac:dyDescent="0.25">
      <c r="A1116" s="111" t="s">
        <v>505</v>
      </c>
      <c r="B1116" s="112" t="s">
        <v>156</v>
      </c>
      <c r="C1116" s="111">
        <v>87855</v>
      </c>
      <c r="D1116" s="111">
        <v>878553</v>
      </c>
      <c r="E1116" s="111" t="s">
        <v>521</v>
      </c>
      <c r="F1116" s="111">
        <v>503</v>
      </c>
      <c r="G1116" s="111" t="s">
        <v>389</v>
      </c>
      <c r="H1116" s="111" t="s">
        <v>91</v>
      </c>
      <c r="I1116" s="111" t="s">
        <v>18</v>
      </c>
      <c r="J1116" s="111" t="s">
        <v>340</v>
      </c>
      <c r="K1116" s="111" t="s">
        <v>85</v>
      </c>
      <c r="L1116" s="111">
        <v>6</v>
      </c>
      <c r="M1116" s="111">
        <v>0.12</v>
      </c>
      <c r="N1116" s="113">
        <v>5.89</v>
      </c>
      <c r="O1116" s="113">
        <v>4.9400000000000004</v>
      </c>
      <c r="P1116" s="114">
        <v>0.2</v>
      </c>
      <c r="Q1116" s="113">
        <v>29.64</v>
      </c>
      <c r="R1116" s="115">
        <v>5.69</v>
      </c>
      <c r="S1116" s="115">
        <v>4.78</v>
      </c>
      <c r="T1116" s="119">
        <v>0.2</v>
      </c>
      <c r="U1116" s="116">
        <v>28.68</v>
      </c>
      <c r="V1116" t="s">
        <v>25</v>
      </c>
      <c r="W1116">
        <v>4.82</v>
      </c>
      <c r="X1116" t="s">
        <v>25</v>
      </c>
      <c r="Y1116">
        <v>28.92</v>
      </c>
      <c r="Z1116">
        <v>5.59</v>
      </c>
      <c r="AA1116">
        <v>4.66</v>
      </c>
      <c r="AB1116">
        <v>0.2</v>
      </c>
      <c r="AC1116">
        <v>27.96</v>
      </c>
    </row>
    <row r="1117" spans="1:29" x14ac:dyDescent="0.25">
      <c r="A1117" s="111" t="s">
        <v>505</v>
      </c>
      <c r="B1117" s="112" t="s">
        <v>156</v>
      </c>
      <c r="C1117" s="111">
        <v>87855</v>
      </c>
      <c r="D1117" s="111">
        <v>878553</v>
      </c>
      <c r="E1117" s="111" t="s">
        <v>521</v>
      </c>
      <c r="F1117" s="111">
        <v>504</v>
      </c>
      <c r="G1117" s="111" t="s">
        <v>390</v>
      </c>
      <c r="H1117" s="111" t="s">
        <v>88</v>
      </c>
      <c r="I1117" s="111" t="s">
        <v>18</v>
      </c>
      <c r="J1117" s="111" t="s">
        <v>331</v>
      </c>
      <c r="K1117" s="111" t="s">
        <v>85</v>
      </c>
      <c r="L1117" s="111">
        <v>6</v>
      </c>
      <c r="M1117" s="111">
        <v>0.12</v>
      </c>
      <c r="N1117" s="113">
        <v>6.49</v>
      </c>
      <c r="O1117" s="113">
        <v>5.41</v>
      </c>
      <c r="P1117" s="114">
        <v>0.2</v>
      </c>
      <c r="Q1117" s="113">
        <v>32.46</v>
      </c>
      <c r="R1117" s="115">
        <v>5.99</v>
      </c>
      <c r="S1117" s="115">
        <v>4.99</v>
      </c>
      <c r="T1117" s="119">
        <v>0.2</v>
      </c>
      <c r="U1117" s="116">
        <v>29.94</v>
      </c>
      <c r="V1117" t="s">
        <v>25</v>
      </c>
      <c r="W1117">
        <v>5.41</v>
      </c>
      <c r="X1117" t="s">
        <v>25</v>
      </c>
      <c r="Y1117">
        <v>32.46</v>
      </c>
      <c r="Z1117">
        <v>5.99</v>
      </c>
      <c r="AA1117">
        <v>4.99</v>
      </c>
      <c r="AB1117">
        <v>0.2</v>
      </c>
      <c r="AC1117">
        <v>29.94</v>
      </c>
    </row>
    <row r="1118" spans="1:29" x14ac:dyDescent="0.25">
      <c r="A1118" s="111" t="s">
        <v>505</v>
      </c>
      <c r="B1118" s="112" t="s">
        <v>156</v>
      </c>
      <c r="C1118" s="111">
        <v>87855</v>
      </c>
      <c r="D1118" s="111">
        <v>878553</v>
      </c>
      <c r="E1118" s="111" t="s">
        <v>521</v>
      </c>
      <c r="F1118" s="111">
        <v>1166</v>
      </c>
      <c r="G1118" s="111" t="s">
        <v>417</v>
      </c>
      <c r="H1118" s="111" t="s">
        <v>91</v>
      </c>
      <c r="I1118" s="111" t="s">
        <v>18</v>
      </c>
      <c r="J1118" s="111" t="s">
        <v>418</v>
      </c>
      <c r="K1118" s="111" t="s">
        <v>85</v>
      </c>
      <c r="L1118" s="111">
        <v>6</v>
      </c>
      <c r="M1118" s="111">
        <v>0.12</v>
      </c>
      <c r="N1118" s="113">
        <v>5.89</v>
      </c>
      <c r="O1118" s="113">
        <v>4.9400000000000004</v>
      </c>
      <c r="P1118" s="114">
        <v>0.2</v>
      </c>
      <c r="Q1118" s="113">
        <v>29.64</v>
      </c>
      <c r="R1118" s="115">
        <v>5.69</v>
      </c>
      <c r="S1118" s="115">
        <v>4.78</v>
      </c>
      <c r="T1118" s="119">
        <v>0.2</v>
      </c>
      <c r="U1118" s="116">
        <v>28.68</v>
      </c>
      <c r="V1118" t="s">
        <v>25</v>
      </c>
      <c r="W1118">
        <v>4.82</v>
      </c>
      <c r="X1118" t="s">
        <v>25</v>
      </c>
      <c r="Y1118">
        <v>28.92</v>
      </c>
      <c r="Z1118">
        <v>5.59</v>
      </c>
      <c r="AA1118">
        <v>4.66</v>
      </c>
      <c r="AB1118">
        <v>0.2</v>
      </c>
      <c r="AC1118">
        <v>27.96</v>
      </c>
    </row>
    <row r="1119" spans="1:29" x14ac:dyDescent="0.25">
      <c r="A1119" s="111" t="s">
        <v>505</v>
      </c>
      <c r="B1119" s="112" t="s">
        <v>156</v>
      </c>
      <c r="C1119" s="111">
        <v>87855</v>
      </c>
      <c r="D1119" s="111">
        <v>878553</v>
      </c>
      <c r="E1119" s="111" t="s">
        <v>521</v>
      </c>
      <c r="F1119" s="111">
        <v>2349</v>
      </c>
      <c r="G1119" s="111" t="s">
        <v>391</v>
      </c>
      <c r="H1119" s="111" t="s">
        <v>86</v>
      </c>
      <c r="I1119" s="111" t="s">
        <v>18</v>
      </c>
      <c r="J1119" s="111" t="s">
        <v>334</v>
      </c>
      <c r="K1119" s="111" t="s">
        <v>85</v>
      </c>
      <c r="L1119" s="111">
        <v>6</v>
      </c>
      <c r="M1119" s="111">
        <v>0.12</v>
      </c>
      <c r="N1119" s="113">
        <v>7.59</v>
      </c>
      <c r="O1119" s="113">
        <v>6.37</v>
      </c>
      <c r="P1119" s="114">
        <v>0.2</v>
      </c>
      <c r="Q1119" s="113">
        <v>38.22</v>
      </c>
      <c r="R1119" s="115">
        <v>7.19</v>
      </c>
      <c r="S1119" s="115">
        <v>6.03</v>
      </c>
      <c r="T1119" s="119">
        <v>0.2</v>
      </c>
      <c r="U1119" s="116">
        <v>36.18</v>
      </c>
      <c r="V1119" t="s">
        <v>25</v>
      </c>
      <c r="W1119">
        <v>6.14</v>
      </c>
      <c r="X1119" t="s">
        <v>25</v>
      </c>
      <c r="Y1119">
        <v>36.839999999999996</v>
      </c>
      <c r="Z1119">
        <v>6.99</v>
      </c>
      <c r="AA1119">
        <v>5.83</v>
      </c>
      <c r="AB1119">
        <v>0.2</v>
      </c>
      <c r="AC1119">
        <v>34.980000000000004</v>
      </c>
    </row>
    <row r="1120" spans="1:29" x14ac:dyDescent="0.25">
      <c r="A1120" s="111" t="s">
        <v>505</v>
      </c>
      <c r="B1120" s="112" t="s">
        <v>156</v>
      </c>
      <c r="C1120" s="111">
        <v>87855</v>
      </c>
      <c r="D1120" s="111">
        <v>878553</v>
      </c>
      <c r="E1120" s="111" t="s">
        <v>521</v>
      </c>
      <c r="F1120" s="111">
        <v>2350</v>
      </c>
      <c r="G1120" s="111" t="s">
        <v>392</v>
      </c>
      <c r="H1120" s="111" t="s">
        <v>90</v>
      </c>
      <c r="I1120" s="111" t="s">
        <v>18</v>
      </c>
      <c r="J1120" s="111" t="s">
        <v>336</v>
      </c>
      <c r="K1120" s="111" t="s">
        <v>85</v>
      </c>
      <c r="L1120" s="111">
        <v>6</v>
      </c>
      <c r="M1120" s="111">
        <v>0.12</v>
      </c>
      <c r="N1120" s="113">
        <v>5.99</v>
      </c>
      <c r="O1120" s="113">
        <v>5.0199999999999996</v>
      </c>
      <c r="P1120" s="114">
        <v>0.2</v>
      </c>
      <c r="Q1120" s="113">
        <v>30.119999999999997</v>
      </c>
      <c r="R1120" s="115">
        <v>5.29</v>
      </c>
      <c r="S1120" s="115">
        <v>4.41</v>
      </c>
      <c r="T1120" s="119">
        <v>0.2</v>
      </c>
      <c r="U1120" s="116">
        <v>26.46</v>
      </c>
      <c r="V1120" t="s">
        <v>25</v>
      </c>
      <c r="W1120">
        <v>5.0199999999999996</v>
      </c>
      <c r="X1120" t="s">
        <v>25</v>
      </c>
      <c r="Y1120">
        <v>30.119999999999997</v>
      </c>
      <c r="Z1120">
        <v>5.29</v>
      </c>
      <c r="AA1120">
        <v>4.41</v>
      </c>
      <c r="AB1120">
        <v>0.2</v>
      </c>
      <c r="AC1120">
        <v>26.46</v>
      </c>
    </row>
    <row r="1121" spans="1:29" x14ac:dyDescent="0.25">
      <c r="A1121" s="111" t="s">
        <v>505</v>
      </c>
      <c r="B1121" s="112" t="s">
        <v>156</v>
      </c>
      <c r="C1121" s="111">
        <v>87855</v>
      </c>
      <c r="D1121" s="111">
        <v>878553</v>
      </c>
      <c r="E1121" s="111" t="s">
        <v>521</v>
      </c>
      <c r="F1121" s="111">
        <v>2353</v>
      </c>
      <c r="G1121" s="111" t="s">
        <v>393</v>
      </c>
      <c r="H1121" s="111" t="s">
        <v>93</v>
      </c>
      <c r="I1121" s="111" t="s">
        <v>18</v>
      </c>
      <c r="J1121" s="111" t="s">
        <v>338</v>
      </c>
      <c r="K1121" s="111" t="s">
        <v>85</v>
      </c>
      <c r="L1121" s="111">
        <v>6</v>
      </c>
      <c r="M1121" s="111">
        <v>0.12</v>
      </c>
      <c r="N1121" s="113">
        <v>7.59</v>
      </c>
      <c r="O1121" s="113">
        <v>6.37</v>
      </c>
      <c r="P1121" s="114">
        <v>0.2</v>
      </c>
      <c r="Q1121" s="113">
        <v>38.22</v>
      </c>
      <c r="R1121" s="115">
        <v>7.19</v>
      </c>
      <c r="S1121" s="115">
        <v>6.03</v>
      </c>
      <c r="T1121" s="119">
        <v>0.2</v>
      </c>
      <c r="U1121" s="116">
        <v>36.18</v>
      </c>
      <c r="V1121" t="s">
        <v>25</v>
      </c>
      <c r="W1121">
        <v>6.14</v>
      </c>
      <c r="X1121" t="s">
        <v>25</v>
      </c>
      <c r="Y1121">
        <v>36.839999999999996</v>
      </c>
      <c r="Z1121">
        <v>6.99</v>
      </c>
      <c r="AA1121">
        <v>5.83</v>
      </c>
      <c r="AB1121">
        <v>0.2</v>
      </c>
      <c r="AC1121">
        <v>34.980000000000004</v>
      </c>
    </row>
    <row r="1122" spans="1:29" x14ac:dyDescent="0.25">
      <c r="A1122" s="111" t="s">
        <v>505</v>
      </c>
      <c r="B1122" s="112" t="s">
        <v>156</v>
      </c>
      <c r="C1122" s="111">
        <v>87855</v>
      </c>
      <c r="D1122" s="111">
        <v>878553</v>
      </c>
      <c r="E1122" s="111" t="s">
        <v>521</v>
      </c>
      <c r="F1122" s="111">
        <v>2354</v>
      </c>
      <c r="G1122" s="111" t="s">
        <v>482</v>
      </c>
      <c r="H1122" s="111" t="s">
        <v>90</v>
      </c>
      <c r="I1122" s="111" t="s">
        <v>18</v>
      </c>
      <c r="J1122" s="111" t="s">
        <v>452</v>
      </c>
      <c r="K1122" s="111" t="s">
        <v>85</v>
      </c>
      <c r="L1122" s="111">
        <v>6</v>
      </c>
      <c r="M1122" s="111">
        <v>0.12</v>
      </c>
      <c r="N1122" s="113">
        <v>5.99</v>
      </c>
      <c r="O1122" s="113">
        <v>5.0199999999999996</v>
      </c>
      <c r="P1122" s="114">
        <v>0.2</v>
      </c>
      <c r="Q1122" s="113">
        <v>30.119999999999997</v>
      </c>
      <c r="R1122" s="115">
        <v>5.29</v>
      </c>
      <c r="S1122" s="115">
        <v>4.41</v>
      </c>
      <c r="T1122" s="119">
        <v>0.2</v>
      </c>
      <c r="U1122" s="116">
        <v>26.46</v>
      </c>
      <c r="V1122" t="s">
        <v>25</v>
      </c>
      <c r="W1122">
        <v>5.0199999999999996</v>
      </c>
      <c r="X1122" t="s">
        <v>25</v>
      </c>
      <c r="Y1122">
        <v>30.119999999999997</v>
      </c>
      <c r="Z1122">
        <v>5.29</v>
      </c>
      <c r="AA1122">
        <v>4.41</v>
      </c>
      <c r="AB1122">
        <v>0.2</v>
      </c>
      <c r="AC1122">
        <v>26.46</v>
      </c>
    </row>
    <row r="1123" spans="1:29" x14ac:dyDescent="0.25">
      <c r="A1123" s="111" t="s">
        <v>505</v>
      </c>
      <c r="B1123" s="112" t="s">
        <v>156</v>
      </c>
      <c r="C1123" s="111">
        <v>87855</v>
      </c>
      <c r="D1123" s="111">
        <v>878553</v>
      </c>
      <c r="E1123" s="111" t="s">
        <v>521</v>
      </c>
      <c r="F1123" s="111">
        <v>2357</v>
      </c>
      <c r="G1123" s="111" t="s">
        <v>394</v>
      </c>
      <c r="H1123" s="111" t="s">
        <v>92</v>
      </c>
      <c r="I1123" s="111" t="s">
        <v>18</v>
      </c>
      <c r="J1123" s="111" t="s">
        <v>372</v>
      </c>
      <c r="K1123" s="111" t="s">
        <v>85</v>
      </c>
      <c r="L1123" s="111">
        <v>6</v>
      </c>
      <c r="M1123" s="111">
        <v>0.12</v>
      </c>
      <c r="N1123" s="113">
        <v>5.49</v>
      </c>
      <c r="O1123" s="113">
        <v>4.55</v>
      </c>
      <c r="P1123" s="114">
        <v>0.2</v>
      </c>
      <c r="Q1123" s="113">
        <v>27.299999999999997</v>
      </c>
      <c r="R1123" s="115">
        <v>4.99</v>
      </c>
      <c r="S1123" s="115">
        <v>4.16</v>
      </c>
      <c r="T1123" s="119">
        <v>0.2</v>
      </c>
      <c r="U1123" s="116">
        <v>24.96</v>
      </c>
      <c r="V1123" t="s">
        <v>25</v>
      </c>
      <c r="W1123">
        <v>4.55</v>
      </c>
      <c r="X1123" t="s">
        <v>25</v>
      </c>
      <c r="Y1123">
        <v>27.299999999999997</v>
      </c>
      <c r="Z1123">
        <v>4.99</v>
      </c>
      <c r="AA1123">
        <v>4.16</v>
      </c>
      <c r="AB1123">
        <v>0.2</v>
      </c>
      <c r="AC1123">
        <v>24.96</v>
      </c>
    </row>
    <row r="1124" spans="1:29" x14ac:dyDescent="0.25">
      <c r="A1124" s="111" t="s">
        <v>505</v>
      </c>
      <c r="B1124" s="112" t="s">
        <v>156</v>
      </c>
      <c r="C1124" s="111">
        <v>87855</v>
      </c>
      <c r="D1124" s="111">
        <v>878553</v>
      </c>
      <c r="E1124" s="111" t="s">
        <v>521</v>
      </c>
      <c r="F1124" s="111">
        <v>4409</v>
      </c>
      <c r="G1124" s="111" t="s">
        <v>419</v>
      </c>
      <c r="H1124" s="111" t="s">
        <v>88</v>
      </c>
      <c r="I1124" s="111" t="s">
        <v>18</v>
      </c>
      <c r="J1124" s="111" t="s">
        <v>342</v>
      </c>
      <c r="K1124" s="111" t="s">
        <v>85</v>
      </c>
      <c r="L1124" s="111">
        <v>6</v>
      </c>
      <c r="M1124" s="111">
        <v>0.12</v>
      </c>
      <c r="N1124" s="113">
        <v>6.49</v>
      </c>
      <c r="O1124" s="113">
        <v>5.41</v>
      </c>
      <c r="P1124" s="114">
        <v>0.2</v>
      </c>
      <c r="Q1124" s="113">
        <v>32.46</v>
      </c>
      <c r="R1124" s="115">
        <v>5.99</v>
      </c>
      <c r="S1124" s="115">
        <v>4.99</v>
      </c>
      <c r="T1124" s="119">
        <v>0.2</v>
      </c>
      <c r="U1124" s="116">
        <v>29.94</v>
      </c>
      <c r="V1124" t="s">
        <v>25</v>
      </c>
      <c r="W1124">
        <v>5.41</v>
      </c>
      <c r="X1124" t="s">
        <v>25</v>
      </c>
      <c r="Y1124">
        <v>32.46</v>
      </c>
      <c r="Z1124">
        <v>5.99</v>
      </c>
      <c r="AA1124">
        <v>4.99</v>
      </c>
      <c r="AB1124">
        <v>0.2</v>
      </c>
      <c r="AC1124">
        <v>29.94</v>
      </c>
    </row>
    <row r="1125" spans="1:29" x14ac:dyDescent="0.25">
      <c r="A1125" s="111" t="s">
        <v>505</v>
      </c>
      <c r="B1125" s="112" t="s">
        <v>156</v>
      </c>
      <c r="C1125" s="111">
        <v>87855</v>
      </c>
      <c r="D1125" s="111">
        <v>878553</v>
      </c>
      <c r="E1125" s="111" t="s">
        <v>521</v>
      </c>
      <c r="F1125" s="111">
        <v>9276</v>
      </c>
      <c r="G1125" s="111" t="s">
        <v>395</v>
      </c>
      <c r="H1125" s="111" t="s">
        <v>88</v>
      </c>
      <c r="I1125" s="111" t="s">
        <v>18</v>
      </c>
      <c r="J1125" s="111" t="s">
        <v>344</v>
      </c>
      <c r="K1125" s="111" t="s">
        <v>85</v>
      </c>
      <c r="L1125" s="111">
        <v>6</v>
      </c>
      <c r="M1125" s="111">
        <v>0.12</v>
      </c>
      <c r="N1125" s="113">
        <v>6.49</v>
      </c>
      <c r="O1125" s="113">
        <v>5.41</v>
      </c>
      <c r="P1125" s="114">
        <v>0.2</v>
      </c>
      <c r="Q1125" s="113">
        <v>32.46</v>
      </c>
      <c r="R1125" s="115">
        <v>5.99</v>
      </c>
      <c r="S1125" s="115">
        <v>4.99</v>
      </c>
      <c r="T1125" s="119">
        <v>0.2</v>
      </c>
      <c r="U1125" s="116">
        <v>29.94</v>
      </c>
      <c r="V1125" t="s">
        <v>25</v>
      </c>
      <c r="W1125">
        <v>5.41</v>
      </c>
      <c r="X1125" t="s">
        <v>25</v>
      </c>
      <c r="Y1125">
        <v>32.46</v>
      </c>
      <c r="Z1125">
        <v>5.99</v>
      </c>
      <c r="AA1125">
        <v>4.99</v>
      </c>
      <c r="AB1125">
        <v>0.2</v>
      </c>
      <c r="AC1125">
        <v>29.94</v>
      </c>
    </row>
    <row r="1126" spans="1:29" x14ac:dyDescent="0.25">
      <c r="A1126" s="111" t="s">
        <v>505</v>
      </c>
      <c r="B1126" s="112" t="s">
        <v>156</v>
      </c>
      <c r="C1126" s="111">
        <v>87855</v>
      </c>
      <c r="D1126" s="111">
        <v>878553</v>
      </c>
      <c r="E1126" s="111" t="s">
        <v>521</v>
      </c>
      <c r="F1126" s="111">
        <v>23163</v>
      </c>
      <c r="G1126" s="111" t="s">
        <v>511</v>
      </c>
      <c r="H1126" s="111" t="s">
        <v>91</v>
      </c>
      <c r="I1126" s="111" t="s">
        <v>18</v>
      </c>
      <c r="J1126" s="111" t="s">
        <v>512</v>
      </c>
      <c r="K1126" s="111" t="s">
        <v>85</v>
      </c>
      <c r="L1126" s="111">
        <v>6</v>
      </c>
      <c r="M1126" s="111">
        <v>0.12</v>
      </c>
      <c r="N1126" s="113">
        <v>5.69</v>
      </c>
      <c r="O1126" s="113">
        <v>4.74</v>
      </c>
      <c r="P1126" s="114">
        <v>0.2</v>
      </c>
      <c r="Q1126" s="113">
        <v>28.44</v>
      </c>
      <c r="R1126" s="115">
        <v>5.49</v>
      </c>
      <c r="S1126" s="115">
        <v>4.58</v>
      </c>
      <c r="T1126" s="119">
        <v>0.2</v>
      </c>
      <c r="U1126" s="116">
        <v>27.48</v>
      </c>
      <c r="V1126" t="s">
        <v>25</v>
      </c>
      <c r="W1126">
        <v>4.82</v>
      </c>
      <c r="X1126" t="s">
        <v>25</v>
      </c>
      <c r="Y1126">
        <v>28.92</v>
      </c>
      <c r="Z1126">
        <v>5.59</v>
      </c>
      <c r="AA1126">
        <v>4.66</v>
      </c>
      <c r="AB1126">
        <v>0.2</v>
      </c>
      <c r="AC1126">
        <v>27.96</v>
      </c>
    </row>
    <row r="1127" spans="1:29" x14ac:dyDescent="0.25">
      <c r="A1127" s="111" t="s">
        <v>505</v>
      </c>
      <c r="B1127" s="112" t="s">
        <v>156</v>
      </c>
      <c r="C1127" s="111">
        <v>87855</v>
      </c>
      <c r="D1127" s="111">
        <v>878553</v>
      </c>
      <c r="E1127" s="111" t="s">
        <v>521</v>
      </c>
      <c r="F1127" s="111">
        <v>25700</v>
      </c>
      <c r="G1127" s="111" t="s">
        <v>396</v>
      </c>
      <c r="H1127" s="111" t="s">
        <v>135</v>
      </c>
      <c r="I1127" s="111" t="s">
        <v>128</v>
      </c>
      <c r="J1127" s="111" t="s">
        <v>378</v>
      </c>
      <c r="K1127" s="111" t="s">
        <v>85</v>
      </c>
      <c r="L1127" s="111">
        <v>6</v>
      </c>
      <c r="M1127" s="111">
        <v>0.12</v>
      </c>
      <c r="N1127" s="113">
        <v>8.7899999999999991</v>
      </c>
      <c r="O1127" s="113">
        <v>7.2959999999999994</v>
      </c>
      <c r="P1127" s="114">
        <v>0.2</v>
      </c>
      <c r="Q1127" s="113">
        <v>43.8</v>
      </c>
      <c r="R1127" s="115">
        <v>10.49</v>
      </c>
      <c r="S1127" s="115">
        <v>6.8</v>
      </c>
      <c r="T1127" s="119">
        <v>0.54</v>
      </c>
      <c r="U1127" s="116">
        <v>40.799999999999997</v>
      </c>
      <c r="V1127" t="s">
        <v>25</v>
      </c>
      <c r="W1127">
        <v>9.4145000000000003</v>
      </c>
      <c r="X1127" t="s">
        <v>25</v>
      </c>
      <c r="Y1127">
        <v>56.46</v>
      </c>
      <c r="Z1127">
        <v>9.99</v>
      </c>
      <c r="AA1127">
        <v>6.4833333333333334</v>
      </c>
      <c r="AB1127">
        <v>0.54</v>
      </c>
      <c r="AC1127">
        <v>38.880000000000003</v>
      </c>
    </row>
    <row r="1128" spans="1:29" x14ac:dyDescent="0.25">
      <c r="A1128" s="111" t="s">
        <v>505</v>
      </c>
      <c r="B1128" s="112" t="s">
        <v>156</v>
      </c>
      <c r="C1128" s="111">
        <v>87855</v>
      </c>
      <c r="D1128" s="111">
        <v>878553</v>
      </c>
      <c r="E1128" s="111" t="s">
        <v>521</v>
      </c>
      <c r="F1128" s="111">
        <v>18137</v>
      </c>
      <c r="G1128" s="111" t="s">
        <v>507</v>
      </c>
      <c r="H1128" s="111" t="s">
        <v>103</v>
      </c>
      <c r="I1128" s="111" t="s">
        <v>18</v>
      </c>
      <c r="J1128" s="111" t="s">
        <v>334</v>
      </c>
      <c r="K1128" s="111" t="s">
        <v>105</v>
      </c>
      <c r="L1128" s="111">
        <v>4</v>
      </c>
      <c r="M1128" s="111">
        <v>0.12</v>
      </c>
      <c r="N1128" s="113">
        <v>9.69</v>
      </c>
      <c r="O1128" s="113">
        <v>8.07</v>
      </c>
      <c r="P1128" s="114">
        <v>0.2</v>
      </c>
      <c r="Q1128" s="113">
        <v>32.28</v>
      </c>
      <c r="R1128" s="115">
        <v>9.2899999999999991</v>
      </c>
      <c r="S1128" s="115">
        <v>7.75</v>
      </c>
      <c r="T1128" s="119">
        <v>0.2</v>
      </c>
      <c r="U1128" s="116">
        <v>31</v>
      </c>
      <c r="V1128" t="s">
        <v>25</v>
      </c>
      <c r="W1128">
        <v>7.97</v>
      </c>
      <c r="X1128" t="s">
        <v>25</v>
      </c>
      <c r="Y1128">
        <v>31.88</v>
      </c>
      <c r="Z1128">
        <v>8.89</v>
      </c>
      <c r="AA1128">
        <v>7.41</v>
      </c>
      <c r="AB1128">
        <v>0.2</v>
      </c>
      <c r="AC1128">
        <v>29.64</v>
      </c>
    </row>
    <row r="1129" spans="1:29" x14ac:dyDescent="0.25">
      <c r="A1129" s="111" t="s">
        <v>505</v>
      </c>
      <c r="B1129" s="112" t="s">
        <v>156</v>
      </c>
      <c r="C1129" s="111">
        <v>87855</v>
      </c>
      <c r="D1129" s="111">
        <v>878553</v>
      </c>
      <c r="E1129" s="111" t="s">
        <v>521</v>
      </c>
      <c r="F1129" s="111">
        <v>7977</v>
      </c>
      <c r="G1129" s="111" t="s">
        <v>397</v>
      </c>
      <c r="H1129" s="111" t="s">
        <v>119</v>
      </c>
      <c r="I1129" s="111" t="s">
        <v>115</v>
      </c>
      <c r="J1129" s="111" t="s">
        <v>398</v>
      </c>
      <c r="K1129" s="111" t="s">
        <v>58</v>
      </c>
      <c r="L1129" s="111">
        <v>6</v>
      </c>
      <c r="M1129" s="111">
        <v>0.03</v>
      </c>
      <c r="N1129" s="113">
        <v>5.09</v>
      </c>
      <c r="O1129" s="113">
        <v>4.2655000000000003</v>
      </c>
      <c r="P1129" s="114">
        <v>0.2</v>
      </c>
      <c r="Q1129" s="113">
        <v>25.619999999999997</v>
      </c>
      <c r="R1129" s="115">
        <v>4.99</v>
      </c>
      <c r="S1129" s="115">
        <v>4.16</v>
      </c>
      <c r="T1129" s="119">
        <v>0.2</v>
      </c>
      <c r="U1129" s="116">
        <v>24.96</v>
      </c>
      <c r="V1129" t="s">
        <v>25</v>
      </c>
      <c r="W1129">
        <v>4.2699999999999996</v>
      </c>
      <c r="X1129" t="s">
        <v>25</v>
      </c>
      <c r="Y1129">
        <v>25.619999999999997</v>
      </c>
      <c r="Z1129">
        <v>4.8899999999999997</v>
      </c>
      <c r="AA1129">
        <v>4.08</v>
      </c>
      <c r="AB1129">
        <v>0.2</v>
      </c>
      <c r="AC1129">
        <v>24.48</v>
      </c>
    </row>
    <row r="1130" spans="1:29" x14ac:dyDescent="0.25">
      <c r="A1130" s="111" t="s">
        <v>505</v>
      </c>
      <c r="B1130" s="112" t="s">
        <v>156</v>
      </c>
      <c r="C1130" s="111">
        <v>87855</v>
      </c>
      <c r="D1130" s="111">
        <v>878553</v>
      </c>
      <c r="E1130" s="111" t="s">
        <v>521</v>
      </c>
      <c r="F1130" s="111">
        <v>7979</v>
      </c>
      <c r="G1130" s="111" t="s">
        <v>399</v>
      </c>
      <c r="H1130" s="111" t="s">
        <v>119</v>
      </c>
      <c r="I1130" s="111" t="s">
        <v>115</v>
      </c>
      <c r="J1130" s="111" t="s">
        <v>400</v>
      </c>
      <c r="K1130" s="111" t="s">
        <v>58</v>
      </c>
      <c r="L1130" s="111">
        <v>6</v>
      </c>
      <c r="M1130" s="111">
        <v>0.03</v>
      </c>
      <c r="N1130" s="113">
        <v>5.09</v>
      </c>
      <c r="O1130" s="113">
        <v>4.2655000000000003</v>
      </c>
      <c r="P1130" s="114">
        <v>0.2</v>
      </c>
      <c r="Q1130" s="113">
        <v>25.619999999999997</v>
      </c>
      <c r="R1130" s="115">
        <v>4.99</v>
      </c>
      <c r="S1130" s="115">
        <v>4.16</v>
      </c>
      <c r="T1130" s="119">
        <v>0.2</v>
      </c>
      <c r="U1130" s="116">
        <v>24.96</v>
      </c>
      <c r="V1130" t="s">
        <v>25</v>
      </c>
      <c r="W1130">
        <v>4.2699999999999996</v>
      </c>
      <c r="X1130" t="s">
        <v>25</v>
      </c>
      <c r="Y1130">
        <v>25.619999999999997</v>
      </c>
      <c r="Z1130">
        <v>4.8899999999999997</v>
      </c>
      <c r="AA1130">
        <v>4.08</v>
      </c>
      <c r="AB1130">
        <v>0.2</v>
      </c>
      <c r="AC1130">
        <v>24.48</v>
      </c>
    </row>
    <row r="1131" spans="1:29" x14ac:dyDescent="0.25">
      <c r="A1131" s="111" t="s">
        <v>505</v>
      </c>
      <c r="B1131" s="112" t="s">
        <v>156</v>
      </c>
      <c r="C1131" s="111">
        <v>87855</v>
      </c>
      <c r="D1131" s="111">
        <v>878553</v>
      </c>
      <c r="E1131" s="111" t="s">
        <v>521</v>
      </c>
      <c r="F1131" s="111">
        <v>7980</v>
      </c>
      <c r="G1131" s="111" t="s">
        <v>401</v>
      </c>
      <c r="H1131" s="111" t="s">
        <v>119</v>
      </c>
      <c r="I1131" s="111" t="s">
        <v>115</v>
      </c>
      <c r="J1131" s="111" t="s">
        <v>402</v>
      </c>
      <c r="K1131" s="111" t="s">
        <v>58</v>
      </c>
      <c r="L1131" s="111">
        <v>6</v>
      </c>
      <c r="M1131" s="111">
        <v>0.03</v>
      </c>
      <c r="N1131" s="113">
        <v>5.09</v>
      </c>
      <c r="O1131" s="113">
        <v>4.2655000000000003</v>
      </c>
      <c r="P1131" s="114">
        <v>0.2</v>
      </c>
      <c r="Q1131" s="113">
        <v>25.619999999999997</v>
      </c>
      <c r="R1131" s="115">
        <v>4.99</v>
      </c>
      <c r="S1131" s="115">
        <v>4.16</v>
      </c>
      <c r="T1131" s="119">
        <v>0.2</v>
      </c>
      <c r="U1131" s="116">
        <v>24.96</v>
      </c>
      <c r="V1131" t="s">
        <v>25</v>
      </c>
      <c r="W1131">
        <v>4.2699999999999996</v>
      </c>
      <c r="X1131" t="s">
        <v>25</v>
      </c>
      <c r="Y1131">
        <v>25.619999999999997</v>
      </c>
      <c r="Z1131">
        <v>4.8899999999999997</v>
      </c>
      <c r="AA1131">
        <v>4.08</v>
      </c>
      <c r="AB1131">
        <v>0.2</v>
      </c>
      <c r="AC1131">
        <v>24.48</v>
      </c>
    </row>
    <row r="1132" spans="1:29" x14ac:dyDescent="0.25">
      <c r="A1132" s="111" t="s">
        <v>505</v>
      </c>
      <c r="B1132" s="112" t="s">
        <v>156</v>
      </c>
      <c r="C1132" s="111">
        <v>87855</v>
      </c>
      <c r="D1132" s="111">
        <v>878553</v>
      </c>
      <c r="E1132" s="111" t="s">
        <v>521</v>
      </c>
      <c r="F1132" s="111">
        <v>7981</v>
      </c>
      <c r="G1132" s="111" t="s">
        <v>403</v>
      </c>
      <c r="H1132" s="111" t="s">
        <v>119</v>
      </c>
      <c r="I1132" s="111" t="s">
        <v>115</v>
      </c>
      <c r="J1132" s="111" t="s">
        <v>404</v>
      </c>
      <c r="K1132" s="111" t="s">
        <v>58</v>
      </c>
      <c r="L1132" s="111">
        <v>6</v>
      </c>
      <c r="M1132" s="111">
        <v>0.03</v>
      </c>
      <c r="N1132" s="113">
        <v>5.09</v>
      </c>
      <c r="O1132" s="113">
        <v>4.2655000000000003</v>
      </c>
      <c r="P1132" s="114">
        <v>0.2</v>
      </c>
      <c r="Q1132" s="113">
        <v>25.619999999999997</v>
      </c>
      <c r="R1132" s="115">
        <v>4.99</v>
      </c>
      <c r="S1132" s="115">
        <v>4.16</v>
      </c>
      <c r="T1132" s="119">
        <v>0.2</v>
      </c>
      <c r="U1132" s="116">
        <v>24.96</v>
      </c>
      <c r="V1132" t="s">
        <v>25</v>
      </c>
      <c r="W1132">
        <v>4.2699999999999996</v>
      </c>
      <c r="X1132" t="s">
        <v>25</v>
      </c>
      <c r="Y1132">
        <v>25.619999999999997</v>
      </c>
      <c r="Z1132">
        <v>4.8899999999999997</v>
      </c>
      <c r="AA1132">
        <v>4.08</v>
      </c>
      <c r="AB1132">
        <v>0.2</v>
      </c>
      <c r="AC1132">
        <v>24.48</v>
      </c>
    </row>
    <row r="1133" spans="1:29" x14ac:dyDescent="0.25">
      <c r="A1133" s="111" t="s">
        <v>505</v>
      </c>
      <c r="B1133" s="112" t="s">
        <v>156</v>
      </c>
      <c r="C1133" s="111">
        <v>87855</v>
      </c>
      <c r="D1133" s="111">
        <v>878553</v>
      </c>
      <c r="E1133" s="111" t="s">
        <v>521</v>
      </c>
      <c r="F1133" s="111">
        <v>7982</v>
      </c>
      <c r="G1133" s="111" t="s">
        <v>405</v>
      </c>
      <c r="H1133" s="111" t="s">
        <v>119</v>
      </c>
      <c r="I1133" s="111" t="s">
        <v>115</v>
      </c>
      <c r="J1133" s="111" t="s">
        <v>406</v>
      </c>
      <c r="K1133" s="111" t="s">
        <v>58</v>
      </c>
      <c r="L1133" s="111">
        <v>6</v>
      </c>
      <c r="M1133" s="111">
        <v>0.03</v>
      </c>
      <c r="N1133" s="113">
        <v>5.09</v>
      </c>
      <c r="O1133" s="113">
        <v>4.2655000000000003</v>
      </c>
      <c r="P1133" s="114">
        <v>0.2</v>
      </c>
      <c r="Q1133" s="113">
        <v>25.619999999999997</v>
      </c>
      <c r="R1133" s="115">
        <v>4.99</v>
      </c>
      <c r="S1133" s="115">
        <v>4.16</v>
      </c>
      <c r="T1133" s="119">
        <v>0.2</v>
      </c>
      <c r="U1133" s="116">
        <v>24.96</v>
      </c>
      <c r="V1133" t="s">
        <v>25</v>
      </c>
      <c r="W1133">
        <v>4.2699999999999996</v>
      </c>
      <c r="X1133" t="s">
        <v>25</v>
      </c>
      <c r="Y1133">
        <v>25.619999999999997</v>
      </c>
      <c r="Z1133">
        <v>4.8899999999999997</v>
      </c>
      <c r="AA1133">
        <v>4.08</v>
      </c>
      <c r="AB1133">
        <v>0.2</v>
      </c>
      <c r="AC1133">
        <v>24.48</v>
      </c>
    </row>
    <row r="1134" spans="1:29" x14ac:dyDescent="0.25">
      <c r="A1134" s="111" t="s">
        <v>505</v>
      </c>
      <c r="B1134" s="112" t="s">
        <v>156</v>
      </c>
      <c r="C1134" s="111">
        <v>87855</v>
      </c>
      <c r="D1134" s="111">
        <v>878553</v>
      </c>
      <c r="E1134" s="111" t="s">
        <v>521</v>
      </c>
      <c r="F1134" s="111">
        <v>7983</v>
      </c>
      <c r="G1134" s="111" t="s">
        <v>407</v>
      </c>
      <c r="H1134" s="111" t="s">
        <v>119</v>
      </c>
      <c r="I1134" s="111" t="s">
        <v>115</v>
      </c>
      <c r="J1134" s="111" t="s">
        <v>408</v>
      </c>
      <c r="K1134" s="111" t="s">
        <v>58</v>
      </c>
      <c r="L1134" s="111">
        <v>6</v>
      </c>
      <c r="M1134" s="111">
        <v>0.03</v>
      </c>
      <c r="N1134" s="113">
        <v>5.09</v>
      </c>
      <c r="O1134" s="113">
        <v>4.2655000000000003</v>
      </c>
      <c r="P1134" s="114">
        <v>0.2</v>
      </c>
      <c r="Q1134" s="113">
        <v>25.619999999999997</v>
      </c>
      <c r="R1134" s="115">
        <v>4.99</v>
      </c>
      <c r="S1134" s="115">
        <v>4.16</v>
      </c>
      <c r="T1134" s="119">
        <v>0.2</v>
      </c>
      <c r="U1134" s="116">
        <v>24.96</v>
      </c>
      <c r="V1134" t="s">
        <v>25</v>
      </c>
      <c r="W1134">
        <v>4.2699999999999996</v>
      </c>
      <c r="X1134" t="s">
        <v>25</v>
      </c>
      <c r="Y1134">
        <v>25.619999999999997</v>
      </c>
      <c r="Z1134">
        <v>4.8899999999999997</v>
      </c>
      <c r="AA1134">
        <v>4.08</v>
      </c>
      <c r="AB1134">
        <v>0.2</v>
      </c>
      <c r="AC1134">
        <v>24.48</v>
      </c>
    </row>
    <row r="1135" spans="1:29" x14ac:dyDescent="0.25">
      <c r="A1135" s="111" t="s">
        <v>505</v>
      </c>
      <c r="B1135" s="112" t="s">
        <v>156</v>
      </c>
      <c r="C1135" s="111">
        <v>87855</v>
      </c>
      <c r="D1135" s="111">
        <v>878553</v>
      </c>
      <c r="E1135" s="111" t="s">
        <v>521</v>
      </c>
      <c r="F1135" s="111">
        <v>7985</v>
      </c>
      <c r="G1135" s="111" t="s">
        <v>409</v>
      </c>
      <c r="H1135" s="111" t="s">
        <v>119</v>
      </c>
      <c r="I1135" s="111" t="s">
        <v>115</v>
      </c>
      <c r="J1135" s="111" t="s">
        <v>410</v>
      </c>
      <c r="K1135" s="111" t="s">
        <v>58</v>
      </c>
      <c r="L1135" s="111">
        <v>6</v>
      </c>
      <c r="M1135" s="111">
        <v>0.03</v>
      </c>
      <c r="N1135" s="113">
        <v>5.09</v>
      </c>
      <c r="O1135" s="113">
        <v>4.2655000000000003</v>
      </c>
      <c r="P1135" s="114">
        <v>0.2</v>
      </c>
      <c r="Q1135" s="113">
        <v>25.619999999999997</v>
      </c>
      <c r="R1135" s="115">
        <v>4.99</v>
      </c>
      <c r="S1135" s="115">
        <v>4.16</v>
      </c>
      <c r="T1135" s="119">
        <v>0.2</v>
      </c>
      <c r="U1135" s="116">
        <v>24.96</v>
      </c>
      <c r="V1135" t="s">
        <v>25</v>
      </c>
      <c r="W1135">
        <v>4.2699999999999996</v>
      </c>
      <c r="X1135" t="s">
        <v>25</v>
      </c>
      <c r="Y1135">
        <v>25.619999999999997</v>
      </c>
      <c r="Z1135">
        <v>4.8899999999999997</v>
      </c>
      <c r="AA1135">
        <v>4.08</v>
      </c>
      <c r="AB1135">
        <v>0.2</v>
      </c>
      <c r="AC1135">
        <v>24.48</v>
      </c>
    </row>
    <row r="1136" spans="1:29" x14ac:dyDescent="0.25">
      <c r="A1136" s="111" t="s">
        <v>505</v>
      </c>
      <c r="B1136" s="112" t="s">
        <v>156</v>
      </c>
      <c r="C1136" s="111">
        <v>87855</v>
      </c>
      <c r="D1136" s="111">
        <v>878553</v>
      </c>
      <c r="E1136" s="111" t="s">
        <v>521</v>
      </c>
      <c r="F1136" s="111">
        <v>8791</v>
      </c>
      <c r="G1136" s="111" t="s">
        <v>483</v>
      </c>
      <c r="H1136" s="111" t="s">
        <v>61</v>
      </c>
      <c r="I1136" s="111" t="s">
        <v>18</v>
      </c>
      <c r="J1136" s="111" t="s">
        <v>469</v>
      </c>
      <c r="K1136" s="111" t="s">
        <v>58</v>
      </c>
      <c r="L1136" s="111">
        <v>12</v>
      </c>
      <c r="M1136" s="111">
        <v>0.06</v>
      </c>
      <c r="N1136" s="113">
        <v>3.99</v>
      </c>
      <c r="O1136" s="113">
        <v>3.32</v>
      </c>
      <c r="P1136" s="114">
        <v>0.2</v>
      </c>
      <c r="Q1136" s="113">
        <v>39.839999999999996</v>
      </c>
      <c r="R1136" s="115">
        <v>3.59</v>
      </c>
      <c r="S1136" s="115">
        <v>2.99</v>
      </c>
      <c r="T1136" s="119">
        <v>0.2</v>
      </c>
      <c r="U1136" s="116">
        <v>35.880000000000003</v>
      </c>
      <c r="V1136" t="s">
        <v>25</v>
      </c>
      <c r="W1136">
        <v>3.13</v>
      </c>
      <c r="X1136" t="s">
        <v>25</v>
      </c>
      <c r="Y1136">
        <v>37.56</v>
      </c>
      <c r="Z1136">
        <v>3.39</v>
      </c>
      <c r="AA1136">
        <v>2.83</v>
      </c>
      <c r="AB1136">
        <v>0.2</v>
      </c>
      <c r="AC1136">
        <v>33.96</v>
      </c>
    </row>
    <row r="1137" spans="1:29" x14ac:dyDescent="0.25">
      <c r="A1137" s="111" t="s">
        <v>505</v>
      </c>
      <c r="B1137" s="112" t="s">
        <v>156</v>
      </c>
      <c r="C1137" s="111">
        <v>87855</v>
      </c>
      <c r="D1137" s="111">
        <v>878553</v>
      </c>
      <c r="E1137" s="111" t="s">
        <v>521</v>
      </c>
      <c r="F1137" s="111">
        <v>13061</v>
      </c>
      <c r="G1137" s="111" t="s">
        <v>484</v>
      </c>
      <c r="H1137" s="111" t="s">
        <v>61</v>
      </c>
      <c r="I1137" s="111" t="s">
        <v>18</v>
      </c>
      <c r="J1137" s="111" t="s">
        <v>471</v>
      </c>
      <c r="K1137" s="111" t="s">
        <v>58</v>
      </c>
      <c r="L1137" s="111">
        <v>12</v>
      </c>
      <c r="M1137" s="111">
        <v>0.06</v>
      </c>
      <c r="N1137" s="113">
        <v>3.99</v>
      </c>
      <c r="O1137" s="113">
        <v>3.32</v>
      </c>
      <c r="P1137" s="114">
        <v>0.2</v>
      </c>
      <c r="Q1137" s="113">
        <v>39.839999999999996</v>
      </c>
      <c r="R1137" s="115">
        <v>3.59</v>
      </c>
      <c r="S1137" s="115">
        <v>2.99</v>
      </c>
      <c r="T1137" s="119">
        <v>0.2</v>
      </c>
      <c r="U1137" s="116">
        <v>35.880000000000003</v>
      </c>
      <c r="V1137" t="s">
        <v>25</v>
      </c>
      <c r="W1137">
        <v>3.13</v>
      </c>
      <c r="X1137" t="s">
        <v>25</v>
      </c>
      <c r="Y1137">
        <v>37.56</v>
      </c>
      <c r="Z1137">
        <v>3.39</v>
      </c>
      <c r="AA1137">
        <v>2.83</v>
      </c>
      <c r="AB1137">
        <v>0.2</v>
      </c>
      <c r="AC1137">
        <v>33.96</v>
      </c>
    </row>
    <row r="1138" spans="1:29" x14ac:dyDescent="0.25">
      <c r="A1138" s="111" t="s">
        <v>505</v>
      </c>
      <c r="B1138" s="112" t="s">
        <v>156</v>
      </c>
      <c r="C1138" s="111">
        <v>87855</v>
      </c>
      <c r="D1138" s="111">
        <v>878553</v>
      </c>
      <c r="E1138" s="111" t="s">
        <v>521</v>
      </c>
      <c r="F1138" s="111">
        <v>15915</v>
      </c>
      <c r="G1138" s="111" t="s">
        <v>520</v>
      </c>
      <c r="H1138" s="111" t="s">
        <v>125</v>
      </c>
      <c r="I1138" s="111" t="s">
        <v>120</v>
      </c>
      <c r="J1138" s="111" t="s">
        <v>517</v>
      </c>
      <c r="K1138" s="111" t="s">
        <v>58</v>
      </c>
      <c r="L1138" s="111">
        <v>12</v>
      </c>
      <c r="M1138" s="111">
        <v>0.06</v>
      </c>
      <c r="N1138" s="113">
        <v>3.79</v>
      </c>
      <c r="O1138" s="113">
        <v>3.13</v>
      </c>
      <c r="P1138" s="114">
        <v>0.2</v>
      </c>
      <c r="Q1138" s="113">
        <v>37.56</v>
      </c>
      <c r="R1138" s="115">
        <v>3.39</v>
      </c>
      <c r="S1138" s="115">
        <v>2.83</v>
      </c>
      <c r="T1138" s="119">
        <v>0.2</v>
      </c>
      <c r="U1138" s="116">
        <v>33.96</v>
      </c>
      <c r="V1138" t="s">
        <v>25</v>
      </c>
      <c r="W1138">
        <v>3.13</v>
      </c>
      <c r="X1138" t="s">
        <v>25</v>
      </c>
      <c r="Y1138">
        <v>37.56</v>
      </c>
      <c r="Z1138">
        <v>3.39</v>
      </c>
      <c r="AA1138">
        <v>2.83</v>
      </c>
      <c r="AB1138">
        <v>0.2</v>
      </c>
      <c r="AC1138">
        <v>33.96</v>
      </c>
    </row>
    <row r="1139" spans="1:29" x14ac:dyDescent="0.25">
      <c r="A1139" s="111" t="s">
        <v>505</v>
      </c>
      <c r="B1139" s="112" t="s">
        <v>156</v>
      </c>
      <c r="C1139" s="111">
        <v>87855</v>
      </c>
      <c r="D1139" s="111">
        <v>878553</v>
      </c>
      <c r="E1139" s="111" t="s">
        <v>521</v>
      </c>
      <c r="F1139" s="111">
        <v>18345</v>
      </c>
      <c r="G1139" s="111" t="s">
        <v>485</v>
      </c>
      <c r="H1139" s="111" t="s">
        <v>112</v>
      </c>
      <c r="I1139" s="111" t="s">
        <v>109</v>
      </c>
      <c r="J1139" s="111" t="s">
        <v>458</v>
      </c>
      <c r="K1139" s="111" t="s">
        <v>58</v>
      </c>
      <c r="L1139" s="111">
        <v>12</v>
      </c>
      <c r="M1139" s="111">
        <v>0.06</v>
      </c>
      <c r="N1139" s="113">
        <v>1.59</v>
      </c>
      <c r="O1139" s="113">
        <v>1.29</v>
      </c>
      <c r="P1139" s="114">
        <v>0.2</v>
      </c>
      <c r="Q1139" s="113">
        <v>15.48</v>
      </c>
      <c r="R1139" s="115">
        <v>1.59</v>
      </c>
      <c r="S1139" s="115">
        <v>1.29</v>
      </c>
      <c r="T1139" s="119">
        <v>0.2</v>
      </c>
      <c r="U1139" s="116">
        <v>15.48</v>
      </c>
      <c r="V1139" t="s">
        <v>25</v>
      </c>
      <c r="W1139">
        <v>1.29</v>
      </c>
      <c r="X1139" t="s">
        <v>25</v>
      </c>
      <c r="Y1139">
        <v>15.48</v>
      </c>
      <c r="Z1139">
        <v>1.59</v>
      </c>
      <c r="AA1139">
        <v>1.29</v>
      </c>
      <c r="AB1139">
        <v>0.2</v>
      </c>
      <c r="AC1139">
        <v>15.48</v>
      </c>
    </row>
    <row r="1140" spans="1:29" x14ac:dyDescent="0.25">
      <c r="A1140" s="111" t="s">
        <v>505</v>
      </c>
      <c r="B1140" s="112" t="s">
        <v>156</v>
      </c>
      <c r="C1140" s="111">
        <v>87855</v>
      </c>
      <c r="D1140" s="111">
        <v>878553</v>
      </c>
      <c r="E1140" s="111" t="s">
        <v>521</v>
      </c>
      <c r="F1140" s="111">
        <v>23463</v>
      </c>
      <c r="G1140" s="111" t="s">
        <v>487</v>
      </c>
      <c r="H1140" s="111" t="s">
        <v>112</v>
      </c>
      <c r="I1140" s="111" t="s">
        <v>109</v>
      </c>
      <c r="J1140" s="111" t="s">
        <v>458</v>
      </c>
      <c r="K1140" s="111" t="s">
        <v>58</v>
      </c>
      <c r="L1140" s="111">
        <v>12</v>
      </c>
      <c r="M1140" s="111">
        <v>0.06</v>
      </c>
      <c r="N1140" s="113">
        <v>1.59</v>
      </c>
      <c r="O1140" s="113">
        <v>1.29</v>
      </c>
      <c r="P1140" s="114">
        <v>0.2</v>
      </c>
      <c r="Q1140" s="113">
        <v>15.48</v>
      </c>
      <c r="R1140" s="115">
        <v>1.59</v>
      </c>
      <c r="S1140" s="115">
        <v>1.29</v>
      </c>
      <c r="T1140" s="119">
        <v>0.2</v>
      </c>
      <c r="U1140" s="116">
        <v>15.48</v>
      </c>
      <c r="V1140" t="s">
        <v>25</v>
      </c>
      <c r="W1140">
        <v>1.29</v>
      </c>
      <c r="X1140" t="s">
        <v>25</v>
      </c>
      <c r="Y1140">
        <v>15.48</v>
      </c>
      <c r="Z1140">
        <v>1.59</v>
      </c>
      <c r="AA1140">
        <v>1.29</v>
      </c>
      <c r="AB1140">
        <v>0.2</v>
      </c>
      <c r="AC1140">
        <v>15.48</v>
      </c>
    </row>
    <row r="1141" spans="1:29" x14ac:dyDescent="0.25">
      <c r="A1141" s="111" t="s">
        <v>505</v>
      </c>
      <c r="B1141" s="112" t="s">
        <v>156</v>
      </c>
      <c r="C1141" s="111">
        <v>87855</v>
      </c>
      <c r="D1141" s="111">
        <v>878553</v>
      </c>
      <c r="E1141" s="111" t="s">
        <v>521</v>
      </c>
      <c r="F1141" s="111">
        <v>23731</v>
      </c>
      <c r="G1141" s="111" t="s">
        <v>488</v>
      </c>
      <c r="H1141" s="111" t="s">
        <v>119</v>
      </c>
      <c r="I1141" s="111" t="s">
        <v>115</v>
      </c>
      <c r="J1141" s="111" t="s">
        <v>489</v>
      </c>
      <c r="K1141" s="111" t="s">
        <v>58</v>
      </c>
      <c r="L1141" s="111">
        <v>6</v>
      </c>
      <c r="M1141" s="111">
        <v>0.03</v>
      </c>
      <c r="N1141" s="113">
        <v>5.09</v>
      </c>
      <c r="O1141" s="113">
        <v>4.2655000000000003</v>
      </c>
      <c r="P1141" s="114">
        <v>0.2</v>
      </c>
      <c r="Q1141" s="113">
        <v>25.619999999999997</v>
      </c>
      <c r="R1141" s="115">
        <v>4.99</v>
      </c>
      <c r="S1141" s="115">
        <v>4.16</v>
      </c>
      <c r="T1141" s="119">
        <v>0.2</v>
      </c>
      <c r="U1141" s="116">
        <v>24.96</v>
      </c>
      <c r="V1141" t="s">
        <v>25</v>
      </c>
      <c r="W1141">
        <v>4.2699999999999996</v>
      </c>
      <c r="X1141" t="s">
        <v>25</v>
      </c>
      <c r="Y1141">
        <v>25.619999999999997</v>
      </c>
      <c r="Z1141">
        <v>4.8899999999999997</v>
      </c>
      <c r="AA1141">
        <v>4.08</v>
      </c>
      <c r="AB1141">
        <v>0.2</v>
      </c>
      <c r="AC1141">
        <v>24.48</v>
      </c>
    </row>
    <row r="1142" spans="1:29" x14ac:dyDescent="0.25">
      <c r="A1142" s="111" t="s">
        <v>505</v>
      </c>
      <c r="B1142" s="112" t="s">
        <v>156</v>
      </c>
      <c r="C1142" s="111">
        <v>87855</v>
      </c>
      <c r="D1142" s="111">
        <v>878553</v>
      </c>
      <c r="E1142" s="111" t="s">
        <v>521</v>
      </c>
      <c r="F1142" s="111">
        <v>8919</v>
      </c>
      <c r="G1142" s="111" t="s">
        <v>490</v>
      </c>
      <c r="H1142" s="111" t="s">
        <v>63</v>
      </c>
      <c r="I1142" s="111" t="s">
        <v>18</v>
      </c>
      <c r="J1142" s="111" t="s">
        <v>334</v>
      </c>
      <c r="K1142" s="111" t="s">
        <v>62</v>
      </c>
      <c r="L1142" s="111">
        <v>12</v>
      </c>
      <c r="M1142" s="111">
        <v>7.1999999999999995E-2</v>
      </c>
      <c r="N1142" s="113">
        <v>4.1900000000000004</v>
      </c>
      <c r="O1142" s="113">
        <v>3.5054999999999996</v>
      </c>
      <c r="P1142" s="114">
        <v>0.2</v>
      </c>
      <c r="Q1142" s="113">
        <v>42.12</v>
      </c>
      <c r="R1142" s="115">
        <v>3.89</v>
      </c>
      <c r="S1142" s="115">
        <v>3.2416666666666667</v>
      </c>
      <c r="T1142" s="119">
        <v>0.2</v>
      </c>
      <c r="U1142" s="116">
        <v>38.880000000000003</v>
      </c>
      <c r="V1142" t="s">
        <v>25</v>
      </c>
      <c r="W1142">
        <v>3.32</v>
      </c>
      <c r="X1142" t="s">
        <v>25</v>
      </c>
      <c r="Y1142">
        <v>39.839999999999996</v>
      </c>
      <c r="Z1142">
        <v>3.69</v>
      </c>
      <c r="AA1142">
        <v>3.08</v>
      </c>
      <c r="AB1142">
        <v>0.2</v>
      </c>
      <c r="AC1142">
        <v>36.96</v>
      </c>
    </row>
    <row r="1143" spans="1:29" x14ac:dyDescent="0.25">
      <c r="A1143" s="111" t="s">
        <v>505</v>
      </c>
      <c r="B1143" s="112" t="s">
        <v>156</v>
      </c>
      <c r="C1143" s="111">
        <v>87855</v>
      </c>
      <c r="D1143" s="111">
        <v>878553</v>
      </c>
      <c r="E1143" s="111" t="s">
        <v>521</v>
      </c>
      <c r="F1143" s="111">
        <v>8921</v>
      </c>
      <c r="G1143" s="111" t="s">
        <v>491</v>
      </c>
      <c r="H1143" s="111" t="s">
        <v>64</v>
      </c>
      <c r="I1143" s="111" t="s">
        <v>18</v>
      </c>
      <c r="J1143" s="111" t="s">
        <v>338</v>
      </c>
      <c r="K1143" s="111" t="s">
        <v>62</v>
      </c>
      <c r="L1143" s="111">
        <v>12</v>
      </c>
      <c r="M1143" s="111">
        <v>7.1999999999999995E-2</v>
      </c>
      <c r="N1143" s="113">
        <v>4.09</v>
      </c>
      <c r="O1143" s="113">
        <v>3.41</v>
      </c>
      <c r="P1143" s="114">
        <v>0.2</v>
      </c>
      <c r="Q1143" s="113">
        <v>40.92</v>
      </c>
      <c r="R1143" s="115">
        <v>3.79</v>
      </c>
      <c r="S1143" s="115">
        <v>3.16</v>
      </c>
      <c r="T1143" s="119">
        <v>0.2</v>
      </c>
      <c r="U1143" s="116">
        <v>37.92</v>
      </c>
      <c r="V1143" t="s">
        <v>25</v>
      </c>
      <c r="W1143">
        <v>3.32</v>
      </c>
      <c r="X1143" t="s">
        <v>25</v>
      </c>
      <c r="Y1143">
        <v>39.839999999999996</v>
      </c>
      <c r="Z1143">
        <v>3.69</v>
      </c>
      <c r="AA1143">
        <v>3.08</v>
      </c>
      <c r="AB1143">
        <v>0.2</v>
      </c>
      <c r="AC1143">
        <v>36.96</v>
      </c>
    </row>
    <row r="1144" spans="1:29" x14ac:dyDescent="0.25">
      <c r="A1144" s="111" t="s">
        <v>505</v>
      </c>
      <c r="B1144" s="112" t="s">
        <v>156</v>
      </c>
      <c r="C1144" s="111">
        <v>87855</v>
      </c>
      <c r="D1144" s="111">
        <v>878553</v>
      </c>
      <c r="E1144" s="111" t="s">
        <v>521</v>
      </c>
      <c r="F1144" s="111">
        <v>8923</v>
      </c>
      <c r="G1144" s="111" t="s">
        <v>492</v>
      </c>
      <c r="H1144" s="111" t="s">
        <v>65</v>
      </c>
      <c r="I1144" s="111" t="s">
        <v>18</v>
      </c>
      <c r="J1144" s="111" t="s">
        <v>331</v>
      </c>
      <c r="K1144" s="111" t="s">
        <v>62</v>
      </c>
      <c r="L1144" s="111">
        <v>12</v>
      </c>
      <c r="M1144" s="111">
        <v>7.1999999999999995E-2</v>
      </c>
      <c r="N1144" s="113">
        <v>4.09</v>
      </c>
      <c r="O1144" s="113">
        <v>3.41</v>
      </c>
      <c r="P1144" s="114">
        <v>0.2</v>
      </c>
      <c r="Q1144" s="113">
        <v>40.92</v>
      </c>
      <c r="R1144" s="115">
        <v>3.79</v>
      </c>
      <c r="S1144" s="115">
        <v>3.16</v>
      </c>
      <c r="T1144" s="119">
        <v>0.2</v>
      </c>
      <c r="U1144" s="116">
        <v>37.92</v>
      </c>
      <c r="V1144" t="s">
        <v>25</v>
      </c>
      <c r="W1144">
        <v>3.32</v>
      </c>
      <c r="X1144" t="s">
        <v>25</v>
      </c>
      <c r="Y1144">
        <v>39.839999999999996</v>
      </c>
      <c r="Z1144">
        <v>3.69</v>
      </c>
      <c r="AA1144">
        <v>3.08</v>
      </c>
      <c r="AB1144">
        <v>0.2</v>
      </c>
      <c r="AC1144">
        <v>36.96</v>
      </c>
    </row>
    <row r="1145" spans="1:29" x14ac:dyDescent="0.25">
      <c r="A1145" s="111" t="s">
        <v>505</v>
      </c>
      <c r="B1145" s="112" t="s">
        <v>156</v>
      </c>
      <c r="C1145" s="111">
        <v>87855</v>
      </c>
      <c r="D1145" s="111">
        <v>878553</v>
      </c>
      <c r="E1145" s="111" t="s">
        <v>521</v>
      </c>
      <c r="F1145" s="111">
        <v>8931</v>
      </c>
      <c r="G1145" s="111" t="s">
        <v>493</v>
      </c>
      <c r="H1145" s="111" t="s">
        <v>67</v>
      </c>
      <c r="I1145" s="111" t="s">
        <v>18</v>
      </c>
      <c r="J1145" s="111" t="s">
        <v>340</v>
      </c>
      <c r="K1145" s="111" t="s">
        <v>62</v>
      </c>
      <c r="L1145" s="111">
        <v>12</v>
      </c>
      <c r="M1145" s="111">
        <v>7.1999999999999995E-2</v>
      </c>
      <c r="N1145" s="113">
        <v>4.09</v>
      </c>
      <c r="O1145" s="113">
        <v>3.41</v>
      </c>
      <c r="P1145" s="114">
        <v>0.2</v>
      </c>
      <c r="Q1145" s="113">
        <v>40.92</v>
      </c>
      <c r="R1145" s="115">
        <v>3.79</v>
      </c>
      <c r="S1145" s="115">
        <v>3.16</v>
      </c>
      <c r="T1145" s="119">
        <v>0.2</v>
      </c>
      <c r="U1145" s="116">
        <v>37.92</v>
      </c>
      <c r="V1145" t="s">
        <v>25</v>
      </c>
      <c r="W1145">
        <v>3.32</v>
      </c>
      <c r="X1145" t="s">
        <v>25</v>
      </c>
      <c r="Y1145">
        <v>39.839999999999996</v>
      </c>
      <c r="Z1145">
        <v>3.69</v>
      </c>
      <c r="AA1145">
        <v>3.08</v>
      </c>
      <c r="AB1145">
        <v>0.2</v>
      </c>
      <c r="AC1145">
        <v>36.96</v>
      </c>
    </row>
    <row r="1146" spans="1:29" x14ac:dyDescent="0.25">
      <c r="A1146" s="111" t="s">
        <v>505</v>
      </c>
      <c r="B1146" s="112" t="s">
        <v>156</v>
      </c>
      <c r="C1146" s="111">
        <v>87855</v>
      </c>
      <c r="D1146" s="111">
        <v>878553</v>
      </c>
      <c r="E1146" s="111" t="s">
        <v>521</v>
      </c>
      <c r="F1146" s="111">
        <v>8933</v>
      </c>
      <c r="G1146" s="111" t="s">
        <v>494</v>
      </c>
      <c r="H1146" s="111" t="s">
        <v>66</v>
      </c>
      <c r="I1146" s="111" t="s">
        <v>18</v>
      </c>
      <c r="J1146" s="111" t="s">
        <v>336</v>
      </c>
      <c r="K1146" s="111" t="s">
        <v>62</v>
      </c>
      <c r="L1146" s="111">
        <v>12</v>
      </c>
      <c r="M1146" s="111">
        <v>7.1999999999999995E-2</v>
      </c>
      <c r="N1146" s="113">
        <v>4.09</v>
      </c>
      <c r="O1146" s="113">
        <v>3.41</v>
      </c>
      <c r="P1146" s="114">
        <v>0.2</v>
      </c>
      <c r="Q1146" s="113">
        <v>40.92</v>
      </c>
      <c r="R1146" s="115">
        <v>3.79</v>
      </c>
      <c r="S1146" s="115">
        <v>3.16</v>
      </c>
      <c r="T1146" s="119">
        <v>0.2</v>
      </c>
      <c r="U1146" s="116">
        <v>37.92</v>
      </c>
      <c r="V1146" t="s">
        <v>25</v>
      </c>
      <c r="W1146">
        <v>3.32</v>
      </c>
      <c r="X1146" t="s">
        <v>25</v>
      </c>
      <c r="Y1146">
        <v>39.839999999999996</v>
      </c>
      <c r="Z1146">
        <v>3.69</v>
      </c>
      <c r="AA1146">
        <v>3.08</v>
      </c>
      <c r="AB1146">
        <v>0.2</v>
      </c>
      <c r="AC1146">
        <v>36.96</v>
      </c>
    </row>
    <row r="1147" spans="1:29" x14ac:dyDescent="0.25">
      <c r="A1147" s="111" t="s">
        <v>505</v>
      </c>
      <c r="B1147" s="112" t="s">
        <v>156</v>
      </c>
      <c r="C1147" s="111">
        <v>87855</v>
      </c>
      <c r="D1147" s="111">
        <v>878553</v>
      </c>
      <c r="E1147" s="111" t="s">
        <v>521</v>
      </c>
      <c r="F1147" s="111">
        <v>15970</v>
      </c>
      <c r="G1147" s="111" t="s">
        <v>522</v>
      </c>
      <c r="H1147" s="111" t="s">
        <v>143</v>
      </c>
      <c r="I1147" s="111" t="s">
        <v>109</v>
      </c>
      <c r="J1147" s="111" t="s">
        <v>523</v>
      </c>
      <c r="K1147" s="111" t="s">
        <v>500</v>
      </c>
      <c r="L1147" s="111">
        <v>18</v>
      </c>
      <c r="M1147" s="111">
        <v>3.5999999999999997E-2</v>
      </c>
      <c r="N1147" s="113">
        <v>2.39</v>
      </c>
      <c r="O1147" s="113">
        <v>1.99</v>
      </c>
      <c r="P1147" s="114">
        <v>0.2</v>
      </c>
      <c r="Q1147" s="113">
        <v>35.82</v>
      </c>
      <c r="R1147" s="115">
        <v>2.19</v>
      </c>
      <c r="S1147" s="115">
        <v>1.83</v>
      </c>
      <c r="T1147" s="119">
        <v>0.2</v>
      </c>
      <c r="U1147" s="116">
        <v>32.94</v>
      </c>
      <c r="V1147" t="s">
        <v>25</v>
      </c>
      <c r="W1147">
        <v>1.99</v>
      </c>
      <c r="X1147" t="s">
        <v>25</v>
      </c>
      <c r="Y1147">
        <v>35.82</v>
      </c>
      <c r="Z1147">
        <v>2.19</v>
      </c>
      <c r="AA1147">
        <v>1.83</v>
      </c>
      <c r="AB1147">
        <v>0.2</v>
      </c>
      <c r="AC1147">
        <v>32.94</v>
      </c>
    </row>
    <row r="1148" spans="1:29" x14ac:dyDescent="0.25">
      <c r="A1148" s="111" t="s">
        <v>505</v>
      </c>
      <c r="B1148" s="112" t="s">
        <v>156</v>
      </c>
      <c r="C1148" s="111">
        <v>87855</v>
      </c>
      <c r="D1148" s="111">
        <v>878553</v>
      </c>
      <c r="E1148" s="111" t="s">
        <v>521</v>
      </c>
      <c r="F1148" s="111">
        <v>16722</v>
      </c>
      <c r="G1148" s="111" t="s">
        <v>501</v>
      </c>
      <c r="H1148" s="111" t="s">
        <v>143</v>
      </c>
      <c r="I1148" s="111" t="s">
        <v>140</v>
      </c>
      <c r="J1148" s="111" t="s">
        <v>502</v>
      </c>
      <c r="K1148" s="111" t="s">
        <v>500</v>
      </c>
      <c r="L1148" s="111">
        <v>18</v>
      </c>
      <c r="M1148" s="111">
        <v>3.5999999999999997E-2</v>
      </c>
      <c r="N1148" s="113">
        <v>2.39</v>
      </c>
      <c r="O1148" s="113">
        <v>1.99</v>
      </c>
      <c r="P1148" s="114">
        <v>0.2</v>
      </c>
      <c r="Q1148" s="113">
        <v>35.82</v>
      </c>
      <c r="R1148" s="115">
        <v>2.19</v>
      </c>
      <c r="S1148" s="115">
        <v>1.83</v>
      </c>
      <c r="T1148" s="119">
        <v>0.2</v>
      </c>
      <c r="U1148" s="116">
        <v>32.94</v>
      </c>
      <c r="V1148" t="s">
        <v>25</v>
      </c>
      <c r="W1148">
        <v>1.99</v>
      </c>
      <c r="X1148" t="s">
        <v>25</v>
      </c>
      <c r="Y1148">
        <v>35.82</v>
      </c>
      <c r="Z1148">
        <v>2.19</v>
      </c>
      <c r="AA1148">
        <v>1.83</v>
      </c>
      <c r="AB1148">
        <v>0.2</v>
      </c>
      <c r="AC1148">
        <v>32.94</v>
      </c>
    </row>
    <row r="1149" spans="1:29" x14ac:dyDescent="0.25">
      <c r="A1149" s="111" t="s">
        <v>505</v>
      </c>
      <c r="B1149" s="112" t="s">
        <v>156</v>
      </c>
      <c r="C1149" s="111">
        <v>87855</v>
      </c>
      <c r="D1149" s="111">
        <v>878553</v>
      </c>
      <c r="E1149" s="111" t="s">
        <v>521</v>
      </c>
      <c r="F1149" s="111">
        <v>16801</v>
      </c>
      <c r="G1149" s="111" t="s">
        <v>524</v>
      </c>
      <c r="H1149" s="111" t="s">
        <v>143</v>
      </c>
      <c r="I1149" s="111" t="s">
        <v>140</v>
      </c>
      <c r="J1149" s="111" t="s">
        <v>496</v>
      </c>
      <c r="K1149" s="111" t="s">
        <v>500</v>
      </c>
      <c r="L1149" s="111">
        <v>18</v>
      </c>
      <c r="M1149" s="111">
        <v>3.5999999999999997E-2</v>
      </c>
      <c r="N1149" s="113">
        <v>2.39</v>
      </c>
      <c r="O1149" s="113">
        <v>1.99</v>
      </c>
      <c r="P1149" s="114">
        <v>0.2</v>
      </c>
      <c r="Q1149" s="113">
        <v>35.82</v>
      </c>
      <c r="R1149" s="115">
        <v>2.19</v>
      </c>
      <c r="S1149" s="115">
        <v>1.83</v>
      </c>
      <c r="T1149" s="119">
        <v>0.2</v>
      </c>
      <c r="U1149" s="116">
        <v>32.94</v>
      </c>
      <c r="V1149" t="s">
        <v>25</v>
      </c>
      <c r="W1149">
        <v>1.99</v>
      </c>
      <c r="X1149" t="s">
        <v>25</v>
      </c>
      <c r="Y1149">
        <v>35.82</v>
      </c>
      <c r="Z1149">
        <v>2.19</v>
      </c>
      <c r="AA1149">
        <v>1.83</v>
      </c>
      <c r="AB1149">
        <v>0.2</v>
      </c>
      <c r="AC1149">
        <v>32.94</v>
      </c>
    </row>
    <row r="1150" spans="1:29" x14ac:dyDescent="0.25">
      <c r="A1150" s="111" t="s">
        <v>505</v>
      </c>
      <c r="B1150" s="112" t="s">
        <v>156</v>
      </c>
      <c r="C1150" s="111">
        <v>87968</v>
      </c>
      <c r="D1150" s="111">
        <v>879681</v>
      </c>
      <c r="E1150" s="111" t="s">
        <v>525</v>
      </c>
      <c r="F1150" s="111">
        <v>19225</v>
      </c>
      <c r="G1150" s="111" t="s">
        <v>345</v>
      </c>
      <c r="H1150" s="111" t="s">
        <v>151</v>
      </c>
      <c r="I1150" s="111" t="s">
        <v>128</v>
      </c>
      <c r="J1150" s="111" t="s">
        <v>346</v>
      </c>
      <c r="K1150" s="111" t="s">
        <v>129</v>
      </c>
      <c r="L1150" s="111">
        <v>24</v>
      </c>
      <c r="M1150" s="111">
        <v>0.06</v>
      </c>
      <c r="N1150" s="113">
        <v>7.99</v>
      </c>
      <c r="O1150" s="113">
        <v>6.69</v>
      </c>
      <c r="P1150" s="114">
        <v>0.2</v>
      </c>
      <c r="Q1150" s="113">
        <v>160.56</v>
      </c>
      <c r="R1150" s="115">
        <v>7.99</v>
      </c>
      <c r="S1150" s="115">
        <v>6.69</v>
      </c>
      <c r="T1150" s="119">
        <v>0.2</v>
      </c>
      <c r="U1150" s="116">
        <v>160.56</v>
      </c>
      <c r="V1150" t="s">
        <v>25</v>
      </c>
      <c r="W1150">
        <v>7.29</v>
      </c>
      <c r="X1150" t="s">
        <v>25</v>
      </c>
      <c r="Y1150">
        <v>174.96</v>
      </c>
      <c r="Z1150">
        <v>8.69</v>
      </c>
      <c r="AA1150">
        <v>7.22</v>
      </c>
      <c r="AB1150">
        <v>0.2</v>
      </c>
      <c r="AC1150">
        <v>173.28</v>
      </c>
    </row>
    <row r="1151" spans="1:29" x14ac:dyDescent="0.25">
      <c r="A1151" s="111" t="s">
        <v>505</v>
      </c>
      <c r="B1151" s="112" t="s">
        <v>156</v>
      </c>
      <c r="C1151" s="111">
        <v>87968</v>
      </c>
      <c r="D1151" s="111">
        <v>879681</v>
      </c>
      <c r="E1151" s="111" t="s">
        <v>525</v>
      </c>
      <c r="F1151" s="111">
        <v>19228</v>
      </c>
      <c r="G1151" s="111" t="s">
        <v>347</v>
      </c>
      <c r="H1151" s="111" t="s">
        <v>151</v>
      </c>
      <c r="I1151" s="111" t="s">
        <v>128</v>
      </c>
      <c r="J1151" s="111" t="s">
        <v>346</v>
      </c>
      <c r="K1151" s="111" t="s">
        <v>129</v>
      </c>
      <c r="L1151" s="111">
        <v>4</v>
      </c>
      <c r="M1151" s="111">
        <v>0.01</v>
      </c>
      <c r="N1151" s="113">
        <v>7.99</v>
      </c>
      <c r="O1151" s="113">
        <v>6.69</v>
      </c>
      <c r="P1151" s="114">
        <v>0.2</v>
      </c>
      <c r="Q1151" s="113">
        <v>26.76</v>
      </c>
      <c r="R1151" s="115">
        <v>7.99</v>
      </c>
      <c r="S1151" s="115">
        <v>6.69</v>
      </c>
      <c r="T1151" s="119">
        <v>0.2</v>
      </c>
      <c r="U1151" s="116">
        <v>26.76</v>
      </c>
      <c r="V1151" t="s">
        <v>25</v>
      </c>
      <c r="W1151">
        <v>7.29</v>
      </c>
      <c r="X1151" t="s">
        <v>25</v>
      </c>
      <c r="Y1151">
        <v>29.16</v>
      </c>
      <c r="Z1151">
        <v>8.69</v>
      </c>
      <c r="AA1151">
        <v>7.22</v>
      </c>
      <c r="AB1151">
        <v>0.2</v>
      </c>
      <c r="AC1151">
        <v>28.88</v>
      </c>
    </row>
    <row r="1152" spans="1:29" x14ac:dyDescent="0.25">
      <c r="A1152" s="111" t="s">
        <v>505</v>
      </c>
      <c r="B1152" s="112" t="s">
        <v>156</v>
      </c>
      <c r="C1152" s="111">
        <v>87968</v>
      </c>
      <c r="D1152" s="111">
        <v>879681</v>
      </c>
      <c r="E1152" s="111" t="s">
        <v>525</v>
      </c>
      <c r="F1152" s="111">
        <v>19231</v>
      </c>
      <c r="G1152" s="111" t="s">
        <v>349</v>
      </c>
      <c r="H1152" s="111" t="s">
        <v>151</v>
      </c>
      <c r="I1152" s="111" t="s">
        <v>128</v>
      </c>
      <c r="J1152" s="111" t="s">
        <v>350</v>
      </c>
      <c r="K1152" s="111" t="s">
        <v>129</v>
      </c>
      <c r="L1152" s="111">
        <v>4</v>
      </c>
      <c r="M1152" s="111">
        <v>0.01</v>
      </c>
      <c r="N1152" s="113">
        <v>7.99</v>
      </c>
      <c r="O1152" s="113">
        <v>6.69</v>
      </c>
      <c r="P1152" s="114">
        <v>0.2</v>
      </c>
      <c r="Q1152" s="113">
        <v>26.76</v>
      </c>
      <c r="R1152" s="115">
        <v>7.99</v>
      </c>
      <c r="S1152" s="115">
        <v>6.69</v>
      </c>
      <c r="T1152" s="119">
        <v>0.2</v>
      </c>
      <c r="U1152" s="116">
        <v>26.76</v>
      </c>
      <c r="V1152" t="s">
        <v>25</v>
      </c>
      <c r="W1152">
        <v>7.29</v>
      </c>
      <c r="X1152" t="s">
        <v>25</v>
      </c>
      <c r="Y1152">
        <v>29.16</v>
      </c>
      <c r="Z1152">
        <v>8.69</v>
      </c>
      <c r="AA1152">
        <v>7.22</v>
      </c>
      <c r="AB1152">
        <v>0.2</v>
      </c>
      <c r="AC1152">
        <v>28.88</v>
      </c>
    </row>
    <row r="1153" spans="1:29" x14ac:dyDescent="0.25">
      <c r="A1153" s="111" t="s">
        <v>505</v>
      </c>
      <c r="B1153" s="112" t="s">
        <v>156</v>
      </c>
      <c r="C1153" s="111">
        <v>87968</v>
      </c>
      <c r="D1153" s="111">
        <v>879681</v>
      </c>
      <c r="E1153" s="111" t="s">
        <v>525</v>
      </c>
      <c r="F1153" s="111">
        <v>21666</v>
      </c>
      <c r="G1153" s="111" t="s">
        <v>351</v>
      </c>
      <c r="H1153" s="111" t="s">
        <v>151</v>
      </c>
      <c r="I1153" s="111" t="s">
        <v>128</v>
      </c>
      <c r="J1153" s="111" t="s">
        <v>352</v>
      </c>
      <c r="K1153" s="111" t="s">
        <v>129</v>
      </c>
      <c r="L1153" s="111">
        <v>4</v>
      </c>
      <c r="M1153" s="111">
        <v>0.01</v>
      </c>
      <c r="N1153" s="113">
        <v>7.99</v>
      </c>
      <c r="O1153" s="113">
        <v>6.69</v>
      </c>
      <c r="P1153" s="114">
        <v>0.2</v>
      </c>
      <c r="Q1153" s="113">
        <v>26.76</v>
      </c>
      <c r="R1153" s="115">
        <v>7.99</v>
      </c>
      <c r="S1153" s="115">
        <v>6.69</v>
      </c>
      <c r="T1153" s="119">
        <v>0.2</v>
      </c>
      <c r="U1153" s="116">
        <v>26.76</v>
      </c>
      <c r="V1153" t="s">
        <v>25</v>
      </c>
      <c r="W1153">
        <v>7.29</v>
      </c>
      <c r="X1153" t="s">
        <v>25</v>
      </c>
      <c r="Y1153">
        <v>29.16</v>
      </c>
      <c r="Z1153">
        <v>8.69</v>
      </c>
      <c r="AA1153">
        <v>7.22</v>
      </c>
      <c r="AB1153">
        <v>0.2</v>
      </c>
      <c r="AC1153">
        <v>28.88</v>
      </c>
    </row>
    <row r="1154" spans="1:29" x14ac:dyDescent="0.25">
      <c r="A1154" s="111" t="s">
        <v>505</v>
      </c>
      <c r="B1154" s="112" t="s">
        <v>156</v>
      </c>
      <c r="C1154" s="111">
        <v>87968</v>
      </c>
      <c r="D1154" s="111">
        <v>879681</v>
      </c>
      <c r="E1154" s="111" t="s">
        <v>525</v>
      </c>
      <c r="F1154" s="111">
        <v>20717</v>
      </c>
      <c r="G1154" s="111" t="s">
        <v>441</v>
      </c>
      <c r="H1154" s="111" t="s">
        <v>39</v>
      </c>
      <c r="I1154" s="111" t="s">
        <v>18</v>
      </c>
      <c r="J1154" s="111" t="s">
        <v>442</v>
      </c>
      <c r="K1154" s="111" t="s">
        <v>443</v>
      </c>
      <c r="L1154" s="111">
        <v>15</v>
      </c>
      <c r="M1154" s="111">
        <v>3.9E-2</v>
      </c>
      <c r="N1154" s="113">
        <v>4.59</v>
      </c>
      <c r="O1154" s="113">
        <v>3.8</v>
      </c>
      <c r="P1154" s="114">
        <v>0.2</v>
      </c>
      <c r="Q1154" s="113">
        <v>57</v>
      </c>
      <c r="R1154" s="115">
        <v>3.99</v>
      </c>
      <c r="S1154" s="115">
        <v>3.33</v>
      </c>
      <c r="T1154" s="119">
        <v>0.2</v>
      </c>
      <c r="U1154" s="116">
        <v>49.95</v>
      </c>
      <c r="V1154" t="s">
        <v>25</v>
      </c>
      <c r="W1154">
        <v>3.8</v>
      </c>
      <c r="X1154" t="s">
        <v>25</v>
      </c>
      <c r="Y1154">
        <v>57</v>
      </c>
      <c r="Z1154">
        <v>3.99</v>
      </c>
      <c r="AA1154">
        <v>3.33</v>
      </c>
      <c r="AB1154">
        <v>0.2</v>
      </c>
      <c r="AC1154">
        <v>49.95</v>
      </c>
    </row>
    <row r="1155" spans="1:29" x14ac:dyDescent="0.25">
      <c r="A1155" s="111" t="s">
        <v>505</v>
      </c>
      <c r="B1155" s="112" t="s">
        <v>156</v>
      </c>
      <c r="C1155" s="111">
        <v>87968</v>
      </c>
      <c r="D1155" s="111">
        <v>879681</v>
      </c>
      <c r="E1155" s="111" t="s">
        <v>525</v>
      </c>
      <c r="F1155" s="111">
        <v>14842</v>
      </c>
      <c r="G1155" s="111" t="s">
        <v>355</v>
      </c>
      <c r="H1155" s="111" t="s">
        <v>33</v>
      </c>
      <c r="I1155" s="111" t="s">
        <v>18</v>
      </c>
      <c r="J1155" s="111" t="s">
        <v>331</v>
      </c>
      <c r="K1155" s="111" t="s">
        <v>31</v>
      </c>
      <c r="L1155" s="111">
        <v>15</v>
      </c>
      <c r="M1155" s="111">
        <v>4.0349999999999997E-2</v>
      </c>
      <c r="N1155" s="113">
        <v>2.29</v>
      </c>
      <c r="O1155" s="113">
        <v>1.8904999999999998</v>
      </c>
      <c r="P1155" s="114">
        <v>0.2</v>
      </c>
      <c r="Q1155" s="113">
        <v>28.349999999999998</v>
      </c>
      <c r="R1155" s="115">
        <v>1.99</v>
      </c>
      <c r="S1155" s="115">
        <v>1.6583333333333334</v>
      </c>
      <c r="T1155" s="119">
        <v>0.2</v>
      </c>
      <c r="U1155" s="116">
        <v>24.9</v>
      </c>
      <c r="V1155" t="s">
        <v>25</v>
      </c>
      <c r="W1155">
        <v>1.8</v>
      </c>
      <c r="X1155" t="s">
        <v>25</v>
      </c>
      <c r="Y1155">
        <v>27</v>
      </c>
      <c r="Z1155">
        <v>1.89</v>
      </c>
      <c r="AA1155">
        <v>1.58</v>
      </c>
      <c r="AB1155">
        <v>0.2</v>
      </c>
      <c r="AC1155">
        <v>23.700000000000003</v>
      </c>
    </row>
    <row r="1156" spans="1:29" x14ac:dyDescent="0.25">
      <c r="A1156" s="111" t="s">
        <v>505</v>
      </c>
      <c r="B1156" s="112" t="s">
        <v>156</v>
      </c>
      <c r="C1156" s="111">
        <v>87968</v>
      </c>
      <c r="D1156" s="111">
        <v>879681</v>
      </c>
      <c r="E1156" s="111" t="s">
        <v>525</v>
      </c>
      <c r="F1156" s="111">
        <v>14844</v>
      </c>
      <c r="G1156" s="111" t="s">
        <v>356</v>
      </c>
      <c r="H1156" s="111" t="s">
        <v>32</v>
      </c>
      <c r="I1156" s="111" t="s">
        <v>18</v>
      </c>
      <c r="J1156" s="111" t="s">
        <v>334</v>
      </c>
      <c r="K1156" s="111" t="s">
        <v>31</v>
      </c>
      <c r="L1156" s="111">
        <v>15</v>
      </c>
      <c r="M1156" s="111">
        <v>4.0349999999999997E-2</v>
      </c>
      <c r="N1156" s="113">
        <v>2.29</v>
      </c>
      <c r="O1156" s="113">
        <v>1.8904999999999998</v>
      </c>
      <c r="P1156" s="114">
        <v>0.2</v>
      </c>
      <c r="Q1156" s="113">
        <v>28.349999999999998</v>
      </c>
      <c r="R1156" s="115">
        <v>1.99</v>
      </c>
      <c r="S1156" s="115">
        <v>1.6583333333333334</v>
      </c>
      <c r="T1156" s="119">
        <v>0.2</v>
      </c>
      <c r="U1156" s="116">
        <v>24.9</v>
      </c>
      <c r="V1156" t="s">
        <v>25</v>
      </c>
      <c r="W1156">
        <v>1.8</v>
      </c>
      <c r="X1156" t="s">
        <v>25</v>
      </c>
      <c r="Y1156">
        <v>27</v>
      </c>
      <c r="Z1156">
        <v>1.89</v>
      </c>
      <c r="AA1156">
        <v>1.58</v>
      </c>
      <c r="AB1156">
        <v>0.2</v>
      </c>
      <c r="AC1156">
        <v>23.700000000000003</v>
      </c>
    </row>
    <row r="1157" spans="1:29" x14ac:dyDescent="0.25">
      <c r="A1157" s="111" t="s">
        <v>505</v>
      </c>
      <c r="B1157" s="112" t="s">
        <v>156</v>
      </c>
      <c r="C1157" s="111">
        <v>87968</v>
      </c>
      <c r="D1157" s="111">
        <v>879681</v>
      </c>
      <c r="E1157" s="111" t="s">
        <v>525</v>
      </c>
      <c r="F1157" s="111">
        <v>19307</v>
      </c>
      <c r="G1157" s="111" t="s">
        <v>446</v>
      </c>
      <c r="H1157" s="111" t="s">
        <v>37</v>
      </c>
      <c r="I1157" s="111" t="s">
        <v>18</v>
      </c>
      <c r="J1157" s="111" t="s">
        <v>447</v>
      </c>
      <c r="K1157" s="111" t="s">
        <v>31</v>
      </c>
      <c r="L1157" s="111">
        <v>15</v>
      </c>
      <c r="M1157" s="111">
        <v>4.0349999999999997E-2</v>
      </c>
      <c r="N1157" s="113">
        <v>2.29</v>
      </c>
      <c r="O1157" s="113">
        <v>1.8904999999999998</v>
      </c>
      <c r="P1157" s="114">
        <v>0.2</v>
      </c>
      <c r="Q1157" s="113">
        <v>28.349999999999998</v>
      </c>
      <c r="R1157" s="115">
        <v>1.99</v>
      </c>
      <c r="S1157" s="115">
        <v>1.6583333333333334</v>
      </c>
      <c r="T1157" s="119">
        <v>0.2</v>
      </c>
      <c r="U1157" s="116">
        <v>24.9</v>
      </c>
      <c r="V1157" t="s">
        <v>25</v>
      </c>
      <c r="W1157">
        <v>1.9</v>
      </c>
      <c r="X1157" t="s">
        <v>25</v>
      </c>
      <c r="Y1157">
        <v>28.5</v>
      </c>
      <c r="Z1157">
        <v>1.99</v>
      </c>
      <c r="AA1157">
        <v>1.66</v>
      </c>
      <c r="AB1157">
        <v>0.2</v>
      </c>
      <c r="AC1157">
        <v>24.9</v>
      </c>
    </row>
    <row r="1158" spans="1:29" x14ac:dyDescent="0.25">
      <c r="A1158" s="111" t="s">
        <v>505</v>
      </c>
      <c r="B1158" s="112" t="s">
        <v>156</v>
      </c>
      <c r="C1158" s="111">
        <v>87968</v>
      </c>
      <c r="D1158" s="111">
        <v>879681</v>
      </c>
      <c r="E1158" s="111" t="s">
        <v>525</v>
      </c>
      <c r="F1158" s="111">
        <v>19309</v>
      </c>
      <c r="G1158" s="111" t="s">
        <v>448</v>
      </c>
      <c r="H1158" s="111" t="s">
        <v>37</v>
      </c>
      <c r="I1158" s="111" t="s">
        <v>18</v>
      </c>
      <c r="J1158" s="111" t="s">
        <v>449</v>
      </c>
      <c r="K1158" s="111" t="s">
        <v>31</v>
      </c>
      <c r="L1158" s="111">
        <v>15</v>
      </c>
      <c r="M1158" s="111">
        <v>4.0349999999999997E-2</v>
      </c>
      <c r="N1158" s="113">
        <v>2.29</v>
      </c>
      <c r="O1158" s="113">
        <v>1.8904999999999998</v>
      </c>
      <c r="P1158" s="114">
        <v>0.2</v>
      </c>
      <c r="Q1158" s="113">
        <v>28.349999999999998</v>
      </c>
      <c r="R1158" s="115">
        <v>1.99</v>
      </c>
      <c r="S1158" s="115">
        <v>1.6583333333333334</v>
      </c>
      <c r="T1158" s="119">
        <v>0.2</v>
      </c>
      <c r="U1158" s="116">
        <v>24.9</v>
      </c>
      <c r="V1158" t="s">
        <v>25</v>
      </c>
      <c r="W1158">
        <v>1.9</v>
      </c>
      <c r="X1158" t="s">
        <v>25</v>
      </c>
      <c r="Y1158">
        <v>28.5</v>
      </c>
      <c r="Z1158">
        <v>1.99</v>
      </c>
      <c r="AA1158">
        <v>1.66</v>
      </c>
      <c r="AB1158">
        <v>0.2</v>
      </c>
      <c r="AC1158">
        <v>24.9</v>
      </c>
    </row>
    <row r="1159" spans="1:29" x14ac:dyDescent="0.25">
      <c r="A1159" s="111" t="s">
        <v>505</v>
      </c>
      <c r="B1159" s="112" t="s">
        <v>156</v>
      </c>
      <c r="C1159" s="111">
        <v>87968</v>
      </c>
      <c r="D1159" s="111">
        <v>879681</v>
      </c>
      <c r="E1159" s="111" t="s">
        <v>525</v>
      </c>
      <c r="F1159" s="111">
        <v>1164</v>
      </c>
      <c r="G1159" s="111" t="s">
        <v>450</v>
      </c>
      <c r="H1159" s="111" t="s">
        <v>51</v>
      </c>
      <c r="I1159" s="111" t="s">
        <v>18</v>
      </c>
      <c r="J1159" s="111" t="s">
        <v>418</v>
      </c>
      <c r="K1159" s="111" t="s">
        <v>46</v>
      </c>
      <c r="L1159" s="111">
        <v>12</v>
      </c>
      <c r="M1159" s="111">
        <v>4.2000000000000003E-2</v>
      </c>
      <c r="N1159" s="113">
        <v>2.59</v>
      </c>
      <c r="O1159" s="113">
        <v>2.1755</v>
      </c>
      <c r="P1159" s="114">
        <v>0.2</v>
      </c>
      <c r="Q1159" s="113">
        <v>26.160000000000004</v>
      </c>
      <c r="R1159" s="115">
        <v>2.39</v>
      </c>
      <c r="S1159" s="115">
        <v>1.99</v>
      </c>
      <c r="T1159" s="119">
        <v>0.2</v>
      </c>
      <c r="U1159" s="116">
        <v>23.88</v>
      </c>
      <c r="V1159" t="s">
        <v>25</v>
      </c>
      <c r="W1159">
        <v>2.08</v>
      </c>
      <c r="X1159" t="s">
        <v>25</v>
      </c>
      <c r="Y1159">
        <v>24.96</v>
      </c>
      <c r="Z1159">
        <v>2.19</v>
      </c>
      <c r="AA1159">
        <v>1.83</v>
      </c>
      <c r="AB1159">
        <v>0.2</v>
      </c>
      <c r="AC1159">
        <v>21.96</v>
      </c>
    </row>
    <row r="1160" spans="1:29" x14ac:dyDescent="0.25">
      <c r="A1160" s="111" t="s">
        <v>505</v>
      </c>
      <c r="B1160" s="112" t="s">
        <v>156</v>
      </c>
      <c r="C1160" s="111">
        <v>87968</v>
      </c>
      <c r="D1160" s="111">
        <v>879681</v>
      </c>
      <c r="E1160" s="111" t="s">
        <v>525</v>
      </c>
      <c r="F1160" s="111">
        <v>9084</v>
      </c>
      <c r="G1160" s="111" t="s">
        <v>357</v>
      </c>
      <c r="H1160" s="111" t="s">
        <v>47</v>
      </c>
      <c r="I1160" s="111" t="s">
        <v>18</v>
      </c>
      <c r="J1160" s="111" t="s">
        <v>334</v>
      </c>
      <c r="K1160" s="111" t="s">
        <v>46</v>
      </c>
      <c r="L1160" s="111">
        <v>12</v>
      </c>
      <c r="M1160" s="111">
        <v>4.2000000000000003E-2</v>
      </c>
      <c r="N1160" s="113">
        <v>2.79</v>
      </c>
      <c r="O1160" s="113">
        <v>2.29</v>
      </c>
      <c r="P1160" s="114">
        <v>0.2</v>
      </c>
      <c r="Q1160" s="113">
        <v>27.48</v>
      </c>
      <c r="R1160" s="115">
        <v>2.59</v>
      </c>
      <c r="S1160" s="115">
        <v>2.1800000000000002</v>
      </c>
      <c r="T1160" s="119">
        <v>0.2</v>
      </c>
      <c r="U1160" s="116">
        <v>26.160000000000004</v>
      </c>
      <c r="V1160" t="s">
        <v>25</v>
      </c>
      <c r="W1160">
        <v>2.19</v>
      </c>
      <c r="X1160" t="s">
        <v>25</v>
      </c>
      <c r="Y1160">
        <v>26.28</v>
      </c>
      <c r="Z1160">
        <v>2.4900000000000002</v>
      </c>
      <c r="AA1160">
        <v>2.08</v>
      </c>
      <c r="AB1160">
        <v>0.2</v>
      </c>
      <c r="AC1160">
        <v>24.96</v>
      </c>
    </row>
    <row r="1161" spans="1:29" x14ac:dyDescent="0.25">
      <c r="A1161" s="111" t="s">
        <v>505</v>
      </c>
      <c r="B1161" s="112" t="s">
        <v>156</v>
      </c>
      <c r="C1161" s="111">
        <v>87968</v>
      </c>
      <c r="D1161" s="111">
        <v>879681</v>
      </c>
      <c r="E1161" s="111" t="s">
        <v>525</v>
      </c>
      <c r="F1161" s="111">
        <v>9085</v>
      </c>
      <c r="G1161" s="111" t="s">
        <v>358</v>
      </c>
      <c r="H1161" s="111" t="s">
        <v>48</v>
      </c>
      <c r="I1161" s="111" t="s">
        <v>18</v>
      </c>
      <c r="J1161" s="111" t="s">
        <v>338</v>
      </c>
      <c r="K1161" s="111" t="s">
        <v>46</v>
      </c>
      <c r="L1161" s="111">
        <v>12</v>
      </c>
      <c r="M1161" s="111">
        <v>4.2000000000000003E-2</v>
      </c>
      <c r="N1161" s="113">
        <v>2.59</v>
      </c>
      <c r="O1161" s="113">
        <v>2.1755</v>
      </c>
      <c r="P1161" s="114">
        <v>0.2</v>
      </c>
      <c r="Q1161" s="113">
        <v>26.160000000000004</v>
      </c>
      <c r="R1161" s="115">
        <v>2.39</v>
      </c>
      <c r="S1161" s="115">
        <v>1.99</v>
      </c>
      <c r="T1161" s="119">
        <v>0.2</v>
      </c>
      <c r="U1161" s="116">
        <v>23.88</v>
      </c>
      <c r="V1161" t="s">
        <v>25</v>
      </c>
      <c r="W1161">
        <v>2.08</v>
      </c>
      <c r="X1161" t="s">
        <v>25</v>
      </c>
      <c r="Y1161">
        <v>24.96</v>
      </c>
      <c r="Z1161">
        <v>2.19</v>
      </c>
      <c r="AA1161">
        <v>1.83</v>
      </c>
      <c r="AB1161">
        <v>0.2</v>
      </c>
      <c r="AC1161">
        <v>21.96</v>
      </c>
    </row>
    <row r="1162" spans="1:29" x14ac:dyDescent="0.25">
      <c r="A1162" s="111" t="s">
        <v>505</v>
      </c>
      <c r="B1162" s="112" t="s">
        <v>156</v>
      </c>
      <c r="C1162" s="111">
        <v>87968</v>
      </c>
      <c r="D1162" s="111">
        <v>879681</v>
      </c>
      <c r="E1162" s="111" t="s">
        <v>525</v>
      </c>
      <c r="F1162" s="111">
        <v>9087</v>
      </c>
      <c r="G1162" s="111" t="s">
        <v>359</v>
      </c>
      <c r="H1162" s="111" t="s">
        <v>50</v>
      </c>
      <c r="I1162" s="111" t="s">
        <v>18</v>
      </c>
      <c r="J1162" s="111" t="s">
        <v>336</v>
      </c>
      <c r="K1162" s="111" t="s">
        <v>46</v>
      </c>
      <c r="L1162" s="111">
        <v>12</v>
      </c>
      <c r="M1162" s="111">
        <v>4.2000000000000003E-2</v>
      </c>
      <c r="N1162" s="113">
        <v>2.59</v>
      </c>
      <c r="O1162" s="113">
        <v>2.1755</v>
      </c>
      <c r="P1162" s="114">
        <v>0.2</v>
      </c>
      <c r="Q1162" s="113">
        <v>26.160000000000004</v>
      </c>
      <c r="R1162" s="115">
        <v>2.39</v>
      </c>
      <c r="S1162" s="115">
        <v>1.99</v>
      </c>
      <c r="T1162" s="119">
        <v>0.2</v>
      </c>
      <c r="U1162" s="116">
        <v>23.88</v>
      </c>
      <c r="V1162" t="s">
        <v>25</v>
      </c>
      <c r="W1162">
        <v>2.08</v>
      </c>
      <c r="X1162" t="s">
        <v>25</v>
      </c>
      <c r="Y1162">
        <v>24.96</v>
      </c>
      <c r="Z1162">
        <v>2.19</v>
      </c>
      <c r="AA1162">
        <v>1.83</v>
      </c>
      <c r="AB1162">
        <v>0.2</v>
      </c>
      <c r="AC1162">
        <v>21.96</v>
      </c>
    </row>
    <row r="1163" spans="1:29" x14ac:dyDescent="0.25">
      <c r="A1163" s="111" t="s">
        <v>505</v>
      </c>
      <c r="B1163" s="112" t="s">
        <v>156</v>
      </c>
      <c r="C1163" s="111">
        <v>87968</v>
      </c>
      <c r="D1163" s="111">
        <v>879681</v>
      </c>
      <c r="E1163" s="111" t="s">
        <v>525</v>
      </c>
      <c r="F1163" s="111">
        <v>9089</v>
      </c>
      <c r="G1163" s="111" t="s">
        <v>360</v>
      </c>
      <c r="H1163" s="111" t="s">
        <v>51</v>
      </c>
      <c r="I1163" s="111" t="s">
        <v>18</v>
      </c>
      <c r="J1163" s="111" t="s">
        <v>340</v>
      </c>
      <c r="K1163" s="111" t="s">
        <v>46</v>
      </c>
      <c r="L1163" s="111">
        <v>12</v>
      </c>
      <c r="M1163" s="111">
        <v>4.2000000000000003E-2</v>
      </c>
      <c r="N1163" s="113">
        <v>2.59</v>
      </c>
      <c r="O1163" s="113">
        <v>2.1755</v>
      </c>
      <c r="P1163" s="114">
        <v>0.2</v>
      </c>
      <c r="Q1163" s="113">
        <v>26.160000000000004</v>
      </c>
      <c r="R1163" s="115">
        <v>2.39</v>
      </c>
      <c r="S1163" s="115">
        <v>1.99</v>
      </c>
      <c r="T1163" s="119">
        <v>0.2</v>
      </c>
      <c r="U1163" s="116">
        <v>23.88</v>
      </c>
      <c r="V1163" t="s">
        <v>25</v>
      </c>
      <c r="W1163">
        <v>2.08</v>
      </c>
      <c r="X1163" t="s">
        <v>25</v>
      </c>
      <c r="Y1163">
        <v>24.96</v>
      </c>
      <c r="Z1163">
        <v>2.19</v>
      </c>
      <c r="AA1163">
        <v>1.83</v>
      </c>
      <c r="AB1163">
        <v>0.2</v>
      </c>
      <c r="AC1163">
        <v>21.96</v>
      </c>
    </row>
    <row r="1164" spans="1:29" x14ac:dyDescent="0.25">
      <c r="A1164" s="111" t="s">
        <v>505</v>
      </c>
      <c r="B1164" s="112" t="s">
        <v>156</v>
      </c>
      <c r="C1164" s="111">
        <v>87968</v>
      </c>
      <c r="D1164" s="111">
        <v>879681</v>
      </c>
      <c r="E1164" s="111" t="s">
        <v>525</v>
      </c>
      <c r="F1164" s="111">
        <v>9091</v>
      </c>
      <c r="G1164" s="111" t="s">
        <v>361</v>
      </c>
      <c r="H1164" s="111" t="s">
        <v>52</v>
      </c>
      <c r="I1164" s="111" t="s">
        <v>18</v>
      </c>
      <c r="J1164" s="111" t="s">
        <v>362</v>
      </c>
      <c r="K1164" s="111" t="s">
        <v>46</v>
      </c>
      <c r="L1164" s="111">
        <v>12</v>
      </c>
      <c r="M1164" s="111">
        <v>4.2000000000000003E-2</v>
      </c>
      <c r="N1164" s="113">
        <v>3.19</v>
      </c>
      <c r="O1164" s="113">
        <v>2.66</v>
      </c>
      <c r="P1164" s="114">
        <v>0.2</v>
      </c>
      <c r="Q1164" s="113">
        <v>31.92</v>
      </c>
      <c r="R1164" s="115">
        <v>2.99</v>
      </c>
      <c r="S1164" s="115">
        <v>2.4916666666666671</v>
      </c>
      <c r="T1164" s="119">
        <v>0.2</v>
      </c>
      <c r="U1164" s="116">
        <v>29.880000000000003</v>
      </c>
      <c r="V1164" t="s">
        <v>25</v>
      </c>
      <c r="W1164">
        <v>2.66</v>
      </c>
      <c r="X1164" t="s">
        <v>25</v>
      </c>
      <c r="Y1164">
        <v>31.92</v>
      </c>
      <c r="Z1164">
        <v>2.99</v>
      </c>
      <c r="AA1164">
        <v>2.4900000000000002</v>
      </c>
      <c r="AB1164">
        <v>0.2</v>
      </c>
      <c r="AC1164">
        <v>29.880000000000003</v>
      </c>
    </row>
    <row r="1165" spans="1:29" x14ac:dyDescent="0.25">
      <c r="A1165" s="111" t="s">
        <v>505</v>
      </c>
      <c r="B1165" s="112" t="s">
        <v>156</v>
      </c>
      <c r="C1165" s="111">
        <v>87968</v>
      </c>
      <c r="D1165" s="111">
        <v>879681</v>
      </c>
      <c r="E1165" s="111" t="s">
        <v>525</v>
      </c>
      <c r="F1165" s="111">
        <v>9092</v>
      </c>
      <c r="G1165" s="111" t="s">
        <v>363</v>
      </c>
      <c r="H1165" s="111" t="s">
        <v>52</v>
      </c>
      <c r="I1165" s="111" t="s">
        <v>18</v>
      </c>
      <c r="J1165" s="111" t="s">
        <v>364</v>
      </c>
      <c r="K1165" s="111" t="s">
        <v>46</v>
      </c>
      <c r="L1165" s="111">
        <v>12</v>
      </c>
      <c r="M1165" s="111">
        <v>4.2000000000000003E-2</v>
      </c>
      <c r="N1165" s="113">
        <v>3.19</v>
      </c>
      <c r="O1165" s="113">
        <v>2.66</v>
      </c>
      <c r="P1165" s="114">
        <v>0.2</v>
      </c>
      <c r="Q1165" s="113">
        <v>31.92</v>
      </c>
      <c r="R1165" s="115">
        <v>2.99</v>
      </c>
      <c r="S1165" s="115">
        <v>2.4916666666666671</v>
      </c>
      <c r="T1165" s="119">
        <v>0.2</v>
      </c>
      <c r="U1165" s="116">
        <v>29.880000000000003</v>
      </c>
      <c r="V1165" t="s">
        <v>25</v>
      </c>
      <c r="W1165">
        <v>2.66</v>
      </c>
      <c r="X1165" t="s">
        <v>25</v>
      </c>
      <c r="Y1165">
        <v>31.92</v>
      </c>
      <c r="Z1165">
        <v>2.99</v>
      </c>
      <c r="AA1165">
        <v>2.4900000000000002</v>
      </c>
      <c r="AB1165">
        <v>0.2</v>
      </c>
      <c r="AC1165">
        <v>29.880000000000003</v>
      </c>
    </row>
    <row r="1166" spans="1:29" x14ac:dyDescent="0.25">
      <c r="A1166" s="111" t="s">
        <v>505</v>
      </c>
      <c r="B1166" s="112" t="s">
        <v>156</v>
      </c>
      <c r="C1166" s="111">
        <v>87968</v>
      </c>
      <c r="D1166" s="111">
        <v>879681</v>
      </c>
      <c r="E1166" s="111" t="s">
        <v>525</v>
      </c>
      <c r="F1166" s="111">
        <v>9096</v>
      </c>
      <c r="G1166" s="111" t="s">
        <v>366</v>
      </c>
      <c r="H1166" s="111" t="s">
        <v>49</v>
      </c>
      <c r="I1166" s="111" t="s">
        <v>18</v>
      </c>
      <c r="J1166" s="111" t="s">
        <v>331</v>
      </c>
      <c r="K1166" s="111" t="s">
        <v>46</v>
      </c>
      <c r="L1166" s="111">
        <v>12</v>
      </c>
      <c r="M1166" s="111">
        <v>4.2000000000000003E-2</v>
      </c>
      <c r="N1166" s="113">
        <v>2.59</v>
      </c>
      <c r="O1166" s="113">
        <v>2.1755</v>
      </c>
      <c r="P1166" s="114">
        <v>0.2</v>
      </c>
      <c r="Q1166" s="113">
        <v>26.160000000000004</v>
      </c>
      <c r="R1166" s="115">
        <v>2.39</v>
      </c>
      <c r="S1166" s="115">
        <v>1.99</v>
      </c>
      <c r="T1166" s="119">
        <v>0.2</v>
      </c>
      <c r="U1166" s="116">
        <v>23.88</v>
      </c>
      <c r="V1166" t="s">
        <v>25</v>
      </c>
      <c r="W1166">
        <v>2.08</v>
      </c>
      <c r="X1166" t="s">
        <v>25</v>
      </c>
      <c r="Y1166">
        <v>24.96</v>
      </c>
      <c r="Z1166">
        <v>2.19</v>
      </c>
      <c r="AA1166">
        <v>1.83</v>
      </c>
      <c r="AB1166">
        <v>0.2</v>
      </c>
      <c r="AC1166">
        <v>21.96</v>
      </c>
    </row>
    <row r="1167" spans="1:29" x14ac:dyDescent="0.25">
      <c r="A1167" s="111" t="s">
        <v>505</v>
      </c>
      <c r="B1167" s="112" t="s">
        <v>156</v>
      </c>
      <c r="C1167" s="111">
        <v>87968</v>
      </c>
      <c r="D1167" s="111">
        <v>879681</v>
      </c>
      <c r="E1167" s="111" t="s">
        <v>525</v>
      </c>
      <c r="F1167" s="111">
        <v>9274</v>
      </c>
      <c r="G1167" s="111" t="s">
        <v>367</v>
      </c>
      <c r="H1167" s="111" t="s">
        <v>49</v>
      </c>
      <c r="I1167" s="111" t="s">
        <v>18</v>
      </c>
      <c r="J1167" s="111" t="s">
        <v>344</v>
      </c>
      <c r="K1167" s="111" t="s">
        <v>46</v>
      </c>
      <c r="L1167" s="111">
        <v>12</v>
      </c>
      <c r="M1167" s="111">
        <v>4.2000000000000003E-2</v>
      </c>
      <c r="N1167" s="113">
        <v>2.59</v>
      </c>
      <c r="O1167" s="113">
        <v>2.1755</v>
      </c>
      <c r="P1167" s="114">
        <v>0.2</v>
      </c>
      <c r="Q1167" s="113">
        <v>26.160000000000004</v>
      </c>
      <c r="R1167" s="115">
        <v>2.39</v>
      </c>
      <c r="S1167" s="115">
        <v>1.99</v>
      </c>
      <c r="T1167" s="119">
        <v>0.2</v>
      </c>
      <c r="U1167" s="116">
        <v>23.88</v>
      </c>
      <c r="V1167" t="s">
        <v>25</v>
      </c>
      <c r="W1167">
        <v>2.08</v>
      </c>
      <c r="X1167" t="s">
        <v>25</v>
      </c>
      <c r="Y1167">
        <v>24.96</v>
      </c>
      <c r="Z1167">
        <v>2.19</v>
      </c>
      <c r="AA1167">
        <v>1.83</v>
      </c>
      <c r="AB1167">
        <v>0.2</v>
      </c>
      <c r="AC1167">
        <v>21.96</v>
      </c>
    </row>
    <row r="1168" spans="1:29" x14ac:dyDescent="0.25">
      <c r="A1168" s="111" t="s">
        <v>505</v>
      </c>
      <c r="B1168" s="112" t="s">
        <v>156</v>
      </c>
      <c r="C1168" s="111">
        <v>87968</v>
      </c>
      <c r="D1168" s="111">
        <v>879681</v>
      </c>
      <c r="E1168" s="111" t="s">
        <v>525</v>
      </c>
      <c r="F1168" s="111">
        <v>2231</v>
      </c>
      <c r="G1168" s="111" t="s">
        <v>461</v>
      </c>
      <c r="H1168" s="111" t="s">
        <v>42</v>
      </c>
      <c r="I1168" s="111" t="s">
        <v>18</v>
      </c>
      <c r="J1168" s="111" t="s">
        <v>334</v>
      </c>
      <c r="K1168" s="111" t="s">
        <v>462</v>
      </c>
      <c r="L1168" s="111">
        <v>12</v>
      </c>
      <c r="M1168" s="111">
        <v>3.4799999999999998E-2</v>
      </c>
      <c r="N1168" s="113">
        <v>3.19</v>
      </c>
      <c r="O1168" s="113">
        <v>2.65</v>
      </c>
      <c r="P1168" s="114">
        <v>0.2</v>
      </c>
      <c r="Q1168" s="113">
        <v>31.799999999999997</v>
      </c>
      <c r="R1168" s="115">
        <v>2.79</v>
      </c>
      <c r="S1168" s="115">
        <v>2.33</v>
      </c>
      <c r="T1168" s="119">
        <v>0.2</v>
      </c>
      <c r="U1168" s="116">
        <v>27.96</v>
      </c>
      <c r="V1168" t="s">
        <v>25</v>
      </c>
      <c r="W1168">
        <v>2.65</v>
      </c>
      <c r="X1168" t="s">
        <v>25</v>
      </c>
      <c r="Y1168">
        <v>31.799999999999997</v>
      </c>
      <c r="Z1168">
        <v>2.79</v>
      </c>
      <c r="AA1168">
        <v>2.33</v>
      </c>
      <c r="AB1168">
        <v>0.2</v>
      </c>
      <c r="AC1168">
        <v>27.96</v>
      </c>
    </row>
    <row r="1169" spans="1:29" x14ac:dyDescent="0.25">
      <c r="A1169" s="111" t="s">
        <v>505</v>
      </c>
      <c r="B1169" s="112" t="s">
        <v>156</v>
      </c>
      <c r="C1169" s="111">
        <v>87968</v>
      </c>
      <c r="D1169" s="111">
        <v>879681</v>
      </c>
      <c r="E1169" s="111" t="s">
        <v>525</v>
      </c>
      <c r="F1169" s="111">
        <v>8411</v>
      </c>
      <c r="G1169" s="111" t="s">
        <v>465</v>
      </c>
      <c r="H1169" s="111" t="s">
        <v>82</v>
      </c>
      <c r="I1169" s="111" t="s">
        <v>18</v>
      </c>
      <c r="J1169" s="111" t="s">
        <v>334</v>
      </c>
      <c r="K1169" s="111" t="s">
        <v>81</v>
      </c>
      <c r="L1169" s="111">
        <v>6</v>
      </c>
      <c r="M1169" s="111">
        <v>0.09</v>
      </c>
      <c r="N1169" s="113">
        <v>4.79</v>
      </c>
      <c r="O1169" s="113">
        <v>3.99</v>
      </c>
      <c r="P1169" s="114">
        <v>0.2</v>
      </c>
      <c r="Q1169" s="113">
        <v>23.94</v>
      </c>
      <c r="R1169" s="115">
        <v>4.79</v>
      </c>
      <c r="S1169" s="115">
        <v>3.99</v>
      </c>
      <c r="T1169" s="119">
        <v>0.2</v>
      </c>
      <c r="U1169" s="116">
        <v>23.94</v>
      </c>
      <c r="V1169" t="s">
        <v>25</v>
      </c>
      <c r="W1169">
        <v>4.16</v>
      </c>
      <c r="X1169" t="s">
        <v>25</v>
      </c>
      <c r="Y1169">
        <v>24.96</v>
      </c>
      <c r="Z1169">
        <v>4.99</v>
      </c>
      <c r="AA1169">
        <v>4.16</v>
      </c>
      <c r="AB1169">
        <v>0.2</v>
      </c>
      <c r="AC1169">
        <v>24.96</v>
      </c>
    </row>
    <row r="1170" spans="1:29" x14ac:dyDescent="0.25">
      <c r="A1170" s="111" t="s">
        <v>505</v>
      </c>
      <c r="B1170" s="112" t="s">
        <v>156</v>
      </c>
      <c r="C1170" s="111">
        <v>87968</v>
      </c>
      <c r="D1170" s="111">
        <v>879681</v>
      </c>
      <c r="E1170" s="111" t="s">
        <v>525</v>
      </c>
      <c r="F1170" s="111">
        <v>8793</v>
      </c>
      <c r="G1170" s="111" t="s">
        <v>468</v>
      </c>
      <c r="H1170" s="111" t="s">
        <v>84</v>
      </c>
      <c r="I1170" s="111" t="s">
        <v>18</v>
      </c>
      <c r="J1170" s="111" t="s">
        <v>469</v>
      </c>
      <c r="K1170" s="111" t="s">
        <v>81</v>
      </c>
      <c r="L1170" s="111">
        <v>6</v>
      </c>
      <c r="M1170" s="111">
        <v>0.09</v>
      </c>
      <c r="N1170" s="113">
        <v>6.49</v>
      </c>
      <c r="O1170" s="113">
        <v>5.4</v>
      </c>
      <c r="P1170" s="114">
        <v>0.2</v>
      </c>
      <c r="Q1170" s="113">
        <v>32.400000000000006</v>
      </c>
      <c r="R1170" s="115">
        <v>5.69</v>
      </c>
      <c r="S1170" s="115">
        <v>4.74</v>
      </c>
      <c r="T1170" s="119">
        <v>0.2</v>
      </c>
      <c r="U1170" s="116">
        <v>28.44</v>
      </c>
      <c r="V1170" t="s">
        <v>25</v>
      </c>
      <c r="W1170">
        <v>5.4</v>
      </c>
      <c r="X1170" t="s">
        <v>25</v>
      </c>
      <c r="Y1170">
        <v>32.400000000000006</v>
      </c>
      <c r="Z1170">
        <v>5.69</v>
      </c>
      <c r="AA1170">
        <v>4.74</v>
      </c>
      <c r="AB1170">
        <v>0.2</v>
      </c>
      <c r="AC1170">
        <v>28.44</v>
      </c>
    </row>
    <row r="1171" spans="1:29" x14ac:dyDescent="0.25">
      <c r="A1171" s="111" t="s">
        <v>505</v>
      </c>
      <c r="B1171" s="112" t="s">
        <v>156</v>
      </c>
      <c r="C1171" s="111">
        <v>87968</v>
      </c>
      <c r="D1171" s="111">
        <v>879681</v>
      </c>
      <c r="E1171" s="111" t="s">
        <v>525</v>
      </c>
      <c r="F1171" s="111">
        <v>253</v>
      </c>
      <c r="G1171" s="111" t="s">
        <v>375</v>
      </c>
      <c r="H1171" s="111" t="s">
        <v>73</v>
      </c>
      <c r="I1171" s="111" t="s">
        <v>18</v>
      </c>
      <c r="J1171" s="111" t="s">
        <v>340</v>
      </c>
      <c r="K1171" s="111" t="s">
        <v>68</v>
      </c>
      <c r="L1171" s="111">
        <v>6</v>
      </c>
      <c r="M1171" s="111">
        <v>0.06</v>
      </c>
      <c r="N1171" s="113">
        <v>4.29</v>
      </c>
      <c r="O1171" s="113">
        <v>3.6</v>
      </c>
      <c r="P1171" s="114">
        <v>0.2</v>
      </c>
      <c r="Q1171" s="113">
        <v>21.6</v>
      </c>
      <c r="R1171" s="115">
        <v>3.99</v>
      </c>
      <c r="S1171" s="115">
        <v>3.33</v>
      </c>
      <c r="T1171" s="119">
        <v>0.2</v>
      </c>
      <c r="U1171" s="116">
        <v>19.98</v>
      </c>
      <c r="V1171" t="s">
        <v>25</v>
      </c>
      <c r="W1171">
        <v>3.98</v>
      </c>
      <c r="X1171" t="s">
        <v>25</v>
      </c>
      <c r="Y1171">
        <v>23.88</v>
      </c>
      <c r="Z1171">
        <v>4.1900000000000004</v>
      </c>
      <c r="AA1171">
        <v>3.49</v>
      </c>
      <c r="AB1171">
        <v>0.2</v>
      </c>
      <c r="AC1171">
        <v>20.94</v>
      </c>
    </row>
    <row r="1172" spans="1:29" x14ac:dyDescent="0.25">
      <c r="A1172" s="111" t="s">
        <v>505</v>
      </c>
      <c r="B1172" s="112" t="s">
        <v>156</v>
      </c>
      <c r="C1172" s="111">
        <v>87968</v>
      </c>
      <c r="D1172" s="111">
        <v>879681</v>
      </c>
      <c r="E1172" s="111" t="s">
        <v>525</v>
      </c>
      <c r="F1172" s="111">
        <v>2132</v>
      </c>
      <c r="G1172" s="111" t="s">
        <v>376</v>
      </c>
      <c r="H1172" s="111" t="s">
        <v>70</v>
      </c>
      <c r="I1172" s="111" t="s">
        <v>18</v>
      </c>
      <c r="J1172" s="111" t="s">
        <v>334</v>
      </c>
      <c r="K1172" s="111" t="s">
        <v>68</v>
      </c>
      <c r="L1172" s="111">
        <v>6</v>
      </c>
      <c r="M1172" s="111">
        <v>0.06</v>
      </c>
      <c r="N1172" s="113">
        <v>4.59</v>
      </c>
      <c r="O1172" s="113">
        <v>3.79</v>
      </c>
      <c r="P1172" s="114">
        <v>0.2</v>
      </c>
      <c r="Q1172" s="113">
        <v>22.740000000000002</v>
      </c>
      <c r="R1172" s="115">
        <v>4.29</v>
      </c>
      <c r="S1172" s="115">
        <v>3.58</v>
      </c>
      <c r="T1172" s="119">
        <v>0.2</v>
      </c>
      <c r="U1172" s="116">
        <v>21.48</v>
      </c>
      <c r="V1172" t="s">
        <v>25</v>
      </c>
      <c r="W1172">
        <v>3.98</v>
      </c>
      <c r="X1172" t="s">
        <v>25</v>
      </c>
      <c r="Y1172">
        <v>23.88</v>
      </c>
      <c r="Z1172">
        <v>4.1900000000000004</v>
      </c>
      <c r="AA1172">
        <v>3.49</v>
      </c>
      <c r="AB1172">
        <v>0.2</v>
      </c>
      <c r="AC1172">
        <v>20.94</v>
      </c>
    </row>
    <row r="1173" spans="1:29" x14ac:dyDescent="0.25">
      <c r="A1173" s="111" t="s">
        <v>505</v>
      </c>
      <c r="B1173" s="112" t="s">
        <v>156</v>
      </c>
      <c r="C1173" s="111">
        <v>87968</v>
      </c>
      <c r="D1173" s="111">
        <v>879681</v>
      </c>
      <c r="E1173" s="111" t="s">
        <v>525</v>
      </c>
      <c r="F1173" s="111">
        <v>2585</v>
      </c>
      <c r="G1173" s="111" t="s">
        <v>472</v>
      </c>
      <c r="H1173" s="111" t="s">
        <v>80</v>
      </c>
      <c r="I1173" s="111" t="s">
        <v>18</v>
      </c>
      <c r="J1173" s="111" t="s">
        <v>334</v>
      </c>
      <c r="K1173" s="111" t="s">
        <v>68</v>
      </c>
      <c r="L1173" s="111">
        <v>12</v>
      </c>
      <c r="M1173" s="111">
        <v>0.12</v>
      </c>
      <c r="N1173" s="113">
        <v>4.59</v>
      </c>
      <c r="O1173" s="113">
        <v>3.8</v>
      </c>
      <c r="P1173" s="114">
        <v>0.2</v>
      </c>
      <c r="Q1173" s="113">
        <v>45.599999999999994</v>
      </c>
      <c r="R1173" s="115">
        <v>3.99</v>
      </c>
      <c r="S1173" s="115">
        <v>3.32</v>
      </c>
      <c r="T1173" s="119">
        <v>0.2</v>
      </c>
      <c r="U1173" s="116">
        <v>39.839999999999996</v>
      </c>
      <c r="V1173" t="s">
        <v>25</v>
      </c>
      <c r="W1173">
        <v>3.8</v>
      </c>
      <c r="X1173" t="s">
        <v>25</v>
      </c>
      <c r="Y1173">
        <v>45.599999999999994</v>
      </c>
      <c r="Z1173">
        <v>3.99</v>
      </c>
      <c r="AA1173">
        <v>3.32</v>
      </c>
      <c r="AB1173">
        <v>0.2</v>
      </c>
      <c r="AC1173">
        <v>39.839999999999996</v>
      </c>
    </row>
    <row r="1174" spans="1:29" x14ac:dyDescent="0.25">
      <c r="A1174" s="111" t="s">
        <v>505</v>
      </c>
      <c r="B1174" s="112" t="s">
        <v>156</v>
      </c>
      <c r="C1174" s="111">
        <v>87968</v>
      </c>
      <c r="D1174" s="111">
        <v>879681</v>
      </c>
      <c r="E1174" s="111" t="s">
        <v>525</v>
      </c>
      <c r="F1174" s="111">
        <v>7703</v>
      </c>
      <c r="G1174" s="111" t="s">
        <v>473</v>
      </c>
      <c r="H1174" s="111" t="s">
        <v>72</v>
      </c>
      <c r="I1174" s="111" t="s">
        <v>18</v>
      </c>
      <c r="J1174" s="111" t="s">
        <v>331</v>
      </c>
      <c r="K1174" s="111" t="s">
        <v>68</v>
      </c>
      <c r="L1174" s="111">
        <v>6</v>
      </c>
      <c r="M1174" s="111">
        <v>0.06</v>
      </c>
      <c r="N1174" s="113">
        <v>4.29</v>
      </c>
      <c r="O1174" s="113">
        <v>3.6</v>
      </c>
      <c r="P1174" s="114">
        <v>0.2</v>
      </c>
      <c r="Q1174" s="113">
        <v>21.6</v>
      </c>
      <c r="R1174" s="115">
        <v>3.99</v>
      </c>
      <c r="S1174" s="115">
        <v>3.33</v>
      </c>
      <c r="T1174" s="119">
        <v>0.2</v>
      </c>
      <c r="U1174" s="116">
        <v>19.98</v>
      </c>
      <c r="V1174" t="s">
        <v>25</v>
      </c>
      <c r="W1174">
        <v>3.98</v>
      </c>
      <c r="X1174" t="s">
        <v>25</v>
      </c>
      <c r="Y1174">
        <v>23.88</v>
      </c>
      <c r="Z1174">
        <v>4.1900000000000004</v>
      </c>
      <c r="AA1174">
        <v>3.49</v>
      </c>
      <c r="AB1174">
        <v>0.2</v>
      </c>
      <c r="AC1174">
        <v>20.94</v>
      </c>
    </row>
    <row r="1175" spans="1:29" x14ac:dyDescent="0.25">
      <c r="A1175" s="111" t="s">
        <v>505</v>
      </c>
      <c r="B1175" s="112" t="s">
        <v>156</v>
      </c>
      <c r="C1175" s="111">
        <v>87968</v>
      </c>
      <c r="D1175" s="111">
        <v>879681</v>
      </c>
      <c r="E1175" s="111" t="s">
        <v>525</v>
      </c>
      <c r="F1175" s="111">
        <v>13486</v>
      </c>
      <c r="G1175" s="111" t="s">
        <v>377</v>
      </c>
      <c r="H1175" s="111" t="s">
        <v>134</v>
      </c>
      <c r="I1175" s="111" t="s">
        <v>128</v>
      </c>
      <c r="J1175" s="111" t="s">
        <v>378</v>
      </c>
      <c r="K1175" s="111" t="s">
        <v>68</v>
      </c>
      <c r="L1175" s="111">
        <v>6</v>
      </c>
      <c r="M1175" s="111">
        <v>0.06</v>
      </c>
      <c r="N1175" s="113">
        <v>6.59</v>
      </c>
      <c r="O1175" s="113">
        <v>5.49</v>
      </c>
      <c r="P1175" s="114">
        <v>0.2</v>
      </c>
      <c r="Q1175" s="113">
        <v>32.94</v>
      </c>
      <c r="R1175" s="115">
        <v>6.19</v>
      </c>
      <c r="S1175" s="115">
        <v>5.18</v>
      </c>
      <c r="T1175" s="119">
        <v>0.2</v>
      </c>
      <c r="U1175" s="116">
        <v>31.08</v>
      </c>
      <c r="V1175" t="s">
        <v>25</v>
      </c>
      <c r="W1175">
        <v>5.49</v>
      </c>
      <c r="X1175" t="s">
        <v>25</v>
      </c>
      <c r="Y1175">
        <v>32.94</v>
      </c>
      <c r="Z1175">
        <v>6.19</v>
      </c>
      <c r="AA1175">
        <v>5.18</v>
      </c>
      <c r="AB1175">
        <v>0.2</v>
      </c>
      <c r="AC1175">
        <v>31.08</v>
      </c>
    </row>
    <row r="1176" spans="1:29" x14ac:dyDescent="0.25">
      <c r="A1176" s="111" t="s">
        <v>505</v>
      </c>
      <c r="B1176" s="112" t="s">
        <v>156</v>
      </c>
      <c r="C1176" s="111">
        <v>87968</v>
      </c>
      <c r="D1176" s="111">
        <v>879681</v>
      </c>
      <c r="E1176" s="111" t="s">
        <v>525</v>
      </c>
      <c r="F1176" s="111">
        <v>19164</v>
      </c>
      <c r="G1176" s="111" t="s">
        <v>475</v>
      </c>
      <c r="H1176" s="111" t="s">
        <v>76</v>
      </c>
      <c r="I1176" s="111" t="s">
        <v>18</v>
      </c>
      <c r="J1176" s="111" t="s">
        <v>334</v>
      </c>
      <c r="K1176" s="111" t="s">
        <v>68</v>
      </c>
      <c r="L1176" s="111">
        <v>2</v>
      </c>
      <c r="M1176" s="111">
        <v>0.02</v>
      </c>
      <c r="N1176" s="113">
        <v>3.69</v>
      </c>
      <c r="O1176" s="113">
        <v>3.1</v>
      </c>
      <c r="P1176" s="114">
        <v>0.2</v>
      </c>
      <c r="Q1176" s="113">
        <v>6.2</v>
      </c>
      <c r="R1176" s="115">
        <v>3.19</v>
      </c>
      <c r="S1176" s="115">
        <v>2.7</v>
      </c>
      <c r="T1176" s="119">
        <v>0.2</v>
      </c>
      <c r="U1176" s="116">
        <v>5.4</v>
      </c>
      <c r="V1176" t="s">
        <v>25</v>
      </c>
      <c r="W1176">
        <v>3.1</v>
      </c>
      <c r="X1176" t="s">
        <v>25</v>
      </c>
      <c r="Y1176">
        <v>6.2</v>
      </c>
      <c r="Z1176">
        <v>3.19</v>
      </c>
      <c r="AA1176">
        <v>2.7</v>
      </c>
      <c r="AB1176">
        <v>0.2</v>
      </c>
      <c r="AC1176">
        <v>5.4</v>
      </c>
    </row>
    <row r="1177" spans="1:29" x14ac:dyDescent="0.25">
      <c r="A1177" s="111" t="s">
        <v>505</v>
      </c>
      <c r="B1177" s="112" t="s">
        <v>156</v>
      </c>
      <c r="C1177" s="111">
        <v>87968</v>
      </c>
      <c r="D1177" s="111">
        <v>879681</v>
      </c>
      <c r="E1177" s="111" t="s">
        <v>525</v>
      </c>
      <c r="F1177" s="111">
        <v>7947</v>
      </c>
      <c r="G1177" s="111" t="s">
        <v>477</v>
      </c>
      <c r="H1177" s="111" t="s">
        <v>100</v>
      </c>
      <c r="I1177" s="111" t="s">
        <v>18</v>
      </c>
      <c r="J1177" s="111" t="s">
        <v>334</v>
      </c>
      <c r="K1177" s="111" t="s">
        <v>99</v>
      </c>
      <c r="L1177" s="111">
        <v>6</v>
      </c>
      <c r="M1177" s="111">
        <v>0.15</v>
      </c>
      <c r="N1177" s="113">
        <v>8.49</v>
      </c>
      <c r="O1177" s="113">
        <v>7.08</v>
      </c>
      <c r="P1177" s="114">
        <v>0.2</v>
      </c>
      <c r="Q1177" s="113">
        <v>42.480000000000004</v>
      </c>
      <c r="R1177" s="115">
        <v>8.49</v>
      </c>
      <c r="S1177" s="115">
        <v>7.0750000000000002</v>
      </c>
      <c r="T1177" s="119">
        <v>0.2</v>
      </c>
      <c r="U1177" s="116">
        <v>42.480000000000004</v>
      </c>
      <c r="V1177" t="s">
        <v>25</v>
      </c>
      <c r="W1177">
        <v>7.03</v>
      </c>
      <c r="X1177" t="s">
        <v>25</v>
      </c>
      <c r="Y1177">
        <v>42.18</v>
      </c>
      <c r="Z1177">
        <v>7.79</v>
      </c>
      <c r="AA1177">
        <v>6.49</v>
      </c>
      <c r="AB1177">
        <v>0.2</v>
      </c>
      <c r="AC1177">
        <v>38.94</v>
      </c>
    </row>
    <row r="1178" spans="1:29" x14ac:dyDescent="0.25">
      <c r="A1178" s="111" t="s">
        <v>505</v>
      </c>
      <c r="B1178" s="112" t="s">
        <v>156</v>
      </c>
      <c r="C1178" s="111">
        <v>87968</v>
      </c>
      <c r="D1178" s="111">
        <v>879681</v>
      </c>
      <c r="E1178" s="111" t="s">
        <v>525</v>
      </c>
      <c r="F1178" s="111">
        <v>18152</v>
      </c>
      <c r="G1178" s="111" t="s">
        <v>385</v>
      </c>
      <c r="H1178" s="111" t="s">
        <v>21</v>
      </c>
      <c r="I1178" s="111" t="s">
        <v>18</v>
      </c>
      <c r="J1178" s="111" t="s">
        <v>334</v>
      </c>
      <c r="K1178" s="111" t="s">
        <v>19</v>
      </c>
      <c r="L1178" s="111">
        <v>12</v>
      </c>
      <c r="M1178" s="111">
        <v>2.4E-2</v>
      </c>
      <c r="N1178" s="113">
        <v>1.69</v>
      </c>
      <c r="O1178" s="113">
        <v>1.4155</v>
      </c>
      <c r="P1178" s="114">
        <v>0.2</v>
      </c>
      <c r="Q1178" s="113">
        <v>17.04</v>
      </c>
      <c r="R1178" s="115">
        <v>1.59</v>
      </c>
      <c r="S1178" s="115">
        <v>1.3250000000000002</v>
      </c>
      <c r="T1178" s="119">
        <v>0.2</v>
      </c>
      <c r="U1178" s="116">
        <v>15.96</v>
      </c>
      <c r="V1178" t="s">
        <v>25</v>
      </c>
      <c r="W1178">
        <v>1.42</v>
      </c>
      <c r="X1178" t="s">
        <v>25</v>
      </c>
      <c r="Y1178">
        <v>17.04</v>
      </c>
      <c r="Z1178">
        <v>1.49</v>
      </c>
      <c r="AA1178">
        <v>1.24</v>
      </c>
      <c r="AB1178">
        <v>0.2</v>
      </c>
      <c r="AC1178">
        <v>14.879999999999999</v>
      </c>
    </row>
    <row r="1179" spans="1:29" x14ac:dyDescent="0.25">
      <c r="A1179" s="111" t="s">
        <v>505</v>
      </c>
      <c r="B1179" s="112" t="s">
        <v>156</v>
      </c>
      <c r="C1179" s="111">
        <v>87968</v>
      </c>
      <c r="D1179" s="111">
        <v>879681</v>
      </c>
      <c r="E1179" s="111" t="s">
        <v>525</v>
      </c>
      <c r="F1179" s="111">
        <v>18266</v>
      </c>
      <c r="G1179" s="111" t="s">
        <v>386</v>
      </c>
      <c r="H1179" s="111" t="s">
        <v>28</v>
      </c>
      <c r="I1179" s="111" t="s">
        <v>18</v>
      </c>
      <c r="J1179" s="111" t="s">
        <v>331</v>
      </c>
      <c r="K1179" s="111" t="s">
        <v>19</v>
      </c>
      <c r="L1179" s="111">
        <v>12</v>
      </c>
      <c r="M1179" s="111">
        <v>2.4E-2</v>
      </c>
      <c r="N1179" s="113">
        <v>1.79</v>
      </c>
      <c r="O1179" s="113">
        <v>1.52</v>
      </c>
      <c r="P1179" s="114">
        <v>0.2</v>
      </c>
      <c r="Q1179" s="113">
        <v>18.240000000000002</v>
      </c>
      <c r="R1179" s="115">
        <v>1.59</v>
      </c>
      <c r="S1179" s="115">
        <v>1.34</v>
      </c>
      <c r="T1179" s="119">
        <v>0.2</v>
      </c>
      <c r="U1179" s="116">
        <v>16.080000000000002</v>
      </c>
      <c r="V1179" t="s">
        <v>25</v>
      </c>
      <c r="W1179">
        <v>1.42</v>
      </c>
      <c r="X1179" t="s">
        <v>25</v>
      </c>
      <c r="Y1179">
        <v>17.04</v>
      </c>
      <c r="Z1179">
        <v>1.49</v>
      </c>
      <c r="AA1179">
        <v>1.24</v>
      </c>
      <c r="AB1179">
        <v>0.2</v>
      </c>
      <c r="AC1179">
        <v>14.879999999999999</v>
      </c>
    </row>
    <row r="1180" spans="1:29" x14ac:dyDescent="0.25">
      <c r="A1180" s="111" t="s">
        <v>505</v>
      </c>
      <c r="B1180" s="112" t="s">
        <v>156</v>
      </c>
      <c r="C1180" s="111">
        <v>87968</v>
      </c>
      <c r="D1180" s="111">
        <v>879681</v>
      </c>
      <c r="E1180" s="111" t="s">
        <v>525</v>
      </c>
      <c r="F1180" s="111">
        <v>18267</v>
      </c>
      <c r="G1180" s="111" t="s">
        <v>416</v>
      </c>
      <c r="H1180" s="111" t="s">
        <v>29</v>
      </c>
      <c r="I1180" s="111" t="s">
        <v>18</v>
      </c>
      <c r="J1180" s="111" t="s">
        <v>336</v>
      </c>
      <c r="K1180" s="111" t="s">
        <v>19</v>
      </c>
      <c r="L1180" s="111">
        <v>12</v>
      </c>
      <c r="M1180" s="111">
        <v>2.4E-2</v>
      </c>
      <c r="N1180" s="113">
        <v>1.79</v>
      </c>
      <c r="O1180" s="113">
        <v>1.52</v>
      </c>
      <c r="P1180" s="114">
        <v>0.2</v>
      </c>
      <c r="Q1180" s="113">
        <v>18.240000000000002</v>
      </c>
      <c r="R1180" s="115">
        <v>1.59</v>
      </c>
      <c r="S1180" s="115">
        <v>1.34</v>
      </c>
      <c r="T1180" s="119">
        <v>0.2</v>
      </c>
      <c r="U1180" s="116">
        <v>16.080000000000002</v>
      </c>
      <c r="V1180" t="s">
        <v>25</v>
      </c>
      <c r="W1180">
        <v>1.42</v>
      </c>
      <c r="X1180" t="s">
        <v>25</v>
      </c>
      <c r="Y1180">
        <v>17.04</v>
      </c>
      <c r="Z1180">
        <v>1.49</v>
      </c>
      <c r="AA1180">
        <v>1.24</v>
      </c>
      <c r="AB1180">
        <v>0.2</v>
      </c>
      <c r="AC1180">
        <v>14.879999999999999</v>
      </c>
    </row>
    <row r="1181" spans="1:29" x14ac:dyDescent="0.25">
      <c r="A1181" s="111" t="s">
        <v>505</v>
      </c>
      <c r="B1181" s="112" t="s">
        <v>156</v>
      </c>
      <c r="C1181" s="111">
        <v>87968</v>
      </c>
      <c r="D1181" s="111">
        <v>879681</v>
      </c>
      <c r="E1181" s="111" t="s">
        <v>525</v>
      </c>
      <c r="F1181" s="111">
        <v>18268</v>
      </c>
      <c r="G1181" s="111" t="s">
        <v>387</v>
      </c>
      <c r="H1181" s="111" t="s">
        <v>30</v>
      </c>
      <c r="I1181" s="111" t="s">
        <v>18</v>
      </c>
      <c r="J1181" s="111" t="s">
        <v>340</v>
      </c>
      <c r="K1181" s="111" t="s">
        <v>19</v>
      </c>
      <c r="L1181" s="111">
        <v>12</v>
      </c>
      <c r="M1181" s="111">
        <v>2.4E-2</v>
      </c>
      <c r="N1181" s="113">
        <v>1.79</v>
      </c>
      <c r="O1181" s="113">
        <v>1.52</v>
      </c>
      <c r="P1181" s="114">
        <v>0.2</v>
      </c>
      <c r="Q1181" s="113">
        <v>18.240000000000002</v>
      </c>
      <c r="R1181" s="115">
        <v>1.59</v>
      </c>
      <c r="S1181" s="115">
        <v>1.34</v>
      </c>
      <c r="T1181" s="119">
        <v>0.2</v>
      </c>
      <c r="U1181" s="116">
        <v>16.080000000000002</v>
      </c>
      <c r="V1181" t="s">
        <v>25</v>
      </c>
      <c r="W1181">
        <v>1.42</v>
      </c>
      <c r="X1181" t="s">
        <v>25</v>
      </c>
      <c r="Y1181">
        <v>17.04</v>
      </c>
      <c r="Z1181">
        <v>1.49</v>
      </c>
      <c r="AA1181">
        <v>1.24</v>
      </c>
      <c r="AB1181">
        <v>0.2</v>
      </c>
      <c r="AC1181">
        <v>14.879999999999999</v>
      </c>
    </row>
    <row r="1182" spans="1:29" x14ac:dyDescent="0.25">
      <c r="A1182" s="111" t="s">
        <v>505</v>
      </c>
      <c r="B1182" s="112" t="s">
        <v>156</v>
      </c>
      <c r="C1182" s="111">
        <v>87968</v>
      </c>
      <c r="D1182" s="111">
        <v>879681</v>
      </c>
      <c r="E1182" s="111" t="s">
        <v>525</v>
      </c>
      <c r="F1182" s="111">
        <v>22259</v>
      </c>
      <c r="G1182" s="111" t="s">
        <v>481</v>
      </c>
      <c r="H1182" s="111" t="s">
        <v>30</v>
      </c>
      <c r="I1182" s="111" t="s">
        <v>18</v>
      </c>
      <c r="J1182" s="111" t="s">
        <v>418</v>
      </c>
      <c r="K1182" s="111" t="s">
        <v>19</v>
      </c>
      <c r="L1182" s="111">
        <v>12</v>
      </c>
      <c r="M1182" s="111">
        <v>2.4E-2</v>
      </c>
      <c r="N1182" s="113">
        <v>1.79</v>
      </c>
      <c r="O1182" s="113">
        <v>1.52</v>
      </c>
      <c r="P1182" s="114">
        <v>0.2</v>
      </c>
      <c r="Q1182" s="113">
        <v>18.240000000000002</v>
      </c>
      <c r="R1182" s="115">
        <v>1.59</v>
      </c>
      <c r="S1182" s="115">
        <v>1.34</v>
      </c>
      <c r="T1182" s="119">
        <v>0.2</v>
      </c>
      <c r="U1182" s="116">
        <v>16.080000000000002</v>
      </c>
      <c r="V1182" t="s">
        <v>25</v>
      </c>
      <c r="W1182">
        <v>1.42</v>
      </c>
      <c r="X1182" t="s">
        <v>25</v>
      </c>
      <c r="Y1182">
        <v>17.04</v>
      </c>
      <c r="Z1182">
        <v>1.49</v>
      </c>
      <c r="AA1182">
        <v>1.24</v>
      </c>
      <c r="AB1182">
        <v>0.2</v>
      </c>
      <c r="AC1182">
        <v>14.879999999999999</v>
      </c>
    </row>
    <row r="1183" spans="1:29" x14ac:dyDescent="0.25">
      <c r="A1183" s="111" t="s">
        <v>505</v>
      </c>
      <c r="B1183" s="112" t="s">
        <v>156</v>
      </c>
      <c r="C1183" s="111">
        <v>87968</v>
      </c>
      <c r="D1183" s="111">
        <v>879681</v>
      </c>
      <c r="E1183" s="111" t="s">
        <v>525</v>
      </c>
      <c r="F1183" s="111">
        <v>503</v>
      </c>
      <c r="G1183" s="111" t="s">
        <v>389</v>
      </c>
      <c r="H1183" s="111" t="s">
        <v>91</v>
      </c>
      <c r="I1183" s="111" t="s">
        <v>18</v>
      </c>
      <c r="J1183" s="111" t="s">
        <v>340</v>
      </c>
      <c r="K1183" s="111" t="s">
        <v>85</v>
      </c>
      <c r="L1183" s="111">
        <v>6</v>
      </c>
      <c r="M1183" s="111">
        <v>0.12</v>
      </c>
      <c r="N1183" s="113">
        <v>5.89</v>
      </c>
      <c r="O1183" s="113">
        <v>4.9400000000000004</v>
      </c>
      <c r="P1183" s="114">
        <v>0.2</v>
      </c>
      <c r="Q1183" s="113">
        <v>29.64</v>
      </c>
      <c r="R1183" s="115">
        <v>5.69</v>
      </c>
      <c r="S1183" s="115">
        <v>4.78</v>
      </c>
      <c r="T1183" s="119">
        <v>0.2</v>
      </c>
      <c r="U1183" s="116">
        <v>28.68</v>
      </c>
      <c r="V1183" t="s">
        <v>25</v>
      </c>
      <c r="W1183">
        <v>4.82</v>
      </c>
      <c r="X1183" t="s">
        <v>25</v>
      </c>
      <c r="Y1183">
        <v>28.92</v>
      </c>
      <c r="Z1183">
        <v>5.59</v>
      </c>
      <c r="AA1183">
        <v>4.66</v>
      </c>
      <c r="AB1183">
        <v>0.2</v>
      </c>
      <c r="AC1183">
        <v>27.96</v>
      </c>
    </row>
    <row r="1184" spans="1:29" x14ac:dyDescent="0.25">
      <c r="A1184" s="111" t="s">
        <v>505</v>
      </c>
      <c r="B1184" s="112" t="s">
        <v>156</v>
      </c>
      <c r="C1184" s="111">
        <v>87968</v>
      </c>
      <c r="D1184" s="111">
        <v>879681</v>
      </c>
      <c r="E1184" s="111" t="s">
        <v>525</v>
      </c>
      <c r="F1184" s="111">
        <v>504</v>
      </c>
      <c r="G1184" s="111" t="s">
        <v>390</v>
      </c>
      <c r="H1184" s="111" t="s">
        <v>88</v>
      </c>
      <c r="I1184" s="111" t="s">
        <v>18</v>
      </c>
      <c r="J1184" s="111" t="s">
        <v>331</v>
      </c>
      <c r="K1184" s="111" t="s">
        <v>85</v>
      </c>
      <c r="L1184" s="111">
        <v>6</v>
      </c>
      <c r="M1184" s="111">
        <v>0.12</v>
      </c>
      <c r="N1184" s="113">
        <v>6.49</v>
      </c>
      <c r="O1184" s="113">
        <v>5.41</v>
      </c>
      <c r="P1184" s="114">
        <v>0.2</v>
      </c>
      <c r="Q1184" s="113">
        <v>32.46</v>
      </c>
      <c r="R1184" s="115">
        <v>5.99</v>
      </c>
      <c r="S1184" s="115">
        <v>4.99</v>
      </c>
      <c r="T1184" s="119">
        <v>0.2</v>
      </c>
      <c r="U1184" s="116">
        <v>29.94</v>
      </c>
      <c r="V1184" t="s">
        <v>25</v>
      </c>
      <c r="W1184">
        <v>5.41</v>
      </c>
      <c r="X1184" t="s">
        <v>25</v>
      </c>
      <c r="Y1184">
        <v>32.46</v>
      </c>
      <c r="Z1184">
        <v>5.99</v>
      </c>
      <c r="AA1184">
        <v>4.99</v>
      </c>
      <c r="AB1184">
        <v>0.2</v>
      </c>
      <c r="AC1184">
        <v>29.94</v>
      </c>
    </row>
    <row r="1185" spans="1:29" x14ac:dyDescent="0.25">
      <c r="A1185" s="111" t="s">
        <v>505</v>
      </c>
      <c r="B1185" s="112" t="s">
        <v>156</v>
      </c>
      <c r="C1185" s="111">
        <v>87968</v>
      </c>
      <c r="D1185" s="111">
        <v>879681</v>
      </c>
      <c r="E1185" s="111" t="s">
        <v>525</v>
      </c>
      <c r="F1185" s="111">
        <v>1166</v>
      </c>
      <c r="G1185" s="111" t="s">
        <v>417</v>
      </c>
      <c r="H1185" s="111" t="s">
        <v>91</v>
      </c>
      <c r="I1185" s="111" t="s">
        <v>18</v>
      </c>
      <c r="J1185" s="111" t="s">
        <v>418</v>
      </c>
      <c r="K1185" s="111" t="s">
        <v>85</v>
      </c>
      <c r="L1185" s="111">
        <v>6</v>
      </c>
      <c r="M1185" s="111">
        <v>0.12</v>
      </c>
      <c r="N1185" s="113">
        <v>5.89</v>
      </c>
      <c r="O1185" s="113">
        <v>4.9400000000000004</v>
      </c>
      <c r="P1185" s="114">
        <v>0.2</v>
      </c>
      <c r="Q1185" s="113">
        <v>29.64</v>
      </c>
      <c r="R1185" s="115">
        <v>5.69</v>
      </c>
      <c r="S1185" s="115">
        <v>4.78</v>
      </c>
      <c r="T1185" s="119">
        <v>0.2</v>
      </c>
      <c r="U1185" s="116">
        <v>28.68</v>
      </c>
      <c r="V1185" t="s">
        <v>25</v>
      </c>
      <c r="W1185">
        <v>4.82</v>
      </c>
      <c r="X1185" t="s">
        <v>25</v>
      </c>
      <c r="Y1185">
        <v>28.92</v>
      </c>
      <c r="Z1185">
        <v>5.59</v>
      </c>
      <c r="AA1185">
        <v>4.66</v>
      </c>
      <c r="AB1185">
        <v>0.2</v>
      </c>
      <c r="AC1185">
        <v>27.96</v>
      </c>
    </row>
    <row r="1186" spans="1:29" x14ac:dyDescent="0.25">
      <c r="A1186" s="111" t="s">
        <v>505</v>
      </c>
      <c r="B1186" s="112" t="s">
        <v>156</v>
      </c>
      <c r="C1186" s="111">
        <v>87968</v>
      </c>
      <c r="D1186" s="111">
        <v>879681</v>
      </c>
      <c r="E1186" s="111" t="s">
        <v>525</v>
      </c>
      <c r="F1186" s="111">
        <v>2349</v>
      </c>
      <c r="G1186" s="111" t="s">
        <v>391</v>
      </c>
      <c r="H1186" s="111" t="s">
        <v>86</v>
      </c>
      <c r="I1186" s="111" t="s">
        <v>18</v>
      </c>
      <c r="J1186" s="111" t="s">
        <v>334</v>
      </c>
      <c r="K1186" s="111" t="s">
        <v>85</v>
      </c>
      <c r="L1186" s="111">
        <v>6</v>
      </c>
      <c r="M1186" s="111">
        <v>0.12</v>
      </c>
      <c r="N1186" s="113">
        <v>7.59</v>
      </c>
      <c r="O1186" s="113">
        <v>6.37</v>
      </c>
      <c r="P1186" s="114">
        <v>0.2</v>
      </c>
      <c r="Q1186" s="113">
        <v>38.22</v>
      </c>
      <c r="R1186" s="115">
        <v>7.19</v>
      </c>
      <c r="S1186" s="115">
        <v>6.03</v>
      </c>
      <c r="T1186" s="119">
        <v>0.2</v>
      </c>
      <c r="U1186" s="116">
        <v>36.18</v>
      </c>
      <c r="V1186" t="s">
        <v>25</v>
      </c>
      <c r="W1186">
        <v>6.14</v>
      </c>
      <c r="X1186" t="s">
        <v>25</v>
      </c>
      <c r="Y1186">
        <v>36.839999999999996</v>
      </c>
      <c r="Z1186">
        <v>6.99</v>
      </c>
      <c r="AA1186">
        <v>5.83</v>
      </c>
      <c r="AB1186">
        <v>0.2</v>
      </c>
      <c r="AC1186">
        <v>34.980000000000004</v>
      </c>
    </row>
    <row r="1187" spans="1:29" x14ac:dyDescent="0.25">
      <c r="A1187" s="111" t="s">
        <v>505</v>
      </c>
      <c r="B1187" s="112" t="s">
        <v>156</v>
      </c>
      <c r="C1187" s="111">
        <v>87968</v>
      </c>
      <c r="D1187" s="111">
        <v>879681</v>
      </c>
      <c r="E1187" s="111" t="s">
        <v>525</v>
      </c>
      <c r="F1187" s="111">
        <v>2350</v>
      </c>
      <c r="G1187" s="111" t="s">
        <v>392</v>
      </c>
      <c r="H1187" s="111" t="s">
        <v>90</v>
      </c>
      <c r="I1187" s="111" t="s">
        <v>18</v>
      </c>
      <c r="J1187" s="111" t="s">
        <v>336</v>
      </c>
      <c r="K1187" s="111" t="s">
        <v>85</v>
      </c>
      <c r="L1187" s="111">
        <v>6</v>
      </c>
      <c r="M1187" s="111">
        <v>0.12</v>
      </c>
      <c r="N1187" s="113">
        <v>5.99</v>
      </c>
      <c r="O1187" s="113">
        <v>5.0199999999999996</v>
      </c>
      <c r="P1187" s="114">
        <v>0.2</v>
      </c>
      <c r="Q1187" s="113">
        <v>30.119999999999997</v>
      </c>
      <c r="R1187" s="115">
        <v>5.29</v>
      </c>
      <c r="S1187" s="115">
        <v>4.41</v>
      </c>
      <c r="T1187" s="119">
        <v>0.2</v>
      </c>
      <c r="U1187" s="116">
        <v>26.46</v>
      </c>
      <c r="V1187" t="s">
        <v>25</v>
      </c>
      <c r="W1187">
        <v>5.0199999999999996</v>
      </c>
      <c r="X1187" t="s">
        <v>25</v>
      </c>
      <c r="Y1187">
        <v>30.119999999999997</v>
      </c>
      <c r="Z1187">
        <v>5.29</v>
      </c>
      <c r="AA1187">
        <v>4.41</v>
      </c>
      <c r="AB1187">
        <v>0.2</v>
      </c>
      <c r="AC1187">
        <v>26.46</v>
      </c>
    </row>
    <row r="1188" spans="1:29" x14ac:dyDescent="0.25">
      <c r="A1188" s="111" t="s">
        <v>505</v>
      </c>
      <c r="B1188" s="112" t="s">
        <v>156</v>
      </c>
      <c r="C1188" s="111">
        <v>87968</v>
      </c>
      <c r="D1188" s="111">
        <v>879681</v>
      </c>
      <c r="E1188" s="111" t="s">
        <v>525</v>
      </c>
      <c r="F1188" s="111">
        <v>2353</v>
      </c>
      <c r="G1188" s="111" t="s">
        <v>393</v>
      </c>
      <c r="H1188" s="111" t="s">
        <v>93</v>
      </c>
      <c r="I1188" s="111" t="s">
        <v>18</v>
      </c>
      <c r="J1188" s="111" t="s">
        <v>338</v>
      </c>
      <c r="K1188" s="111" t="s">
        <v>85</v>
      </c>
      <c r="L1188" s="111">
        <v>6</v>
      </c>
      <c r="M1188" s="111">
        <v>0.12</v>
      </c>
      <c r="N1188" s="113">
        <v>7.59</v>
      </c>
      <c r="O1188" s="113">
        <v>6.37</v>
      </c>
      <c r="P1188" s="114">
        <v>0.2</v>
      </c>
      <c r="Q1188" s="113">
        <v>38.22</v>
      </c>
      <c r="R1188" s="115">
        <v>7.19</v>
      </c>
      <c r="S1188" s="115">
        <v>6.03</v>
      </c>
      <c r="T1188" s="119">
        <v>0.2</v>
      </c>
      <c r="U1188" s="116">
        <v>36.18</v>
      </c>
      <c r="V1188" t="s">
        <v>25</v>
      </c>
      <c r="W1188">
        <v>6.14</v>
      </c>
      <c r="X1188" t="s">
        <v>25</v>
      </c>
      <c r="Y1188">
        <v>36.839999999999996</v>
      </c>
      <c r="Z1188">
        <v>6.99</v>
      </c>
      <c r="AA1188">
        <v>5.83</v>
      </c>
      <c r="AB1188">
        <v>0.2</v>
      </c>
      <c r="AC1188">
        <v>34.980000000000004</v>
      </c>
    </row>
    <row r="1189" spans="1:29" x14ac:dyDescent="0.25">
      <c r="A1189" s="111" t="s">
        <v>505</v>
      </c>
      <c r="B1189" s="112" t="s">
        <v>156</v>
      </c>
      <c r="C1189" s="111">
        <v>87968</v>
      </c>
      <c r="D1189" s="111">
        <v>879681</v>
      </c>
      <c r="E1189" s="111" t="s">
        <v>525</v>
      </c>
      <c r="F1189" s="111">
        <v>2357</v>
      </c>
      <c r="G1189" s="111" t="s">
        <v>394</v>
      </c>
      <c r="H1189" s="111" t="s">
        <v>92</v>
      </c>
      <c r="I1189" s="111" t="s">
        <v>18</v>
      </c>
      <c r="J1189" s="111" t="s">
        <v>372</v>
      </c>
      <c r="K1189" s="111" t="s">
        <v>85</v>
      </c>
      <c r="L1189" s="111">
        <v>6</v>
      </c>
      <c r="M1189" s="111">
        <v>0.12</v>
      </c>
      <c r="N1189" s="113">
        <v>5.49</v>
      </c>
      <c r="O1189" s="113">
        <v>4.55</v>
      </c>
      <c r="P1189" s="114">
        <v>0.2</v>
      </c>
      <c r="Q1189" s="113">
        <v>27.299999999999997</v>
      </c>
      <c r="R1189" s="115">
        <v>4.99</v>
      </c>
      <c r="S1189" s="115">
        <v>4.16</v>
      </c>
      <c r="T1189" s="119">
        <v>0.2</v>
      </c>
      <c r="U1189" s="116">
        <v>24.96</v>
      </c>
      <c r="V1189" t="s">
        <v>25</v>
      </c>
      <c r="W1189">
        <v>4.55</v>
      </c>
      <c r="X1189" t="s">
        <v>25</v>
      </c>
      <c r="Y1189">
        <v>27.299999999999997</v>
      </c>
      <c r="Z1189">
        <v>4.99</v>
      </c>
      <c r="AA1189">
        <v>4.16</v>
      </c>
      <c r="AB1189">
        <v>0.2</v>
      </c>
      <c r="AC1189">
        <v>24.96</v>
      </c>
    </row>
    <row r="1190" spans="1:29" x14ac:dyDescent="0.25">
      <c r="A1190" s="111" t="s">
        <v>505</v>
      </c>
      <c r="B1190" s="112" t="s">
        <v>156</v>
      </c>
      <c r="C1190" s="111">
        <v>87968</v>
      </c>
      <c r="D1190" s="111">
        <v>879681</v>
      </c>
      <c r="E1190" s="111" t="s">
        <v>525</v>
      </c>
      <c r="F1190" s="111">
        <v>4409</v>
      </c>
      <c r="G1190" s="111" t="s">
        <v>419</v>
      </c>
      <c r="H1190" s="111" t="s">
        <v>88</v>
      </c>
      <c r="I1190" s="111" t="s">
        <v>18</v>
      </c>
      <c r="J1190" s="111" t="s">
        <v>342</v>
      </c>
      <c r="K1190" s="111" t="s">
        <v>85</v>
      </c>
      <c r="L1190" s="111">
        <v>6</v>
      </c>
      <c r="M1190" s="111">
        <v>0.12</v>
      </c>
      <c r="N1190" s="113">
        <v>6.49</v>
      </c>
      <c r="O1190" s="113">
        <v>5.41</v>
      </c>
      <c r="P1190" s="114">
        <v>0.2</v>
      </c>
      <c r="Q1190" s="113">
        <v>32.46</v>
      </c>
      <c r="R1190" s="115">
        <v>5.99</v>
      </c>
      <c r="S1190" s="115">
        <v>4.99</v>
      </c>
      <c r="T1190" s="119">
        <v>0.2</v>
      </c>
      <c r="U1190" s="116">
        <v>29.94</v>
      </c>
      <c r="V1190" t="s">
        <v>25</v>
      </c>
      <c r="W1190">
        <v>5.41</v>
      </c>
      <c r="X1190" t="s">
        <v>25</v>
      </c>
      <c r="Y1190">
        <v>32.46</v>
      </c>
      <c r="Z1190">
        <v>5.99</v>
      </c>
      <c r="AA1190">
        <v>4.99</v>
      </c>
      <c r="AB1190">
        <v>0.2</v>
      </c>
      <c r="AC1190">
        <v>29.94</v>
      </c>
    </row>
    <row r="1191" spans="1:29" x14ac:dyDescent="0.25">
      <c r="A1191" s="111" t="s">
        <v>505</v>
      </c>
      <c r="B1191" s="112" t="s">
        <v>156</v>
      </c>
      <c r="C1191" s="111">
        <v>87968</v>
      </c>
      <c r="D1191" s="111">
        <v>879681</v>
      </c>
      <c r="E1191" s="111" t="s">
        <v>525</v>
      </c>
      <c r="F1191" s="111">
        <v>25700</v>
      </c>
      <c r="G1191" s="111" t="s">
        <v>396</v>
      </c>
      <c r="H1191" s="111" t="s">
        <v>135</v>
      </c>
      <c r="I1191" s="111" t="s">
        <v>128</v>
      </c>
      <c r="J1191" s="111" t="s">
        <v>378</v>
      </c>
      <c r="K1191" s="111" t="s">
        <v>85</v>
      </c>
      <c r="L1191" s="111">
        <v>6</v>
      </c>
      <c r="M1191" s="111">
        <v>0.12</v>
      </c>
      <c r="N1191" s="113">
        <v>8.7899999999999991</v>
      </c>
      <c r="O1191" s="113">
        <v>7.2959999999999994</v>
      </c>
      <c r="P1191" s="114">
        <v>0.2</v>
      </c>
      <c r="Q1191" s="113">
        <v>43.8</v>
      </c>
      <c r="R1191" s="115">
        <v>10.49</v>
      </c>
      <c r="S1191" s="115">
        <v>6.8</v>
      </c>
      <c r="T1191" s="119">
        <v>0.54</v>
      </c>
      <c r="U1191" s="116">
        <v>40.799999999999997</v>
      </c>
      <c r="V1191" t="s">
        <v>25</v>
      </c>
      <c r="W1191">
        <v>9.4145000000000003</v>
      </c>
      <c r="X1191" t="s">
        <v>25</v>
      </c>
      <c r="Y1191">
        <v>56.46</v>
      </c>
      <c r="Z1191">
        <v>9.99</v>
      </c>
      <c r="AA1191">
        <v>6.4833333333333334</v>
      </c>
      <c r="AB1191">
        <v>0.54</v>
      </c>
      <c r="AC1191">
        <v>38.880000000000003</v>
      </c>
    </row>
    <row r="1192" spans="1:29" x14ac:dyDescent="0.25">
      <c r="A1192" s="111" t="s">
        <v>505</v>
      </c>
      <c r="B1192" s="112" t="s">
        <v>156</v>
      </c>
      <c r="C1192" s="111">
        <v>87968</v>
      </c>
      <c r="D1192" s="111">
        <v>879681</v>
      </c>
      <c r="E1192" s="111" t="s">
        <v>525</v>
      </c>
      <c r="F1192" s="111">
        <v>7977</v>
      </c>
      <c r="G1192" s="111" t="s">
        <v>397</v>
      </c>
      <c r="H1192" s="111" t="s">
        <v>119</v>
      </c>
      <c r="I1192" s="111" t="s">
        <v>115</v>
      </c>
      <c r="J1192" s="111" t="s">
        <v>398</v>
      </c>
      <c r="K1192" s="111" t="s">
        <v>58</v>
      </c>
      <c r="L1192" s="111">
        <v>6</v>
      </c>
      <c r="M1192" s="111">
        <v>0.03</v>
      </c>
      <c r="N1192" s="113">
        <v>5.09</v>
      </c>
      <c r="O1192" s="113">
        <v>4.2655000000000003</v>
      </c>
      <c r="P1192" s="114">
        <v>0.2</v>
      </c>
      <c r="Q1192" s="113">
        <v>25.619999999999997</v>
      </c>
      <c r="R1192" s="115">
        <v>4.99</v>
      </c>
      <c r="S1192" s="115">
        <v>4.16</v>
      </c>
      <c r="T1192" s="119">
        <v>0.2</v>
      </c>
      <c r="U1192" s="116">
        <v>24.96</v>
      </c>
      <c r="V1192" t="s">
        <v>25</v>
      </c>
      <c r="W1192">
        <v>4.2699999999999996</v>
      </c>
      <c r="X1192" t="s">
        <v>25</v>
      </c>
      <c r="Y1192">
        <v>25.619999999999997</v>
      </c>
      <c r="Z1192">
        <v>4.8899999999999997</v>
      </c>
      <c r="AA1192">
        <v>4.08</v>
      </c>
      <c r="AB1192">
        <v>0.2</v>
      </c>
      <c r="AC1192">
        <v>24.48</v>
      </c>
    </row>
    <row r="1193" spans="1:29" x14ac:dyDescent="0.25">
      <c r="A1193" s="111" t="s">
        <v>505</v>
      </c>
      <c r="B1193" s="112" t="s">
        <v>156</v>
      </c>
      <c r="C1193" s="111">
        <v>87968</v>
      </c>
      <c r="D1193" s="111">
        <v>879681</v>
      </c>
      <c r="E1193" s="111" t="s">
        <v>525</v>
      </c>
      <c r="F1193" s="111">
        <v>7979</v>
      </c>
      <c r="G1193" s="111" t="s">
        <v>399</v>
      </c>
      <c r="H1193" s="111" t="s">
        <v>119</v>
      </c>
      <c r="I1193" s="111" t="s">
        <v>115</v>
      </c>
      <c r="J1193" s="111" t="s">
        <v>400</v>
      </c>
      <c r="K1193" s="111" t="s">
        <v>58</v>
      </c>
      <c r="L1193" s="111">
        <v>6</v>
      </c>
      <c r="M1193" s="111">
        <v>0.03</v>
      </c>
      <c r="N1193" s="113">
        <v>5.09</v>
      </c>
      <c r="O1193" s="113">
        <v>4.2655000000000003</v>
      </c>
      <c r="P1193" s="114">
        <v>0.2</v>
      </c>
      <c r="Q1193" s="113">
        <v>25.619999999999997</v>
      </c>
      <c r="R1193" s="115">
        <v>4.99</v>
      </c>
      <c r="S1193" s="115">
        <v>4.16</v>
      </c>
      <c r="T1193" s="119">
        <v>0.2</v>
      </c>
      <c r="U1193" s="116">
        <v>24.96</v>
      </c>
      <c r="V1193" t="s">
        <v>25</v>
      </c>
      <c r="W1193">
        <v>4.2699999999999996</v>
      </c>
      <c r="X1193" t="s">
        <v>25</v>
      </c>
      <c r="Y1193">
        <v>25.619999999999997</v>
      </c>
      <c r="Z1193">
        <v>4.8899999999999997</v>
      </c>
      <c r="AA1193">
        <v>4.08</v>
      </c>
      <c r="AB1193">
        <v>0.2</v>
      </c>
      <c r="AC1193">
        <v>24.48</v>
      </c>
    </row>
    <row r="1194" spans="1:29" x14ac:dyDescent="0.25">
      <c r="A1194" s="111" t="s">
        <v>505</v>
      </c>
      <c r="B1194" s="112" t="s">
        <v>156</v>
      </c>
      <c r="C1194" s="111">
        <v>87968</v>
      </c>
      <c r="D1194" s="111">
        <v>879681</v>
      </c>
      <c r="E1194" s="111" t="s">
        <v>525</v>
      </c>
      <c r="F1194" s="111">
        <v>7980</v>
      </c>
      <c r="G1194" s="111" t="s">
        <v>401</v>
      </c>
      <c r="H1194" s="111" t="s">
        <v>119</v>
      </c>
      <c r="I1194" s="111" t="s">
        <v>115</v>
      </c>
      <c r="J1194" s="111" t="s">
        <v>402</v>
      </c>
      <c r="K1194" s="111" t="s">
        <v>58</v>
      </c>
      <c r="L1194" s="111">
        <v>6</v>
      </c>
      <c r="M1194" s="111">
        <v>0.03</v>
      </c>
      <c r="N1194" s="113">
        <v>5.09</v>
      </c>
      <c r="O1194" s="113">
        <v>4.2655000000000003</v>
      </c>
      <c r="P1194" s="114">
        <v>0.2</v>
      </c>
      <c r="Q1194" s="113">
        <v>25.619999999999997</v>
      </c>
      <c r="R1194" s="115">
        <v>4.99</v>
      </c>
      <c r="S1194" s="115">
        <v>4.16</v>
      </c>
      <c r="T1194" s="119">
        <v>0.2</v>
      </c>
      <c r="U1194" s="116">
        <v>24.96</v>
      </c>
      <c r="V1194" t="s">
        <v>25</v>
      </c>
      <c r="W1194">
        <v>4.2699999999999996</v>
      </c>
      <c r="X1194" t="s">
        <v>25</v>
      </c>
      <c r="Y1194">
        <v>25.619999999999997</v>
      </c>
      <c r="Z1194">
        <v>4.8899999999999997</v>
      </c>
      <c r="AA1194">
        <v>4.08</v>
      </c>
      <c r="AB1194">
        <v>0.2</v>
      </c>
      <c r="AC1194">
        <v>24.48</v>
      </c>
    </row>
    <row r="1195" spans="1:29" x14ac:dyDescent="0.25">
      <c r="A1195" s="111" t="s">
        <v>505</v>
      </c>
      <c r="B1195" s="112" t="s">
        <v>156</v>
      </c>
      <c r="C1195" s="111">
        <v>87968</v>
      </c>
      <c r="D1195" s="111">
        <v>879681</v>
      </c>
      <c r="E1195" s="111" t="s">
        <v>525</v>
      </c>
      <c r="F1195" s="111">
        <v>7981</v>
      </c>
      <c r="G1195" s="111" t="s">
        <v>403</v>
      </c>
      <c r="H1195" s="111" t="s">
        <v>119</v>
      </c>
      <c r="I1195" s="111" t="s">
        <v>115</v>
      </c>
      <c r="J1195" s="111" t="s">
        <v>404</v>
      </c>
      <c r="K1195" s="111" t="s">
        <v>58</v>
      </c>
      <c r="L1195" s="111">
        <v>6</v>
      </c>
      <c r="M1195" s="111">
        <v>0.03</v>
      </c>
      <c r="N1195" s="113">
        <v>5.09</v>
      </c>
      <c r="O1195" s="113">
        <v>4.2655000000000003</v>
      </c>
      <c r="P1195" s="114">
        <v>0.2</v>
      </c>
      <c r="Q1195" s="113">
        <v>25.619999999999997</v>
      </c>
      <c r="R1195" s="115">
        <v>4.99</v>
      </c>
      <c r="S1195" s="115">
        <v>4.16</v>
      </c>
      <c r="T1195" s="119">
        <v>0.2</v>
      </c>
      <c r="U1195" s="116">
        <v>24.96</v>
      </c>
      <c r="V1195" t="s">
        <v>25</v>
      </c>
      <c r="W1195">
        <v>4.2699999999999996</v>
      </c>
      <c r="X1195" t="s">
        <v>25</v>
      </c>
      <c r="Y1195">
        <v>25.619999999999997</v>
      </c>
      <c r="Z1195">
        <v>4.8899999999999997</v>
      </c>
      <c r="AA1195">
        <v>4.08</v>
      </c>
      <c r="AB1195">
        <v>0.2</v>
      </c>
      <c r="AC1195">
        <v>24.48</v>
      </c>
    </row>
    <row r="1196" spans="1:29" x14ac:dyDescent="0.25">
      <c r="A1196" s="111" t="s">
        <v>505</v>
      </c>
      <c r="B1196" s="112" t="s">
        <v>156</v>
      </c>
      <c r="C1196" s="111">
        <v>87968</v>
      </c>
      <c r="D1196" s="111">
        <v>879681</v>
      </c>
      <c r="E1196" s="111" t="s">
        <v>525</v>
      </c>
      <c r="F1196" s="111">
        <v>7982</v>
      </c>
      <c r="G1196" s="111" t="s">
        <v>405</v>
      </c>
      <c r="H1196" s="111" t="s">
        <v>119</v>
      </c>
      <c r="I1196" s="111" t="s">
        <v>115</v>
      </c>
      <c r="J1196" s="111" t="s">
        <v>406</v>
      </c>
      <c r="K1196" s="111" t="s">
        <v>58</v>
      </c>
      <c r="L1196" s="111">
        <v>6</v>
      </c>
      <c r="M1196" s="111">
        <v>0.03</v>
      </c>
      <c r="N1196" s="113">
        <v>5.09</v>
      </c>
      <c r="O1196" s="113">
        <v>4.2655000000000003</v>
      </c>
      <c r="P1196" s="114">
        <v>0.2</v>
      </c>
      <c r="Q1196" s="113">
        <v>25.619999999999997</v>
      </c>
      <c r="R1196" s="115">
        <v>4.99</v>
      </c>
      <c r="S1196" s="115">
        <v>4.16</v>
      </c>
      <c r="T1196" s="119">
        <v>0.2</v>
      </c>
      <c r="U1196" s="116">
        <v>24.96</v>
      </c>
      <c r="V1196" t="s">
        <v>25</v>
      </c>
      <c r="W1196">
        <v>4.2699999999999996</v>
      </c>
      <c r="X1196" t="s">
        <v>25</v>
      </c>
      <c r="Y1196">
        <v>25.619999999999997</v>
      </c>
      <c r="Z1196">
        <v>4.8899999999999997</v>
      </c>
      <c r="AA1196">
        <v>4.08</v>
      </c>
      <c r="AB1196">
        <v>0.2</v>
      </c>
      <c r="AC1196">
        <v>24.48</v>
      </c>
    </row>
    <row r="1197" spans="1:29" x14ac:dyDescent="0.25">
      <c r="A1197" s="111" t="s">
        <v>505</v>
      </c>
      <c r="B1197" s="112" t="s">
        <v>156</v>
      </c>
      <c r="C1197" s="111">
        <v>87968</v>
      </c>
      <c r="D1197" s="111">
        <v>879681</v>
      </c>
      <c r="E1197" s="111" t="s">
        <v>525</v>
      </c>
      <c r="F1197" s="111">
        <v>7983</v>
      </c>
      <c r="G1197" s="111" t="s">
        <v>407</v>
      </c>
      <c r="H1197" s="111" t="s">
        <v>119</v>
      </c>
      <c r="I1197" s="111" t="s">
        <v>115</v>
      </c>
      <c r="J1197" s="111" t="s">
        <v>408</v>
      </c>
      <c r="K1197" s="111" t="s">
        <v>58</v>
      </c>
      <c r="L1197" s="111">
        <v>6</v>
      </c>
      <c r="M1197" s="111">
        <v>0.03</v>
      </c>
      <c r="N1197" s="113">
        <v>5.09</v>
      </c>
      <c r="O1197" s="113">
        <v>4.2655000000000003</v>
      </c>
      <c r="P1197" s="114">
        <v>0.2</v>
      </c>
      <c r="Q1197" s="113">
        <v>25.619999999999997</v>
      </c>
      <c r="R1197" s="115">
        <v>4.99</v>
      </c>
      <c r="S1197" s="115">
        <v>4.16</v>
      </c>
      <c r="T1197" s="119">
        <v>0.2</v>
      </c>
      <c r="U1197" s="116">
        <v>24.96</v>
      </c>
      <c r="V1197" t="s">
        <v>25</v>
      </c>
      <c r="W1197">
        <v>4.2699999999999996</v>
      </c>
      <c r="X1197" t="s">
        <v>25</v>
      </c>
      <c r="Y1197">
        <v>25.619999999999997</v>
      </c>
      <c r="Z1197">
        <v>4.8899999999999997</v>
      </c>
      <c r="AA1197">
        <v>4.08</v>
      </c>
      <c r="AB1197">
        <v>0.2</v>
      </c>
      <c r="AC1197">
        <v>24.48</v>
      </c>
    </row>
    <row r="1198" spans="1:29" x14ac:dyDescent="0.25">
      <c r="A1198" s="111" t="s">
        <v>505</v>
      </c>
      <c r="B1198" s="112" t="s">
        <v>156</v>
      </c>
      <c r="C1198" s="111">
        <v>87968</v>
      </c>
      <c r="D1198" s="111">
        <v>879681</v>
      </c>
      <c r="E1198" s="111" t="s">
        <v>525</v>
      </c>
      <c r="F1198" s="111">
        <v>7985</v>
      </c>
      <c r="G1198" s="111" t="s">
        <v>409</v>
      </c>
      <c r="H1198" s="111" t="s">
        <v>119</v>
      </c>
      <c r="I1198" s="111" t="s">
        <v>115</v>
      </c>
      <c r="J1198" s="111" t="s">
        <v>410</v>
      </c>
      <c r="K1198" s="111" t="s">
        <v>58</v>
      </c>
      <c r="L1198" s="111">
        <v>6</v>
      </c>
      <c r="M1198" s="111">
        <v>0.03</v>
      </c>
      <c r="N1198" s="113">
        <v>5.09</v>
      </c>
      <c r="O1198" s="113">
        <v>4.2655000000000003</v>
      </c>
      <c r="P1198" s="114">
        <v>0.2</v>
      </c>
      <c r="Q1198" s="113">
        <v>25.619999999999997</v>
      </c>
      <c r="R1198" s="115">
        <v>4.99</v>
      </c>
      <c r="S1198" s="115">
        <v>4.16</v>
      </c>
      <c r="T1198" s="119">
        <v>0.2</v>
      </c>
      <c r="U1198" s="116">
        <v>24.96</v>
      </c>
      <c r="V1198" t="s">
        <v>25</v>
      </c>
      <c r="W1198">
        <v>4.2699999999999996</v>
      </c>
      <c r="X1198" t="s">
        <v>25</v>
      </c>
      <c r="Y1198">
        <v>25.619999999999997</v>
      </c>
      <c r="Z1198">
        <v>4.8899999999999997</v>
      </c>
      <c r="AA1198">
        <v>4.08</v>
      </c>
      <c r="AB1198">
        <v>0.2</v>
      </c>
      <c r="AC1198">
        <v>24.48</v>
      </c>
    </row>
    <row r="1199" spans="1:29" x14ac:dyDescent="0.25">
      <c r="A1199" s="111" t="s">
        <v>505</v>
      </c>
      <c r="B1199" s="112" t="s">
        <v>156</v>
      </c>
      <c r="C1199" s="111">
        <v>87968</v>
      </c>
      <c r="D1199" s="111">
        <v>879681</v>
      </c>
      <c r="E1199" s="111" t="s">
        <v>525</v>
      </c>
      <c r="F1199" s="111">
        <v>8791</v>
      </c>
      <c r="G1199" s="111" t="s">
        <v>483</v>
      </c>
      <c r="H1199" s="111" t="s">
        <v>61</v>
      </c>
      <c r="I1199" s="111" t="s">
        <v>18</v>
      </c>
      <c r="J1199" s="111" t="s">
        <v>469</v>
      </c>
      <c r="K1199" s="111" t="s">
        <v>58</v>
      </c>
      <c r="L1199" s="111">
        <v>12</v>
      </c>
      <c r="M1199" s="111">
        <v>0.06</v>
      </c>
      <c r="N1199" s="113">
        <v>3.99</v>
      </c>
      <c r="O1199" s="113">
        <v>3.32</v>
      </c>
      <c r="P1199" s="114">
        <v>0.2</v>
      </c>
      <c r="Q1199" s="113">
        <v>39.839999999999996</v>
      </c>
      <c r="R1199" s="115">
        <v>3.59</v>
      </c>
      <c r="S1199" s="115">
        <v>2.99</v>
      </c>
      <c r="T1199" s="119">
        <v>0.2</v>
      </c>
      <c r="U1199" s="116">
        <v>35.880000000000003</v>
      </c>
      <c r="V1199" t="s">
        <v>25</v>
      </c>
      <c r="W1199">
        <v>3.13</v>
      </c>
      <c r="X1199" t="s">
        <v>25</v>
      </c>
      <c r="Y1199">
        <v>37.56</v>
      </c>
      <c r="Z1199">
        <v>3.39</v>
      </c>
      <c r="AA1199">
        <v>2.83</v>
      </c>
      <c r="AB1199">
        <v>0.2</v>
      </c>
      <c r="AC1199">
        <v>33.96</v>
      </c>
    </row>
    <row r="1200" spans="1:29" x14ac:dyDescent="0.25">
      <c r="A1200" s="111" t="s">
        <v>505</v>
      </c>
      <c r="B1200" s="112" t="s">
        <v>156</v>
      </c>
      <c r="C1200" s="111">
        <v>87968</v>
      </c>
      <c r="D1200" s="111">
        <v>879681</v>
      </c>
      <c r="E1200" s="111" t="s">
        <v>525</v>
      </c>
      <c r="F1200" s="111">
        <v>13061</v>
      </c>
      <c r="G1200" s="111" t="s">
        <v>484</v>
      </c>
      <c r="H1200" s="111" t="s">
        <v>61</v>
      </c>
      <c r="I1200" s="111" t="s">
        <v>18</v>
      </c>
      <c r="J1200" s="111" t="s">
        <v>471</v>
      </c>
      <c r="K1200" s="111" t="s">
        <v>58</v>
      </c>
      <c r="L1200" s="111">
        <v>12</v>
      </c>
      <c r="M1200" s="111">
        <v>0.06</v>
      </c>
      <c r="N1200" s="113">
        <v>3.99</v>
      </c>
      <c r="O1200" s="113">
        <v>3.32</v>
      </c>
      <c r="P1200" s="114">
        <v>0.2</v>
      </c>
      <c r="Q1200" s="113">
        <v>39.839999999999996</v>
      </c>
      <c r="R1200" s="115">
        <v>3.59</v>
      </c>
      <c r="S1200" s="115">
        <v>2.99</v>
      </c>
      <c r="T1200" s="119">
        <v>0.2</v>
      </c>
      <c r="U1200" s="116">
        <v>35.880000000000003</v>
      </c>
      <c r="V1200" t="s">
        <v>25</v>
      </c>
      <c r="W1200">
        <v>3.13</v>
      </c>
      <c r="X1200" t="s">
        <v>25</v>
      </c>
      <c r="Y1200">
        <v>37.56</v>
      </c>
      <c r="Z1200">
        <v>3.39</v>
      </c>
      <c r="AA1200">
        <v>2.83</v>
      </c>
      <c r="AB1200">
        <v>0.2</v>
      </c>
      <c r="AC1200">
        <v>33.96</v>
      </c>
    </row>
    <row r="1201" spans="1:29" x14ac:dyDescent="0.25">
      <c r="A1201" s="111" t="s">
        <v>505</v>
      </c>
      <c r="B1201" s="112" t="s">
        <v>156</v>
      </c>
      <c r="C1201" s="111">
        <v>87968</v>
      </c>
      <c r="D1201" s="111">
        <v>879681</v>
      </c>
      <c r="E1201" s="111" t="s">
        <v>525</v>
      </c>
      <c r="F1201" s="111">
        <v>8919</v>
      </c>
      <c r="G1201" s="111" t="s">
        <v>490</v>
      </c>
      <c r="H1201" s="111" t="s">
        <v>63</v>
      </c>
      <c r="I1201" s="111" t="s">
        <v>18</v>
      </c>
      <c r="J1201" s="111" t="s">
        <v>334</v>
      </c>
      <c r="K1201" s="111" t="s">
        <v>62</v>
      </c>
      <c r="L1201" s="111">
        <v>12</v>
      </c>
      <c r="M1201" s="111">
        <v>7.1999999999999995E-2</v>
      </c>
      <c r="N1201" s="113">
        <v>4.1900000000000004</v>
      </c>
      <c r="O1201" s="113">
        <v>3.5054999999999996</v>
      </c>
      <c r="P1201" s="114">
        <v>0.2</v>
      </c>
      <c r="Q1201" s="113">
        <v>42.12</v>
      </c>
      <c r="R1201" s="115">
        <v>3.89</v>
      </c>
      <c r="S1201" s="115">
        <v>3.2416666666666667</v>
      </c>
      <c r="T1201" s="119">
        <v>0.2</v>
      </c>
      <c r="U1201" s="116">
        <v>38.880000000000003</v>
      </c>
      <c r="V1201" t="s">
        <v>25</v>
      </c>
      <c r="W1201">
        <v>3.32</v>
      </c>
      <c r="X1201" t="s">
        <v>25</v>
      </c>
      <c r="Y1201">
        <v>39.839999999999996</v>
      </c>
      <c r="Z1201">
        <v>3.69</v>
      </c>
      <c r="AA1201">
        <v>3.08</v>
      </c>
      <c r="AB1201">
        <v>0.2</v>
      </c>
      <c r="AC1201">
        <v>36.96</v>
      </c>
    </row>
    <row r="1202" spans="1:29" x14ac:dyDescent="0.25">
      <c r="A1202" s="111" t="s">
        <v>505</v>
      </c>
      <c r="B1202" s="112" t="s">
        <v>156</v>
      </c>
      <c r="C1202" s="111">
        <v>87968</v>
      </c>
      <c r="D1202" s="111">
        <v>879681</v>
      </c>
      <c r="E1202" s="111" t="s">
        <v>525</v>
      </c>
      <c r="F1202" s="111">
        <v>8921</v>
      </c>
      <c r="G1202" s="111" t="s">
        <v>491</v>
      </c>
      <c r="H1202" s="111" t="s">
        <v>64</v>
      </c>
      <c r="I1202" s="111" t="s">
        <v>18</v>
      </c>
      <c r="J1202" s="111" t="s">
        <v>338</v>
      </c>
      <c r="K1202" s="111" t="s">
        <v>62</v>
      </c>
      <c r="L1202" s="111">
        <v>12</v>
      </c>
      <c r="M1202" s="111">
        <v>7.1999999999999995E-2</v>
      </c>
      <c r="N1202" s="113">
        <v>4.09</v>
      </c>
      <c r="O1202" s="113">
        <v>3.41</v>
      </c>
      <c r="P1202" s="114">
        <v>0.2</v>
      </c>
      <c r="Q1202" s="113">
        <v>40.92</v>
      </c>
      <c r="R1202" s="115">
        <v>3.79</v>
      </c>
      <c r="S1202" s="115">
        <v>3.16</v>
      </c>
      <c r="T1202" s="119">
        <v>0.2</v>
      </c>
      <c r="U1202" s="116">
        <v>37.92</v>
      </c>
      <c r="V1202" t="s">
        <v>25</v>
      </c>
      <c r="W1202">
        <v>3.32</v>
      </c>
      <c r="X1202" t="s">
        <v>25</v>
      </c>
      <c r="Y1202">
        <v>39.839999999999996</v>
      </c>
      <c r="Z1202">
        <v>3.69</v>
      </c>
      <c r="AA1202">
        <v>3.08</v>
      </c>
      <c r="AB1202">
        <v>0.2</v>
      </c>
      <c r="AC1202">
        <v>36.96</v>
      </c>
    </row>
    <row r="1203" spans="1:29" x14ac:dyDescent="0.25">
      <c r="A1203" s="111" t="s">
        <v>505</v>
      </c>
      <c r="B1203" s="112" t="s">
        <v>156</v>
      </c>
      <c r="C1203" s="111">
        <v>87968</v>
      </c>
      <c r="D1203" s="111">
        <v>879681</v>
      </c>
      <c r="E1203" s="111" t="s">
        <v>525</v>
      </c>
      <c r="F1203" s="111">
        <v>8923</v>
      </c>
      <c r="G1203" s="111" t="s">
        <v>492</v>
      </c>
      <c r="H1203" s="111" t="s">
        <v>65</v>
      </c>
      <c r="I1203" s="111" t="s">
        <v>18</v>
      </c>
      <c r="J1203" s="111" t="s">
        <v>331</v>
      </c>
      <c r="K1203" s="111" t="s">
        <v>62</v>
      </c>
      <c r="L1203" s="111">
        <v>12</v>
      </c>
      <c r="M1203" s="111">
        <v>7.1999999999999995E-2</v>
      </c>
      <c r="N1203" s="113">
        <v>4.09</v>
      </c>
      <c r="O1203" s="113">
        <v>3.41</v>
      </c>
      <c r="P1203" s="114">
        <v>0.2</v>
      </c>
      <c r="Q1203" s="113">
        <v>40.92</v>
      </c>
      <c r="R1203" s="115">
        <v>3.79</v>
      </c>
      <c r="S1203" s="115">
        <v>3.16</v>
      </c>
      <c r="T1203" s="119">
        <v>0.2</v>
      </c>
      <c r="U1203" s="116">
        <v>37.92</v>
      </c>
      <c r="V1203" t="s">
        <v>25</v>
      </c>
      <c r="W1203">
        <v>3.32</v>
      </c>
      <c r="X1203" t="s">
        <v>25</v>
      </c>
      <c r="Y1203">
        <v>39.839999999999996</v>
      </c>
      <c r="Z1203">
        <v>3.69</v>
      </c>
      <c r="AA1203">
        <v>3.08</v>
      </c>
      <c r="AB1203">
        <v>0.2</v>
      </c>
      <c r="AC1203">
        <v>36.96</v>
      </c>
    </row>
    <row r="1204" spans="1:29" x14ac:dyDescent="0.25">
      <c r="A1204" s="111" t="s">
        <v>505</v>
      </c>
      <c r="B1204" s="112" t="s">
        <v>156</v>
      </c>
      <c r="C1204" s="111">
        <v>87968</v>
      </c>
      <c r="D1204" s="111">
        <v>879681</v>
      </c>
      <c r="E1204" s="111" t="s">
        <v>525</v>
      </c>
      <c r="F1204" s="111">
        <v>8931</v>
      </c>
      <c r="G1204" s="111" t="s">
        <v>493</v>
      </c>
      <c r="H1204" s="111" t="s">
        <v>67</v>
      </c>
      <c r="I1204" s="111" t="s">
        <v>18</v>
      </c>
      <c r="J1204" s="111" t="s">
        <v>340</v>
      </c>
      <c r="K1204" s="111" t="s">
        <v>62</v>
      </c>
      <c r="L1204" s="111">
        <v>12</v>
      </c>
      <c r="M1204" s="111">
        <v>7.1999999999999995E-2</v>
      </c>
      <c r="N1204" s="113">
        <v>4.09</v>
      </c>
      <c r="O1204" s="113">
        <v>3.41</v>
      </c>
      <c r="P1204" s="114">
        <v>0.2</v>
      </c>
      <c r="Q1204" s="113">
        <v>40.92</v>
      </c>
      <c r="R1204" s="115">
        <v>3.79</v>
      </c>
      <c r="S1204" s="115">
        <v>3.16</v>
      </c>
      <c r="T1204" s="119">
        <v>0.2</v>
      </c>
      <c r="U1204" s="116">
        <v>37.92</v>
      </c>
      <c r="V1204" t="s">
        <v>25</v>
      </c>
      <c r="W1204">
        <v>3.32</v>
      </c>
      <c r="X1204" t="s">
        <v>25</v>
      </c>
      <c r="Y1204">
        <v>39.839999999999996</v>
      </c>
      <c r="Z1204">
        <v>3.69</v>
      </c>
      <c r="AA1204">
        <v>3.08</v>
      </c>
      <c r="AB1204">
        <v>0.2</v>
      </c>
      <c r="AC1204">
        <v>36.96</v>
      </c>
    </row>
    <row r="1205" spans="1:29" x14ac:dyDescent="0.25">
      <c r="A1205" s="111" t="s">
        <v>505</v>
      </c>
      <c r="B1205" s="112" t="s">
        <v>156</v>
      </c>
      <c r="C1205" s="111">
        <v>87968</v>
      </c>
      <c r="D1205" s="111">
        <v>879681</v>
      </c>
      <c r="E1205" s="111" t="s">
        <v>525</v>
      </c>
      <c r="F1205" s="111">
        <v>8933</v>
      </c>
      <c r="G1205" s="111" t="s">
        <v>494</v>
      </c>
      <c r="H1205" s="111" t="s">
        <v>66</v>
      </c>
      <c r="I1205" s="111" t="s">
        <v>18</v>
      </c>
      <c r="J1205" s="111" t="s">
        <v>336</v>
      </c>
      <c r="K1205" s="111" t="s">
        <v>62</v>
      </c>
      <c r="L1205" s="111">
        <v>12</v>
      </c>
      <c r="M1205" s="111">
        <v>7.1999999999999995E-2</v>
      </c>
      <c r="N1205" s="113">
        <v>4.09</v>
      </c>
      <c r="O1205" s="113">
        <v>3.41</v>
      </c>
      <c r="P1205" s="114">
        <v>0.2</v>
      </c>
      <c r="Q1205" s="113">
        <v>40.92</v>
      </c>
      <c r="R1205" s="115">
        <v>3.79</v>
      </c>
      <c r="S1205" s="115">
        <v>3.16</v>
      </c>
      <c r="T1205" s="119">
        <v>0.2</v>
      </c>
      <c r="U1205" s="116">
        <v>37.92</v>
      </c>
      <c r="V1205" t="s">
        <v>25</v>
      </c>
      <c r="W1205">
        <v>3.32</v>
      </c>
      <c r="X1205" t="s">
        <v>25</v>
      </c>
      <c r="Y1205">
        <v>39.839999999999996</v>
      </c>
      <c r="Z1205">
        <v>3.69</v>
      </c>
      <c r="AA1205">
        <v>3.08</v>
      </c>
      <c r="AB1205">
        <v>0.2</v>
      </c>
      <c r="AC1205">
        <v>36.96</v>
      </c>
    </row>
    <row r="1206" spans="1:29" x14ac:dyDescent="0.25">
      <c r="A1206" s="111" t="s">
        <v>505</v>
      </c>
      <c r="B1206" s="112" t="s">
        <v>156</v>
      </c>
      <c r="C1206" s="111">
        <v>87968</v>
      </c>
      <c r="D1206" s="111">
        <v>879681</v>
      </c>
      <c r="E1206" s="111" t="s">
        <v>525</v>
      </c>
      <c r="F1206" s="111">
        <v>16721</v>
      </c>
      <c r="G1206" s="111" t="s">
        <v>526</v>
      </c>
      <c r="H1206" s="111" t="s">
        <v>143</v>
      </c>
      <c r="I1206" s="111" t="s">
        <v>140</v>
      </c>
      <c r="J1206" s="111" t="s">
        <v>527</v>
      </c>
      <c r="K1206" s="111" t="s">
        <v>500</v>
      </c>
      <c r="L1206" s="111">
        <v>18</v>
      </c>
      <c r="M1206" s="111">
        <v>3.5999999999999997E-2</v>
      </c>
      <c r="N1206" s="113">
        <v>2.39</v>
      </c>
      <c r="O1206" s="113">
        <v>1.99</v>
      </c>
      <c r="P1206" s="114">
        <v>0.2</v>
      </c>
      <c r="Q1206" s="113">
        <v>35.82</v>
      </c>
      <c r="R1206" s="115">
        <v>2.19</v>
      </c>
      <c r="S1206" s="115">
        <v>1.83</v>
      </c>
      <c r="T1206" s="119">
        <v>0.2</v>
      </c>
      <c r="U1206" s="116">
        <v>32.94</v>
      </c>
      <c r="V1206" t="s">
        <v>25</v>
      </c>
      <c r="W1206">
        <v>1.99</v>
      </c>
      <c r="X1206" t="s">
        <v>25</v>
      </c>
      <c r="Y1206">
        <v>35.82</v>
      </c>
      <c r="Z1206">
        <v>2.19</v>
      </c>
      <c r="AA1206">
        <v>1.83</v>
      </c>
      <c r="AB1206">
        <v>0.2</v>
      </c>
      <c r="AC1206">
        <v>32.94</v>
      </c>
    </row>
    <row r="1207" spans="1:29" x14ac:dyDescent="0.25">
      <c r="A1207" s="111" t="s">
        <v>505</v>
      </c>
      <c r="B1207" s="112" t="s">
        <v>156</v>
      </c>
      <c r="C1207" s="111">
        <v>88767</v>
      </c>
      <c r="D1207" s="111">
        <v>887676</v>
      </c>
      <c r="E1207" s="111" t="s">
        <v>528</v>
      </c>
      <c r="F1207" s="111">
        <v>19225</v>
      </c>
      <c r="G1207" s="111" t="s">
        <v>345</v>
      </c>
      <c r="H1207" s="111" t="s">
        <v>151</v>
      </c>
      <c r="I1207" s="111" t="s">
        <v>128</v>
      </c>
      <c r="J1207" s="111" t="s">
        <v>346</v>
      </c>
      <c r="K1207" s="111" t="s">
        <v>129</v>
      </c>
      <c r="L1207" s="111">
        <v>24</v>
      </c>
      <c r="M1207" s="111">
        <v>0.06</v>
      </c>
      <c r="N1207" s="113">
        <v>7.99</v>
      </c>
      <c r="O1207" s="113">
        <v>6.69</v>
      </c>
      <c r="P1207" s="114">
        <v>0.2</v>
      </c>
      <c r="Q1207" s="113">
        <v>160.56</v>
      </c>
      <c r="R1207" s="115">
        <v>7.99</v>
      </c>
      <c r="S1207" s="115">
        <v>6.69</v>
      </c>
      <c r="T1207" s="119">
        <v>0.2</v>
      </c>
      <c r="U1207" s="116">
        <v>160.56</v>
      </c>
      <c r="V1207" t="s">
        <v>25</v>
      </c>
      <c r="W1207">
        <v>7.29</v>
      </c>
      <c r="X1207" t="s">
        <v>25</v>
      </c>
      <c r="Y1207">
        <v>174.96</v>
      </c>
      <c r="Z1207">
        <v>8.69</v>
      </c>
      <c r="AA1207">
        <v>7.22</v>
      </c>
      <c r="AB1207">
        <v>0.2</v>
      </c>
      <c r="AC1207">
        <v>173.28</v>
      </c>
    </row>
    <row r="1208" spans="1:29" x14ac:dyDescent="0.25">
      <c r="A1208" s="111" t="s">
        <v>505</v>
      </c>
      <c r="B1208" s="112" t="s">
        <v>156</v>
      </c>
      <c r="C1208" s="111">
        <v>88767</v>
      </c>
      <c r="D1208" s="111">
        <v>887676</v>
      </c>
      <c r="E1208" s="111" t="s">
        <v>528</v>
      </c>
      <c r="F1208" s="111">
        <v>19228</v>
      </c>
      <c r="G1208" s="111" t="s">
        <v>347</v>
      </c>
      <c r="H1208" s="111" t="s">
        <v>151</v>
      </c>
      <c r="I1208" s="111" t="s">
        <v>128</v>
      </c>
      <c r="J1208" s="111" t="s">
        <v>346</v>
      </c>
      <c r="K1208" s="111" t="s">
        <v>129</v>
      </c>
      <c r="L1208" s="111">
        <v>4</v>
      </c>
      <c r="M1208" s="111">
        <v>0.01</v>
      </c>
      <c r="N1208" s="113">
        <v>7.99</v>
      </c>
      <c r="O1208" s="113">
        <v>6.69</v>
      </c>
      <c r="P1208" s="114">
        <v>0.2</v>
      </c>
      <c r="Q1208" s="113">
        <v>26.76</v>
      </c>
      <c r="R1208" s="115">
        <v>7.99</v>
      </c>
      <c r="S1208" s="115">
        <v>6.69</v>
      </c>
      <c r="T1208" s="119">
        <v>0.2</v>
      </c>
      <c r="U1208" s="116">
        <v>26.76</v>
      </c>
      <c r="V1208" t="s">
        <v>25</v>
      </c>
      <c r="W1208">
        <v>7.29</v>
      </c>
      <c r="X1208" t="s">
        <v>25</v>
      </c>
      <c r="Y1208">
        <v>29.16</v>
      </c>
      <c r="Z1208">
        <v>8.69</v>
      </c>
      <c r="AA1208">
        <v>7.22</v>
      </c>
      <c r="AB1208">
        <v>0.2</v>
      </c>
      <c r="AC1208">
        <v>28.88</v>
      </c>
    </row>
    <row r="1209" spans="1:29" x14ac:dyDescent="0.25">
      <c r="A1209" s="111" t="s">
        <v>505</v>
      </c>
      <c r="B1209" s="112" t="s">
        <v>156</v>
      </c>
      <c r="C1209" s="111">
        <v>88767</v>
      </c>
      <c r="D1209" s="111">
        <v>887676</v>
      </c>
      <c r="E1209" s="111" t="s">
        <v>528</v>
      </c>
      <c r="F1209" s="111">
        <v>19229</v>
      </c>
      <c r="G1209" s="111" t="s">
        <v>348</v>
      </c>
      <c r="H1209" s="111" t="s">
        <v>151</v>
      </c>
      <c r="I1209" s="111" t="s">
        <v>128</v>
      </c>
      <c r="J1209" s="111" t="s">
        <v>346</v>
      </c>
      <c r="K1209" s="111" t="s">
        <v>129</v>
      </c>
      <c r="L1209" s="111">
        <v>6</v>
      </c>
      <c r="M1209" s="111">
        <v>1.4999999999999999E-2</v>
      </c>
      <c r="N1209" s="113">
        <v>7.99</v>
      </c>
      <c r="O1209" s="113">
        <v>6.69</v>
      </c>
      <c r="P1209" s="114">
        <v>0.2</v>
      </c>
      <c r="Q1209" s="113">
        <v>40.14</v>
      </c>
      <c r="R1209" s="115">
        <v>7.99</v>
      </c>
      <c r="S1209" s="115">
        <v>6.69</v>
      </c>
      <c r="T1209" s="119">
        <v>0.2</v>
      </c>
      <c r="U1209" s="116">
        <v>40.14</v>
      </c>
      <c r="V1209" t="s">
        <v>25</v>
      </c>
      <c r="W1209">
        <v>7.29</v>
      </c>
      <c r="X1209" t="s">
        <v>25</v>
      </c>
      <c r="Y1209">
        <v>43.74</v>
      </c>
      <c r="Z1209">
        <v>8.69</v>
      </c>
      <c r="AA1209">
        <v>7.22</v>
      </c>
      <c r="AB1209">
        <v>0.2</v>
      </c>
      <c r="AC1209">
        <v>43.32</v>
      </c>
    </row>
    <row r="1210" spans="1:29" x14ac:dyDescent="0.25">
      <c r="A1210" s="111" t="s">
        <v>505</v>
      </c>
      <c r="B1210" s="112" t="s">
        <v>156</v>
      </c>
      <c r="C1210" s="111">
        <v>88767</v>
      </c>
      <c r="D1210" s="111">
        <v>887676</v>
      </c>
      <c r="E1210" s="111" t="s">
        <v>528</v>
      </c>
      <c r="F1210" s="111">
        <v>19231</v>
      </c>
      <c r="G1210" s="111" t="s">
        <v>349</v>
      </c>
      <c r="H1210" s="111" t="s">
        <v>151</v>
      </c>
      <c r="I1210" s="111" t="s">
        <v>128</v>
      </c>
      <c r="J1210" s="111" t="s">
        <v>350</v>
      </c>
      <c r="K1210" s="111" t="s">
        <v>129</v>
      </c>
      <c r="L1210" s="111">
        <v>4</v>
      </c>
      <c r="M1210" s="111">
        <v>0.01</v>
      </c>
      <c r="N1210" s="113">
        <v>7.99</v>
      </c>
      <c r="O1210" s="113">
        <v>6.69</v>
      </c>
      <c r="P1210" s="114">
        <v>0.2</v>
      </c>
      <c r="Q1210" s="113">
        <v>26.76</v>
      </c>
      <c r="R1210" s="115">
        <v>7.99</v>
      </c>
      <c r="S1210" s="115">
        <v>6.69</v>
      </c>
      <c r="T1210" s="119">
        <v>0.2</v>
      </c>
      <c r="U1210" s="116">
        <v>26.76</v>
      </c>
      <c r="V1210" t="s">
        <v>25</v>
      </c>
      <c r="W1210">
        <v>7.29</v>
      </c>
      <c r="X1210" t="s">
        <v>25</v>
      </c>
      <c r="Y1210">
        <v>29.16</v>
      </c>
      <c r="Z1210">
        <v>8.69</v>
      </c>
      <c r="AA1210">
        <v>7.22</v>
      </c>
      <c r="AB1210">
        <v>0.2</v>
      </c>
      <c r="AC1210">
        <v>28.88</v>
      </c>
    </row>
    <row r="1211" spans="1:29" x14ac:dyDescent="0.25">
      <c r="A1211" s="111" t="s">
        <v>505</v>
      </c>
      <c r="B1211" s="112" t="s">
        <v>156</v>
      </c>
      <c r="C1211" s="111">
        <v>88767</v>
      </c>
      <c r="D1211" s="111">
        <v>887676</v>
      </c>
      <c r="E1211" s="111" t="s">
        <v>528</v>
      </c>
      <c r="F1211" s="111">
        <v>21666</v>
      </c>
      <c r="G1211" s="111" t="s">
        <v>351</v>
      </c>
      <c r="H1211" s="111" t="s">
        <v>151</v>
      </c>
      <c r="I1211" s="111" t="s">
        <v>128</v>
      </c>
      <c r="J1211" s="111" t="s">
        <v>352</v>
      </c>
      <c r="K1211" s="111" t="s">
        <v>129</v>
      </c>
      <c r="L1211" s="111">
        <v>4</v>
      </c>
      <c r="M1211" s="111">
        <v>0.01</v>
      </c>
      <c r="N1211" s="113">
        <v>7.99</v>
      </c>
      <c r="O1211" s="113">
        <v>6.69</v>
      </c>
      <c r="P1211" s="114">
        <v>0.2</v>
      </c>
      <c r="Q1211" s="113">
        <v>26.76</v>
      </c>
      <c r="R1211" s="115">
        <v>7.99</v>
      </c>
      <c r="S1211" s="115">
        <v>6.69</v>
      </c>
      <c r="T1211" s="119">
        <v>0.2</v>
      </c>
      <c r="U1211" s="116">
        <v>26.76</v>
      </c>
      <c r="V1211" t="s">
        <v>25</v>
      </c>
      <c r="W1211">
        <v>7.29</v>
      </c>
      <c r="X1211" t="s">
        <v>25</v>
      </c>
      <c r="Y1211">
        <v>29.16</v>
      </c>
      <c r="Z1211">
        <v>8.69</v>
      </c>
      <c r="AA1211">
        <v>7.22</v>
      </c>
      <c r="AB1211">
        <v>0.2</v>
      </c>
      <c r="AC1211">
        <v>28.88</v>
      </c>
    </row>
    <row r="1212" spans="1:29" x14ac:dyDescent="0.25">
      <c r="A1212" s="111" t="s">
        <v>505</v>
      </c>
      <c r="B1212" s="112" t="s">
        <v>156</v>
      </c>
      <c r="C1212" s="111">
        <v>88767</v>
      </c>
      <c r="D1212" s="111">
        <v>887676</v>
      </c>
      <c r="E1212" s="111" t="s">
        <v>528</v>
      </c>
      <c r="F1212" s="111">
        <v>24306</v>
      </c>
      <c r="G1212" s="111" t="s">
        <v>353</v>
      </c>
      <c r="H1212" s="111" t="s">
        <v>151</v>
      </c>
      <c r="I1212" s="111" t="s">
        <v>128</v>
      </c>
      <c r="J1212" s="111" t="s">
        <v>354</v>
      </c>
      <c r="K1212" s="111" t="s">
        <v>129</v>
      </c>
      <c r="L1212" s="111">
        <v>4</v>
      </c>
      <c r="M1212" s="111">
        <v>0.01</v>
      </c>
      <c r="N1212" s="113">
        <v>7.99</v>
      </c>
      <c r="O1212" s="113">
        <v>6.69</v>
      </c>
      <c r="P1212" s="114">
        <v>0.2</v>
      </c>
      <c r="Q1212" s="113">
        <v>26.76</v>
      </c>
      <c r="R1212" s="115">
        <v>7.99</v>
      </c>
      <c r="S1212" s="115">
        <v>6.69</v>
      </c>
      <c r="T1212" s="119">
        <v>0.2</v>
      </c>
      <c r="U1212" s="116">
        <v>26.76</v>
      </c>
      <c r="V1212" t="s">
        <v>25</v>
      </c>
      <c r="W1212">
        <v>7.29</v>
      </c>
      <c r="X1212" t="s">
        <v>25</v>
      </c>
      <c r="Y1212">
        <v>29.16</v>
      </c>
      <c r="Z1212">
        <v>8.69</v>
      </c>
      <c r="AA1212">
        <v>7.22</v>
      </c>
      <c r="AB1212">
        <v>0.2</v>
      </c>
      <c r="AC1212">
        <v>28.88</v>
      </c>
    </row>
    <row r="1213" spans="1:29" x14ac:dyDescent="0.25">
      <c r="A1213" s="111" t="s">
        <v>505</v>
      </c>
      <c r="B1213" s="112" t="s">
        <v>156</v>
      </c>
      <c r="C1213" s="111">
        <v>88767</v>
      </c>
      <c r="D1213" s="111">
        <v>887676</v>
      </c>
      <c r="E1213" s="111" t="s">
        <v>528</v>
      </c>
      <c r="F1213" s="111">
        <v>20717</v>
      </c>
      <c r="G1213" s="111" t="s">
        <v>441</v>
      </c>
      <c r="H1213" s="111" t="s">
        <v>39</v>
      </c>
      <c r="I1213" s="111" t="s">
        <v>18</v>
      </c>
      <c r="J1213" s="111" t="s">
        <v>442</v>
      </c>
      <c r="K1213" s="111" t="s">
        <v>443</v>
      </c>
      <c r="L1213" s="111">
        <v>15</v>
      </c>
      <c r="M1213" s="111">
        <v>3.9E-2</v>
      </c>
      <c r="N1213" s="113">
        <v>4.59</v>
      </c>
      <c r="O1213" s="113">
        <v>3.8</v>
      </c>
      <c r="P1213" s="114">
        <v>0.2</v>
      </c>
      <c r="Q1213" s="113">
        <v>57</v>
      </c>
      <c r="R1213" s="115">
        <v>3.99</v>
      </c>
      <c r="S1213" s="115">
        <v>3.33</v>
      </c>
      <c r="T1213" s="119">
        <v>0.2</v>
      </c>
      <c r="U1213" s="116">
        <v>49.95</v>
      </c>
      <c r="V1213" t="s">
        <v>25</v>
      </c>
      <c r="W1213">
        <v>3.8</v>
      </c>
      <c r="X1213" t="s">
        <v>25</v>
      </c>
      <c r="Y1213">
        <v>57</v>
      </c>
      <c r="Z1213">
        <v>3.99</v>
      </c>
      <c r="AA1213">
        <v>3.33</v>
      </c>
      <c r="AB1213">
        <v>0.2</v>
      </c>
      <c r="AC1213">
        <v>49.95</v>
      </c>
    </row>
    <row r="1214" spans="1:29" x14ac:dyDescent="0.25">
      <c r="A1214" s="111" t="s">
        <v>505</v>
      </c>
      <c r="B1214" s="112" t="s">
        <v>156</v>
      </c>
      <c r="C1214" s="111">
        <v>88767</v>
      </c>
      <c r="D1214" s="111">
        <v>887676</v>
      </c>
      <c r="E1214" s="111" t="s">
        <v>528</v>
      </c>
      <c r="F1214" s="111">
        <v>14842</v>
      </c>
      <c r="G1214" s="111" t="s">
        <v>355</v>
      </c>
      <c r="H1214" s="111" t="s">
        <v>33</v>
      </c>
      <c r="I1214" s="111" t="s">
        <v>18</v>
      </c>
      <c r="J1214" s="111" t="s">
        <v>331</v>
      </c>
      <c r="K1214" s="111" t="s">
        <v>31</v>
      </c>
      <c r="L1214" s="111">
        <v>15</v>
      </c>
      <c r="M1214" s="111">
        <v>4.0349999999999997E-2</v>
      </c>
      <c r="N1214" s="113">
        <v>2.29</v>
      </c>
      <c r="O1214" s="113">
        <v>1.8904999999999998</v>
      </c>
      <c r="P1214" s="114">
        <v>0.2</v>
      </c>
      <c r="Q1214" s="113">
        <v>28.349999999999998</v>
      </c>
      <c r="R1214" s="115">
        <v>1.99</v>
      </c>
      <c r="S1214" s="115">
        <v>1.6583333333333334</v>
      </c>
      <c r="T1214" s="119">
        <v>0.2</v>
      </c>
      <c r="U1214" s="116">
        <v>24.9</v>
      </c>
      <c r="V1214" t="s">
        <v>25</v>
      </c>
      <c r="W1214">
        <v>1.8</v>
      </c>
      <c r="X1214" t="s">
        <v>25</v>
      </c>
      <c r="Y1214">
        <v>27</v>
      </c>
      <c r="Z1214">
        <v>1.89</v>
      </c>
      <c r="AA1214">
        <v>1.58</v>
      </c>
      <c r="AB1214">
        <v>0.2</v>
      </c>
      <c r="AC1214">
        <v>23.700000000000003</v>
      </c>
    </row>
    <row r="1215" spans="1:29" x14ac:dyDescent="0.25">
      <c r="A1215" s="111" t="s">
        <v>505</v>
      </c>
      <c r="B1215" s="112" t="s">
        <v>156</v>
      </c>
      <c r="C1215" s="111">
        <v>88767</v>
      </c>
      <c r="D1215" s="111">
        <v>887676</v>
      </c>
      <c r="E1215" s="111" t="s">
        <v>528</v>
      </c>
      <c r="F1215" s="111">
        <v>14844</v>
      </c>
      <c r="G1215" s="111" t="s">
        <v>356</v>
      </c>
      <c r="H1215" s="111" t="s">
        <v>32</v>
      </c>
      <c r="I1215" s="111" t="s">
        <v>18</v>
      </c>
      <c r="J1215" s="111" t="s">
        <v>334</v>
      </c>
      <c r="K1215" s="111" t="s">
        <v>31</v>
      </c>
      <c r="L1215" s="111">
        <v>15</v>
      </c>
      <c r="M1215" s="111">
        <v>4.0349999999999997E-2</v>
      </c>
      <c r="N1215" s="113">
        <v>2.29</v>
      </c>
      <c r="O1215" s="113">
        <v>1.8904999999999998</v>
      </c>
      <c r="P1215" s="114">
        <v>0.2</v>
      </c>
      <c r="Q1215" s="113">
        <v>28.349999999999998</v>
      </c>
      <c r="R1215" s="115">
        <v>1.99</v>
      </c>
      <c r="S1215" s="115">
        <v>1.6583333333333334</v>
      </c>
      <c r="T1215" s="119">
        <v>0.2</v>
      </c>
      <c r="U1215" s="116">
        <v>24.9</v>
      </c>
      <c r="V1215" t="s">
        <v>25</v>
      </c>
      <c r="W1215">
        <v>1.8</v>
      </c>
      <c r="X1215" t="s">
        <v>25</v>
      </c>
      <c r="Y1215">
        <v>27</v>
      </c>
      <c r="Z1215">
        <v>1.89</v>
      </c>
      <c r="AA1215">
        <v>1.58</v>
      </c>
      <c r="AB1215">
        <v>0.2</v>
      </c>
      <c r="AC1215">
        <v>23.700000000000003</v>
      </c>
    </row>
    <row r="1216" spans="1:29" x14ac:dyDescent="0.25">
      <c r="A1216" s="111" t="s">
        <v>505</v>
      </c>
      <c r="B1216" s="112" t="s">
        <v>156</v>
      </c>
      <c r="C1216" s="111">
        <v>88767</v>
      </c>
      <c r="D1216" s="111">
        <v>887676</v>
      </c>
      <c r="E1216" s="111" t="s">
        <v>528</v>
      </c>
      <c r="F1216" s="111">
        <v>19307</v>
      </c>
      <c r="G1216" s="111" t="s">
        <v>446</v>
      </c>
      <c r="H1216" s="111" t="s">
        <v>37</v>
      </c>
      <c r="I1216" s="111" t="s">
        <v>18</v>
      </c>
      <c r="J1216" s="111" t="s">
        <v>447</v>
      </c>
      <c r="K1216" s="111" t="s">
        <v>31</v>
      </c>
      <c r="L1216" s="111">
        <v>15</v>
      </c>
      <c r="M1216" s="111">
        <v>4.0349999999999997E-2</v>
      </c>
      <c r="N1216" s="113">
        <v>2.29</v>
      </c>
      <c r="O1216" s="113">
        <v>1.8904999999999998</v>
      </c>
      <c r="P1216" s="114">
        <v>0.2</v>
      </c>
      <c r="Q1216" s="113">
        <v>28.349999999999998</v>
      </c>
      <c r="R1216" s="115">
        <v>1.99</v>
      </c>
      <c r="S1216" s="115">
        <v>1.6583333333333334</v>
      </c>
      <c r="T1216" s="119">
        <v>0.2</v>
      </c>
      <c r="U1216" s="116">
        <v>24.9</v>
      </c>
      <c r="V1216" t="s">
        <v>25</v>
      </c>
      <c r="W1216">
        <v>1.9</v>
      </c>
      <c r="X1216" t="s">
        <v>25</v>
      </c>
      <c r="Y1216">
        <v>28.5</v>
      </c>
      <c r="Z1216">
        <v>1.99</v>
      </c>
      <c r="AA1216">
        <v>1.66</v>
      </c>
      <c r="AB1216">
        <v>0.2</v>
      </c>
      <c r="AC1216">
        <v>24.9</v>
      </c>
    </row>
    <row r="1217" spans="1:29" x14ac:dyDescent="0.25">
      <c r="A1217" s="111" t="s">
        <v>505</v>
      </c>
      <c r="B1217" s="112" t="s">
        <v>156</v>
      </c>
      <c r="C1217" s="111">
        <v>88767</v>
      </c>
      <c r="D1217" s="111">
        <v>887676</v>
      </c>
      <c r="E1217" s="111" t="s">
        <v>528</v>
      </c>
      <c r="F1217" s="111">
        <v>19309</v>
      </c>
      <c r="G1217" s="111" t="s">
        <v>448</v>
      </c>
      <c r="H1217" s="111" t="s">
        <v>37</v>
      </c>
      <c r="I1217" s="111" t="s">
        <v>18</v>
      </c>
      <c r="J1217" s="111" t="s">
        <v>449</v>
      </c>
      <c r="K1217" s="111" t="s">
        <v>31</v>
      </c>
      <c r="L1217" s="111">
        <v>15</v>
      </c>
      <c r="M1217" s="111">
        <v>4.0349999999999997E-2</v>
      </c>
      <c r="N1217" s="113">
        <v>2.29</v>
      </c>
      <c r="O1217" s="113">
        <v>1.8904999999999998</v>
      </c>
      <c r="P1217" s="114">
        <v>0.2</v>
      </c>
      <c r="Q1217" s="113">
        <v>28.349999999999998</v>
      </c>
      <c r="R1217" s="115">
        <v>1.99</v>
      </c>
      <c r="S1217" s="115">
        <v>1.6583333333333334</v>
      </c>
      <c r="T1217" s="119">
        <v>0.2</v>
      </c>
      <c r="U1217" s="116">
        <v>24.9</v>
      </c>
      <c r="V1217" t="s">
        <v>25</v>
      </c>
      <c r="W1217">
        <v>1.9</v>
      </c>
      <c r="X1217" t="s">
        <v>25</v>
      </c>
      <c r="Y1217">
        <v>28.5</v>
      </c>
      <c r="Z1217">
        <v>1.99</v>
      </c>
      <c r="AA1217">
        <v>1.66</v>
      </c>
      <c r="AB1217">
        <v>0.2</v>
      </c>
      <c r="AC1217">
        <v>24.9</v>
      </c>
    </row>
    <row r="1218" spans="1:29" x14ac:dyDescent="0.25">
      <c r="A1218" s="111" t="s">
        <v>505</v>
      </c>
      <c r="B1218" s="112" t="s">
        <v>156</v>
      </c>
      <c r="C1218" s="111">
        <v>88767</v>
      </c>
      <c r="D1218" s="111">
        <v>887676</v>
      </c>
      <c r="E1218" s="111" t="s">
        <v>528</v>
      </c>
      <c r="F1218" s="111">
        <v>1164</v>
      </c>
      <c r="G1218" s="111" t="s">
        <v>450</v>
      </c>
      <c r="H1218" s="111" t="s">
        <v>51</v>
      </c>
      <c r="I1218" s="111" t="s">
        <v>18</v>
      </c>
      <c r="J1218" s="111" t="s">
        <v>418</v>
      </c>
      <c r="K1218" s="111" t="s">
        <v>46</v>
      </c>
      <c r="L1218" s="111">
        <v>12</v>
      </c>
      <c r="M1218" s="111">
        <v>4.2000000000000003E-2</v>
      </c>
      <c r="N1218" s="113">
        <v>2.59</v>
      </c>
      <c r="O1218" s="113">
        <v>2.1755</v>
      </c>
      <c r="P1218" s="114">
        <v>0.2</v>
      </c>
      <c r="Q1218" s="113">
        <v>26.160000000000004</v>
      </c>
      <c r="R1218" s="115">
        <v>2.39</v>
      </c>
      <c r="S1218" s="115">
        <v>1.99</v>
      </c>
      <c r="T1218" s="119">
        <v>0.2</v>
      </c>
      <c r="U1218" s="116">
        <v>23.88</v>
      </c>
      <c r="V1218" t="s">
        <v>25</v>
      </c>
      <c r="W1218">
        <v>2.08</v>
      </c>
      <c r="X1218" t="s">
        <v>25</v>
      </c>
      <c r="Y1218">
        <v>24.96</v>
      </c>
      <c r="Z1218">
        <v>2.19</v>
      </c>
      <c r="AA1218">
        <v>1.83</v>
      </c>
      <c r="AB1218">
        <v>0.2</v>
      </c>
      <c r="AC1218">
        <v>21.96</v>
      </c>
    </row>
    <row r="1219" spans="1:29" x14ac:dyDescent="0.25">
      <c r="A1219" s="111" t="s">
        <v>505</v>
      </c>
      <c r="B1219" s="112" t="s">
        <v>156</v>
      </c>
      <c r="C1219" s="111">
        <v>88767</v>
      </c>
      <c r="D1219" s="111">
        <v>887676</v>
      </c>
      <c r="E1219" s="111" t="s">
        <v>528</v>
      </c>
      <c r="F1219" s="111">
        <v>9084</v>
      </c>
      <c r="G1219" s="111" t="s">
        <v>357</v>
      </c>
      <c r="H1219" s="111" t="s">
        <v>47</v>
      </c>
      <c r="I1219" s="111" t="s">
        <v>18</v>
      </c>
      <c r="J1219" s="111" t="s">
        <v>334</v>
      </c>
      <c r="K1219" s="111" t="s">
        <v>46</v>
      </c>
      <c r="L1219" s="111">
        <v>12</v>
      </c>
      <c r="M1219" s="111">
        <v>4.2000000000000003E-2</v>
      </c>
      <c r="N1219" s="113">
        <v>2.79</v>
      </c>
      <c r="O1219" s="113">
        <v>2.29</v>
      </c>
      <c r="P1219" s="114">
        <v>0.2</v>
      </c>
      <c r="Q1219" s="113">
        <v>27.48</v>
      </c>
      <c r="R1219" s="115">
        <v>2.59</v>
      </c>
      <c r="S1219" s="115">
        <v>2.1800000000000002</v>
      </c>
      <c r="T1219" s="119">
        <v>0.2</v>
      </c>
      <c r="U1219" s="116">
        <v>26.160000000000004</v>
      </c>
      <c r="V1219" t="s">
        <v>25</v>
      </c>
      <c r="W1219">
        <v>2.19</v>
      </c>
      <c r="X1219" t="s">
        <v>25</v>
      </c>
      <c r="Y1219">
        <v>26.28</v>
      </c>
      <c r="Z1219">
        <v>2.4900000000000002</v>
      </c>
      <c r="AA1219">
        <v>2.08</v>
      </c>
      <c r="AB1219">
        <v>0.2</v>
      </c>
      <c r="AC1219">
        <v>24.96</v>
      </c>
    </row>
    <row r="1220" spans="1:29" x14ac:dyDescent="0.25">
      <c r="A1220" s="111" t="s">
        <v>505</v>
      </c>
      <c r="B1220" s="112" t="s">
        <v>156</v>
      </c>
      <c r="C1220" s="111">
        <v>88767</v>
      </c>
      <c r="D1220" s="111">
        <v>887676</v>
      </c>
      <c r="E1220" s="111" t="s">
        <v>528</v>
      </c>
      <c r="F1220" s="111">
        <v>9085</v>
      </c>
      <c r="G1220" s="111" t="s">
        <v>358</v>
      </c>
      <c r="H1220" s="111" t="s">
        <v>48</v>
      </c>
      <c r="I1220" s="111" t="s">
        <v>18</v>
      </c>
      <c r="J1220" s="111" t="s">
        <v>338</v>
      </c>
      <c r="K1220" s="111" t="s">
        <v>46</v>
      </c>
      <c r="L1220" s="111">
        <v>12</v>
      </c>
      <c r="M1220" s="111">
        <v>4.2000000000000003E-2</v>
      </c>
      <c r="N1220" s="113">
        <v>2.59</v>
      </c>
      <c r="O1220" s="113">
        <v>2.1755</v>
      </c>
      <c r="P1220" s="114">
        <v>0.2</v>
      </c>
      <c r="Q1220" s="113">
        <v>26.160000000000004</v>
      </c>
      <c r="R1220" s="115">
        <v>2.39</v>
      </c>
      <c r="S1220" s="115">
        <v>1.99</v>
      </c>
      <c r="T1220" s="119">
        <v>0.2</v>
      </c>
      <c r="U1220" s="116">
        <v>23.88</v>
      </c>
      <c r="V1220" t="s">
        <v>25</v>
      </c>
      <c r="W1220">
        <v>2.08</v>
      </c>
      <c r="X1220" t="s">
        <v>25</v>
      </c>
      <c r="Y1220">
        <v>24.96</v>
      </c>
      <c r="Z1220">
        <v>2.19</v>
      </c>
      <c r="AA1220">
        <v>1.83</v>
      </c>
      <c r="AB1220">
        <v>0.2</v>
      </c>
      <c r="AC1220">
        <v>21.96</v>
      </c>
    </row>
    <row r="1221" spans="1:29" x14ac:dyDescent="0.25">
      <c r="A1221" s="111" t="s">
        <v>505</v>
      </c>
      <c r="B1221" s="112" t="s">
        <v>156</v>
      </c>
      <c r="C1221" s="111">
        <v>88767</v>
      </c>
      <c r="D1221" s="111">
        <v>887676</v>
      </c>
      <c r="E1221" s="111" t="s">
        <v>528</v>
      </c>
      <c r="F1221" s="111">
        <v>9087</v>
      </c>
      <c r="G1221" s="111" t="s">
        <v>359</v>
      </c>
      <c r="H1221" s="111" t="s">
        <v>50</v>
      </c>
      <c r="I1221" s="111" t="s">
        <v>18</v>
      </c>
      <c r="J1221" s="111" t="s">
        <v>336</v>
      </c>
      <c r="K1221" s="111" t="s">
        <v>46</v>
      </c>
      <c r="L1221" s="111">
        <v>12</v>
      </c>
      <c r="M1221" s="111">
        <v>4.2000000000000003E-2</v>
      </c>
      <c r="N1221" s="113">
        <v>2.59</v>
      </c>
      <c r="O1221" s="113">
        <v>2.1755</v>
      </c>
      <c r="P1221" s="114">
        <v>0.2</v>
      </c>
      <c r="Q1221" s="113">
        <v>26.160000000000004</v>
      </c>
      <c r="R1221" s="115">
        <v>2.39</v>
      </c>
      <c r="S1221" s="115">
        <v>1.99</v>
      </c>
      <c r="T1221" s="119">
        <v>0.2</v>
      </c>
      <c r="U1221" s="116">
        <v>23.88</v>
      </c>
      <c r="V1221" t="s">
        <v>25</v>
      </c>
      <c r="W1221">
        <v>2.08</v>
      </c>
      <c r="X1221" t="s">
        <v>25</v>
      </c>
      <c r="Y1221">
        <v>24.96</v>
      </c>
      <c r="Z1221">
        <v>2.19</v>
      </c>
      <c r="AA1221">
        <v>1.83</v>
      </c>
      <c r="AB1221">
        <v>0.2</v>
      </c>
      <c r="AC1221">
        <v>21.96</v>
      </c>
    </row>
    <row r="1222" spans="1:29" x14ac:dyDescent="0.25">
      <c r="A1222" s="111" t="s">
        <v>505</v>
      </c>
      <c r="B1222" s="112" t="s">
        <v>156</v>
      </c>
      <c r="C1222" s="111">
        <v>88767</v>
      </c>
      <c r="D1222" s="111">
        <v>887676</v>
      </c>
      <c r="E1222" s="111" t="s">
        <v>528</v>
      </c>
      <c r="F1222" s="111">
        <v>9088</v>
      </c>
      <c r="G1222" s="111" t="s">
        <v>451</v>
      </c>
      <c r="H1222" s="111" t="s">
        <v>50</v>
      </c>
      <c r="I1222" s="111" t="s">
        <v>18</v>
      </c>
      <c r="J1222" s="111" t="s">
        <v>452</v>
      </c>
      <c r="K1222" s="111" t="s">
        <v>46</v>
      </c>
      <c r="L1222" s="111">
        <v>12</v>
      </c>
      <c r="M1222" s="111">
        <v>4.2000000000000003E-2</v>
      </c>
      <c r="N1222" s="113">
        <v>2.59</v>
      </c>
      <c r="O1222" s="113">
        <v>2.1755</v>
      </c>
      <c r="P1222" s="114">
        <v>0.2</v>
      </c>
      <c r="Q1222" s="113">
        <v>26.160000000000004</v>
      </c>
      <c r="R1222" s="115">
        <v>2.39</v>
      </c>
      <c r="S1222" s="115">
        <v>1.99</v>
      </c>
      <c r="T1222" s="119">
        <v>0.2</v>
      </c>
      <c r="U1222" s="116">
        <v>23.88</v>
      </c>
      <c r="V1222" t="s">
        <v>25</v>
      </c>
      <c r="W1222">
        <v>2.08</v>
      </c>
      <c r="X1222" t="s">
        <v>25</v>
      </c>
      <c r="Y1222">
        <v>24.96</v>
      </c>
      <c r="Z1222">
        <v>2.19</v>
      </c>
      <c r="AA1222">
        <v>1.83</v>
      </c>
      <c r="AB1222">
        <v>0.2</v>
      </c>
      <c r="AC1222">
        <v>21.96</v>
      </c>
    </row>
    <row r="1223" spans="1:29" x14ac:dyDescent="0.25">
      <c r="A1223" s="111" t="s">
        <v>505</v>
      </c>
      <c r="B1223" s="112" t="s">
        <v>156</v>
      </c>
      <c r="C1223" s="111">
        <v>88767</v>
      </c>
      <c r="D1223" s="111">
        <v>887676</v>
      </c>
      <c r="E1223" s="111" t="s">
        <v>528</v>
      </c>
      <c r="F1223" s="111">
        <v>9089</v>
      </c>
      <c r="G1223" s="111" t="s">
        <v>360</v>
      </c>
      <c r="H1223" s="111" t="s">
        <v>51</v>
      </c>
      <c r="I1223" s="111" t="s">
        <v>18</v>
      </c>
      <c r="J1223" s="111" t="s">
        <v>340</v>
      </c>
      <c r="K1223" s="111" t="s">
        <v>46</v>
      </c>
      <c r="L1223" s="111">
        <v>12</v>
      </c>
      <c r="M1223" s="111">
        <v>4.2000000000000003E-2</v>
      </c>
      <c r="N1223" s="113">
        <v>2.59</v>
      </c>
      <c r="O1223" s="113">
        <v>2.1755</v>
      </c>
      <c r="P1223" s="114">
        <v>0.2</v>
      </c>
      <c r="Q1223" s="113">
        <v>26.160000000000004</v>
      </c>
      <c r="R1223" s="115">
        <v>2.39</v>
      </c>
      <c r="S1223" s="115">
        <v>1.99</v>
      </c>
      <c r="T1223" s="119">
        <v>0.2</v>
      </c>
      <c r="U1223" s="116">
        <v>23.88</v>
      </c>
      <c r="V1223" t="s">
        <v>25</v>
      </c>
      <c r="W1223">
        <v>2.08</v>
      </c>
      <c r="X1223" t="s">
        <v>25</v>
      </c>
      <c r="Y1223">
        <v>24.96</v>
      </c>
      <c r="Z1223">
        <v>2.19</v>
      </c>
      <c r="AA1223">
        <v>1.83</v>
      </c>
      <c r="AB1223">
        <v>0.2</v>
      </c>
      <c r="AC1223">
        <v>21.96</v>
      </c>
    </row>
    <row r="1224" spans="1:29" x14ac:dyDescent="0.25">
      <c r="A1224" s="111" t="s">
        <v>505</v>
      </c>
      <c r="B1224" s="112" t="s">
        <v>156</v>
      </c>
      <c r="C1224" s="111">
        <v>88767</v>
      </c>
      <c r="D1224" s="111">
        <v>887676</v>
      </c>
      <c r="E1224" s="111" t="s">
        <v>528</v>
      </c>
      <c r="F1224" s="111">
        <v>9091</v>
      </c>
      <c r="G1224" s="111" t="s">
        <v>361</v>
      </c>
      <c r="H1224" s="111" t="s">
        <v>52</v>
      </c>
      <c r="I1224" s="111" t="s">
        <v>18</v>
      </c>
      <c r="J1224" s="111" t="s">
        <v>362</v>
      </c>
      <c r="K1224" s="111" t="s">
        <v>46</v>
      </c>
      <c r="L1224" s="111">
        <v>12</v>
      </c>
      <c r="M1224" s="111">
        <v>4.2000000000000003E-2</v>
      </c>
      <c r="N1224" s="113">
        <v>3.19</v>
      </c>
      <c r="O1224" s="113">
        <v>2.66</v>
      </c>
      <c r="P1224" s="114">
        <v>0.2</v>
      </c>
      <c r="Q1224" s="113">
        <v>31.92</v>
      </c>
      <c r="R1224" s="115">
        <v>2.99</v>
      </c>
      <c r="S1224" s="115">
        <v>2.4916666666666671</v>
      </c>
      <c r="T1224" s="119">
        <v>0.2</v>
      </c>
      <c r="U1224" s="116">
        <v>29.880000000000003</v>
      </c>
      <c r="V1224" t="s">
        <v>25</v>
      </c>
      <c r="W1224">
        <v>2.66</v>
      </c>
      <c r="X1224" t="s">
        <v>25</v>
      </c>
      <c r="Y1224">
        <v>31.92</v>
      </c>
      <c r="Z1224">
        <v>2.99</v>
      </c>
      <c r="AA1224">
        <v>2.4900000000000002</v>
      </c>
      <c r="AB1224">
        <v>0.2</v>
      </c>
      <c r="AC1224">
        <v>29.880000000000003</v>
      </c>
    </row>
    <row r="1225" spans="1:29" x14ac:dyDescent="0.25">
      <c r="A1225" s="111" t="s">
        <v>505</v>
      </c>
      <c r="B1225" s="112" t="s">
        <v>156</v>
      </c>
      <c r="C1225" s="111">
        <v>88767</v>
      </c>
      <c r="D1225" s="111">
        <v>887676</v>
      </c>
      <c r="E1225" s="111" t="s">
        <v>528</v>
      </c>
      <c r="F1225" s="111">
        <v>9092</v>
      </c>
      <c r="G1225" s="111" t="s">
        <v>363</v>
      </c>
      <c r="H1225" s="111" t="s">
        <v>52</v>
      </c>
      <c r="I1225" s="111" t="s">
        <v>18</v>
      </c>
      <c r="J1225" s="111" t="s">
        <v>364</v>
      </c>
      <c r="K1225" s="111" t="s">
        <v>46</v>
      </c>
      <c r="L1225" s="111">
        <v>12</v>
      </c>
      <c r="M1225" s="111">
        <v>4.2000000000000003E-2</v>
      </c>
      <c r="N1225" s="113">
        <v>3.19</v>
      </c>
      <c r="O1225" s="113">
        <v>2.66</v>
      </c>
      <c r="P1225" s="114">
        <v>0.2</v>
      </c>
      <c r="Q1225" s="113">
        <v>31.92</v>
      </c>
      <c r="R1225" s="115">
        <v>2.99</v>
      </c>
      <c r="S1225" s="115">
        <v>2.4916666666666671</v>
      </c>
      <c r="T1225" s="119">
        <v>0.2</v>
      </c>
      <c r="U1225" s="116">
        <v>29.880000000000003</v>
      </c>
      <c r="V1225" t="s">
        <v>25</v>
      </c>
      <c r="W1225">
        <v>2.66</v>
      </c>
      <c r="X1225" t="s">
        <v>25</v>
      </c>
      <c r="Y1225">
        <v>31.92</v>
      </c>
      <c r="Z1225">
        <v>2.99</v>
      </c>
      <c r="AA1225">
        <v>2.4900000000000002</v>
      </c>
      <c r="AB1225">
        <v>0.2</v>
      </c>
      <c r="AC1225">
        <v>29.880000000000003</v>
      </c>
    </row>
    <row r="1226" spans="1:29" x14ac:dyDescent="0.25">
      <c r="A1226" s="111" t="s">
        <v>505</v>
      </c>
      <c r="B1226" s="112" t="s">
        <v>156</v>
      </c>
      <c r="C1226" s="111">
        <v>88767</v>
      </c>
      <c r="D1226" s="111">
        <v>887676</v>
      </c>
      <c r="E1226" s="111" t="s">
        <v>528</v>
      </c>
      <c r="F1226" s="111">
        <v>9093</v>
      </c>
      <c r="G1226" s="111" t="s">
        <v>365</v>
      </c>
      <c r="H1226" s="111" t="s">
        <v>49</v>
      </c>
      <c r="I1226" s="111" t="s">
        <v>18</v>
      </c>
      <c r="J1226" s="111" t="s">
        <v>342</v>
      </c>
      <c r="K1226" s="111" t="s">
        <v>46</v>
      </c>
      <c r="L1226" s="111">
        <v>12</v>
      </c>
      <c r="M1226" s="111">
        <v>4.2000000000000003E-2</v>
      </c>
      <c r="N1226" s="113">
        <v>2.59</v>
      </c>
      <c r="O1226" s="113">
        <v>2.1755</v>
      </c>
      <c r="P1226" s="114">
        <v>0.2</v>
      </c>
      <c r="Q1226" s="113">
        <v>26.160000000000004</v>
      </c>
      <c r="R1226" s="115">
        <v>2.39</v>
      </c>
      <c r="S1226" s="115">
        <v>1.99</v>
      </c>
      <c r="T1226" s="119">
        <v>0.2</v>
      </c>
      <c r="U1226" s="116">
        <v>23.88</v>
      </c>
      <c r="V1226" t="s">
        <v>25</v>
      </c>
      <c r="W1226">
        <v>2.08</v>
      </c>
      <c r="X1226" t="s">
        <v>25</v>
      </c>
      <c r="Y1226">
        <v>24.96</v>
      </c>
      <c r="Z1226">
        <v>2.19</v>
      </c>
      <c r="AA1226">
        <v>1.83</v>
      </c>
      <c r="AB1226">
        <v>0.2</v>
      </c>
      <c r="AC1226">
        <v>21.96</v>
      </c>
    </row>
    <row r="1227" spans="1:29" x14ac:dyDescent="0.25">
      <c r="A1227" s="111" t="s">
        <v>505</v>
      </c>
      <c r="B1227" s="112" t="s">
        <v>156</v>
      </c>
      <c r="C1227" s="111">
        <v>88767</v>
      </c>
      <c r="D1227" s="111">
        <v>887676</v>
      </c>
      <c r="E1227" s="111" t="s">
        <v>528</v>
      </c>
      <c r="F1227" s="111">
        <v>9096</v>
      </c>
      <c r="G1227" s="111" t="s">
        <v>366</v>
      </c>
      <c r="H1227" s="111" t="s">
        <v>49</v>
      </c>
      <c r="I1227" s="111" t="s">
        <v>18</v>
      </c>
      <c r="J1227" s="111" t="s">
        <v>331</v>
      </c>
      <c r="K1227" s="111" t="s">
        <v>46</v>
      </c>
      <c r="L1227" s="111">
        <v>12</v>
      </c>
      <c r="M1227" s="111">
        <v>4.2000000000000003E-2</v>
      </c>
      <c r="N1227" s="113">
        <v>2.59</v>
      </c>
      <c r="O1227" s="113">
        <v>2.1755</v>
      </c>
      <c r="P1227" s="114">
        <v>0.2</v>
      </c>
      <c r="Q1227" s="113">
        <v>26.160000000000004</v>
      </c>
      <c r="R1227" s="115">
        <v>2.39</v>
      </c>
      <c r="S1227" s="115">
        <v>1.99</v>
      </c>
      <c r="T1227" s="119">
        <v>0.2</v>
      </c>
      <c r="U1227" s="116">
        <v>23.88</v>
      </c>
      <c r="V1227" t="s">
        <v>25</v>
      </c>
      <c r="W1227">
        <v>2.08</v>
      </c>
      <c r="X1227" t="s">
        <v>25</v>
      </c>
      <c r="Y1227">
        <v>24.96</v>
      </c>
      <c r="Z1227">
        <v>2.19</v>
      </c>
      <c r="AA1227">
        <v>1.83</v>
      </c>
      <c r="AB1227">
        <v>0.2</v>
      </c>
      <c r="AC1227">
        <v>21.96</v>
      </c>
    </row>
    <row r="1228" spans="1:29" x14ac:dyDescent="0.25">
      <c r="A1228" s="111" t="s">
        <v>505</v>
      </c>
      <c r="B1228" s="112" t="s">
        <v>156</v>
      </c>
      <c r="C1228" s="111">
        <v>88767</v>
      </c>
      <c r="D1228" s="111">
        <v>887676</v>
      </c>
      <c r="E1228" s="111" t="s">
        <v>528</v>
      </c>
      <c r="F1228" s="111">
        <v>9274</v>
      </c>
      <c r="G1228" s="111" t="s">
        <v>367</v>
      </c>
      <c r="H1228" s="111" t="s">
        <v>49</v>
      </c>
      <c r="I1228" s="111" t="s">
        <v>18</v>
      </c>
      <c r="J1228" s="111" t="s">
        <v>344</v>
      </c>
      <c r="K1228" s="111" t="s">
        <v>46</v>
      </c>
      <c r="L1228" s="111">
        <v>12</v>
      </c>
      <c r="M1228" s="111">
        <v>4.2000000000000003E-2</v>
      </c>
      <c r="N1228" s="113">
        <v>2.59</v>
      </c>
      <c r="O1228" s="113">
        <v>2.1755</v>
      </c>
      <c r="P1228" s="114">
        <v>0.2</v>
      </c>
      <c r="Q1228" s="113">
        <v>26.160000000000004</v>
      </c>
      <c r="R1228" s="115">
        <v>2.39</v>
      </c>
      <c r="S1228" s="115">
        <v>1.99</v>
      </c>
      <c r="T1228" s="119">
        <v>0.2</v>
      </c>
      <c r="U1228" s="116">
        <v>23.88</v>
      </c>
      <c r="V1228" t="s">
        <v>25</v>
      </c>
      <c r="W1228">
        <v>2.08</v>
      </c>
      <c r="X1228" t="s">
        <v>25</v>
      </c>
      <c r="Y1228">
        <v>24.96</v>
      </c>
      <c r="Z1228">
        <v>2.19</v>
      </c>
      <c r="AA1228">
        <v>1.83</v>
      </c>
      <c r="AB1228">
        <v>0.2</v>
      </c>
      <c r="AC1228">
        <v>21.96</v>
      </c>
    </row>
    <row r="1229" spans="1:29" x14ac:dyDescent="0.25">
      <c r="A1229" s="111" t="s">
        <v>505</v>
      </c>
      <c r="B1229" s="112" t="s">
        <v>156</v>
      </c>
      <c r="C1229" s="111">
        <v>88767</v>
      </c>
      <c r="D1229" s="111">
        <v>887676</v>
      </c>
      <c r="E1229" s="111" t="s">
        <v>528</v>
      </c>
      <c r="F1229" s="111">
        <v>19227</v>
      </c>
      <c r="G1229" s="111" t="s">
        <v>434</v>
      </c>
      <c r="H1229" s="111" t="s">
        <v>152</v>
      </c>
      <c r="I1229" s="111" t="s">
        <v>128</v>
      </c>
      <c r="J1229" s="111" t="s">
        <v>346</v>
      </c>
      <c r="K1229" s="111" t="s">
        <v>132</v>
      </c>
      <c r="L1229" s="111">
        <v>4</v>
      </c>
      <c r="M1229" s="111">
        <v>1.4200000000000001E-2</v>
      </c>
      <c r="N1229" s="113">
        <v>11.19</v>
      </c>
      <c r="O1229" s="113">
        <v>9.36</v>
      </c>
      <c r="P1229" s="114">
        <v>0.2</v>
      </c>
      <c r="Q1229" s="113">
        <v>37.44</v>
      </c>
      <c r="R1229" s="115">
        <v>10.59</v>
      </c>
      <c r="S1229" s="115">
        <v>8.85</v>
      </c>
      <c r="T1229" s="119">
        <v>0.2</v>
      </c>
      <c r="U1229" s="116">
        <v>35.4</v>
      </c>
      <c r="V1229" t="s">
        <v>25</v>
      </c>
      <c r="W1229">
        <v>9.36</v>
      </c>
      <c r="X1229" t="s">
        <v>25</v>
      </c>
      <c r="Y1229">
        <v>37.44</v>
      </c>
      <c r="Z1229">
        <v>10.59</v>
      </c>
      <c r="AA1229">
        <v>8.85</v>
      </c>
      <c r="AB1229">
        <v>0.2</v>
      </c>
      <c r="AC1229">
        <v>35.4</v>
      </c>
    </row>
    <row r="1230" spans="1:29" x14ac:dyDescent="0.25">
      <c r="A1230" s="111" t="s">
        <v>505</v>
      </c>
      <c r="B1230" s="112" t="s">
        <v>156</v>
      </c>
      <c r="C1230" s="111">
        <v>88767</v>
      </c>
      <c r="D1230" s="111">
        <v>887676</v>
      </c>
      <c r="E1230" s="111" t="s">
        <v>528</v>
      </c>
      <c r="F1230" s="111">
        <v>2231</v>
      </c>
      <c r="G1230" s="111" t="s">
        <v>461</v>
      </c>
      <c r="H1230" s="111" t="s">
        <v>42</v>
      </c>
      <c r="I1230" s="111" t="s">
        <v>18</v>
      </c>
      <c r="J1230" s="111" t="s">
        <v>334</v>
      </c>
      <c r="K1230" s="111" t="s">
        <v>462</v>
      </c>
      <c r="L1230" s="111">
        <v>12</v>
      </c>
      <c r="M1230" s="111">
        <v>3.4799999999999998E-2</v>
      </c>
      <c r="N1230" s="113">
        <v>3.19</v>
      </c>
      <c r="O1230" s="113">
        <v>2.65</v>
      </c>
      <c r="P1230" s="114">
        <v>0.2</v>
      </c>
      <c r="Q1230" s="113">
        <v>31.799999999999997</v>
      </c>
      <c r="R1230" s="115">
        <v>2.79</v>
      </c>
      <c r="S1230" s="115">
        <v>2.33</v>
      </c>
      <c r="T1230" s="119">
        <v>0.2</v>
      </c>
      <c r="U1230" s="116">
        <v>27.96</v>
      </c>
      <c r="V1230" t="s">
        <v>25</v>
      </c>
      <c r="W1230">
        <v>2.65</v>
      </c>
      <c r="X1230" t="s">
        <v>25</v>
      </c>
      <c r="Y1230">
        <v>31.799999999999997</v>
      </c>
      <c r="Z1230">
        <v>2.79</v>
      </c>
      <c r="AA1230">
        <v>2.33</v>
      </c>
      <c r="AB1230">
        <v>0.2</v>
      </c>
      <c r="AC1230">
        <v>27.96</v>
      </c>
    </row>
    <row r="1231" spans="1:29" x14ac:dyDescent="0.25">
      <c r="A1231" s="111" t="s">
        <v>505</v>
      </c>
      <c r="B1231" s="112" t="s">
        <v>156</v>
      </c>
      <c r="C1231" s="111">
        <v>88767</v>
      </c>
      <c r="D1231" s="111">
        <v>887676</v>
      </c>
      <c r="E1231" s="111" t="s">
        <v>528</v>
      </c>
      <c r="F1231" s="111">
        <v>8411</v>
      </c>
      <c r="G1231" s="111" t="s">
        <v>465</v>
      </c>
      <c r="H1231" s="111" t="s">
        <v>82</v>
      </c>
      <c r="I1231" s="111" t="s">
        <v>18</v>
      </c>
      <c r="J1231" s="111" t="s">
        <v>334</v>
      </c>
      <c r="K1231" s="111" t="s">
        <v>81</v>
      </c>
      <c r="L1231" s="111">
        <v>6</v>
      </c>
      <c r="M1231" s="111">
        <v>0.09</v>
      </c>
      <c r="N1231" s="113">
        <v>4.79</v>
      </c>
      <c r="O1231" s="113">
        <v>3.99</v>
      </c>
      <c r="P1231" s="114">
        <v>0.2</v>
      </c>
      <c r="Q1231" s="113">
        <v>23.94</v>
      </c>
      <c r="R1231" s="115">
        <v>4.79</v>
      </c>
      <c r="S1231" s="115">
        <v>3.99</v>
      </c>
      <c r="T1231" s="119">
        <v>0.2</v>
      </c>
      <c r="U1231" s="116">
        <v>23.94</v>
      </c>
      <c r="V1231" t="s">
        <v>25</v>
      </c>
      <c r="W1231">
        <v>4.16</v>
      </c>
      <c r="X1231" t="s">
        <v>25</v>
      </c>
      <c r="Y1231">
        <v>24.96</v>
      </c>
      <c r="Z1231">
        <v>4.99</v>
      </c>
      <c r="AA1231">
        <v>4.16</v>
      </c>
      <c r="AB1231">
        <v>0.2</v>
      </c>
      <c r="AC1231">
        <v>24.96</v>
      </c>
    </row>
    <row r="1232" spans="1:29" x14ac:dyDescent="0.25">
      <c r="A1232" s="111" t="s">
        <v>505</v>
      </c>
      <c r="B1232" s="112" t="s">
        <v>156</v>
      </c>
      <c r="C1232" s="111">
        <v>88767</v>
      </c>
      <c r="D1232" s="111">
        <v>887676</v>
      </c>
      <c r="E1232" s="111" t="s">
        <v>528</v>
      </c>
      <c r="F1232" s="111">
        <v>8418</v>
      </c>
      <c r="G1232" s="111" t="s">
        <v>467</v>
      </c>
      <c r="H1232" s="111" t="s">
        <v>83</v>
      </c>
      <c r="I1232" s="111" t="s">
        <v>18</v>
      </c>
      <c r="J1232" s="111" t="s">
        <v>331</v>
      </c>
      <c r="K1232" s="111" t="s">
        <v>81</v>
      </c>
      <c r="L1232" s="111">
        <v>6</v>
      </c>
      <c r="M1232" s="111">
        <v>0.09</v>
      </c>
      <c r="N1232" s="113">
        <v>4.79</v>
      </c>
      <c r="O1232" s="113">
        <v>3.99</v>
      </c>
      <c r="P1232" s="114">
        <v>0.2</v>
      </c>
      <c r="Q1232" s="113">
        <v>23.94</v>
      </c>
      <c r="R1232" s="115">
        <v>4.79</v>
      </c>
      <c r="S1232" s="115">
        <v>3.99</v>
      </c>
      <c r="T1232" s="119">
        <v>0.2</v>
      </c>
      <c r="U1232" s="116">
        <v>23.94</v>
      </c>
      <c r="V1232" t="s">
        <v>25</v>
      </c>
      <c r="W1232">
        <v>4.16</v>
      </c>
      <c r="X1232" t="s">
        <v>25</v>
      </c>
      <c r="Y1232">
        <v>24.96</v>
      </c>
      <c r="Z1232">
        <v>4.99</v>
      </c>
      <c r="AA1232">
        <v>4.16</v>
      </c>
      <c r="AB1232">
        <v>0.2</v>
      </c>
      <c r="AC1232">
        <v>24.96</v>
      </c>
    </row>
    <row r="1233" spans="1:29" x14ac:dyDescent="0.25">
      <c r="A1233" s="111" t="s">
        <v>505</v>
      </c>
      <c r="B1233" s="112" t="s">
        <v>156</v>
      </c>
      <c r="C1233" s="111">
        <v>88767</v>
      </c>
      <c r="D1233" s="111">
        <v>887676</v>
      </c>
      <c r="E1233" s="111" t="s">
        <v>528</v>
      </c>
      <c r="F1233" s="111">
        <v>8793</v>
      </c>
      <c r="G1233" s="111" t="s">
        <v>468</v>
      </c>
      <c r="H1233" s="111" t="s">
        <v>84</v>
      </c>
      <c r="I1233" s="111" t="s">
        <v>18</v>
      </c>
      <c r="J1233" s="111" t="s">
        <v>469</v>
      </c>
      <c r="K1233" s="111" t="s">
        <v>81</v>
      </c>
      <c r="L1233" s="111">
        <v>6</v>
      </c>
      <c r="M1233" s="111">
        <v>0.09</v>
      </c>
      <c r="N1233" s="113">
        <v>6.49</v>
      </c>
      <c r="O1233" s="113">
        <v>5.4</v>
      </c>
      <c r="P1233" s="114">
        <v>0.2</v>
      </c>
      <c r="Q1233" s="113">
        <v>32.400000000000006</v>
      </c>
      <c r="R1233" s="115">
        <v>5.69</v>
      </c>
      <c r="S1233" s="115">
        <v>4.74</v>
      </c>
      <c r="T1233" s="119">
        <v>0.2</v>
      </c>
      <c r="U1233" s="116">
        <v>28.44</v>
      </c>
      <c r="V1233" t="s">
        <v>25</v>
      </c>
      <c r="W1233">
        <v>5.4</v>
      </c>
      <c r="X1233" t="s">
        <v>25</v>
      </c>
      <c r="Y1233">
        <v>32.400000000000006</v>
      </c>
      <c r="Z1233">
        <v>5.69</v>
      </c>
      <c r="AA1233">
        <v>4.74</v>
      </c>
      <c r="AB1233">
        <v>0.2</v>
      </c>
      <c r="AC1233">
        <v>28.44</v>
      </c>
    </row>
    <row r="1234" spans="1:29" x14ac:dyDescent="0.25">
      <c r="A1234" s="111" t="s">
        <v>505</v>
      </c>
      <c r="B1234" s="112" t="s">
        <v>156</v>
      </c>
      <c r="C1234" s="111">
        <v>88767</v>
      </c>
      <c r="D1234" s="111">
        <v>887676</v>
      </c>
      <c r="E1234" s="111" t="s">
        <v>528</v>
      </c>
      <c r="F1234" s="111">
        <v>13065</v>
      </c>
      <c r="G1234" s="111" t="s">
        <v>470</v>
      </c>
      <c r="H1234" s="111" t="s">
        <v>84</v>
      </c>
      <c r="I1234" s="111" t="s">
        <v>18</v>
      </c>
      <c r="J1234" s="111" t="s">
        <v>471</v>
      </c>
      <c r="K1234" s="111" t="s">
        <v>81</v>
      </c>
      <c r="L1234" s="111">
        <v>6</v>
      </c>
      <c r="M1234" s="111">
        <v>0.09</v>
      </c>
      <c r="N1234" s="113">
        <v>6.49</v>
      </c>
      <c r="O1234" s="113">
        <v>5.4</v>
      </c>
      <c r="P1234" s="114">
        <v>0.2</v>
      </c>
      <c r="Q1234" s="113">
        <v>32.400000000000006</v>
      </c>
      <c r="R1234" s="115">
        <v>5.69</v>
      </c>
      <c r="S1234" s="115">
        <v>4.74</v>
      </c>
      <c r="T1234" s="119">
        <v>0.2</v>
      </c>
      <c r="U1234" s="116">
        <v>28.44</v>
      </c>
      <c r="V1234" t="s">
        <v>25</v>
      </c>
      <c r="W1234">
        <v>5.4</v>
      </c>
      <c r="X1234" t="s">
        <v>25</v>
      </c>
      <c r="Y1234">
        <v>32.400000000000006</v>
      </c>
      <c r="Z1234">
        <v>5.69</v>
      </c>
      <c r="AA1234">
        <v>4.74</v>
      </c>
      <c r="AB1234">
        <v>0.2</v>
      </c>
      <c r="AC1234">
        <v>28.44</v>
      </c>
    </row>
    <row r="1235" spans="1:29" x14ac:dyDescent="0.25">
      <c r="A1235" s="111" t="s">
        <v>505</v>
      </c>
      <c r="B1235" s="112" t="s">
        <v>156</v>
      </c>
      <c r="C1235" s="111">
        <v>88767</v>
      </c>
      <c r="D1235" s="111">
        <v>887676</v>
      </c>
      <c r="E1235" s="111" t="s">
        <v>528</v>
      </c>
      <c r="F1235" s="111">
        <v>253</v>
      </c>
      <c r="G1235" s="111" t="s">
        <v>375</v>
      </c>
      <c r="H1235" s="111" t="s">
        <v>73</v>
      </c>
      <c r="I1235" s="111" t="s">
        <v>18</v>
      </c>
      <c r="J1235" s="111" t="s">
        <v>340</v>
      </c>
      <c r="K1235" s="111" t="s">
        <v>68</v>
      </c>
      <c r="L1235" s="111">
        <v>6</v>
      </c>
      <c r="M1235" s="111">
        <v>0.06</v>
      </c>
      <c r="N1235" s="113">
        <v>4.29</v>
      </c>
      <c r="O1235" s="113">
        <v>3.6</v>
      </c>
      <c r="P1235" s="114">
        <v>0.2</v>
      </c>
      <c r="Q1235" s="113">
        <v>21.6</v>
      </c>
      <c r="R1235" s="115">
        <v>3.99</v>
      </c>
      <c r="S1235" s="115">
        <v>3.33</v>
      </c>
      <c r="T1235" s="119">
        <v>0.2</v>
      </c>
      <c r="U1235" s="116">
        <v>19.98</v>
      </c>
      <c r="V1235" t="s">
        <v>25</v>
      </c>
      <c r="W1235">
        <v>3.98</v>
      </c>
      <c r="X1235" t="s">
        <v>25</v>
      </c>
      <c r="Y1235">
        <v>23.88</v>
      </c>
      <c r="Z1235">
        <v>4.1900000000000004</v>
      </c>
      <c r="AA1235">
        <v>3.49</v>
      </c>
      <c r="AB1235">
        <v>0.2</v>
      </c>
      <c r="AC1235">
        <v>20.94</v>
      </c>
    </row>
    <row r="1236" spans="1:29" x14ac:dyDescent="0.25">
      <c r="A1236" s="111" t="s">
        <v>505</v>
      </c>
      <c r="B1236" s="112" t="s">
        <v>156</v>
      </c>
      <c r="C1236" s="111">
        <v>88767</v>
      </c>
      <c r="D1236" s="111">
        <v>887676</v>
      </c>
      <c r="E1236" s="111" t="s">
        <v>528</v>
      </c>
      <c r="F1236" s="111">
        <v>2132</v>
      </c>
      <c r="G1236" s="111" t="s">
        <v>376</v>
      </c>
      <c r="H1236" s="111" t="s">
        <v>70</v>
      </c>
      <c r="I1236" s="111" t="s">
        <v>18</v>
      </c>
      <c r="J1236" s="111" t="s">
        <v>334</v>
      </c>
      <c r="K1236" s="111" t="s">
        <v>68</v>
      </c>
      <c r="L1236" s="111">
        <v>6</v>
      </c>
      <c r="M1236" s="111">
        <v>0.06</v>
      </c>
      <c r="N1236" s="113">
        <v>4.59</v>
      </c>
      <c r="O1236" s="113">
        <v>3.79</v>
      </c>
      <c r="P1236" s="114">
        <v>0.2</v>
      </c>
      <c r="Q1236" s="113">
        <v>22.740000000000002</v>
      </c>
      <c r="R1236" s="115">
        <v>4.29</v>
      </c>
      <c r="S1236" s="115">
        <v>3.58</v>
      </c>
      <c r="T1236" s="119">
        <v>0.2</v>
      </c>
      <c r="U1236" s="116">
        <v>21.48</v>
      </c>
      <c r="V1236" t="s">
        <v>25</v>
      </c>
      <c r="W1236">
        <v>3.98</v>
      </c>
      <c r="X1236" t="s">
        <v>25</v>
      </c>
      <c r="Y1236">
        <v>23.88</v>
      </c>
      <c r="Z1236">
        <v>4.1900000000000004</v>
      </c>
      <c r="AA1236">
        <v>3.49</v>
      </c>
      <c r="AB1236">
        <v>0.2</v>
      </c>
      <c r="AC1236">
        <v>20.94</v>
      </c>
    </row>
    <row r="1237" spans="1:29" x14ac:dyDescent="0.25">
      <c r="A1237" s="111" t="s">
        <v>505</v>
      </c>
      <c r="B1237" s="112" t="s">
        <v>156</v>
      </c>
      <c r="C1237" s="111">
        <v>88767</v>
      </c>
      <c r="D1237" s="111">
        <v>887676</v>
      </c>
      <c r="E1237" s="111" t="s">
        <v>528</v>
      </c>
      <c r="F1237" s="111">
        <v>2585</v>
      </c>
      <c r="G1237" s="111" t="s">
        <v>472</v>
      </c>
      <c r="H1237" s="111" t="s">
        <v>80</v>
      </c>
      <c r="I1237" s="111" t="s">
        <v>18</v>
      </c>
      <c r="J1237" s="111" t="s">
        <v>334</v>
      </c>
      <c r="K1237" s="111" t="s">
        <v>68</v>
      </c>
      <c r="L1237" s="111">
        <v>12</v>
      </c>
      <c r="M1237" s="111">
        <v>0.12</v>
      </c>
      <c r="N1237" s="113">
        <v>4.59</v>
      </c>
      <c r="O1237" s="113">
        <v>3.8</v>
      </c>
      <c r="P1237" s="114">
        <v>0.2</v>
      </c>
      <c r="Q1237" s="113">
        <v>45.599999999999994</v>
      </c>
      <c r="R1237" s="115">
        <v>3.99</v>
      </c>
      <c r="S1237" s="115">
        <v>3.32</v>
      </c>
      <c r="T1237" s="119">
        <v>0.2</v>
      </c>
      <c r="U1237" s="116">
        <v>39.839999999999996</v>
      </c>
      <c r="V1237" t="s">
        <v>25</v>
      </c>
      <c r="W1237">
        <v>3.8</v>
      </c>
      <c r="X1237" t="s">
        <v>25</v>
      </c>
      <c r="Y1237">
        <v>45.599999999999994</v>
      </c>
      <c r="Z1237">
        <v>3.99</v>
      </c>
      <c r="AA1237">
        <v>3.32</v>
      </c>
      <c r="AB1237">
        <v>0.2</v>
      </c>
      <c r="AC1237">
        <v>39.839999999999996</v>
      </c>
    </row>
    <row r="1238" spans="1:29" x14ac:dyDescent="0.25">
      <c r="A1238" s="111" t="s">
        <v>505</v>
      </c>
      <c r="B1238" s="112" t="s">
        <v>156</v>
      </c>
      <c r="C1238" s="111">
        <v>88767</v>
      </c>
      <c r="D1238" s="111">
        <v>887676</v>
      </c>
      <c r="E1238" s="111" t="s">
        <v>528</v>
      </c>
      <c r="F1238" s="111">
        <v>7703</v>
      </c>
      <c r="G1238" s="111" t="s">
        <v>473</v>
      </c>
      <c r="H1238" s="111" t="s">
        <v>72</v>
      </c>
      <c r="I1238" s="111" t="s">
        <v>18</v>
      </c>
      <c r="J1238" s="111" t="s">
        <v>331</v>
      </c>
      <c r="K1238" s="111" t="s">
        <v>68</v>
      </c>
      <c r="L1238" s="111">
        <v>6</v>
      </c>
      <c r="M1238" s="111">
        <v>0.06</v>
      </c>
      <c r="N1238" s="113">
        <v>4.29</v>
      </c>
      <c r="O1238" s="113">
        <v>3.6</v>
      </c>
      <c r="P1238" s="114">
        <v>0.2</v>
      </c>
      <c r="Q1238" s="113">
        <v>21.6</v>
      </c>
      <c r="R1238" s="115">
        <v>3.99</v>
      </c>
      <c r="S1238" s="115">
        <v>3.33</v>
      </c>
      <c r="T1238" s="119">
        <v>0.2</v>
      </c>
      <c r="U1238" s="116">
        <v>19.98</v>
      </c>
      <c r="V1238" t="s">
        <v>25</v>
      </c>
      <c r="W1238">
        <v>3.98</v>
      </c>
      <c r="X1238" t="s">
        <v>25</v>
      </c>
      <c r="Y1238">
        <v>23.88</v>
      </c>
      <c r="Z1238">
        <v>4.1900000000000004</v>
      </c>
      <c r="AA1238">
        <v>3.49</v>
      </c>
      <c r="AB1238">
        <v>0.2</v>
      </c>
      <c r="AC1238">
        <v>20.94</v>
      </c>
    </row>
    <row r="1239" spans="1:29" x14ac:dyDescent="0.25">
      <c r="A1239" s="111" t="s">
        <v>505</v>
      </c>
      <c r="B1239" s="112" t="s">
        <v>156</v>
      </c>
      <c r="C1239" s="111">
        <v>88767</v>
      </c>
      <c r="D1239" s="111">
        <v>887676</v>
      </c>
      <c r="E1239" s="111" t="s">
        <v>528</v>
      </c>
      <c r="F1239" s="111">
        <v>11593</v>
      </c>
      <c r="G1239" s="111" t="s">
        <v>474</v>
      </c>
      <c r="H1239" s="111" t="s">
        <v>80</v>
      </c>
      <c r="I1239" s="111" t="s">
        <v>18</v>
      </c>
      <c r="J1239" s="111" t="s">
        <v>331</v>
      </c>
      <c r="K1239" s="111" t="s">
        <v>68</v>
      </c>
      <c r="L1239" s="111">
        <v>12</v>
      </c>
      <c r="M1239" s="111">
        <v>0.12</v>
      </c>
      <c r="N1239" s="113">
        <v>4.59</v>
      </c>
      <c r="O1239" s="113">
        <v>3.8</v>
      </c>
      <c r="P1239" s="114">
        <v>0.2</v>
      </c>
      <c r="Q1239" s="113">
        <v>45.599999999999994</v>
      </c>
      <c r="R1239" s="115">
        <v>3.99</v>
      </c>
      <c r="S1239" s="115">
        <v>3.32</v>
      </c>
      <c r="T1239" s="119">
        <v>0.2</v>
      </c>
      <c r="U1239" s="116">
        <v>39.839999999999996</v>
      </c>
      <c r="V1239" t="s">
        <v>25</v>
      </c>
      <c r="W1239">
        <v>3.8</v>
      </c>
      <c r="X1239" t="s">
        <v>25</v>
      </c>
      <c r="Y1239">
        <v>45.599999999999994</v>
      </c>
      <c r="Z1239">
        <v>3.99</v>
      </c>
      <c r="AA1239">
        <v>3.32</v>
      </c>
      <c r="AB1239">
        <v>0.2</v>
      </c>
      <c r="AC1239">
        <v>39.839999999999996</v>
      </c>
    </row>
    <row r="1240" spans="1:29" x14ac:dyDescent="0.25">
      <c r="A1240" s="111" t="s">
        <v>505</v>
      </c>
      <c r="B1240" s="112" t="s">
        <v>156</v>
      </c>
      <c r="C1240" s="111">
        <v>88767</v>
      </c>
      <c r="D1240" s="111">
        <v>887676</v>
      </c>
      <c r="E1240" s="111" t="s">
        <v>528</v>
      </c>
      <c r="F1240" s="111">
        <v>13213</v>
      </c>
      <c r="G1240" s="111" t="s">
        <v>519</v>
      </c>
      <c r="H1240" s="111" t="s">
        <v>78</v>
      </c>
      <c r="I1240" s="111" t="s">
        <v>18</v>
      </c>
      <c r="J1240" s="111" t="s">
        <v>331</v>
      </c>
      <c r="K1240" s="111" t="s">
        <v>68</v>
      </c>
      <c r="L1240" s="111">
        <v>12</v>
      </c>
      <c r="M1240" s="111">
        <v>0.12</v>
      </c>
      <c r="N1240" s="113">
        <v>5.39</v>
      </c>
      <c r="O1240" s="113">
        <v>4.5</v>
      </c>
      <c r="P1240" s="114">
        <v>0.2</v>
      </c>
      <c r="Q1240" s="113">
        <v>54</v>
      </c>
      <c r="R1240" s="115">
        <v>4.99</v>
      </c>
      <c r="S1240" s="115">
        <v>4.16</v>
      </c>
      <c r="T1240" s="119">
        <v>0.2</v>
      </c>
      <c r="U1240" s="116">
        <v>49.92</v>
      </c>
      <c r="V1240" t="s">
        <v>25</v>
      </c>
      <c r="W1240">
        <v>4.5</v>
      </c>
      <c r="X1240" t="s">
        <v>25</v>
      </c>
      <c r="Y1240">
        <v>54</v>
      </c>
      <c r="Z1240">
        <v>4.99</v>
      </c>
      <c r="AA1240">
        <v>4.16</v>
      </c>
      <c r="AB1240">
        <v>0.2</v>
      </c>
      <c r="AC1240">
        <v>49.92</v>
      </c>
    </row>
    <row r="1241" spans="1:29" x14ac:dyDescent="0.25">
      <c r="A1241" s="111" t="s">
        <v>505</v>
      </c>
      <c r="B1241" s="112" t="s">
        <v>156</v>
      </c>
      <c r="C1241" s="111">
        <v>88767</v>
      </c>
      <c r="D1241" s="111">
        <v>887676</v>
      </c>
      <c r="E1241" s="111" t="s">
        <v>528</v>
      </c>
      <c r="F1241" s="111">
        <v>13486</v>
      </c>
      <c r="G1241" s="111" t="s">
        <v>377</v>
      </c>
      <c r="H1241" s="111" t="s">
        <v>134</v>
      </c>
      <c r="I1241" s="111" t="s">
        <v>128</v>
      </c>
      <c r="J1241" s="111" t="s">
        <v>378</v>
      </c>
      <c r="K1241" s="111" t="s">
        <v>68</v>
      </c>
      <c r="L1241" s="111">
        <v>6</v>
      </c>
      <c r="M1241" s="111">
        <v>0.06</v>
      </c>
      <c r="N1241" s="113">
        <v>6.59</v>
      </c>
      <c r="O1241" s="113">
        <v>5.49</v>
      </c>
      <c r="P1241" s="114">
        <v>0.2</v>
      </c>
      <c r="Q1241" s="113">
        <v>32.94</v>
      </c>
      <c r="R1241" s="115">
        <v>6.19</v>
      </c>
      <c r="S1241" s="115">
        <v>5.18</v>
      </c>
      <c r="T1241" s="119">
        <v>0.2</v>
      </c>
      <c r="U1241" s="116">
        <v>31.08</v>
      </c>
      <c r="V1241" t="s">
        <v>25</v>
      </c>
      <c r="W1241">
        <v>5.49</v>
      </c>
      <c r="X1241" t="s">
        <v>25</v>
      </c>
      <c r="Y1241">
        <v>32.94</v>
      </c>
      <c r="Z1241">
        <v>6.19</v>
      </c>
      <c r="AA1241">
        <v>5.18</v>
      </c>
      <c r="AB1241">
        <v>0.2</v>
      </c>
      <c r="AC1241">
        <v>31.08</v>
      </c>
    </row>
    <row r="1242" spans="1:29" x14ac:dyDescent="0.25">
      <c r="A1242" s="111" t="s">
        <v>505</v>
      </c>
      <c r="B1242" s="112" t="s">
        <v>156</v>
      </c>
      <c r="C1242" s="111">
        <v>88767</v>
      </c>
      <c r="D1242" s="111">
        <v>887676</v>
      </c>
      <c r="E1242" s="111" t="s">
        <v>528</v>
      </c>
      <c r="F1242" s="111">
        <v>19164</v>
      </c>
      <c r="G1242" s="111" t="s">
        <v>475</v>
      </c>
      <c r="H1242" s="111" t="s">
        <v>76</v>
      </c>
      <c r="I1242" s="111" t="s">
        <v>18</v>
      </c>
      <c r="J1242" s="111" t="s">
        <v>334</v>
      </c>
      <c r="K1242" s="111" t="s">
        <v>68</v>
      </c>
      <c r="L1242" s="111">
        <v>2</v>
      </c>
      <c r="M1242" s="111">
        <v>0.02</v>
      </c>
      <c r="N1242" s="113">
        <v>3.69</v>
      </c>
      <c r="O1242" s="113">
        <v>3.1</v>
      </c>
      <c r="P1242" s="114">
        <v>0.2</v>
      </c>
      <c r="Q1242" s="113">
        <v>6.2</v>
      </c>
      <c r="R1242" s="115">
        <v>3.19</v>
      </c>
      <c r="S1242" s="115">
        <v>2.7</v>
      </c>
      <c r="T1242" s="119">
        <v>0.2</v>
      </c>
      <c r="U1242" s="116">
        <v>5.4</v>
      </c>
      <c r="V1242" t="s">
        <v>25</v>
      </c>
      <c r="W1242">
        <v>3.1</v>
      </c>
      <c r="X1242" t="s">
        <v>25</v>
      </c>
      <c r="Y1242">
        <v>6.2</v>
      </c>
      <c r="Z1242">
        <v>3.19</v>
      </c>
      <c r="AA1242">
        <v>2.7</v>
      </c>
      <c r="AB1242">
        <v>0.2</v>
      </c>
      <c r="AC1242">
        <v>5.4</v>
      </c>
    </row>
    <row r="1243" spans="1:29" x14ac:dyDescent="0.25">
      <c r="A1243" s="111" t="s">
        <v>505</v>
      </c>
      <c r="B1243" s="112" t="s">
        <v>156</v>
      </c>
      <c r="C1243" s="111">
        <v>88767</v>
      </c>
      <c r="D1243" s="111">
        <v>887676</v>
      </c>
      <c r="E1243" s="111" t="s">
        <v>528</v>
      </c>
      <c r="F1243" s="111">
        <v>22200</v>
      </c>
      <c r="G1243" s="111" t="s">
        <v>380</v>
      </c>
      <c r="H1243" s="111" t="s">
        <v>75</v>
      </c>
      <c r="I1243" s="111" t="s">
        <v>18</v>
      </c>
      <c r="J1243" s="111" t="s">
        <v>362</v>
      </c>
      <c r="K1243" s="111" t="s">
        <v>68</v>
      </c>
      <c r="L1243" s="111">
        <v>6</v>
      </c>
      <c r="M1243" s="111">
        <v>0.06</v>
      </c>
      <c r="N1243" s="113">
        <v>7.99</v>
      </c>
      <c r="O1243" s="113">
        <v>6.65</v>
      </c>
      <c r="P1243" s="114">
        <v>0.2</v>
      </c>
      <c r="Q1243" s="113">
        <v>39.900000000000006</v>
      </c>
      <c r="R1243" s="115">
        <v>6.99</v>
      </c>
      <c r="S1243" s="115">
        <v>5.83</v>
      </c>
      <c r="T1243" s="119">
        <v>0.2</v>
      </c>
      <c r="U1243" s="116">
        <v>34.980000000000004</v>
      </c>
      <c r="V1243" t="s">
        <v>25</v>
      </c>
      <c r="W1243">
        <v>6.65</v>
      </c>
      <c r="X1243" t="s">
        <v>25</v>
      </c>
      <c r="Y1243">
        <v>39.900000000000006</v>
      </c>
      <c r="Z1243">
        <v>6.99</v>
      </c>
      <c r="AA1243">
        <v>5.83</v>
      </c>
      <c r="AB1243">
        <v>0.2</v>
      </c>
      <c r="AC1243">
        <v>34.980000000000004</v>
      </c>
    </row>
    <row r="1244" spans="1:29" x14ac:dyDescent="0.25">
      <c r="A1244" s="111" t="s">
        <v>505</v>
      </c>
      <c r="B1244" s="112" t="s">
        <v>156</v>
      </c>
      <c r="C1244" s="111">
        <v>88767</v>
      </c>
      <c r="D1244" s="111">
        <v>887676</v>
      </c>
      <c r="E1244" s="111" t="s">
        <v>528</v>
      </c>
      <c r="F1244" s="111">
        <v>7945</v>
      </c>
      <c r="G1244" s="111" t="s">
        <v>476</v>
      </c>
      <c r="H1244" s="111" t="s">
        <v>101</v>
      </c>
      <c r="I1244" s="111" t="s">
        <v>18</v>
      </c>
      <c r="J1244" s="111" t="s">
        <v>331</v>
      </c>
      <c r="K1244" s="111" t="s">
        <v>99</v>
      </c>
      <c r="L1244" s="111">
        <v>6</v>
      </c>
      <c r="M1244" s="111">
        <v>0.15</v>
      </c>
      <c r="N1244" s="113">
        <v>8.49</v>
      </c>
      <c r="O1244" s="113">
        <v>7.08</v>
      </c>
      <c r="P1244" s="114">
        <v>0.2</v>
      </c>
      <c r="Q1244" s="113">
        <v>42.480000000000004</v>
      </c>
      <c r="R1244" s="115">
        <v>8.49</v>
      </c>
      <c r="S1244" s="115">
        <v>7.0750000000000002</v>
      </c>
      <c r="T1244" s="119">
        <v>0.2</v>
      </c>
      <c r="U1244" s="116">
        <v>42.480000000000004</v>
      </c>
      <c r="V1244" t="s">
        <v>25</v>
      </c>
      <c r="W1244">
        <v>7.03</v>
      </c>
      <c r="X1244" t="s">
        <v>25</v>
      </c>
      <c r="Y1244">
        <v>42.18</v>
      </c>
      <c r="Z1244">
        <v>7.79</v>
      </c>
      <c r="AA1244">
        <v>6.49</v>
      </c>
      <c r="AB1244">
        <v>0.2</v>
      </c>
      <c r="AC1244">
        <v>38.94</v>
      </c>
    </row>
    <row r="1245" spans="1:29" x14ac:dyDescent="0.25">
      <c r="A1245" s="111" t="s">
        <v>505</v>
      </c>
      <c r="B1245" s="112" t="s">
        <v>156</v>
      </c>
      <c r="C1245" s="111">
        <v>88767</v>
      </c>
      <c r="D1245" s="111">
        <v>887676</v>
      </c>
      <c r="E1245" s="111" t="s">
        <v>528</v>
      </c>
      <c r="F1245" s="111">
        <v>7947</v>
      </c>
      <c r="G1245" s="111" t="s">
        <v>477</v>
      </c>
      <c r="H1245" s="111" t="s">
        <v>100</v>
      </c>
      <c r="I1245" s="111" t="s">
        <v>18</v>
      </c>
      <c r="J1245" s="111" t="s">
        <v>334</v>
      </c>
      <c r="K1245" s="111" t="s">
        <v>99</v>
      </c>
      <c r="L1245" s="111">
        <v>6</v>
      </c>
      <c r="M1245" s="111">
        <v>0.15</v>
      </c>
      <c r="N1245" s="113">
        <v>8.49</v>
      </c>
      <c r="O1245" s="113">
        <v>7.08</v>
      </c>
      <c r="P1245" s="114">
        <v>0.2</v>
      </c>
      <c r="Q1245" s="113">
        <v>42.480000000000004</v>
      </c>
      <c r="R1245" s="115">
        <v>8.49</v>
      </c>
      <c r="S1245" s="115">
        <v>7.0750000000000002</v>
      </c>
      <c r="T1245" s="119">
        <v>0.2</v>
      </c>
      <c r="U1245" s="116">
        <v>42.480000000000004</v>
      </c>
      <c r="V1245" t="s">
        <v>25</v>
      </c>
      <c r="W1245">
        <v>7.03</v>
      </c>
      <c r="X1245" t="s">
        <v>25</v>
      </c>
      <c r="Y1245">
        <v>42.18</v>
      </c>
      <c r="Z1245">
        <v>7.79</v>
      </c>
      <c r="AA1245">
        <v>6.49</v>
      </c>
      <c r="AB1245">
        <v>0.2</v>
      </c>
      <c r="AC1245">
        <v>38.94</v>
      </c>
    </row>
    <row r="1246" spans="1:29" x14ac:dyDescent="0.25">
      <c r="A1246" s="111" t="s">
        <v>505</v>
      </c>
      <c r="B1246" s="112" t="s">
        <v>156</v>
      </c>
      <c r="C1246" s="111">
        <v>88767</v>
      </c>
      <c r="D1246" s="111">
        <v>887676</v>
      </c>
      <c r="E1246" s="111" t="s">
        <v>528</v>
      </c>
      <c r="F1246" s="111">
        <v>18152</v>
      </c>
      <c r="G1246" s="111" t="s">
        <v>385</v>
      </c>
      <c r="H1246" s="111" t="s">
        <v>21</v>
      </c>
      <c r="I1246" s="111" t="s">
        <v>18</v>
      </c>
      <c r="J1246" s="111" t="s">
        <v>334</v>
      </c>
      <c r="K1246" s="111" t="s">
        <v>19</v>
      </c>
      <c r="L1246" s="111">
        <v>12</v>
      </c>
      <c r="M1246" s="111">
        <v>2.4E-2</v>
      </c>
      <c r="N1246" s="113">
        <v>1.69</v>
      </c>
      <c r="O1246" s="113">
        <v>1.4155</v>
      </c>
      <c r="P1246" s="114">
        <v>0.2</v>
      </c>
      <c r="Q1246" s="113">
        <v>17.04</v>
      </c>
      <c r="R1246" s="115">
        <v>1.59</v>
      </c>
      <c r="S1246" s="115">
        <v>1.3250000000000002</v>
      </c>
      <c r="T1246" s="119">
        <v>0.2</v>
      </c>
      <c r="U1246" s="116">
        <v>15.96</v>
      </c>
      <c r="V1246" t="s">
        <v>25</v>
      </c>
      <c r="W1246">
        <v>1.42</v>
      </c>
      <c r="X1246" t="s">
        <v>25</v>
      </c>
      <c r="Y1246">
        <v>17.04</v>
      </c>
      <c r="Z1246">
        <v>1.49</v>
      </c>
      <c r="AA1246">
        <v>1.24</v>
      </c>
      <c r="AB1246">
        <v>0.2</v>
      </c>
      <c r="AC1246">
        <v>14.879999999999999</v>
      </c>
    </row>
    <row r="1247" spans="1:29" x14ac:dyDescent="0.25">
      <c r="A1247" s="111" t="s">
        <v>505</v>
      </c>
      <c r="B1247" s="112" t="s">
        <v>156</v>
      </c>
      <c r="C1247" s="111">
        <v>88767</v>
      </c>
      <c r="D1247" s="111">
        <v>887676</v>
      </c>
      <c r="E1247" s="111" t="s">
        <v>528</v>
      </c>
      <c r="F1247" s="111">
        <v>18266</v>
      </c>
      <c r="G1247" s="111" t="s">
        <v>386</v>
      </c>
      <c r="H1247" s="111" t="s">
        <v>28</v>
      </c>
      <c r="I1247" s="111" t="s">
        <v>18</v>
      </c>
      <c r="J1247" s="111" t="s">
        <v>331</v>
      </c>
      <c r="K1247" s="111" t="s">
        <v>19</v>
      </c>
      <c r="L1247" s="111">
        <v>12</v>
      </c>
      <c r="M1247" s="111">
        <v>2.4E-2</v>
      </c>
      <c r="N1247" s="113">
        <v>1.79</v>
      </c>
      <c r="O1247" s="113">
        <v>1.52</v>
      </c>
      <c r="P1247" s="114">
        <v>0.2</v>
      </c>
      <c r="Q1247" s="113">
        <v>18.240000000000002</v>
      </c>
      <c r="R1247" s="115">
        <v>1.59</v>
      </c>
      <c r="S1247" s="115">
        <v>1.34</v>
      </c>
      <c r="T1247" s="119">
        <v>0.2</v>
      </c>
      <c r="U1247" s="116">
        <v>16.080000000000002</v>
      </c>
      <c r="V1247" t="s">
        <v>25</v>
      </c>
      <c r="W1247">
        <v>1.42</v>
      </c>
      <c r="X1247" t="s">
        <v>25</v>
      </c>
      <c r="Y1247">
        <v>17.04</v>
      </c>
      <c r="Z1247">
        <v>1.49</v>
      </c>
      <c r="AA1247">
        <v>1.24</v>
      </c>
      <c r="AB1247">
        <v>0.2</v>
      </c>
      <c r="AC1247">
        <v>14.879999999999999</v>
      </c>
    </row>
    <row r="1248" spans="1:29" x14ac:dyDescent="0.25">
      <c r="A1248" s="111" t="s">
        <v>505</v>
      </c>
      <c r="B1248" s="112" t="s">
        <v>156</v>
      </c>
      <c r="C1248" s="111">
        <v>88767</v>
      </c>
      <c r="D1248" s="111">
        <v>887676</v>
      </c>
      <c r="E1248" s="111" t="s">
        <v>528</v>
      </c>
      <c r="F1248" s="111">
        <v>18267</v>
      </c>
      <c r="G1248" s="111" t="s">
        <v>416</v>
      </c>
      <c r="H1248" s="111" t="s">
        <v>29</v>
      </c>
      <c r="I1248" s="111" t="s">
        <v>18</v>
      </c>
      <c r="J1248" s="111" t="s">
        <v>336</v>
      </c>
      <c r="K1248" s="111" t="s">
        <v>19</v>
      </c>
      <c r="L1248" s="111">
        <v>12</v>
      </c>
      <c r="M1248" s="111">
        <v>2.4E-2</v>
      </c>
      <c r="N1248" s="113">
        <v>1.79</v>
      </c>
      <c r="O1248" s="113">
        <v>1.52</v>
      </c>
      <c r="P1248" s="114">
        <v>0.2</v>
      </c>
      <c r="Q1248" s="113">
        <v>18.240000000000002</v>
      </c>
      <c r="R1248" s="115">
        <v>1.59</v>
      </c>
      <c r="S1248" s="115">
        <v>1.34</v>
      </c>
      <c r="T1248" s="119">
        <v>0.2</v>
      </c>
      <c r="U1248" s="116">
        <v>16.080000000000002</v>
      </c>
      <c r="V1248" t="s">
        <v>25</v>
      </c>
      <c r="W1248">
        <v>1.42</v>
      </c>
      <c r="X1248" t="s">
        <v>25</v>
      </c>
      <c r="Y1248">
        <v>17.04</v>
      </c>
      <c r="Z1248">
        <v>1.49</v>
      </c>
      <c r="AA1248">
        <v>1.24</v>
      </c>
      <c r="AB1248">
        <v>0.2</v>
      </c>
      <c r="AC1248">
        <v>14.879999999999999</v>
      </c>
    </row>
    <row r="1249" spans="1:29" x14ac:dyDescent="0.25">
      <c r="A1249" s="111" t="s">
        <v>505</v>
      </c>
      <c r="B1249" s="112" t="s">
        <v>156</v>
      </c>
      <c r="C1249" s="111">
        <v>88767</v>
      </c>
      <c r="D1249" s="111">
        <v>887676</v>
      </c>
      <c r="E1249" s="111" t="s">
        <v>528</v>
      </c>
      <c r="F1249" s="111">
        <v>18268</v>
      </c>
      <c r="G1249" s="111" t="s">
        <v>387</v>
      </c>
      <c r="H1249" s="111" t="s">
        <v>30</v>
      </c>
      <c r="I1249" s="111" t="s">
        <v>18</v>
      </c>
      <c r="J1249" s="111" t="s">
        <v>340</v>
      </c>
      <c r="K1249" s="111" t="s">
        <v>19</v>
      </c>
      <c r="L1249" s="111">
        <v>12</v>
      </c>
      <c r="M1249" s="111">
        <v>2.4E-2</v>
      </c>
      <c r="N1249" s="113">
        <v>1.79</v>
      </c>
      <c r="O1249" s="113">
        <v>1.52</v>
      </c>
      <c r="P1249" s="114">
        <v>0.2</v>
      </c>
      <c r="Q1249" s="113">
        <v>18.240000000000002</v>
      </c>
      <c r="R1249" s="115">
        <v>1.59</v>
      </c>
      <c r="S1249" s="115">
        <v>1.34</v>
      </c>
      <c r="T1249" s="119">
        <v>0.2</v>
      </c>
      <c r="U1249" s="116">
        <v>16.080000000000002</v>
      </c>
      <c r="V1249" t="s">
        <v>25</v>
      </c>
      <c r="W1249">
        <v>1.42</v>
      </c>
      <c r="X1249" t="s">
        <v>25</v>
      </c>
      <c r="Y1249">
        <v>17.04</v>
      </c>
      <c r="Z1249">
        <v>1.49</v>
      </c>
      <c r="AA1249">
        <v>1.24</v>
      </c>
      <c r="AB1249">
        <v>0.2</v>
      </c>
      <c r="AC1249">
        <v>14.879999999999999</v>
      </c>
    </row>
    <row r="1250" spans="1:29" x14ac:dyDescent="0.25">
      <c r="A1250" s="111" t="s">
        <v>505</v>
      </c>
      <c r="B1250" s="112" t="s">
        <v>156</v>
      </c>
      <c r="C1250" s="111">
        <v>88767</v>
      </c>
      <c r="D1250" s="111">
        <v>887676</v>
      </c>
      <c r="E1250" s="111" t="s">
        <v>528</v>
      </c>
      <c r="F1250" s="111">
        <v>22259</v>
      </c>
      <c r="G1250" s="111" t="s">
        <v>481</v>
      </c>
      <c r="H1250" s="111" t="s">
        <v>30</v>
      </c>
      <c r="I1250" s="111" t="s">
        <v>18</v>
      </c>
      <c r="J1250" s="111" t="s">
        <v>418</v>
      </c>
      <c r="K1250" s="111" t="s">
        <v>19</v>
      </c>
      <c r="L1250" s="111">
        <v>12</v>
      </c>
      <c r="M1250" s="111">
        <v>2.4E-2</v>
      </c>
      <c r="N1250" s="113">
        <v>1.79</v>
      </c>
      <c r="O1250" s="113">
        <v>1.52</v>
      </c>
      <c r="P1250" s="114">
        <v>0.2</v>
      </c>
      <c r="Q1250" s="113">
        <v>18.240000000000002</v>
      </c>
      <c r="R1250" s="115">
        <v>1.59</v>
      </c>
      <c r="S1250" s="115">
        <v>1.34</v>
      </c>
      <c r="T1250" s="119">
        <v>0.2</v>
      </c>
      <c r="U1250" s="116">
        <v>16.080000000000002</v>
      </c>
      <c r="V1250" t="s">
        <v>25</v>
      </c>
      <c r="W1250">
        <v>1.42</v>
      </c>
      <c r="X1250" t="s">
        <v>25</v>
      </c>
      <c r="Y1250">
        <v>17.04</v>
      </c>
      <c r="Z1250">
        <v>1.49</v>
      </c>
      <c r="AA1250">
        <v>1.24</v>
      </c>
      <c r="AB1250">
        <v>0.2</v>
      </c>
      <c r="AC1250">
        <v>14.879999999999999</v>
      </c>
    </row>
    <row r="1251" spans="1:29" x14ac:dyDescent="0.25">
      <c r="A1251" s="111" t="s">
        <v>505</v>
      </c>
      <c r="B1251" s="112" t="s">
        <v>156</v>
      </c>
      <c r="C1251" s="111">
        <v>88767</v>
      </c>
      <c r="D1251" s="111">
        <v>887676</v>
      </c>
      <c r="E1251" s="111" t="s">
        <v>528</v>
      </c>
      <c r="F1251" s="111">
        <v>503</v>
      </c>
      <c r="G1251" s="111" t="s">
        <v>389</v>
      </c>
      <c r="H1251" s="111" t="s">
        <v>91</v>
      </c>
      <c r="I1251" s="111" t="s">
        <v>18</v>
      </c>
      <c r="J1251" s="111" t="s">
        <v>340</v>
      </c>
      <c r="K1251" s="111" t="s">
        <v>85</v>
      </c>
      <c r="L1251" s="111">
        <v>6</v>
      </c>
      <c r="M1251" s="111">
        <v>0.12</v>
      </c>
      <c r="N1251" s="113">
        <v>5.89</v>
      </c>
      <c r="O1251" s="113">
        <v>4.9400000000000004</v>
      </c>
      <c r="P1251" s="114">
        <v>0.2</v>
      </c>
      <c r="Q1251" s="113">
        <v>29.64</v>
      </c>
      <c r="R1251" s="115">
        <v>5.69</v>
      </c>
      <c r="S1251" s="115">
        <v>4.78</v>
      </c>
      <c r="T1251" s="119">
        <v>0.2</v>
      </c>
      <c r="U1251" s="116">
        <v>28.68</v>
      </c>
      <c r="V1251" t="s">
        <v>25</v>
      </c>
      <c r="W1251">
        <v>4.82</v>
      </c>
      <c r="X1251" t="s">
        <v>25</v>
      </c>
      <c r="Y1251">
        <v>28.92</v>
      </c>
      <c r="Z1251">
        <v>5.59</v>
      </c>
      <c r="AA1251">
        <v>4.66</v>
      </c>
      <c r="AB1251">
        <v>0.2</v>
      </c>
      <c r="AC1251">
        <v>27.96</v>
      </c>
    </row>
    <row r="1252" spans="1:29" x14ac:dyDescent="0.25">
      <c r="A1252" s="111" t="s">
        <v>505</v>
      </c>
      <c r="B1252" s="112" t="s">
        <v>156</v>
      </c>
      <c r="C1252" s="111">
        <v>88767</v>
      </c>
      <c r="D1252" s="111">
        <v>887676</v>
      </c>
      <c r="E1252" s="111" t="s">
        <v>528</v>
      </c>
      <c r="F1252" s="111">
        <v>504</v>
      </c>
      <c r="G1252" s="111" t="s">
        <v>390</v>
      </c>
      <c r="H1252" s="111" t="s">
        <v>88</v>
      </c>
      <c r="I1252" s="111" t="s">
        <v>18</v>
      </c>
      <c r="J1252" s="111" t="s">
        <v>331</v>
      </c>
      <c r="K1252" s="111" t="s">
        <v>85</v>
      </c>
      <c r="L1252" s="111">
        <v>6</v>
      </c>
      <c r="M1252" s="111">
        <v>0.12</v>
      </c>
      <c r="N1252" s="113">
        <v>6.49</v>
      </c>
      <c r="O1252" s="113">
        <v>5.41</v>
      </c>
      <c r="P1252" s="114">
        <v>0.2</v>
      </c>
      <c r="Q1252" s="113">
        <v>32.46</v>
      </c>
      <c r="R1252" s="115">
        <v>5.99</v>
      </c>
      <c r="S1252" s="115">
        <v>4.99</v>
      </c>
      <c r="T1252" s="119">
        <v>0.2</v>
      </c>
      <c r="U1252" s="116">
        <v>29.94</v>
      </c>
      <c r="V1252" t="s">
        <v>25</v>
      </c>
      <c r="W1252">
        <v>5.41</v>
      </c>
      <c r="X1252" t="s">
        <v>25</v>
      </c>
      <c r="Y1252">
        <v>32.46</v>
      </c>
      <c r="Z1252">
        <v>5.99</v>
      </c>
      <c r="AA1252">
        <v>4.99</v>
      </c>
      <c r="AB1252">
        <v>0.2</v>
      </c>
      <c r="AC1252">
        <v>29.94</v>
      </c>
    </row>
    <row r="1253" spans="1:29" x14ac:dyDescent="0.25">
      <c r="A1253" s="111" t="s">
        <v>505</v>
      </c>
      <c r="B1253" s="112" t="s">
        <v>156</v>
      </c>
      <c r="C1253" s="111">
        <v>88767</v>
      </c>
      <c r="D1253" s="111">
        <v>887676</v>
      </c>
      <c r="E1253" s="111" t="s">
        <v>528</v>
      </c>
      <c r="F1253" s="111">
        <v>1166</v>
      </c>
      <c r="G1253" s="111" t="s">
        <v>417</v>
      </c>
      <c r="H1253" s="111" t="s">
        <v>91</v>
      </c>
      <c r="I1253" s="111" t="s">
        <v>18</v>
      </c>
      <c r="J1253" s="111" t="s">
        <v>418</v>
      </c>
      <c r="K1253" s="111" t="s">
        <v>85</v>
      </c>
      <c r="L1253" s="111">
        <v>6</v>
      </c>
      <c r="M1253" s="111">
        <v>0.12</v>
      </c>
      <c r="N1253" s="113">
        <v>5.89</v>
      </c>
      <c r="O1253" s="113">
        <v>4.9400000000000004</v>
      </c>
      <c r="P1253" s="114">
        <v>0.2</v>
      </c>
      <c r="Q1253" s="113">
        <v>29.64</v>
      </c>
      <c r="R1253" s="115">
        <v>5.69</v>
      </c>
      <c r="S1253" s="115">
        <v>4.78</v>
      </c>
      <c r="T1253" s="119">
        <v>0.2</v>
      </c>
      <c r="U1253" s="116">
        <v>28.68</v>
      </c>
      <c r="V1253" t="s">
        <v>25</v>
      </c>
      <c r="W1253">
        <v>4.82</v>
      </c>
      <c r="X1253" t="s">
        <v>25</v>
      </c>
      <c r="Y1253">
        <v>28.92</v>
      </c>
      <c r="Z1253">
        <v>5.59</v>
      </c>
      <c r="AA1253">
        <v>4.66</v>
      </c>
      <c r="AB1253">
        <v>0.2</v>
      </c>
      <c r="AC1253">
        <v>27.96</v>
      </c>
    </row>
    <row r="1254" spans="1:29" x14ac:dyDescent="0.25">
      <c r="A1254" s="111" t="s">
        <v>505</v>
      </c>
      <c r="B1254" s="112" t="s">
        <v>156</v>
      </c>
      <c r="C1254" s="111">
        <v>88767</v>
      </c>
      <c r="D1254" s="111">
        <v>887676</v>
      </c>
      <c r="E1254" s="111" t="s">
        <v>528</v>
      </c>
      <c r="F1254" s="111">
        <v>2349</v>
      </c>
      <c r="G1254" s="111" t="s">
        <v>391</v>
      </c>
      <c r="H1254" s="111" t="s">
        <v>86</v>
      </c>
      <c r="I1254" s="111" t="s">
        <v>18</v>
      </c>
      <c r="J1254" s="111" t="s">
        <v>334</v>
      </c>
      <c r="K1254" s="111" t="s">
        <v>85</v>
      </c>
      <c r="L1254" s="111">
        <v>6</v>
      </c>
      <c r="M1254" s="111">
        <v>0.12</v>
      </c>
      <c r="N1254" s="113">
        <v>7.59</v>
      </c>
      <c r="O1254" s="113">
        <v>6.37</v>
      </c>
      <c r="P1254" s="114">
        <v>0.2</v>
      </c>
      <c r="Q1254" s="113">
        <v>38.22</v>
      </c>
      <c r="R1254" s="115">
        <v>7.19</v>
      </c>
      <c r="S1254" s="115">
        <v>6.03</v>
      </c>
      <c r="T1254" s="119">
        <v>0.2</v>
      </c>
      <c r="U1254" s="116">
        <v>36.18</v>
      </c>
      <c r="V1254" t="s">
        <v>25</v>
      </c>
      <c r="W1254">
        <v>6.14</v>
      </c>
      <c r="X1254" t="s">
        <v>25</v>
      </c>
      <c r="Y1254">
        <v>36.839999999999996</v>
      </c>
      <c r="Z1254">
        <v>6.99</v>
      </c>
      <c r="AA1254">
        <v>5.83</v>
      </c>
      <c r="AB1254">
        <v>0.2</v>
      </c>
      <c r="AC1254">
        <v>34.980000000000004</v>
      </c>
    </row>
    <row r="1255" spans="1:29" x14ac:dyDescent="0.25">
      <c r="A1255" s="111" t="s">
        <v>505</v>
      </c>
      <c r="B1255" s="112" t="s">
        <v>156</v>
      </c>
      <c r="C1255" s="111">
        <v>88767</v>
      </c>
      <c r="D1255" s="111">
        <v>887676</v>
      </c>
      <c r="E1255" s="111" t="s">
        <v>528</v>
      </c>
      <c r="F1255" s="111">
        <v>2350</v>
      </c>
      <c r="G1255" s="111" t="s">
        <v>392</v>
      </c>
      <c r="H1255" s="111" t="s">
        <v>90</v>
      </c>
      <c r="I1255" s="111" t="s">
        <v>18</v>
      </c>
      <c r="J1255" s="111" t="s">
        <v>336</v>
      </c>
      <c r="K1255" s="111" t="s">
        <v>85</v>
      </c>
      <c r="L1255" s="111">
        <v>6</v>
      </c>
      <c r="M1255" s="111">
        <v>0.12</v>
      </c>
      <c r="N1255" s="113">
        <v>5.99</v>
      </c>
      <c r="O1255" s="113">
        <v>5.0199999999999996</v>
      </c>
      <c r="P1255" s="114">
        <v>0.2</v>
      </c>
      <c r="Q1255" s="113">
        <v>30.119999999999997</v>
      </c>
      <c r="R1255" s="115">
        <v>5.29</v>
      </c>
      <c r="S1255" s="115">
        <v>4.41</v>
      </c>
      <c r="T1255" s="119">
        <v>0.2</v>
      </c>
      <c r="U1255" s="116">
        <v>26.46</v>
      </c>
      <c r="V1255" t="s">
        <v>25</v>
      </c>
      <c r="W1255">
        <v>5.0199999999999996</v>
      </c>
      <c r="X1255" t="s">
        <v>25</v>
      </c>
      <c r="Y1255">
        <v>30.119999999999997</v>
      </c>
      <c r="Z1255">
        <v>5.29</v>
      </c>
      <c r="AA1255">
        <v>4.41</v>
      </c>
      <c r="AB1255">
        <v>0.2</v>
      </c>
      <c r="AC1255">
        <v>26.46</v>
      </c>
    </row>
    <row r="1256" spans="1:29" x14ac:dyDescent="0.25">
      <c r="A1256" s="111" t="s">
        <v>505</v>
      </c>
      <c r="B1256" s="112" t="s">
        <v>156</v>
      </c>
      <c r="C1256" s="111">
        <v>88767</v>
      </c>
      <c r="D1256" s="111">
        <v>887676</v>
      </c>
      <c r="E1256" s="111" t="s">
        <v>528</v>
      </c>
      <c r="F1256" s="111">
        <v>2353</v>
      </c>
      <c r="G1256" s="111" t="s">
        <v>393</v>
      </c>
      <c r="H1256" s="111" t="s">
        <v>93</v>
      </c>
      <c r="I1256" s="111" t="s">
        <v>18</v>
      </c>
      <c r="J1256" s="111" t="s">
        <v>338</v>
      </c>
      <c r="K1256" s="111" t="s">
        <v>85</v>
      </c>
      <c r="L1256" s="111">
        <v>6</v>
      </c>
      <c r="M1256" s="111">
        <v>0.12</v>
      </c>
      <c r="N1256" s="113">
        <v>7.59</v>
      </c>
      <c r="O1256" s="113">
        <v>6.37</v>
      </c>
      <c r="P1256" s="114">
        <v>0.2</v>
      </c>
      <c r="Q1256" s="113">
        <v>38.22</v>
      </c>
      <c r="R1256" s="115">
        <v>7.19</v>
      </c>
      <c r="S1256" s="115">
        <v>6.03</v>
      </c>
      <c r="T1256" s="119">
        <v>0.2</v>
      </c>
      <c r="U1256" s="116">
        <v>36.18</v>
      </c>
      <c r="V1256" t="s">
        <v>25</v>
      </c>
      <c r="W1256">
        <v>6.14</v>
      </c>
      <c r="X1256" t="s">
        <v>25</v>
      </c>
      <c r="Y1256">
        <v>36.839999999999996</v>
      </c>
      <c r="Z1256">
        <v>6.99</v>
      </c>
      <c r="AA1256">
        <v>5.83</v>
      </c>
      <c r="AB1256">
        <v>0.2</v>
      </c>
      <c r="AC1256">
        <v>34.980000000000004</v>
      </c>
    </row>
    <row r="1257" spans="1:29" x14ac:dyDescent="0.25">
      <c r="A1257" s="111" t="s">
        <v>505</v>
      </c>
      <c r="B1257" s="112" t="s">
        <v>156</v>
      </c>
      <c r="C1257" s="111">
        <v>88767</v>
      </c>
      <c r="D1257" s="111">
        <v>887676</v>
      </c>
      <c r="E1257" s="111" t="s">
        <v>528</v>
      </c>
      <c r="F1257" s="111">
        <v>2354</v>
      </c>
      <c r="G1257" s="111" t="s">
        <v>482</v>
      </c>
      <c r="H1257" s="111" t="s">
        <v>90</v>
      </c>
      <c r="I1257" s="111" t="s">
        <v>18</v>
      </c>
      <c r="J1257" s="111" t="s">
        <v>452</v>
      </c>
      <c r="K1257" s="111" t="s">
        <v>85</v>
      </c>
      <c r="L1257" s="111">
        <v>6</v>
      </c>
      <c r="M1257" s="111">
        <v>0.12</v>
      </c>
      <c r="N1257" s="113">
        <v>5.99</v>
      </c>
      <c r="O1257" s="113">
        <v>5.0199999999999996</v>
      </c>
      <c r="P1257" s="114">
        <v>0.2</v>
      </c>
      <c r="Q1257" s="113">
        <v>30.119999999999997</v>
      </c>
      <c r="R1257" s="115">
        <v>5.29</v>
      </c>
      <c r="S1257" s="115">
        <v>4.41</v>
      </c>
      <c r="T1257" s="119">
        <v>0.2</v>
      </c>
      <c r="U1257" s="116">
        <v>26.46</v>
      </c>
      <c r="V1257" t="s">
        <v>25</v>
      </c>
      <c r="W1257">
        <v>5.0199999999999996</v>
      </c>
      <c r="X1257" t="s">
        <v>25</v>
      </c>
      <c r="Y1257">
        <v>30.119999999999997</v>
      </c>
      <c r="Z1257">
        <v>5.29</v>
      </c>
      <c r="AA1257">
        <v>4.41</v>
      </c>
      <c r="AB1257">
        <v>0.2</v>
      </c>
      <c r="AC1257">
        <v>26.46</v>
      </c>
    </row>
    <row r="1258" spans="1:29" x14ac:dyDescent="0.25">
      <c r="A1258" s="111" t="s">
        <v>505</v>
      </c>
      <c r="B1258" s="112" t="s">
        <v>156</v>
      </c>
      <c r="C1258" s="111">
        <v>88767</v>
      </c>
      <c r="D1258" s="111">
        <v>887676</v>
      </c>
      <c r="E1258" s="111" t="s">
        <v>528</v>
      </c>
      <c r="F1258" s="111">
        <v>2357</v>
      </c>
      <c r="G1258" s="111" t="s">
        <v>394</v>
      </c>
      <c r="H1258" s="111" t="s">
        <v>92</v>
      </c>
      <c r="I1258" s="111" t="s">
        <v>18</v>
      </c>
      <c r="J1258" s="111" t="s">
        <v>372</v>
      </c>
      <c r="K1258" s="111" t="s">
        <v>85</v>
      </c>
      <c r="L1258" s="111">
        <v>6</v>
      </c>
      <c r="M1258" s="111">
        <v>0.12</v>
      </c>
      <c r="N1258" s="113">
        <v>5.49</v>
      </c>
      <c r="O1258" s="113">
        <v>4.55</v>
      </c>
      <c r="P1258" s="114">
        <v>0.2</v>
      </c>
      <c r="Q1258" s="113">
        <v>27.299999999999997</v>
      </c>
      <c r="R1258" s="115">
        <v>4.99</v>
      </c>
      <c r="S1258" s="115">
        <v>4.16</v>
      </c>
      <c r="T1258" s="119">
        <v>0.2</v>
      </c>
      <c r="U1258" s="116">
        <v>24.96</v>
      </c>
      <c r="V1258" t="s">
        <v>25</v>
      </c>
      <c r="W1258">
        <v>4.55</v>
      </c>
      <c r="X1258" t="s">
        <v>25</v>
      </c>
      <c r="Y1258">
        <v>27.299999999999997</v>
      </c>
      <c r="Z1258">
        <v>4.99</v>
      </c>
      <c r="AA1258">
        <v>4.16</v>
      </c>
      <c r="AB1258">
        <v>0.2</v>
      </c>
      <c r="AC1258">
        <v>24.96</v>
      </c>
    </row>
    <row r="1259" spans="1:29" x14ac:dyDescent="0.25">
      <c r="A1259" s="111" t="s">
        <v>505</v>
      </c>
      <c r="B1259" s="112" t="s">
        <v>156</v>
      </c>
      <c r="C1259" s="111">
        <v>88767</v>
      </c>
      <c r="D1259" s="111">
        <v>887676</v>
      </c>
      <c r="E1259" s="111" t="s">
        <v>528</v>
      </c>
      <c r="F1259" s="111">
        <v>4409</v>
      </c>
      <c r="G1259" s="111" t="s">
        <v>419</v>
      </c>
      <c r="H1259" s="111" t="s">
        <v>88</v>
      </c>
      <c r="I1259" s="111" t="s">
        <v>18</v>
      </c>
      <c r="J1259" s="111" t="s">
        <v>342</v>
      </c>
      <c r="K1259" s="111" t="s">
        <v>85</v>
      </c>
      <c r="L1259" s="111">
        <v>6</v>
      </c>
      <c r="M1259" s="111">
        <v>0.12</v>
      </c>
      <c r="N1259" s="113">
        <v>6.49</v>
      </c>
      <c r="O1259" s="113">
        <v>5.41</v>
      </c>
      <c r="P1259" s="114">
        <v>0.2</v>
      </c>
      <c r="Q1259" s="113">
        <v>32.46</v>
      </c>
      <c r="R1259" s="115">
        <v>5.99</v>
      </c>
      <c r="S1259" s="115">
        <v>4.99</v>
      </c>
      <c r="T1259" s="119">
        <v>0.2</v>
      </c>
      <c r="U1259" s="116">
        <v>29.94</v>
      </c>
      <c r="V1259" t="s">
        <v>25</v>
      </c>
      <c r="W1259">
        <v>5.41</v>
      </c>
      <c r="X1259" t="s">
        <v>25</v>
      </c>
      <c r="Y1259">
        <v>32.46</v>
      </c>
      <c r="Z1259">
        <v>5.99</v>
      </c>
      <c r="AA1259">
        <v>4.99</v>
      </c>
      <c r="AB1259">
        <v>0.2</v>
      </c>
      <c r="AC1259">
        <v>29.94</v>
      </c>
    </row>
    <row r="1260" spans="1:29" x14ac:dyDescent="0.25">
      <c r="A1260" s="111" t="s">
        <v>505</v>
      </c>
      <c r="B1260" s="112" t="s">
        <v>156</v>
      </c>
      <c r="C1260" s="111">
        <v>88767</v>
      </c>
      <c r="D1260" s="111">
        <v>887676</v>
      </c>
      <c r="E1260" s="111" t="s">
        <v>528</v>
      </c>
      <c r="F1260" s="111">
        <v>9276</v>
      </c>
      <c r="G1260" s="111" t="s">
        <v>395</v>
      </c>
      <c r="H1260" s="111" t="s">
        <v>88</v>
      </c>
      <c r="I1260" s="111" t="s">
        <v>18</v>
      </c>
      <c r="J1260" s="111" t="s">
        <v>344</v>
      </c>
      <c r="K1260" s="111" t="s">
        <v>85</v>
      </c>
      <c r="L1260" s="111">
        <v>6</v>
      </c>
      <c r="M1260" s="111">
        <v>0.12</v>
      </c>
      <c r="N1260" s="113">
        <v>6.49</v>
      </c>
      <c r="O1260" s="113">
        <v>5.41</v>
      </c>
      <c r="P1260" s="114">
        <v>0.2</v>
      </c>
      <c r="Q1260" s="113">
        <v>32.46</v>
      </c>
      <c r="R1260" s="115">
        <v>5.99</v>
      </c>
      <c r="S1260" s="115">
        <v>4.99</v>
      </c>
      <c r="T1260" s="119">
        <v>0.2</v>
      </c>
      <c r="U1260" s="116">
        <v>29.94</v>
      </c>
      <c r="V1260" t="s">
        <v>25</v>
      </c>
      <c r="W1260">
        <v>5.41</v>
      </c>
      <c r="X1260" t="s">
        <v>25</v>
      </c>
      <c r="Y1260">
        <v>32.46</v>
      </c>
      <c r="Z1260">
        <v>5.99</v>
      </c>
      <c r="AA1260">
        <v>4.99</v>
      </c>
      <c r="AB1260">
        <v>0.2</v>
      </c>
      <c r="AC1260">
        <v>29.94</v>
      </c>
    </row>
    <row r="1261" spans="1:29" x14ac:dyDescent="0.25">
      <c r="A1261" s="111" t="s">
        <v>505</v>
      </c>
      <c r="B1261" s="112" t="s">
        <v>156</v>
      </c>
      <c r="C1261" s="111">
        <v>88767</v>
      </c>
      <c r="D1261" s="111">
        <v>887676</v>
      </c>
      <c r="E1261" s="111" t="s">
        <v>528</v>
      </c>
      <c r="F1261" s="111">
        <v>23163</v>
      </c>
      <c r="G1261" s="111" t="s">
        <v>511</v>
      </c>
      <c r="H1261" s="111" t="s">
        <v>91</v>
      </c>
      <c r="I1261" s="111" t="s">
        <v>18</v>
      </c>
      <c r="J1261" s="111" t="s">
        <v>512</v>
      </c>
      <c r="K1261" s="111" t="s">
        <v>85</v>
      </c>
      <c r="L1261" s="111">
        <v>6</v>
      </c>
      <c r="M1261" s="111">
        <v>0.12</v>
      </c>
      <c r="N1261" s="113">
        <v>5.69</v>
      </c>
      <c r="O1261" s="113">
        <v>4.74</v>
      </c>
      <c r="P1261" s="114">
        <v>0.2</v>
      </c>
      <c r="Q1261" s="113">
        <v>28.44</v>
      </c>
      <c r="R1261" s="115">
        <v>5.49</v>
      </c>
      <c r="S1261" s="115">
        <v>4.58</v>
      </c>
      <c r="T1261" s="119">
        <v>0.2</v>
      </c>
      <c r="U1261" s="116">
        <v>27.48</v>
      </c>
      <c r="V1261" t="s">
        <v>25</v>
      </c>
      <c r="W1261">
        <v>4.82</v>
      </c>
      <c r="X1261" t="s">
        <v>25</v>
      </c>
      <c r="Y1261">
        <v>28.92</v>
      </c>
      <c r="Z1261">
        <v>5.59</v>
      </c>
      <c r="AA1261">
        <v>4.66</v>
      </c>
      <c r="AB1261">
        <v>0.2</v>
      </c>
      <c r="AC1261">
        <v>27.96</v>
      </c>
    </row>
    <row r="1262" spans="1:29" x14ac:dyDescent="0.25">
      <c r="A1262" s="111" t="s">
        <v>505</v>
      </c>
      <c r="B1262" s="112" t="s">
        <v>156</v>
      </c>
      <c r="C1262" s="111">
        <v>88767</v>
      </c>
      <c r="D1262" s="111">
        <v>887676</v>
      </c>
      <c r="E1262" s="111" t="s">
        <v>528</v>
      </c>
      <c r="F1262" s="111">
        <v>25700</v>
      </c>
      <c r="G1262" s="111" t="s">
        <v>396</v>
      </c>
      <c r="H1262" s="111" t="s">
        <v>135</v>
      </c>
      <c r="I1262" s="111" t="s">
        <v>128</v>
      </c>
      <c r="J1262" s="111" t="s">
        <v>378</v>
      </c>
      <c r="K1262" s="111" t="s">
        <v>85</v>
      </c>
      <c r="L1262" s="111">
        <v>6</v>
      </c>
      <c r="M1262" s="111">
        <v>0.12</v>
      </c>
      <c r="N1262" s="113">
        <v>8.7899999999999991</v>
      </c>
      <c r="O1262" s="113">
        <v>7.2959999999999994</v>
      </c>
      <c r="P1262" s="114">
        <v>0.2</v>
      </c>
      <c r="Q1262" s="113">
        <v>43.8</v>
      </c>
      <c r="R1262" s="115">
        <v>10.49</v>
      </c>
      <c r="S1262" s="115">
        <v>6.8</v>
      </c>
      <c r="T1262" s="119">
        <v>0.54</v>
      </c>
      <c r="U1262" s="116">
        <v>40.799999999999997</v>
      </c>
      <c r="V1262" t="s">
        <v>25</v>
      </c>
      <c r="W1262">
        <v>9.4145000000000003</v>
      </c>
      <c r="X1262" t="s">
        <v>25</v>
      </c>
      <c r="Y1262">
        <v>56.46</v>
      </c>
      <c r="Z1262">
        <v>9.99</v>
      </c>
      <c r="AA1262">
        <v>6.4833333333333334</v>
      </c>
      <c r="AB1262">
        <v>0.54</v>
      </c>
      <c r="AC1262">
        <v>38.880000000000003</v>
      </c>
    </row>
    <row r="1263" spans="1:29" x14ac:dyDescent="0.25">
      <c r="A1263" s="111" t="s">
        <v>505</v>
      </c>
      <c r="B1263" s="112" t="s">
        <v>156</v>
      </c>
      <c r="C1263" s="111">
        <v>88767</v>
      </c>
      <c r="D1263" s="111">
        <v>887676</v>
      </c>
      <c r="E1263" s="111" t="s">
        <v>528</v>
      </c>
      <c r="F1263" s="111">
        <v>18137</v>
      </c>
      <c r="G1263" s="111" t="s">
        <v>507</v>
      </c>
      <c r="H1263" s="111" t="s">
        <v>103</v>
      </c>
      <c r="I1263" s="111" t="s">
        <v>18</v>
      </c>
      <c r="J1263" s="111" t="s">
        <v>334</v>
      </c>
      <c r="K1263" s="111" t="s">
        <v>105</v>
      </c>
      <c r="L1263" s="111">
        <v>4</v>
      </c>
      <c r="M1263" s="111">
        <v>0.12</v>
      </c>
      <c r="N1263" s="113">
        <v>9.69</v>
      </c>
      <c r="O1263" s="113">
        <v>8.07</v>
      </c>
      <c r="P1263" s="114">
        <v>0.2</v>
      </c>
      <c r="Q1263" s="113">
        <v>32.28</v>
      </c>
      <c r="R1263" s="115">
        <v>9.2899999999999991</v>
      </c>
      <c r="S1263" s="115">
        <v>7.75</v>
      </c>
      <c r="T1263" s="119">
        <v>0.2</v>
      </c>
      <c r="U1263" s="116">
        <v>31</v>
      </c>
      <c r="V1263" t="s">
        <v>25</v>
      </c>
      <c r="W1263">
        <v>7.97</v>
      </c>
      <c r="X1263" t="s">
        <v>25</v>
      </c>
      <c r="Y1263">
        <v>31.88</v>
      </c>
      <c r="Z1263">
        <v>8.89</v>
      </c>
      <c r="AA1263">
        <v>7.41</v>
      </c>
      <c r="AB1263">
        <v>0.2</v>
      </c>
      <c r="AC1263">
        <v>29.64</v>
      </c>
    </row>
    <row r="1264" spans="1:29" x14ac:dyDescent="0.25">
      <c r="A1264" s="111" t="s">
        <v>505</v>
      </c>
      <c r="B1264" s="112" t="s">
        <v>156</v>
      </c>
      <c r="C1264" s="111">
        <v>88767</v>
      </c>
      <c r="D1264" s="111">
        <v>887676</v>
      </c>
      <c r="E1264" s="111" t="s">
        <v>528</v>
      </c>
      <c r="F1264" s="111">
        <v>18341</v>
      </c>
      <c r="G1264" s="111" t="s">
        <v>508</v>
      </c>
      <c r="H1264" s="111" t="s">
        <v>104</v>
      </c>
      <c r="I1264" s="111" t="s">
        <v>18</v>
      </c>
      <c r="J1264" s="111" t="s">
        <v>331</v>
      </c>
      <c r="K1264" s="111" t="s">
        <v>105</v>
      </c>
      <c r="L1264" s="111">
        <v>4</v>
      </c>
      <c r="M1264" s="111">
        <v>0.12</v>
      </c>
      <c r="N1264" s="113">
        <v>9.69</v>
      </c>
      <c r="O1264" s="113">
        <v>8.07</v>
      </c>
      <c r="P1264" s="114">
        <v>0.2</v>
      </c>
      <c r="Q1264" s="113">
        <v>32.28</v>
      </c>
      <c r="R1264" s="115">
        <v>9.2899999999999991</v>
      </c>
      <c r="S1264" s="115">
        <v>7.75</v>
      </c>
      <c r="T1264" s="119">
        <v>0.2</v>
      </c>
      <c r="U1264" s="116">
        <v>31</v>
      </c>
      <c r="V1264" t="s">
        <v>25</v>
      </c>
      <c r="W1264">
        <v>7.97</v>
      </c>
      <c r="X1264" t="s">
        <v>25</v>
      </c>
      <c r="Y1264">
        <v>31.88</v>
      </c>
      <c r="Z1264">
        <v>8.89</v>
      </c>
      <c r="AA1264">
        <v>7.41</v>
      </c>
      <c r="AB1264">
        <v>0.2</v>
      </c>
      <c r="AC1264">
        <v>29.64</v>
      </c>
    </row>
    <row r="1265" spans="1:29" x14ac:dyDescent="0.25">
      <c r="A1265" s="111" t="s">
        <v>505</v>
      </c>
      <c r="B1265" s="112" t="s">
        <v>156</v>
      </c>
      <c r="C1265" s="111">
        <v>88767</v>
      </c>
      <c r="D1265" s="111">
        <v>887676</v>
      </c>
      <c r="E1265" s="111" t="s">
        <v>528</v>
      </c>
      <c r="F1265" s="111">
        <v>7977</v>
      </c>
      <c r="G1265" s="111" t="s">
        <v>397</v>
      </c>
      <c r="H1265" s="111" t="s">
        <v>119</v>
      </c>
      <c r="I1265" s="111" t="s">
        <v>115</v>
      </c>
      <c r="J1265" s="111" t="s">
        <v>398</v>
      </c>
      <c r="K1265" s="111" t="s">
        <v>58</v>
      </c>
      <c r="L1265" s="111">
        <v>6</v>
      </c>
      <c r="M1265" s="111">
        <v>0.03</v>
      </c>
      <c r="N1265" s="113">
        <v>5.09</v>
      </c>
      <c r="O1265" s="113">
        <v>4.2655000000000003</v>
      </c>
      <c r="P1265" s="114">
        <v>0.2</v>
      </c>
      <c r="Q1265" s="113">
        <v>25.619999999999997</v>
      </c>
      <c r="R1265" s="115">
        <v>4.99</v>
      </c>
      <c r="S1265" s="115">
        <v>4.16</v>
      </c>
      <c r="T1265" s="119">
        <v>0.2</v>
      </c>
      <c r="U1265" s="116">
        <v>24.96</v>
      </c>
      <c r="V1265" t="s">
        <v>25</v>
      </c>
      <c r="W1265">
        <v>4.2699999999999996</v>
      </c>
      <c r="X1265" t="s">
        <v>25</v>
      </c>
      <c r="Y1265">
        <v>25.619999999999997</v>
      </c>
      <c r="Z1265">
        <v>4.8899999999999997</v>
      </c>
      <c r="AA1265">
        <v>4.08</v>
      </c>
      <c r="AB1265">
        <v>0.2</v>
      </c>
      <c r="AC1265">
        <v>24.48</v>
      </c>
    </row>
    <row r="1266" spans="1:29" x14ac:dyDescent="0.25">
      <c r="A1266" s="111" t="s">
        <v>505</v>
      </c>
      <c r="B1266" s="112" t="s">
        <v>156</v>
      </c>
      <c r="C1266" s="111">
        <v>88767</v>
      </c>
      <c r="D1266" s="111">
        <v>887676</v>
      </c>
      <c r="E1266" s="111" t="s">
        <v>528</v>
      </c>
      <c r="F1266" s="111">
        <v>7979</v>
      </c>
      <c r="G1266" s="111" t="s">
        <v>399</v>
      </c>
      <c r="H1266" s="111" t="s">
        <v>119</v>
      </c>
      <c r="I1266" s="111" t="s">
        <v>115</v>
      </c>
      <c r="J1266" s="111" t="s">
        <v>400</v>
      </c>
      <c r="K1266" s="111" t="s">
        <v>58</v>
      </c>
      <c r="L1266" s="111">
        <v>6</v>
      </c>
      <c r="M1266" s="111">
        <v>0.03</v>
      </c>
      <c r="N1266" s="113">
        <v>5.09</v>
      </c>
      <c r="O1266" s="113">
        <v>4.2655000000000003</v>
      </c>
      <c r="P1266" s="114">
        <v>0.2</v>
      </c>
      <c r="Q1266" s="113">
        <v>25.619999999999997</v>
      </c>
      <c r="R1266" s="115">
        <v>4.99</v>
      </c>
      <c r="S1266" s="115">
        <v>4.16</v>
      </c>
      <c r="T1266" s="119">
        <v>0.2</v>
      </c>
      <c r="U1266" s="116">
        <v>24.96</v>
      </c>
      <c r="V1266" t="s">
        <v>25</v>
      </c>
      <c r="W1266">
        <v>4.2699999999999996</v>
      </c>
      <c r="X1266" t="s">
        <v>25</v>
      </c>
      <c r="Y1266">
        <v>25.619999999999997</v>
      </c>
      <c r="Z1266">
        <v>4.8899999999999997</v>
      </c>
      <c r="AA1266">
        <v>4.08</v>
      </c>
      <c r="AB1266">
        <v>0.2</v>
      </c>
      <c r="AC1266">
        <v>24.48</v>
      </c>
    </row>
    <row r="1267" spans="1:29" x14ac:dyDescent="0.25">
      <c r="A1267" s="111" t="s">
        <v>505</v>
      </c>
      <c r="B1267" s="112" t="s">
        <v>156</v>
      </c>
      <c r="C1267" s="111">
        <v>88767</v>
      </c>
      <c r="D1267" s="111">
        <v>887676</v>
      </c>
      <c r="E1267" s="111" t="s">
        <v>528</v>
      </c>
      <c r="F1267" s="111">
        <v>7980</v>
      </c>
      <c r="G1267" s="111" t="s">
        <v>401</v>
      </c>
      <c r="H1267" s="111" t="s">
        <v>119</v>
      </c>
      <c r="I1267" s="111" t="s">
        <v>115</v>
      </c>
      <c r="J1267" s="111" t="s">
        <v>402</v>
      </c>
      <c r="K1267" s="111" t="s">
        <v>58</v>
      </c>
      <c r="L1267" s="111">
        <v>6</v>
      </c>
      <c r="M1267" s="111">
        <v>0.03</v>
      </c>
      <c r="N1267" s="113">
        <v>5.09</v>
      </c>
      <c r="O1267" s="113">
        <v>4.2655000000000003</v>
      </c>
      <c r="P1267" s="114">
        <v>0.2</v>
      </c>
      <c r="Q1267" s="113">
        <v>25.619999999999997</v>
      </c>
      <c r="R1267" s="115">
        <v>4.99</v>
      </c>
      <c r="S1267" s="115">
        <v>4.16</v>
      </c>
      <c r="T1267" s="119">
        <v>0.2</v>
      </c>
      <c r="U1267" s="116">
        <v>24.96</v>
      </c>
      <c r="V1267" t="s">
        <v>25</v>
      </c>
      <c r="W1267">
        <v>4.2699999999999996</v>
      </c>
      <c r="X1267" t="s">
        <v>25</v>
      </c>
      <c r="Y1267">
        <v>25.619999999999997</v>
      </c>
      <c r="Z1267">
        <v>4.8899999999999997</v>
      </c>
      <c r="AA1267">
        <v>4.08</v>
      </c>
      <c r="AB1267">
        <v>0.2</v>
      </c>
      <c r="AC1267">
        <v>24.48</v>
      </c>
    </row>
    <row r="1268" spans="1:29" x14ac:dyDescent="0.25">
      <c r="A1268" s="111" t="s">
        <v>505</v>
      </c>
      <c r="B1268" s="112" t="s">
        <v>156</v>
      </c>
      <c r="C1268" s="111">
        <v>88767</v>
      </c>
      <c r="D1268" s="111">
        <v>887676</v>
      </c>
      <c r="E1268" s="111" t="s">
        <v>528</v>
      </c>
      <c r="F1268" s="111">
        <v>7981</v>
      </c>
      <c r="G1268" s="111" t="s">
        <v>403</v>
      </c>
      <c r="H1268" s="111" t="s">
        <v>119</v>
      </c>
      <c r="I1268" s="111" t="s">
        <v>115</v>
      </c>
      <c r="J1268" s="111" t="s">
        <v>404</v>
      </c>
      <c r="K1268" s="111" t="s">
        <v>58</v>
      </c>
      <c r="L1268" s="111">
        <v>6</v>
      </c>
      <c r="M1268" s="111">
        <v>0.03</v>
      </c>
      <c r="N1268" s="113">
        <v>5.09</v>
      </c>
      <c r="O1268" s="113">
        <v>4.2655000000000003</v>
      </c>
      <c r="P1268" s="114">
        <v>0.2</v>
      </c>
      <c r="Q1268" s="113">
        <v>25.619999999999997</v>
      </c>
      <c r="R1268" s="115">
        <v>4.99</v>
      </c>
      <c r="S1268" s="115">
        <v>4.16</v>
      </c>
      <c r="T1268" s="119">
        <v>0.2</v>
      </c>
      <c r="U1268" s="116">
        <v>24.96</v>
      </c>
      <c r="V1268" t="s">
        <v>25</v>
      </c>
      <c r="W1268">
        <v>4.2699999999999996</v>
      </c>
      <c r="X1268" t="s">
        <v>25</v>
      </c>
      <c r="Y1268">
        <v>25.619999999999997</v>
      </c>
      <c r="Z1268">
        <v>4.8899999999999997</v>
      </c>
      <c r="AA1268">
        <v>4.08</v>
      </c>
      <c r="AB1268">
        <v>0.2</v>
      </c>
      <c r="AC1268">
        <v>24.48</v>
      </c>
    </row>
    <row r="1269" spans="1:29" x14ac:dyDescent="0.25">
      <c r="A1269" s="111" t="s">
        <v>505</v>
      </c>
      <c r="B1269" s="112" t="s">
        <v>156</v>
      </c>
      <c r="C1269" s="111">
        <v>88767</v>
      </c>
      <c r="D1269" s="111">
        <v>887676</v>
      </c>
      <c r="E1269" s="111" t="s">
        <v>528</v>
      </c>
      <c r="F1269" s="111">
        <v>7982</v>
      </c>
      <c r="G1269" s="111" t="s">
        <v>405</v>
      </c>
      <c r="H1269" s="111" t="s">
        <v>119</v>
      </c>
      <c r="I1269" s="111" t="s">
        <v>115</v>
      </c>
      <c r="J1269" s="111" t="s">
        <v>406</v>
      </c>
      <c r="K1269" s="111" t="s">
        <v>58</v>
      </c>
      <c r="L1269" s="111">
        <v>6</v>
      </c>
      <c r="M1269" s="111">
        <v>0.03</v>
      </c>
      <c r="N1269" s="113">
        <v>5.09</v>
      </c>
      <c r="O1269" s="113">
        <v>4.2655000000000003</v>
      </c>
      <c r="P1269" s="114">
        <v>0.2</v>
      </c>
      <c r="Q1269" s="113">
        <v>25.619999999999997</v>
      </c>
      <c r="R1269" s="115">
        <v>4.99</v>
      </c>
      <c r="S1269" s="115">
        <v>4.16</v>
      </c>
      <c r="T1269" s="119">
        <v>0.2</v>
      </c>
      <c r="U1269" s="116">
        <v>24.96</v>
      </c>
      <c r="V1269" t="s">
        <v>25</v>
      </c>
      <c r="W1269">
        <v>4.2699999999999996</v>
      </c>
      <c r="X1269" t="s">
        <v>25</v>
      </c>
      <c r="Y1269">
        <v>25.619999999999997</v>
      </c>
      <c r="Z1269">
        <v>4.8899999999999997</v>
      </c>
      <c r="AA1269">
        <v>4.08</v>
      </c>
      <c r="AB1269">
        <v>0.2</v>
      </c>
      <c r="AC1269">
        <v>24.48</v>
      </c>
    </row>
    <row r="1270" spans="1:29" x14ac:dyDescent="0.25">
      <c r="A1270" s="111" t="s">
        <v>505</v>
      </c>
      <c r="B1270" s="112" t="s">
        <v>156</v>
      </c>
      <c r="C1270" s="111">
        <v>88767</v>
      </c>
      <c r="D1270" s="111">
        <v>887676</v>
      </c>
      <c r="E1270" s="111" t="s">
        <v>528</v>
      </c>
      <c r="F1270" s="111">
        <v>7983</v>
      </c>
      <c r="G1270" s="111" t="s">
        <v>407</v>
      </c>
      <c r="H1270" s="111" t="s">
        <v>119</v>
      </c>
      <c r="I1270" s="111" t="s">
        <v>115</v>
      </c>
      <c r="J1270" s="111" t="s">
        <v>408</v>
      </c>
      <c r="K1270" s="111" t="s">
        <v>58</v>
      </c>
      <c r="L1270" s="111">
        <v>6</v>
      </c>
      <c r="M1270" s="111">
        <v>0.03</v>
      </c>
      <c r="N1270" s="113">
        <v>5.09</v>
      </c>
      <c r="O1270" s="113">
        <v>4.2655000000000003</v>
      </c>
      <c r="P1270" s="114">
        <v>0.2</v>
      </c>
      <c r="Q1270" s="113">
        <v>25.619999999999997</v>
      </c>
      <c r="R1270" s="115">
        <v>4.99</v>
      </c>
      <c r="S1270" s="115">
        <v>4.16</v>
      </c>
      <c r="T1270" s="119">
        <v>0.2</v>
      </c>
      <c r="U1270" s="116">
        <v>24.96</v>
      </c>
      <c r="V1270" t="s">
        <v>25</v>
      </c>
      <c r="W1270">
        <v>4.2699999999999996</v>
      </c>
      <c r="X1270" t="s">
        <v>25</v>
      </c>
      <c r="Y1270">
        <v>25.619999999999997</v>
      </c>
      <c r="Z1270">
        <v>4.8899999999999997</v>
      </c>
      <c r="AA1270">
        <v>4.08</v>
      </c>
      <c r="AB1270">
        <v>0.2</v>
      </c>
      <c r="AC1270">
        <v>24.48</v>
      </c>
    </row>
    <row r="1271" spans="1:29" x14ac:dyDescent="0.25">
      <c r="A1271" s="111" t="s">
        <v>505</v>
      </c>
      <c r="B1271" s="112" t="s">
        <v>156</v>
      </c>
      <c r="C1271" s="111">
        <v>88767</v>
      </c>
      <c r="D1271" s="111">
        <v>887676</v>
      </c>
      <c r="E1271" s="111" t="s">
        <v>528</v>
      </c>
      <c r="F1271" s="111">
        <v>7985</v>
      </c>
      <c r="G1271" s="111" t="s">
        <v>409</v>
      </c>
      <c r="H1271" s="111" t="s">
        <v>119</v>
      </c>
      <c r="I1271" s="111" t="s">
        <v>115</v>
      </c>
      <c r="J1271" s="111" t="s">
        <v>410</v>
      </c>
      <c r="K1271" s="111" t="s">
        <v>58</v>
      </c>
      <c r="L1271" s="111">
        <v>6</v>
      </c>
      <c r="M1271" s="111">
        <v>0.03</v>
      </c>
      <c r="N1271" s="113">
        <v>5.09</v>
      </c>
      <c r="O1271" s="113">
        <v>4.2655000000000003</v>
      </c>
      <c r="P1271" s="114">
        <v>0.2</v>
      </c>
      <c r="Q1271" s="113">
        <v>25.619999999999997</v>
      </c>
      <c r="R1271" s="115">
        <v>4.99</v>
      </c>
      <c r="S1271" s="115">
        <v>4.16</v>
      </c>
      <c r="T1271" s="119">
        <v>0.2</v>
      </c>
      <c r="U1271" s="116">
        <v>24.96</v>
      </c>
      <c r="V1271" t="s">
        <v>25</v>
      </c>
      <c r="W1271">
        <v>4.2699999999999996</v>
      </c>
      <c r="X1271" t="s">
        <v>25</v>
      </c>
      <c r="Y1271">
        <v>25.619999999999997</v>
      </c>
      <c r="Z1271">
        <v>4.8899999999999997</v>
      </c>
      <c r="AA1271">
        <v>4.08</v>
      </c>
      <c r="AB1271">
        <v>0.2</v>
      </c>
      <c r="AC1271">
        <v>24.48</v>
      </c>
    </row>
    <row r="1272" spans="1:29" x14ac:dyDescent="0.25">
      <c r="A1272" s="111" t="s">
        <v>505</v>
      </c>
      <c r="B1272" s="112" t="s">
        <v>156</v>
      </c>
      <c r="C1272" s="111">
        <v>88767</v>
      </c>
      <c r="D1272" s="111">
        <v>887676</v>
      </c>
      <c r="E1272" s="111" t="s">
        <v>528</v>
      </c>
      <c r="F1272" s="111">
        <v>8791</v>
      </c>
      <c r="G1272" s="111" t="s">
        <v>483</v>
      </c>
      <c r="H1272" s="111" t="s">
        <v>61</v>
      </c>
      <c r="I1272" s="111" t="s">
        <v>18</v>
      </c>
      <c r="J1272" s="111" t="s">
        <v>469</v>
      </c>
      <c r="K1272" s="111" t="s">
        <v>58</v>
      </c>
      <c r="L1272" s="111">
        <v>12</v>
      </c>
      <c r="M1272" s="111">
        <v>0.06</v>
      </c>
      <c r="N1272" s="113">
        <v>3.99</v>
      </c>
      <c r="O1272" s="113">
        <v>3.32</v>
      </c>
      <c r="P1272" s="114">
        <v>0.2</v>
      </c>
      <c r="Q1272" s="113">
        <v>39.839999999999996</v>
      </c>
      <c r="R1272" s="115">
        <v>3.59</v>
      </c>
      <c r="S1272" s="115">
        <v>2.99</v>
      </c>
      <c r="T1272" s="119">
        <v>0.2</v>
      </c>
      <c r="U1272" s="116">
        <v>35.880000000000003</v>
      </c>
      <c r="V1272" t="s">
        <v>25</v>
      </c>
      <c r="W1272">
        <v>3.13</v>
      </c>
      <c r="X1272" t="s">
        <v>25</v>
      </c>
      <c r="Y1272">
        <v>37.56</v>
      </c>
      <c r="Z1272">
        <v>3.39</v>
      </c>
      <c r="AA1272">
        <v>2.83</v>
      </c>
      <c r="AB1272">
        <v>0.2</v>
      </c>
      <c r="AC1272">
        <v>33.96</v>
      </c>
    </row>
    <row r="1273" spans="1:29" x14ac:dyDescent="0.25">
      <c r="A1273" s="111" t="s">
        <v>505</v>
      </c>
      <c r="B1273" s="112" t="s">
        <v>156</v>
      </c>
      <c r="C1273" s="111">
        <v>88767</v>
      </c>
      <c r="D1273" s="111">
        <v>887676</v>
      </c>
      <c r="E1273" s="111" t="s">
        <v>528</v>
      </c>
      <c r="F1273" s="111">
        <v>13061</v>
      </c>
      <c r="G1273" s="111" t="s">
        <v>484</v>
      </c>
      <c r="H1273" s="111" t="s">
        <v>61</v>
      </c>
      <c r="I1273" s="111" t="s">
        <v>18</v>
      </c>
      <c r="J1273" s="111" t="s">
        <v>471</v>
      </c>
      <c r="K1273" s="111" t="s">
        <v>58</v>
      </c>
      <c r="L1273" s="111">
        <v>12</v>
      </c>
      <c r="M1273" s="111">
        <v>0.06</v>
      </c>
      <c r="N1273" s="113">
        <v>3.99</v>
      </c>
      <c r="O1273" s="113">
        <v>3.32</v>
      </c>
      <c r="P1273" s="114">
        <v>0.2</v>
      </c>
      <c r="Q1273" s="113">
        <v>39.839999999999996</v>
      </c>
      <c r="R1273" s="115">
        <v>3.59</v>
      </c>
      <c r="S1273" s="115">
        <v>2.99</v>
      </c>
      <c r="T1273" s="119">
        <v>0.2</v>
      </c>
      <c r="U1273" s="116">
        <v>35.880000000000003</v>
      </c>
      <c r="V1273" t="s">
        <v>25</v>
      </c>
      <c r="W1273">
        <v>3.13</v>
      </c>
      <c r="X1273" t="s">
        <v>25</v>
      </c>
      <c r="Y1273">
        <v>37.56</v>
      </c>
      <c r="Z1273">
        <v>3.39</v>
      </c>
      <c r="AA1273">
        <v>2.83</v>
      </c>
      <c r="AB1273">
        <v>0.2</v>
      </c>
      <c r="AC1273">
        <v>33.96</v>
      </c>
    </row>
    <row r="1274" spans="1:29" x14ac:dyDescent="0.25">
      <c r="A1274" s="111" t="s">
        <v>505</v>
      </c>
      <c r="B1274" s="112" t="s">
        <v>156</v>
      </c>
      <c r="C1274" s="111">
        <v>88767</v>
      </c>
      <c r="D1274" s="111">
        <v>887676</v>
      </c>
      <c r="E1274" s="111" t="s">
        <v>528</v>
      </c>
      <c r="F1274" s="111">
        <v>18345</v>
      </c>
      <c r="G1274" s="111" t="s">
        <v>485</v>
      </c>
      <c r="H1274" s="111" t="s">
        <v>112</v>
      </c>
      <c r="I1274" s="111" t="s">
        <v>109</v>
      </c>
      <c r="J1274" s="111" t="s">
        <v>458</v>
      </c>
      <c r="K1274" s="111" t="s">
        <v>58</v>
      </c>
      <c r="L1274" s="111">
        <v>12</v>
      </c>
      <c r="M1274" s="111">
        <v>0.06</v>
      </c>
      <c r="N1274" s="113">
        <v>1.59</v>
      </c>
      <c r="O1274" s="113">
        <v>1.29</v>
      </c>
      <c r="P1274" s="114">
        <v>0.2</v>
      </c>
      <c r="Q1274" s="113">
        <v>15.48</v>
      </c>
      <c r="R1274" s="115">
        <v>1.59</v>
      </c>
      <c r="S1274" s="115">
        <v>1.29</v>
      </c>
      <c r="T1274" s="119">
        <v>0.2</v>
      </c>
      <c r="U1274" s="116">
        <v>15.48</v>
      </c>
      <c r="V1274" t="s">
        <v>25</v>
      </c>
      <c r="W1274">
        <v>1.29</v>
      </c>
      <c r="X1274" t="s">
        <v>25</v>
      </c>
      <c r="Y1274">
        <v>15.48</v>
      </c>
      <c r="Z1274">
        <v>1.59</v>
      </c>
      <c r="AA1274">
        <v>1.29</v>
      </c>
      <c r="AB1274">
        <v>0.2</v>
      </c>
      <c r="AC1274">
        <v>15.48</v>
      </c>
    </row>
    <row r="1275" spans="1:29" x14ac:dyDescent="0.25">
      <c r="A1275" s="111" t="s">
        <v>505</v>
      </c>
      <c r="B1275" s="112" t="s">
        <v>156</v>
      </c>
      <c r="C1275" s="111">
        <v>88767</v>
      </c>
      <c r="D1275" s="111">
        <v>887676</v>
      </c>
      <c r="E1275" s="111" t="s">
        <v>528</v>
      </c>
      <c r="F1275" s="111">
        <v>23463</v>
      </c>
      <c r="G1275" s="111" t="s">
        <v>487</v>
      </c>
      <c r="H1275" s="111" t="s">
        <v>112</v>
      </c>
      <c r="I1275" s="111" t="s">
        <v>109</v>
      </c>
      <c r="J1275" s="111" t="s">
        <v>458</v>
      </c>
      <c r="K1275" s="111" t="s">
        <v>58</v>
      </c>
      <c r="L1275" s="111">
        <v>12</v>
      </c>
      <c r="M1275" s="111">
        <v>0.06</v>
      </c>
      <c r="N1275" s="113">
        <v>1.59</v>
      </c>
      <c r="O1275" s="113">
        <v>1.29</v>
      </c>
      <c r="P1275" s="114">
        <v>0.2</v>
      </c>
      <c r="Q1275" s="113">
        <v>15.48</v>
      </c>
      <c r="R1275" s="115">
        <v>1.59</v>
      </c>
      <c r="S1275" s="115">
        <v>1.29</v>
      </c>
      <c r="T1275" s="119">
        <v>0.2</v>
      </c>
      <c r="U1275" s="116">
        <v>15.48</v>
      </c>
      <c r="V1275" t="s">
        <v>25</v>
      </c>
      <c r="W1275">
        <v>1.29</v>
      </c>
      <c r="X1275" t="s">
        <v>25</v>
      </c>
      <c r="Y1275">
        <v>15.48</v>
      </c>
      <c r="Z1275">
        <v>1.59</v>
      </c>
      <c r="AA1275">
        <v>1.29</v>
      </c>
      <c r="AB1275">
        <v>0.2</v>
      </c>
      <c r="AC1275">
        <v>15.48</v>
      </c>
    </row>
    <row r="1276" spans="1:29" x14ac:dyDescent="0.25">
      <c r="A1276" s="111" t="s">
        <v>505</v>
      </c>
      <c r="B1276" s="112" t="s">
        <v>156</v>
      </c>
      <c r="C1276" s="111">
        <v>88767</v>
      </c>
      <c r="D1276" s="111">
        <v>887676</v>
      </c>
      <c r="E1276" s="111" t="s">
        <v>528</v>
      </c>
      <c r="F1276" s="111">
        <v>23731</v>
      </c>
      <c r="G1276" s="111" t="s">
        <v>488</v>
      </c>
      <c r="H1276" s="111" t="s">
        <v>119</v>
      </c>
      <c r="I1276" s="111" t="s">
        <v>115</v>
      </c>
      <c r="J1276" s="111" t="s">
        <v>489</v>
      </c>
      <c r="K1276" s="111" t="s">
        <v>58</v>
      </c>
      <c r="L1276" s="111">
        <v>6</v>
      </c>
      <c r="M1276" s="111">
        <v>0.03</v>
      </c>
      <c r="N1276" s="113">
        <v>5.09</v>
      </c>
      <c r="O1276" s="113">
        <v>4.2655000000000003</v>
      </c>
      <c r="P1276" s="114">
        <v>0.2</v>
      </c>
      <c r="Q1276" s="113">
        <v>25.619999999999997</v>
      </c>
      <c r="R1276" s="115">
        <v>4.99</v>
      </c>
      <c r="S1276" s="115">
        <v>4.16</v>
      </c>
      <c r="T1276" s="119">
        <v>0.2</v>
      </c>
      <c r="U1276" s="116">
        <v>24.96</v>
      </c>
      <c r="V1276" t="s">
        <v>25</v>
      </c>
      <c r="W1276">
        <v>4.2699999999999996</v>
      </c>
      <c r="X1276" t="s">
        <v>25</v>
      </c>
      <c r="Y1276">
        <v>25.619999999999997</v>
      </c>
      <c r="Z1276">
        <v>4.8899999999999997</v>
      </c>
      <c r="AA1276">
        <v>4.08</v>
      </c>
      <c r="AB1276">
        <v>0.2</v>
      </c>
      <c r="AC1276">
        <v>24.48</v>
      </c>
    </row>
    <row r="1277" spans="1:29" x14ac:dyDescent="0.25">
      <c r="A1277" s="111" t="s">
        <v>505</v>
      </c>
      <c r="B1277" s="112" t="s">
        <v>156</v>
      </c>
      <c r="C1277" s="111">
        <v>88767</v>
      </c>
      <c r="D1277" s="111">
        <v>887676</v>
      </c>
      <c r="E1277" s="111" t="s">
        <v>528</v>
      </c>
      <c r="F1277" s="111">
        <v>8919</v>
      </c>
      <c r="G1277" s="111" t="s">
        <v>490</v>
      </c>
      <c r="H1277" s="111" t="s">
        <v>63</v>
      </c>
      <c r="I1277" s="111" t="s">
        <v>18</v>
      </c>
      <c r="J1277" s="111" t="s">
        <v>334</v>
      </c>
      <c r="K1277" s="111" t="s">
        <v>62</v>
      </c>
      <c r="L1277" s="111">
        <v>12</v>
      </c>
      <c r="M1277" s="111">
        <v>7.1999999999999995E-2</v>
      </c>
      <c r="N1277" s="113">
        <v>4.1900000000000004</v>
      </c>
      <c r="O1277" s="113">
        <v>3.5054999999999996</v>
      </c>
      <c r="P1277" s="114">
        <v>0.2</v>
      </c>
      <c r="Q1277" s="113">
        <v>42.12</v>
      </c>
      <c r="R1277" s="115">
        <v>3.89</v>
      </c>
      <c r="S1277" s="115">
        <v>3.2416666666666667</v>
      </c>
      <c r="T1277" s="119">
        <v>0.2</v>
      </c>
      <c r="U1277" s="116">
        <v>38.880000000000003</v>
      </c>
      <c r="V1277" t="s">
        <v>25</v>
      </c>
      <c r="W1277">
        <v>3.32</v>
      </c>
      <c r="X1277" t="s">
        <v>25</v>
      </c>
      <c r="Y1277">
        <v>39.839999999999996</v>
      </c>
      <c r="Z1277">
        <v>3.69</v>
      </c>
      <c r="AA1277">
        <v>3.08</v>
      </c>
      <c r="AB1277">
        <v>0.2</v>
      </c>
      <c r="AC1277">
        <v>36.96</v>
      </c>
    </row>
    <row r="1278" spans="1:29" x14ac:dyDescent="0.25">
      <c r="A1278" s="111" t="s">
        <v>505</v>
      </c>
      <c r="B1278" s="112" t="s">
        <v>156</v>
      </c>
      <c r="C1278" s="111">
        <v>88767</v>
      </c>
      <c r="D1278" s="111">
        <v>887676</v>
      </c>
      <c r="E1278" s="111" t="s">
        <v>528</v>
      </c>
      <c r="F1278" s="111">
        <v>8921</v>
      </c>
      <c r="G1278" s="111" t="s">
        <v>491</v>
      </c>
      <c r="H1278" s="111" t="s">
        <v>64</v>
      </c>
      <c r="I1278" s="111" t="s">
        <v>18</v>
      </c>
      <c r="J1278" s="111" t="s">
        <v>338</v>
      </c>
      <c r="K1278" s="111" t="s">
        <v>62</v>
      </c>
      <c r="L1278" s="111">
        <v>12</v>
      </c>
      <c r="M1278" s="111">
        <v>7.1999999999999995E-2</v>
      </c>
      <c r="N1278" s="113">
        <v>4.09</v>
      </c>
      <c r="O1278" s="113">
        <v>3.41</v>
      </c>
      <c r="P1278" s="114">
        <v>0.2</v>
      </c>
      <c r="Q1278" s="113">
        <v>40.92</v>
      </c>
      <c r="R1278" s="115">
        <v>3.79</v>
      </c>
      <c r="S1278" s="115">
        <v>3.16</v>
      </c>
      <c r="T1278" s="119">
        <v>0.2</v>
      </c>
      <c r="U1278" s="116">
        <v>37.92</v>
      </c>
      <c r="V1278" t="s">
        <v>25</v>
      </c>
      <c r="W1278">
        <v>3.32</v>
      </c>
      <c r="X1278" t="s">
        <v>25</v>
      </c>
      <c r="Y1278">
        <v>39.839999999999996</v>
      </c>
      <c r="Z1278">
        <v>3.69</v>
      </c>
      <c r="AA1278">
        <v>3.08</v>
      </c>
      <c r="AB1278">
        <v>0.2</v>
      </c>
      <c r="AC1278">
        <v>36.96</v>
      </c>
    </row>
    <row r="1279" spans="1:29" x14ac:dyDescent="0.25">
      <c r="A1279" s="111" t="s">
        <v>505</v>
      </c>
      <c r="B1279" s="112" t="s">
        <v>156</v>
      </c>
      <c r="C1279" s="111">
        <v>88767</v>
      </c>
      <c r="D1279" s="111">
        <v>887676</v>
      </c>
      <c r="E1279" s="111" t="s">
        <v>528</v>
      </c>
      <c r="F1279" s="111">
        <v>8923</v>
      </c>
      <c r="G1279" s="111" t="s">
        <v>492</v>
      </c>
      <c r="H1279" s="111" t="s">
        <v>65</v>
      </c>
      <c r="I1279" s="111" t="s">
        <v>18</v>
      </c>
      <c r="J1279" s="111" t="s">
        <v>331</v>
      </c>
      <c r="K1279" s="111" t="s">
        <v>62</v>
      </c>
      <c r="L1279" s="111">
        <v>12</v>
      </c>
      <c r="M1279" s="111">
        <v>7.1999999999999995E-2</v>
      </c>
      <c r="N1279" s="113">
        <v>4.09</v>
      </c>
      <c r="O1279" s="113">
        <v>3.41</v>
      </c>
      <c r="P1279" s="114">
        <v>0.2</v>
      </c>
      <c r="Q1279" s="113">
        <v>40.92</v>
      </c>
      <c r="R1279" s="115">
        <v>3.79</v>
      </c>
      <c r="S1279" s="115">
        <v>3.16</v>
      </c>
      <c r="T1279" s="119">
        <v>0.2</v>
      </c>
      <c r="U1279" s="116">
        <v>37.92</v>
      </c>
      <c r="V1279" t="s">
        <v>25</v>
      </c>
      <c r="W1279">
        <v>3.32</v>
      </c>
      <c r="X1279" t="s">
        <v>25</v>
      </c>
      <c r="Y1279">
        <v>39.839999999999996</v>
      </c>
      <c r="Z1279">
        <v>3.69</v>
      </c>
      <c r="AA1279">
        <v>3.08</v>
      </c>
      <c r="AB1279">
        <v>0.2</v>
      </c>
      <c r="AC1279">
        <v>36.96</v>
      </c>
    </row>
    <row r="1280" spans="1:29" x14ac:dyDescent="0.25">
      <c r="A1280" s="111" t="s">
        <v>505</v>
      </c>
      <c r="B1280" s="112" t="s">
        <v>156</v>
      </c>
      <c r="C1280" s="111">
        <v>88767</v>
      </c>
      <c r="D1280" s="111">
        <v>887676</v>
      </c>
      <c r="E1280" s="111" t="s">
        <v>528</v>
      </c>
      <c r="F1280" s="111">
        <v>8931</v>
      </c>
      <c r="G1280" s="111" t="s">
        <v>493</v>
      </c>
      <c r="H1280" s="111" t="s">
        <v>67</v>
      </c>
      <c r="I1280" s="111" t="s">
        <v>18</v>
      </c>
      <c r="J1280" s="111" t="s">
        <v>340</v>
      </c>
      <c r="K1280" s="111" t="s">
        <v>62</v>
      </c>
      <c r="L1280" s="111">
        <v>12</v>
      </c>
      <c r="M1280" s="111">
        <v>7.1999999999999995E-2</v>
      </c>
      <c r="N1280" s="113">
        <v>4.09</v>
      </c>
      <c r="O1280" s="113">
        <v>3.41</v>
      </c>
      <c r="P1280" s="114">
        <v>0.2</v>
      </c>
      <c r="Q1280" s="113">
        <v>40.92</v>
      </c>
      <c r="R1280" s="115">
        <v>3.79</v>
      </c>
      <c r="S1280" s="115">
        <v>3.16</v>
      </c>
      <c r="T1280" s="119">
        <v>0.2</v>
      </c>
      <c r="U1280" s="116">
        <v>37.92</v>
      </c>
      <c r="V1280" t="s">
        <v>25</v>
      </c>
      <c r="W1280">
        <v>3.32</v>
      </c>
      <c r="X1280" t="s">
        <v>25</v>
      </c>
      <c r="Y1280">
        <v>39.839999999999996</v>
      </c>
      <c r="Z1280">
        <v>3.69</v>
      </c>
      <c r="AA1280">
        <v>3.08</v>
      </c>
      <c r="AB1280">
        <v>0.2</v>
      </c>
      <c r="AC1280">
        <v>36.96</v>
      </c>
    </row>
    <row r="1281" spans="1:29" x14ac:dyDescent="0.25">
      <c r="A1281" s="111" t="s">
        <v>505</v>
      </c>
      <c r="B1281" s="112" t="s">
        <v>156</v>
      </c>
      <c r="C1281" s="111">
        <v>88767</v>
      </c>
      <c r="D1281" s="111">
        <v>887676</v>
      </c>
      <c r="E1281" s="111" t="s">
        <v>528</v>
      </c>
      <c r="F1281" s="111">
        <v>8933</v>
      </c>
      <c r="G1281" s="111" t="s">
        <v>494</v>
      </c>
      <c r="H1281" s="111" t="s">
        <v>66</v>
      </c>
      <c r="I1281" s="111" t="s">
        <v>18</v>
      </c>
      <c r="J1281" s="111" t="s">
        <v>336</v>
      </c>
      <c r="K1281" s="111" t="s">
        <v>62</v>
      </c>
      <c r="L1281" s="111">
        <v>12</v>
      </c>
      <c r="M1281" s="111">
        <v>7.1999999999999995E-2</v>
      </c>
      <c r="N1281" s="113">
        <v>4.09</v>
      </c>
      <c r="O1281" s="113">
        <v>3.41</v>
      </c>
      <c r="P1281" s="114">
        <v>0.2</v>
      </c>
      <c r="Q1281" s="113">
        <v>40.92</v>
      </c>
      <c r="R1281" s="115">
        <v>3.79</v>
      </c>
      <c r="S1281" s="115">
        <v>3.16</v>
      </c>
      <c r="T1281" s="119">
        <v>0.2</v>
      </c>
      <c r="U1281" s="116">
        <v>37.92</v>
      </c>
      <c r="V1281" t="s">
        <v>25</v>
      </c>
      <c r="W1281">
        <v>3.32</v>
      </c>
      <c r="X1281" t="s">
        <v>25</v>
      </c>
      <c r="Y1281">
        <v>39.839999999999996</v>
      </c>
      <c r="Z1281">
        <v>3.69</v>
      </c>
      <c r="AA1281">
        <v>3.08</v>
      </c>
      <c r="AB1281">
        <v>0.2</v>
      </c>
      <c r="AC1281">
        <v>36.96</v>
      </c>
    </row>
    <row r="1282" spans="1:29" x14ac:dyDescent="0.25">
      <c r="A1282" s="111" t="s">
        <v>529</v>
      </c>
      <c r="B1282" s="112" t="s">
        <v>156</v>
      </c>
      <c r="C1282" s="111">
        <v>73</v>
      </c>
      <c r="D1282" s="111">
        <v>435</v>
      </c>
      <c r="E1282" s="111" t="s">
        <v>530</v>
      </c>
      <c r="F1282" s="111">
        <v>772</v>
      </c>
      <c r="G1282" s="111" t="s">
        <v>330</v>
      </c>
      <c r="H1282" s="111" t="s">
        <v>108</v>
      </c>
      <c r="I1282" s="111" t="s">
        <v>18</v>
      </c>
      <c r="J1282" s="111" t="s">
        <v>331</v>
      </c>
      <c r="K1282" s="111" t="s">
        <v>332</v>
      </c>
      <c r="L1282" s="111">
        <v>1</v>
      </c>
      <c r="M1282" s="111">
        <v>0.06</v>
      </c>
      <c r="N1282" s="113">
        <v>248.39</v>
      </c>
      <c r="O1282" s="113">
        <v>207</v>
      </c>
      <c r="P1282" s="114">
        <v>0.2</v>
      </c>
      <c r="Q1282" s="113">
        <v>207</v>
      </c>
      <c r="R1282" s="115">
        <v>248.39</v>
      </c>
      <c r="S1282" s="115">
        <v>207</v>
      </c>
      <c r="T1282" s="119">
        <v>0.2</v>
      </c>
      <c r="U1282" s="116">
        <v>207</v>
      </c>
      <c r="V1282" t="s">
        <v>25</v>
      </c>
      <c r="W1282">
        <v>207</v>
      </c>
      <c r="X1282" t="s">
        <v>25</v>
      </c>
      <c r="Y1282">
        <v>207</v>
      </c>
      <c r="Z1282">
        <v>248.39</v>
      </c>
      <c r="AA1282">
        <v>207</v>
      </c>
      <c r="AB1282">
        <v>0.2</v>
      </c>
      <c r="AC1282">
        <v>207</v>
      </c>
    </row>
    <row r="1283" spans="1:29" x14ac:dyDescent="0.25">
      <c r="A1283" s="111" t="s">
        <v>529</v>
      </c>
      <c r="B1283" s="112" t="s">
        <v>156</v>
      </c>
      <c r="C1283" s="111">
        <v>73</v>
      </c>
      <c r="D1283" s="111">
        <v>435</v>
      </c>
      <c r="E1283" s="111" t="s">
        <v>530</v>
      </c>
      <c r="F1283" s="111">
        <v>2243</v>
      </c>
      <c r="G1283" s="111" t="s">
        <v>333</v>
      </c>
      <c r="H1283" s="111" t="s">
        <v>108</v>
      </c>
      <c r="I1283" s="111" t="s">
        <v>18</v>
      </c>
      <c r="J1283" s="111" t="s">
        <v>334</v>
      </c>
      <c r="K1283" s="111" t="s">
        <v>332</v>
      </c>
      <c r="L1283" s="111">
        <v>1</v>
      </c>
      <c r="M1283" s="111">
        <v>0.06</v>
      </c>
      <c r="N1283" s="113">
        <v>248.39</v>
      </c>
      <c r="O1283" s="113">
        <v>207</v>
      </c>
      <c r="P1283" s="114">
        <v>0.2</v>
      </c>
      <c r="Q1283" s="113">
        <v>207</v>
      </c>
      <c r="R1283" s="115">
        <v>248.39</v>
      </c>
      <c r="S1283" s="115">
        <v>207</v>
      </c>
      <c r="T1283" s="119">
        <v>0.2</v>
      </c>
      <c r="U1283" s="116">
        <v>207</v>
      </c>
      <c r="V1283" t="s">
        <v>25</v>
      </c>
      <c r="W1283">
        <v>207</v>
      </c>
      <c r="X1283" t="s">
        <v>25</v>
      </c>
      <c r="Y1283">
        <v>207</v>
      </c>
      <c r="Z1283">
        <v>248.39</v>
      </c>
      <c r="AA1283">
        <v>207</v>
      </c>
      <c r="AB1283">
        <v>0.2</v>
      </c>
      <c r="AC1283">
        <v>207</v>
      </c>
    </row>
    <row r="1284" spans="1:29" x14ac:dyDescent="0.25">
      <c r="A1284" s="111" t="s">
        <v>529</v>
      </c>
      <c r="B1284" s="112" t="s">
        <v>156</v>
      </c>
      <c r="C1284" s="111">
        <v>73</v>
      </c>
      <c r="D1284" s="111">
        <v>435</v>
      </c>
      <c r="E1284" s="111" t="s">
        <v>530</v>
      </c>
      <c r="F1284" s="111">
        <v>2248</v>
      </c>
      <c r="G1284" s="111" t="s">
        <v>335</v>
      </c>
      <c r="H1284" s="111" t="s">
        <v>108</v>
      </c>
      <c r="I1284" s="111" t="s">
        <v>18</v>
      </c>
      <c r="J1284" s="111" t="s">
        <v>336</v>
      </c>
      <c r="K1284" s="111" t="s">
        <v>332</v>
      </c>
      <c r="L1284" s="111">
        <v>1</v>
      </c>
      <c r="M1284" s="111">
        <v>0.06</v>
      </c>
      <c r="N1284" s="113">
        <v>248.39</v>
      </c>
      <c r="O1284" s="113">
        <v>207</v>
      </c>
      <c r="P1284" s="114">
        <v>0.2</v>
      </c>
      <c r="Q1284" s="113">
        <v>207</v>
      </c>
      <c r="R1284" s="115">
        <v>248.39</v>
      </c>
      <c r="S1284" s="115">
        <v>207</v>
      </c>
      <c r="T1284" s="119">
        <v>0.2</v>
      </c>
      <c r="U1284" s="116">
        <v>207</v>
      </c>
      <c r="V1284" t="s">
        <v>25</v>
      </c>
      <c r="W1284">
        <v>207</v>
      </c>
      <c r="X1284" t="s">
        <v>25</v>
      </c>
      <c r="Y1284">
        <v>207</v>
      </c>
      <c r="Z1284">
        <v>248.39</v>
      </c>
      <c r="AA1284">
        <v>207</v>
      </c>
      <c r="AB1284">
        <v>0.2</v>
      </c>
      <c r="AC1284">
        <v>207</v>
      </c>
    </row>
    <row r="1285" spans="1:29" x14ac:dyDescent="0.25">
      <c r="A1285" s="111" t="s">
        <v>529</v>
      </c>
      <c r="B1285" s="112" t="s">
        <v>156</v>
      </c>
      <c r="C1285" s="111">
        <v>73</v>
      </c>
      <c r="D1285" s="111">
        <v>435</v>
      </c>
      <c r="E1285" s="111" t="s">
        <v>530</v>
      </c>
      <c r="F1285" s="111">
        <v>2250</v>
      </c>
      <c r="G1285" s="111" t="s">
        <v>337</v>
      </c>
      <c r="H1285" s="111" t="s">
        <v>108</v>
      </c>
      <c r="I1285" s="111" t="s">
        <v>18</v>
      </c>
      <c r="J1285" s="111" t="s">
        <v>338</v>
      </c>
      <c r="K1285" s="111" t="s">
        <v>332</v>
      </c>
      <c r="L1285" s="111">
        <v>1</v>
      </c>
      <c r="M1285" s="111">
        <v>0.06</v>
      </c>
      <c r="N1285" s="113">
        <v>248.39</v>
      </c>
      <c r="O1285" s="113">
        <v>207</v>
      </c>
      <c r="P1285" s="114">
        <v>0.2</v>
      </c>
      <c r="Q1285" s="113">
        <v>207</v>
      </c>
      <c r="R1285" s="115">
        <v>248.39</v>
      </c>
      <c r="S1285" s="115">
        <v>207</v>
      </c>
      <c r="T1285" s="119">
        <v>0.2</v>
      </c>
      <c r="U1285" s="116">
        <v>207</v>
      </c>
      <c r="V1285" t="s">
        <v>25</v>
      </c>
      <c r="W1285">
        <v>207</v>
      </c>
      <c r="X1285" t="s">
        <v>25</v>
      </c>
      <c r="Y1285">
        <v>207</v>
      </c>
      <c r="Z1285">
        <v>248.39</v>
      </c>
      <c r="AA1285">
        <v>207</v>
      </c>
      <c r="AB1285">
        <v>0.2</v>
      </c>
      <c r="AC1285">
        <v>207</v>
      </c>
    </row>
    <row r="1286" spans="1:29" x14ac:dyDescent="0.25">
      <c r="A1286" s="111" t="s">
        <v>529</v>
      </c>
      <c r="B1286" s="112" t="s">
        <v>156</v>
      </c>
      <c r="C1286" s="111">
        <v>73</v>
      </c>
      <c r="D1286" s="111">
        <v>435</v>
      </c>
      <c r="E1286" s="111" t="s">
        <v>530</v>
      </c>
      <c r="F1286" s="111">
        <v>7431</v>
      </c>
      <c r="G1286" s="111" t="s">
        <v>339</v>
      </c>
      <c r="H1286" s="111" t="s">
        <v>108</v>
      </c>
      <c r="I1286" s="111" t="s">
        <v>18</v>
      </c>
      <c r="J1286" s="111" t="s">
        <v>340</v>
      </c>
      <c r="K1286" s="111" t="s">
        <v>332</v>
      </c>
      <c r="L1286" s="111">
        <v>1</v>
      </c>
      <c r="M1286" s="111">
        <v>0.06</v>
      </c>
      <c r="N1286" s="113">
        <v>248.39</v>
      </c>
      <c r="O1286" s="113">
        <v>207</v>
      </c>
      <c r="P1286" s="114">
        <v>0.2</v>
      </c>
      <c r="Q1286" s="113">
        <v>207</v>
      </c>
      <c r="R1286" s="115">
        <v>248.39</v>
      </c>
      <c r="S1286" s="115">
        <v>207</v>
      </c>
      <c r="T1286" s="119">
        <v>0.2</v>
      </c>
      <c r="U1286" s="116">
        <v>207</v>
      </c>
      <c r="V1286" t="s">
        <v>25</v>
      </c>
      <c r="W1286">
        <v>207</v>
      </c>
      <c r="X1286" t="s">
        <v>25</v>
      </c>
      <c r="Y1286">
        <v>207</v>
      </c>
      <c r="Z1286">
        <v>248.39</v>
      </c>
      <c r="AA1286">
        <v>207</v>
      </c>
      <c r="AB1286">
        <v>0.2</v>
      </c>
      <c r="AC1286">
        <v>207</v>
      </c>
    </row>
    <row r="1287" spans="1:29" x14ac:dyDescent="0.25">
      <c r="A1287" s="111" t="s">
        <v>529</v>
      </c>
      <c r="B1287" s="112" t="s">
        <v>156</v>
      </c>
      <c r="C1287" s="111">
        <v>73</v>
      </c>
      <c r="D1287" s="111">
        <v>435</v>
      </c>
      <c r="E1287" s="111" t="s">
        <v>530</v>
      </c>
      <c r="F1287" s="111">
        <v>9442</v>
      </c>
      <c r="G1287" s="111" t="s">
        <v>341</v>
      </c>
      <c r="H1287" s="111" t="s">
        <v>108</v>
      </c>
      <c r="I1287" s="111" t="s">
        <v>18</v>
      </c>
      <c r="J1287" s="111" t="s">
        <v>342</v>
      </c>
      <c r="K1287" s="111" t="s">
        <v>332</v>
      </c>
      <c r="L1287" s="111">
        <v>1</v>
      </c>
      <c r="M1287" s="111">
        <v>0.06</v>
      </c>
      <c r="N1287" s="113">
        <v>248.39</v>
      </c>
      <c r="O1287" s="113">
        <v>207</v>
      </c>
      <c r="P1287" s="114">
        <v>0.2</v>
      </c>
      <c r="Q1287" s="113">
        <v>207</v>
      </c>
      <c r="R1287" s="115">
        <v>248.39</v>
      </c>
      <c r="S1287" s="115">
        <v>207</v>
      </c>
      <c r="T1287" s="119">
        <v>0.2</v>
      </c>
      <c r="U1287" s="116">
        <v>207</v>
      </c>
      <c r="V1287" t="s">
        <v>25</v>
      </c>
      <c r="W1287">
        <v>207</v>
      </c>
      <c r="X1287" t="s">
        <v>25</v>
      </c>
      <c r="Y1287">
        <v>207</v>
      </c>
      <c r="Z1287">
        <v>248.39</v>
      </c>
      <c r="AA1287">
        <v>207</v>
      </c>
      <c r="AB1287">
        <v>0.2</v>
      </c>
      <c r="AC1287">
        <v>207</v>
      </c>
    </row>
    <row r="1288" spans="1:29" x14ac:dyDescent="0.25">
      <c r="A1288" s="111" t="s">
        <v>529</v>
      </c>
      <c r="B1288" s="112" t="s">
        <v>156</v>
      </c>
      <c r="C1288" s="111">
        <v>73</v>
      </c>
      <c r="D1288" s="111">
        <v>435</v>
      </c>
      <c r="E1288" s="111" t="s">
        <v>530</v>
      </c>
      <c r="F1288" s="111">
        <v>15190</v>
      </c>
      <c r="G1288" s="111" t="s">
        <v>343</v>
      </c>
      <c r="H1288" s="111" t="s">
        <v>108</v>
      </c>
      <c r="I1288" s="111" t="s">
        <v>18</v>
      </c>
      <c r="J1288" s="111" t="s">
        <v>344</v>
      </c>
      <c r="K1288" s="111" t="s">
        <v>332</v>
      </c>
      <c r="L1288" s="111">
        <v>1</v>
      </c>
      <c r="M1288" s="111">
        <v>0.06</v>
      </c>
      <c r="N1288" s="113">
        <v>248.39</v>
      </c>
      <c r="O1288" s="113">
        <v>207</v>
      </c>
      <c r="P1288" s="114">
        <v>0.2</v>
      </c>
      <c r="Q1288" s="113">
        <v>207</v>
      </c>
      <c r="R1288" s="115">
        <v>248.39</v>
      </c>
      <c r="S1288" s="115">
        <v>207</v>
      </c>
      <c r="T1288" s="119">
        <v>0.2</v>
      </c>
      <c r="U1288" s="116">
        <v>207</v>
      </c>
      <c r="V1288" t="s">
        <v>25</v>
      </c>
      <c r="W1288">
        <v>207</v>
      </c>
      <c r="X1288" t="s">
        <v>25</v>
      </c>
      <c r="Y1288">
        <v>207</v>
      </c>
      <c r="Z1288">
        <v>248.39</v>
      </c>
      <c r="AA1288">
        <v>207</v>
      </c>
      <c r="AB1288">
        <v>0.2</v>
      </c>
      <c r="AC1288">
        <v>207</v>
      </c>
    </row>
    <row r="1289" spans="1:29" x14ac:dyDescent="0.25">
      <c r="A1289" s="111" t="s">
        <v>529</v>
      </c>
      <c r="B1289" s="112" t="s">
        <v>156</v>
      </c>
      <c r="C1289" s="111">
        <v>73</v>
      </c>
      <c r="D1289" s="111">
        <v>435</v>
      </c>
      <c r="E1289" s="111" t="s">
        <v>530</v>
      </c>
      <c r="F1289" s="111">
        <v>19225</v>
      </c>
      <c r="G1289" s="111" t="s">
        <v>345</v>
      </c>
      <c r="H1289" s="111" t="s">
        <v>151</v>
      </c>
      <c r="I1289" s="111" t="s">
        <v>128</v>
      </c>
      <c r="J1289" s="111" t="s">
        <v>346</v>
      </c>
      <c r="K1289" s="111" t="s">
        <v>129</v>
      </c>
      <c r="L1289" s="111">
        <v>24</v>
      </c>
      <c r="M1289" s="111">
        <v>0.06</v>
      </c>
      <c r="N1289" s="113">
        <v>7.99</v>
      </c>
      <c r="O1289" s="113">
        <v>6.69</v>
      </c>
      <c r="P1289" s="114">
        <v>0.2</v>
      </c>
      <c r="Q1289" s="113">
        <v>160.56</v>
      </c>
      <c r="R1289" s="115">
        <v>7.99</v>
      </c>
      <c r="S1289" s="115">
        <v>6.69</v>
      </c>
      <c r="T1289" s="119">
        <v>0.2</v>
      </c>
      <c r="U1289" s="116">
        <v>160.56</v>
      </c>
      <c r="V1289" t="s">
        <v>25</v>
      </c>
      <c r="W1289">
        <v>7.29</v>
      </c>
      <c r="X1289" t="s">
        <v>25</v>
      </c>
      <c r="Y1289">
        <v>174.96</v>
      </c>
      <c r="Z1289">
        <v>8.69</v>
      </c>
      <c r="AA1289">
        <v>7.22</v>
      </c>
      <c r="AB1289">
        <v>0.2</v>
      </c>
      <c r="AC1289">
        <v>173.28</v>
      </c>
    </row>
    <row r="1290" spans="1:29" x14ac:dyDescent="0.25">
      <c r="A1290" s="111" t="s">
        <v>529</v>
      </c>
      <c r="B1290" s="112" t="s">
        <v>156</v>
      </c>
      <c r="C1290" s="111">
        <v>73</v>
      </c>
      <c r="D1290" s="111">
        <v>435</v>
      </c>
      <c r="E1290" s="111" t="s">
        <v>530</v>
      </c>
      <c r="F1290" s="111">
        <v>19228</v>
      </c>
      <c r="G1290" s="111" t="s">
        <v>347</v>
      </c>
      <c r="H1290" s="111" t="s">
        <v>151</v>
      </c>
      <c r="I1290" s="111" t="s">
        <v>128</v>
      </c>
      <c r="J1290" s="111" t="s">
        <v>346</v>
      </c>
      <c r="K1290" s="111" t="s">
        <v>129</v>
      </c>
      <c r="L1290" s="111">
        <v>4</v>
      </c>
      <c r="M1290" s="111">
        <v>0.01</v>
      </c>
      <c r="N1290" s="113">
        <v>7.99</v>
      </c>
      <c r="O1290" s="113">
        <v>6.69</v>
      </c>
      <c r="P1290" s="114">
        <v>0.2</v>
      </c>
      <c r="Q1290" s="113">
        <v>26.76</v>
      </c>
      <c r="R1290" s="115">
        <v>7.99</v>
      </c>
      <c r="S1290" s="115">
        <v>6.69</v>
      </c>
      <c r="T1290" s="119">
        <v>0.2</v>
      </c>
      <c r="U1290" s="116">
        <v>26.76</v>
      </c>
      <c r="V1290" t="s">
        <v>25</v>
      </c>
      <c r="W1290">
        <v>7.29</v>
      </c>
      <c r="X1290" t="s">
        <v>25</v>
      </c>
      <c r="Y1290">
        <v>29.16</v>
      </c>
      <c r="Z1290">
        <v>8.69</v>
      </c>
      <c r="AA1290">
        <v>7.22</v>
      </c>
      <c r="AB1290">
        <v>0.2</v>
      </c>
      <c r="AC1290">
        <v>28.88</v>
      </c>
    </row>
    <row r="1291" spans="1:29" x14ac:dyDescent="0.25">
      <c r="A1291" s="111" t="s">
        <v>529</v>
      </c>
      <c r="B1291" s="112" t="s">
        <v>156</v>
      </c>
      <c r="C1291" s="111">
        <v>73</v>
      </c>
      <c r="D1291" s="111">
        <v>435</v>
      </c>
      <c r="E1291" s="111" t="s">
        <v>530</v>
      </c>
      <c r="F1291" s="111">
        <v>19229</v>
      </c>
      <c r="G1291" s="111" t="s">
        <v>348</v>
      </c>
      <c r="H1291" s="111" t="s">
        <v>151</v>
      </c>
      <c r="I1291" s="111" t="s">
        <v>128</v>
      </c>
      <c r="J1291" s="111" t="s">
        <v>346</v>
      </c>
      <c r="K1291" s="111" t="s">
        <v>129</v>
      </c>
      <c r="L1291" s="111">
        <v>6</v>
      </c>
      <c r="M1291" s="111">
        <v>1.4999999999999999E-2</v>
      </c>
      <c r="N1291" s="113">
        <v>7.99</v>
      </c>
      <c r="O1291" s="113">
        <v>6.69</v>
      </c>
      <c r="P1291" s="114">
        <v>0.2</v>
      </c>
      <c r="Q1291" s="113">
        <v>40.14</v>
      </c>
      <c r="R1291" s="115">
        <v>7.99</v>
      </c>
      <c r="S1291" s="115">
        <v>6.69</v>
      </c>
      <c r="T1291" s="119">
        <v>0.2</v>
      </c>
      <c r="U1291" s="116">
        <v>40.14</v>
      </c>
      <c r="V1291" t="s">
        <v>25</v>
      </c>
      <c r="W1291">
        <v>7.29</v>
      </c>
      <c r="X1291" t="s">
        <v>25</v>
      </c>
      <c r="Y1291">
        <v>43.74</v>
      </c>
      <c r="Z1291">
        <v>8.69</v>
      </c>
      <c r="AA1291">
        <v>7.22</v>
      </c>
      <c r="AB1291">
        <v>0.2</v>
      </c>
      <c r="AC1291">
        <v>43.32</v>
      </c>
    </row>
    <row r="1292" spans="1:29" x14ac:dyDescent="0.25">
      <c r="A1292" s="111" t="s">
        <v>529</v>
      </c>
      <c r="B1292" s="112" t="s">
        <v>156</v>
      </c>
      <c r="C1292" s="111">
        <v>73</v>
      </c>
      <c r="D1292" s="111">
        <v>435</v>
      </c>
      <c r="E1292" s="111" t="s">
        <v>530</v>
      </c>
      <c r="F1292" s="111">
        <v>19231</v>
      </c>
      <c r="G1292" s="111" t="s">
        <v>349</v>
      </c>
      <c r="H1292" s="111" t="s">
        <v>151</v>
      </c>
      <c r="I1292" s="111" t="s">
        <v>128</v>
      </c>
      <c r="J1292" s="111" t="s">
        <v>350</v>
      </c>
      <c r="K1292" s="111" t="s">
        <v>129</v>
      </c>
      <c r="L1292" s="111">
        <v>4</v>
      </c>
      <c r="M1292" s="111">
        <v>0.01</v>
      </c>
      <c r="N1292" s="113">
        <v>7.99</v>
      </c>
      <c r="O1292" s="113">
        <v>6.69</v>
      </c>
      <c r="P1292" s="114">
        <v>0.2</v>
      </c>
      <c r="Q1292" s="113">
        <v>26.76</v>
      </c>
      <c r="R1292" s="115">
        <v>7.99</v>
      </c>
      <c r="S1292" s="115">
        <v>6.69</v>
      </c>
      <c r="T1292" s="119">
        <v>0.2</v>
      </c>
      <c r="U1292" s="116">
        <v>26.76</v>
      </c>
      <c r="V1292" t="s">
        <v>25</v>
      </c>
      <c r="W1292">
        <v>7.29</v>
      </c>
      <c r="X1292" t="s">
        <v>25</v>
      </c>
      <c r="Y1292">
        <v>29.16</v>
      </c>
      <c r="Z1292">
        <v>8.69</v>
      </c>
      <c r="AA1292">
        <v>7.22</v>
      </c>
      <c r="AB1292">
        <v>0.2</v>
      </c>
      <c r="AC1292">
        <v>28.88</v>
      </c>
    </row>
    <row r="1293" spans="1:29" x14ac:dyDescent="0.25">
      <c r="A1293" s="111" t="s">
        <v>529</v>
      </c>
      <c r="B1293" s="112" t="s">
        <v>156</v>
      </c>
      <c r="C1293" s="111">
        <v>73</v>
      </c>
      <c r="D1293" s="111">
        <v>435</v>
      </c>
      <c r="E1293" s="111" t="s">
        <v>530</v>
      </c>
      <c r="F1293" s="111">
        <v>21666</v>
      </c>
      <c r="G1293" s="111" t="s">
        <v>351</v>
      </c>
      <c r="H1293" s="111" t="s">
        <v>151</v>
      </c>
      <c r="I1293" s="111" t="s">
        <v>128</v>
      </c>
      <c r="J1293" s="111" t="s">
        <v>352</v>
      </c>
      <c r="K1293" s="111" t="s">
        <v>129</v>
      </c>
      <c r="L1293" s="111">
        <v>4</v>
      </c>
      <c r="M1293" s="111">
        <v>0.01</v>
      </c>
      <c r="N1293" s="113">
        <v>7.99</v>
      </c>
      <c r="O1293" s="113">
        <v>6.69</v>
      </c>
      <c r="P1293" s="114">
        <v>0.2</v>
      </c>
      <c r="Q1293" s="113">
        <v>26.76</v>
      </c>
      <c r="R1293" s="115">
        <v>7.99</v>
      </c>
      <c r="S1293" s="115">
        <v>6.69</v>
      </c>
      <c r="T1293" s="119">
        <v>0.2</v>
      </c>
      <c r="U1293" s="116">
        <v>26.76</v>
      </c>
      <c r="V1293" t="s">
        <v>25</v>
      </c>
      <c r="W1293">
        <v>7.29</v>
      </c>
      <c r="X1293" t="s">
        <v>25</v>
      </c>
      <c r="Y1293">
        <v>29.16</v>
      </c>
      <c r="Z1293">
        <v>8.69</v>
      </c>
      <c r="AA1293">
        <v>7.22</v>
      </c>
      <c r="AB1293">
        <v>0.2</v>
      </c>
      <c r="AC1293">
        <v>28.88</v>
      </c>
    </row>
    <row r="1294" spans="1:29" x14ac:dyDescent="0.25">
      <c r="A1294" s="111" t="s">
        <v>529</v>
      </c>
      <c r="B1294" s="112" t="s">
        <v>156</v>
      </c>
      <c r="C1294" s="111">
        <v>73</v>
      </c>
      <c r="D1294" s="111">
        <v>435</v>
      </c>
      <c r="E1294" s="111" t="s">
        <v>530</v>
      </c>
      <c r="F1294" s="111">
        <v>24306</v>
      </c>
      <c r="G1294" s="111" t="s">
        <v>353</v>
      </c>
      <c r="H1294" s="111" t="s">
        <v>151</v>
      </c>
      <c r="I1294" s="111" t="s">
        <v>128</v>
      </c>
      <c r="J1294" s="111" t="s">
        <v>354</v>
      </c>
      <c r="K1294" s="111" t="s">
        <v>129</v>
      </c>
      <c r="L1294" s="111">
        <v>4</v>
      </c>
      <c r="M1294" s="111">
        <v>0.01</v>
      </c>
      <c r="N1294" s="113">
        <v>7.99</v>
      </c>
      <c r="O1294" s="113">
        <v>6.69</v>
      </c>
      <c r="P1294" s="114">
        <v>0.2</v>
      </c>
      <c r="Q1294" s="113">
        <v>26.76</v>
      </c>
      <c r="R1294" s="115">
        <v>7.99</v>
      </c>
      <c r="S1294" s="115">
        <v>6.69</v>
      </c>
      <c r="T1294" s="119">
        <v>0.2</v>
      </c>
      <c r="U1294" s="116">
        <v>26.76</v>
      </c>
      <c r="V1294" t="s">
        <v>25</v>
      </c>
      <c r="W1294">
        <v>7.29</v>
      </c>
      <c r="X1294" t="s">
        <v>25</v>
      </c>
      <c r="Y1294">
        <v>29.16</v>
      </c>
      <c r="Z1294">
        <v>8.69</v>
      </c>
      <c r="AA1294">
        <v>7.22</v>
      </c>
      <c r="AB1294">
        <v>0.2</v>
      </c>
      <c r="AC1294">
        <v>28.88</v>
      </c>
    </row>
    <row r="1295" spans="1:29" x14ac:dyDescent="0.25">
      <c r="A1295" s="111" t="s">
        <v>529</v>
      </c>
      <c r="B1295" s="112" t="s">
        <v>156</v>
      </c>
      <c r="C1295" s="111">
        <v>73</v>
      </c>
      <c r="D1295" s="111">
        <v>435</v>
      </c>
      <c r="E1295" s="111" t="s">
        <v>530</v>
      </c>
      <c r="F1295" s="111">
        <v>26607</v>
      </c>
      <c r="G1295" s="111" t="s">
        <v>413</v>
      </c>
      <c r="H1295" s="111" t="s">
        <v>151</v>
      </c>
      <c r="I1295" s="111" t="s">
        <v>128</v>
      </c>
      <c r="J1295" s="111" t="s">
        <v>414</v>
      </c>
      <c r="K1295" s="111" t="s">
        <v>129</v>
      </c>
      <c r="L1295" s="111">
        <v>4</v>
      </c>
      <c r="M1295" s="111">
        <v>0.01</v>
      </c>
      <c r="N1295" s="113">
        <v>7.99</v>
      </c>
      <c r="O1295" s="113">
        <v>6.69</v>
      </c>
      <c r="P1295" s="114">
        <v>0.2</v>
      </c>
      <c r="Q1295" s="113">
        <v>26.76</v>
      </c>
      <c r="R1295" s="115">
        <v>7.99</v>
      </c>
      <c r="S1295" s="115">
        <v>6.69</v>
      </c>
      <c r="T1295" s="119">
        <v>0.2</v>
      </c>
      <c r="U1295" s="116">
        <v>26.76</v>
      </c>
      <c r="V1295" t="s">
        <v>25</v>
      </c>
      <c r="W1295">
        <v>7.29</v>
      </c>
      <c r="X1295" t="s">
        <v>25</v>
      </c>
      <c r="Y1295">
        <v>29.16</v>
      </c>
      <c r="Z1295">
        <v>8.69</v>
      </c>
      <c r="AA1295">
        <v>7.22</v>
      </c>
      <c r="AB1295">
        <v>0.2</v>
      </c>
      <c r="AC1295">
        <v>28.88</v>
      </c>
    </row>
    <row r="1296" spans="1:29" x14ac:dyDescent="0.25">
      <c r="A1296" s="111" t="s">
        <v>529</v>
      </c>
      <c r="B1296" s="112" t="s">
        <v>156</v>
      </c>
      <c r="C1296" s="111">
        <v>73</v>
      </c>
      <c r="D1296" s="111">
        <v>435</v>
      </c>
      <c r="E1296" s="111" t="s">
        <v>530</v>
      </c>
      <c r="F1296" s="111">
        <v>14842</v>
      </c>
      <c r="G1296" s="111" t="s">
        <v>355</v>
      </c>
      <c r="H1296" s="111" t="s">
        <v>33</v>
      </c>
      <c r="I1296" s="111" t="s">
        <v>18</v>
      </c>
      <c r="J1296" s="111" t="s">
        <v>331</v>
      </c>
      <c r="K1296" s="111" t="s">
        <v>31</v>
      </c>
      <c r="L1296" s="111">
        <v>15</v>
      </c>
      <c r="M1296" s="111">
        <v>4.0349999999999997E-2</v>
      </c>
      <c r="N1296" s="113">
        <v>2.29</v>
      </c>
      <c r="O1296" s="113">
        <v>1.8904999999999998</v>
      </c>
      <c r="P1296" s="114">
        <v>0.2</v>
      </c>
      <c r="Q1296" s="113">
        <v>28.349999999999998</v>
      </c>
      <c r="R1296" s="115">
        <v>1.99</v>
      </c>
      <c r="S1296" s="115">
        <v>1.6583333333333334</v>
      </c>
      <c r="T1296" s="119">
        <v>0.2</v>
      </c>
      <c r="U1296" s="116">
        <v>24.9</v>
      </c>
      <c r="V1296" t="s">
        <v>25</v>
      </c>
      <c r="W1296">
        <v>1.8</v>
      </c>
      <c r="X1296" t="s">
        <v>25</v>
      </c>
      <c r="Y1296">
        <v>27</v>
      </c>
      <c r="Z1296">
        <v>1.89</v>
      </c>
      <c r="AA1296">
        <v>1.58</v>
      </c>
      <c r="AB1296">
        <v>0.2</v>
      </c>
      <c r="AC1296">
        <v>23.700000000000003</v>
      </c>
    </row>
    <row r="1297" spans="1:29" x14ac:dyDescent="0.25">
      <c r="A1297" s="111" t="s">
        <v>529</v>
      </c>
      <c r="B1297" s="112" t="s">
        <v>156</v>
      </c>
      <c r="C1297" s="111">
        <v>73</v>
      </c>
      <c r="D1297" s="111">
        <v>435</v>
      </c>
      <c r="E1297" s="111" t="s">
        <v>530</v>
      </c>
      <c r="F1297" s="111">
        <v>14844</v>
      </c>
      <c r="G1297" s="111" t="s">
        <v>356</v>
      </c>
      <c r="H1297" s="111" t="s">
        <v>32</v>
      </c>
      <c r="I1297" s="111" t="s">
        <v>18</v>
      </c>
      <c r="J1297" s="111" t="s">
        <v>334</v>
      </c>
      <c r="K1297" s="111" t="s">
        <v>31</v>
      </c>
      <c r="L1297" s="111">
        <v>15</v>
      </c>
      <c r="M1297" s="111">
        <v>4.0349999999999997E-2</v>
      </c>
      <c r="N1297" s="113">
        <v>2.29</v>
      </c>
      <c r="O1297" s="113">
        <v>1.8904999999999998</v>
      </c>
      <c r="P1297" s="114">
        <v>0.2</v>
      </c>
      <c r="Q1297" s="113">
        <v>28.349999999999998</v>
      </c>
      <c r="R1297" s="115">
        <v>1.99</v>
      </c>
      <c r="S1297" s="115">
        <v>1.6583333333333334</v>
      </c>
      <c r="T1297" s="119">
        <v>0.2</v>
      </c>
      <c r="U1297" s="116">
        <v>24.9</v>
      </c>
      <c r="V1297" t="s">
        <v>25</v>
      </c>
      <c r="W1297">
        <v>1.8</v>
      </c>
      <c r="X1297" t="s">
        <v>25</v>
      </c>
      <c r="Y1297">
        <v>27</v>
      </c>
      <c r="Z1297">
        <v>1.89</v>
      </c>
      <c r="AA1297">
        <v>1.58</v>
      </c>
      <c r="AB1297">
        <v>0.2</v>
      </c>
      <c r="AC1297">
        <v>23.700000000000003</v>
      </c>
    </row>
    <row r="1298" spans="1:29" x14ac:dyDescent="0.25">
      <c r="A1298" s="111" t="s">
        <v>529</v>
      </c>
      <c r="B1298" s="112" t="s">
        <v>156</v>
      </c>
      <c r="C1298" s="111">
        <v>73</v>
      </c>
      <c r="D1298" s="111">
        <v>435</v>
      </c>
      <c r="E1298" s="111" t="s">
        <v>530</v>
      </c>
      <c r="F1298" s="111">
        <v>19303</v>
      </c>
      <c r="G1298" s="111" t="s">
        <v>444</v>
      </c>
      <c r="H1298" s="111" t="s">
        <v>37</v>
      </c>
      <c r="I1298" s="111" t="s">
        <v>18</v>
      </c>
      <c r="J1298" s="111" t="s">
        <v>362</v>
      </c>
      <c r="K1298" s="111" t="s">
        <v>31</v>
      </c>
      <c r="L1298" s="111">
        <v>15</v>
      </c>
      <c r="M1298" s="111">
        <v>4.0349999999999997E-2</v>
      </c>
      <c r="N1298" s="113">
        <v>2.29</v>
      </c>
      <c r="O1298" s="113">
        <v>1.8904999999999998</v>
      </c>
      <c r="P1298" s="114">
        <v>0.2</v>
      </c>
      <c r="Q1298" s="113">
        <v>28.349999999999998</v>
      </c>
      <c r="R1298" s="115">
        <v>1.99</v>
      </c>
      <c r="S1298" s="115">
        <v>1.6583333333333334</v>
      </c>
      <c r="T1298" s="119">
        <v>0.2</v>
      </c>
      <c r="U1298" s="116">
        <v>24.9</v>
      </c>
      <c r="V1298" t="s">
        <v>25</v>
      </c>
      <c r="W1298">
        <v>1.9</v>
      </c>
      <c r="X1298" t="s">
        <v>25</v>
      </c>
      <c r="Y1298">
        <v>28.5</v>
      </c>
      <c r="Z1298">
        <v>1.99</v>
      </c>
      <c r="AA1298">
        <v>1.66</v>
      </c>
      <c r="AB1298">
        <v>0.2</v>
      </c>
      <c r="AC1298">
        <v>24.9</v>
      </c>
    </row>
    <row r="1299" spans="1:29" x14ac:dyDescent="0.25">
      <c r="A1299" s="111" t="s">
        <v>529</v>
      </c>
      <c r="B1299" s="112" t="s">
        <v>156</v>
      </c>
      <c r="C1299" s="111">
        <v>73</v>
      </c>
      <c r="D1299" s="111">
        <v>435</v>
      </c>
      <c r="E1299" s="111" t="s">
        <v>530</v>
      </c>
      <c r="F1299" s="111">
        <v>19305</v>
      </c>
      <c r="G1299" s="111" t="s">
        <v>445</v>
      </c>
      <c r="H1299" s="111" t="s">
        <v>37</v>
      </c>
      <c r="I1299" s="111" t="s">
        <v>18</v>
      </c>
      <c r="J1299" s="111" t="s">
        <v>382</v>
      </c>
      <c r="K1299" s="111" t="s">
        <v>31</v>
      </c>
      <c r="L1299" s="111">
        <v>15</v>
      </c>
      <c r="M1299" s="111">
        <v>4.0349999999999997E-2</v>
      </c>
      <c r="N1299" s="113">
        <v>2.29</v>
      </c>
      <c r="O1299" s="113">
        <v>1.8904999999999998</v>
      </c>
      <c r="P1299" s="114">
        <v>0.2</v>
      </c>
      <c r="Q1299" s="113">
        <v>28.349999999999998</v>
      </c>
      <c r="R1299" s="115">
        <v>1.99</v>
      </c>
      <c r="S1299" s="115">
        <v>1.6583333333333334</v>
      </c>
      <c r="T1299" s="119">
        <v>0.2</v>
      </c>
      <c r="U1299" s="116">
        <v>24.9</v>
      </c>
      <c r="V1299" t="s">
        <v>25</v>
      </c>
      <c r="W1299">
        <v>1.9</v>
      </c>
      <c r="X1299" t="s">
        <v>25</v>
      </c>
      <c r="Y1299">
        <v>28.5</v>
      </c>
      <c r="Z1299">
        <v>1.99</v>
      </c>
      <c r="AA1299">
        <v>1.66</v>
      </c>
      <c r="AB1299">
        <v>0.2</v>
      </c>
      <c r="AC1299">
        <v>24.9</v>
      </c>
    </row>
    <row r="1300" spans="1:29" x14ac:dyDescent="0.25">
      <c r="A1300" s="111" t="s">
        <v>529</v>
      </c>
      <c r="B1300" s="112" t="s">
        <v>156</v>
      </c>
      <c r="C1300" s="111">
        <v>73</v>
      </c>
      <c r="D1300" s="111">
        <v>435</v>
      </c>
      <c r="E1300" s="111" t="s">
        <v>530</v>
      </c>
      <c r="F1300" s="111">
        <v>9084</v>
      </c>
      <c r="G1300" s="111" t="s">
        <v>357</v>
      </c>
      <c r="H1300" s="111" t="s">
        <v>47</v>
      </c>
      <c r="I1300" s="111" t="s">
        <v>18</v>
      </c>
      <c r="J1300" s="111" t="s">
        <v>334</v>
      </c>
      <c r="K1300" s="111" t="s">
        <v>46</v>
      </c>
      <c r="L1300" s="111">
        <v>12</v>
      </c>
      <c r="M1300" s="111">
        <v>4.2000000000000003E-2</v>
      </c>
      <c r="N1300" s="113">
        <v>2.59</v>
      </c>
      <c r="O1300" s="113">
        <v>2.19</v>
      </c>
      <c r="P1300" s="114">
        <v>0.2</v>
      </c>
      <c r="Q1300" s="113">
        <v>26.28</v>
      </c>
      <c r="R1300" s="115">
        <v>2.4900000000000002</v>
      </c>
      <c r="S1300" s="115">
        <v>2.08</v>
      </c>
      <c r="T1300" s="119">
        <v>0.2</v>
      </c>
      <c r="U1300" s="116">
        <v>24.96</v>
      </c>
      <c r="V1300" t="s">
        <v>25</v>
      </c>
      <c r="W1300">
        <v>2.19</v>
      </c>
      <c r="X1300" t="s">
        <v>25</v>
      </c>
      <c r="Y1300">
        <v>26.28</v>
      </c>
      <c r="Z1300">
        <v>2.4900000000000002</v>
      </c>
      <c r="AA1300">
        <v>2.08</v>
      </c>
      <c r="AB1300">
        <v>0.2</v>
      </c>
      <c r="AC1300">
        <v>24.96</v>
      </c>
    </row>
    <row r="1301" spans="1:29" x14ac:dyDescent="0.25">
      <c r="A1301" s="111" t="s">
        <v>529</v>
      </c>
      <c r="B1301" s="112" t="s">
        <v>156</v>
      </c>
      <c r="C1301" s="111">
        <v>73</v>
      </c>
      <c r="D1301" s="111">
        <v>435</v>
      </c>
      <c r="E1301" s="111" t="s">
        <v>530</v>
      </c>
      <c r="F1301" s="111">
        <v>9085</v>
      </c>
      <c r="G1301" s="111" t="s">
        <v>358</v>
      </c>
      <c r="H1301" s="111" t="s">
        <v>48</v>
      </c>
      <c r="I1301" s="111" t="s">
        <v>18</v>
      </c>
      <c r="J1301" s="111" t="s">
        <v>338</v>
      </c>
      <c r="K1301" s="111" t="s">
        <v>46</v>
      </c>
      <c r="L1301" s="111">
        <v>12</v>
      </c>
      <c r="M1301" s="111">
        <v>4.2000000000000003E-2</v>
      </c>
      <c r="N1301" s="113">
        <v>2.59</v>
      </c>
      <c r="O1301" s="113">
        <v>2.1755</v>
      </c>
      <c r="P1301" s="114">
        <v>0.2</v>
      </c>
      <c r="Q1301" s="113">
        <v>26.160000000000004</v>
      </c>
      <c r="R1301" s="115">
        <v>2.39</v>
      </c>
      <c r="S1301" s="115">
        <v>1.99</v>
      </c>
      <c r="T1301" s="119">
        <v>0.2</v>
      </c>
      <c r="U1301" s="116">
        <v>23.88</v>
      </c>
      <c r="V1301" t="s">
        <v>25</v>
      </c>
      <c r="W1301">
        <v>2.08</v>
      </c>
      <c r="X1301" t="s">
        <v>25</v>
      </c>
      <c r="Y1301">
        <v>24.96</v>
      </c>
      <c r="Z1301">
        <v>2.19</v>
      </c>
      <c r="AA1301">
        <v>1.83</v>
      </c>
      <c r="AB1301">
        <v>0.2</v>
      </c>
      <c r="AC1301">
        <v>21.96</v>
      </c>
    </row>
    <row r="1302" spans="1:29" x14ac:dyDescent="0.25">
      <c r="A1302" s="111" t="s">
        <v>529</v>
      </c>
      <c r="B1302" s="112" t="s">
        <v>156</v>
      </c>
      <c r="C1302" s="111">
        <v>73</v>
      </c>
      <c r="D1302" s="111">
        <v>435</v>
      </c>
      <c r="E1302" s="111" t="s">
        <v>530</v>
      </c>
      <c r="F1302" s="111">
        <v>9087</v>
      </c>
      <c r="G1302" s="111" t="s">
        <v>359</v>
      </c>
      <c r="H1302" s="111" t="s">
        <v>50</v>
      </c>
      <c r="I1302" s="111" t="s">
        <v>18</v>
      </c>
      <c r="J1302" s="111" t="s">
        <v>336</v>
      </c>
      <c r="K1302" s="111" t="s">
        <v>46</v>
      </c>
      <c r="L1302" s="111">
        <v>12</v>
      </c>
      <c r="M1302" s="111">
        <v>4.2000000000000003E-2</v>
      </c>
      <c r="N1302" s="113">
        <v>2.59</v>
      </c>
      <c r="O1302" s="113">
        <v>2.1755</v>
      </c>
      <c r="P1302" s="114">
        <v>0.2</v>
      </c>
      <c r="Q1302" s="113">
        <v>26.160000000000004</v>
      </c>
      <c r="R1302" s="115">
        <v>2.39</v>
      </c>
      <c r="S1302" s="115">
        <v>1.99</v>
      </c>
      <c r="T1302" s="119">
        <v>0.2</v>
      </c>
      <c r="U1302" s="116">
        <v>23.88</v>
      </c>
      <c r="V1302" t="s">
        <v>25</v>
      </c>
      <c r="W1302">
        <v>2.08</v>
      </c>
      <c r="X1302" t="s">
        <v>25</v>
      </c>
      <c r="Y1302">
        <v>24.96</v>
      </c>
      <c r="Z1302">
        <v>2.19</v>
      </c>
      <c r="AA1302">
        <v>1.83</v>
      </c>
      <c r="AB1302">
        <v>0.2</v>
      </c>
      <c r="AC1302">
        <v>21.96</v>
      </c>
    </row>
    <row r="1303" spans="1:29" x14ac:dyDescent="0.25">
      <c r="A1303" s="111" t="s">
        <v>529</v>
      </c>
      <c r="B1303" s="112" t="s">
        <v>156</v>
      </c>
      <c r="C1303" s="111">
        <v>73</v>
      </c>
      <c r="D1303" s="111">
        <v>435</v>
      </c>
      <c r="E1303" s="111" t="s">
        <v>530</v>
      </c>
      <c r="F1303" s="111">
        <v>9088</v>
      </c>
      <c r="G1303" s="111" t="s">
        <v>451</v>
      </c>
      <c r="H1303" s="111" t="s">
        <v>50</v>
      </c>
      <c r="I1303" s="111" t="s">
        <v>18</v>
      </c>
      <c r="J1303" s="111" t="s">
        <v>452</v>
      </c>
      <c r="K1303" s="111" t="s">
        <v>46</v>
      </c>
      <c r="L1303" s="111">
        <v>12</v>
      </c>
      <c r="M1303" s="111">
        <v>4.2000000000000003E-2</v>
      </c>
      <c r="N1303" s="113">
        <v>2.59</v>
      </c>
      <c r="O1303" s="113">
        <v>2.1755</v>
      </c>
      <c r="P1303" s="114">
        <v>0.2</v>
      </c>
      <c r="Q1303" s="113">
        <v>26.160000000000004</v>
      </c>
      <c r="R1303" s="115">
        <v>2.39</v>
      </c>
      <c r="S1303" s="115">
        <v>1.99</v>
      </c>
      <c r="T1303" s="119">
        <v>0.2</v>
      </c>
      <c r="U1303" s="116">
        <v>23.88</v>
      </c>
      <c r="V1303" t="s">
        <v>25</v>
      </c>
      <c r="W1303">
        <v>2.08</v>
      </c>
      <c r="X1303" t="s">
        <v>25</v>
      </c>
      <c r="Y1303">
        <v>24.96</v>
      </c>
      <c r="Z1303">
        <v>2.19</v>
      </c>
      <c r="AA1303">
        <v>1.83</v>
      </c>
      <c r="AB1303">
        <v>0.2</v>
      </c>
      <c r="AC1303">
        <v>21.96</v>
      </c>
    </row>
    <row r="1304" spans="1:29" x14ac:dyDescent="0.25">
      <c r="A1304" s="111" t="s">
        <v>529</v>
      </c>
      <c r="B1304" s="112" t="s">
        <v>156</v>
      </c>
      <c r="C1304" s="111">
        <v>73</v>
      </c>
      <c r="D1304" s="111">
        <v>435</v>
      </c>
      <c r="E1304" s="111" t="s">
        <v>530</v>
      </c>
      <c r="F1304" s="111">
        <v>9089</v>
      </c>
      <c r="G1304" s="111" t="s">
        <v>360</v>
      </c>
      <c r="H1304" s="111" t="s">
        <v>51</v>
      </c>
      <c r="I1304" s="111" t="s">
        <v>18</v>
      </c>
      <c r="J1304" s="111" t="s">
        <v>340</v>
      </c>
      <c r="K1304" s="111" t="s">
        <v>46</v>
      </c>
      <c r="L1304" s="111">
        <v>12</v>
      </c>
      <c r="M1304" s="111">
        <v>4.2000000000000003E-2</v>
      </c>
      <c r="N1304" s="113">
        <v>2.59</v>
      </c>
      <c r="O1304" s="113">
        <v>2.1755</v>
      </c>
      <c r="P1304" s="114">
        <v>0.2</v>
      </c>
      <c r="Q1304" s="113">
        <v>26.160000000000004</v>
      </c>
      <c r="R1304" s="115">
        <v>2.39</v>
      </c>
      <c r="S1304" s="115">
        <v>1.99</v>
      </c>
      <c r="T1304" s="119">
        <v>0.2</v>
      </c>
      <c r="U1304" s="116">
        <v>23.88</v>
      </c>
      <c r="V1304" t="s">
        <v>25</v>
      </c>
      <c r="W1304">
        <v>2.08</v>
      </c>
      <c r="X1304" t="s">
        <v>25</v>
      </c>
      <c r="Y1304">
        <v>24.96</v>
      </c>
      <c r="Z1304">
        <v>2.19</v>
      </c>
      <c r="AA1304">
        <v>1.83</v>
      </c>
      <c r="AB1304">
        <v>0.2</v>
      </c>
      <c r="AC1304">
        <v>21.96</v>
      </c>
    </row>
    <row r="1305" spans="1:29" x14ac:dyDescent="0.25">
      <c r="A1305" s="111" t="s">
        <v>529</v>
      </c>
      <c r="B1305" s="112" t="s">
        <v>156</v>
      </c>
      <c r="C1305" s="111">
        <v>73</v>
      </c>
      <c r="D1305" s="111">
        <v>435</v>
      </c>
      <c r="E1305" s="111" t="s">
        <v>530</v>
      </c>
      <c r="F1305" s="111">
        <v>9091</v>
      </c>
      <c r="G1305" s="111" t="s">
        <v>361</v>
      </c>
      <c r="H1305" s="111" t="s">
        <v>52</v>
      </c>
      <c r="I1305" s="111" t="s">
        <v>18</v>
      </c>
      <c r="J1305" s="111" t="s">
        <v>362</v>
      </c>
      <c r="K1305" s="111" t="s">
        <v>46</v>
      </c>
      <c r="L1305" s="111">
        <v>12</v>
      </c>
      <c r="M1305" s="111">
        <v>4.2000000000000003E-2</v>
      </c>
      <c r="N1305" s="113">
        <v>3.19</v>
      </c>
      <c r="O1305" s="113">
        <v>2.66</v>
      </c>
      <c r="P1305" s="114">
        <v>0.2</v>
      </c>
      <c r="Q1305" s="113">
        <v>31.92</v>
      </c>
      <c r="R1305" s="115">
        <v>2.99</v>
      </c>
      <c r="S1305" s="115">
        <v>2.4916666666666671</v>
      </c>
      <c r="T1305" s="119">
        <v>0.2</v>
      </c>
      <c r="U1305" s="116">
        <v>29.880000000000003</v>
      </c>
      <c r="V1305" t="s">
        <v>25</v>
      </c>
      <c r="W1305">
        <v>2.66</v>
      </c>
      <c r="X1305" t="s">
        <v>25</v>
      </c>
      <c r="Y1305">
        <v>31.92</v>
      </c>
      <c r="Z1305">
        <v>2.99</v>
      </c>
      <c r="AA1305">
        <v>2.4900000000000002</v>
      </c>
      <c r="AB1305">
        <v>0.2</v>
      </c>
      <c r="AC1305">
        <v>29.880000000000003</v>
      </c>
    </row>
    <row r="1306" spans="1:29" x14ac:dyDescent="0.25">
      <c r="A1306" s="111" t="s">
        <v>529</v>
      </c>
      <c r="B1306" s="112" t="s">
        <v>156</v>
      </c>
      <c r="C1306" s="111">
        <v>73</v>
      </c>
      <c r="D1306" s="111">
        <v>435</v>
      </c>
      <c r="E1306" s="111" t="s">
        <v>530</v>
      </c>
      <c r="F1306" s="111">
        <v>9092</v>
      </c>
      <c r="G1306" s="111" t="s">
        <v>363</v>
      </c>
      <c r="H1306" s="111" t="s">
        <v>52</v>
      </c>
      <c r="I1306" s="111" t="s">
        <v>18</v>
      </c>
      <c r="J1306" s="111" t="s">
        <v>364</v>
      </c>
      <c r="K1306" s="111" t="s">
        <v>46</v>
      </c>
      <c r="L1306" s="111">
        <v>12</v>
      </c>
      <c r="M1306" s="111">
        <v>4.2000000000000003E-2</v>
      </c>
      <c r="N1306" s="113">
        <v>3.19</v>
      </c>
      <c r="O1306" s="113">
        <v>2.66</v>
      </c>
      <c r="P1306" s="114">
        <v>0.2</v>
      </c>
      <c r="Q1306" s="113">
        <v>31.92</v>
      </c>
      <c r="R1306" s="115">
        <v>2.99</v>
      </c>
      <c r="S1306" s="115">
        <v>2.4916666666666671</v>
      </c>
      <c r="T1306" s="119">
        <v>0.2</v>
      </c>
      <c r="U1306" s="116">
        <v>29.880000000000003</v>
      </c>
      <c r="V1306" t="s">
        <v>25</v>
      </c>
      <c r="W1306">
        <v>2.66</v>
      </c>
      <c r="X1306" t="s">
        <v>25</v>
      </c>
      <c r="Y1306">
        <v>31.92</v>
      </c>
      <c r="Z1306">
        <v>2.99</v>
      </c>
      <c r="AA1306">
        <v>2.4900000000000002</v>
      </c>
      <c r="AB1306">
        <v>0.2</v>
      </c>
      <c r="AC1306">
        <v>29.880000000000003</v>
      </c>
    </row>
    <row r="1307" spans="1:29" x14ac:dyDescent="0.25">
      <c r="A1307" s="111" t="s">
        <v>529</v>
      </c>
      <c r="B1307" s="112" t="s">
        <v>156</v>
      </c>
      <c r="C1307" s="111">
        <v>73</v>
      </c>
      <c r="D1307" s="111">
        <v>435</v>
      </c>
      <c r="E1307" s="111" t="s">
        <v>530</v>
      </c>
      <c r="F1307" s="111">
        <v>9096</v>
      </c>
      <c r="G1307" s="111" t="s">
        <v>366</v>
      </c>
      <c r="H1307" s="111" t="s">
        <v>49</v>
      </c>
      <c r="I1307" s="111" t="s">
        <v>18</v>
      </c>
      <c r="J1307" s="111" t="s">
        <v>331</v>
      </c>
      <c r="K1307" s="111" t="s">
        <v>46</v>
      </c>
      <c r="L1307" s="111">
        <v>12</v>
      </c>
      <c r="M1307" s="111">
        <v>4.2000000000000003E-2</v>
      </c>
      <c r="N1307" s="113">
        <v>2.59</v>
      </c>
      <c r="O1307" s="113">
        <v>2.1755</v>
      </c>
      <c r="P1307" s="114">
        <v>0.2</v>
      </c>
      <c r="Q1307" s="113">
        <v>26.160000000000004</v>
      </c>
      <c r="R1307" s="115">
        <v>2.39</v>
      </c>
      <c r="S1307" s="115">
        <v>1.99</v>
      </c>
      <c r="T1307" s="119">
        <v>0.2</v>
      </c>
      <c r="U1307" s="116">
        <v>23.88</v>
      </c>
      <c r="V1307" t="s">
        <v>25</v>
      </c>
      <c r="W1307">
        <v>2.08</v>
      </c>
      <c r="X1307" t="s">
        <v>25</v>
      </c>
      <c r="Y1307">
        <v>24.96</v>
      </c>
      <c r="Z1307">
        <v>2.19</v>
      </c>
      <c r="AA1307">
        <v>1.83</v>
      </c>
      <c r="AB1307">
        <v>0.2</v>
      </c>
      <c r="AC1307">
        <v>21.96</v>
      </c>
    </row>
    <row r="1308" spans="1:29" x14ac:dyDescent="0.25">
      <c r="A1308" s="111" t="s">
        <v>529</v>
      </c>
      <c r="B1308" s="112" t="s">
        <v>156</v>
      </c>
      <c r="C1308" s="111">
        <v>73</v>
      </c>
      <c r="D1308" s="111">
        <v>435</v>
      </c>
      <c r="E1308" s="111" t="s">
        <v>530</v>
      </c>
      <c r="F1308" s="111">
        <v>9274</v>
      </c>
      <c r="G1308" s="111" t="s">
        <v>367</v>
      </c>
      <c r="H1308" s="111" t="s">
        <v>49</v>
      </c>
      <c r="I1308" s="111" t="s">
        <v>18</v>
      </c>
      <c r="J1308" s="111" t="s">
        <v>344</v>
      </c>
      <c r="K1308" s="111" t="s">
        <v>46</v>
      </c>
      <c r="L1308" s="111">
        <v>12</v>
      </c>
      <c r="M1308" s="111">
        <v>4.2000000000000003E-2</v>
      </c>
      <c r="N1308" s="113">
        <v>2.59</v>
      </c>
      <c r="O1308" s="113">
        <v>2.1755</v>
      </c>
      <c r="P1308" s="114">
        <v>0.2</v>
      </c>
      <c r="Q1308" s="113">
        <v>26.160000000000004</v>
      </c>
      <c r="R1308" s="115">
        <v>2.39</v>
      </c>
      <c r="S1308" s="115">
        <v>1.99</v>
      </c>
      <c r="T1308" s="119">
        <v>0.2</v>
      </c>
      <c r="U1308" s="116">
        <v>23.88</v>
      </c>
      <c r="V1308" t="s">
        <v>25</v>
      </c>
      <c r="W1308">
        <v>2.08</v>
      </c>
      <c r="X1308" t="s">
        <v>25</v>
      </c>
      <c r="Y1308">
        <v>24.96</v>
      </c>
      <c r="Z1308">
        <v>2.19</v>
      </c>
      <c r="AA1308">
        <v>1.83</v>
      </c>
      <c r="AB1308">
        <v>0.2</v>
      </c>
      <c r="AC1308">
        <v>21.96</v>
      </c>
    </row>
    <row r="1309" spans="1:29" x14ac:dyDescent="0.25">
      <c r="A1309" s="111" t="s">
        <v>529</v>
      </c>
      <c r="B1309" s="112" t="s">
        <v>156</v>
      </c>
      <c r="C1309" s="111">
        <v>73</v>
      </c>
      <c r="D1309" s="111">
        <v>435</v>
      </c>
      <c r="E1309" s="111" t="s">
        <v>530</v>
      </c>
      <c r="F1309" s="111">
        <v>18475</v>
      </c>
      <c r="G1309" s="111" t="s">
        <v>531</v>
      </c>
      <c r="H1309" s="111" t="s">
        <v>53</v>
      </c>
      <c r="I1309" s="111" t="s">
        <v>18</v>
      </c>
      <c r="J1309" s="111" t="s">
        <v>334</v>
      </c>
      <c r="K1309" s="111" t="s">
        <v>46</v>
      </c>
      <c r="L1309" s="111">
        <v>18</v>
      </c>
      <c r="M1309" s="111">
        <v>6.3E-2</v>
      </c>
      <c r="N1309" s="113">
        <v>2.59</v>
      </c>
      <c r="O1309" s="113">
        <v>2.19</v>
      </c>
      <c r="P1309" s="114">
        <v>0.2</v>
      </c>
      <c r="Q1309" s="113">
        <v>39.42</v>
      </c>
      <c r="R1309" s="115">
        <v>2.39</v>
      </c>
      <c r="S1309" s="115">
        <v>1.99</v>
      </c>
      <c r="T1309" s="119">
        <v>0.2</v>
      </c>
      <c r="U1309" s="116">
        <v>35.82</v>
      </c>
      <c r="V1309" t="s">
        <v>25</v>
      </c>
      <c r="W1309">
        <v>2.08</v>
      </c>
      <c r="X1309" t="s">
        <v>25</v>
      </c>
      <c r="Y1309">
        <v>37.44</v>
      </c>
      <c r="Z1309">
        <v>2.19</v>
      </c>
      <c r="AA1309">
        <v>1.83</v>
      </c>
      <c r="AB1309">
        <v>0.2</v>
      </c>
      <c r="AC1309">
        <v>32.94</v>
      </c>
    </row>
    <row r="1310" spans="1:29" x14ac:dyDescent="0.25">
      <c r="A1310" s="111" t="s">
        <v>529</v>
      </c>
      <c r="B1310" s="112" t="s">
        <v>156</v>
      </c>
      <c r="C1310" s="111">
        <v>73</v>
      </c>
      <c r="D1310" s="111">
        <v>435</v>
      </c>
      <c r="E1310" s="111" t="s">
        <v>530</v>
      </c>
      <c r="F1310" s="111">
        <v>23516</v>
      </c>
      <c r="G1310" s="111" t="s">
        <v>459</v>
      </c>
      <c r="H1310" s="111" t="s">
        <v>47</v>
      </c>
      <c r="I1310" s="111" t="s">
        <v>18</v>
      </c>
      <c r="J1310" s="111" t="s">
        <v>460</v>
      </c>
      <c r="K1310" s="111" t="s">
        <v>46</v>
      </c>
      <c r="L1310" s="111">
        <v>12</v>
      </c>
      <c r="M1310" s="111">
        <v>4.2000000000000003E-2</v>
      </c>
      <c r="N1310" s="113">
        <v>2.59</v>
      </c>
      <c r="O1310" s="113">
        <v>2.19</v>
      </c>
      <c r="P1310" s="114">
        <v>0.2</v>
      </c>
      <c r="Q1310" s="113">
        <v>26.28</v>
      </c>
      <c r="R1310" s="115">
        <v>2.4900000000000002</v>
      </c>
      <c r="S1310" s="115">
        <v>2.08</v>
      </c>
      <c r="T1310" s="119">
        <v>0.2</v>
      </c>
      <c r="U1310" s="116">
        <v>24.96</v>
      </c>
      <c r="V1310" t="s">
        <v>25</v>
      </c>
      <c r="W1310">
        <v>2.19</v>
      </c>
      <c r="X1310" t="s">
        <v>25</v>
      </c>
      <c r="Y1310">
        <v>26.28</v>
      </c>
      <c r="Z1310">
        <v>2.4900000000000002</v>
      </c>
      <c r="AA1310">
        <v>2.08</v>
      </c>
      <c r="AB1310">
        <v>0.2</v>
      </c>
      <c r="AC1310">
        <v>24.96</v>
      </c>
    </row>
    <row r="1311" spans="1:29" x14ac:dyDescent="0.25">
      <c r="A1311" s="111" t="s">
        <v>529</v>
      </c>
      <c r="B1311" s="112" t="s">
        <v>156</v>
      </c>
      <c r="C1311" s="111">
        <v>73</v>
      </c>
      <c r="D1311" s="111">
        <v>435</v>
      </c>
      <c r="E1311" s="111" t="s">
        <v>530</v>
      </c>
      <c r="F1311" s="111">
        <v>19227</v>
      </c>
      <c r="G1311" s="111" t="s">
        <v>434</v>
      </c>
      <c r="H1311" s="111" t="s">
        <v>152</v>
      </c>
      <c r="I1311" s="111" t="s">
        <v>128</v>
      </c>
      <c r="J1311" s="111" t="s">
        <v>346</v>
      </c>
      <c r="K1311" s="111" t="s">
        <v>132</v>
      </c>
      <c r="L1311" s="111">
        <v>4</v>
      </c>
      <c r="M1311" s="111">
        <v>1.4200000000000001E-2</v>
      </c>
      <c r="N1311" s="113">
        <v>11.19</v>
      </c>
      <c r="O1311" s="113">
        <v>9.36</v>
      </c>
      <c r="P1311" s="114">
        <v>0.2</v>
      </c>
      <c r="Q1311" s="113">
        <v>37.44</v>
      </c>
      <c r="R1311" s="115">
        <v>10.59</v>
      </c>
      <c r="S1311" s="115">
        <v>8.85</v>
      </c>
      <c r="T1311" s="119">
        <v>0.2</v>
      </c>
      <c r="U1311" s="116">
        <v>35.4</v>
      </c>
      <c r="V1311" t="s">
        <v>25</v>
      </c>
      <c r="W1311">
        <v>9.36</v>
      </c>
      <c r="X1311" t="s">
        <v>25</v>
      </c>
      <c r="Y1311">
        <v>37.44</v>
      </c>
      <c r="Z1311">
        <v>10.59</v>
      </c>
      <c r="AA1311">
        <v>8.85</v>
      </c>
      <c r="AB1311">
        <v>0.2</v>
      </c>
      <c r="AC1311">
        <v>35.4</v>
      </c>
    </row>
    <row r="1312" spans="1:29" x14ac:dyDescent="0.25">
      <c r="A1312" s="111" t="s">
        <v>529</v>
      </c>
      <c r="B1312" s="112" t="s">
        <v>156</v>
      </c>
      <c r="C1312" s="111">
        <v>73</v>
      </c>
      <c r="D1312" s="111">
        <v>435</v>
      </c>
      <c r="E1312" s="111" t="s">
        <v>530</v>
      </c>
      <c r="F1312" s="111">
        <v>2231</v>
      </c>
      <c r="G1312" s="111" t="s">
        <v>461</v>
      </c>
      <c r="H1312" s="111" t="s">
        <v>42</v>
      </c>
      <c r="I1312" s="111" t="s">
        <v>18</v>
      </c>
      <c r="J1312" s="111" t="s">
        <v>334</v>
      </c>
      <c r="K1312" s="111" t="s">
        <v>462</v>
      </c>
      <c r="L1312" s="111">
        <v>12</v>
      </c>
      <c r="M1312" s="111">
        <v>3.4799999999999998E-2</v>
      </c>
      <c r="N1312" s="113">
        <v>3.19</v>
      </c>
      <c r="O1312" s="113">
        <v>2.65</v>
      </c>
      <c r="P1312" s="114">
        <v>0.2</v>
      </c>
      <c r="Q1312" s="113">
        <v>31.799999999999997</v>
      </c>
      <c r="R1312" s="115">
        <v>2.79</v>
      </c>
      <c r="S1312" s="115">
        <v>2.33</v>
      </c>
      <c r="T1312" s="119">
        <v>0.2</v>
      </c>
      <c r="U1312" s="116">
        <v>27.96</v>
      </c>
      <c r="V1312" t="s">
        <v>25</v>
      </c>
      <c r="W1312">
        <v>2.65</v>
      </c>
      <c r="X1312" t="s">
        <v>25</v>
      </c>
      <c r="Y1312">
        <v>31.799999999999997</v>
      </c>
      <c r="Z1312">
        <v>2.79</v>
      </c>
      <c r="AA1312">
        <v>2.33</v>
      </c>
      <c r="AB1312">
        <v>0.2</v>
      </c>
      <c r="AC1312">
        <v>27.96</v>
      </c>
    </row>
    <row r="1313" spans="1:29" x14ac:dyDescent="0.25">
      <c r="A1313" s="111" t="s">
        <v>529</v>
      </c>
      <c r="B1313" s="112" t="s">
        <v>156</v>
      </c>
      <c r="C1313" s="111">
        <v>73</v>
      </c>
      <c r="D1313" s="111">
        <v>435</v>
      </c>
      <c r="E1313" s="111" t="s">
        <v>530</v>
      </c>
      <c r="F1313" s="111">
        <v>8411</v>
      </c>
      <c r="G1313" s="111" t="s">
        <v>465</v>
      </c>
      <c r="H1313" s="111" t="s">
        <v>82</v>
      </c>
      <c r="I1313" s="111" t="s">
        <v>18</v>
      </c>
      <c r="J1313" s="111" t="s">
        <v>334</v>
      </c>
      <c r="K1313" s="111" t="s">
        <v>81</v>
      </c>
      <c r="L1313" s="111">
        <v>6</v>
      </c>
      <c r="M1313" s="111">
        <v>0.09</v>
      </c>
      <c r="N1313" s="113">
        <v>4.79</v>
      </c>
      <c r="O1313" s="113">
        <v>3.99</v>
      </c>
      <c r="P1313" s="114">
        <v>0.2</v>
      </c>
      <c r="Q1313" s="113">
        <v>23.94</v>
      </c>
      <c r="R1313" s="115">
        <v>4.79</v>
      </c>
      <c r="S1313" s="115">
        <v>3.99</v>
      </c>
      <c r="T1313" s="119">
        <v>0.2</v>
      </c>
      <c r="U1313" s="116">
        <v>23.94</v>
      </c>
      <c r="V1313" t="s">
        <v>25</v>
      </c>
      <c r="W1313">
        <v>4.16</v>
      </c>
      <c r="X1313" t="s">
        <v>25</v>
      </c>
      <c r="Y1313">
        <v>24.96</v>
      </c>
      <c r="Z1313">
        <v>4.99</v>
      </c>
      <c r="AA1313">
        <v>4.16</v>
      </c>
      <c r="AB1313">
        <v>0.2</v>
      </c>
      <c r="AC1313">
        <v>24.96</v>
      </c>
    </row>
    <row r="1314" spans="1:29" x14ac:dyDescent="0.25">
      <c r="A1314" s="111" t="s">
        <v>529</v>
      </c>
      <c r="B1314" s="112" t="s">
        <v>156</v>
      </c>
      <c r="C1314" s="111">
        <v>73</v>
      </c>
      <c r="D1314" s="111">
        <v>435</v>
      </c>
      <c r="E1314" s="111" t="s">
        <v>530</v>
      </c>
      <c r="F1314" s="111">
        <v>8418</v>
      </c>
      <c r="G1314" s="111" t="s">
        <v>467</v>
      </c>
      <c r="H1314" s="111" t="s">
        <v>83</v>
      </c>
      <c r="I1314" s="111" t="s">
        <v>18</v>
      </c>
      <c r="J1314" s="111" t="s">
        <v>331</v>
      </c>
      <c r="K1314" s="111" t="s">
        <v>81</v>
      </c>
      <c r="L1314" s="111">
        <v>6</v>
      </c>
      <c r="M1314" s="111">
        <v>0.09</v>
      </c>
      <c r="N1314" s="113">
        <v>4.79</v>
      </c>
      <c r="O1314" s="113">
        <v>3.99</v>
      </c>
      <c r="P1314" s="114">
        <v>0.2</v>
      </c>
      <c r="Q1314" s="113">
        <v>23.94</v>
      </c>
      <c r="R1314" s="115">
        <v>4.79</v>
      </c>
      <c r="S1314" s="115">
        <v>3.99</v>
      </c>
      <c r="T1314" s="119">
        <v>0.2</v>
      </c>
      <c r="U1314" s="116">
        <v>23.94</v>
      </c>
      <c r="V1314" t="s">
        <v>25</v>
      </c>
      <c r="W1314">
        <v>4.16</v>
      </c>
      <c r="X1314" t="s">
        <v>25</v>
      </c>
      <c r="Y1314">
        <v>24.96</v>
      </c>
      <c r="Z1314">
        <v>4.99</v>
      </c>
      <c r="AA1314">
        <v>4.16</v>
      </c>
      <c r="AB1314">
        <v>0.2</v>
      </c>
      <c r="AC1314">
        <v>24.96</v>
      </c>
    </row>
    <row r="1315" spans="1:29" x14ac:dyDescent="0.25">
      <c r="A1315" s="111" t="s">
        <v>529</v>
      </c>
      <c r="B1315" s="112" t="s">
        <v>156</v>
      </c>
      <c r="C1315" s="111">
        <v>73</v>
      </c>
      <c r="D1315" s="111">
        <v>435</v>
      </c>
      <c r="E1315" s="111" t="s">
        <v>530</v>
      </c>
      <c r="F1315" s="111">
        <v>8793</v>
      </c>
      <c r="G1315" s="111" t="s">
        <v>468</v>
      </c>
      <c r="H1315" s="111" t="s">
        <v>84</v>
      </c>
      <c r="I1315" s="111" t="s">
        <v>18</v>
      </c>
      <c r="J1315" s="111" t="s">
        <v>469</v>
      </c>
      <c r="K1315" s="111" t="s">
        <v>81</v>
      </c>
      <c r="L1315" s="111">
        <v>6</v>
      </c>
      <c r="M1315" s="111">
        <v>0.09</v>
      </c>
      <c r="N1315" s="113">
        <v>6.49</v>
      </c>
      <c r="O1315" s="113">
        <v>5.4</v>
      </c>
      <c r="P1315" s="114">
        <v>0.2</v>
      </c>
      <c r="Q1315" s="113">
        <v>32.400000000000006</v>
      </c>
      <c r="R1315" s="115">
        <v>5.69</v>
      </c>
      <c r="S1315" s="115">
        <v>4.74</v>
      </c>
      <c r="T1315" s="119">
        <v>0.2</v>
      </c>
      <c r="U1315" s="116">
        <v>28.44</v>
      </c>
      <c r="V1315" t="s">
        <v>25</v>
      </c>
      <c r="W1315">
        <v>5.4</v>
      </c>
      <c r="X1315" t="s">
        <v>25</v>
      </c>
      <c r="Y1315">
        <v>32.400000000000006</v>
      </c>
      <c r="Z1315">
        <v>5.69</v>
      </c>
      <c r="AA1315">
        <v>4.74</v>
      </c>
      <c r="AB1315">
        <v>0.2</v>
      </c>
      <c r="AC1315">
        <v>28.44</v>
      </c>
    </row>
    <row r="1316" spans="1:29" x14ac:dyDescent="0.25">
      <c r="A1316" s="111" t="s">
        <v>529</v>
      </c>
      <c r="B1316" s="112" t="s">
        <v>156</v>
      </c>
      <c r="C1316" s="111">
        <v>73</v>
      </c>
      <c r="D1316" s="111">
        <v>435</v>
      </c>
      <c r="E1316" s="111" t="s">
        <v>530</v>
      </c>
      <c r="F1316" s="111">
        <v>13065</v>
      </c>
      <c r="G1316" s="111" t="s">
        <v>470</v>
      </c>
      <c r="H1316" s="111" t="s">
        <v>84</v>
      </c>
      <c r="I1316" s="111" t="s">
        <v>18</v>
      </c>
      <c r="J1316" s="111" t="s">
        <v>471</v>
      </c>
      <c r="K1316" s="111" t="s">
        <v>81</v>
      </c>
      <c r="L1316" s="111">
        <v>6</v>
      </c>
      <c r="M1316" s="111">
        <v>0.09</v>
      </c>
      <c r="N1316" s="113">
        <v>6.49</v>
      </c>
      <c r="O1316" s="113">
        <v>5.4</v>
      </c>
      <c r="P1316" s="114">
        <v>0.2</v>
      </c>
      <c r="Q1316" s="113">
        <v>32.400000000000006</v>
      </c>
      <c r="R1316" s="115">
        <v>5.69</v>
      </c>
      <c r="S1316" s="115">
        <v>4.74</v>
      </c>
      <c r="T1316" s="119">
        <v>0.2</v>
      </c>
      <c r="U1316" s="116">
        <v>28.44</v>
      </c>
      <c r="V1316" t="s">
        <v>25</v>
      </c>
      <c r="W1316">
        <v>5.4</v>
      </c>
      <c r="X1316" t="s">
        <v>25</v>
      </c>
      <c r="Y1316">
        <v>32.400000000000006</v>
      </c>
      <c r="Z1316">
        <v>5.69</v>
      </c>
      <c r="AA1316">
        <v>4.74</v>
      </c>
      <c r="AB1316">
        <v>0.2</v>
      </c>
      <c r="AC1316">
        <v>28.44</v>
      </c>
    </row>
    <row r="1317" spans="1:29" x14ac:dyDescent="0.25">
      <c r="A1317" s="111" t="s">
        <v>529</v>
      </c>
      <c r="B1317" s="112" t="s">
        <v>156</v>
      </c>
      <c r="C1317" s="111">
        <v>73</v>
      </c>
      <c r="D1317" s="111">
        <v>435</v>
      </c>
      <c r="E1317" s="111" t="s">
        <v>530</v>
      </c>
      <c r="F1317" s="111">
        <v>28512</v>
      </c>
      <c r="G1317" s="111" t="s">
        <v>415</v>
      </c>
      <c r="H1317" s="111" t="s">
        <v>83</v>
      </c>
      <c r="I1317" s="111" t="s">
        <v>18</v>
      </c>
      <c r="J1317" s="111" t="s">
        <v>384</v>
      </c>
      <c r="K1317" s="111" t="s">
        <v>81</v>
      </c>
      <c r="L1317" s="111">
        <v>6</v>
      </c>
      <c r="M1317" s="111">
        <v>0.09</v>
      </c>
      <c r="N1317" s="113">
        <v>4.79</v>
      </c>
      <c r="O1317" s="113">
        <v>3.99</v>
      </c>
      <c r="P1317" s="114">
        <v>0.2</v>
      </c>
      <c r="Q1317" s="113">
        <v>23.94</v>
      </c>
      <c r="R1317" s="115">
        <v>4.79</v>
      </c>
      <c r="S1317" s="115">
        <v>3.99</v>
      </c>
      <c r="T1317" s="119">
        <v>0.2</v>
      </c>
      <c r="U1317" s="116">
        <v>23.94</v>
      </c>
      <c r="V1317" t="s">
        <v>25</v>
      </c>
      <c r="W1317">
        <v>4.16</v>
      </c>
      <c r="X1317" t="s">
        <v>25</v>
      </c>
      <c r="Y1317">
        <v>24.96</v>
      </c>
      <c r="Z1317">
        <v>4.99</v>
      </c>
      <c r="AA1317">
        <v>4.16</v>
      </c>
      <c r="AB1317">
        <v>0.2</v>
      </c>
      <c r="AC1317">
        <v>24.96</v>
      </c>
    </row>
    <row r="1318" spans="1:29" x14ac:dyDescent="0.25">
      <c r="A1318" s="111" t="s">
        <v>529</v>
      </c>
      <c r="B1318" s="112" t="s">
        <v>156</v>
      </c>
      <c r="C1318" s="111">
        <v>73</v>
      </c>
      <c r="D1318" s="111">
        <v>435</v>
      </c>
      <c r="E1318" s="111" t="s">
        <v>530</v>
      </c>
      <c r="F1318" s="111">
        <v>253</v>
      </c>
      <c r="G1318" s="111" t="s">
        <v>375</v>
      </c>
      <c r="H1318" s="111" t="s">
        <v>73</v>
      </c>
      <c r="I1318" s="111" t="s">
        <v>18</v>
      </c>
      <c r="J1318" s="111" t="s">
        <v>340</v>
      </c>
      <c r="K1318" s="111" t="s">
        <v>68</v>
      </c>
      <c r="L1318" s="111">
        <v>6</v>
      </c>
      <c r="M1318" s="111">
        <v>0.06</v>
      </c>
      <c r="N1318" s="113">
        <v>4.29</v>
      </c>
      <c r="O1318" s="113">
        <v>3.6</v>
      </c>
      <c r="P1318" s="114">
        <v>0.2</v>
      </c>
      <c r="Q1318" s="113">
        <v>21.6</v>
      </c>
      <c r="R1318" s="115">
        <v>3.99</v>
      </c>
      <c r="S1318" s="115">
        <v>3.33</v>
      </c>
      <c r="T1318" s="119">
        <v>0.2</v>
      </c>
      <c r="U1318" s="116">
        <v>19.98</v>
      </c>
      <c r="V1318" t="s">
        <v>25</v>
      </c>
      <c r="W1318">
        <v>3.98</v>
      </c>
      <c r="X1318" t="s">
        <v>25</v>
      </c>
      <c r="Y1318">
        <v>23.88</v>
      </c>
      <c r="Z1318">
        <v>4.1900000000000004</v>
      </c>
      <c r="AA1318">
        <v>3.49</v>
      </c>
      <c r="AB1318">
        <v>0.2</v>
      </c>
      <c r="AC1318">
        <v>20.94</v>
      </c>
    </row>
    <row r="1319" spans="1:29" x14ac:dyDescent="0.25">
      <c r="A1319" s="111" t="s">
        <v>529</v>
      </c>
      <c r="B1319" s="112" t="s">
        <v>156</v>
      </c>
      <c r="C1319" s="111">
        <v>73</v>
      </c>
      <c r="D1319" s="111">
        <v>435</v>
      </c>
      <c r="E1319" s="111" t="s">
        <v>530</v>
      </c>
      <c r="F1319" s="111">
        <v>2132</v>
      </c>
      <c r="G1319" s="111" t="s">
        <v>376</v>
      </c>
      <c r="H1319" s="111" t="s">
        <v>70</v>
      </c>
      <c r="I1319" s="111" t="s">
        <v>18</v>
      </c>
      <c r="J1319" s="111" t="s">
        <v>334</v>
      </c>
      <c r="K1319" s="111" t="s">
        <v>68</v>
      </c>
      <c r="L1319" s="111">
        <v>6</v>
      </c>
      <c r="M1319" s="111">
        <v>0.06</v>
      </c>
      <c r="N1319" s="113">
        <v>4.59</v>
      </c>
      <c r="O1319" s="113">
        <v>3.79</v>
      </c>
      <c r="P1319" s="114">
        <v>0.2</v>
      </c>
      <c r="Q1319" s="113">
        <v>22.740000000000002</v>
      </c>
      <c r="R1319" s="115">
        <v>4.29</v>
      </c>
      <c r="S1319" s="115">
        <v>3.58</v>
      </c>
      <c r="T1319" s="119">
        <v>0.2</v>
      </c>
      <c r="U1319" s="116">
        <v>21.48</v>
      </c>
      <c r="V1319" t="s">
        <v>25</v>
      </c>
      <c r="W1319">
        <v>3.98</v>
      </c>
      <c r="X1319" t="s">
        <v>25</v>
      </c>
      <c r="Y1319">
        <v>23.88</v>
      </c>
      <c r="Z1319">
        <v>4.1900000000000004</v>
      </c>
      <c r="AA1319">
        <v>3.49</v>
      </c>
      <c r="AB1319">
        <v>0.2</v>
      </c>
      <c r="AC1319">
        <v>20.94</v>
      </c>
    </row>
    <row r="1320" spans="1:29" x14ac:dyDescent="0.25">
      <c r="A1320" s="111" t="s">
        <v>529</v>
      </c>
      <c r="B1320" s="112" t="s">
        <v>156</v>
      </c>
      <c r="C1320" s="111">
        <v>73</v>
      </c>
      <c r="D1320" s="111">
        <v>435</v>
      </c>
      <c r="E1320" s="111" t="s">
        <v>530</v>
      </c>
      <c r="F1320" s="111">
        <v>2585</v>
      </c>
      <c r="G1320" s="111" t="s">
        <v>472</v>
      </c>
      <c r="H1320" s="111" t="s">
        <v>80</v>
      </c>
      <c r="I1320" s="111" t="s">
        <v>18</v>
      </c>
      <c r="J1320" s="111" t="s">
        <v>334</v>
      </c>
      <c r="K1320" s="111" t="s">
        <v>68</v>
      </c>
      <c r="L1320" s="111">
        <v>12</v>
      </c>
      <c r="M1320" s="111">
        <v>0.12</v>
      </c>
      <c r="N1320" s="113">
        <v>4.59</v>
      </c>
      <c r="O1320" s="113">
        <v>3.8</v>
      </c>
      <c r="P1320" s="114">
        <v>0.2</v>
      </c>
      <c r="Q1320" s="113">
        <v>45.599999999999994</v>
      </c>
      <c r="R1320" s="115">
        <v>3.99</v>
      </c>
      <c r="S1320" s="115">
        <v>3.32</v>
      </c>
      <c r="T1320" s="119">
        <v>0.2</v>
      </c>
      <c r="U1320" s="116">
        <v>39.839999999999996</v>
      </c>
      <c r="V1320" t="s">
        <v>25</v>
      </c>
      <c r="W1320">
        <v>3.8</v>
      </c>
      <c r="X1320" t="s">
        <v>25</v>
      </c>
      <c r="Y1320">
        <v>45.599999999999994</v>
      </c>
      <c r="Z1320">
        <v>3.99</v>
      </c>
      <c r="AA1320">
        <v>3.32</v>
      </c>
      <c r="AB1320">
        <v>0.2</v>
      </c>
      <c r="AC1320">
        <v>39.839999999999996</v>
      </c>
    </row>
    <row r="1321" spans="1:29" x14ac:dyDescent="0.25">
      <c r="A1321" s="111" t="s">
        <v>529</v>
      </c>
      <c r="B1321" s="112" t="s">
        <v>156</v>
      </c>
      <c r="C1321" s="111">
        <v>73</v>
      </c>
      <c r="D1321" s="111">
        <v>435</v>
      </c>
      <c r="E1321" s="111" t="s">
        <v>530</v>
      </c>
      <c r="F1321" s="111">
        <v>7703</v>
      </c>
      <c r="G1321" s="111" t="s">
        <v>473</v>
      </c>
      <c r="H1321" s="111" t="s">
        <v>72</v>
      </c>
      <c r="I1321" s="111" t="s">
        <v>18</v>
      </c>
      <c r="J1321" s="111" t="s">
        <v>331</v>
      </c>
      <c r="K1321" s="111" t="s">
        <v>68</v>
      </c>
      <c r="L1321" s="111">
        <v>6</v>
      </c>
      <c r="M1321" s="111">
        <v>0.06</v>
      </c>
      <c r="N1321" s="113">
        <v>4.29</v>
      </c>
      <c r="O1321" s="113">
        <v>3.6</v>
      </c>
      <c r="P1321" s="114">
        <v>0.2</v>
      </c>
      <c r="Q1321" s="113">
        <v>21.6</v>
      </c>
      <c r="R1321" s="115">
        <v>3.99</v>
      </c>
      <c r="S1321" s="115">
        <v>3.33</v>
      </c>
      <c r="T1321" s="119">
        <v>0.2</v>
      </c>
      <c r="U1321" s="116">
        <v>19.98</v>
      </c>
      <c r="V1321" t="s">
        <v>25</v>
      </c>
      <c r="W1321">
        <v>3.98</v>
      </c>
      <c r="X1321" t="s">
        <v>25</v>
      </c>
      <c r="Y1321">
        <v>23.88</v>
      </c>
      <c r="Z1321">
        <v>4.1900000000000004</v>
      </c>
      <c r="AA1321">
        <v>3.49</v>
      </c>
      <c r="AB1321">
        <v>0.2</v>
      </c>
      <c r="AC1321">
        <v>20.94</v>
      </c>
    </row>
    <row r="1322" spans="1:29" x14ac:dyDescent="0.25">
      <c r="A1322" s="111" t="s">
        <v>529</v>
      </c>
      <c r="B1322" s="112" t="s">
        <v>156</v>
      </c>
      <c r="C1322" s="111">
        <v>73</v>
      </c>
      <c r="D1322" s="111">
        <v>435</v>
      </c>
      <c r="E1322" s="111" t="s">
        <v>530</v>
      </c>
      <c r="F1322" s="111">
        <v>11593</v>
      </c>
      <c r="G1322" s="111" t="s">
        <v>474</v>
      </c>
      <c r="H1322" s="111" t="s">
        <v>80</v>
      </c>
      <c r="I1322" s="111" t="s">
        <v>18</v>
      </c>
      <c r="J1322" s="111" t="s">
        <v>331</v>
      </c>
      <c r="K1322" s="111" t="s">
        <v>68</v>
      </c>
      <c r="L1322" s="111">
        <v>12</v>
      </c>
      <c r="M1322" s="111">
        <v>0.12</v>
      </c>
      <c r="N1322" s="113">
        <v>4.59</v>
      </c>
      <c r="O1322" s="113">
        <v>3.8</v>
      </c>
      <c r="P1322" s="114">
        <v>0.2</v>
      </c>
      <c r="Q1322" s="113">
        <v>45.599999999999994</v>
      </c>
      <c r="R1322" s="115">
        <v>3.99</v>
      </c>
      <c r="S1322" s="115">
        <v>3.32</v>
      </c>
      <c r="T1322" s="119">
        <v>0.2</v>
      </c>
      <c r="U1322" s="116">
        <v>39.839999999999996</v>
      </c>
      <c r="V1322" t="s">
        <v>25</v>
      </c>
      <c r="W1322">
        <v>3.8</v>
      </c>
      <c r="X1322" t="s">
        <v>25</v>
      </c>
      <c r="Y1322">
        <v>45.599999999999994</v>
      </c>
      <c r="Z1322">
        <v>3.99</v>
      </c>
      <c r="AA1322">
        <v>3.32</v>
      </c>
      <c r="AB1322">
        <v>0.2</v>
      </c>
      <c r="AC1322">
        <v>39.839999999999996</v>
      </c>
    </row>
    <row r="1323" spans="1:29" x14ac:dyDescent="0.25">
      <c r="A1323" s="111" t="s">
        <v>529</v>
      </c>
      <c r="B1323" s="112" t="s">
        <v>156</v>
      </c>
      <c r="C1323" s="111">
        <v>73</v>
      </c>
      <c r="D1323" s="111">
        <v>435</v>
      </c>
      <c r="E1323" s="111" t="s">
        <v>530</v>
      </c>
      <c r="F1323" s="111">
        <v>13486</v>
      </c>
      <c r="G1323" s="111" t="s">
        <v>377</v>
      </c>
      <c r="H1323" s="111" t="s">
        <v>134</v>
      </c>
      <c r="I1323" s="111" t="s">
        <v>128</v>
      </c>
      <c r="J1323" s="111" t="s">
        <v>378</v>
      </c>
      <c r="K1323" s="111" t="s">
        <v>68</v>
      </c>
      <c r="L1323" s="111">
        <v>6</v>
      </c>
      <c r="M1323" s="111">
        <v>0.06</v>
      </c>
      <c r="N1323" s="113">
        <v>6.59</v>
      </c>
      <c r="O1323" s="113">
        <v>5.49</v>
      </c>
      <c r="P1323" s="114">
        <v>0.2</v>
      </c>
      <c r="Q1323" s="113">
        <v>32.94</v>
      </c>
      <c r="R1323" s="115">
        <v>6.19</v>
      </c>
      <c r="S1323" s="115">
        <v>5.18</v>
      </c>
      <c r="T1323" s="119">
        <v>0.2</v>
      </c>
      <c r="U1323" s="116">
        <v>31.08</v>
      </c>
      <c r="V1323" t="s">
        <v>25</v>
      </c>
      <c r="W1323">
        <v>5.49</v>
      </c>
      <c r="X1323" t="s">
        <v>25</v>
      </c>
      <c r="Y1323">
        <v>32.94</v>
      </c>
      <c r="Z1323">
        <v>6.19</v>
      </c>
      <c r="AA1323">
        <v>5.18</v>
      </c>
      <c r="AB1323">
        <v>0.2</v>
      </c>
      <c r="AC1323">
        <v>31.08</v>
      </c>
    </row>
    <row r="1324" spans="1:29" x14ac:dyDescent="0.25">
      <c r="A1324" s="111" t="s">
        <v>529</v>
      </c>
      <c r="B1324" s="112" t="s">
        <v>156</v>
      </c>
      <c r="C1324" s="111">
        <v>73</v>
      </c>
      <c r="D1324" s="111">
        <v>435</v>
      </c>
      <c r="E1324" s="111" t="s">
        <v>530</v>
      </c>
      <c r="F1324" s="111">
        <v>19164</v>
      </c>
      <c r="G1324" s="111" t="s">
        <v>475</v>
      </c>
      <c r="H1324" s="111" t="s">
        <v>76</v>
      </c>
      <c r="I1324" s="111" t="s">
        <v>18</v>
      </c>
      <c r="J1324" s="111" t="s">
        <v>334</v>
      </c>
      <c r="K1324" s="111" t="s">
        <v>68</v>
      </c>
      <c r="L1324" s="111">
        <v>2</v>
      </c>
      <c r="M1324" s="111">
        <v>0.02</v>
      </c>
      <c r="N1324" s="113">
        <v>3.69</v>
      </c>
      <c r="O1324" s="113">
        <v>3.1</v>
      </c>
      <c r="P1324" s="114">
        <v>0.2</v>
      </c>
      <c r="Q1324" s="113">
        <v>6.2</v>
      </c>
      <c r="R1324" s="115">
        <v>3.19</v>
      </c>
      <c r="S1324" s="115">
        <v>2.7</v>
      </c>
      <c r="T1324" s="119">
        <v>0.2</v>
      </c>
      <c r="U1324" s="116">
        <v>5.4</v>
      </c>
      <c r="V1324" t="s">
        <v>25</v>
      </c>
      <c r="W1324">
        <v>3.1</v>
      </c>
      <c r="X1324" t="s">
        <v>25</v>
      </c>
      <c r="Y1324">
        <v>6.2</v>
      </c>
      <c r="Z1324">
        <v>3.19</v>
      </c>
      <c r="AA1324">
        <v>2.7</v>
      </c>
      <c r="AB1324">
        <v>0.2</v>
      </c>
      <c r="AC1324">
        <v>5.4</v>
      </c>
    </row>
    <row r="1325" spans="1:29" x14ac:dyDescent="0.25">
      <c r="A1325" s="111" t="s">
        <v>529</v>
      </c>
      <c r="B1325" s="112" t="s">
        <v>156</v>
      </c>
      <c r="C1325" s="111">
        <v>73</v>
      </c>
      <c r="D1325" s="111">
        <v>435</v>
      </c>
      <c r="E1325" s="111" t="s">
        <v>530</v>
      </c>
      <c r="F1325" s="111">
        <v>22200</v>
      </c>
      <c r="G1325" s="111" t="s">
        <v>380</v>
      </c>
      <c r="H1325" s="111" t="s">
        <v>75</v>
      </c>
      <c r="I1325" s="111" t="s">
        <v>18</v>
      </c>
      <c r="J1325" s="111" t="s">
        <v>362</v>
      </c>
      <c r="K1325" s="111" t="s">
        <v>68</v>
      </c>
      <c r="L1325" s="111">
        <v>6</v>
      </c>
      <c r="M1325" s="111">
        <v>0.06</v>
      </c>
      <c r="N1325" s="113">
        <v>7.99</v>
      </c>
      <c r="O1325" s="113">
        <v>6.65</v>
      </c>
      <c r="P1325" s="114">
        <v>0.2</v>
      </c>
      <c r="Q1325" s="113">
        <v>39.900000000000006</v>
      </c>
      <c r="R1325" s="115">
        <v>6.99</v>
      </c>
      <c r="S1325" s="115">
        <v>5.83</v>
      </c>
      <c r="T1325" s="119">
        <v>0.2</v>
      </c>
      <c r="U1325" s="116">
        <v>34.980000000000004</v>
      </c>
      <c r="V1325" t="s">
        <v>25</v>
      </c>
      <c r="W1325">
        <v>6.65</v>
      </c>
      <c r="X1325" t="s">
        <v>25</v>
      </c>
      <c r="Y1325">
        <v>39.900000000000006</v>
      </c>
      <c r="Z1325">
        <v>6.99</v>
      </c>
      <c r="AA1325">
        <v>5.83</v>
      </c>
      <c r="AB1325">
        <v>0.2</v>
      </c>
      <c r="AC1325">
        <v>34.980000000000004</v>
      </c>
    </row>
    <row r="1326" spans="1:29" x14ac:dyDescent="0.25">
      <c r="A1326" s="111" t="s">
        <v>529</v>
      </c>
      <c r="B1326" s="112" t="s">
        <v>156</v>
      </c>
      <c r="C1326" s="111">
        <v>73</v>
      </c>
      <c r="D1326" s="111">
        <v>435</v>
      </c>
      <c r="E1326" s="111" t="s">
        <v>530</v>
      </c>
      <c r="F1326" s="111">
        <v>22202</v>
      </c>
      <c r="G1326" s="111" t="s">
        <v>381</v>
      </c>
      <c r="H1326" s="111" t="s">
        <v>75</v>
      </c>
      <c r="I1326" s="111" t="s">
        <v>18</v>
      </c>
      <c r="J1326" s="111" t="s">
        <v>382</v>
      </c>
      <c r="K1326" s="111" t="s">
        <v>68</v>
      </c>
      <c r="L1326" s="111">
        <v>6</v>
      </c>
      <c r="M1326" s="111">
        <v>0.06</v>
      </c>
      <c r="N1326" s="113">
        <v>7.99</v>
      </c>
      <c r="O1326" s="113">
        <v>6.65</v>
      </c>
      <c r="P1326" s="114">
        <v>0.2</v>
      </c>
      <c r="Q1326" s="113">
        <v>39.900000000000006</v>
      </c>
      <c r="R1326" s="115">
        <v>6.99</v>
      </c>
      <c r="S1326" s="115">
        <v>5.83</v>
      </c>
      <c r="T1326" s="119">
        <v>0.2</v>
      </c>
      <c r="U1326" s="116">
        <v>34.980000000000004</v>
      </c>
      <c r="V1326" t="s">
        <v>25</v>
      </c>
      <c r="W1326">
        <v>6.65</v>
      </c>
      <c r="X1326" t="s">
        <v>25</v>
      </c>
      <c r="Y1326">
        <v>39.900000000000006</v>
      </c>
      <c r="Z1326">
        <v>6.99</v>
      </c>
      <c r="AA1326">
        <v>5.83</v>
      </c>
      <c r="AB1326">
        <v>0.2</v>
      </c>
      <c r="AC1326">
        <v>34.980000000000004</v>
      </c>
    </row>
    <row r="1327" spans="1:29" x14ac:dyDescent="0.25">
      <c r="A1327" s="111" t="s">
        <v>529</v>
      </c>
      <c r="B1327" s="112" t="s">
        <v>156</v>
      </c>
      <c r="C1327" s="111">
        <v>73</v>
      </c>
      <c r="D1327" s="111">
        <v>435</v>
      </c>
      <c r="E1327" s="111" t="s">
        <v>530</v>
      </c>
      <c r="F1327" s="111">
        <v>7945</v>
      </c>
      <c r="G1327" s="111" t="s">
        <v>476</v>
      </c>
      <c r="H1327" s="111" t="s">
        <v>101</v>
      </c>
      <c r="I1327" s="111" t="s">
        <v>18</v>
      </c>
      <c r="J1327" s="111" t="s">
        <v>331</v>
      </c>
      <c r="K1327" s="111" t="s">
        <v>99</v>
      </c>
      <c r="L1327" s="111">
        <v>6</v>
      </c>
      <c r="M1327" s="111">
        <v>0.15</v>
      </c>
      <c r="N1327" s="113">
        <v>8.49</v>
      </c>
      <c r="O1327" s="113">
        <v>7.08</v>
      </c>
      <c r="P1327" s="114">
        <v>0.2</v>
      </c>
      <c r="Q1327" s="113">
        <v>42.480000000000004</v>
      </c>
      <c r="R1327" s="115">
        <v>8.49</v>
      </c>
      <c r="S1327" s="115">
        <v>7.0750000000000002</v>
      </c>
      <c r="T1327" s="119">
        <v>0.2</v>
      </c>
      <c r="U1327" s="116">
        <v>42.480000000000004</v>
      </c>
      <c r="V1327" t="s">
        <v>25</v>
      </c>
      <c r="W1327">
        <v>7.03</v>
      </c>
      <c r="X1327" t="s">
        <v>25</v>
      </c>
      <c r="Y1327">
        <v>42.18</v>
      </c>
      <c r="Z1327">
        <v>7.79</v>
      </c>
      <c r="AA1327">
        <v>6.49</v>
      </c>
      <c r="AB1327">
        <v>0.2</v>
      </c>
      <c r="AC1327">
        <v>38.94</v>
      </c>
    </row>
    <row r="1328" spans="1:29" x14ac:dyDescent="0.25">
      <c r="A1328" s="111" t="s">
        <v>529</v>
      </c>
      <c r="B1328" s="112" t="s">
        <v>156</v>
      </c>
      <c r="C1328" s="111">
        <v>73</v>
      </c>
      <c r="D1328" s="111">
        <v>435</v>
      </c>
      <c r="E1328" s="111" t="s">
        <v>530</v>
      </c>
      <c r="F1328" s="111">
        <v>7947</v>
      </c>
      <c r="G1328" s="111" t="s">
        <v>477</v>
      </c>
      <c r="H1328" s="111" t="s">
        <v>100</v>
      </c>
      <c r="I1328" s="111" t="s">
        <v>18</v>
      </c>
      <c r="J1328" s="111" t="s">
        <v>334</v>
      </c>
      <c r="K1328" s="111" t="s">
        <v>99</v>
      </c>
      <c r="L1328" s="111">
        <v>6</v>
      </c>
      <c r="M1328" s="111">
        <v>0.15</v>
      </c>
      <c r="N1328" s="113">
        <v>8.49</v>
      </c>
      <c r="O1328" s="113">
        <v>7.08</v>
      </c>
      <c r="P1328" s="114">
        <v>0.2</v>
      </c>
      <c r="Q1328" s="113">
        <v>42.480000000000004</v>
      </c>
      <c r="R1328" s="115">
        <v>8.49</v>
      </c>
      <c r="S1328" s="115">
        <v>7.0750000000000002</v>
      </c>
      <c r="T1328" s="119">
        <v>0.2</v>
      </c>
      <c r="U1328" s="116">
        <v>42.480000000000004</v>
      </c>
      <c r="V1328" t="s">
        <v>25</v>
      </c>
      <c r="W1328">
        <v>7.03</v>
      </c>
      <c r="X1328" t="s">
        <v>25</v>
      </c>
      <c r="Y1328">
        <v>42.18</v>
      </c>
      <c r="Z1328">
        <v>7.79</v>
      </c>
      <c r="AA1328">
        <v>6.49</v>
      </c>
      <c r="AB1328">
        <v>0.2</v>
      </c>
      <c r="AC1328">
        <v>38.94</v>
      </c>
    </row>
    <row r="1329" spans="1:29" x14ac:dyDescent="0.25">
      <c r="A1329" s="111" t="s">
        <v>529</v>
      </c>
      <c r="B1329" s="112" t="s">
        <v>156</v>
      </c>
      <c r="C1329" s="111">
        <v>73</v>
      </c>
      <c r="D1329" s="111">
        <v>435</v>
      </c>
      <c r="E1329" s="111" t="s">
        <v>530</v>
      </c>
      <c r="F1329" s="111">
        <v>4293</v>
      </c>
      <c r="G1329" s="111" t="s">
        <v>478</v>
      </c>
      <c r="H1329" s="111" t="s">
        <v>28</v>
      </c>
      <c r="I1329" s="111" t="s">
        <v>18</v>
      </c>
      <c r="J1329" s="111" t="s">
        <v>384</v>
      </c>
      <c r="K1329" s="111" t="s">
        <v>19</v>
      </c>
      <c r="L1329" s="111">
        <v>12</v>
      </c>
      <c r="M1329" s="111">
        <v>2.4E-2</v>
      </c>
      <c r="N1329" s="113">
        <v>1.69</v>
      </c>
      <c r="O1329" s="113">
        <v>1.42</v>
      </c>
      <c r="P1329" s="114">
        <v>0.2</v>
      </c>
      <c r="Q1329" s="113">
        <v>17.04</v>
      </c>
      <c r="R1329" s="115">
        <v>1.49</v>
      </c>
      <c r="S1329" s="115">
        <v>1.24</v>
      </c>
      <c r="T1329" s="119">
        <v>0.2</v>
      </c>
      <c r="U1329" s="116">
        <v>14.879999999999999</v>
      </c>
      <c r="V1329" t="s">
        <v>25</v>
      </c>
      <c r="W1329">
        <v>1.42</v>
      </c>
      <c r="X1329" t="s">
        <v>25</v>
      </c>
      <c r="Y1329">
        <v>17.04</v>
      </c>
      <c r="Z1329">
        <v>1.49</v>
      </c>
      <c r="AA1329">
        <v>1.24</v>
      </c>
      <c r="AB1329">
        <v>0.2</v>
      </c>
      <c r="AC1329">
        <v>14.879999999999999</v>
      </c>
    </row>
    <row r="1330" spans="1:29" x14ac:dyDescent="0.25">
      <c r="A1330" s="111" t="s">
        <v>529</v>
      </c>
      <c r="B1330" s="112" t="s">
        <v>156</v>
      </c>
      <c r="C1330" s="111">
        <v>73</v>
      </c>
      <c r="D1330" s="111">
        <v>435</v>
      </c>
      <c r="E1330" s="111" t="s">
        <v>530</v>
      </c>
      <c r="F1330" s="111">
        <v>18152</v>
      </c>
      <c r="G1330" s="111" t="s">
        <v>385</v>
      </c>
      <c r="H1330" s="111" t="s">
        <v>21</v>
      </c>
      <c r="I1330" s="111" t="s">
        <v>18</v>
      </c>
      <c r="J1330" s="111" t="s">
        <v>334</v>
      </c>
      <c r="K1330" s="111" t="s">
        <v>19</v>
      </c>
      <c r="L1330" s="111">
        <v>12</v>
      </c>
      <c r="M1330" s="111">
        <v>2.4E-2</v>
      </c>
      <c r="N1330" s="113">
        <v>1.69</v>
      </c>
      <c r="O1330" s="113">
        <v>1.4155</v>
      </c>
      <c r="P1330" s="114">
        <v>0.2</v>
      </c>
      <c r="Q1330" s="113">
        <v>17.04</v>
      </c>
      <c r="R1330" s="115">
        <v>1.59</v>
      </c>
      <c r="S1330" s="115">
        <v>1.3250000000000002</v>
      </c>
      <c r="T1330" s="119">
        <v>0.2</v>
      </c>
      <c r="U1330" s="116">
        <v>15.96</v>
      </c>
      <c r="V1330" t="s">
        <v>25</v>
      </c>
      <c r="W1330">
        <v>1.42</v>
      </c>
      <c r="X1330" t="s">
        <v>25</v>
      </c>
      <c r="Y1330">
        <v>17.04</v>
      </c>
      <c r="Z1330">
        <v>1.49</v>
      </c>
      <c r="AA1330">
        <v>1.24</v>
      </c>
      <c r="AB1330">
        <v>0.2</v>
      </c>
      <c r="AC1330">
        <v>14.879999999999999</v>
      </c>
    </row>
    <row r="1331" spans="1:29" x14ac:dyDescent="0.25">
      <c r="A1331" s="111" t="s">
        <v>529</v>
      </c>
      <c r="B1331" s="112" t="s">
        <v>156</v>
      </c>
      <c r="C1331" s="111">
        <v>73</v>
      </c>
      <c r="D1331" s="111">
        <v>435</v>
      </c>
      <c r="E1331" s="111" t="s">
        <v>530</v>
      </c>
      <c r="F1331" s="111">
        <v>18266</v>
      </c>
      <c r="G1331" s="111" t="s">
        <v>386</v>
      </c>
      <c r="H1331" s="111" t="s">
        <v>28</v>
      </c>
      <c r="I1331" s="111" t="s">
        <v>18</v>
      </c>
      <c r="J1331" s="111" t="s">
        <v>331</v>
      </c>
      <c r="K1331" s="111" t="s">
        <v>19</v>
      </c>
      <c r="L1331" s="111">
        <v>12</v>
      </c>
      <c r="M1331" s="111">
        <v>2.4E-2</v>
      </c>
      <c r="N1331" s="113">
        <v>1.69</v>
      </c>
      <c r="O1331" s="113">
        <v>1.42</v>
      </c>
      <c r="P1331" s="114">
        <v>0.2</v>
      </c>
      <c r="Q1331" s="113">
        <v>17.04</v>
      </c>
      <c r="R1331" s="115">
        <v>1.49</v>
      </c>
      <c r="S1331" s="115">
        <v>1.24</v>
      </c>
      <c r="T1331" s="119">
        <v>0.2</v>
      </c>
      <c r="U1331" s="116">
        <v>14.879999999999999</v>
      </c>
      <c r="V1331" t="s">
        <v>25</v>
      </c>
      <c r="W1331">
        <v>1.42</v>
      </c>
      <c r="X1331" t="s">
        <v>25</v>
      </c>
      <c r="Y1331">
        <v>17.04</v>
      </c>
      <c r="Z1331">
        <v>1.49</v>
      </c>
      <c r="AA1331">
        <v>1.24</v>
      </c>
      <c r="AB1331">
        <v>0.2</v>
      </c>
      <c r="AC1331">
        <v>14.879999999999999</v>
      </c>
    </row>
    <row r="1332" spans="1:29" x14ac:dyDescent="0.25">
      <c r="A1332" s="111" t="s">
        <v>529</v>
      </c>
      <c r="B1332" s="112" t="s">
        <v>156</v>
      </c>
      <c r="C1332" s="111">
        <v>73</v>
      </c>
      <c r="D1332" s="111">
        <v>435</v>
      </c>
      <c r="E1332" s="111" t="s">
        <v>530</v>
      </c>
      <c r="F1332" s="111">
        <v>18268</v>
      </c>
      <c r="G1332" s="111" t="s">
        <v>387</v>
      </c>
      <c r="H1332" s="111" t="s">
        <v>30</v>
      </c>
      <c r="I1332" s="111" t="s">
        <v>18</v>
      </c>
      <c r="J1332" s="111" t="s">
        <v>340</v>
      </c>
      <c r="K1332" s="111" t="s">
        <v>19</v>
      </c>
      <c r="L1332" s="111">
        <v>12</v>
      </c>
      <c r="M1332" s="111">
        <v>2.4E-2</v>
      </c>
      <c r="N1332" s="113">
        <v>1.69</v>
      </c>
      <c r="O1332" s="113">
        <v>1.42</v>
      </c>
      <c r="P1332" s="114">
        <v>0.2</v>
      </c>
      <c r="Q1332" s="113">
        <v>17.04</v>
      </c>
      <c r="R1332" s="115">
        <v>1.49</v>
      </c>
      <c r="S1332" s="115">
        <v>1.24</v>
      </c>
      <c r="T1332" s="119">
        <v>0.2</v>
      </c>
      <c r="U1332" s="116">
        <v>14.879999999999999</v>
      </c>
      <c r="V1332" t="s">
        <v>25</v>
      </c>
      <c r="W1332">
        <v>1.42</v>
      </c>
      <c r="X1332" t="s">
        <v>25</v>
      </c>
      <c r="Y1332">
        <v>17.04</v>
      </c>
      <c r="Z1332">
        <v>1.49</v>
      </c>
      <c r="AA1332">
        <v>1.24</v>
      </c>
      <c r="AB1332">
        <v>0.2</v>
      </c>
      <c r="AC1332">
        <v>14.879999999999999</v>
      </c>
    </row>
    <row r="1333" spans="1:29" x14ac:dyDescent="0.25">
      <c r="A1333" s="111" t="s">
        <v>529</v>
      </c>
      <c r="B1333" s="112" t="s">
        <v>156</v>
      </c>
      <c r="C1333" s="111">
        <v>73</v>
      </c>
      <c r="D1333" s="111">
        <v>435</v>
      </c>
      <c r="E1333" s="111" t="s">
        <v>530</v>
      </c>
      <c r="F1333" s="111">
        <v>19321</v>
      </c>
      <c r="G1333" s="111" t="s">
        <v>479</v>
      </c>
      <c r="H1333" s="111" t="s">
        <v>27</v>
      </c>
      <c r="I1333" s="111" t="s">
        <v>18</v>
      </c>
      <c r="J1333" s="111" t="s">
        <v>480</v>
      </c>
      <c r="K1333" s="111" t="s">
        <v>19</v>
      </c>
      <c r="L1333" s="111">
        <v>12</v>
      </c>
      <c r="M1333" s="111">
        <v>2.4E-2</v>
      </c>
      <c r="N1333" s="113">
        <v>1.69</v>
      </c>
      <c r="O1333" s="113">
        <v>1.42</v>
      </c>
      <c r="P1333" s="114">
        <v>0.2</v>
      </c>
      <c r="Q1333" s="113">
        <v>17.04</v>
      </c>
      <c r="R1333" s="115">
        <v>1.49</v>
      </c>
      <c r="S1333" s="115">
        <v>1.24</v>
      </c>
      <c r="T1333" s="119">
        <v>0.2</v>
      </c>
      <c r="U1333" s="116">
        <v>14.879999999999999</v>
      </c>
      <c r="V1333" t="s">
        <v>25</v>
      </c>
      <c r="W1333">
        <v>1.42</v>
      </c>
      <c r="X1333" t="s">
        <v>25</v>
      </c>
      <c r="Y1333">
        <v>17.04</v>
      </c>
      <c r="Z1333">
        <v>1.49</v>
      </c>
      <c r="AA1333">
        <v>1.24</v>
      </c>
      <c r="AB1333">
        <v>0.2</v>
      </c>
      <c r="AC1333">
        <v>14.879999999999999</v>
      </c>
    </row>
    <row r="1334" spans="1:29" x14ac:dyDescent="0.25">
      <c r="A1334" s="111" t="s">
        <v>529</v>
      </c>
      <c r="B1334" s="112" t="s">
        <v>156</v>
      </c>
      <c r="C1334" s="111">
        <v>73</v>
      </c>
      <c r="D1334" s="111">
        <v>435</v>
      </c>
      <c r="E1334" s="111" t="s">
        <v>530</v>
      </c>
      <c r="F1334" s="111">
        <v>22259</v>
      </c>
      <c r="G1334" s="111" t="s">
        <v>481</v>
      </c>
      <c r="H1334" s="111" t="s">
        <v>30</v>
      </c>
      <c r="I1334" s="111" t="s">
        <v>18</v>
      </c>
      <c r="J1334" s="111" t="s">
        <v>418</v>
      </c>
      <c r="K1334" s="111" t="s">
        <v>19</v>
      </c>
      <c r="L1334" s="111">
        <v>12</v>
      </c>
      <c r="M1334" s="111">
        <v>2.4E-2</v>
      </c>
      <c r="N1334" s="113">
        <v>1.69</v>
      </c>
      <c r="O1334" s="113">
        <v>1.42</v>
      </c>
      <c r="P1334" s="114">
        <v>0.2</v>
      </c>
      <c r="Q1334" s="113">
        <v>17.04</v>
      </c>
      <c r="R1334" s="115">
        <v>1.49</v>
      </c>
      <c r="S1334" s="115">
        <v>1.24</v>
      </c>
      <c r="T1334" s="119">
        <v>0.2</v>
      </c>
      <c r="U1334" s="116">
        <v>14.879999999999999</v>
      </c>
      <c r="V1334" t="s">
        <v>25</v>
      </c>
      <c r="W1334">
        <v>1.42</v>
      </c>
      <c r="X1334" t="s">
        <v>25</v>
      </c>
      <c r="Y1334">
        <v>17.04</v>
      </c>
      <c r="Z1334">
        <v>1.49</v>
      </c>
      <c r="AA1334">
        <v>1.24</v>
      </c>
      <c r="AB1334">
        <v>0.2</v>
      </c>
      <c r="AC1334">
        <v>14.879999999999999</v>
      </c>
    </row>
    <row r="1335" spans="1:29" x14ac:dyDescent="0.25">
      <c r="A1335" s="111" t="s">
        <v>529</v>
      </c>
      <c r="B1335" s="112" t="s">
        <v>156</v>
      </c>
      <c r="C1335" s="111">
        <v>73</v>
      </c>
      <c r="D1335" s="111">
        <v>435</v>
      </c>
      <c r="E1335" s="111" t="s">
        <v>530</v>
      </c>
      <c r="F1335" s="111">
        <v>503</v>
      </c>
      <c r="G1335" s="111" t="s">
        <v>389</v>
      </c>
      <c r="H1335" s="111" t="s">
        <v>91</v>
      </c>
      <c r="I1335" s="111" t="s">
        <v>18</v>
      </c>
      <c r="J1335" s="111" t="s">
        <v>340</v>
      </c>
      <c r="K1335" s="111" t="s">
        <v>85</v>
      </c>
      <c r="L1335" s="111">
        <v>6</v>
      </c>
      <c r="M1335" s="111">
        <v>0.12</v>
      </c>
      <c r="N1335" s="113">
        <v>5.69</v>
      </c>
      <c r="O1335" s="113">
        <v>4.74</v>
      </c>
      <c r="P1335" s="114">
        <v>0.2</v>
      </c>
      <c r="Q1335" s="113">
        <v>28.44</v>
      </c>
      <c r="R1335" s="115">
        <v>5.49</v>
      </c>
      <c r="S1335" s="115">
        <v>4.58</v>
      </c>
      <c r="T1335" s="119">
        <v>0.2</v>
      </c>
      <c r="U1335" s="116">
        <v>27.48</v>
      </c>
      <c r="V1335" t="s">
        <v>25</v>
      </c>
      <c r="W1335">
        <v>4.82</v>
      </c>
      <c r="X1335" t="s">
        <v>25</v>
      </c>
      <c r="Y1335">
        <v>28.92</v>
      </c>
      <c r="Z1335">
        <v>5.59</v>
      </c>
      <c r="AA1335">
        <v>4.66</v>
      </c>
      <c r="AB1335">
        <v>0.2</v>
      </c>
      <c r="AC1335">
        <v>27.96</v>
      </c>
    </row>
    <row r="1336" spans="1:29" x14ac:dyDescent="0.25">
      <c r="A1336" s="111" t="s">
        <v>529</v>
      </c>
      <c r="B1336" s="112" t="s">
        <v>156</v>
      </c>
      <c r="C1336" s="111">
        <v>73</v>
      </c>
      <c r="D1336" s="111">
        <v>435</v>
      </c>
      <c r="E1336" s="111" t="s">
        <v>530</v>
      </c>
      <c r="F1336" s="111">
        <v>504</v>
      </c>
      <c r="G1336" s="111" t="s">
        <v>390</v>
      </c>
      <c r="H1336" s="111" t="s">
        <v>88</v>
      </c>
      <c r="I1336" s="111" t="s">
        <v>18</v>
      </c>
      <c r="J1336" s="111" t="s">
        <v>331</v>
      </c>
      <c r="K1336" s="111" t="s">
        <v>85</v>
      </c>
      <c r="L1336" s="111">
        <v>6</v>
      </c>
      <c r="M1336" s="111">
        <v>0.12</v>
      </c>
      <c r="N1336" s="113">
        <v>6.49</v>
      </c>
      <c r="O1336" s="113">
        <v>5.41</v>
      </c>
      <c r="P1336" s="114">
        <v>0.2</v>
      </c>
      <c r="Q1336" s="113">
        <v>32.46</v>
      </c>
      <c r="R1336" s="115">
        <v>5.99</v>
      </c>
      <c r="S1336" s="115">
        <v>4.99</v>
      </c>
      <c r="T1336" s="119">
        <v>0.2</v>
      </c>
      <c r="U1336" s="116">
        <v>29.94</v>
      </c>
      <c r="V1336" t="s">
        <v>25</v>
      </c>
      <c r="W1336">
        <v>5.41</v>
      </c>
      <c r="X1336" t="s">
        <v>25</v>
      </c>
      <c r="Y1336">
        <v>32.46</v>
      </c>
      <c r="Z1336">
        <v>5.99</v>
      </c>
      <c r="AA1336">
        <v>4.99</v>
      </c>
      <c r="AB1336">
        <v>0.2</v>
      </c>
      <c r="AC1336">
        <v>29.94</v>
      </c>
    </row>
    <row r="1337" spans="1:29" x14ac:dyDescent="0.25">
      <c r="A1337" s="111" t="s">
        <v>529</v>
      </c>
      <c r="B1337" s="112" t="s">
        <v>156</v>
      </c>
      <c r="C1337" s="111">
        <v>73</v>
      </c>
      <c r="D1337" s="111">
        <v>435</v>
      </c>
      <c r="E1337" s="111" t="s">
        <v>530</v>
      </c>
      <c r="F1337" s="111">
        <v>1166</v>
      </c>
      <c r="G1337" s="111" t="s">
        <v>417</v>
      </c>
      <c r="H1337" s="111" t="s">
        <v>91</v>
      </c>
      <c r="I1337" s="111" t="s">
        <v>18</v>
      </c>
      <c r="J1337" s="111" t="s">
        <v>418</v>
      </c>
      <c r="K1337" s="111" t="s">
        <v>85</v>
      </c>
      <c r="L1337" s="111">
        <v>6</v>
      </c>
      <c r="M1337" s="111">
        <v>0.12</v>
      </c>
      <c r="N1337" s="113">
        <v>5.69</v>
      </c>
      <c r="O1337" s="113">
        <v>4.74</v>
      </c>
      <c r="P1337" s="114">
        <v>0.2</v>
      </c>
      <c r="Q1337" s="113">
        <v>28.44</v>
      </c>
      <c r="R1337" s="115">
        <v>5.49</v>
      </c>
      <c r="S1337" s="115">
        <v>4.58</v>
      </c>
      <c r="T1337" s="119">
        <v>0.2</v>
      </c>
      <c r="U1337" s="116">
        <v>27.48</v>
      </c>
      <c r="V1337" t="s">
        <v>25</v>
      </c>
      <c r="W1337">
        <v>4.82</v>
      </c>
      <c r="X1337" t="s">
        <v>25</v>
      </c>
      <c r="Y1337">
        <v>28.92</v>
      </c>
      <c r="Z1337">
        <v>5.59</v>
      </c>
      <c r="AA1337">
        <v>4.66</v>
      </c>
      <c r="AB1337">
        <v>0.2</v>
      </c>
      <c r="AC1337">
        <v>27.96</v>
      </c>
    </row>
    <row r="1338" spans="1:29" x14ac:dyDescent="0.25">
      <c r="A1338" s="111" t="s">
        <v>529</v>
      </c>
      <c r="B1338" s="112" t="s">
        <v>156</v>
      </c>
      <c r="C1338" s="111">
        <v>73</v>
      </c>
      <c r="D1338" s="111">
        <v>435</v>
      </c>
      <c r="E1338" s="111" t="s">
        <v>530</v>
      </c>
      <c r="F1338" s="111">
        <v>2349</v>
      </c>
      <c r="G1338" s="111" t="s">
        <v>391</v>
      </c>
      <c r="H1338" s="111" t="s">
        <v>86</v>
      </c>
      <c r="I1338" s="111" t="s">
        <v>18</v>
      </c>
      <c r="J1338" s="111" t="s">
        <v>334</v>
      </c>
      <c r="K1338" s="111" t="s">
        <v>85</v>
      </c>
      <c r="L1338" s="111">
        <v>6</v>
      </c>
      <c r="M1338" s="111">
        <v>0.12</v>
      </c>
      <c r="N1338" s="113">
        <v>7.39</v>
      </c>
      <c r="O1338" s="113">
        <v>6.17</v>
      </c>
      <c r="P1338" s="114">
        <v>0.2</v>
      </c>
      <c r="Q1338" s="113">
        <v>37.019999999999996</v>
      </c>
      <c r="R1338" s="115">
        <v>6.99</v>
      </c>
      <c r="S1338" s="115">
        <v>5.83</v>
      </c>
      <c r="T1338" s="119">
        <v>0.2</v>
      </c>
      <c r="U1338" s="116">
        <v>34.980000000000004</v>
      </c>
      <c r="V1338" t="s">
        <v>25</v>
      </c>
      <c r="W1338">
        <v>6.14</v>
      </c>
      <c r="X1338" t="s">
        <v>25</v>
      </c>
      <c r="Y1338">
        <v>36.839999999999996</v>
      </c>
      <c r="Z1338">
        <v>6.99</v>
      </c>
      <c r="AA1338">
        <v>5.83</v>
      </c>
      <c r="AB1338">
        <v>0.2</v>
      </c>
      <c r="AC1338">
        <v>34.980000000000004</v>
      </c>
    </row>
    <row r="1339" spans="1:29" x14ac:dyDescent="0.25">
      <c r="A1339" s="111" t="s">
        <v>529</v>
      </c>
      <c r="B1339" s="112" t="s">
        <v>156</v>
      </c>
      <c r="C1339" s="111">
        <v>73</v>
      </c>
      <c r="D1339" s="111">
        <v>435</v>
      </c>
      <c r="E1339" s="111" t="s">
        <v>530</v>
      </c>
      <c r="F1339" s="111">
        <v>2350</v>
      </c>
      <c r="G1339" s="111" t="s">
        <v>392</v>
      </c>
      <c r="H1339" s="111" t="s">
        <v>90</v>
      </c>
      <c r="I1339" s="111" t="s">
        <v>18</v>
      </c>
      <c r="J1339" s="111" t="s">
        <v>336</v>
      </c>
      <c r="K1339" s="111" t="s">
        <v>85</v>
      </c>
      <c r="L1339" s="111">
        <v>6</v>
      </c>
      <c r="M1339" s="111">
        <v>0.12</v>
      </c>
      <c r="N1339" s="113">
        <v>5.99</v>
      </c>
      <c r="O1339" s="113">
        <v>5.0199999999999996</v>
      </c>
      <c r="P1339" s="114">
        <v>0.2</v>
      </c>
      <c r="Q1339" s="113">
        <v>30.119999999999997</v>
      </c>
      <c r="R1339" s="115">
        <v>5.29</v>
      </c>
      <c r="S1339" s="115">
        <v>4.41</v>
      </c>
      <c r="T1339" s="119">
        <v>0.2</v>
      </c>
      <c r="U1339" s="116">
        <v>26.46</v>
      </c>
      <c r="V1339" t="s">
        <v>25</v>
      </c>
      <c r="W1339">
        <v>5.0199999999999996</v>
      </c>
      <c r="X1339" t="s">
        <v>25</v>
      </c>
      <c r="Y1339">
        <v>30.119999999999997</v>
      </c>
      <c r="Z1339">
        <v>5.29</v>
      </c>
      <c r="AA1339">
        <v>4.41</v>
      </c>
      <c r="AB1339">
        <v>0.2</v>
      </c>
      <c r="AC1339">
        <v>26.46</v>
      </c>
    </row>
    <row r="1340" spans="1:29" x14ac:dyDescent="0.25">
      <c r="A1340" s="111" t="s">
        <v>529</v>
      </c>
      <c r="B1340" s="112" t="s">
        <v>156</v>
      </c>
      <c r="C1340" s="111">
        <v>73</v>
      </c>
      <c r="D1340" s="111">
        <v>435</v>
      </c>
      <c r="E1340" s="111" t="s">
        <v>530</v>
      </c>
      <c r="F1340" s="111">
        <v>2353</v>
      </c>
      <c r="G1340" s="111" t="s">
        <v>393</v>
      </c>
      <c r="H1340" s="111" t="s">
        <v>93</v>
      </c>
      <c r="I1340" s="111" t="s">
        <v>18</v>
      </c>
      <c r="J1340" s="111" t="s">
        <v>338</v>
      </c>
      <c r="K1340" s="111" t="s">
        <v>85</v>
      </c>
      <c r="L1340" s="111">
        <v>6</v>
      </c>
      <c r="M1340" s="111">
        <v>0.12</v>
      </c>
      <c r="N1340" s="113">
        <v>7.39</v>
      </c>
      <c r="O1340" s="113">
        <v>6.17</v>
      </c>
      <c r="P1340" s="114">
        <v>0.2</v>
      </c>
      <c r="Q1340" s="113">
        <v>37.019999999999996</v>
      </c>
      <c r="R1340" s="115">
        <v>6.99</v>
      </c>
      <c r="S1340" s="115">
        <v>5.83</v>
      </c>
      <c r="T1340" s="119">
        <v>0.2</v>
      </c>
      <c r="U1340" s="116">
        <v>34.980000000000004</v>
      </c>
      <c r="V1340" t="s">
        <v>25</v>
      </c>
      <c r="W1340">
        <v>6.14</v>
      </c>
      <c r="X1340" t="s">
        <v>25</v>
      </c>
      <c r="Y1340">
        <v>36.839999999999996</v>
      </c>
      <c r="Z1340">
        <v>6.99</v>
      </c>
      <c r="AA1340">
        <v>5.83</v>
      </c>
      <c r="AB1340">
        <v>0.2</v>
      </c>
      <c r="AC1340">
        <v>34.980000000000004</v>
      </c>
    </row>
    <row r="1341" spans="1:29" x14ac:dyDescent="0.25">
      <c r="A1341" s="111" t="s">
        <v>529</v>
      </c>
      <c r="B1341" s="112" t="s">
        <v>156</v>
      </c>
      <c r="C1341" s="111">
        <v>73</v>
      </c>
      <c r="D1341" s="111">
        <v>435</v>
      </c>
      <c r="E1341" s="111" t="s">
        <v>530</v>
      </c>
      <c r="F1341" s="111">
        <v>2357</v>
      </c>
      <c r="G1341" s="111" t="s">
        <v>394</v>
      </c>
      <c r="H1341" s="111" t="s">
        <v>92</v>
      </c>
      <c r="I1341" s="111" t="s">
        <v>18</v>
      </c>
      <c r="J1341" s="111" t="s">
        <v>372</v>
      </c>
      <c r="K1341" s="111" t="s">
        <v>85</v>
      </c>
      <c r="L1341" s="111">
        <v>6</v>
      </c>
      <c r="M1341" s="111">
        <v>0.12</v>
      </c>
      <c r="N1341" s="113">
        <v>5.49</v>
      </c>
      <c r="O1341" s="113">
        <v>4.55</v>
      </c>
      <c r="P1341" s="114">
        <v>0.2</v>
      </c>
      <c r="Q1341" s="113">
        <v>27.299999999999997</v>
      </c>
      <c r="R1341" s="115">
        <v>4.99</v>
      </c>
      <c r="S1341" s="115">
        <v>4.16</v>
      </c>
      <c r="T1341" s="119">
        <v>0.2</v>
      </c>
      <c r="U1341" s="116">
        <v>24.96</v>
      </c>
      <c r="V1341" t="s">
        <v>25</v>
      </c>
      <c r="W1341">
        <v>4.55</v>
      </c>
      <c r="X1341" t="s">
        <v>25</v>
      </c>
      <c r="Y1341">
        <v>27.299999999999997</v>
      </c>
      <c r="Z1341">
        <v>4.99</v>
      </c>
      <c r="AA1341">
        <v>4.16</v>
      </c>
      <c r="AB1341">
        <v>0.2</v>
      </c>
      <c r="AC1341">
        <v>24.96</v>
      </c>
    </row>
    <row r="1342" spans="1:29" x14ac:dyDescent="0.25">
      <c r="A1342" s="111" t="s">
        <v>529</v>
      </c>
      <c r="B1342" s="112" t="s">
        <v>156</v>
      </c>
      <c r="C1342" s="111">
        <v>73</v>
      </c>
      <c r="D1342" s="111">
        <v>435</v>
      </c>
      <c r="E1342" s="111" t="s">
        <v>530</v>
      </c>
      <c r="F1342" s="111">
        <v>4409</v>
      </c>
      <c r="G1342" s="111" t="s">
        <v>419</v>
      </c>
      <c r="H1342" s="111" t="s">
        <v>88</v>
      </c>
      <c r="I1342" s="111" t="s">
        <v>18</v>
      </c>
      <c r="J1342" s="111" t="s">
        <v>342</v>
      </c>
      <c r="K1342" s="111" t="s">
        <v>85</v>
      </c>
      <c r="L1342" s="111">
        <v>6</v>
      </c>
      <c r="M1342" s="111">
        <v>0.12</v>
      </c>
      <c r="N1342" s="113">
        <v>6.49</v>
      </c>
      <c r="O1342" s="113">
        <v>5.41</v>
      </c>
      <c r="P1342" s="114">
        <v>0.2</v>
      </c>
      <c r="Q1342" s="113">
        <v>32.46</v>
      </c>
      <c r="R1342" s="115">
        <v>5.99</v>
      </c>
      <c r="S1342" s="115">
        <v>4.99</v>
      </c>
      <c r="T1342" s="119">
        <v>0.2</v>
      </c>
      <c r="U1342" s="116">
        <v>29.94</v>
      </c>
      <c r="V1342" t="s">
        <v>25</v>
      </c>
      <c r="W1342">
        <v>5.41</v>
      </c>
      <c r="X1342" t="s">
        <v>25</v>
      </c>
      <c r="Y1342">
        <v>32.46</v>
      </c>
      <c r="Z1342">
        <v>5.99</v>
      </c>
      <c r="AA1342">
        <v>4.99</v>
      </c>
      <c r="AB1342">
        <v>0.2</v>
      </c>
      <c r="AC1342">
        <v>29.94</v>
      </c>
    </row>
    <row r="1343" spans="1:29" x14ac:dyDescent="0.25">
      <c r="A1343" s="111" t="s">
        <v>529</v>
      </c>
      <c r="B1343" s="112" t="s">
        <v>156</v>
      </c>
      <c r="C1343" s="111">
        <v>73</v>
      </c>
      <c r="D1343" s="111">
        <v>435</v>
      </c>
      <c r="E1343" s="111" t="s">
        <v>530</v>
      </c>
      <c r="F1343" s="111">
        <v>9276</v>
      </c>
      <c r="G1343" s="111" t="s">
        <v>395</v>
      </c>
      <c r="H1343" s="111" t="s">
        <v>88</v>
      </c>
      <c r="I1343" s="111" t="s">
        <v>18</v>
      </c>
      <c r="J1343" s="111" t="s">
        <v>344</v>
      </c>
      <c r="K1343" s="111" t="s">
        <v>85</v>
      </c>
      <c r="L1343" s="111">
        <v>6</v>
      </c>
      <c r="M1343" s="111">
        <v>0.12</v>
      </c>
      <c r="N1343" s="113">
        <v>6.49</v>
      </c>
      <c r="O1343" s="113">
        <v>5.41</v>
      </c>
      <c r="P1343" s="114">
        <v>0.2</v>
      </c>
      <c r="Q1343" s="113">
        <v>32.46</v>
      </c>
      <c r="R1343" s="115">
        <v>5.99</v>
      </c>
      <c r="S1343" s="115">
        <v>4.99</v>
      </c>
      <c r="T1343" s="119">
        <v>0.2</v>
      </c>
      <c r="U1343" s="116">
        <v>29.94</v>
      </c>
      <c r="V1343" t="s">
        <v>25</v>
      </c>
      <c r="W1343">
        <v>5.41</v>
      </c>
      <c r="X1343" t="s">
        <v>25</v>
      </c>
      <c r="Y1343">
        <v>32.46</v>
      </c>
      <c r="Z1343">
        <v>5.99</v>
      </c>
      <c r="AA1343">
        <v>4.99</v>
      </c>
      <c r="AB1343">
        <v>0.2</v>
      </c>
      <c r="AC1343">
        <v>29.94</v>
      </c>
    </row>
    <row r="1344" spans="1:29" x14ac:dyDescent="0.25">
      <c r="A1344" s="111" t="s">
        <v>529</v>
      </c>
      <c r="B1344" s="112" t="s">
        <v>156</v>
      </c>
      <c r="C1344" s="111">
        <v>73</v>
      </c>
      <c r="D1344" s="111">
        <v>435</v>
      </c>
      <c r="E1344" s="111" t="s">
        <v>530</v>
      </c>
      <c r="F1344" s="111">
        <v>21441</v>
      </c>
      <c r="G1344" s="111" t="s">
        <v>532</v>
      </c>
      <c r="H1344" s="111" t="s">
        <v>91</v>
      </c>
      <c r="I1344" s="111" t="s">
        <v>18</v>
      </c>
      <c r="J1344" s="111" t="s">
        <v>533</v>
      </c>
      <c r="K1344" s="111" t="s">
        <v>85</v>
      </c>
      <c r="L1344" s="111">
        <v>6</v>
      </c>
      <c r="M1344" s="111">
        <v>0.12</v>
      </c>
      <c r="N1344" s="113">
        <v>5.69</v>
      </c>
      <c r="O1344" s="113">
        <v>4.74</v>
      </c>
      <c r="P1344" s="114">
        <v>0.2</v>
      </c>
      <c r="Q1344" s="113">
        <v>28.44</v>
      </c>
      <c r="R1344" s="115">
        <v>5.49</v>
      </c>
      <c r="S1344" s="115">
        <v>4.58</v>
      </c>
      <c r="T1344" s="119">
        <v>0.2</v>
      </c>
      <c r="U1344" s="116">
        <v>27.48</v>
      </c>
      <c r="V1344" t="s">
        <v>25</v>
      </c>
      <c r="W1344">
        <v>4.82</v>
      </c>
      <c r="X1344" t="s">
        <v>25</v>
      </c>
      <c r="Y1344">
        <v>28.92</v>
      </c>
      <c r="Z1344">
        <v>5.59</v>
      </c>
      <c r="AA1344">
        <v>4.66</v>
      </c>
      <c r="AB1344">
        <v>0.2</v>
      </c>
      <c r="AC1344">
        <v>27.96</v>
      </c>
    </row>
    <row r="1345" spans="1:29" x14ac:dyDescent="0.25">
      <c r="A1345" s="111" t="s">
        <v>529</v>
      </c>
      <c r="B1345" s="112" t="s">
        <v>156</v>
      </c>
      <c r="C1345" s="111">
        <v>73</v>
      </c>
      <c r="D1345" s="111">
        <v>435</v>
      </c>
      <c r="E1345" s="111" t="s">
        <v>530</v>
      </c>
      <c r="F1345" s="111">
        <v>25700</v>
      </c>
      <c r="G1345" s="111" t="s">
        <v>396</v>
      </c>
      <c r="H1345" s="111" t="s">
        <v>135</v>
      </c>
      <c r="I1345" s="111" t="s">
        <v>128</v>
      </c>
      <c r="J1345" s="111" t="s">
        <v>378</v>
      </c>
      <c r="K1345" s="111" t="s">
        <v>85</v>
      </c>
      <c r="L1345" s="111">
        <v>6</v>
      </c>
      <c r="M1345" s="111">
        <v>0.12</v>
      </c>
      <c r="N1345" s="113">
        <v>8.7899999999999991</v>
      </c>
      <c r="O1345" s="113">
        <v>7.2959999999999994</v>
      </c>
      <c r="P1345" s="114">
        <v>0.2</v>
      </c>
      <c r="Q1345" s="113">
        <v>43.8</v>
      </c>
      <c r="R1345" s="115">
        <v>10.49</v>
      </c>
      <c r="S1345" s="115">
        <v>6.8</v>
      </c>
      <c r="T1345" s="119">
        <v>0.54</v>
      </c>
      <c r="U1345" s="116">
        <v>40.799999999999997</v>
      </c>
      <c r="V1345" t="s">
        <v>25</v>
      </c>
      <c r="W1345">
        <v>9.4145000000000003</v>
      </c>
      <c r="X1345" t="s">
        <v>25</v>
      </c>
      <c r="Y1345">
        <v>56.46</v>
      </c>
      <c r="Z1345">
        <v>9.99</v>
      </c>
      <c r="AA1345">
        <v>6.4833333333333334</v>
      </c>
      <c r="AB1345">
        <v>0.54</v>
      </c>
      <c r="AC1345">
        <v>38.880000000000003</v>
      </c>
    </row>
    <row r="1346" spans="1:29" x14ac:dyDescent="0.25">
      <c r="A1346" s="111" t="s">
        <v>529</v>
      </c>
      <c r="B1346" s="112" t="s">
        <v>156</v>
      </c>
      <c r="C1346" s="111">
        <v>73</v>
      </c>
      <c r="D1346" s="111">
        <v>435</v>
      </c>
      <c r="E1346" s="111" t="s">
        <v>530</v>
      </c>
      <c r="F1346" s="111">
        <v>18137</v>
      </c>
      <c r="G1346" s="111" t="s">
        <v>507</v>
      </c>
      <c r="H1346" s="111" t="s">
        <v>103</v>
      </c>
      <c r="I1346" s="111" t="s">
        <v>18</v>
      </c>
      <c r="J1346" s="111" t="s">
        <v>334</v>
      </c>
      <c r="K1346" s="111" t="s">
        <v>105</v>
      </c>
      <c r="L1346" s="111">
        <v>4</v>
      </c>
      <c r="M1346" s="111">
        <v>0.12</v>
      </c>
      <c r="N1346" s="113">
        <v>9.69</v>
      </c>
      <c r="O1346" s="113">
        <v>8.07</v>
      </c>
      <c r="P1346" s="114">
        <v>0.2</v>
      </c>
      <c r="Q1346" s="113">
        <v>32.28</v>
      </c>
      <c r="R1346" s="115">
        <v>9.2899999999999991</v>
      </c>
      <c r="S1346" s="115">
        <v>7.75</v>
      </c>
      <c r="T1346" s="119">
        <v>0.2</v>
      </c>
      <c r="U1346" s="116">
        <v>31</v>
      </c>
      <c r="V1346" t="s">
        <v>25</v>
      </c>
      <c r="W1346">
        <v>7.97</v>
      </c>
      <c r="X1346" t="s">
        <v>25</v>
      </c>
      <c r="Y1346">
        <v>31.88</v>
      </c>
      <c r="Z1346">
        <v>8.89</v>
      </c>
      <c r="AA1346">
        <v>7.41</v>
      </c>
      <c r="AB1346">
        <v>0.2</v>
      </c>
      <c r="AC1346">
        <v>29.64</v>
      </c>
    </row>
    <row r="1347" spans="1:29" x14ac:dyDescent="0.25">
      <c r="A1347" s="111" t="s">
        <v>529</v>
      </c>
      <c r="B1347" s="112" t="s">
        <v>156</v>
      </c>
      <c r="C1347" s="111">
        <v>73</v>
      </c>
      <c r="D1347" s="111">
        <v>435</v>
      </c>
      <c r="E1347" s="111" t="s">
        <v>530</v>
      </c>
      <c r="F1347" s="111">
        <v>18341</v>
      </c>
      <c r="G1347" s="111" t="s">
        <v>508</v>
      </c>
      <c r="H1347" s="111" t="s">
        <v>104</v>
      </c>
      <c r="I1347" s="111" t="s">
        <v>18</v>
      </c>
      <c r="J1347" s="111" t="s">
        <v>331</v>
      </c>
      <c r="K1347" s="111" t="s">
        <v>105</v>
      </c>
      <c r="L1347" s="111">
        <v>4</v>
      </c>
      <c r="M1347" s="111">
        <v>0.12</v>
      </c>
      <c r="N1347" s="113">
        <v>9.69</v>
      </c>
      <c r="O1347" s="113">
        <v>8.07</v>
      </c>
      <c r="P1347" s="114">
        <v>0.2</v>
      </c>
      <c r="Q1347" s="113">
        <v>32.28</v>
      </c>
      <c r="R1347" s="115">
        <v>9.2899999999999991</v>
      </c>
      <c r="S1347" s="115">
        <v>7.75</v>
      </c>
      <c r="T1347" s="119">
        <v>0.2</v>
      </c>
      <c r="U1347" s="116">
        <v>31</v>
      </c>
      <c r="V1347" t="s">
        <v>25</v>
      </c>
      <c r="W1347">
        <v>7.97</v>
      </c>
      <c r="X1347" t="s">
        <v>25</v>
      </c>
      <c r="Y1347">
        <v>31.88</v>
      </c>
      <c r="Z1347">
        <v>8.89</v>
      </c>
      <c r="AA1347">
        <v>7.41</v>
      </c>
      <c r="AB1347">
        <v>0.2</v>
      </c>
      <c r="AC1347">
        <v>29.64</v>
      </c>
    </row>
    <row r="1348" spans="1:29" x14ac:dyDescent="0.25">
      <c r="A1348" s="111" t="s">
        <v>529</v>
      </c>
      <c r="B1348" s="112" t="s">
        <v>156</v>
      </c>
      <c r="C1348" s="111">
        <v>73</v>
      </c>
      <c r="D1348" s="111">
        <v>435</v>
      </c>
      <c r="E1348" s="111" t="s">
        <v>530</v>
      </c>
      <c r="F1348" s="111">
        <v>7977</v>
      </c>
      <c r="G1348" s="111" t="s">
        <v>397</v>
      </c>
      <c r="H1348" s="111" t="s">
        <v>119</v>
      </c>
      <c r="I1348" s="111" t="s">
        <v>115</v>
      </c>
      <c r="J1348" s="111" t="s">
        <v>398</v>
      </c>
      <c r="K1348" s="111" t="s">
        <v>58</v>
      </c>
      <c r="L1348" s="111">
        <v>6</v>
      </c>
      <c r="M1348" s="111">
        <v>0.03</v>
      </c>
      <c r="N1348" s="113">
        <v>5.09</v>
      </c>
      <c r="O1348" s="113">
        <v>4.2655000000000003</v>
      </c>
      <c r="P1348" s="114">
        <v>0.2</v>
      </c>
      <c r="Q1348" s="113">
        <v>25.619999999999997</v>
      </c>
      <c r="R1348" s="115">
        <v>4.99</v>
      </c>
      <c r="S1348" s="115">
        <v>4.16</v>
      </c>
      <c r="T1348" s="119">
        <v>0.2</v>
      </c>
      <c r="U1348" s="116">
        <v>24.96</v>
      </c>
      <c r="V1348" t="s">
        <v>25</v>
      </c>
      <c r="W1348">
        <v>4.2699999999999996</v>
      </c>
      <c r="X1348" t="s">
        <v>25</v>
      </c>
      <c r="Y1348">
        <v>25.619999999999997</v>
      </c>
      <c r="Z1348">
        <v>4.8899999999999997</v>
      </c>
      <c r="AA1348">
        <v>4.08</v>
      </c>
      <c r="AB1348">
        <v>0.2</v>
      </c>
      <c r="AC1348">
        <v>24.48</v>
      </c>
    </row>
    <row r="1349" spans="1:29" x14ac:dyDescent="0.25">
      <c r="A1349" s="111" t="s">
        <v>529</v>
      </c>
      <c r="B1349" s="112" t="s">
        <v>156</v>
      </c>
      <c r="C1349" s="111">
        <v>73</v>
      </c>
      <c r="D1349" s="111">
        <v>435</v>
      </c>
      <c r="E1349" s="111" t="s">
        <v>530</v>
      </c>
      <c r="F1349" s="111">
        <v>7979</v>
      </c>
      <c r="G1349" s="111" t="s">
        <v>399</v>
      </c>
      <c r="H1349" s="111" t="s">
        <v>119</v>
      </c>
      <c r="I1349" s="111" t="s">
        <v>115</v>
      </c>
      <c r="J1349" s="111" t="s">
        <v>400</v>
      </c>
      <c r="K1349" s="111" t="s">
        <v>58</v>
      </c>
      <c r="L1349" s="111">
        <v>6</v>
      </c>
      <c r="M1349" s="111">
        <v>0.03</v>
      </c>
      <c r="N1349" s="113">
        <v>5.09</v>
      </c>
      <c r="O1349" s="113">
        <v>4.2655000000000003</v>
      </c>
      <c r="P1349" s="114">
        <v>0.2</v>
      </c>
      <c r="Q1349" s="113">
        <v>25.619999999999997</v>
      </c>
      <c r="R1349" s="115">
        <v>4.99</v>
      </c>
      <c r="S1349" s="115">
        <v>4.16</v>
      </c>
      <c r="T1349" s="119">
        <v>0.2</v>
      </c>
      <c r="U1349" s="116">
        <v>24.96</v>
      </c>
      <c r="V1349" t="s">
        <v>25</v>
      </c>
      <c r="W1349">
        <v>4.2699999999999996</v>
      </c>
      <c r="X1349" t="s">
        <v>25</v>
      </c>
      <c r="Y1349">
        <v>25.619999999999997</v>
      </c>
      <c r="Z1349">
        <v>4.8899999999999997</v>
      </c>
      <c r="AA1349">
        <v>4.08</v>
      </c>
      <c r="AB1349">
        <v>0.2</v>
      </c>
      <c r="AC1349">
        <v>24.48</v>
      </c>
    </row>
    <row r="1350" spans="1:29" x14ac:dyDescent="0.25">
      <c r="A1350" s="111" t="s">
        <v>529</v>
      </c>
      <c r="B1350" s="112" t="s">
        <v>156</v>
      </c>
      <c r="C1350" s="111">
        <v>73</v>
      </c>
      <c r="D1350" s="111">
        <v>435</v>
      </c>
      <c r="E1350" s="111" t="s">
        <v>530</v>
      </c>
      <c r="F1350" s="111">
        <v>7980</v>
      </c>
      <c r="G1350" s="111" t="s">
        <v>401</v>
      </c>
      <c r="H1350" s="111" t="s">
        <v>119</v>
      </c>
      <c r="I1350" s="111" t="s">
        <v>115</v>
      </c>
      <c r="J1350" s="111" t="s">
        <v>402</v>
      </c>
      <c r="K1350" s="111" t="s">
        <v>58</v>
      </c>
      <c r="L1350" s="111">
        <v>6</v>
      </c>
      <c r="M1350" s="111">
        <v>0.03</v>
      </c>
      <c r="N1350" s="113">
        <v>5.09</v>
      </c>
      <c r="O1350" s="113">
        <v>4.2655000000000003</v>
      </c>
      <c r="P1350" s="114">
        <v>0.2</v>
      </c>
      <c r="Q1350" s="113">
        <v>25.619999999999997</v>
      </c>
      <c r="R1350" s="115">
        <v>4.99</v>
      </c>
      <c r="S1350" s="115">
        <v>4.16</v>
      </c>
      <c r="T1350" s="119">
        <v>0.2</v>
      </c>
      <c r="U1350" s="116">
        <v>24.96</v>
      </c>
      <c r="V1350" t="s">
        <v>25</v>
      </c>
      <c r="W1350">
        <v>4.2699999999999996</v>
      </c>
      <c r="X1350" t="s">
        <v>25</v>
      </c>
      <c r="Y1350">
        <v>25.619999999999997</v>
      </c>
      <c r="Z1350">
        <v>4.8899999999999997</v>
      </c>
      <c r="AA1350">
        <v>4.08</v>
      </c>
      <c r="AB1350">
        <v>0.2</v>
      </c>
      <c r="AC1350">
        <v>24.48</v>
      </c>
    </row>
    <row r="1351" spans="1:29" x14ac:dyDescent="0.25">
      <c r="A1351" s="111" t="s">
        <v>529</v>
      </c>
      <c r="B1351" s="112" t="s">
        <v>156</v>
      </c>
      <c r="C1351" s="111">
        <v>73</v>
      </c>
      <c r="D1351" s="111">
        <v>435</v>
      </c>
      <c r="E1351" s="111" t="s">
        <v>530</v>
      </c>
      <c r="F1351" s="111">
        <v>7981</v>
      </c>
      <c r="G1351" s="111" t="s">
        <v>403</v>
      </c>
      <c r="H1351" s="111" t="s">
        <v>119</v>
      </c>
      <c r="I1351" s="111" t="s">
        <v>115</v>
      </c>
      <c r="J1351" s="111" t="s">
        <v>404</v>
      </c>
      <c r="K1351" s="111" t="s">
        <v>58</v>
      </c>
      <c r="L1351" s="111">
        <v>6</v>
      </c>
      <c r="M1351" s="111">
        <v>0.03</v>
      </c>
      <c r="N1351" s="113">
        <v>5.09</v>
      </c>
      <c r="O1351" s="113">
        <v>4.2655000000000003</v>
      </c>
      <c r="P1351" s="114">
        <v>0.2</v>
      </c>
      <c r="Q1351" s="113">
        <v>25.619999999999997</v>
      </c>
      <c r="R1351" s="115">
        <v>4.99</v>
      </c>
      <c r="S1351" s="115">
        <v>4.16</v>
      </c>
      <c r="T1351" s="119">
        <v>0.2</v>
      </c>
      <c r="U1351" s="116">
        <v>24.96</v>
      </c>
      <c r="V1351" t="s">
        <v>25</v>
      </c>
      <c r="W1351">
        <v>4.2699999999999996</v>
      </c>
      <c r="X1351" t="s">
        <v>25</v>
      </c>
      <c r="Y1351">
        <v>25.619999999999997</v>
      </c>
      <c r="Z1351">
        <v>4.8899999999999997</v>
      </c>
      <c r="AA1351">
        <v>4.08</v>
      </c>
      <c r="AB1351">
        <v>0.2</v>
      </c>
      <c r="AC1351">
        <v>24.48</v>
      </c>
    </row>
    <row r="1352" spans="1:29" x14ac:dyDescent="0.25">
      <c r="A1352" s="111" t="s">
        <v>529</v>
      </c>
      <c r="B1352" s="112" t="s">
        <v>156</v>
      </c>
      <c r="C1352" s="111">
        <v>73</v>
      </c>
      <c r="D1352" s="111">
        <v>435</v>
      </c>
      <c r="E1352" s="111" t="s">
        <v>530</v>
      </c>
      <c r="F1352" s="111">
        <v>7982</v>
      </c>
      <c r="G1352" s="111" t="s">
        <v>405</v>
      </c>
      <c r="H1352" s="111" t="s">
        <v>119</v>
      </c>
      <c r="I1352" s="111" t="s">
        <v>115</v>
      </c>
      <c r="J1352" s="111" t="s">
        <v>406</v>
      </c>
      <c r="K1352" s="111" t="s">
        <v>58</v>
      </c>
      <c r="L1352" s="111">
        <v>6</v>
      </c>
      <c r="M1352" s="111">
        <v>0.03</v>
      </c>
      <c r="N1352" s="113">
        <v>5.09</v>
      </c>
      <c r="O1352" s="113">
        <v>4.2655000000000003</v>
      </c>
      <c r="P1352" s="114">
        <v>0.2</v>
      </c>
      <c r="Q1352" s="113">
        <v>25.619999999999997</v>
      </c>
      <c r="R1352" s="115">
        <v>4.99</v>
      </c>
      <c r="S1352" s="115">
        <v>4.16</v>
      </c>
      <c r="T1352" s="119">
        <v>0.2</v>
      </c>
      <c r="U1352" s="116">
        <v>24.96</v>
      </c>
      <c r="V1352" t="s">
        <v>25</v>
      </c>
      <c r="W1352">
        <v>4.2699999999999996</v>
      </c>
      <c r="X1352" t="s">
        <v>25</v>
      </c>
      <c r="Y1352">
        <v>25.619999999999997</v>
      </c>
      <c r="Z1352">
        <v>4.8899999999999997</v>
      </c>
      <c r="AA1352">
        <v>4.08</v>
      </c>
      <c r="AB1352">
        <v>0.2</v>
      </c>
      <c r="AC1352">
        <v>24.48</v>
      </c>
    </row>
    <row r="1353" spans="1:29" x14ac:dyDescent="0.25">
      <c r="A1353" s="111" t="s">
        <v>529</v>
      </c>
      <c r="B1353" s="112" t="s">
        <v>156</v>
      </c>
      <c r="C1353" s="111">
        <v>73</v>
      </c>
      <c r="D1353" s="111">
        <v>435</v>
      </c>
      <c r="E1353" s="111" t="s">
        <v>530</v>
      </c>
      <c r="F1353" s="111">
        <v>7983</v>
      </c>
      <c r="G1353" s="111" t="s">
        <v>407</v>
      </c>
      <c r="H1353" s="111" t="s">
        <v>119</v>
      </c>
      <c r="I1353" s="111" t="s">
        <v>115</v>
      </c>
      <c r="J1353" s="111" t="s">
        <v>408</v>
      </c>
      <c r="K1353" s="111" t="s">
        <v>58</v>
      </c>
      <c r="L1353" s="111">
        <v>6</v>
      </c>
      <c r="M1353" s="111">
        <v>0.03</v>
      </c>
      <c r="N1353" s="113">
        <v>5.09</v>
      </c>
      <c r="O1353" s="113">
        <v>4.2655000000000003</v>
      </c>
      <c r="P1353" s="114">
        <v>0.2</v>
      </c>
      <c r="Q1353" s="113">
        <v>25.619999999999997</v>
      </c>
      <c r="R1353" s="115">
        <v>4.99</v>
      </c>
      <c r="S1353" s="115">
        <v>4.16</v>
      </c>
      <c r="T1353" s="119">
        <v>0.2</v>
      </c>
      <c r="U1353" s="116">
        <v>24.96</v>
      </c>
      <c r="V1353" t="s">
        <v>25</v>
      </c>
      <c r="W1353">
        <v>4.2699999999999996</v>
      </c>
      <c r="X1353" t="s">
        <v>25</v>
      </c>
      <c r="Y1353">
        <v>25.619999999999997</v>
      </c>
      <c r="Z1353">
        <v>4.8899999999999997</v>
      </c>
      <c r="AA1353">
        <v>4.08</v>
      </c>
      <c r="AB1353">
        <v>0.2</v>
      </c>
      <c r="AC1353">
        <v>24.48</v>
      </c>
    </row>
    <row r="1354" spans="1:29" x14ac:dyDescent="0.25">
      <c r="A1354" s="111" t="s">
        <v>529</v>
      </c>
      <c r="B1354" s="112" t="s">
        <v>156</v>
      </c>
      <c r="C1354" s="111">
        <v>73</v>
      </c>
      <c r="D1354" s="111">
        <v>435</v>
      </c>
      <c r="E1354" s="111" t="s">
        <v>530</v>
      </c>
      <c r="F1354" s="111">
        <v>7985</v>
      </c>
      <c r="G1354" s="111" t="s">
        <v>409</v>
      </c>
      <c r="H1354" s="111" t="s">
        <v>119</v>
      </c>
      <c r="I1354" s="111" t="s">
        <v>115</v>
      </c>
      <c r="J1354" s="111" t="s">
        <v>410</v>
      </c>
      <c r="K1354" s="111" t="s">
        <v>58</v>
      </c>
      <c r="L1354" s="111">
        <v>6</v>
      </c>
      <c r="M1354" s="111">
        <v>0.03</v>
      </c>
      <c r="N1354" s="113">
        <v>5.09</v>
      </c>
      <c r="O1354" s="113">
        <v>4.2655000000000003</v>
      </c>
      <c r="P1354" s="114">
        <v>0.2</v>
      </c>
      <c r="Q1354" s="113">
        <v>25.619999999999997</v>
      </c>
      <c r="R1354" s="115">
        <v>4.99</v>
      </c>
      <c r="S1354" s="115">
        <v>4.16</v>
      </c>
      <c r="T1354" s="119">
        <v>0.2</v>
      </c>
      <c r="U1354" s="116">
        <v>24.96</v>
      </c>
      <c r="V1354" t="s">
        <v>25</v>
      </c>
      <c r="W1354">
        <v>4.2699999999999996</v>
      </c>
      <c r="X1354" t="s">
        <v>25</v>
      </c>
      <c r="Y1354">
        <v>25.619999999999997</v>
      </c>
      <c r="Z1354">
        <v>4.8899999999999997</v>
      </c>
      <c r="AA1354">
        <v>4.08</v>
      </c>
      <c r="AB1354">
        <v>0.2</v>
      </c>
      <c r="AC1354">
        <v>24.48</v>
      </c>
    </row>
    <row r="1355" spans="1:29" x14ac:dyDescent="0.25">
      <c r="A1355" s="111" t="s">
        <v>529</v>
      </c>
      <c r="B1355" s="112" t="s">
        <v>156</v>
      </c>
      <c r="C1355" s="111">
        <v>73</v>
      </c>
      <c r="D1355" s="111">
        <v>435</v>
      </c>
      <c r="E1355" s="111" t="s">
        <v>530</v>
      </c>
      <c r="F1355" s="111">
        <v>8791</v>
      </c>
      <c r="G1355" s="111" t="s">
        <v>483</v>
      </c>
      <c r="H1355" s="111" t="s">
        <v>61</v>
      </c>
      <c r="I1355" s="111" t="s">
        <v>18</v>
      </c>
      <c r="J1355" s="111" t="s">
        <v>469</v>
      </c>
      <c r="K1355" s="111" t="s">
        <v>58</v>
      </c>
      <c r="L1355" s="111">
        <v>12</v>
      </c>
      <c r="M1355" s="111">
        <v>0.06</v>
      </c>
      <c r="N1355" s="113">
        <v>3.99</v>
      </c>
      <c r="O1355" s="113">
        <v>3.32</v>
      </c>
      <c r="P1355" s="114">
        <v>0.2</v>
      </c>
      <c r="Q1355" s="113">
        <v>39.839999999999996</v>
      </c>
      <c r="R1355" s="115">
        <v>3.59</v>
      </c>
      <c r="S1355" s="115">
        <v>2.99</v>
      </c>
      <c r="T1355" s="119">
        <v>0.2</v>
      </c>
      <c r="U1355" s="116">
        <v>35.880000000000003</v>
      </c>
      <c r="V1355" t="s">
        <v>25</v>
      </c>
      <c r="W1355">
        <v>3.13</v>
      </c>
      <c r="X1355" t="s">
        <v>25</v>
      </c>
      <c r="Y1355">
        <v>37.56</v>
      </c>
      <c r="Z1355">
        <v>3.39</v>
      </c>
      <c r="AA1355">
        <v>2.83</v>
      </c>
      <c r="AB1355">
        <v>0.2</v>
      </c>
      <c r="AC1355">
        <v>33.96</v>
      </c>
    </row>
    <row r="1356" spans="1:29" x14ac:dyDescent="0.25">
      <c r="A1356" s="111" t="s">
        <v>529</v>
      </c>
      <c r="B1356" s="112" t="s">
        <v>156</v>
      </c>
      <c r="C1356" s="111">
        <v>73</v>
      </c>
      <c r="D1356" s="111">
        <v>435</v>
      </c>
      <c r="E1356" s="111" t="s">
        <v>530</v>
      </c>
      <c r="F1356" s="111">
        <v>13061</v>
      </c>
      <c r="G1356" s="111" t="s">
        <v>484</v>
      </c>
      <c r="H1356" s="111" t="s">
        <v>61</v>
      </c>
      <c r="I1356" s="111" t="s">
        <v>18</v>
      </c>
      <c r="J1356" s="111" t="s">
        <v>471</v>
      </c>
      <c r="K1356" s="111" t="s">
        <v>58</v>
      </c>
      <c r="L1356" s="111">
        <v>12</v>
      </c>
      <c r="M1356" s="111">
        <v>0.06</v>
      </c>
      <c r="N1356" s="113">
        <v>3.99</v>
      </c>
      <c r="O1356" s="113">
        <v>3.32</v>
      </c>
      <c r="P1356" s="114">
        <v>0.2</v>
      </c>
      <c r="Q1356" s="113">
        <v>39.839999999999996</v>
      </c>
      <c r="R1356" s="115">
        <v>3.59</v>
      </c>
      <c r="S1356" s="115">
        <v>2.99</v>
      </c>
      <c r="T1356" s="119">
        <v>0.2</v>
      </c>
      <c r="U1356" s="116">
        <v>35.880000000000003</v>
      </c>
      <c r="V1356" t="s">
        <v>25</v>
      </c>
      <c r="W1356">
        <v>3.13</v>
      </c>
      <c r="X1356" t="s">
        <v>25</v>
      </c>
      <c r="Y1356">
        <v>37.56</v>
      </c>
      <c r="Z1356">
        <v>3.39</v>
      </c>
      <c r="AA1356">
        <v>2.83</v>
      </c>
      <c r="AB1356">
        <v>0.2</v>
      </c>
      <c r="AC1356">
        <v>33.96</v>
      </c>
    </row>
    <row r="1357" spans="1:29" x14ac:dyDescent="0.25">
      <c r="A1357" s="111" t="s">
        <v>529</v>
      </c>
      <c r="B1357" s="112" t="s">
        <v>156</v>
      </c>
      <c r="C1357" s="111">
        <v>73</v>
      </c>
      <c r="D1357" s="111">
        <v>435</v>
      </c>
      <c r="E1357" s="111" t="s">
        <v>530</v>
      </c>
      <c r="F1357" s="111">
        <v>18345</v>
      </c>
      <c r="G1357" s="111" t="s">
        <v>485</v>
      </c>
      <c r="H1357" s="111" t="s">
        <v>112</v>
      </c>
      <c r="I1357" s="111" t="s">
        <v>109</v>
      </c>
      <c r="J1357" s="111" t="s">
        <v>458</v>
      </c>
      <c r="K1357" s="111" t="s">
        <v>58</v>
      </c>
      <c r="L1357" s="111">
        <v>12</v>
      </c>
      <c r="M1357" s="111">
        <v>0.06</v>
      </c>
      <c r="N1357" s="113">
        <v>1.59</v>
      </c>
      <c r="O1357" s="113">
        <v>1.29</v>
      </c>
      <c r="P1357" s="114">
        <v>0.2</v>
      </c>
      <c r="Q1357" s="113">
        <v>15.48</v>
      </c>
      <c r="R1357" s="115">
        <v>1.59</v>
      </c>
      <c r="S1357" s="115">
        <v>1.29</v>
      </c>
      <c r="T1357" s="119">
        <v>0.2</v>
      </c>
      <c r="U1357" s="116">
        <v>15.48</v>
      </c>
      <c r="V1357" t="s">
        <v>25</v>
      </c>
      <c r="W1357">
        <v>1.29</v>
      </c>
      <c r="X1357" t="s">
        <v>25</v>
      </c>
      <c r="Y1357">
        <v>15.48</v>
      </c>
      <c r="Z1357">
        <v>1.59</v>
      </c>
      <c r="AA1357">
        <v>1.29</v>
      </c>
      <c r="AB1357">
        <v>0.2</v>
      </c>
      <c r="AC1357">
        <v>15.48</v>
      </c>
    </row>
    <row r="1358" spans="1:29" x14ac:dyDescent="0.25">
      <c r="A1358" s="111" t="s">
        <v>529</v>
      </c>
      <c r="B1358" s="112" t="s">
        <v>156</v>
      </c>
      <c r="C1358" s="111">
        <v>73</v>
      </c>
      <c r="D1358" s="111">
        <v>435</v>
      </c>
      <c r="E1358" s="111" t="s">
        <v>530</v>
      </c>
      <c r="F1358" s="111">
        <v>23731</v>
      </c>
      <c r="G1358" s="111" t="s">
        <v>488</v>
      </c>
      <c r="H1358" s="111" t="s">
        <v>119</v>
      </c>
      <c r="I1358" s="111" t="s">
        <v>115</v>
      </c>
      <c r="J1358" s="111" t="s">
        <v>489</v>
      </c>
      <c r="K1358" s="111" t="s">
        <v>58</v>
      </c>
      <c r="L1358" s="111">
        <v>6</v>
      </c>
      <c r="M1358" s="111">
        <v>0.03</v>
      </c>
      <c r="N1358" s="113">
        <v>5.09</v>
      </c>
      <c r="O1358" s="113">
        <v>4.2655000000000003</v>
      </c>
      <c r="P1358" s="114">
        <v>0.2</v>
      </c>
      <c r="Q1358" s="113">
        <v>25.619999999999997</v>
      </c>
      <c r="R1358" s="115">
        <v>4.99</v>
      </c>
      <c r="S1358" s="115">
        <v>4.16</v>
      </c>
      <c r="T1358" s="119">
        <v>0.2</v>
      </c>
      <c r="U1358" s="116">
        <v>24.96</v>
      </c>
      <c r="V1358" t="s">
        <v>25</v>
      </c>
      <c r="W1358">
        <v>4.2699999999999996</v>
      </c>
      <c r="X1358" t="s">
        <v>25</v>
      </c>
      <c r="Y1358">
        <v>25.619999999999997</v>
      </c>
      <c r="Z1358">
        <v>4.8899999999999997</v>
      </c>
      <c r="AA1358">
        <v>4.08</v>
      </c>
      <c r="AB1358">
        <v>0.2</v>
      </c>
      <c r="AC1358">
        <v>24.48</v>
      </c>
    </row>
    <row r="1359" spans="1:29" x14ac:dyDescent="0.25">
      <c r="A1359" s="111" t="s">
        <v>529</v>
      </c>
      <c r="B1359" s="112" t="s">
        <v>156</v>
      </c>
      <c r="C1359" s="111">
        <v>73</v>
      </c>
      <c r="D1359" s="111">
        <v>435</v>
      </c>
      <c r="E1359" s="111" t="s">
        <v>530</v>
      </c>
      <c r="F1359" s="111">
        <v>8919</v>
      </c>
      <c r="G1359" s="111" t="s">
        <v>490</v>
      </c>
      <c r="H1359" s="111" t="s">
        <v>63</v>
      </c>
      <c r="I1359" s="111" t="s">
        <v>18</v>
      </c>
      <c r="J1359" s="111" t="s">
        <v>334</v>
      </c>
      <c r="K1359" s="111" t="s">
        <v>62</v>
      </c>
      <c r="L1359" s="111">
        <v>12</v>
      </c>
      <c r="M1359" s="111">
        <v>7.1999999999999995E-2</v>
      </c>
      <c r="N1359" s="113">
        <v>4.1900000000000004</v>
      </c>
      <c r="O1359" s="113">
        <v>3.5054999999999996</v>
      </c>
      <c r="P1359" s="114">
        <v>0.2</v>
      </c>
      <c r="Q1359" s="113">
        <v>42.12</v>
      </c>
      <c r="R1359" s="115">
        <v>3.89</v>
      </c>
      <c r="S1359" s="115">
        <v>3.2416666666666667</v>
      </c>
      <c r="T1359" s="119">
        <v>0.2</v>
      </c>
      <c r="U1359" s="116">
        <v>38.880000000000003</v>
      </c>
      <c r="V1359" t="s">
        <v>25</v>
      </c>
      <c r="W1359">
        <v>3.32</v>
      </c>
      <c r="X1359" t="s">
        <v>25</v>
      </c>
      <c r="Y1359">
        <v>39.839999999999996</v>
      </c>
      <c r="Z1359">
        <v>3.69</v>
      </c>
      <c r="AA1359">
        <v>3.08</v>
      </c>
      <c r="AB1359">
        <v>0.2</v>
      </c>
      <c r="AC1359">
        <v>36.96</v>
      </c>
    </row>
    <row r="1360" spans="1:29" x14ac:dyDescent="0.25">
      <c r="A1360" s="111" t="s">
        <v>529</v>
      </c>
      <c r="B1360" s="112" t="s">
        <v>156</v>
      </c>
      <c r="C1360" s="111">
        <v>73</v>
      </c>
      <c r="D1360" s="111">
        <v>435</v>
      </c>
      <c r="E1360" s="111" t="s">
        <v>530</v>
      </c>
      <c r="F1360" s="111">
        <v>8921</v>
      </c>
      <c r="G1360" s="111" t="s">
        <v>491</v>
      </c>
      <c r="H1360" s="111" t="s">
        <v>64</v>
      </c>
      <c r="I1360" s="111" t="s">
        <v>18</v>
      </c>
      <c r="J1360" s="111" t="s">
        <v>338</v>
      </c>
      <c r="K1360" s="111" t="s">
        <v>62</v>
      </c>
      <c r="L1360" s="111">
        <v>12</v>
      </c>
      <c r="M1360" s="111">
        <v>7.1999999999999995E-2</v>
      </c>
      <c r="N1360" s="113">
        <v>4.09</v>
      </c>
      <c r="O1360" s="113">
        <v>3.41</v>
      </c>
      <c r="P1360" s="114">
        <v>0.2</v>
      </c>
      <c r="Q1360" s="113">
        <v>40.92</v>
      </c>
      <c r="R1360" s="115">
        <v>3.79</v>
      </c>
      <c r="S1360" s="115">
        <v>3.16</v>
      </c>
      <c r="T1360" s="119">
        <v>0.2</v>
      </c>
      <c r="U1360" s="116">
        <v>37.92</v>
      </c>
      <c r="V1360" t="s">
        <v>25</v>
      </c>
      <c r="W1360">
        <v>3.32</v>
      </c>
      <c r="X1360" t="s">
        <v>25</v>
      </c>
      <c r="Y1360">
        <v>39.839999999999996</v>
      </c>
      <c r="Z1360">
        <v>3.69</v>
      </c>
      <c r="AA1360">
        <v>3.08</v>
      </c>
      <c r="AB1360">
        <v>0.2</v>
      </c>
      <c r="AC1360">
        <v>36.96</v>
      </c>
    </row>
    <row r="1361" spans="1:29" x14ac:dyDescent="0.25">
      <c r="A1361" s="111" t="s">
        <v>529</v>
      </c>
      <c r="B1361" s="112" t="s">
        <v>156</v>
      </c>
      <c r="C1361" s="111">
        <v>73</v>
      </c>
      <c r="D1361" s="111">
        <v>435</v>
      </c>
      <c r="E1361" s="111" t="s">
        <v>530</v>
      </c>
      <c r="F1361" s="111">
        <v>8933</v>
      </c>
      <c r="G1361" s="111" t="s">
        <v>494</v>
      </c>
      <c r="H1361" s="111" t="s">
        <v>66</v>
      </c>
      <c r="I1361" s="111" t="s">
        <v>18</v>
      </c>
      <c r="J1361" s="111" t="s">
        <v>336</v>
      </c>
      <c r="K1361" s="111" t="s">
        <v>62</v>
      </c>
      <c r="L1361" s="111">
        <v>12</v>
      </c>
      <c r="M1361" s="111">
        <v>7.1999999999999995E-2</v>
      </c>
      <c r="N1361" s="113">
        <v>4.09</v>
      </c>
      <c r="O1361" s="113">
        <v>3.41</v>
      </c>
      <c r="P1361" s="114">
        <v>0.2</v>
      </c>
      <c r="Q1361" s="113">
        <v>40.92</v>
      </c>
      <c r="R1361" s="115">
        <v>3.79</v>
      </c>
      <c r="S1361" s="115">
        <v>3.16</v>
      </c>
      <c r="T1361" s="119">
        <v>0.2</v>
      </c>
      <c r="U1361" s="116">
        <v>37.92</v>
      </c>
      <c r="V1361" t="s">
        <v>25</v>
      </c>
      <c r="W1361">
        <v>3.32</v>
      </c>
      <c r="X1361" t="s">
        <v>25</v>
      </c>
      <c r="Y1361">
        <v>39.839999999999996</v>
      </c>
      <c r="Z1361">
        <v>3.69</v>
      </c>
      <c r="AA1361">
        <v>3.08</v>
      </c>
      <c r="AB1361">
        <v>0.2</v>
      </c>
      <c r="AC1361">
        <v>36.96</v>
      </c>
    </row>
    <row r="1362" spans="1:29" x14ac:dyDescent="0.25">
      <c r="A1362" s="111" t="s">
        <v>529</v>
      </c>
      <c r="B1362" s="112" t="s">
        <v>156</v>
      </c>
      <c r="C1362" s="111">
        <v>89</v>
      </c>
      <c r="D1362" s="111">
        <v>77</v>
      </c>
      <c r="E1362" s="111" t="s">
        <v>534</v>
      </c>
      <c r="F1362" s="111">
        <v>19225</v>
      </c>
      <c r="G1362" s="111" t="s">
        <v>345</v>
      </c>
      <c r="H1362" s="111" t="s">
        <v>151</v>
      </c>
      <c r="I1362" s="111" t="s">
        <v>128</v>
      </c>
      <c r="J1362" s="111" t="s">
        <v>346</v>
      </c>
      <c r="K1362" s="111" t="s">
        <v>129</v>
      </c>
      <c r="L1362" s="111">
        <v>24</v>
      </c>
      <c r="M1362" s="111">
        <v>0.06</v>
      </c>
      <c r="N1362" s="113">
        <v>7.99</v>
      </c>
      <c r="O1362" s="113">
        <v>6.69</v>
      </c>
      <c r="P1362" s="114">
        <v>0.2</v>
      </c>
      <c r="Q1362" s="113">
        <v>160.56</v>
      </c>
      <c r="R1362" s="115">
        <v>7.99</v>
      </c>
      <c r="S1362" s="115">
        <v>6.69</v>
      </c>
      <c r="T1362" s="119">
        <v>0.2</v>
      </c>
      <c r="U1362" s="116">
        <v>160.56</v>
      </c>
      <c r="V1362" t="s">
        <v>25</v>
      </c>
      <c r="W1362">
        <v>7.29</v>
      </c>
      <c r="X1362" t="s">
        <v>25</v>
      </c>
      <c r="Y1362">
        <v>174.96</v>
      </c>
      <c r="Z1362">
        <v>8.69</v>
      </c>
      <c r="AA1362">
        <v>7.22</v>
      </c>
      <c r="AB1362">
        <v>0.2</v>
      </c>
      <c r="AC1362">
        <v>173.28</v>
      </c>
    </row>
    <row r="1363" spans="1:29" x14ac:dyDescent="0.25">
      <c r="A1363" s="111" t="s">
        <v>529</v>
      </c>
      <c r="B1363" s="112" t="s">
        <v>156</v>
      </c>
      <c r="C1363" s="111">
        <v>89</v>
      </c>
      <c r="D1363" s="111">
        <v>77</v>
      </c>
      <c r="E1363" s="111" t="s">
        <v>534</v>
      </c>
      <c r="F1363" s="111">
        <v>19228</v>
      </c>
      <c r="G1363" s="111" t="s">
        <v>347</v>
      </c>
      <c r="H1363" s="111" t="s">
        <v>151</v>
      </c>
      <c r="I1363" s="111" t="s">
        <v>128</v>
      </c>
      <c r="J1363" s="111" t="s">
        <v>346</v>
      </c>
      <c r="K1363" s="111" t="s">
        <v>129</v>
      </c>
      <c r="L1363" s="111">
        <v>4</v>
      </c>
      <c r="M1363" s="111">
        <v>0.01</v>
      </c>
      <c r="N1363" s="113">
        <v>7.99</v>
      </c>
      <c r="O1363" s="113">
        <v>6.69</v>
      </c>
      <c r="P1363" s="114">
        <v>0.2</v>
      </c>
      <c r="Q1363" s="113">
        <v>26.76</v>
      </c>
      <c r="R1363" s="115">
        <v>7.99</v>
      </c>
      <c r="S1363" s="115">
        <v>6.69</v>
      </c>
      <c r="T1363" s="119">
        <v>0.2</v>
      </c>
      <c r="U1363" s="116">
        <v>26.76</v>
      </c>
      <c r="V1363" t="s">
        <v>25</v>
      </c>
      <c r="W1363">
        <v>7.29</v>
      </c>
      <c r="X1363" t="s">
        <v>25</v>
      </c>
      <c r="Y1363">
        <v>29.16</v>
      </c>
      <c r="Z1363">
        <v>8.69</v>
      </c>
      <c r="AA1363">
        <v>7.22</v>
      </c>
      <c r="AB1363">
        <v>0.2</v>
      </c>
      <c r="AC1363">
        <v>28.88</v>
      </c>
    </row>
    <row r="1364" spans="1:29" x14ac:dyDescent="0.25">
      <c r="A1364" s="111" t="s">
        <v>529</v>
      </c>
      <c r="B1364" s="112" t="s">
        <v>156</v>
      </c>
      <c r="C1364" s="111">
        <v>89</v>
      </c>
      <c r="D1364" s="111">
        <v>77</v>
      </c>
      <c r="E1364" s="111" t="s">
        <v>534</v>
      </c>
      <c r="F1364" s="111">
        <v>19229</v>
      </c>
      <c r="G1364" s="111" t="s">
        <v>348</v>
      </c>
      <c r="H1364" s="111" t="s">
        <v>151</v>
      </c>
      <c r="I1364" s="111" t="s">
        <v>128</v>
      </c>
      <c r="J1364" s="111" t="s">
        <v>346</v>
      </c>
      <c r="K1364" s="111" t="s">
        <v>129</v>
      </c>
      <c r="L1364" s="111">
        <v>6</v>
      </c>
      <c r="M1364" s="111">
        <v>1.4999999999999999E-2</v>
      </c>
      <c r="N1364" s="113">
        <v>7.99</v>
      </c>
      <c r="O1364" s="113">
        <v>6.69</v>
      </c>
      <c r="P1364" s="114">
        <v>0.2</v>
      </c>
      <c r="Q1364" s="113">
        <v>40.14</v>
      </c>
      <c r="R1364" s="115">
        <v>7.99</v>
      </c>
      <c r="S1364" s="115">
        <v>6.69</v>
      </c>
      <c r="T1364" s="119">
        <v>0.2</v>
      </c>
      <c r="U1364" s="116">
        <v>40.14</v>
      </c>
      <c r="V1364" t="s">
        <v>25</v>
      </c>
      <c r="W1364">
        <v>7.29</v>
      </c>
      <c r="X1364" t="s">
        <v>25</v>
      </c>
      <c r="Y1364">
        <v>43.74</v>
      </c>
      <c r="Z1364">
        <v>8.69</v>
      </c>
      <c r="AA1364">
        <v>7.22</v>
      </c>
      <c r="AB1364">
        <v>0.2</v>
      </c>
      <c r="AC1364">
        <v>43.32</v>
      </c>
    </row>
    <row r="1365" spans="1:29" x14ac:dyDescent="0.25">
      <c r="A1365" s="111" t="s">
        <v>529</v>
      </c>
      <c r="B1365" s="112" t="s">
        <v>156</v>
      </c>
      <c r="C1365" s="111">
        <v>89</v>
      </c>
      <c r="D1365" s="111">
        <v>77</v>
      </c>
      <c r="E1365" s="111" t="s">
        <v>534</v>
      </c>
      <c r="F1365" s="111">
        <v>19231</v>
      </c>
      <c r="G1365" s="111" t="s">
        <v>349</v>
      </c>
      <c r="H1365" s="111" t="s">
        <v>151</v>
      </c>
      <c r="I1365" s="111" t="s">
        <v>128</v>
      </c>
      <c r="J1365" s="111" t="s">
        <v>350</v>
      </c>
      <c r="K1365" s="111" t="s">
        <v>129</v>
      </c>
      <c r="L1365" s="111">
        <v>4</v>
      </c>
      <c r="M1365" s="111">
        <v>0.01</v>
      </c>
      <c r="N1365" s="113">
        <v>7.99</v>
      </c>
      <c r="O1365" s="113">
        <v>6.69</v>
      </c>
      <c r="P1365" s="114">
        <v>0.2</v>
      </c>
      <c r="Q1365" s="113">
        <v>26.76</v>
      </c>
      <c r="R1365" s="115">
        <v>7.99</v>
      </c>
      <c r="S1365" s="115">
        <v>6.69</v>
      </c>
      <c r="T1365" s="119">
        <v>0.2</v>
      </c>
      <c r="U1365" s="116">
        <v>26.76</v>
      </c>
      <c r="V1365" t="s">
        <v>25</v>
      </c>
      <c r="W1365">
        <v>7.29</v>
      </c>
      <c r="X1365" t="s">
        <v>25</v>
      </c>
      <c r="Y1365">
        <v>29.16</v>
      </c>
      <c r="Z1365">
        <v>8.69</v>
      </c>
      <c r="AA1365">
        <v>7.22</v>
      </c>
      <c r="AB1365">
        <v>0.2</v>
      </c>
      <c r="AC1365">
        <v>28.88</v>
      </c>
    </row>
    <row r="1366" spans="1:29" x14ac:dyDescent="0.25">
      <c r="A1366" s="111" t="s">
        <v>529</v>
      </c>
      <c r="B1366" s="112" t="s">
        <v>156</v>
      </c>
      <c r="C1366" s="111">
        <v>89</v>
      </c>
      <c r="D1366" s="111">
        <v>77</v>
      </c>
      <c r="E1366" s="111" t="s">
        <v>534</v>
      </c>
      <c r="F1366" s="111">
        <v>21666</v>
      </c>
      <c r="G1366" s="111" t="s">
        <v>351</v>
      </c>
      <c r="H1366" s="111" t="s">
        <v>151</v>
      </c>
      <c r="I1366" s="111" t="s">
        <v>128</v>
      </c>
      <c r="J1366" s="111" t="s">
        <v>352</v>
      </c>
      <c r="K1366" s="111" t="s">
        <v>129</v>
      </c>
      <c r="L1366" s="111">
        <v>4</v>
      </c>
      <c r="M1366" s="111">
        <v>0.01</v>
      </c>
      <c r="N1366" s="113">
        <v>7.99</v>
      </c>
      <c r="O1366" s="113">
        <v>6.69</v>
      </c>
      <c r="P1366" s="114">
        <v>0.2</v>
      </c>
      <c r="Q1366" s="113">
        <v>26.76</v>
      </c>
      <c r="R1366" s="115">
        <v>7.99</v>
      </c>
      <c r="S1366" s="115">
        <v>6.69</v>
      </c>
      <c r="T1366" s="119">
        <v>0.2</v>
      </c>
      <c r="U1366" s="116">
        <v>26.76</v>
      </c>
      <c r="V1366" t="s">
        <v>25</v>
      </c>
      <c r="W1366">
        <v>7.29</v>
      </c>
      <c r="X1366" t="s">
        <v>25</v>
      </c>
      <c r="Y1366">
        <v>29.16</v>
      </c>
      <c r="Z1366">
        <v>8.69</v>
      </c>
      <c r="AA1366">
        <v>7.22</v>
      </c>
      <c r="AB1366">
        <v>0.2</v>
      </c>
      <c r="AC1366">
        <v>28.88</v>
      </c>
    </row>
    <row r="1367" spans="1:29" x14ac:dyDescent="0.25">
      <c r="A1367" s="111" t="s">
        <v>529</v>
      </c>
      <c r="B1367" s="112" t="s">
        <v>156</v>
      </c>
      <c r="C1367" s="111">
        <v>89</v>
      </c>
      <c r="D1367" s="111">
        <v>77</v>
      </c>
      <c r="E1367" s="111" t="s">
        <v>534</v>
      </c>
      <c r="F1367" s="111">
        <v>24306</v>
      </c>
      <c r="G1367" s="111" t="s">
        <v>353</v>
      </c>
      <c r="H1367" s="111" t="s">
        <v>151</v>
      </c>
      <c r="I1367" s="111" t="s">
        <v>128</v>
      </c>
      <c r="J1367" s="111" t="s">
        <v>354</v>
      </c>
      <c r="K1367" s="111" t="s">
        <v>129</v>
      </c>
      <c r="L1367" s="111">
        <v>4</v>
      </c>
      <c r="M1367" s="111">
        <v>0.01</v>
      </c>
      <c r="N1367" s="113">
        <v>7.99</v>
      </c>
      <c r="O1367" s="113">
        <v>6.69</v>
      </c>
      <c r="P1367" s="114">
        <v>0.2</v>
      </c>
      <c r="Q1367" s="113">
        <v>26.76</v>
      </c>
      <c r="R1367" s="115">
        <v>7.99</v>
      </c>
      <c r="S1367" s="115">
        <v>6.69</v>
      </c>
      <c r="T1367" s="119">
        <v>0.2</v>
      </c>
      <c r="U1367" s="116">
        <v>26.76</v>
      </c>
      <c r="V1367" t="s">
        <v>25</v>
      </c>
      <c r="W1367">
        <v>7.29</v>
      </c>
      <c r="X1367" t="s">
        <v>25</v>
      </c>
      <c r="Y1367">
        <v>29.16</v>
      </c>
      <c r="Z1367">
        <v>8.69</v>
      </c>
      <c r="AA1367">
        <v>7.22</v>
      </c>
      <c r="AB1367">
        <v>0.2</v>
      </c>
      <c r="AC1367">
        <v>28.88</v>
      </c>
    </row>
    <row r="1368" spans="1:29" x14ac:dyDescent="0.25">
      <c r="A1368" s="111" t="s">
        <v>529</v>
      </c>
      <c r="B1368" s="112" t="s">
        <v>156</v>
      </c>
      <c r="C1368" s="111">
        <v>89</v>
      </c>
      <c r="D1368" s="111">
        <v>77</v>
      </c>
      <c r="E1368" s="111" t="s">
        <v>534</v>
      </c>
      <c r="F1368" s="111">
        <v>26607</v>
      </c>
      <c r="G1368" s="111" t="s">
        <v>413</v>
      </c>
      <c r="H1368" s="111" t="s">
        <v>151</v>
      </c>
      <c r="I1368" s="111" t="s">
        <v>128</v>
      </c>
      <c r="J1368" s="111" t="s">
        <v>414</v>
      </c>
      <c r="K1368" s="111" t="s">
        <v>129</v>
      </c>
      <c r="L1368" s="111">
        <v>4</v>
      </c>
      <c r="M1368" s="111">
        <v>0.01</v>
      </c>
      <c r="N1368" s="113">
        <v>7.99</v>
      </c>
      <c r="O1368" s="113">
        <v>6.69</v>
      </c>
      <c r="P1368" s="114">
        <v>0.2</v>
      </c>
      <c r="Q1368" s="113">
        <v>26.76</v>
      </c>
      <c r="R1368" s="115">
        <v>7.99</v>
      </c>
      <c r="S1368" s="115">
        <v>6.69</v>
      </c>
      <c r="T1368" s="119">
        <v>0.2</v>
      </c>
      <c r="U1368" s="116">
        <v>26.76</v>
      </c>
      <c r="V1368" t="s">
        <v>25</v>
      </c>
      <c r="W1368">
        <v>7.29</v>
      </c>
      <c r="X1368" t="s">
        <v>25</v>
      </c>
      <c r="Y1368">
        <v>29.16</v>
      </c>
      <c r="Z1368">
        <v>8.69</v>
      </c>
      <c r="AA1368">
        <v>7.22</v>
      </c>
      <c r="AB1368">
        <v>0.2</v>
      </c>
      <c r="AC1368">
        <v>28.88</v>
      </c>
    </row>
    <row r="1369" spans="1:29" x14ac:dyDescent="0.25">
      <c r="A1369" s="111" t="s">
        <v>529</v>
      </c>
      <c r="B1369" s="112" t="s">
        <v>156</v>
      </c>
      <c r="C1369" s="111">
        <v>89</v>
      </c>
      <c r="D1369" s="111">
        <v>77</v>
      </c>
      <c r="E1369" s="111" t="s">
        <v>534</v>
      </c>
      <c r="F1369" s="111">
        <v>14842</v>
      </c>
      <c r="G1369" s="111" t="s">
        <v>355</v>
      </c>
      <c r="H1369" s="111" t="s">
        <v>33</v>
      </c>
      <c r="I1369" s="111" t="s">
        <v>18</v>
      </c>
      <c r="J1369" s="111" t="s">
        <v>331</v>
      </c>
      <c r="K1369" s="111" t="s">
        <v>31</v>
      </c>
      <c r="L1369" s="111">
        <v>15</v>
      </c>
      <c r="M1369" s="111">
        <v>4.0349999999999997E-2</v>
      </c>
      <c r="N1369" s="113">
        <v>2.29</v>
      </c>
      <c r="O1369" s="113">
        <v>1.8904999999999998</v>
      </c>
      <c r="P1369" s="114">
        <v>0.2</v>
      </c>
      <c r="Q1369" s="113">
        <v>28.349999999999998</v>
      </c>
      <c r="R1369" s="115">
        <v>1.99</v>
      </c>
      <c r="S1369" s="115">
        <v>1.6583333333333334</v>
      </c>
      <c r="T1369" s="119">
        <v>0.2</v>
      </c>
      <c r="U1369" s="116">
        <v>24.9</v>
      </c>
      <c r="V1369" t="s">
        <v>25</v>
      </c>
      <c r="W1369">
        <v>1.8</v>
      </c>
      <c r="X1369" t="s">
        <v>25</v>
      </c>
      <c r="Y1369">
        <v>27</v>
      </c>
      <c r="Z1369">
        <v>1.89</v>
      </c>
      <c r="AA1369">
        <v>1.58</v>
      </c>
      <c r="AB1369">
        <v>0.2</v>
      </c>
      <c r="AC1369">
        <v>23.700000000000003</v>
      </c>
    </row>
    <row r="1370" spans="1:29" x14ac:dyDescent="0.25">
      <c r="A1370" s="111" t="s">
        <v>529</v>
      </c>
      <c r="B1370" s="112" t="s">
        <v>156</v>
      </c>
      <c r="C1370" s="111">
        <v>89</v>
      </c>
      <c r="D1370" s="111">
        <v>77</v>
      </c>
      <c r="E1370" s="111" t="s">
        <v>534</v>
      </c>
      <c r="F1370" s="111">
        <v>14844</v>
      </c>
      <c r="G1370" s="111" t="s">
        <v>356</v>
      </c>
      <c r="H1370" s="111" t="s">
        <v>32</v>
      </c>
      <c r="I1370" s="111" t="s">
        <v>18</v>
      </c>
      <c r="J1370" s="111" t="s">
        <v>334</v>
      </c>
      <c r="K1370" s="111" t="s">
        <v>31</v>
      </c>
      <c r="L1370" s="111">
        <v>15</v>
      </c>
      <c r="M1370" s="111">
        <v>4.0349999999999997E-2</v>
      </c>
      <c r="N1370" s="113">
        <v>2.29</v>
      </c>
      <c r="O1370" s="113">
        <v>1.8904999999999998</v>
      </c>
      <c r="P1370" s="114">
        <v>0.2</v>
      </c>
      <c r="Q1370" s="113">
        <v>28.349999999999998</v>
      </c>
      <c r="R1370" s="115">
        <v>1.99</v>
      </c>
      <c r="S1370" s="115">
        <v>1.6583333333333334</v>
      </c>
      <c r="T1370" s="119">
        <v>0.2</v>
      </c>
      <c r="U1370" s="116">
        <v>24.9</v>
      </c>
      <c r="V1370" t="s">
        <v>25</v>
      </c>
      <c r="W1370">
        <v>1.8</v>
      </c>
      <c r="X1370" t="s">
        <v>25</v>
      </c>
      <c r="Y1370">
        <v>27</v>
      </c>
      <c r="Z1370">
        <v>1.89</v>
      </c>
      <c r="AA1370">
        <v>1.58</v>
      </c>
      <c r="AB1370">
        <v>0.2</v>
      </c>
      <c r="AC1370">
        <v>23.700000000000003</v>
      </c>
    </row>
    <row r="1371" spans="1:29" x14ac:dyDescent="0.25">
      <c r="A1371" s="111" t="s">
        <v>529</v>
      </c>
      <c r="B1371" s="112" t="s">
        <v>156</v>
      </c>
      <c r="C1371" s="111">
        <v>89</v>
      </c>
      <c r="D1371" s="111">
        <v>77</v>
      </c>
      <c r="E1371" s="111" t="s">
        <v>534</v>
      </c>
      <c r="F1371" s="111">
        <v>19305</v>
      </c>
      <c r="G1371" s="111" t="s">
        <v>445</v>
      </c>
      <c r="H1371" s="111" t="s">
        <v>37</v>
      </c>
      <c r="I1371" s="111" t="s">
        <v>18</v>
      </c>
      <c r="J1371" s="111" t="s">
        <v>382</v>
      </c>
      <c r="K1371" s="111" t="s">
        <v>31</v>
      </c>
      <c r="L1371" s="111">
        <v>15</v>
      </c>
      <c r="M1371" s="111">
        <v>4.0349999999999997E-2</v>
      </c>
      <c r="N1371" s="113">
        <v>2.29</v>
      </c>
      <c r="O1371" s="113">
        <v>1.8904999999999998</v>
      </c>
      <c r="P1371" s="114">
        <v>0.2</v>
      </c>
      <c r="Q1371" s="113">
        <v>28.349999999999998</v>
      </c>
      <c r="R1371" s="115">
        <v>1.99</v>
      </c>
      <c r="S1371" s="115">
        <v>1.6583333333333334</v>
      </c>
      <c r="T1371" s="119">
        <v>0.2</v>
      </c>
      <c r="U1371" s="116">
        <v>24.9</v>
      </c>
      <c r="V1371" t="s">
        <v>25</v>
      </c>
      <c r="W1371">
        <v>1.9</v>
      </c>
      <c r="X1371" t="s">
        <v>25</v>
      </c>
      <c r="Y1371">
        <v>28.5</v>
      </c>
      <c r="Z1371">
        <v>1.99</v>
      </c>
      <c r="AA1371">
        <v>1.66</v>
      </c>
      <c r="AB1371">
        <v>0.2</v>
      </c>
      <c r="AC1371">
        <v>24.9</v>
      </c>
    </row>
    <row r="1372" spans="1:29" x14ac:dyDescent="0.25">
      <c r="A1372" s="111" t="s">
        <v>529</v>
      </c>
      <c r="B1372" s="112" t="s">
        <v>156</v>
      </c>
      <c r="C1372" s="111">
        <v>89</v>
      </c>
      <c r="D1372" s="111">
        <v>77</v>
      </c>
      <c r="E1372" s="111" t="s">
        <v>534</v>
      </c>
      <c r="F1372" s="111">
        <v>9084</v>
      </c>
      <c r="G1372" s="111" t="s">
        <v>357</v>
      </c>
      <c r="H1372" s="111" t="s">
        <v>47</v>
      </c>
      <c r="I1372" s="111" t="s">
        <v>18</v>
      </c>
      <c r="J1372" s="111" t="s">
        <v>334</v>
      </c>
      <c r="K1372" s="111" t="s">
        <v>46</v>
      </c>
      <c r="L1372" s="111">
        <v>12</v>
      </c>
      <c r="M1372" s="111">
        <v>4.2000000000000003E-2</v>
      </c>
      <c r="N1372" s="113">
        <v>2.59</v>
      </c>
      <c r="O1372" s="113">
        <v>2.19</v>
      </c>
      <c r="P1372" s="114">
        <v>0.2</v>
      </c>
      <c r="Q1372" s="113">
        <v>26.28</v>
      </c>
      <c r="R1372" s="115">
        <v>2.4900000000000002</v>
      </c>
      <c r="S1372" s="115">
        <v>2.08</v>
      </c>
      <c r="T1372" s="119">
        <v>0.2</v>
      </c>
      <c r="U1372" s="116">
        <v>24.96</v>
      </c>
      <c r="V1372" t="s">
        <v>25</v>
      </c>
      <c r="W1372">
        <v>2.19</v>
      </c>
      <c r="X1372" t="s">
        <v>25</v>
      </c>
      <c r="Y1372">
        <v>26.28</v>
      </c>
      <c r="Z1372">
        <v>2.4900000000000002</v>
      </c>
      <c r="AA1372">
        <v>2.08</v>
      </c>
      <c r="AB1372">
        <v>0.2</v>
      </c>
      <c r="AC1372">
        <v>24.96</v>
      </c>
    </row>
    <row r="1373" spans="1:29" x14ac:dyDescent="0.25">
      <c r="A1373" s="111" t="s">
        <v>529</v>
      </c>
      <c r="B1373" s="112" t="s">
        <v>156</v>
      </c>
      <c r="C1373" s="111">
        <v>89</v>
      </c>
      <c r="D1373" s="111">
        <v>77</v>
      </c>
      <c r="E1373" s="111" t="s">
        <v>534</v>
      </c>
      <c r="F1373" s="111">
        <v>9085</v>
      </c>
      <c r="G1373" s="111" t="s">
        <v>358</v>
      </c>
      <c r="H1373" s="111" t="s">
        <v>48</v>
      </c>
      <c r="I1373" s="111" t="s">
        <v>18</v>
      </c>
      <c r="J1373" s="111" t="s">
        <v>338</v>
      </c>
      <c r="K1373" s="111" t="s">
        <v>46</v>
      </c>
      <c r="L1373" s="111">
        <v>12</v>
      </c>
      <c r="M1373" s="111">
        <v>4.2000000000000003E-2</v>
      </c>
      <c r="N1373" s="113">
        <v>2.59</v>
      </c>
      <c r="O1373" s="113">
        <v>2.1755</v>
      </c>
      <c r="P1373" s="114">
        <v>0.2</v>
      </c>
      <c r="Q1373" s="113">
        <v>26.160000000000004</v>
      </c>
      <c r="R1373" s="115">
        <v>2.39</v>
      </c>
      <c r="S1373" s="115">
        <v>1.99</v>
      </c>
      <c r="T1373" s="119">
        <v>0.2</v>
      </c>
      <c r="U1373" s="116">
        <v>23.88</v>
      </c>
      <c r="V1373" t="s">
        <v>25</v>
      </c>
      <c r="W1373">
        <v>2.08</v>
      </c>
      <c r="X1373" t="s">
        <v>25</v>
      </c>
      <c r="Y1373">
        <v>24.96</v>
      </c>
      <c r="Z1373">
        <v>2.19</v>
      </c>
      <c r="AA1373">
        <v>1.83</v>
      </c>
      <c r="AB1373">
        <v>0.2</v>
      </c>
      <c r="AC1373">
        <v>21.96</v>
      </c>
    </row>
    <row r="1374" spans="1:29" x14ac:dyDescent="0.25">
      <c r="A1374" s="111" t="s">
        <v>529</v>
      </c>
      <c r="B1374" s="112" t="s">
        <v>156</v>
      </c>
      <c r="C1374" s="111">
        <v>89</v>
      </c>
      <c r="D1374" s="111">
        <v>77</v>
      </c>
      <c r="E1374" s="111" t="s">
        <v>534</v>
      </c>
      <c r="F1374" s="111">
        <v>9087</v>
      </c>
      <c r="G1374" s="111" t="s">
        <v>359</v>
      </c>
      <c r="H1374" s="111" t="s">
        <v>50</v>
      </c>
      <c r="I1374" s="111" t="s">
        <v>18</v>
      </c>
      <c r="J1374" s="111" t="s">
        <v>336</v>
      </c>
      <c r="K1374" s="111" t="s">
        <v>46</v>
      </c>
      <c r="L1374" s="111">
        <v>12</v>
      </c>
      <c r="M1374" s="111">
        <v>4.2000000000000003E-2</v>
      </c>
      <c r="N1374" s="113">
        <v>2.59</v>
      </c>
      <c r="O1374" s="113">
        <v>2.1755</v>
      </c>
      <c r="P1374" s="114">
        <v>0.2</v>
      </c>
      <c r="Q1374" s="113">
        <v>26.160000000000004</v>
      </c>
      <c r="R1374" s="115">
        <v>2.39</v>
      </c>
      <c r="S1374" s="115">
        <v>1.99</v>
      </c>
      <c r="T1374" s="119">
        <v>0.2</v>
      </c>
      <c r="U1374" s="116">
        <v>23.88</v>
      </c>
      <c r="V1374" t="s">
        <v>25</v>
      </c>
      <c r="W1374">
        <v>2.08</v>
      </c>
      <c r="X1374" t="s">
        <v>25</v>
      </c>
      <c r="Y1374">
        <v>24.96</v>
      </c>
      <c r="Z1374">
        <v>2.19</v>
      </c>
      <c r="AA1374">
        <v>1.83</v>
      </c>
      <c r="AB1374">
        <v>0.2</v>
      </c>
      <c r="AC1374">
        <v>21.96</v>
      </c>
    </row>
    <row r="1375" spans="1:29" x14ac:dyDescent="0.25">
      <c r="A1375" s="111" t="s">
        <v>529</v>
      </c>
      <c r="B1375" s="112" t="s">
        <v>156</v>
      </c>
      <c r="C1375" s="111">
        <v>89</v>
      </c>
      <c r="D1375" s="111">
        <v>77</v>
      </c>
      <c r="E1375" s="111" t="s">
        <v>534</v>
      </c>
      <c r="F1375" s="111">
        <v>9089</v>
      </c>
      <c r="G1375" s="111" t="s">
        <v>360</v>
      </c>
      <c r="H1375" s="111" t="s">
        <v>51</v>
      </c>
      <c r="I1375" s="111" t="s">
        <v>18</v>
      </c>
      <c r="J1375" s="111" t="s">
        <v>340</v>
      </c>
      <c r="K1375" s="111" t="s">
        <v>46</v>
      </c>
      <c r="L1375" s="111">
        <v>12</v>
      </c>
      <c r="M1375" s="111">
        <v>4.2000000000000003E-2</v>
      </c>
      <c r="N1375" s="113">
        <v>2.59</v>
      </c>
      <c r="O1375" s="113">
        <v>2.1755</v>
      </c>
      <c r="P1375" s="114">
        <v>0.2</v>
      </c>
      <c r="Q1375" s="113">
        <v>26.160000000000004</v>
      </c>
      <c r="R1375" s="115">
        <v>2.39</v>
      </c>
      <c r="S1375" s="115">
        <v>1.99</v>
      </c>
      <c r="T1375" s="119">
        <v>0.2</v>
      </c>
      <c r="U1375" s="116">
        <v>23.88</v>
      </c>
      <c r="V1375" t="s">
        <v>25</v>
      </c>
      <c r="W1375">
        <v>2.08</v>
      </c>
      <c r="X1375" t="s">
        <v>25</v>
      </c>
      <c r="Y1375">
        <v>24.96</v>
      </c>
      <c r="Z1375">
        <v>2.19</v>
      </c>
      <c r="AA1375">
        <v>1.83</v>
      </c>
      <c r="AB1375">
        <v>0.2</v>
      </c>
      <c r="AC1375">
        <v>21.96</v>
      </c>
    </row>
    <row r="1376" spans="1:29" x14ac:dyDescent="0.25">
      <c r="A1376" s="111" t="s">
        <v>529</v>
      </c>
      <c r="B1376" s="112" t="s">
        <v>156</v>
      </c>
      <c r="C1376" s="111">
        <v>89</v>
      </c>
      <c r="D1376" s="111">
        <v>77</v>
      </c>
      <c r="E1376" s="111" t="s">
        <v>534</v>
      </c>
      <c r="F1376" s="111">
        <v>9091</v>
      </c>
      <c r="G1376" s="111" t="s">
        <v>361</v>
      </c>
      <c r="H1376" s="111" t="s">
        <v>52</v>
      </c>
      <c r="I1376" s="111" t="s">
        <v>18</v>
      </c>
      <c r="J1376" s="111" t="s">
        <v>362</v>
      </c>
      <c r="K1376" s="111" t="s">
        <v>46</v>
      </c>
      <c r="L1376" s="111">
        <v>12</v>
      </c>
      <c r="M1376" s="111">
        <v>4.2000000000000003E-2</v>
      </c>
      <c r="N1376" s="113">
        <v>3.19</v>
      </c>
      <c r="O1376" s="113">
        <v>2.66</v>
      </c>
      <c r="P1376" s="114">
        <v>0.2</v>
      </c>
      <c r="Q1376" s="113">
        <v>31.92</v>
      </c>
      <c r="R1376" s="115">
        <v>2.99</v>
      </c>
      <c r="S1376" s="115">
        <v>2.4916666666666671</v>
      </c>
      <c r="T1376" s="119">
        <v>0.2</v>
      </c>
      <c r="U1376" s="116">
        <v>29.880000000000003</v>
      </c>
      <c r="V1376" t="s">
        <v>25</v>
      </c>
      <c r="W1376">
        <v>2.66</v>
      </c>
      <c r="X1376" t="s">
        <v>25</v>
      </c>
      <c r="Y1376">
        <v>31.92</v>
      </c>
      <c r="Z1376">
        <v>2.99</v>
      </c>
      <c r="AA1376">
        <v>2.4900000000000002</v>
      </c>
      <c r="AB1376">
        <v>0.2</v>
      </c>
      <c r="AC1376">
        <v>29.880000000000003</v>
      </c>
    </row>
    <row r="1377" spans="1:29" x14ac:dyDescent="0.25">
      <c r="A1377" s="111" t="s">
        <v>529</v>
      </c>
      <c r="B1377" s="112" t="s">
        <v>156</v>
      </c>
      <c r="C1377" s="111">
        <v>89</v>
      </c>
      <c r="D1377" s="111">
        <v>77</v>
      </c>
      <c r="E1377" s="111" t="s">
        <v>534</v>
      </c>
      <c r="F1377" s="111">
        <v>9092</v>
      </c>
      <c r="G1377" s="111" t="s">
        <v>363</v>
      </c>
      <c r="H1377" s="111" t="s">
        <v>52</v>
      </c>
      <c r="I1377" s="111" t="s">
        <v>18</v>
      </c>
      <c r="J1377" s="111" t="s">
        <v>364</v>
      </c>
      <c r="K1377" s="111" t="s">
        <v>46</v>
      </c>
      <c r="L1377" s="111">
        <v>12</v>
      </c>
      <c r="M1377" s="111">
        <v>4.2000000000000003E-2</v>
      </c>
      <c r="N1377" s="113">
        <v>3.19</v>
      </c>
      <c r="O1377" s="113">
        <v>2.66</v>
      </c>
      <c r="P1377" s="114">
        <v>0.2</v>
      </c>
      <c r="Q1377" s="113">
        <v>31.92</v>
      </c>
      <c r="R1377" s="115">
        <v>2.99</v>
      </c>
      <c r="S1377" s="115">
        <v>2.4916666666666671</v>
      </c>
      <c r="T1377" s="119">
        <v>0.2</v>
      </c>
      <c r="U1377" s="116">
        <v>29.880000000000003</v>
      </c>
      <c r="V1377" t="s">
        <v>25</v>
      </c>
      <c r="W1377">
        <v>2.66</v>
      </c>
      <c r="X1377" t="s">
        <v>25</v>
      </c>
      <c r="Y1377">
        <v>31.92</v>
      </c>
      <c r="Z1377">
        <v>2.99</v>
      </c>
      <c r="AA1377">
        <v>2.4900000000000002</v>
      </c>
      <c r="AB1377">
        <v>0.2</v>
      </c>
      <c r="AC1377">
        <v>29.880000000000003</v>
      </c>
    </row>
    <row r="1378" spans="1:29" x14ac:dyDescent="0.25">
      <c r="A1378" s="111" t="s">
        <v>529</v>
      </c>
      <c r="B1378" s="112" t="s">
        <v>156</v>
      </c>
      <c r="C1378" s="111">
        <v>89</v>
      </c>
      <c r="D1378" s="111">
        <v>77</v>
      </c>
      <c r="E1378" s="111" t="s">
        <v>534</v>
      </c>
      <c r="F1378" s="111">
        <v>9096</v>
      </c>
      <c r="G1378" s="111" t="s">
        <v>366</v>
      </c>
      <c r="H1378" s="111" t="s">
        <v>49</v>
      </c>
      <c r="I1378" s="111" t="s">
        <v>18</v>
      </c>
      <c r="J1378" s="111" t="s">
        <v>331</v>
      </c>
      <c r="K1378" s="111" t="s">
        <v>46</v>
      </c>
      <c r="L1378" s="111">
        <v>12</v>
      </c>
      <c r="M1378" s="111">
        <v>4.2000000000000003E-2</v>
      </c>
      <c r="N1378" s="113">
        <v>2.59</v>
      </c>
      <c r="O1378" s="113">
        <v>2.1755</v>
      </c>
      <c r="P1378" s="114">
        <v>0.2</v>
      </c>
      <c r="Q1378" s="113">
        <v>26.160000000000004</v>
      </c>
      <c r="R1378" s="115">
        <v>2.39</v>
      </c>
      <c r="S1378" s="115">
        <v>1.99</v>
      </c>
      <c r="T1378" s="119">
        <v>0.2</v>
      </c>
      <c r="U1378" s="116">
        <v>23.88</v>
      </c>
      <c r="V1378" t="s">
        <v>25</v>
      </c>
      <c r="W1378">
        <v>2.08</v>
      </c>
      <c r="X1378" t="s">
        <v>25</v>
      </c>
      <c r="Y1378">
        <v>24.96</v>
      </c>
      <c r="Z1378">
        <v>2.19</v>
      </c>
      <c r="AA1378">
        <v>1.83</v>
      </c>
      <c r="AB1378">
        <v>0.2</v>
      </c>
      <c r="AC1378">
        <v>21.96</v>
      </c>
    </row>
    <row r="1379" spans="1:29" x14ac:dyDescent="0.25">
      <c r="A1379" s="111" t="s">
        <v>529</v>
      </c>
      <c r="B1379" s="112" t="s">
        <v>156</v>
      </c>
      <c r="C1379" s="111">
        <v>89</v>
      </c>
      <c r="D1379" s="111">
        <v>77</v>
      </c>
      <c r="E1379" s="111" t="s">
        <v>534</v>
      </c>
      <c r="F1379" s="111">
        <v>9274</v>
      </c>
      <c r="G1379" s="111" t="s">
        <v>367</v>
      </c>
      <c r="H1379" s="111" t="s">
        <v>49</v>
      </c>
      <c r="I1379" s="111" t="s">
        <v>18</v>
      </c>
      <c r="J1379" s="111" t="s">
        <v>344</v>
      </c>
      <c r="K1379" s="111" t="s">
        <v>46</v>
      </c>
      <c r="L1379" s="111">
        <v>12</v>
      </c>
      <c r="M1379" s="111">
        <v>4.2000000000000003E-2</v>
      </c>
      <c r="N1379" s="113">
        <v>2.59</v>
      </c>
      <c r="O1379" s="113">
        <v>2.1755</v>
      </c>
      <c r="P1379" s="114">
        <v>0.2</v>
      </c>
      <c r="Q1379" s="113">
        <v>26.160000000000004</v>
      </c>
      <c r="R1379" s="115">
        <v>2.39</v>
      </c>
      <c r="S1379" s="115">
        <v>1.99</v>
      </c>
      <c r="T1379" s="119">
        <v>0.2</v>
      </c>
      <c r="U1379" s="116">
        <v>23.88</v>
      </c>
      <c r="V1379" t="s">
        <v>25</v>
      </c>
      <c r="W1379">
        <v>2.08</v>
      </c>
      <c r="X1379" t="s">
        <v>25</v>
      </c>
      <c r="Y1379">
        <v>24.96</v>
      </c>
      <c r="Z1379">
        <v>2.19</v>
      </c>
      <c r="AA1379">
        <v>1.83</v>
      </c>
      <c r="AB1379">
        <v>0.2</v>
      </c>
      <c r="AC1379">
        <v>21.96</v>
      </c>
    </row>
    <row r="1380" spans="1:29" x14ac:dyDescent="0.25">
      <c r="A1380" s="111" t="s">
        <v>529</v>
      </c>
      <c r="B1380" s="112" t="s">
        <v>156</v>
      </c>
      <c r="C1380" s="111">
        <v>89</v>
      </c>
      <c r="D1380" s="111">
        <v>77</v>
      </c>
      <c r="E1380" s="111" t="s">
        <v>534</v>
      </c>
      <c r="F1380" s="111">
        <v>19227</v>
      </c>
      <c r="G1380" s="111" t="s">
        <v>434</v>
      </c>
      <c r="H1380" s="111" t="s">
        <v>152</v>
      </c>
      <c r="I1380" s="111" t="s">
        <v>128</v>
      </c>
      <c r="J1380" s="111" t="s">
        <v>346</v>
      </c>
      <c r="K1380" s="111" t="s">
        <v>132</v>
      </c>
      <c r="L1380" s="111">
        <v>4</v>
      </c>
      <c r="M1380" s="111">
        <v>1.4200000000000001E-2</v>
      </c>
      <c r="N1380" s="113">
        <v>11.19</v>
      </c>
      <c r="O1380" s="113">
        <v>9.36</v>
      </c>
      <c r="P1380" s="114">
        <v>0.2</v>
      </c>
      <c r="Q1380" s="113">
        <v>37.44</v>
      </c>
      <c r="R1380" s="115">
        <v>10.59</v>
      </c>
      <c r="S1380" s="115">
        <v>8.85</v>
      </c>
      <c r="T1380" s="119">
        <v>0.2</v>
      </c>
      <c r="U1380" s="116">
        <v>35.4</v>
      </c>
      <c r="V1380" t="s">
        <v>25</v>
      </c>
      <c r="W1380">
        <v>9.36</v>
      </c>
      <c r="X1380" t="s">
        <v>25</v>
      </c>
      <c r="Y1380">
        <v>37.44</v>
      </c>
      <c r="Z1380">
        <v>10.59</v>
      </c>
      <c r="AA1380">
        <v>8.85</v>
      </c>
      <c r="AB1380">
        <v>0.2</v>
      </c>
      <c r="AC1380">
        <v>35.4</v>
      </c>
    </row>
    <row r="1381" spans="1:29" x14ac:dyDescent="0.25">
      <c r="A1381" s="111" t="s">
        <v>529</v>
      </c>
      <c r="B1381" s="112" t="s">
        <v>156</v>
      </c>
      <c r="C1381" s="111">
        <v>89</v>
      </c>
      <c r="D1381" s="111">
        <v>77</v>
      </c>
      <c r="E1381" s="111" t="s">
        <v>534</v>
      </c>
      <c r="F1381" s="111">
        <v>8411</v>
      </c>
      <c r="G1381" s="111" t="s">
        <v>465</v>
      </c>
      <c r="H1381" s="111" t="s">
        <v>82</v>
      </c>
      <c r="I1381" s="111" t="s">
        <v>18</v>
      </c>
      <c r="J1381" s="111" t="s">
        <v>334</v>
      </c>
      <c r="K1381" s="111" t="s">
        <v>81</v>
      </c>
      <c r="L1381" s="111">
        <v>6</v>
      </c>
      <c r="M1381" s="111">
        <v>0.09</v>
      </c>
      <c r="N1381" s="113">
        <v>4.79</v>
      </c>
      <c r="O1381" s="113">
        <v>3.99</v>
      </c>
      <c r="P1381" s="114">
        <v>0.2</v>
      </c>
      <c r="Q1381" s="113">
        <v>23.94</v>
      </c>
      <c r="R1381" s="115">
        <v>4.79</v>
      </c>
      <c r="S1381" s="115">
        <v>3.99</v>
      </c>
      <c r="T1381" s="119">
        <v>0.2</v>
      </c>
      <c r="U1381" s="116">
        <v>23.94</v>
      </c>
      <c r="V1381" t="s">
        <v>25</v>
      </c>
      <c r="W1381">
        <v>4.16</v>
      </c>
      <c r="X1381" t="s">
        <v>25</v>
      </c>
      <c r="Y1381">
        <v>24.96</v>
      </c>
      <c r="Z1381">
        <v>4.99</v>
      </c>
      <c r="AA1381">
        <v>4.16</v>
      </c>
      <c r="AB1381">
        <v>0.2</v>
      </c>
      <c r="AC1381">
        <v>24.96</v>
      </c>
    </row>
    <row r="1382" spans="1:29" x14ac:dyDescent="0.25">
      <c r="A1382" s="111" t="s">
        <v>529</v>
      </c>
      <c r="B1382" s="112" t="s">
        <v>156</v>
      </c>
      <c r="C1382" s="111">
        <v>89</v>
      </c>
      <c r="D1382" s="111">
        <v>77</v>
      </c>
      <c r="E1382" s="111" t="s">
        <v>534</v>
      </c>
      <c r="F1382" s="111">
        <v>8418</v>
      </c>
      <c r="G1382" s="111" t="s">
        <v>467</v>
      </c>
      <c r="H1382" s="111" t="s">
        <v>83</v>
      </c>
      <c r="I1382" s="111" t="s">
        <v>18</v>
      </c>
      <c r="J1382" s="111" t="s">
        <v>331</v>
      </c>
      <c r="K1382" s="111" t="s">
        <v>81</v>
      </c>
      <c r="L1382" s="111">
        <v>6</v>
      </c>
      <c r="M1382" s="111">
        <v>0.09</v>
      </c>
      <c r="N1382" s="113">
        <v>4.79</v>
      </c>
      <c r="O1382" s="113">
        <v>3.99</v>
      </c>
      <c r="P1382" s="114">
        <v>0.2</v>
      </c>
      <c r="Q1382" s="113">
        <v>23.94</v>
      </c>
      <c r="R1382" s="115">
        <v>4.79</v>
      </c>
      <c r="S1382" s="115">
        <v>3.99</v>
      </c>
      <c r="T1382" s="119">
        <v>0.2</v>
      </c>
      <c r="U1382" s="116">
        <v>23.94</v>
      </c>
      <c r="V1382" t="s">
        <v>25</v>
      </c>
      <c r="W1382">
        <v>4.16</v>
      </c>
      <c r="X1382" t="s">
        <v>25</v>
      </c>
      <c r="Y1382">
        <v>24.96</v>
      </c>
      <c r="Z1382">
        <v>4.99</v>
      </c>
      <c r="AA1382">
        <v>4.16</v>
      </c>
      <c r="AB1382">
        <v>0.2</v>
      </c>
      <c r="AC1382">
        <v>24.96</v>
      </c>
    </row>
    <row r="1383" spans="1:29" x14ac:dyDescent="0.25">
      <c r="A1383" s="111" t="s">
        <v>529</v>
      </c>
      <c r="B1383" s="112" t="s">
        <v>156</v>
      </c>
      <c r="C1383" s="111">
        <v>89</v>
      </c>
      <c r="D1383" s="111">
        <v>77</v>
      </c>
      <c r="E1383" s="111" t="s">
        <v>534</v>
      </c>
      <c r="F1383" s="111">
        <v>8793</v>
      </c>
      <c r="G1383" s="111" t="s">
        <v>468</v>
      </c>
      <c r="H1383" s="111" t="s">
        <v>84</v>
      </c>
      <c r="I1383" s="111" t="s">
        <v>18</v>
      </c>
      <c r="J1383" s="111" t="s">
        <v>469</v>
      </c>
      <c r="K1383" s="111" t="s">
        <v>81</v>
      </c>
      <c r="L1383" s="111">
        <v>6</v>
      </c>
      <c r="M1383" s="111">
        <v>0.09</v>
      </c>
      <c r="N1383" s="113">
        <v>6.49</v>
      </c>
      <c r="O1383" s="113">
        <v>5.4</v>
      </c>
      <c r="P1383" s="114">
        <v>0.2</v>
      </c>
      <c r="Q1383" s="113">
        <v>32.400000000000006</v>
      </c>
      <c r="R1383" s="115">
        <v>5.69</v>
      </c>
      <c r="S1383" s="115">
        <v>4.74</v>
      </c>
      <c r="T1383" s="119">
        <v>0.2</v>
      </c>
      <c r="U1383" s="116">
        <v>28.44</v>
      </c>
      <c r="V1383" t="s">
        <v>25</v>
      </c>
      <c r="W1383">
        <v>5.4</v>
      </c>
      <c r="X1383" t="s">
        <v>25</v>
      </c>
      <c r="Y1383">
        <v>32.400000000000006</v>
      </c>
      <c r="Z1383">
        <v>5.69</v>
      </c>
      <c r="AA1383">
        <v>4.74</v>
      </c>
      <c r="AB1383">
        <v>0.2</v>
      </c>
      <c r="AC1383">
        <v>28.44</v>
      </c>
    </row>
    <row r="1384" spans="1:29" x14ac:dyDescent="0.25">
      <c r="A1384" s="111" t="s">
        <v>529</v>
      </c>
      <c r="B1384" s="112" t="s">
        <v>156</v>
      </c>
      <c r="C1384" s="111">
        <v>89</v>
      </c>
      <c r="D1384" s="111">
        <v>77</v>
      </c>
      <c r="E1384" s="111" t="s">
        <v>534</v>
      </c>
      <c r="F1384" s="111">
        <v>13065</v>
      </c>
      <c r="G1384" s="111" t="s">
        <v>470</v>
      </c>
      <c r="H1384" s="111" t="s">
        <v>84</v>
      </c>
      <c r="I1384" s="111" t="s">
        <v>18</v>
      </c>
      <c r="J1384" s="111" t="s">
        <v>471</v>
      </c>
      <c r="K1384" s="111" t="s">
        <v>81</v>
      </c>
      <c r="L1384" s="111">
        <v>6</v>
      </c>
      <c r="M1384" s="111">
        <v>0.09</v>
      </c>
      <c r="N1384" s="113">
        <v>6.49</v>
      </c>
      <c r="O1384" s="113">
        <v>5.4</v>
      </c>
      <c r="P1384" s="114">
        <v>0.2</v>
      </c>
      <c r="Q1384" s="113">
        <v>32.400000000000006</v>
      </c>
      <c r="R1384" s="115">
        <v>5.69</v>
      </c>
      <c r="S1384" s="115">
        <v>4.74</v>
      </c>
      <c r="T1384" s="119">
        <v>0.2</v>
      </c>
      <c r="U1384" s="116">
        <v>28.44</v>
      </c>
      <c r="V1384" t="s">
        <v>25</v>
      </c>
      <c r="W1384">
        <v>5.4</v>
      </c>
      <c r="X1384" t="s">
        <v>25</v>
      </c>
      <c r="Y1384">
        <v>32.400000000000006</v>
      </c>
      <c r="Z1384">
        <v>5.69</v>
      </c>
      <c r="AA1384">
        <v>4.74</v>
      </c>
      <c r="AB1384">
        <v>0.2</v>
      </c>
      <c r="AC1384">
        <v>28.44</v>
      </c>
    </row>
    <row r="1385" spans="1:29" x14ac:dyDescent="0.25">
      <c r="A1385" s="111" t="s">
        <v>529</v>
      </c>
      <c r="B1385" s="112" t="s">
        <v>156</v>
      </c>
      <c r="C1385" s="111">
        <v>89</v>
      </c>
      <c r="D1385" s="111">
        <v>77</v>
      </c>
      <c r="E1385" s="111" t="s">
        <v>534</v>
      </c>
      <c r="F1385" s="111">
        <v>28512</v>
      </c>
      <c r="G1385" s="111" t="s">
        <v>415</v>
      </c>
      <c r="H1385" s="111" t="s">
        <v>83</v>
      </c>
      <c r="I1385" s="111" t="s">
        <v>18</v>
      </c>
      <c r="J1385" s="111" t="s">
        <v>384</v>
      </c>
      <c r="K1385" s="111" t="s">
        <v>81</v>
      </c>
      <c r="L1385" s="111">
        <v>6</v>
      </c>
      <c r="M1385" s="111">
        <v>0.09</v>
      </c>
      <c r="N1385" s="113">
        <v>4.79</v>
      </c>
      <c r="O1385" s="113">
        <v>3.99</v>
      </c>
      <c r="P1385" s="114">
        <v>0.2</v>
      </c>
      <c r="Q1385" s="113">
        <v>23.94</v>
      </c>
      <c r="R1385" s="115">
        <v>4.79</v>
      </c>
      <c r="S1385" s="115">
        <v>3.99</v>
      </c>
      <c r="T1385" s="119">
        <v>0.2</v>
      </c>
      <c r="U1385" s="116">
        <v>23.94</v>
      </c>
      <c r="V1385" t="s">
        <v>25</v>
      </c>
      <c r="W1385">
        <v>4.16</v>
      </c>
      <c r="X1385" t="s">
        <v>25</v>
      </c>
      <c r="Y1385">
        <v>24.96</v>
      </c>
      <c r="Z1385">
        <v>4.99</v>
      </c>
      <c r="AA1385">
        <v>4.16</v>
      </c>
      <c r="AB1385">
        <v>0.2</v>
      </c>
      <c r="AC1385">
        <v>24.96</v>
      </c>
    </row>
    <row r="1386" spans="1:29" x14ac:dyDescent="0.25">
      <c r="A1386" s="111" t="s">
        <v>529</v>
      </c>
      <c r="B1386" s="112" t="s">
        <v>156</v>
      </c>
      <c r="C1386" s="111">
        <v>89</v>
      </c>
      <c r="D1386" s="111">
        <v>77</v>
      </c>
      <c r="E1386" s="111" t="s">
        <v>534</v>
      </c>
      <c r="F1386" s="111">
        <v>253</v>
      </c>
      <c r="G1386" s="111" t="s">
        <v>375</v>
      </c>
      <c r="H1386" s="111" t="s">
        <v>73</v>
      </c>
      <c r="I1386" s="111" t="s">
        <v>18</v>
      </c>
      <c r="J1386" s="111" t="s">
        <v>340</v>
      </c>
      <c r="K1386" s="111" t="s">
        <v>68</v>
      </c>
      <c r="L1386" s="111">
        <v>6</v>
      </c>
      <c r="M1386" s="111">
        <v>0.06</v>
      </c>
      <c r="N1386" s="113">
        <v>4.29</v>
      </c>
      <c r="O1386" s="113">
        <v>3.6</v>
      </c>
      <c r="P1386" s="114">
        <v>0.2</v>
      </c>
      <c r="Q1386" s="113">
        <v>21.6</v>
      </c>
      <c r="R1386" s="115">
        <v>3.99</v>
      </c>
      <c r="S1386" s="115">
        <v>3.33</v>
      </c>
      <c r="T1386" s="119">
        <v>0.2</v>
      </c>
      <c r="U1386" s="116">
        <v>19.98</v>
      </c>
      <c r="V1386" t="s">
        <v>25</v>
      </c>
      <c r="W1386">
        <v>3.98</v>
      </c>
      <c r="X1386" t="s">
        <v>25</v>
      </c>
      <c r="Y1386">
        <v>23.88</v>
      </c>
      <c r="Z1386">
        <v>4.1900000000000004</v>
      </c>
      <c r="AA1386">
        <v>3.49</v>
      </c>
      <c r="AB1386">
        <v>0.2</v>
      </c>
      <c r="AC1386">
        <v>20.94</v>
      </c>
    </row>
    <row r="1387" spans="1:29" x14ac:dyDescent="0.25">
      <c r="A1387" s="111" t="s">
        <v>529</v>
      </c>
      <c r="B1387" s="112" t="s">
        <v>156</v>
      </c>
      <c r="C1387" s="111">
        <v>89</v>
      </c>
      <c r="D1387" s="111">
        <v>77</v>
      </c>
      <c r="E1387" s="111" t="s">
        <v>534</v>
      </c>
      <c r="F1387" s="111">
        <v>2132</v>
      </c>
      <c r="G1387" s="111" t="s">
        <v>376</v>
      </c>
      <c r="H1387" s="111" t="s">
        <v>70</v>
      </c>
      <c r="I1387" s="111" t="s">
        <v>18</v>
      </c>
      <c r="J1387" s="111" t="s">
        <v>334</v>
      </c>
      <c r="K1387" s="111" t="s">
        <v>68</v>
      </c>
      <c r="L1387" s="111">
        <v>6</v>
      </c>
      <c r="M1387" s="111">
        <v>0.06</v>
      </c>
      <c r="N1387" s="113">
        <v>4.59</v>
      </c>
      <c r="O1387" s="113">
        <v>3.79</v>
      </c>
      <c r="P1387" s="114">
        <v>0.2</v>
      </c>
      <c r="Q1387" s="113">
        <v>22.740000000000002</v>
      </c>
      <c r="R1387" s="115">
        <v>4.29</v>
      </c>
      <c r="S1387" s="115">
        <v>3.58</v>
      </c>
      <c r="T1387" s="119">
        <v>0.2</v>
      </c>
      <c r="U1387" s="116">
        <v>21.48</v>
      </c>
      <c r="V1387" t="s">
        <v>25</v>
      </c>
      <c r="W1387">
        <v>3.98</v>
      </c>
      <c r="X1387" t="s">
        <v>25</v>
      </c>
      <c r="Y1387">
        <v>23.88</v>
      </c>
      <c r="Z1387">
        <v>4.1900000000000004</v>
      </c>
      <c r="AA1387">
        <v>3.49</v>
      </c>
      <c r="AB1387">
        <v>0.2</v>
      </c>
      <c r="AC1387">
        <v>20.94</v>
      </c>
    </row>
    <row r="1388" spans="1:29" x14ac:dyDescent="0.25">
      <c r="A1388" s="111" t="s">
        <v>529</v>
      </c>
      <c r="B1388" s="112" t="s">
        <v>156</v>
      </c>
      <c r="C1388" s="111">
        <v>89</v>
      </c>
      <c r="D1388" s="111">
        <v>77</v>
      </c>
      <c r="E1388" s="111" t="s">
        <v>534</v>
      </c>
      <c r="F1388" s="111">
        <v>2585</v>
      </c>
      <c r="G1388" s="111" t="s">
        <v>472</v>
      </c>
      <c r="H1388" s="111" t="s">
        <v>80</v>
      </c>
      <c r="I1388" s="111" t="s">
        <v>18</v>
      </c>
      <c r="J1388" s="111" t="s">
        <v>334</v>
      </c>
      <c r="K1388" s="111" t="s">
        <v>68</v>
      </c>
      <c r="L1388" s="111">
        <v>12</v>
      </c>
      <c r="M1388" s="111">
        <v>0.12</v>
      </c>
      <c r="N1388" s="113">
        <v>4.59</v>
      </c>
      <c r="O1388" s="113">
        <v>3.8</v>
      </c>
      <c r="P1388" s="114">
        <v>0.2</v>
      </c>
      <c r="Q1388" s="113">
        <v>45.599999999999994</v>
      </c>
      <c r="R1388" s="115">
        <v>3.99</v>
      </c>
      <c r="S1388" s="115">
        <v>3.32</v>
      </c>
      <c r="T1388" s="119">
        <v>0.2</v>
      </c>
      <c r="U1388" s="116">
        <v>39.839999999999996</v>
      </c>
      <c r="V1388" t="s">
        <v>25</v>
      </c>
      <c r="W1388">
        <v>3.8</v>
      </c>
      <c r="X1388" t="s">
        <v>25</v>
      </c>
      <c r="Y1388">
        <v>45.599999999999994</v>
      </c>
      <c r="Z1388">
        <v>3.99</v>
      </c>
      <c r="AA1388">
        <v>3.32</v>
      </c>
      <c r="AB1388">
        <v>0.2</v>
      </c>
      <c r="AC1388">
        <v>39.839999999999996</v>
      </c>
    </row>
    <row r="1389" spans="1:29" x14ac:dyDescent="0.25">
      <c r="A1389" s="111" t="s">
        <v>529</v>
      </c>
      <c r="B1389" s="112" t="s">
        <v>156</v>
      </c>
      <c r="C1389" s="111">
        <v>89</v>
      </c>
      <c r="D1389" s="111">
        <v>77</v>
      </c>
      <c r="E1389" s="111" t="s">
        <v>534</v>
      </c>
      <c r="F1389" s="111">
        <v>7703</v>
      </c>
      <c r="G1389" s="111" t="s">
        <v>473</v>
      </c>
      <c r="H1389" s="111" t="s">
        <v>72</v>
      </c>
      <c r="I1389" s="111" t="s">
        <v>18</v>
      </c>
      <c r="J1389" s="111" t="s">
        <v>331</v>
      </c>
      <c r="K1389" s="111" t="s">
        <v>68</v>
      </c>
      <c r="L1389" s="111">
        <v>6</v>
      </c>
      <c r="M1389" s="111">
        <v>0.06</v>
      </c>
      <c r="N1389" s="113">
        <v>4.29</v>
      </c>
      <c r="O1389" s="113">
        <v>3.6</v>
      </c>
      <c r="P1389" s="114">
        <v>0.2</v>
      </c>
      <c r="Q1389" s="113">
        <v>21.6</v>
      </c>
      <c r="R1389" s="115">
        <v>3.99</v>
      </c>
      <c r="S1389" s="115">
        <v>3.33</v>
      </c>
      <c r="T1389" s="119">
        <v>0.2</v>
      </c>
      <c r="U1389" s="116">
        <v>19.98</v>
      </c>
      <c r="V1389" t="s">
        <v>25</v>
      </c>
      <c r="W1389">
        <v>3.98</v>
      </c>
      <c r="X1389" t="s">
        <v>25</v>
      </c>
      <c r="Y1389">
        <v>23.88</v>
      </c>
      <c r="Z1389">
        <v>4.1900000000000004</v>
      </c>
      <c r="AA1389">
        <v>3.49</v>
      </c>
      <c r="AB1389">
        <v>0.2</v>
      </c>
      <c r="AC1389">
        <v>20.94</v>
      </c>
    </row>
    <row r="1390" spans="1:29" x14ac:dyDescent="0.25">
      <c r="A1390" s="111" t="s">
        <v>529</v>
      </c>
      <c r="B1390" s="112" t="s">
        <v>156</v>
      </c>
      <c r="C1390" s="111">
        <v>89</v>
      </c>
      <c r="D1390" s="111">
        <v>77</v>
      </c>
      <c r="E1390" s="111" t="s">
        <v>534</v>
      </c>
      <c r="F1390" s="111">
        <v>11593</v>
      </c>
      <c r="G1390" s="111" t="s">
        <v>474</v>
      </c>
      <c r="H1390" s="111" t="s">
        <v>80</v>
      </c>
      <c r="I1390" s="111" t="s">
        <v>18</v>
      </c>
      <c r="J1390" s="111" t="s">
        <v>331</v>
      </c>
      <c r="K1390" s="111" t="s">
        <v>68</v>
      </c>
      <c r="L1390" s="111">
        <v>12</v>
      </c>
      <c r="M1390" s="111">
        <v>0.12</v>
      </c>
      <c r="N1390" s="113">
        <v>4.59</v>
      </c>
      <c r="O1390" s="113">
        <v>3.8</v>
      </c>
      <c r="P1390" s="114">
        <v>0.2</v>
      </c>
      <c r="Q1390" s="113">
        <v>45.599999999999994</v>
      </c>
      <c r="R1390" s="115">
        <v>3.99</v>
      </c>
      <c r="S1390" s="115">
        <v>3.32</v>
      </c>
      <c r="T1390" s="119">
        <v>0.2</v>
      </c>
      <c r="U1390" s="116">
        <v>39.839999999999996</v>
      </c>
      <c r="V1390" t="s">
        <v>25</v>
      </c>
      <c r="W1390">
        <v>3.8</v>
      </c>
      <c r="X1390" t="s">
        <v>25</v>
      </c>
      <c r="Y1390">
        <v>45.599999999999994</v>
      </c>
      <c r="Z1390">
        <v>3.99</v>
      </c>
      <c r="AA1390">
        <v>3.32</v>
      </c>
      <c r="AB1390">
        <v>0.2</v>
      </c>
      <c r="AC1390">
        <v>39.839999999999996</v>
      </c>
    </row>
    <row r="1391" spans="1:29" x14ac:dyDescent="0.25">
      <c r="A1391" s="111" t="s">
        <v>529</v>
      </c>
      <c r="B1391" s="112" t="s">
        <v>156</v>
      </c>
      <c r="C1391" s="111">
        <v>89</v>
      </c>
      <c r="D1391" s="111">
        <v>77</v>
      </c>
      <c r="E1391" s="111" t="s">
        <v>534</v>
      </c>
      <c r="F1391" s="111">
        <v>13486</v>
      </c>
      <c r="G1391" s="111" t="s">
        <v>377</v>
      </c>
      <c r="H1391" s="111" t="s">
        <v>134</v>
      </c>
      <c r="I1391" s="111" t="s">
        <v>128</v>
      </c>
      <c r="J1391" s="111" t="s">
        <v>378</v>
      </c>
      <c r="K1391" s="111" t="s">
        <v>68</v>
      </c>
      <c r="L1391" s="111">
        <v>6</v>
      </c>
      <c r="M1391" s="111">
        <v>0.06</v>
      </c>
      <c r="N1391" s="113">
        <v>6.59</v>
      </c>
      <c r="O1391" s="113">
        <v>5.49</v>
      </c>
      <c r="P1391" s="114">
        <v>0.2</v>
      </c>
      <c r="Q1391" s="113">
        <v>32.94</v>
      </c>
      <c r="R1391" s="115">
        <v>6.19</v>
      </c>
      <c r="S1391" s="115">
        <v>5.18</v>
      </c>
      <c r="T1391" s="119">
        <v>0.2</v>
      </c>
      <c r="U1391" s="116">
        <v>31.08</v>
      </c>
      <c r="V1391" t="s">
        <v>25</v>
      </c>
      <c r="W1391">
        <v>5.49</v>
      </c>
      <c r="X1391" t="s">
        <v>25</v>
      </c>
      <c r="Y1391">
        <v>32.94</v>
      </c>
      <c r="Z1391">
        <v>6.19</v>
      </c>
      <c r="AA1391">
        <v>5.18</v>
      </c>
      <c r="AB1391">
        <v>0.2</v>
      </c>
      <c r="AC1391">
        <v>31.08</v>
      </c>
    </row>
    <row r="1392" spans="1:29" x14ac:dyDescent="0.25">
      <c r="A1392" s="111" t="s">
        <v>529</v>
      </c>
      <c r="B1392" s="112" t="s">
        <v>156</v>
      </c>
      <c r="C1392" s="111">
        <v>89</v>
      </c>
      <c r="D1392" s="111">
        <v>77</v>
      </c>
      <c r="E1392" s="111" t="s">
        <v>534</v>
      </c>
      <c r="F1392" s="111">
        <v>19164</v>
      </c>
      <c r="G1392" s="111" t="s">
        <v>475</v>
      </c>
      <c r="H1392" s="111" t="s">
        <v>76</v>
      </c>
      <c r="I1392" s="111" t="s">
        <v>18</v>
      </c>
      <c r="J1392" s="111" t="s">
        <v>334</v>
      </c>
      <c r="K1392" s="111" t="s">
        <v>68</v>
      </c>
      <c r="L1392" s="111">
        <v>2</v>
      </c>
      <c r="M1392" s="111">
        <v>0.02</v>
      </c>
      <c r="N1392" s="113">
        <v>3.69</v>
      </c>
      <c r="O1392" s="113">
        <v>3.1</v>
      </c>
      <c r="P1392" s="114">
        <v>0.2</v>
      </c>
      <c r="Q1392" s="113">
        <v>6.2</v>
      </c>
      <c r="R1392" s="115">
        <v>3.19</v>
      </c>
      <c r="S1392" s="115">
        <v>2.7</v>
      </c>
      <c r="T1392" s="119">
        <v>0.2</v>
      </c>
      <c r="U1392" s="116">
        <v>5.4</v>
      </c>
      <c r="V1392" t="s">
        <v>25</v>
      </c>
      <c r="W1392">
        <v>3.1</v>
      </c>
      <c r="X1392" t="s">
        <v>25</v>
      </c>
      <c r="Y1392">
        <v>6.2</v>
      </c>
      <c r="Z1392">
        <v>3.19</v>
      </c>
      <c r="AA1392">
        <v>2.7</v>
      </c>
      <c r="AB1392">
        <v>0.2</v>
      </c>
      <c r="AC1392">
        <v>5.4</v>
      </c>
    </row>
    <row r="1393" spans="1:29" x14ac:dyDescent="0.25">
      <c r="A1393" s="111" t="s">
        <v>529</v>
      </c>
      <c r="B1393" s="112" t="s">
        <v>156</v>
      </c>
      <c r="C1393" s="111">
        <v>89</v>
      </c>
      <c r="D1393" s="111">
        <v>77</v>
      </c>
      <c r="E1393" s="111" t="s">
        <v>534</v>
      </c>
      <c r="F1393" s="111">
        <v>22200</v>
      </c>
      <c r="G1393" s="111" t="s">
        <v>380</v>
      </c>
      <c r="H1393" s="111" t="s">
        <v>75</v>
      </c>
      <c r="I1393" s="111" t="s">
        <v>18</v>
      </c>
      <c r="J1393" s="111" t="s">
        <v>362</v>
      </c>
      <c r="K1393" s="111" t="s">
        <v>68</v>
      </c>
      <c r="L1393" s="111">
        <v>6</v>
      </c>
      <c r="M1393" s="111">
        <v>0.06</v>
      </c>
      <c r="N1393" s="113">
        <v>7.99</v>
      </c>
      <c r="O1393" s="113">
        <v>6.65</v>
      </c>
      <c r="P1393" s="114">
        <v>0.2</v>
      </c>
      <c r="Q1393" s="113">
        <v>39.900000000000006</v>
      </c>
      <c r="R1393" s="115">
        <v>6.99</v>
      </c>
      <c r="S1393" s="115">
        <v>5.83</v>
      </c>
      <c r="T1393" s="119">
        <v>0.2</v>
      </c>
      <c r="U1393" s="116">
        <v>34.980000000000004</v>
      </c>
      <c r="V1393" t="s">
        <v>25</v>
      </c>
      <c r="W1393">
        <v>6.65</v>
      </c>
      <c r="X1393" t="s">
        <v>25</v>
      </c>
      <c r="Y1393">
        <v>39.900000000000006</v>
      </c>
      <c r="Z1393">
        <v>6.99</v>
      </c>
      <c r="AA1393">
        <v>5.83</v>
      </c>
      <c r="AB1393">
        <v>0.2</v>
      </c>
      <c r="AC1393">
        <v>34.980000000000004</v>
      </c>
    </row>
    <row r="1394" spans="1:29" x14ac:dyDescent="0.25">
      <c r="A1394" s="111" t="s">
        <v>529</v>
      </c>
      <c r="B1394" s="112" t="s">
        <v>156</v>
      </c>
      <c r="C1394" s="111">
        <v>89</v>
      </c>
      <c r="D1394" s="111">
        <v>77</v>
      </c>
      <c r="E1394" s="111" t="s">
        <v>534</v>
      </c>
      <c r="F1394" s="111">
        <v>22202</v>
      </c>
      <c r="G1394" s="111" t="s">
        <v>381</v>
      </c>
      <c r="H1394" s="111" t="s">
        <v>75</v>
      </c>
      <c r="I1394" s="111" t="s">
        <v>18</v>
      </c>
      <c r="J1394" s="111" t="s">
        <v>382</v>
      </c>
      <c r="K1394" s="111" t="s">
        <v>68</v>
      </c>
      <c r="L1394" s="111">
        <v>6</v>
      </c>
      <c r="M1394" s="111">
        <v>0.06</v>
      </c>
      <c r="N1394" s="113">
        <v>7.99</v>
      </c>
      <c r="O1394" s="113">
        <v>6.65</v>
      </c>
      <c r="P1394" s="114">
        <v>0.2</v>
      </c>
      <c r="Q1394" s="113">
        <v>39.900000000000006</v>
      </c>
      <c r="R1394" s="115">
        <v>6.99</v>
      </c>
      <c r="S1394" s="115">
        <v>5.83</v>
      </c>
      <c r="T1394" s="119">
        <v>0.2</v>
      </c>
      <c r="U1394" s="116">
        <v>34.980000000000004</v>
      </c>
      <c r="V1394" t="s">
        <v>25</v>
      </c>
      <c r="W1394">
        <v>6.65</v>
      </c>
      <c r="X1394" t="s">
        <v>25</v>
      </c>
      <c r="Y1394">
        <v>39.900000000000006</v>
      </c>
      <c r="Z1394">
        <v>6.99</v>
      </c>
      <c r="AA1394">
        <v>5.83</v>
      </c>
      <c r="AB1394">
        <v>0.2</v>
      </c>
      <c r="AC1394">
        <v>34.980000000000004</v>
      </c>
    </row>
    <row r="1395" spans="1:29" x14ac:dyDescent="0.25">
      <c r="A1395" s="111" t="s">
        <v>529</v>
      </c>
      <c r="B1395" s="112" t="s">
        <v>156</v>
      </c>
      <c r="C1395" s="111">
        <v>89</v>
      </c>
      <c r="D1395" s="111">
        <v>77</v>
      </c>
      <c r="E1395" s="111" t="s">
        <v>534</v>
      </c>
      <c r="F1395" s="111">
        <v>7945</v>
      </c>
      <c r="G1395" s="111" t="s">
        <v>476</v>
      </c>
      <c r="H1395" s="111" t="s">
        <v>101</v>
      </c>
      <c r="I1395" s="111" t="s">
        <v>18</v>
      </c>
      <c r="J1395" s="111" t="s">
        <v>331</v>
      </c>
      <c r="K1395" s="111" t="s">
        <v>99</v>
      </c>
      <c r="L1395" s="111">
        <v>6</v>
      </c>
      <c r="M1395" s="111">
        <v>0.15</v>
      </c>
      <c r="N1395" s="113">
        <v>8.49</v>
      </c>
      <c r="O1395" s="113">
        <v>7.08</v>
      </c>
      <c r="P1395" s="114">
        <v>0.2</v>
      </c>
      <c r="Q1395" s="113">
        <v>42.480000000000004</v>
      </c>
      <c r="R1395" s="115">
        <v>8.49</v>
      </c>
      <c r="S1395" s="115">
        <v>7.0750000000000002</v>
      </c>
      <c r="T1395" s="119">
        <v>0.2</v>
      </c>
      <c r="U1395" s="116">
        <v>42.480000000000004</v>
      </c>
      <c r="V1395" t="s">
        <v>25</v>
      </c>
      <c r="W1395">
        <v>7.03</v>
      </c>
      <c r="X1395" t="s">
        <v>25</v>
      </c>
      <c r="Y1395">
        <v>42.18</v>
      </c>
      <c r="Z1395">
        <v>7.79</v>
      </c>
      <c r="AA1395">
        <v>6.49</v>
      </c>
      <c r="AB1395">
        <v>0.2</v>
      </c>
      <c r="AC1395">
        <v>38.94</v>
      </c>
    </row>
    <row r="1396" spans="1:29" x14ac:dyDescent="0.25">
      <c r="A1396" s="111" t="s">
        <v>529</v>
      </c>
      <c r="B1396" s="112" t="s">
        <v>156</v>
      </c>
      <c r="C1396" s="111">
        <v>89</v>
      </c>
      <c r="D1396" s="111">
        <v>77</v>
      </c>
      <c r="E1396" s="111" t="s">
        <v>534</v>
      </c>
      <c r="F1396" s="111">
        <v>7947</v>
      </c>
      <c r="G1396" s="111" t="s">
        <v>477</v>
      </c>
      <c r="H1396" s="111" t="s">
        <v>100</v>
      </c>
      <c r="I1396" s="111" t="s">
        <v>18</v>
      </c>
      <c r="J1396" s="111" t="s">
        <v>334</v>
      </c>
      <c r="K1396" s="111" t="s">
        <v>99</v>
      </c>
      <c r="L1396" s="111">
        <v>6</v>
      </c>
      <c r="M1396" s="111">
        <v>0.15</v>
      </c>
      <c r="N1396" s="113">
        <v>8.49</v>
      </c>
      <c r="O1396" s="113">
        <v>7.08</v>
      </c>
      <c r="P1396" s="114">
        <v>0.2</v>
      </c>
      <c r="Q1396" s="113">
        <v>42.480000000000004</v>
      </c>
      <c r="R1396" s="115">
        <v>8.49</v>
      </c>
      <c r="S1396" s="115">
        <v>7.0750000000000002</v>
      </c>
      <c r="T1396" s="119">
        <v>0.2</v>
      </c>
      <c r="U1396" s="116">
        <v>42.480000000000004</v>
      </c>
      <c r="V1396" t="s">
        <v>25</v>
      </c>
      <c r="W1396">
        <v>7.03</v>
      </c>
      <c r="X1396" t="s">
        <v>25</v>
      </c>
      <c r="Y1396">
        <v>42.18</v>
      </c>
      <c r="Z1396">
        <v>7.79</v>
      </c>
      <c r="AA1396">
        <v>6.49</v>
      </c>
      <c r="AB1396">
        <v>0.2</v>
      </c>
      <c r="AC1396">
        <v>38.94</v>
      </c>
    </row>
    <row r="1397" spans="1:29" x14ac:dyDescent="0.25">
      <c r="A1397" s="111" t="s">
        <v>529</v>
      </c>
      <c r="B1397" s="112" t="s">
        <v>156</v>
      </c>
      <c r="C1397" s="111">
        <v>89</v>
      </c>
      <c r="D1397" s="111">
        <v>77</v>
      </c>
      <c r="E1397" s="111" t="s">
        <v>534</v>
      </c>
      <c r="F1397" s="111">
        <v>4293</v>
      </c>
      <c r="G1397" s="111" t="s">
        <v>478</v>
      </c>
      <c r="H1397" s="111" t="s">
        <v>28</v>
      </c>
      <c r="I1397" s="111" t="s">
        <v>18</v>
      </c>
      <c r="J1397" s="111" t="s">
        <v>384</v>
      </c>
      <c r="K1397" s="111" t="s">
        <v>19</v>
      </c>
      <c r="L1397" s="111">
        <v>12</v>
      </c>
      <c r="M1397" s="111">
        <v>2.4E-2</v>
      </c>
      <c r="N1397" s="113">
        <v>1.69</v>
      </c>
      <c r="O1397" s="113">
        <v>1.42</v>
      </c>
      <c r="P1397" s="114">
        <v>0.2</v>
      </c>
      <c r="Q1397" s="113">
        <v>17.04</v>
      </c>
      <c r="R1397" s="115">
        <v>1.49</v>
      </c>
      <c r="S1397" s="115">
        <v>1.24</v>
      </c>
      <c r="T1397" s="119">
        <v>0.2</v>
      </c>
      <c r="U1397" s="116">
        <v>14.879999999999999</v>
      </c>
      <c r="V1397" t="s">
        <v>25</v>
      </c>
      <c r="W1397">
        <v>1.42</v>
      </c>
      <c r="X1397" t="s">
        <v>25</v>
      </c>
      <c r="Y1397">
        <v>17.04</v>
      </c>
      <c r="Z1397">
        <v>1.49</v>
      </c>
      <c r="AA1397">
        <v>1.24</v>
      </c>
      <c r="AB1397">
        <v>0.2</v>
      </c>
      <c r="AC1397">
        <v>14.879999999999999</v>
      </c>
    </row>
    <row r="1398" spans="1:29" x14ac:dyDescent="0.25">
      <c r="A1398" s="111" t="s">
        <v>529</v>
      </c>
      <c r="B1398" s="112" t="s">
        <v>156</v>
      </c>
      <c r="C1398" s="111">
        <v>89</v>
      </c>
      <c r="D1398" s="111">
        <v>77</v>
      </c>
      <c r="E1398" s="111" t="s">
        <v>534</v>
      </c>
      <c r="F1398" s="111">
        <v>18152</v>
      </c>
      <c r="G1398" s="111" t="s">
        <v>385</v>
      </c>
      <c r="H1398" s="111" t="s">
        <v>21</v>
      </c>
      <c r="I1398" s="111" t="s">
        <v>18</v>
      </c>
      <c r="J1398" s="111" t="s">
        <v>334</v>
      </c>
      <c r="K1398" s="111" t="s">
        <v>19</v>
      </c>
      <c r="L1398" s="111">
        <v>12</v>
      </c>
      <c r="M1398" s="111">
        <v>2.4E-2</v>
      </c>
      <c r="N1398" s="113">
        <v>1.69</v>
      </c>
      <c r="O1398" s="113">
        <v>1.4155</v>
      </c>
      <c r="P1398" s="114">
        <v>0.2</v>
      </c>
      <c r="Q1398" s="113">
        <v>17.04</v>
      </c>
      <c r="R1398" s="115">
        <v>1.59</v>
      </c>
      <c r="S1398" s="115">
        <v>1.3250000000000002</v>
      </c>
      <c r="T1398" s="119">
        <v>0.2</v>
      </c>
      <c r="U1398" s="116">
        <v>15.96</v>
      </c>
      <c r="V1398" t="s">
        <v>25</v>
      </c>
      <c r="W1398">
        <v>1.42</v>
      </c>
      <c r="X1398" t="s">
        <v>25</v>
      </c>
      <c r="Y1398">
        <v>17.04</v>
      </c>
      <c r="Z1398">
        <v>1.49</v>
      </c>
      <c r="AA1398">
        <v>1.24</v>
      </c>
      <c r="AB1398">
        <v>0.2</v>
      </c>
      <c r="AC1398">
        <v>14.879999999999999</v>
      </c>
    </row>
    <row r="1399" spans="1:29" x14ac:dyDescent="0.25">
      <c r="A1399" s="111" t="s">
        <v>529</v>
      </c>
      <c r="B1399" s="112" t="s">
        <v>156</v>
      </c>
      <c r="C1399" s="111">
        <v>89</v>
      </c>
      <c r="D1399" s="111">
        <v>77</v>
      </c>
      <c r="E1399" s="111" t="s">
        <v>534</v>
      </c>
      <c r="F1399" s="111">
        <v>18266</v>
      </c>
      <c r="G1399" s="111" t="s">
        <v>386</v>
      </c>
      <c r="H1399" s="111" t="s">
        <v>28</v>
      </c>
      <c r="I1399" s="111" t="s">
        <v>18</v>
      </c>
      <c r="J1399" s="111" t="s">
        <v>331</v>
      </c>
      <c r="K1399" s="111" t="s">
        <v>19</v>
      </c>
      <c r="L1399" s="111">
        <v>12</v>
      </c>
      <c r="M1399" s="111">
        <v>2.4E-2</v>
      </c>
      <c r="N1399" s="113">
        <v>1.69</v>
      </c>
      <c r="O1399" s="113">
        <v>1.42</v>
      </c>
      <c r="P1399" s="114">
        <v>0.2</v>
      </c>
      <c r="Q1399" s="113">
        <v>17.04</v>
      </c>
      <c r="R1399" s="115">
        <v>1.49</v>
      </c>
      <c r="S1399" s="115">
        <v>1.24</v>
      </c>
      <c r="T1399" s="119">
        <v>0.2</v>
      </c>
      <c r="U1399" s="116">
        <v>14.879999999999999</v>
      </c>
      <c r="V1399" t="s">
        <v>25</v>
      </c>
      <c r="W1399">
        <v>1.42</v>
      </c>
      <c r="X1399" t="s">
        <v>25</v>
      </c>
      <c r="Y1399">
        <v>17.04</v>
      </c>
      <c r="Z1399">
        <v>1.49</v>
      </c>
      <c r="AA1399">
        <v>1.24</v>
      </c>
      <c r="AB1399">
        <v>0.2</v>
      </c>
      <c r="AC1399">
        <v>14.879999999999999</v>
      </c>
    </row>
    <row r="1400" spans="1:29" x14ac:dyDescent="0.25">
      <c r="A1400" s="111" t="s">
        <v>529</v>
      </c>
      <c r="B1400" s="112" t="s">
        <v>156</v>
      </c>
      <c r="C1400" s="111">
        <v>89</v>
      </c>
      <c r="D1400" s="111">
        <v>77</v>
      </c>
      <c r="E1400" s="111" t="s">
        <v>534</v>
      </c>
      <c r="F1400" s="111">
        <v>18268</v>
      </c>
      <c r="G1400" s="111" t="s">
        <v>387</v>
      </c>
      <c r="H1400" s="111" t="s">
        <v>30</v>
      </c>
      <c r="I1400" s="111" t="s">
        <v>18</v>
      </c>
      <c r="J1400" s="111" t="s">
        <v>340</v>
      </c>
      <c r="K1400" s="111" t="s">
        <v>19</v>
      </c>
      <c r="L1400" s="111">
        <v>12</v>
      </c>
      <c r="M1400" s="111">
        <v>2.4E-2</v>
      </c>
      <c r="N1400" s="113">
        <v>1.69</v>
      </c>
      <c r="O1400" s="113">
        <v>1.42</v>
      </c>
      <c r="P1400" s="114">
        <v>0.2</v>
      </c>
      <c r="Q1400" s="113">
        <v>17.04</v>
      </c>
      <c r="R1400" s="115">
        <v>1.49</v>
      </c>
      <c r="S1400" s="115">
        <v>1.24</v>
      </c>
      <c r="T1400" s="119">
        <v>0.2</v>
      </c>
      <c r="U1400" s="116">
        <v>14.879999999999999</v>
      </c>
      <c r="V1400" t="s">
        <v>25</v>
      </c>
      <c r="W1400">
        <v>1.42</v>
      </c>
      <c r="X1400" t="s">
        <v>25</v>
      </c>
      <c r="Y1400">
        <v>17.04</v>
      </c>
      <c r="Z1400">
        <v>1.49</v>
      </c>
      <c r="AA1400">
        <v>1.24</v>
      </c>
      <c r="AB1400">
        <v>0.2</v>
      </c>
      <c r="AC1400">
        <v>14.879999999999999</v>
      </c>
    </row>
    <row r="1401" spans="1:29" x14ac:dyDescent="0.25">
      <c r="A1401" s="111" t="s">
        <v>529</v>
      </c>
      <c r="B1401" s="112" t="s">
        <v>156</v>
      </c>
      <c r="C1401" s="111">
        <v>89</v>
      </c>
      <c r="D1401" s="111">
        <v>77</v>
      </c>
      <c r="E1401" s="111" t="s">
        <v>534</v>
      </c>
      <c r="F1401" s="111">
        <v>19321</v>
      </c>
      <c r="G1401" s="111" t="s">
        <v>479</v>
      </c>
      <c r="H1401" s="111" t="s">
        <v>27</v>
      </c>
      <c r="I1401" s="111" t="s">
        <v>18</v>
      </c>
      <c r="J1401" s="111" t="s">
        <v>480</v>
      </c>
      <c r="K1401" s="111" t="s">
        <v>19</v>
      </c>
      <c r="L1401" s="111">
        <v>12</v>
      </c>
      <c r="M1401" s="111">
        <v>2.4E-2</v>
      </c>
      <c r="N1401" s="113">
        <v>1.69</v>
      </c>
      <c r="O1401" s="113">
        <v>1.42</v>
      </c>
      <c r="P1401" s="114">
        <v>0.2</v>
      </c>
      <c r="Q1401" s="113">
        <v>17.04</v>
      </c>
      <c r="R1401" s="115">
        <v>1.49</v>
      </c>
      <c r="S1401" s="115">
        <v>1.24</v>
      </c>
      <c r="T1401" s="119">
        <v>0.2</v>
      </c>
      <c r="U1401" s="116">
        <v>14.879999999999999</v>
      </c>
      <c r="V1401" t="s">
        <v>25</v>
      </c>
      <c r="W1401">
        <v>1.42</v>
      </c>
      <c r="X1401" t="s">
        <v>25</v>
      </c>
      <c r="Y1401">
        <v>17.04</v>
      </c>
      <c r="Z1401">
        <v>1.49</v>
      </c>
      <c r="AA1401">
        <v>1.24</v>
      </c>
      <c r="AB1401">
        <v>0.2</v>
      </c>
      <c r="AC1401">
        <v>14.879999999999999</v>
      </c>
    </row>
    <row r="1402" spans="1:29" x14ac:dyDescent="0.25">
      <c r="A1402" s="111" t="s">
        <v>529</v>
      </c>
      <c r="B1402" s="112" t="s">
        <v>156</v>
      </c>
      <c r="C1402" s="111">
        <v>89</v>
      </c>
      <c r="D1402" s="111">
        <v>77</v>
      </c>
      <c r="E1402" s="111" t="s">
        <v>534</v>
      </c>
      <c r="F1402" s="111">
        <v>503</v>
      </c>
      <c r="G1402" s="111" t="s">
        <v>389</v>
      </c>
      <c r="H1402" s="111" t="s">
        <v>91</v>
      </c>
      <c r="I1402" s="111" t="s">
        <v>18</v>
      </c>
      <c r="J1402" s="111" t="s">
        <v>340</v>
      </c>
      <c r="K1402" s="111" t="s">
        <v>85</v>
      </c>
      <c r="L1402" s="111">
        <v>6</v>
      </c>
      <c r="M1402" s="111">
        <v>0.12</v>
      </c>
      <c r="N1402" s="113">
        <v>5.69</v>
      </c>
      <c r="O1402" s="113">
        <v>4.74</v>
      </c>
      <c r="P1402" s="114">
        <v>0.2</v>
      </c>
      <c r="Q1402" s="113">
        <v>28.44</v>
      </c>
      <c r="R1402" s="115">
        <v>5.49</v>
      </c>
      <c r="S1402" s="115">
        <v>4.58</v>
      </c>
      <c r="T1402" s="119">
        <v>0.2</v>
      </c>
      <c r="U1402" s="116">
        <v>27.48</v>
      </c>
      <c r="V1402" t="s">
        <v>25</v>
      </c>
      <c r="W1402">
        <v>4.82</v>
      </c>
      <c r="X1402" t="s">
        <v>25</v>
      </c>
      <c r="Y1402">
        <v>28.92</v>
      </c>
      <c r="Z1402">
        <v>5.59</v>
      </c>
      <c r="AA1402">
        <v>4.66</v>
      </c>
      <c r="AB1402">
        <v>0.2</v>
      </c>
      <c r="AC1402">
        <v>27.96</v>
      </c>
    </row>
    <row r="1403" spans="1:29" x14ac:dyDescent="0.25">
      <c r="A1403" s="111" t="s">
        <v>529</v>
      </c>
      <c r="B1403" s="112" t="s">
        <v>156</v>
      </c>
      <c r="C1403" s="111">
        <v>89</v>
      </c>
      <c r="D1403" s="111">
        <v>77</v>
      </c>
      <c r="E1403" s="111" t="s">
        <v>534</v>
      </c>
      <c r="F1403" s="111">
        <v>504</v>
      </c>
      <c r="G1403" s="111" t="s">
        <v>390</v>
      </c>
      <c r="H1403" s="111" t="s">
        <v>88</v>
      </c>
      <c r="I1403" s="111" t="s">
        <v>18</v>
      </c>
      <c r="J1403" s="111" t="s">
        <v>331</v>
      </c>
      <c r="K1403" s="111" t="s">
        <v>85</v>
      </c>
      <c r="L1403" s="111">
        <v>6</v>
      </c>
      <c r="M1403" s="111">
        <v>0.12</v>
      </c>
      <c r="N1403" s="113">
        <v>6.49</v>
      </c>
      <c r="O1403" s="113">
        <v>5.41</v>
      </c>
      <c r="P1403" s="114">
        <v>0.2</v>
      </c>
      <c r="Q1403" s="113">
        <v>32.46</v>
      </c>
      <c r="R1403" s="115">
        <v>5.99</v>
      </c>
      <c r="S1403" s="115">
        <v>4.99</v>
      </c>
      <c r="T1403" s="119">
        <v>0.2</v>
      </c>
      <c r="U1403" s="116">
        <v>29.94</v>
      </c>
      <c r="V1403" t="s">
        <v>25</v>
      </c>
      <c r="W1403">
        <v>5.41</v>
      </c>
      <c r="X1403" t="s">
        <v>25</v>
      </c>
      <c r="Y1403">
        <v>32.46</v>
      </c>
      <c r="Z1403">
        <v>5.99</v>
      </c>
      <c r="AA1403">
        <v>4.99</v>
      </c>
      <c r="AB1403">
        <v>0.2</v>
      </c>
      <c r="AC1403">
        <v>29.94</v>
      </c>
    </row>
    <row r="1404" spans="1:29" x14ac:dyDescent="0.25">
      <c r="A1404" s="111" t="s">
        <v>529</v>
      </c>
      <c r="B1404" s="112" t="s">
        <v>156</v>
      </c>
      <c r="C1404" s="111">
        <v>89</v>
      </c>
      <c r="D1404" s="111">
        <v>77</v>
      </c>
      <c r="E1404" s="111" t="s">
        <v>534</v>
      </c>
      <c r="F1404" s="111">
        <v>1166</v>
      </c>
      <c r="G1404" s="111" t="s">
        <v>417</v>
      </c>
      <c r="H1404" s="111" t="s">
        <v>91</v>
      </c>
      <c r="I1404" s="111" t="s">
        <v>18</v>
      </c>
      <c r="J1404" s="111" t="s">
        <v>418</v>
      </c>
      <c r="K1404" s="111" t="s">
        <v>85</v>
      </c>
      <c r="L1404" s="111">
        <v>6</v>
      </c>
      <c r="M1404" s="111">
        <v>0.12</v>
      </c>
      <c r="N1404" s="113">
        <v>5.69</v>
      </c>
      <c r="O1404" s="113">
        <v>4.74</v>
      </c>
      <c r="P1404" s="114">
        <v>0.2</v>
      </c>
      <c r="Q1404" s="113">
        <v>28.44</v>
      </c>
      <c r="R1404" s="115">
        <v>5.49</v>
      </c>
      <c r="S1404" s="115">
        <v>4.58</v>
      </c>
      <c r="T1404" s="119">
        <v>0.2</v>
      </c>
      <c r="U1404" s="116">
        <v>27.48</v>
      </c>
      <c r="V1404" t="s">
        <v>25</v>
      </c>
      <c r="W1404">
        <v>4.82</v>
      </c>
      <c r="X1404" t="s">
        <v>25</v>
      </c>
      <c r="Y1404">
        <v>28.92</v>
      </c>
      <c r="Z1404">
        <v>5.59</v>
      </c>
      <c r="AA1404">
        <v>4.66</v>
      </c>
      <c r="AB1404">
        <v>0.2</v>
      </c>
      <c r="AC1404">
        <v>27.96</v>
      </c>
    </row>
    <row r="1405" spans="1:29" x14ac:dyDescent="0.25">
      <c r="A1405" s="111" t="s">
        <v>529</v>
      </c>
      <c r="B1405" s="112" t="s">
        <v>156</v>
      </c>
      <c r="C1405" s="111">
        <v>89</v>
      </c>
      <c r="D1405" s="111">
        <v>77</v>
      </c>
      <c r="E1405" s="111" t="s">
        <v>534</v>
      </c>
      <c r="F1405" s="111">
        <v>2349</v>
      </c>
      <c r="G1405" s="111" t="s">
        <v>391</v>
      </c>
      <c r="H1405" s="111" t="s">
        <v>86</v>
      </c>
      <c r="I1405" s="111" t="s">
        <v>18</v>
      </c>
      <c r="J1405" s="111" t="s">
        <v>334</v>
      </c>
      <c r="K1405" s="111" t="s">
        <v>85</v>
      </c>
      <c r="L1405" s="111">
        <v>6</v>
      </c>
      <c r="M1405" s="111">
        <v>0.12</v>
      </c>
      <c r="N1405" s="113">
        <v>7.39</v>
      </c>
      <c r="O1405" s="113">
        <v>6.17</v>
      </c>
      <c r="P1405" s="114">
        <v>0.2</v>
      </c>
      <c r="Q1405" s="113">
        <v>37.019999999999996</v>
      </c>
      <c r="R1405" s="115">
        <v>6.99</v>
      </c>
      <c r="S1405" s="115">
        <v>5.83</v>
      </c>
      <c r="T1405" s="119">
        <v>0.2</v>
      </c>
      <c r="U1405" s="116">
        <v>34.980000000000004</v>
      </c>
      <c r="V1405" t="s">
        <v>25</v>
      </c>
      <c r="W1405">
        <v>6.14</v>
      </c>
      <c r="X1405" t="s">
        <v>25</v>
      </c>
      <c r="Y1405">
        <v>36.839999999999996</v>
      </c>
      <c r="Z1405">
        <v>6.99</v>
      </c>
      <c r="AA1405">
        <v>5.83</v>
      </c>
      <c r="AB1405">
        <v>0.2</v>
      </c>
      <c r="AC1405">
        <v>34.980000000000004</v>
      </c>
    </row>
    <row r="1406" spans="1:29" x14ac:dyDescent="0.25">
      <c r="A1406" s="111" t="s">
        <v>529</v>
      </c>
      <c r="B1406" s="112" t="s">
        <v>156</v>
      </c>
      <c r="C1406" s="111">
        <v>89</v>
      </c>
      <c r="D1406" s="111">
        <v>77</v>
      </c>
      <c r="E1406" s="111" t="s">
        <v>534</v>
      </c>
      <c r="F1406" s="111">
        <v>2350</v>
      </c>
      <c r="G1406" s="111" t="s">
        <v>392</v>
      </c>
      <c r="H1406" s="111" t="s">
        <v>90</v>
      </c>
      <c r="I1406" s="111" t="s">
        <v>18</v>
      </c>
      <c r="J1406" s="111" t="s">
        <v>336</v>
      </c>
      <c r="K1406" s="111" t="s">
        <v>85</v>
      </c>
      <c r="L1406" s="111">
        <v>6</v>
      </c>
      <c r="M1406" s="111">
        <v>0.12</v>
      </c>
      <c r="N1406" s="113">
        <v>5.99</v>
      </c>
      <c r="O1406" s="113">
        <v>5.0199999999999996</v>
      </c>
      <c r="P1406" s="114">
        <v>0.2</v>
      </c>
      <c r="Q1406" s="113">
        <v>30.119999999999997</v>
      </c>
      <c r="R1406" s="115">
        <v>5.29</v>
      </c>
      <c r="S1406" s="115">
        <v>4.41</v>
      </c>
      <c r="T1406" s="119">
        <v>0.2</v>
      </c>
      <c r="U1406" s="116">
        <v>26.46</v>
      </c>
      <c r="V1406" t="s">
        <v>25</v>
      </c>
      <c r="W1406">
        <v>5.0199999999999996</v>
      </c>
      <c r="X1406" t="s">
        <v>25</v>
      </c>
      <c r="Y1406">
        <v>30.119999999999997</v>
      </c>
      <c r="Z1406">
        <v>5.29</v>
      </c>
      <c r="AA1406">
        <v>4.41</v>
      </c>
      <c r="AB1406">
        <v>0.2</v>
      </c>
      <c r="AC1406">
        <v>26.46</v>
      </c>
    </row>
    <row r="1407" spans="1:29" x14ac:dyDescent="0.25">
      <c r="A1407" s="111" t="s">
        <v>529</v>
      </c>
      <c r="B1407" s="112" t="s">
        <v>156</v>
      </c>
      <c r="C1407" s="111">
        <v>89</v>
      </c>
      <c r="D1407" s="111">
        <v>77</v>
      </c>
      <c r="E1407" s="111" t="s">
        <v>534</v>
      </c>
      <c r="F1407" s="111">
        <v>2353</v>
      </c>
      <c r="G1407" s="111" t="s">
        <v>393</v>
      </c>
      <c r="H1407" s="111" t="s">
        <v>93</v>
      </c>
      <c r="I1407" s="111" t="s">
        <v>18</v>
      </c>
      <c r="J1407" s="111" t="s">
        <v>338</v>
      </c>
      <c r="K1407" s="111" t="s">
        <v>85</v>
      </c>
      <c r="L1407" s="111">
        <v>6</v>
      </c>
      <c r="M1407" s="111">
        <v>0.12</v>
      </c>
      <c r="N1407" s="113">
        <v>7.39</v>
      </c>
      <c r="O1407" s="113">
        <v>6.17</v>
      </c>
      <c r="P1407" s="114">
        <v>0.2</v>
      </c>
      <c r="Q1407" s="113">
        <v>37.019999999999996</v>
      </c>
      <c r="R1407" s="115">
        <v>6.99</v>
      </c>
      <c r="S1407" s="115">
        <v>5.83</v>
      </c>
      <c r="T1407" s="119">
        <v>0.2</v>
      </c>
      <c r="U1407" s="116">
        <v>34.980000000000004</v>
      </c>
      <c r="V1407" t="s">
        <v>25</v>
      </c>
      <c r="W1407">
        <v>6.14</v>
      </c>
      <c r="X1407" t="s">
        <v>25</v>
      </c>
      <c r="Y1407">
        <v>36.839999999999996</v>
      </c>
      <c r="Z1407">
        <v>6.99</v>
      </c>
      <c r="AA1407">
        <v>5.83</v>
      </c>
      <c r="AB1407">
        <v>0.2</v>
      </c>
      <c r="AC1407">
        <v>34.980000000000004</v>
      </c>
    </row>
    <row r="1408" spans="1:29" x14ac:dyDescent="0.25">
      <c r="A1408" s="111" t="s">
        <v>529</v>
      </c>
      <c r="B1408" s="112" t="s">
        <v>156</v>
      </c>
      <c r="C1408" s="111">
        <v>89</v>
      </c>
      <c r="D1408" s="111">
        <v>77</v>
      </c>
      <c r="E1408" s="111" t="s">
        <v>534</v>
      </c>
      <c r="F1408" s="111">
        <v>4409</v>
      </c>
      <c r="G1408" s="111" t="s">
        <v>419</v>
      </c>
      <c r="H1408" s="111" t="s">
        <v>88</v>
      </c>
      <c r="I1408" s="111" t="s">
        <v>18</v>
      </c>
      <c r="J1408" s="111" t="s">
        <v>342</v>
      </c>
      <c r="K1408" s="111" t="s">
        <v>85</v>
      </c>
      <c r="L1408" s="111">
        <v>6</v>
      </c>
      <c r="M1408" s="111">
        <v>0.12</v>
      </c>
      <c r="N1408" s="113">
        <v>6.49</v>
      </c>
      <c r="O1408" s="113">
        <v>5.41</v>
      </c>
      <c r="P1408" s="114">
        <v>0.2</v>
      </c>
      <c r="Q1408" s="113">
        <v>32.46</v>
      </c>
      <c r="R1408" s="115">
        <v>5.99</v>
      </c>
      <c r="S1408" s="115">
        <v>4.99</v>
      </c>
      <c r="T1408" s="119">
        <v>0.2</v>
      </c>
      <c r="U1408" s="116">
        <v>29.94</v>
      </c>
      <c r="V1408" t="s">
        <v>25</v>
      </c>
      <c r="W1408">
        <v>5.41</v>
      </c>
      <c r="X1408" t="s">
        <v>25</v>
      </c>
      <c r="Y1408">
        <v>32.46</v>
      </c>
      <c r="Z1408">
        <v>5.99</v>
      </c>
      <c r="AA1408">
        <v>4.99</v>
      </c>
      <c r="AB1408">
        <v>0.2</v>
      </c>
      <c r="AC1408">
        <v>29.94</v>
      </c>
    </row>
    <row r="1409" spans="1:29" x14ac:dyDescent="0.25">
      <c r="A1409" s="111" t="s">
        <v>529</v>
      </c>
      <c r="B1409" s="112" t="s">
        <v>156</v>
      </c>
      <c r="C1409" s="111">
        <v>89</v>
      </c>
      <c r="D1409" s="111">
        <v>77</v>
      </c>
      <c r="E1409" s="111" t="s">
        <v>534</v>
      </c>
      <c r="F1409" s="111">
        <v>9276</v>
      </c>
      <c r="G1409" s="111" t="s">
        <v>395</v>
      </c>
      <c r="H1409" s="111" t="s">
        <v>88</v>
      </c>
      <c r="I1409" s="111" t="s">
        <v>18</v>
      </c>
      <c r="J1409" s="111" t="s">
        <v>344</v>
      </c>
      <c r="K1409" s="111" t="s">
        <v>85</v>
      </c>
      <c r="L1409" s="111">
        <v>6</v>
      </c>
      <c r="M1409" s="111">
        <v>0.12</v>
      </c>
      <c r="N1409" s="113">
        <v>6.49</v>
      </c>
      <c r="O1409" s="113">
        <v>5.41</v>
      </c>
      <c r="P1409" s="114">
        <v>0.2</v>
      </c>
      <c r="Q1409" s="113">
        <v>32.46</v>
      </c>
      <c r="R1409" s="115">
        <v>5.99</v>
      </c>
      <c r="S1409" s="115">
        <v>4.99</v>
      </c>
      <c r="T1409" s="119">
        <v>0.2</v>
      </c>
      <c r="U1409" s="116">
        <v>29.94</v>
      </c>
      <c r="V1409" t="s">
        <v>25</v>
      </c>
      <c r="W1409">
        <v>5.41</v>
      </c>
      <c r="X1409" t="s">
        <v>25</v>
      </c>
      <c r="Y1409">
        <v>32.46</v>
      </c>
      <c r="Z1409">
        <v>5.99</v>
      </c>
      <c r="AA1409">
        <v>4.99</v>
      </c>
      <c r="AB1409">
        <v>0.2</v>
      </c>
      <c r="AC1409">
        <v>29.94</v>
      </c>
    </row>
    <row r="1410" spans="1:29" x14ac:dyDescent="0.25">
      <c r="A1410" s="111" t="s">
        <v>529</v>
      </c>
      <c r="B1410" s="112" t="s">
        <v>156</v>
      </c>
      <c r="C1410" s="111">
        <v>89</v>
      </c>
      <c r="D1410" s="111">
        <v>77</v>
      </c>
      <c r="E1410" s="111" t="s">
        <v>534</v>
      </c>
      <c r="F1410" s="111">
        <v>25700</v>
      </c>
      <c r="G1410" s="111" t="s">
        <v>396</v>
      </c>
      <c r="H1410" s="111" t="s">
        <v>135</v>
      </c>
      <c r="I1410" s="111" t="s">
        <v>128</v>
      </c>
      <c r="J1410" s="111" t="s">
        <v>378</v>
      </c>
      <c r="K1410" s="111" t="s">
        <v>85</v>
      </c>
      <c r="L1410" s="111">
        <v>6</v>
      </c>
      <c r="M1410" s="111">
        <v>0.12</v>
      </c>
      <c r="N1410" s="113">
        <v>8.7899999999999991</v>
      </c>
      <c r="O1410" s="113">
        <v>7.2959999999999994</v>
      </c>
      <c r="P1410" s="114">
        <v>0.2</v>
      </c>
      <c r="Q1410" s="113">
        <v>43.8</v>
      </c>
      <c r="R1410" s="115">
        <v>10.49</v>
      </c>
      <c r="S1410" s="115">
        <v>6.8</v>
      </c>
      <c r="T1410" s="119">
        <v>0.54</v>
      </c>
      <c r="U1410" s="116">
        <v>40.799999999999997</v>
      </c>
      <c r="V1410" t="s">
        <v>25</v>
      </c>
      <c r="W1410">
        <v>9.4145000000000003</v>
      </c>
      <c r="X1410" t="s">
        <v>25</v>
      </c>
      <c r="Y1410">
        <v>56.46</v>
      </c>
      <c r="Z1410">
        <v>9.99</v>
      </c>
      <c r="AA1410">
        <v>6.4833333333333334</v>
      </c>
      <c r="AB1410">
        <v>0.54</v>
      </c>
      <c r="AC1410">
        <v>38.880000000000003</v>
      </c>
    </row>
    <row r="1411" spans="1:29" x14ac:dyDescent="0.25">
      <c r="A1411" s="111" t="s">
        <v>529</v>
      </c>
      <c r="B1411" s="112" t="s">
        <v>156</v>
      </c>
      <c r="C1411" s="111">
        <v>89</v>
      </c>
      <c r="D1411" s="111">
        <v>77</v>
      </c>
      <c r="E1411" s="111" t="s">
        <v>534</v>
      </c>
      <c r="F1411" s="111">
        <v>18137</v>
      </c>
      <c r="G1411" s="111" t="s">
        <v>507</v>
      </c>
      <c r="H1411" s="111" t="s">
        <v>103</v>
      </c>
      <c r="I1411" s="111" t="s">
        <v>18</v>
      </c>
      <c r="J1411" s="111" t="s">
        <v>334</v>
      </c>
      <c r="K1411" s="111" t="s">
        <v>105</v>
      </c>
      <c r="L1411" s="111">
        <v>4</v>
      </c>
      <c r="M1411" s="111">
        <v>0.12</v>
      </c>
      <c r="N1411" s="113">
        <v>9.69</v>
      </c>
      <c r="O1411" s="113">
        <v>8.07</v>
      </c>
      <c r="P1411" s="114">
        <v>0.2</v>
      </c>
      <c r="Q1411" s="113">
        <v>32.28</v>
      </c>
      <c r="R1411" s="115">
        <v>9.2899999999999991</v>
      </c>
      <c r="S1411" s="115">
        <v>7.75</v>
      </c>
      <c r="T1411" s="119">
        <v>0.2</v>
      </c>
      <c r="U1411" s="116">
        <v>31</v>
      </c>
      <c r="V1411" t="s">
        <v>25</v>
      </c>
      <c r="W1411">
        <v>7.97</v>
      </c>
      <c r="X1411" t="s">
        <v>25</v>
      </c>
      <c r="Y1411">
        <v>31.88</v>
      </c>
      <c r="Z1411">
        <v>8.89</v>
      </c>
      <c r="AA1411">
        <v>7.41</v>
      </c>
      <c r="AB1411">
        <v>0.2</v>
      </c>
      <c r="AC1411">
        <v>29.64</v>
      </c>
    </row>
    <row r="1412" spans="1:29" x14ac:dyDescent="0.25">
      <c r="A1412" s="111" t="s">
        <v>529</v>
      </c>
      <c r="B1412" s="112" t="s">
        <v>156</v>
      </c>
      <c r="C1412" s="111">
        <v>89</v>
      </c>
      <c r="D1412" s="111">
        <v>77</v>
      </c>
      <c r="E1412" s="111" t="s">
        <v>534</v>
      </c>
      <c r="F1412" s="111">
        <v>18341</v>
      </c>
      <c r="G1412" s="111" t="s">
        <v>508</v>
      </c>
      <c r="H1412" s="111" t="s">
        <v>104</v>
      </c>
      <c r="I1412" s="111" t="s">
        <v>18</v>
      </c>
      <c r="J1412" s="111" t="s">
        <v>331</v>
      </c>
      <c r="K1412" s="111" t="s">
        <v>105</v>
      </c>
      <c r="L1412" s="111">
        <v>4</v>
      </c>
      <c r="M1412" s="111">
        <v>0.12</v>
      </c>
      <c r="N1412" s="113">
        <v>9.69</v>
      </c>
      <c r="O1412" s="113">
        <v>8.07</v>
      </c>
      <c r="P1412" s="114">
        <v>0.2</v>
      </c>
      <c r="Q1412" s="113">
        <v>32.28</v>
      </c>
      <c r="R1412" s="115">
        <v>9.2899999999999991</v>
      </c>
      <c r="S1412" s="115">
        <v>7.75</v>
      </c>
      <c r="T1412" s="119">
        <v>0.2</v>
      </c>
      <c r="U1412" s="116">
        <v>31</v>
      </c>
      <c r="V1412" t="s">
        <v>25</v>
      </c>
      <c r="W1412">
        <v>7.97</v>
      </c>
      <c r="X1412" t="s">
        <v>25</v>
      </c>
      <c r="Y1412">
        <v>31.88</v>
      </c>
      <c r="Z1412">
        <v>8.89</v>
      </c>
      <c r="AA1412">
        <v>7.41</v>
      </c>
      <c r="AB1412">
        <v>0.2</v>
      </c>
      <c r="AC1412">
        <v>29.64</v>
      </c>
    </row>
    <row r="1413" spans="1:29" x14ac:dyDescent="0.25">
      <c r="A1413" s="111" t="s">
        <v>529</v>
      </c>
      <c r="B1413" s="112" t="s">
        <v>156</v>
      </c>
      <c r="C1413" s="111">
        <v>89</v>
      </c>
      <c r="D1413" s="111">
        <v>77</v>
      </c>
      <c r="E1413" s="111" t="s">
        <v>534</v>
      </c>
      <c r="F1413" s="111">
        <v>7977</v>
      </c>
      <c r="G1413" s="111" t="s">
        <v>397</v>
      </c>
      <c r="H1413" s="111" t="s">
        <v>119</v>
      </c>
      <c r="I1413" s="111" t="s">
        <v>115</v>
      </c>
      <c r="J1413" s="111" t="s">
        <v>398</v>
      </c>
      <c r="K1413" s="111" t="s">
        <v>58</v>
      </c>
      <c r="L1413" s="111">
        <v>6</v>
      </c>
      <c r="M1413" s="111">
        <v>0.03</v>
      </c>
      <c r="N1413" s="113">
        <v>5.09</v>
      </c>
      <c r="O1413" s="113">
        <v>4.2655000000000003</v>
      </c>
      <c r="P1413" s="114">
        <v>0.2</v>
      </c>
      <c r="Q1413" s="113">
        <v>25.619999999999997</v>
      </c>
      <c r="R1413" s="115">
        <v>4.99</v>
      </c>
      <c r="S1413" s="115">
        <v>4.16</v>
      </c>
      <c r="T1413" s="119">
        <v>0.2</v>
      </c>
      <c r="U1413" s="116">
        <v>24.96</v>
      </c>
      <c r="V1413" t="s">
        <v>25</v>
      </c>
      <c r="W1413">
        <v>4.2699999999999996</v>
      </c>
      <c r="X1413" t="s">
        <v>25</v>
      </c>
      <c r="Y1413">
        <v>25.619999999999997</v>
      </c>
      <c r="Z1413">
        <v>4.8899999999999997</v>
      </c>
      <c r="AA1413">
        <v>4.08</v>
      </c>
      <c r="AB1413">
        <v>0.2</v>
      </c>
      <c r="AC1413">
        <v>24.48</v>
      </c>
    </row>
    <row r="1414" spans="1:29" x14ac:dyDescent="0.25">
      <c r="A1414" s="111" t="s">
        <v>529</v>
      </c>
      <c r="B1414" s="112" t="s">
        <v>156</v>
      </c>
      <c r="C1414" s="111">
        <v>89</v>
      </c>
      <c r="D1414" s="111">
        <v>77</v>
      </c>
      <c r="E1414" s="111" t="s">
        <v>534</v>
      </c>
      <c r="F1414" s="111">
        <v>7979</v>
      </c>
      <c r="G1414" s="111" t="s">
        <v>399</v>
      </c>
      <c r="H1414" s="111" t="s">
        <v>119</v>
      </c>
      <c r="I1414" s="111" t="s">
        <v>115</v>
      </c>
      <c r="J1414" s="111" t="s">
        <v>400</v>
      </c>
      <c r="K1414" s="111" t="s">
        <v>58</v>
      </c>
      <c r="L1414" s="111">
        <v>6</v>
      </c>
      <c r="M1414" s="111">
        <v>0.03</v>
      </c>
      <c r="N1414" s="113">
        <v>5.09</v>
      </c>
      <c r="O1414" s="113">
        <v>4.2655000000000003</v>
      </c>
      <c r="P1414" s="114">
        <v>0.2</v>
      </c>
      <c r="Q1414" s="113">
        <v>25.619999999999997</v>
      </c>
      <c r="R1414" s="115">
        <v>4.99</v>
      </c>
      <c r="S1414" s="115">
        <v>4.16</v>
      </c>
      <c r="T1414" s="119">
        <v>0.2</v>
      </c>
      <c r="U1414" s="116">
        <v>24.96</v>
      </c>
      <c r="V1414" t="s">
        <v>25</v>
      </c>
      <c r="W1414">
        <v>4.2699999999999996</v>
      </c>
      <c r="X1414" t="s">
        <v>25</v>
      </c>
      <c r="Y1414">
        <v>25.619999999999997</v>
      </c>
      <c r="Z1414">
        <v>4.8899999999999997</v>
      </c>
      <c r="AA1414">
        <v>4.08</v>
      </c>
      <c r="AB1414">
        <v>0.2</v>
      </c>
      <c r="AC1414">
        <v>24.48</v>
      </c>
    </row>
    <row r="1415" spans="1:29" x14ac:dyDescent="0.25">
      <c r="A1415" s="111" t="s">
        <v>529</v>
      </c>
      <c r="B1415" s="112" t="s">
        <v>156</v>
      </c>
      <c r="C1415" s="111">
        <v>89</v>
      </c>
      <c r="D1415" s="111">
        <v>77</v>
      </c>
      <c r="E1415" s="111" t="s">
        <v>534</v>
      </c>
      <c r="F1415" s="111">
        <v>7980</v>
      </c>
      <c r="G1415" s="111" t="s">
        <v>401</v>
      </c>
      <c r="H1415" s="111" t="s">
        <v>119</v>
      </c>
      <c r="I1415" s="111" t="s">
        <v>115</v>
      </c>
      <c r="J1415" s="111" t="s">
        <v>402</v>
      </c>
      <c r="K1415" s="111" t="s">
        <v>58</v>
      </c>
      <c r="L1415" s="111">
        <v>6</v>
      </c>
      <c r="M1415" s="111">
        <v>0.03</v>
      </c>
      <c r="N1415" s="113">
        <v>5.09</v>
      </c>
      <c r="O1415" s="113">
        <v>4.2655000000000003</v>
      </c>
      <c r="P1415" s="114">
        <v>0.2</v>
      </c>
      <c r="Q1415" s="113">
        <v>25.619999999999997</v>
      </c>
      <c r="R1415" s="115">
        <v>4.99</v>
      </c>
      <c r="S1415" s="115">
        <v>4.16</v>
      </c>
      <c r="T1415" s="119">
        <v>0.2</v>
      </c>
      <c r="U1415" s="116">
        <v>24.96</v>
      </c>
      <c r="V1415" t="s">
        <v>25</v>
      </c>
      <c r="W1415">
        <v>4.2699999999999996</v>
      </c>
      <c r="X1415" t="s">
        <v>25</v>
      </c>
      <c r="Y1415">
        <v>25.619999999999997</v>
      </c>
      <c r="Z1415">
        <v>4.8899999999999997</v>
      </c>
      <c r="AA1415">
        <v>4.08</v>
      </c>
      <c r="AB1415">
        <v>0.2</v>
      </c>
      <c r="AC1415">
        <v>24.48</v>
      </c>
    </row>
    <row r="1416" spans="1:29" x14ac:dyDescent="0.25">
      <c r="A1416" s="111" t="s">
        <v>529</v>
      </c>
      <c r="B1416" s="112" t="s">
        <v>156</v>
      </c>
      <c r="C1416" s="111">
        <v>89</v>
      </c>
      <c r="D1416" s="111">
        <v>77</v>
      </c>
      <c r="E1416" s="111" t="s">
        <v>534</v>
      </c>
      <c r="F1416" s="111">
        <v>7981</v>
      </c>
      <c r="G1416" s="111" t="s">
        <v>403</v>
      </c>
      <c r="H1416" s="111" t="s">
        <v>119</v>
      </c>
      <c r="I1416" s="111" t="s">
        <v>115</v>
      </c>
      <c r="J1416" s="111" t="s">
        <v>404</v>
      </c>
      <c r="K1416" s="111" t="s">
        <v>58</v>
      </c>
      <c r="L1416" s="111">
        <v>6</v>
      </c>
      <c r="M1416" s="111">
        <v>0.03</v>
      </c>
      <c r="N1416" s="113">
        <v>5.09</v>
      </c>
      <c r="O1416" s="113">
        <v>4.2655000000000003</v>
      </c>
      <c r="P1416" s="114">
        <v>0.2</v>
      </c>
      <c r="Q1416" s="113">
        <v>25.619999999999997</v>
      </c>
      <c r="R1416" s="115">
        <v>4.99</v>
      </c>
      <c r="S1416" s="115">
        <v>4.16</v>
      </c>
      <c r="T1416" s="119">
        <v>0.2</v>
      </c>
      <c r="U1416" s="116">
        <v>24.96</v>
      </c>
      <c r="V1416" t="s">
        <v>25</v>
      </c>
      <c r="W1416">
        <v>4.2699999999999996</v>
      </c>
      <c r="X1416" t="s">
        <v>25</v>
      </c>
      <c r="Y1416">
        <v>25.619999999999997</v>
      </c>
      <c r="Z1416">
        <v>4.8899999999999997</v>
      </c>
      <c r="AA1416">
        <v>4.08</v>
      </c>
      <c r="AB1416">
        <v>0.2</v>
      </c>
      <c r="AC1416">
        <v>24.48</v>
      </c>
    </row>
    <row r="1417" spans="1:29" x14ac:dyDescent="0.25">
      <c r="A1417" s="111" t="s">
        <v>529</v>
      </c>
      <c r="B1417" s="112" t="s">
        <v>156</v>
      </c>
      <c r="C1417" s="111">
        <v>89</v>
      </c>
      <c r="D1417" s="111">
        <v>77</v>
      </c>
      <c r="E1417" s="111" t="s">
        <v>534</v>
      </c>
      <c r="F1417" s="111">
        <v>7982</v>
      </c>
      <c r="G1417" s="111" t="s">
        <v>405</v>
      </c>
      <c r="H1417" s="111" t="s">
        <v>119</v>
      </c>
      <c r="I1417" s="111" t="s">
        <v>115</v>
      </c>
      <c r="J1417" s="111" t="s">
        <v>406</v>
      </c>
      <c r="K1417" s="111" t="s">
        <v>58</v>
      </c>
      <c r="L1417" s="111">
        <v>6</v>
      </c>
      <c r="M1417" s="111">
        <v>0.03</v>
      </c>
      <c r="N1417" s="113">
        <v>5.09</v>
      </c>
      <c r="O1417" s="113">
        <v>4.2655000000000003</v>
      </c>
      <c r="P1417" s="114">
        <v>0.2</v>
      </c>
      <c r="Q1417" s="113">
        <v>25.619999999999997</v>
      </c>
      <c r="R1417" s="115">
        <v>4.99</v>
      </c>
      <c r="S1417" s="115">
        <v>4.16</v>
      </c>
      <c r="T1417" s="119">
        <v>0.2</v>
      </c>
      <c r="U1417" s="116">
        <v>24.96</v>
      </c>
      <c r="V1417" t="s">
        <v>25</v>
      </c>
      <c r="W1417">
        <v>4.2699999999999996</v>
      </c>
      <c r="X1417" t="s">
        <v>25</v>
      </c>
      <c r="Y1417">
        <v>25.619999999999997</v>
      </c>
      <c r="Z1417">
        <v>4.8899999999999997</v>
      </c>
      <c r="AA1417">
        <v>4.08</v>
      </c>
      <c r="AB1417">
        <v>0.2</v>
      </c>
      <c r="AC1417">
        <v>24.48</v>
      </c>
    </row>
    <row r="1418" spans="1:29" x14ac:dyDescent="0.25">
      <c r="A1418" s="111" t="s">
        <v>529</v>
      </c>
      <c r="B1418" s="112" t="s">
        <v>156</v>
      </c>
      <c r="C1418" s="111">
        <v>89</v>
      </c>
      <c r="D1418" s="111">
        <v>77</v>
      </c>
      <c r="E1418" s="111" t="s">
        <v>534</v>
      </c>
      <c r="F1418" s="111">
        <v>7983</v>
      </c>
      <c r="G1418" s="111" t="s">
        <v>407</v>
      </c>
      <c r="H1418" s="111" t="s">
        <v>119</v>
      </c>
      <c r="I1418" s="111" t="s">
        <v>115</v>
      </c>
      <c r="J1418" s="111" t="s">
        <v>408</v>
      </c>
      <c r="K1418" s="111" t="s">
        <v>58</v>
      </c>
      <c r="L1418" s="111">
        <v>6</v>
      </c>
      <c r="M1418" s="111">
        <v>0.03</v>
      </c>
      <c r="N1418" s="113">
        <v>5.09</v>
      </c>
      <c r="O1418" s="113">
        <v>4.2655000000000003</v>
      </c>
      <c r="P1418" s="114">
        <v>0.2</v>
      </c>
      <c r="Q1418" s="113">
        <v>25.619999999999997</v>
      </c>
      <c r="R1418" s="115">
        <v>4.99</v>
      </c>
      <c r="S1418" s="115">
        <v>4.16</v>
      </c>
      <c r="T1418" s="119">
        <v>0.2</v>
      </c>
      <c r="U1418" s="116">
        <v>24.96</v>
      </c>
      <c r="V1418" t="s">
        <v>25</v>
      </c>
      <c r="W1418">
        <v>4.2699999999999996</v>
      </c>
      <c r="X1418" t="s">
        <v>25</v>
      </c>
      <c r="Y1418">
        <v>25.619999999999997</v>
      </c>
      <c r="Z1418">
        <v>4.8899999999999997</v>
      </c>
      <c r="AA1418">
        <v>4.08</v>
      </c>
      <c r="AB1418">
        <v>0.2</v>
      </c>
      <c r="AC1418">
        <v>24.48</v>
      </c>
    </row>
    <row r="1419" spans="1:29" x14ac:dyDescent="0.25">
      <c r="A1419" s="111" t="s">
        <v>529</v>
      </c>
      <c r="B1419" s="112" t="s">
        <v>156</v>
      </c>
      <c r="C1419" s="111">
        <v>89</v>
      </c>
      <c r="D1419" s="111">
        <v>77</v>
      </c>
      <c r="E1419" s="111" t="s">
        <v>534</v>
      </c>
      <c r="F1419" s="111">
        <v>7985</v>
      </c>
      <c r="G1419" s="111" t="s">
        <v>409</v>
      </c>
      <c r="H1419" s="111" t="s">
        <v>119</v>
      </c>
      <c r="I1419" s="111" t="s">
        <v>115</v>
      </c>
      <c r="J1419" s="111" t="s">
        <v>410</v>
      </c>
      <c r="K1419" s="111" t="s">
        <v>58</v>
      </c>
      <c r="L1419" s="111">
        <v>6</v>
      </c>
      <c r="M1419" s="111">
        <v>0.03</v>
      </c>
      <c r="N1419" s="113">
        <v>5.09</v>
      </c>
      <c r="O1419" s="113">
        <v>4.2655000000000003</v>
      </c>
      <c r="P1419" s="114">
        <v>0.2</v>
      </c>
      <c r="Q1419" s="113">
        <v>25.619999999999997</v>
      </c>
      <c r="R1419" s="115">
        <v>4.99</v>
      </c>
      <c r="S1419" s="115">
        <v>4.16</v>
      </c>
      <c r="T1419" s="119">
        <v>0.2</v>
      </c>
      <c r="U1419" s="116">
        <v>24.96</v>
      </c>
      <c r="V1419" t="s">
        <v>25</v>
      </c>
      <c r="W1419">
        <v>4.2699999999999996</v>
      </c>
      <c r="X1419" t="s">
        <v>25</v>
      </c>
      <c r="Y1419">
        <v>25.619999999999997</v>
      </c>
      <c r="Z1419">
        <v>4.8899999999999997</v>
      </c>
      <c r="AA1419">
        <v>4.08</v>
      </c>
      <c r="AB1419">
        <v>0.2</v>
      </c>
      <c r="AC1419">
        <v>24.48</v>
      </c>
    </row>
    <row r="1420" spans="1:29" x14ac:dyDescent="0.25">
      <c r="A1420" s="111" t="s">
        <v>529</v>
      </c>
      <c r="B1420" s="112" t="s">
        <v>156</v>
      </c>
      <c r="C1420" s="111">
        <v>89</v>
      </c>
      <c r="D1420" s="111">
        <v>77</v>
      </c>
      <c r="E1420" s="111" t="s">
        <v>534</v>
      </c>
      <c r="F1420" s="111">
        <v>8791</v>
      </c>
      <c r="G1420" s="111" t="s">
        <v>483</v>
      </c>
      <c r="H1420" s="111" t="s">
        <v>61</v>
      </c>
      <c r="I1420" s="111" t="s">
        <v>18</v>
      </c>
      <c r="J1420" s="111" t="s">
        <v>469</v>
      </c>
      <c r="K1420" s="111" t="s">
        <v>58</v>
      </c>
      <c r="L1420" s="111">
        <v>12</v>
      </c>
      <c r="M1420" s="111">
        <v>0.06</v>
      </c>
      <c r="N1420" s="113">
        <v>3.99</v>
      </c>
      <c r="O1420" s="113">
        <v>3.32</v>
      </c>
      <c r="P1420" s="114">
        <v>0.2</v>
      </c>
      <c r="Q1420" s="113">
        <v>39.839999999999996</v>
      </c>
      <c r="R1420" s="115">
        <v>3.59</v>
      </c>
      <c r="S1420" s="115">
        <v>2.99</v>
      </c>
      <c r="T1420" s="119">
        <v>0.2</v>
      </c>
      <c r="U1420" s="116">
        <v>35.880000000000003</v>
      </c>
      <c r="V1420" t="s">
        <v>25</v>
      </c>
      <c r="W1420">
        <v>3.13</v>
      </c>
      <c r="X1420" t="s">
        <v>25</v>
      </c>
      <c r="Y1420">
        <v>37.56</v>
      </c>
      <c r="Z1420">
        <v>3.39</v>
      </c>
      <c r="AA1420">
        <v>2.83</v>
      </c>
      <c r="AB1420">
        <v>0.2</v>
      </c>
      <c r="AC1420">
        <v>33.96</v>
      </c>
    </row>
    <row r="1421" spans="1:29" x14ac:dyDescent="0.25">
      <c r="A1421" s="111" t="s">
        <v>529</v>
      </c>
      <c r="B1421" s="112" t="s">
        <v>156</v>
      </c>
      <c r="C1421" s="111">
        <v>89</v>
      </c>
      <c r="D1421" s="111">
        <v>77</v>
      </c>
      <c r="E1421" s="111" t="s">
        <v>534</v>
      </c>
      <c r="F1421" s="111">
        <v>13061</v>
      </c>
      <c r="G1421" s="111" t="s">
        <v>484</v>
      </c>
      <c r="H1421" s="111" t="s">
        <v>61</v>
      </c>
      <c r="I1421" s="111" t="s">
        <v>18</v>
      </c>
      <c r="J1421" s="111" t="s">
        <v>471</v>
      </c>
      <c r="K1421" s="111" t="s">
        <v>58</v>
      </c>
      <c r="L1421" s="111">
        <v>12</v>
      </c>
      <c r="M1421" s="111">
        <v>0.06</v>
      </c>
      <c r="N1421" s="113">
        <v>3.99</v>
      </c>
      <c r="O1421" s="113">
        <v>3.32</v>
      </c>
      <c r="P1421" s="114">
        <v>0.2</v>
      </c>
      <c r="Q1421" s="113">
        <v>39.839999999999996</v>
      </c>
      <c r="R1421" s="115">
        <v>3.59</v>
      </c>
      <c r="S1421" s="115">
        <v>2.99</v>
      </c>
      <c r="T1421" s="119">
        <v>0.2</v>
      </c>
      <c r="U1421" s="116">
        <v>35.880000000000003</v>
      </c>
      <c r="V1421" t="s">
        <v>25</v>
      </c>
      <c r="W1421">
        <v>3.13</v>
      </c>
      <c r="X1421" t="s">
        <v>25</v>
      </c>
      <c r="Y1421">
        <v>37.56</v>
      </c>
      <c r="Z1421">
        <v>3.39</v>
      </c>
      <c r="AA1421">
        <v>2.83</v>
      </c>
      <c r="AB1421">
        <v>0.2</v>
      </c>
      <c r="AC1421">
        <v>33.96</v>
      </c>
    </row>
    <row r="1422" spans="1:29" x14ac:dyDescent="0.25">
      <c r="A1422" s="111" t="s">
        <v>529</v>
      </c>
      <c r="B1422" s="112" t="s">
        <v>156</v>
      </c>
      <c r="C1422" s="111">
        <v>89</v>
      </c>
      <c r="D1422" s="111">
        <v>77</v>
      </c>
      <c r="E1422" s="111" t="s">
        <v>534</v>
      </c>
      <c r="F1422" s="111">
        <v>8919</v>
      </c>
      <c r="G1422" s="111" t="s">
        <v>490</v>
      </c>
      <c r="H1422" s="111" t="s">
        <v>63</v>
      </c>
      <c r="I1422" s="111" t="s">
        <v>18</v>
      </c>
      <c r="J1422" s="111" t="s">
        <v>334</v>
      </c>
      <c r="K1422" s="111" t="s">
        <v>62</v>
      </c>
      <c r="L1422" s="111">
        <v>12</v>
      </c>
      <c r="M1422" s="111">
        <v>7.1999999999999995E-2</v>
      </c>
      <c r="N1422" s="113">
        <v>4.1900000000000004</v>
      </c>
      <c r="O1422" s="113">
        <v>3.5054999999999996</v>
      </c>
      <c r="P1422" s="114">
        <v>0.2</v>
      </c>
      <c r="Q1422" s="113">
        <v>42.12</v>
      </c>
      <c r="R1422" s="115">
        <v>3.89</v>
      </c>
      <c r="S1422" s="115">
        <v>3.2416666666666667</v>
      </c>
      <c r="T1422" s="119">
        <v>0.2</v>
      </c>
      <c r="U1422" s="116">
        <v>38.880000000000003</v>
      </c>
      <c r="V1422" t="s">
        <v>25</v>
      </c>
      <c r="W1422">
        <v>3.32</v>
      </c>
      <c r="X1422" t="s">
        <v>25</v>
      </c>
      <c r="Y1422">
        <v>39.839999999999996</v>
      </c>
      <c r="Z1422">
        <v>3.69</v>
      </c>
      <c r="AA1422">
        <v>3.08</v>
      </c>
      <c r="AB1422">
        <v>0.2</v>
      </c>
      <c r="AC1422">
        <v>36.96</v>
      </c>
    </row>
    <row r="1423" spans="1:29" x14ac:dyDescent="0.25">
      <c r="A1423" s="111" t="s">
        <v>529</v>
      </c>
      <c r="B1423" s="112" t="s">
        <v>156</v>
      </c>
      <c r="C1423" s="111">
        <v>447</v>
      </c>
      <c r="D1423" s="111">
        <v>783</v>
      </c>
      <c r="E1423" s="111" t="s">
        <v>535</v>
      </c>
      <c r="F1423" s="111">
        <v>19225</v>
      </c>
      <c r="G1423" s="111" t="s">
        <v>345</v>
      </c>
      <c r="H1423" s="111" t="s">
        <v>151</v>
      </c>
      <c r="I1423" s="111" t="s">
        <v>128</v>
      </c>
      <c r="J1423" s="111" t="s">
        <v>346</v>
      </c>
      <c r="K1423" s="111" t="s">
        <v>129</v>
      </c>
      <c r="L1423" s="111">
        <v>24</v>
      </c>
      <c r="M1423" s="111">
        <v>0.06</v>
      </c>
      <c r="N1423" s="113">
        <v>7.99</v>
      </c>
      <c r="O1423" s="113">
        <v>6.69</v>
      </c>
      <c r="P1423" s="114">
        <v>0.2</v>
      </c>
      <c r="Q1423" s="113">
        <v>160.56</v>
      </c>
      <c r="R1423" s="115">
        <v>7.99</v>
      </c>
      <c r="S1423" s="115">
        <v>6.69</v>
      </c>
      <c r="T1423" s="119">
        <v>0.2</v>
      </c>
      <c r="U1423" s="116">
        <v>160.56</v>
      </c>
      <c r="V1423" t="s">
        <v>25</v>
      </c>
      <c r="W1423">
        <v>7.29</v>
      </c>
      <c r="X1423" t="s">
        <v>25</v>
      </c>
      <c r="Y1423">
        <v>174.96</v>
      </c>
      <c r="Z1423">
        <v>8.69</v>
      </c>
      <c r="AA1423">
        <v>7.22</v>
      </c>
      <c r="AB1423">
        <v>0.2</v>
      </c>
      <c r="AC1423">
        <v>173.28</v>
      </c>
    </row>
    <row r="1424" spans="1:29" x14ac:dyDescent="0.25">
      <c r="A1424" s="111" t="s">
        <v>529</v>
      </c>
      <c r="B1424" s="112" t="s">
        <v>156</v>
      </c>
      <c r="C1424" s="111">
        <v>447</v>
      </c>
      <c r="D1424" s="111">
        <v>783</v>
      </c>
      <c r="E1424" s="111" t="s">
        <v>535</v>
      </c>
      <c r="F1424" s="111">
        <v>19228</v>
      </c>
      <c r="G1424" s="111" t="s">
        <v>347</v>
      </c>
      <c r="H1424" s="111" t="s">
        <v>151</v>
      </c>
      <c r="I1424" s="111" t="s">
        <v>128</v>
      </c>
      <c r="J1424" s="111" t="s">
        <v>346</v>
      </c>
      <c r="K1424" s="111" t="s">
        <v>129</v>
      </c>
      <c r="L1424" s="111">
        <v>4</v>
      </c>
      <c r="M1424" s="111">
        <v>0.01</v>
      </c>
      <c r="N1424" s="113">
        <v>7.99</v>
      </c>
      <c r="O1424" s="113">
        <v>6.69</v>
      </c>
      <c r="P1424" s="114">
        <v>0.2</v>
      </c>
      <c r="Q1424" s="113">
        <v>26.76</v>
      </c>
      <c r="R1424" s="115">
        <v>7.99</v>
      </c>
      <c r="S1424" s="115">
        <v>6.69</v>
      </c>
      <c r="T1424" s="119">
        <v>0.2</v>
      </c>
      <c r="U1424" s="116">
        <v>26.76</v>
      </c>
      <c r="V1424" t="s">
        <v>25</v>
      </c>
      <c r="W1424">
        <v>7.29</v>
      </c>
      <c r="X1424" t="s">
        <v>25</v>
      </c>
      <c r="Y1424">
        <v>29.16</v>
      </c>
      <c r="Z1424">
        <v>8.69</v>
      </c>
      <c r="AA1424">
        <v>7.22</v>
      </c>
      <c r="AB1424">
        <v>0.2</v>
      </c>
      <c r="AC1424">
        <v>28.88</v>
      </c>
    </row>
    <row r="1425" spans="1:29" x14ac:dyDescent="0.25">
      <c r="A1425" s="111" t="s">
        <v>529</v>
      </c>
      <c r="B1425" s="112" t="s">
        <v>156</v>
      </c>
      <c r="C1425" s="111">
        <v>447</v>
      </c>
      <c r="D1425" s="111">
        <v>783</v>
      </c>
      <c r="E1425" s="111" t="s">
        <v>535</v>
      </c>
      <c r="F1425" s="111">
        <v>19229</v>
      </c>
      <c r="G1425" s="111" t="s">
        <v>348</v>
      </c>
      <c r="H1425" s="111" t="s">
        <v>151</v>
      </c>
      <c r="I1425" s="111" t="s">
        <v>128</v>
      </c>
      <c r="J1425" s="111" t="s">
        <v>346</v>
      </c>
      <c r="K1425" s="111" t="s">
        <v>129</v>
      </c>
      <c r="L1425" s="111">
        <v>6</v>
      </c>
      <c r="M1425" s="111">
        <v>1.4999999999999999E-2</v>
      </c>
      <c r="N1425" s="113">
        <v>7.99</v>
      </c>
      <c r="O1425" s="113">
        <v>6.69</v>
      </c>
      <c r="P1425" s="114">
        <v>0.2</v>
      </c>
      <c r="Q1425" s="113">
        <v>40.14</v>
      </c>
      <c r="R1425" s="115">
        <v>7.99</v>
      </c>
      <c r="S1425" s="115">
        <v>6.69</v>
      </c>
      <c r="T1425" s="119">
        <v>0.2</v>
      </c>
      <c r="U1425" s="116">
        <v>40.14</v>
      </c>
      <c r="V1425" t="s">
        <v>25</v>
      </c>
      <c r="W1425">
        <v>7.29</v>
      </c>
      <c r="X1425" t="s">
        <v>25</v>
      </c>
      <c r="Y1425">
        <v>43.74</v>
      </c>
      <c r="Z1425">
        <v>8.69</v>
      </c>
      <c r="AA1425">
        <v>7.22</v>
      </c>
      <c r="AB1425">
        <v>0.2</v>
      </c>
      <c r="AC1425">
        <v>43.32</v>
      </c>
    </row>
    <row r="1426" spans="1:29" x14ac:dyDescent="0.25">
      <c r="A1426" s="111" t="s">
        <v>529</v>
      </c>
      <c r="B1426" s="112" t="s">
        <v>156</v>
      </c>
      <c r="C1426" s="111">
        <v>447</v>
      </c>
      <c r="D1426" s="111">
        <v>783</v>
      </c>
      <c r="E1426" s="111" t="s">
        <v>535</v>
      </c>
      <c r="F1426" s="111">
        <v>19231</v>
      </c>
      <c r="G1426" s="111" t="s">
        <v>349</v>
      </c>
      <c r="H1426" s="111" t="s">
        <v>151</v>
      </c>
      <c r="I1426" s="111" t="s">
        <v>128</v>
      </c>
      <c r="J1426" s="111" t="s">
        <v>350</v>
      </c>
      <c r="K1426" s="111" t="s">
        <v>129</v>
      </c>
      <c r="L1426" s="111">
        <v>4</v>
      </c>
      <c r="M1426" s="111">
        <v>0.01</v>
      </c>
      <c r="N1426" s="113">
        <v>7.99</v>
      </c>
      <c r="O1426" s="113">
        <v>6.69</v>
      </c>
      <c r="P1426" s="114">
        <v>0.2</v>
      </c>
      <c r="Q1426" s="113">
        <v>26.76</v>
      </c>
      <c r="R1426" s="115">
        <v>7.99</v>
      </c>
      <c r="S1426" s="115">
        <v>6.69</v>
      </c>
      <c r="T1426" s="119">
        <v>0.2</v>
      </c>
      <c r="U1426" s="116">
        <v>26.76</v>
      </c>
      <c r="V1426" t="s">
        <v>25</v>
      </c>
      <c r="W1426">
        <v>7.29</v>
      </c>
      <c r="X1426" t="s">
        <v>25</v>
      </c>
      <c r="Y1426">
        <v>29.16</v>
      </c>
      <c r="Z1426">
        <v>8.69</v>
      </c>
      <c r="AA1426">
        <v>7.22</v>
      </c>
      <c r="AB1426">
        <v>0.2</v>
      </c>
      <c r="AC1426">
        <v>28.88</v>
      </c>
    </row>
    <row r="1427" spans="1:29" x14ac:dyDescent="0.25">
      <c r="A1427" s="111" t="s">
        <v>529</v>
      </c>
      <c r="B1427" s="112" t="s">
        <v>156</v>
      </c>
      <c r="C1427" s="111">
        <v>447</v>
      </c>
      <c r="D1427" s="111">
        <v>783</v>
      </c>
      <c r="E1427" s="111" t="s">
        <v>535</v>
      </c>
      <c r="F1427" s="111">
        <v>21666</v>
      </c>
      <c r="G1427" s="111" t="s">
        <v>351</v>
      </c>
      <c r="H1427" s="111" t="s">
        <v>151</v>
      </c>
      <c r="I1427" s="111" t="s">
        <v>128</v>
      </c>
      <c r="J1427" s="111" t="s">
        <v>352</v>
      </c>
      <c r="K1427" s="111" t="s">
        <v>129</v>
      </c>
      <c r="L1427" s="111">
        <v>4</v>
      </c>
      <c r="M1427" s="111">
        <v>0.01</v>
      </c>
      <c r="N1427" s="113">
        <v>7.99</v>
      </c>
      <c r="O1427" s="113">
        <v>6.69</v>
      </c>
      <c r="P1427" s="114">
        <v>0.2</v>
      </c>
      <c r="Q1427" s="113">
        <v>26.76</v>
      </c>
      <c r="R1427" s="115">
        <v>7.99</v>
      </c>
      <c r="S1427" s="115">
        <v>6.69</v>
      </c>
      <c r="T1427" s="119">
        <v>0.2</v>
      </c>
      <c r="U1427" s="116">
        <v>26.76</v>
      </c>
      <c r="V1427" t="s">
        <v>25</v>
      </c>
      <c r="W1427">
        <v>7.29</v>
      </c>
      <c r="X1427" t="s">
        <v>25</v>
      </c>
      <c r="Y1427">
        <v>29.16</v>
      </c>
      <c r="Z1427">
        <v>8.69</v>
      </c>
      <c r="AA1427">
        <v>7.22</v>
      </c>
      <c r="AB1427">
        <v>0.2</v>
      </c>
      <c r="AC1427">
        <v>28.88</v>
      </c>
    </row>
    <row r="1428" spans="1:29" x14ac:dyDescent="0.25">
      <c r="A1428" s="111" t="s">
        <v>529</v>
      </c>
      <c r="B1428" s="112" t="s">
        <v>156</v>
      </c>
      <c r="C1428" s="111">
        <v>447</v>
      </c>
      <c r="D1428" s="111">
        <v>783</v>
      </c>
      <c r="E1428" s="111" t="s">
        <v>535</v>
      </c>
      <c r="F1428" s="111">
        <v>24306</v>
      </c>
      <c r="G1428" s="111" t="s">
        <v>353</v>
      </c>
      <c r="H1428" s="111" t="s">
        <v>151</v>
      </c>
      <c r="I1428" s="111" t="s">
        <v>128</v>
      </c>
      <c r="J1428" s="111" t="s">
        <v>354</v>
      </c>
      <c r="K1428" s="111" t="s">
        <v>129</v>
      </c>
      <c r="L1428" s="111">
        <v>4</v>
      </c>
      <c r="M1428" s="111">
        <v>0.01</v>
      </c>
      <c r="N1428" s="113">
        <v>7.99</v>
      </c>
      <c r="O1428" s="113">
        <v>6.69</v>
      </c>
      <c r="P1428" s="114">
        <v>0.2</v>
      </c>
      <c r="Q1428" s="113">
        <v>26.76</v>
      </c>
      <c r="R1428" s="115">
        <v>7.99</v>
      </c>
      <c r="S1428" s="115">
        <v>6.69</v>
      </c>
      <c r="T1428" s="119">
        <v>0.2</v>
      </c>
      <c r="U1428" s="116">
        <v>26.76</v>
      </c>
      <c r="V1428" t="s">
        <v>25</v>
      </c>
      <c r="W1428">
        <v>7.29</v>
      </c>
      <c r="X1428" t="s">
        <v>25</v>
      </c>
      <c r="Y1428">
        <v>29.16</v>
      </c>
      <c r="Z1428">
        <v>8.69</v>
      </c>
      <c r="AA1428">
        <v>7.22</v>
      </c>
      <c r="AB1428">
        <v>0.2</v>
      </c>
      <c r="AC1428">
        <v>28.88</v>
      </c>
    </row>
    <row r="1429" spans="1:29" x14ac:dyDescent="0.25">
      <c r="A1429" s="111" t="s">
        <v>529</v>
      </c>
      <c r="B1429" s="112" t="s">
        <v>156</v>
      </c>
      <c r="C1429" s="111">
        <v>447</v>
      </c>
      <c r="D1429" s="111">
        <v>783</v>
      </c>
      <c r="E1429" s="111" t="s">
        <v>535</v>
      </c>
      <c r="F1429" s="111">
        <v>26607</v>
      </c>
      <c r="G1429" s="111" t="s">
        <v>413</v>
      </c>
      <c r="H1429" s="111" t="s">
        <v>151</v>
      </c>
      <c r="I1429" s="111" t="s">
        <v>128</v>
      </c>
      <c r="J1429" s="111" t="s">
        <v>414</v>
      </c>
      <c r="K1429" s="111" t="s">
        <v>129</v>
      </c>
      <c r="L1429" s="111">
        <v>4</v>
      </c>
      <c r="M1429" s="111">
        <v>0.01</v>
      </c>
      <c r="N1429" s="113">
        <v>7.99</v>
      </c>
      <c r="O1429" s="113">
        <v>6.69</v>
      </c>
      <c r="P1429" s="114">
        <v>0.2</v>
      </c>
      <c r="Q1429" s="113">
        <v>26.76</v>
      </c>
      <c r="R1429" s="115">
        <v>7.99</v>
      </c>
      <c r="S1429" s="115">
        <v>6.69</v>
      </c>
      <c r="T1429" s="119">
        <v>0.2</v>
      </c>
      <c r="U1429" s="116">
        <v>26.76</v>
      </c>
      <c r="V1429" t="s">
        <v>25</v>
      </c>
      <c r="W1429">
        <v>7.29</v>
      </c>
      <c r="X1429" t="s">
        <v>25</v>
      </c>
      <c r="Y1429">
        <v>29.16</v>
      </c>
      <c r="Z1429">
        <v>8.69</v>
      </c>
      <c r="AA1429">
        <v>7.22</v>
      </c>
      <c r="AB1429">
        <v>0.2</v>
      </c>
      <c r="AC1429">
        <v>28.88</v>
      </c>
    </row>
    <row r="1430" spans="1:29" x14ac:dyDescent="0.25">
      <c r="A1430" s="111" t="s">
        <v>529</v>
      </c>
      <c r="B1430" s="112" t="s">
        <v>156</v>
      </c>
      <c r="C1430" s="111">
        <v>447</v>
      </c>
      <c r="D1430" s="111">
        <v>783</v>
      </c>
      <c r="E1430" s="111" t="s">
        <v>535</v>
      </c>
      <c r="F1430" s="111">
        <v>14842</v>
      </c>
      <c r="G1430" s="111" t="s">
        <v>355</v>
      </c>
      <c r="H1430" s="111" t="s">
        <v>33</v>
      </c>
      <c r="I1430" s="111" t="s">
        <v>18</v>
      </c>
      <c r="J1430" s="111" t="s">
        <v>331</v>
      </c>
      <c r="K1430" s="111" t="s">
        <v>31</v>
      </c>
      <c r="L1430" s="111">
        <v>15</v>
      </c>
      <c r="M1430" s="111">
        <v>4.0349999999999997E-2</v>
      </c>
      <c r="N1430" s="113">
        <v>2.29</v>
      </c>
      <c r="O1430" s="113">
        <v>1.8904999999999998</v>
      </c>
      <c r="P1430" s="114">
        <v>0.2</v>
      </c>
      <c r="Q1430" s="113">
        <v>28.349999999999998</v>
      </c>
      <c r="R1430" s="115">
        <v>1.99</v>
      </c>
      <c r="S1430" s="115">
        <v>1.6583333333333334</v>
      </c>
      <c r="T1430" s="119">
        <v>0.2</v>
      </c>
      <c r="U1430" s="116">
        <v>24.9</v>
      </c>
      <c r="V1430" t="s">
        <v>25</v>
      </c>
      <c r="W1430">
        <v>1.8</v>
      </c>
      <c r="X1430" t="s">
        <v>25</v>
      </c>
      <c r="Y1430">
        <v>27</v>
      </c>
      <c r="Z1430">
        <v>1.89</v>
      </c>
      <c r="AA1430">
        <v>1.58</v>
      </c>
      <c r="AB1430">
        <v>0.2</v>
      </c>
      <c r="AC1430">
        <v>23.700000000000003</v>
      </c>
    </row>
    <row r="1431" spans="1:29" x14ac:dyDescent="0.25">
      <c r="A1431" s="111" t="s">
        <v>529</v>
      </c>
      <c r="B1431" s="112" t="s">
        <v>156</v>
      </c>
      <c r="C1431" s="111">
        <v>447</v>
      </c>
      <c r="D1431" s="111">
        <v>783</v>
      </c>
      <c r="E1431" s="111" t="s">
        <v>535</v>
      </c>
      <c r="F1431" s="111">
        <v>14844</v>
      </c>
      <c r="G1431" s="111" t="s">
        <v>356</v>
      </c>
      <c r="H1431" s="111" t="s">
        <v>32</v>
      </c>
      <c r="I1431" s="111" t="s">
        <v>18</v>
      </c>
      <c r="J1431" s="111" t="s">
        <v>334</v>
      </c>
      <c r="K1431" s="111" t="s">
        <v>31</v>
      </c>
      <c r="L1431" s="111">
        <v>15</v>
      </c>
      <c r="M1431" s="111">
        <v>4.0349999999999997E-2</v>
      </c>
      <c r="N1431" s="113">
        <v>2.29</v>
      </c>
      <c r="O1431" s="113">
        <v>1.8904999999999998</v>
      </c>
      <c r="P1431" s="114">
        <v>0.2</v>
      </c>
      <c r="Q1431" s="113">
        <v>28.349999999999998</v>
      </c>
      <c r="R1431" s="115">
        <v>1.99</v>
      </c>
      <c r="S1431" s="115">
        <v>1.6583333333333334</v>
      </c>
      <c r="T1431" s="119">
        <v>0.2</v>
      </c>
      <c r="U1431" s="116">
        <v>24.9</v>
      </c>
      <c r="V1431" t="s">
        <v>25</v>
      </c>
      <c r="W1431">
        <v>1.8</v>
      </c>
      <c r="X1431" t="s">
        <v>25</v>
      </c>
      <c r="Y1431">
        <v>27</v>
      </c>
      <c r="Z1431">
        <v>1.89</v>
      </c>
      <c r="AA1431">
        <v>1.58</v>
      </c>
      <c r="AB1431">
        <v>0.2</v>
      </c>
      <c r="AC1431">
        <v>23.700000000000003</v>
      </c>
    </row>
    <row r="1432" spans="1:29" x14ac:dyDescent="0.25">
      <c r="A1432" s="111" t="s">
        <v>529</v>
      </c>
      <c r="B1432" s="112" t="s">
        <v>156</v>
      </c>
      <c r="C1432" s="111">
        <v>447</v>
      </c>
      <c r="D1432" s="111">
        <v>783</v>
      </c>
      <c r="E1432" s="111" t="s">
        <v>535</v>
      </c>
      <c r="F1432" s="111">
        <v>19303</v>
      </c>
      <c r="G1432" s="111" t="s">
        <v>444</v>
      </c>
      <c r="H1432" s="111" t="s">
        <v>37</v>
      </c>
      <c r="I1432" s="111" t="s">
        <v>18</v>
      </c>
      <c r="J1432" s="111" t="s">
        <v>362</v>
      </c>
      <c r="K1432" s="111" t="s">
        <v>31</v>
      </c>
      <c r="L1432" s="111">
        <v>15</v>
      </c>
      <c r="M1432" s="111">
        <v>4.0349999999999997E-2</v>
      </c>
      <c r="N1432" s="113">
        <v>2.29</v>
      </c>
      <c r="O1432" s="113">
        <v>1.8904999999999998</v>
      </c>
      <c r="P1432" s="114">
        <v>0.2</v>
      </c>
      <c r="Q1432" s="113">
        <v>28.349999999999998</v>
      </c>
      <c r="R1432" s="115">
        <v>1.99</v>
      </c>
      <c r="S1432" s="115">
        <v>1.6583333333333334</v>
      </c>
      <c r="T1432" s="119">
        <v>0.2</v>
      </c>
      <c r="U1432" s="116">
        <v>24.9</v>
      </c>
      <c r="V1432" t="s">
        <v>25</v>
      </c>
      <c r="W1432">
        <v>1.9</v>
      </c>
      <c r="X1432" t="s">
        <v>25</v>
      </c>
      <c r="Y1432">
        <v>28.5</v>
      </c>
      <c r="Z1432">
        <v>1.99</v>
      </c>
      <c r="AA1432">
        <v>1.66</v>
      </c>
      <c r="AB1432">
        <v>0.2</v>
      </c>
      <c r="AC1432">
        <v>24.9</v>
      </c>
    </row>
    <row r="1433" spans="1:29" x14ac:dyDescent="0.25">
      <c r="A1433" s="111" t="s">
        <v>529</v>
      </c>
      <c r="B1433" s="112" t="s">
        <v>156</v>
      </c>
      <c r="C1433" s="111">
        <v>447</v>
      </c>
      <c r="D1433" s="111">
        <v>783</v>
      </c>
      <c r="E1433" s="111" t="s">
        <v>535</v>
      </c>
      <c r="F1433" s="111">
        <v>19309</v>
      </c>
      <c r="G1433" s="111" t="s">
        <v>448</v>
      </c>
      <c r="H1433" s="111" t="s">
        <v>37</v>
      </c>
      <c r="I1433" s="111" t="s">
        <v>18</v>
      </c>
      <c r="J1433" s="111" t="s">
        <v>449</v>
      </c>
      <c r="K1433" s="111" t="s">
        <v>31</v>
      </c>
      <c r="L1433" s="111">
        <v>15</v>
      </c>
      <c r="M1433" s="111">
        <v>4.0349999999999997E-2</v>
      </c>
      <c r="N1433" s="113">
        <v>2.29</v>
      </c>
      <c r="O1433" s="113">
        <v>1.8904999999999998</v>
      </c>
      <c r="P1433" s="114">
        <v>0.2</v>
      </c>
      <c r="Q1433" s="113">
        <v>28.349999999999998</v>
      </c>
      <c r="R1433" s="115">
        <v>1.99</v>
      </c>
      <c r="S1433" s="115">
        <v>1.6583333333333334</v>
      </c>
      <c r="T1433" s="119">
        <v>0.2</v>
      </c>
      <c r="U1433" s="116">
        <v>24.9</v>
      </c>
      <c r="V1433" t="s">
        <v>25</v>
      </c>
      <c r="W1433">
        <v>1.9</v>
      </c>
      <c r="X1433" t="s">
        <v>25</v>
      </c>
      <c r="Y1433">
        <v>28.5</v>
      </c>
      <c r="Z1433">
        <v>1.99</v>
      </c>
      <c r="AA1433">
        <v>1.66</v>
      </c>
      <c r="AB1433">
        <v>0.2</v>
      </c>
      <c r="AC1433">
        <v>24.9</v>
      </c>
    </row>
    <row r="1434" spans="1:29" x14ac:dyDescent="0.25">
      <c r="A1434" s="111" t="s">
        <v>529</v>
      </c>
      <c r="B1434" s="112" t="s">
        <v>156</v>
      </c>
      <c r="C1434" s="111">
        <v>447</v>
      </c>
      <c r="D1434" s="111">
        <v>783</v>
      </c>
      <c r="E1434" s="111" t="s">
        <v>535</v>
      </c>
      <c r="F1434" s="111">
        <v>9084</v>
      </c>
      <c r="G1434" s="111" t="s">
        <v>357</v>
      </c>
      <c r="H1434" s="111" t="s">
        <v>47</v>
      </c>
      <c r="I1434" s="111" t="s">
        <v>18</v>
      </c>
      <c r="J1434" s="111" t="s">
        <v>334</v>
      </c>
      <c r="K1434" s="111" t="s">
        <v>46</v>
      </c>
      <c r="L1434" s="111">
        <v>12</v>
      </c>
      <c r="M1434" s="111">
        <v>4.2000000000000003E-2</v>
      </c>
      <c r="N1434" s="113">
        <v>2.59</v>
      </c>
      <c r="O1434" s="113">
        <v>2.19</v>
      </c>
      <c r="P1434" s="114">
        <v>0.2</v>
      </c>
      <c r="Q1434" s="113">
        <v>26.28</v>
      </c>
      <c r="R1434" s="115">
        <v>2.4900000000000002</v>
      </c>
      <c r="S1434" s="115">
        <v>2.08</v>
      </c>
      <c r="T1434" s="119">
        <v>0.2</v>
      </c>
      <c r="U1434" s="116">
        <v>24.96</v>
      </c>
      <c r="V1434" t="s">
        <v>25</v>
      </c>
      <c r="W1434">
        <v>2.19</v>
      </c>
      <c r="X1434" t="s">
        <v>25</v>
      </c>
      <c r="Y1434">
        <v>26.28</v>
      </c>
      <c r="Z1434">
        <v>2.4900000000000002</v>
      </c>
      <c r="AA1434">
        <v>2.08</v>
      </c>
      <c r="AB1434">
        <v>0.2</v>
      </c>
      <c r="AC1434">
        <v>24.96</v>
      </c>
    </row>
    <row r="1435" spans="1:29" x14ac:dyDescent="0.25">
      <c r="A1435" s="111" t="s">
        <v>529</v>
      </c>
      <c r="B1435" s="112" t="s">
        <v>156</v>
      </c>
      <c r="C1435" s="111">
        <v>447</v>
      </c>
      <c r="D1435" s="111">
        <v>783</v>
      </c>
      <c r="E1435" s="111" t="s">
        <v>535</v>
      </c>
      <c r="F1435" s="111">
        <v>9085</v>
      </c>
      <c r="G1435" s="111" t="s">
        <v>358</v>
      </c>
      <c r="H1435" s="111" t="s">
        <v>48</v>
      </c>
      <c r="I1435" s="111" t="s">
        <v>18</v>
      </c>
      <c r="J1435" s="111" t="s">
        <v>338</v>
      </c>
      <c r="K1435" s="111" t="s">
        <v>46</v>
      </c>
      <c r="L1435" s="111">
        <v>12</v>
      </c>
      <c r="M1435" s="111">
        <v>4.2000000000000003E-2</v>
      </c>
      <c r="N1435" s="113">
        <v>2.59</v>
      </c>
      <c r="O1435" s="113">
        <v>2.1755</v>
      </c>
      <c r="P1435" s="114">
        <v>0.2</v>
      </c>
      <c r="Q1435" s="113">
        <v>26.160000000000004</v>
      </c>
      <c r="R1435" s="115">
        <v>2.39</v>
      </c>
      <c r="S1435" s="115">
        <v>1.99</v>
      </c>
      <c r="T1435" s="119">
        <v>0.2</v>
      </c>
      <c r="U1435" s="116">
        <v>23.88</v>
      </c>
      <c r="V1435" t="s">
        <v>25</v>
      </c>
      <c r="W1435">
        <v>2.08</v>
      </c>
      <c r="X1435" t="s">
        <v>25</v>
      </c>
      <c r="Y1435">
        <v>24.96</v>
      </c>
      <c r="Z1435">
        <v>2.19</v>
      </c>
      <c r="AA1435">
        <v>1.83</v>
      </c>
      <c r="AB1435">
        <v>0.2</v>
      </c>
      <c r="AC1435">
        <v>21.96</v>
      </c>
    </row>
    <row r="1436" spans="1:29" x14ac:dyDescent="0.25">
      <c r="A1436" s="111" t="s">
        <v>529</v>
      </c>
      <c r="B1436" s="112" t="s">
        <v>156</v>
      </c>
      <c r="C1436" s="111">
        <v>447</v>
      </c>
      <c r="D1436" s="111">
        <v>783</v>
      </c>
      <c r="E1436" s="111" t="s">
        <v>535</v>
      </c>
      <c r="F1436" s="111">
        <v>9087</v>
      </c>
      <c r="G1436" s="111" t="s">
        <v>359</v>
      </c>
      <c r="H1436" s="111" t="s">
        <v>50</v>
      </c>
      <c r="I1436" s="111" t="s">
        <v>18</v>
      </c>
      <c r="J1436" s="111" t="s">
        <v>336</v>
      </c>
      <c r="K1436" s="111" t="s">
        <v>46</v>
      </c>
      <c r="L1436" s="111">
        <v>12</v>
      </c>
      <c r="M1436" s="111">
        <v>4.2000000000000003E-2</v>
      </c>
      <c r="N1436" s="113">
        <v>2.59</v>
      </c>
      <c r="O1436" s="113">
        <v>2.1755</v>
      </c>
      <c r="P1436" s="114">
        <v>0.2</v>
      </c>
      <c r="Q1436" s="113">
        <v>26.160000000000004</v>
      </c>
      <c r="R1436" s="115">
        <v>2.39</v>
      </c>
      <c r="S1436" s="115">
        <v>1.99</v>
      </c>
      <c r="T1436" s="119">
        <v>0.2</v>
      </c>
      <c r="U1436" s="116">
        <v>23.88</v>
      </c>
      <c r="V1436" t="s">
        <v>25</v>
      </c>
      <c r="W1436">
        <v>2.08</v>
      </c>
      <c r="X1436" t="s">
        <v>25</v>
      </c>
      <c r="Y1436">
        <v>24.96</v>
      </c>
      <c r="Z1436">
        <v>2.19</v>
      </c>
      <c r="AA1436">
        <v>1.83</v>
      </c>
      <c r="AB1436">
        <v>0.2</v>
      </c>
      <c r="AC1436">
        <v>21.96</v>
      </c>
    </row>
    <row r="1437" spans="1:29" x14ac:dyDescent="0.25">
      <c r="A1437" s="111" t="s">
        <v>529</v>
      </c>
      <c r="B1437" s="112" t="s">
        <v>156</v>
      </c>
      <c r="C1437" s="111">
        <v>447</v>
      </c>
      <c r="D1437" s="111">
        <v>783</v>
      </c>
      <c r="E1437" s="111" t="s">
        <v>535</v>
      </c>
      <c r="F1437" s="111">
        <v>9089</v>
      </c>
      <c r="G1437" s="111" t="s">
        <v>360</v>
      </c>
      <c r="H1437" s="111" t="s">
        <v>51</v>
      </c>
      <c r="I1437" s="111" t="s">
        <v>18</v>
      </c>
      <c r="J1437" s="111" t="s">
        <v>340</v>
      </c>
      <c r="K1437" s="111" t="s">
        <v>46</v>
      </c>
      <c r="L1437" s="111">
        <v>12</v>
      </c>
      <c r="M1437" s="111">
        <v>4.2000000000000003E-2</v>
      </c>
      <c r="N1437" s="113">
        <v>2.59</v>
      </c>
      <c r="O1437" s="113">
        <v>2.1755</v>
      </c>
      <c r="P1437" s="114">
        <v>0.2</v>
      </c>
      <c r="Q1437" s="113">
        <v>26.160000000000004</v>
      </c>
      <c r="R1437" s="115">
        <v>2.39</v>
      </c>
      <c r="S1437" s="115">
        <v>1.99</v>
      </c>
      <c r="T1437" s="119">
        <v>0.2</v>
      </c>
      <c r="U1437" s="116">
        <v>23.88</v>
      </c>
      <c r="V1437" t="s">
        <v>25</v>
      </c>
      <c r="W1437">
        <v>2.08</v>
      </c>
      <c r="X1437" t="s">
        <v>25</v>
      </c>
      <c r="Y1437">
        <v>24.96</v>
      </c>
      <c r="Z1437">
        <v>2.19</v>
      </c>
      <c r="AA1437">
        <v>1.83</v>
      </c>
      <c r="AB1437">
        <v>0.2</v>
      </c>
      <c r="AC1437">
        <v>21.96</v>
      </c>
    </row>
    <row r="1438" spans="1:29" x14ac:dyDescent="0.25">
      <c r="A1438" s="111" t="s">
        <v>529</v>
      </c>
      <c r="B1438" s="112" t="s">
        <v>156</v>
      </c>
      <c r="C1438" s="111">
        <v>447</v>
      </c>
      <c r="D1438" s="111">
        <v>783</v>
      </c>
      <c r="E1438" s="111" t="s">
        <v>535</v>
      </c>
      <c r="F1438" s="111">
        <v>9091</v>
      </c>
      <c r="G1438" s="111" t="s">
        <v>361</v>
      </c>
      <c r="H1438" s="111" t="s">
        <v>52</v>
      </c>
      <c r="I1438" s="111" t="s">
        <v>18</v>
      </c>
      <c r="J1438" s="111" t="s">
        <v>362</v>
      </c>
      <c r="K1438" s="111" t="s">
        <v>46</v>
      </c>
      <c r="L1438" s="111">
        <v>12</v>
      </c>
      <c r="M1438" s="111">
        <v>4.2000000000000003E-2</v>
      </c>
      <c r="N1438" s="113">
        <v>3.19</v>
      </c>
      <c r="O1438" s="113">
        <v>2.66</v>
      </c>
      <c r="P1438" s="114">
        <v>0.2</v>
      </c>
      <c r="Q1438" s="113">
        <v>31.92</v>
      </c>
      <c r="R1438" s="115">
        <v>2.99</v>
      </c>
      <c r="S1438" s="115">
        <v>2.4916666666666671</v>
      </c>
      <c r="T1438" s="119">
        <v>0.2</v>
      </c>
      <c r="U1438" s="116">
        <v>29.880000000000003</v>
      </c>
      <c r="V1438" t="s">
        <v>25</v>
      </c>
      <c r="W1438">
        <v>2.66</v>
      </c>
      <c r="X1438" t="s">
        <v>25</v>
      </c>
      <c r="Y1438">
        <v>31.92</v>
      </c>
      <c r="Z1438">
        <v>2.99</v>
      </c>
      <c r="AA1438">
        <v>2.4900000000000002</v>
      </c>
      <c r="AB1438">
        <v>0.2</v>
      </c>
      <c r="AC1438">
        <v>29.880000000000003</v>
      </c>
    </row>
    <row r="1439" spans="1:29" x14ac:dyDescent="0.25">
      <c r="A1439" s="111" t="s">
        <v>529</v>
      </c>
      <c r="B1439" s="112" t="s">
        <v>156</v>
      </c>
      <c r="C1439" s="111">
        <v>447</v>
      </c>
      <c r="D1439" s="111">
        <v>783</v>
      </c>
      <c r="E1439" s="111" t="s">
        <v>535</v>
      </c>
      <c r="F1439" s="111">
        <v>9092</v>
      </c>
      <c r="G1439" s="111" t="s">
        <v>363</v>
      </c>
      <c r="H1439" s="111" t="s">
        <v>52</v>
      </c>
      <c r="I1439" s="111" t="s">
        <v>18</v>
      </c>
      <c r="J1439" s="111" t="s">
        <v>364</v>
      </c>
      <c r="K1439" s="111" t="s">
        <v>46</v>
      </c>
      <c r="L1439" s="111">
        <v>12</v>
      </c>
      <c r="M1439" s="111">
        <v>4.2000000000000003E-2</v>
      </c>
      <c r="N1439" s="113">
        <v>3.19</v>
      </c>
      <c r="O1439" s="113">
        <v>2.66</v>
      </c>
      <c r="P1439" s="114">
        <v>0.2</v>
      </c>
      <c r="Q1439" s="113">
        <v>31.92</v>
      </c>
      <c r="R1439" s="115">
        <v>2.99</v>
      </c>
      <c r="S1439" s="115">
        <v>2.4916666666666671</v>
      </c>
      <c r="T1439" s="119">
        <v>0.2</v>
      </c>
      <c r="U1439" s="116">
        <v>29.880000000000003</v>
      </c>
      <c r="V1439" t="s">
        <v>25</v>
      </c>
      <c r="W1439">
        <v>2.66</v>
      </c>
      <c r="X1439" t="s">
        <v>25</v>
      </c>
      <c r="Y1439">
        <v>31.92</v>
      </c>
      <c r="Z1439">
        <v>2.99</v>
      </c>
      <c r="AA1439">
        <v>2.4900000000000002</v>
      </c>
      <c r="AB1439">
        <v>0.2</v>
      </c>
      <c r="AC1439">
        <v>29.880000000000003</v>
      </c>
    </row>
    <row r="1440" spans="1:29" x14ac:dyDescent="0.25">
      <c r="A1440" s="111" t="s">
        <v>529</v>
      </c>
      <c r="B1440" s="112" t="s">
        <v>156</v>
      </c>
      <c r="C1440" s="111">
        <v>447</v>
      </c>
      <c r="D1440" s="111">
        <v>783</v>
      </c>
      <c r="E1440" s="111" t="s">
        <v>535</v>
      </c>
      <c r="F1440" s="111">
        <v>9096</v>
      </c>
      <c r="G1440" s="111" t="s">
        <v>366</v>
      </c>
      <c r="H1440" s="111" t="s">
        <v>49</v>
      </c>
      <c r="I1440" s="111" t="s">
        <v>18</v>
      </c>
      <c r="J1440" s="111" t="s">
        <v>331</v>
      </c>
      <c r="K1440" s="111" t="s">
        <v>46</v>
      </c>
      <c r="L1440" s="111">
        <v>12</v>
      </c>
      <c r="M1440" s="111">
        <v>4.2000000000000003E-2</v>
      </c>
      <c r="N1440" s="113">
        <v>2.59</v>
      </c>
      <c r="O1440" s="113">
        <v>2.1755</v>
      </c>
      <c r="P1440" s="114">
        <v>0.2</v>
      </c>
      <c r="Q1440" s="113">
        <v>26.160000000000004</v>
      </c>
      <c r="R1440" s="115">
        <v>2.39</v>
      </c>
      <c r="S1440" s="115">
        <v>1.99</v>
      </c>
      <c r="T1440" s="119">
        <v>0.2</v>
      </c>
      <c r="U1440" s="116">
        <v>23.88</v>
      </c>
      <c r="V1440" t="s">
        <v>25</v>
      </c>
      <c r="W1440">
        <v>2.08</v>
      </c>
      <c r="X1440" t="s">
        <v>25</v>
      </c>
      <c r="Y1440">
        <v>24.96</v>
      </c>
      <c r="Z1440">
        <v>2.19</v>
      </c>
      <c r="AA1440">
        <v>1.83</v>
      </c>
      <c r="AB1440">
        <v>0.2</v>
      </c>
      <c r="AC1440">
        <v>21.96</v>
      </c>
    </row>
    <row r="1441" spans="1:29" x14ac:dyDescent="0.25">
      <c r="A1441" s="111" t="s">
        <v>529</v>
      </c>
      <c r="B1441" s="112" t="s">
        <v>156</v>
      </c>
      <c r="C1441" s="111">
        <v>447</v>
      </c>
      <c r="D1441" s="111">
        <v>783</v>
      </c>
      <c r="E1441" s="111" t="s">
        <v>535</v>
      </c>
      <c r="F1441" s="111">
        <v>9274</v>
      </c>
      <c r="G1441" s="111" t="s">
        <v>367</v>
      </c>
      <c r="H1441" s="111" t="s">
        <v>49</v>
      </c>
      <c r="I1441" s="111" t="s">
        <v>18</v>
      </c>
      <c r="J1441" s="111" t="s">
        <v>344</v>
      </c>
      <c r="K1441" s="111" t="s">
        <v>46</v>
      </c>
      <c r="L1441" s="111">
        <v>12</v>
      </c>
      <c r="M1441" s="111">
        <v>4.2000000000000003E-2</v>
      </c>
      <c r="N1441" s="113">
        <v>2.59</v>
      </c>
      <c r="O1441" s="113">
        <v>2.1755</v>
      </c>
      <c r="P1441" s="114">
        <v>0.2</v>
      </c>
      <c r="Q1441" s="113">
        <v>26.160000000000004</v>
      </c>
      <c r="R1441" s="115">
        <v>2.39</v>
      </c>
      <c r="S1441" s="115">
        <v>1.99</v>
      </c>
      <c r="T1441" s="119">
        <v>0.2</v>
      </c>
      <c r="U1441" s="116">
        <v>23.88</v>
      </c>
      <c r="V1441" t="s">
        <v>25</v>
      </c>
      <c r="W1441">
        <v>2.08</v>
      </c>
      <c r="X1441" t="s">
        <v>25</v>
      </c>
      <c r="Y1441">
        <v>24.96</v>
      </c>
      <c r="Z1441">
        <v>2.19</v>
      </c>
      <c r="AA1441">
        <v>1.83</v>
      </c>
      <c r="AB1441">
        <v>0.2</v>
      </c>
      <c r="AC1441">
        <v>21.96</v>
      </c>
    </row>
    <row r="1442" spans="1:29" x14ac:dyDescent="0.25">
      <c r="A1442" s="111" t="s">
        <v>529</v>
      </c>
      <c r="B1442" s="112" t="s">
        <v>156</v>
      </c>
      <c r="C1442" s="111">
        <v>447</v>
      </c>
      <c r="D1442" s="111">
        <v>783</v>
      </c>
      <c r="E1442" s="111" t="s">
        <v>535</v>
      </c>
      <c r="F1442" s="111">
        <v>18475</v>
      </c>
      <c r="G1442" s="111" t="s">
        <v>531</v>
      </c>
      <c r="H1442" s="111" t="s">
        <v>53</v>
      </c>
      <c r="I1442" s="111" t="s">
        <v>18</v>
      </c>
      <c r="J1442" s="111" t="s">
        <v>334</v>
      </c>
      <c r="K1442" s="111" t="s">
        <v>46</v>
      </c>
      <c r="L1442" s="111">
        <v>18</v>
      </c>
      <c r="M1442" s="111">
        <v>6.3E-2</v>
      </c>
      <c r="N1442" s="113">
        <v>2.59</v>
      </c>
      <c r="O1442" s="113">
        <v>2.19</v>
      </c>
      <c r="P1442" s="114">
        <v>0.2</v>
      </c>
      <c r="Q1442" s="113">
        <v>39.42</v>
      </c>
      <c r="R1442" s="115">
        <v>2.39</v>
      </c>
      <c r="S1442" s="115">
        <v>1.99</v>
      </c>
      <c r="T1442" s="119">
        <v>0.2</v>
      </c>
      <c r="U1442" s="116">
        <v>35.82</v>
      </c>
      <c r="V1442" t="s">
        <v>25</v>
      </c>
      <c r="W1442">
        <v>2.08</v>
      </c>
      <c r="X1442" t="s">
        <v>25</v>
      </c>
      <c r="Y1442">
        <v>37.44</v>
      </c>
      <c r="Z1442">
        <v>2.19</v>
      </c>
      <c r="AA1442">
        <v>1.83</v>
      </c>
      <c r="AB1442">
        <v>0.2</v>
      </c>
      <c r="AC1442">
        <v>32.94</v>
      </c>
    </row>
    <row r="1443" spans="1:29" x14ac:dyDescent="0.25">
      <c r="A1443" s="111" t="s">
        <v>529</v>
      </c>
      <c r="B1443" s="112" t="s">
        <v>156</v>
      </c>
      <c r="C1443" s="111">
        <v>447</v>
      </c>
      <c r="D1443" s="111">
        <v>783</v>
      </c>
      <c r="E1443" s="111" t="s">
        <v>535</v>
      </c>
      <c r="F1443" s="111">
        <v>19227</v>
      </c>
      <c r="G1443" s="111" t="s">
        <v>434</v>
      </c>
      <c r="H1443" s="111" t="s">
        <v>152</v>
      </c>
      <c r="I1443" s="111" t="s">
        <v>128</v>
      </c>
      <c r="J1443" s="111" t="s">
        <v>346</v>
      </c>
      <c r="K1443" s="111" t="s">
        <v>132</v>
      </c>
      <c r="L1443" s="111">
        <v>4</v>
      </c>
      <c r="M1443" s="111">
        <v>1.4200000000000001E-2</v>
      </c>
      <c r="N1443" s="113">
        <v>11.19</v>
      </c>
      <c r="O1443" s="113">
        <v>9.36</v>
      </c>
      <c r="P1443" s="114">
        <v>0.2</v>
      </c>
      <c r="Q1443" s="113">
        <v>37.44</v>
      </c>
      <c r="R1443" s="115">
        <v>10.59</v>
      </c>
      <c r="S1443" s="115">
        <v>8.85</v>
      </c>
      <c r="T1443" s="119">
        <v>0.2</v>
      </c>
      <c r="U1443" s="116">
        <v>35.4</v>
      </c>
      <c r="V1443" t="s">
        <v>25</v>
      </c>
      <c r="W1443">
        <v>9.36</v>
      </c>
      <c r="X1443" t="s">
        <v>25</v>
      </c>
      <c r="Y1443">
        <v>37.44</v>
      </c>
      <c r="Z1443">
        <v>10.59</v>
      </c>
      <c r="AA1443">
        <v>8.85</v>
      </c>
      <c r="AB1443">
        <v>0.2</v>
      </c>
      <c r="AC1443">
        <v>35.4</v>
      </c>
    </row>
    <row r="1444" spans="1:29" x14ac:dyDescent="0.25">
      <c r="A1444" s="111" t="s">
        <v>529</v>
      </c>
      <c r="B1444" s="112" t="s">
        <v>156</v>
      </c>
      <c r="C1444" s="111">
        <v>447</v>
      </c>
      <c r="D1444" s="111">
        <v>783</v>
      </c>
      <c r="E1444" s="111" t="s">
        <v>535</v>
      </c>
      <c r="F1444" s="111">
        <v>2231</v>
      </c>
      <c r="G1444" s="111" t="s">
        <v>461</v>
      </c>
      <c r="H1444" s="111" t="s">
        <v>42</v>
      </c>
      <c r="I1444" s="111" t="s">
        <v>18</v>
      </c>
      <c r="J1444" s="111" t="s">
        <v>334</v>
      </c>
      <c r="K1444" s="111" t="s">
        <v>462</v>
      </c>
      <c r="L1444" s="111">
        <v>12</v>
      </c>
      <c r="M1444" s="111">
        <v>3.4799999999999998E-2</v>
      </c>
      <c r="N1444" s="113">
        <v>3.19</v>
      </c>
      <c r="O1444" s="113">
        <v>2.65</v>
      </c>
      <c r="P1444" s="114">
        <v>0.2</v>
      </c>
      <c r="Q1444" s="113">
        <v>31.799999999999997</v>
      </c>
      <c r="R1444" s="115">
        <v>2.79</v>
      </c>
      <c r="S1444" s="115">
        <v>2.33</v>
      </c>
      <c r="T1444" s="119">
        <v>0.2</v>
      </c>
      <c r="U1444" s="116">
        <v>27.96</v>
      </c>
      <c r="V1444" t="s">
        <v>25</v>
      </c>
      <c r="W1444">
        <v>2.65</v>
      </c>
      <c r="X1444" t="s">
        <v>25</v>
      </c>
      <c r="Y1444">
        <v>31.799999999999997</v>
      </c>
      <c r="Z1444">
        <v>2.79</v>
      </c>
      <c r="AA1444">
        <v>2.33</v>
      </c>
      <c r="AB1444">
        <v>0.2</v>
      </c>
      <c r="AC1444">
        <v>27.96</v>
      </c>
    </row>
    <row r="1445" spans="1:29" x14ac:dyDescent="0.25">
      <c r="A1445" s="111" t="s">
        <v>529</v>
      </c>
      <c r="B1445" s="112" t="s">
        <v>156</v>
      </c>
      <c r="C1445" s="111">
        <v>447</v>
      </c>
      <c r="D1445" s="111">
        <v>783</v>
      </c>
      <c r="E1445" s="111" t="s">
        <v>535</v>
      </c>
      <c r="F1445" s="111">
        <v>8411</v>
      </c>
      <c r="G1445" s="111" t="s">
        <v>465</v>
      </c>
      <c r="H1445" s="111" t="s">
        <v>82</v>
      </c>
      <c r="I1445" s="111" t="s">
        <v>18</v>
      </c>
      <c r="J1445" s="111" t="s">
        <v>334</v>
      </c>
      <c r="K1445" s="111" t="s">
        <v>81</v>
      </c>
      <c r="L1445" s="111">
        <v>6</v>
      </c>
      <c r="M1445" s="111">
        <v>0.09</v>
      </c>
      <c r="N1445" s="113">
        <v>4.79</v>
      </c>
      <c r="O1445" s="113">
        <v>3.99</v>
      </c>
      <c r="P1445" s="114">
        <v>0.2</v>
      </c>
      <c r="Q1445" s="113">
        <v>23.94</v>
      </c>
      <c r="R1445" s="115">
        <v>4.79</v>
      </c>
      <c r="S1445" s="115">
        <v>3.99</v>
      </c>
      <c r="T1445" s="119">
        <v>0.2</v>
      </c>
      <c r="U1445" s="116">
        <v>23.94</v>
      </c>
      <c r="V1445" t="s">
        <v>25</v>
      </c>
      <c r="W1445">
        <v>4.16</v>
      </c>
      <c r="X1445" t="s">
        <v>25</v>
      </c>
      <c r="Y1445">
        <v>24.96</v>
      </c>
      <c r="Z1445">
        <v>4.99</v>
      </c>
      <c r="AA1445">
        <v>4.16</v>
      </c>
      <c r="AB1445">
        <v>0.2</v>
      </c>
      <c r="AC1445">
        <v>24.96</v>
      </c>
    </row>
    <row r="1446" spans="1:29" x14ac:dyDescent="0.25">
      <c r="A1446" s="111" t="s">
        <v>529</v>
      </c>
      <c r="B1446" s="112" t="s">
        <v>156</v>
      </c>
      <c r="C1446" s="111">
        <v>447</v>
      </c>
      <c r="D1446" s="111">
        <v>783</v>
      </c>
      <c r="E1446" s="111" t="s">
        <v>535</v>
      </c>
      <c r="F1446" s="111">
        <v>8418</v>
      </c>
      <c r="G1446" s="111" t="s">
        <v>467</v>
      </c>
      <c r="H1446" s="111" t="s">
        <v>83</v>
      </c>
      <c r="I1446" s="111" t="s">
        <v>18</v>
      </c>
      <c r="J1446" s="111" t="s">
        <v>331</v>
      </c>
      <c r="K1446" s="111" t="s">
        <v>81</v>
      </c>
      <c r="L1446" s="111">
        <v>6</v>
      </c>
      <c r="M1446" s="111">
        <v>0.09</v>
      </c>
      <c r="N1446" s="113">
        <v>4.79</v>
      </c>
      <c r="O1446" s="113">
        <v>3.99</v>
      </c>
      <c r="P1446" s="114">
        <v>0.2</v>
      </c>
      <c r="Q1446" s="113">
        <v>23.94</v>
      </c>
      <c r="R1446" s="115">
        <v>4.79</v>
      </c>
      <c r="S1446" s="115">
        <v>3.99</v>
      </c>
      <c r="T1446" s="119">
        <v>0.2</v>
      </c>
      <c r="U1446" s="116">
        <v>23.94</v>
      </c>
      <c r="V1446" t="s">
        <v>25</v>
      </c>
      <c r="W1446">
        <v>4.16</v>
      </c>
      <c r="X1446" t="s">
        <v>25</v>
      </c>
      <c r="Y1446">
        <v>24.96</v>
      </c>
      <c r="Z1446">
        <v>4.99</v>
      </c>
      <c r="AA1446">
        <v>4.16</v>
      </c>
      <c r="AB1446">
        <v>0.2</v>
      </c>
      <c r="AC1446">
        <v>24.96</v>
      </c>
    </row>
    <row r="1447" spans="1:29" x14ac:dyDescent="0.25">
      <c r="A1447" s="111" t="s">
        <v>529</v>
      </c>
      <c r="B1447" s="112" t="s">
        <v>156</v>
      </c>
      <c r="C1447" s="111">
        <v>447</v>
      </c>
      <c r="D1447" s="111">
        <v>783</v>
      </c>
      <c r="E1447" s="111" t="s">
        <v>535</v>
      </c>
      <c r="F1447" s="111">
        <v>8793</v>
      </c>
      <c r="G1447" s="111" t="s">
        <v>468</v>
      </c>
      <c r="H1447" s="111" t="s">
        <v>84</v>
      </c>
      <c r="I1447" s="111" t="s">
        <v>18</v>
      </c>
      <c r="J1447" s="111" t="s">
        <v>469</v>
      </c>
      <c r="K1447" s="111" t="s">
        <v>81</v>
      </c>
      <c r="L1447" s="111">
        <v>6</v>
      </c>
      <c r="M1447" s="111">
        <v>0.09</v>
      </c>
      <c r="N1447" s="113">
        <v>6.49</v>
      </c>
      <c r="O1447" s="113">
        <v>5.4</v>
      </c>
      <c r="P1447" s="114">
        <v>0.2</v>
      </c>
      <c r="Q1447" s="113">
        <v>32.400000000000006</v>
      </c>
      <c r="R1447" s="115">
        <v>5.69</v>
      </c>
      <c r="S1447" s="115">
        <v>4.74</v>
      </c>
      <c r="T1447" s="119">
        <v>0.2</v>
      </c>
      <c r="U1447" s="116">
        <v>28.44</v>
      </c>
      <c r="V1447" t="s">
        <v>25</v>
      </c>
      <c r="W1447">
        <v>5.4</v>
      </c>
      <c r="X1447" t="s">
        <v>25</v>
      </c>
      <c r="Y1447">
        <v>32.400000000000006</v>
      </c>
      <c r="Z1447">
        <v>5.69</v>
      </c>
      <c r="AA1447">
        <v>4.74</v>
      </c>
      <c r="AB1447">
        <v>0.2</v>
      </c>
      <c r="AC1447">
        <v>28.44</v>
      </c>
    </row>
    <row r="1448" spans="1:29" x14ac:dyDescent="0.25">
      <c r="A1448" s="111" t="s">
        <v>529</v>
      </c>
      <c r="B1448" s="112" t="s">
        <v>156</v>
      </c>
      <c r="C1448" s="111">
        <v>447</v>
      </c>
      <c r="D1448" s="111">
        <v>783</v>
      </c>
      <c r="E1448" s="111" t="s">
        <v>535</v>
      </c>
      <c r="F1448" s="111">
        <v>13065</v>
      </c>
      <c r="G1448" s="111" t="s">
        <v>470</v>
      </c>
      <c r="H1448" s="111" t="s">
        <v>84</v>
      </c>
      <c r="I1448" s="111" t="s">
        <v>18</v>
      </c>
      <c r="J1448" s="111" t="s">
        <v>471</v>
      </c>
      <c r="K1448" s="111" t="s">
        <v>81</v>
      </c>
      <c r="L1448" s="111">
        <v>6</v>
      </c>
      <c r="M1448" s="111">
        <v>0.09</v>
      </c>
      <c r="N1448" s="113">
        <v>6.49</v>
      </c>
      <c r="O1448" s="113">
        <v>5.4</v>
      </c>
      <c r="P1448" s="114">
        <v>0.2</v>
      </c>
      <c r="Q1448" s="113">
        <v>32.400000000000006</v>
      </c>
      <c r="R1448" s="115">
        <v>5.69</v>
      </c>
      <c r="S1448" s="115">
        <v>4.74</v>
      </c>
      <c r="T1448" s="119">
        <v>0.2</v>
      </c>
      <c r="U1448" s="116">
        <v>28.44</v>
      </c>
      <c r="V1448" t="s">
        <v>25</v>
      </c>
      <c r="W1448">
        <v>5.4</v>
      </c>
      <c r="X1448" t="s">
        <v>25</v>
      </c>
      <c r="Y1448">
        <v>32.400000000000006</v>
      </c>
      <c r="Z1448">
        <v>5.69</v>
      </c>
      <c r="AA1448">
        <v>4.74</v>
      </c>
      <c r="AB1448">
        <v>0.2</v>
      </c>
      <c r="AC1448">
        <v>28.44</v>
      </c>
    </row>
    <row r="1449" spans="1:29" x14ac:dyDescent="0.25">
      <c r="A1449" s="111" t="s">
        <v>529</v>
      </c>
      <c r="B1449" s="112" t="s">
        <v>156</v>
      </c>
      <c r="C1449" s="111">
        <v>447</v>
      </c>
      <c r="D1449" s="111">
        <v>783</v>
      </c>
      <c r="E1449" s="111" t="s">
        <v>535</v>
      </c>
      <c r="F1449" s="111">
        <v>28512</v>
      </c>
      <c r="G1449" s="111" t="s">
        <v>415</v>
      </c>
      <c r="H1449" s="111" t="s">
        <v>83</v>
      </c>
      <c r="I1449" s="111" t="s">
        <v>18</v>
      </c>
      <c r="J1449" s="111" t="s">
        <v>384</v>
      </c>
      <c r="K1449" s="111" t="s">
        <v>81</v>
      </c>
      <c r="L1449" s="111">
        <v>6</v>
      </c>
      <c r="M1449" s="111">
        <v>0.09</v>
      </c>
      <c r="N1449" s="113">
        <v>4.79</v>
      </c>
      <c r="O1449" s="113">
        <v>3.99</v>
      </c>
      <c r="P1449" s="114">
        <v>0.2</v>
      </c>
      <c r="Q1449" s="113">
        <v>23.94</v>
      </c>
      <c r="R1449" s="115">
        <v>4.79</v>
      </c>
      <c r="S1449" s="115">
        <v>3.99</v>
      </c>
      <c r="T1449" s="119">
        <v>0.2</v>
      </c>
      <c r="U1449" s="116">
        <v>23.94</v>
      </c>
      <c r="V1449" t="s">
        <v>25</v>
      </c>
      <c r="W1449">
        <v>4.16</v>
      </c>
      <c r="X1449" t="s">
        <v>25</v>
      </c>
      <c r="Y1449">
        <v>24.96</v>
      </c>
      <c r="Z1449">
        <v>4.99</v>
      </c>
      <c r="AA1449">
        <v>4.16</v>
      </c>
      <c r="AB1449">
        <v>0.2</v>
      </c>
      <c r="AC1449">
        <v>24.96</v>
      </c>
    </row>
    <row r="1450" spans="1:29" x14ac:dyDescent="0.25">
      <c r="A1450" s="111" t="s">
        <v>529</v>
      </c>
      <c r="B1450" s="112" t="s">
        <v>156</v>
      </c>
      <c r="C1450" s="111">
        <v>447</v>
      </c>
      <c r="D1450" s="111">
        <v>783</v>
      </c>
      <c r="E1450" s="111" t="s">
        <v>535</v>
      </c>
      <c r="F1450" s="111">
        <v>253</v>
      </c>
      <c r="G1450" s="111" t="s">
        <v>375</v>
      </c>
      <c r="H1450" s="111" t="s">
        <v>73</v>
      </c>
      <c r="I1450" s="111" t="s">
        <v>18</v>
      </c>
      <c r="J1450" s="111" t="s">
        <v>340</v>
      </c>
      <c r="K1450" s="111" t="s">
        <v>68</v>
      </c>
      <c r="L1450" s="111">
        <v>6</v>
      </c>
      <c r="M1450" s="111">
        <v>0.06</v>
      </c>
      <c r="N1450" s="113">
        <v>4.29</v>
      </c>
      <c r="O1450" s="113">
        <v>3.6</v>
      </c>
      <c r="P1450" s="114">
        <v>0.2</v>
      </c>
      <c r="Q1450" s="113">
        <v>21.6</v>
      </c>
      <c r="R1450" s="115">
        <v>3.99</v>
      </c>
      <c r="S1450" s="115">
        <v>3.33</v>
      </c>
      <c r="T1450" s="119">
        <v>0.2</v>
      </c>
      <c r="U1450" s="116">
        <v>19.98</v>
      </c>
      <c r="V1450" t="s">
        <v>25</v>
      </c>
      <c r="W1450">
        <v>3.98</v>
      </c>
      <c r="X1450" t="s">
        <v>25</v>
      </c>
      <c r="Y1450">
        <v>23.88</v>
      </c>
      <c r="Z1450">
        <v>4.1900000000000004</v>
      </c>
      <c r="AA1450">
        <v>3.49</v>
      </c>
      <c r="AB1450">
        <v>0.2</v>
      </c>
      <c r="AC1450">
        <v>20.94</v>
      </c>
    </row>
    <row r="1451" spans="1:29" x14ac:dyDescent="0.25">
      <c r="A1451" s="111" t="s">
        <v>529</v>
      </c>
      <c r="B1451" s="112" t="s">
        <v>156</v>
      </c>
      <c r="C1451" s="111">
        <v>447</v>
      </c>
      <c r="D1451" s="111">
        <v>783</v>
      </c>
      <c r="E1451" s="111" t="s">
        <v>535</v>
      </c>
      <c r="F1451" s="111">
        <v>2132</v>
      </c>
      <c r="G1451" s="111" t="s">
        <v>376</v>
      </c>
      <c r="H1451" s="111" t="s">
        <v>70</v>
      </c>
      <c r="I1451" s="111" t="s">
        <v>18</v>
      </c>
      <c r="J1451" s="111" t="s">
        <v>334</v>
      </c>
      <c r="K1451" s="111" t="s">
        <v>68</v>
      </c>
      <c r="L1451" s="111">
        <v>6</v>
      </c>
      <c r="M1451" s="111">
        <v>0.06</v>
      </c>
      <c r="N1451" s="113">
        <v>4.59</v>
      </c>
      <c r="O1451" s="113">
        <v>3.79</v>
      </c>
      <c r="P1451" s="114">
        <v>0.2</v>
      </c>
      <c r="Q1451" s="113">
        <v>22.740000000000002</v>
      </c>
      <c r="R1451" s="115">
        <v>4.29</v>
      </c>
      <c r="S1451" s="115">
        <v>3.58</v>
      </c>
      <c r="T1451" s="119">
        <v>0.2</v>
      </c>
      <c r="U1451" s="116">
        <v>21.48</v>
      </c>
      <c r="V1451" t="s">
        <v>25</v>
      </c>
      <c r="W1451">
        <v>3.98</v>
      </c>
      <c r="X1451" t="s">
        <v>25</v>
      </c>
      <c r="Y1451">
        <v>23.88</v>
      </c>
      <c r="Z1451">
        <v>4.1900000000000004</v>
      </c>
      <c r="AA1451">
        <v>3.49</v>
      </c>
      <c r="AB1451">
        <v>0.2</v>
      </c>
      <c r="AC1451">
        <v>20.94</v>
      </c>
    </row>
    <row r="1452" spans="1:29" x14ac:dyDescent="0.25">
      <c r="A1452" s="111" t="s">
        <v>529</v>
      </c>
      <c r="B1452" s="112" t="s">
        <v>156</v>
      </c>
      <c r="C1452" s="111">
        <v>447</v>
      </c>
      <c r="D1452" s="111">
        <v>783</v>
      </c>
      <c r="E1452" s="111" t="s">
        <v>535</v>
      </c>
      <c r="F1452" s="111">
        <v>2585</v>
      </c>
      <c r="G1452" s="111" t="s">
        <v>472</v>
      </c>
      <c r="H1452" s="111" t="s">
        <v>80</v>
      </c>
      <c r="I1452" s="111" t="s">
        <v>18</v>
      </c>
      <c r="J1452" s="111" t="s">
        <v>334</v>
      </c>
      <c r="K1452" s="111" t="s">
        <v>68</v>
      </c>
      <c r="L1452" s="111">
        <v>12</v>
      </c>
      <c r="M1452" s="111">
        <v>0.12</v>
      </c>
      <c r="N1452" s="113">
        <v>4.59</v>
      </c>
      <c r="O1452" s="113">
        <v>3.8</v>
      </c>
      <c r="P1452" s="114">
        <v>0.2</v>
      </c>
      <c r="Q1452" s="113">
        <v>45.599999999999994</v>
      </c>
      <c r="R1452" s="115">
        <v>3.99</v>
      </c>
      <c r="S1452" s="115">
        <v>3.32</v>
      </c>
      <c r="T1452" s="119">
        <v>0.2</v>
      </c>
      <c r="U1452" s="116">
        <v>39.839999999999996</v>
      </c>
      <c r="V1452" t="s">
        <v>25</v>
      </c>
      <c r="W1452">
        <v>3.8</v>
      </c>
      <c r="X1452" t="s">
        <v>25</v>
      </c>
      <c r="Y1452">
        <v>45.599999999999994</v>
      </c>
      <c r="Z1452">
        <v>3.99</v>
      </c>
      <c r="AA1452">
        <v>3.32</v>
      </c>
      <c r="AB1452">
        <v>0.2</v>
      </c>
      <c r="AC1452">
        <v>39.839999999999996</v>
      </c>
    </row>
    <row r="1453" spans="1:29" x14ac:dyDescent="0.25">
      <c r="A1453" s="111" t="s">
        <v>529</v>
      </c>
      <c r="B1453" s="112" t="s">
        <v>156</v>
      </c>
      <c r="C1453" s="111">
        <v>447</v>
      </c>
      <c r="D1453" s="111">
        <v>783</v>
      </c>
      <c r="E1453" s="111" t="s">
        <v>535</v>
      </c>
      <c r="F1453" s="111">
        <v>7703</v>
      </c>
      <c r="G1453" s="111" t="s">
        <v>473</v>
      </c>
      <c r="H1453" s="111" t="s">
        <v>72</v>
      </c>
      <c r="I1453" s="111" t="s">
        <v>18</v>
      </c>
      <c r="J1453" s="111" t="s">
        <v>331</v>
      </c>
      <c r="K1453" s="111" t="s">
        <v>68</v>
      </c>
      <c r="L1453" s="111">
        <v>6</v>
      </c>
      <c r="M1453" s="111">
        <v>0.06</v>
      </c>
      <c r="N1453" s="113">
        <v>4.29</v>
      </c>
      <c r="O1453" s="113">
        <v>3.6</v>
      </c>
      <c r="P1453" s="114">
        <v>0.2</v>
      </c>
      <c r="Q1453" s="113">
        <v>21.6</v>
      </c>
      <c r="R1453" s="115">
        <v>3.99</v>
      </c>
      <c r="S1453" s="115">
        <v>3.33</v>
      </c>
      <c r="T1453" s="119">
        <v>0.2</v>
      </c>
      <c r="U1453" s="116">
        <v>19.98</v>
      </c>
      <c r="V1453" t="s">
        <v>25</v>
      </c>
      <c r="W1453">
        <v>3.98</v>
      </c>
      <c r="X1453" t="s">
        <v>25</v>
      </c>
      <c r="Y1453">
        <v>23.88</v>
      </c>
      <c r="Z1453">
        <v>4.1900000000000004</v>
      </c>
      <c r="AA1453">
        <v>3.49</v>
      </c>
      <c r="AB1453">
        <v>0.2</v>
      </c>
      <c r="AC1453">
        <v>20.94</v>
      </c>
    </row>
    <row r="1454" spans="1:29" x14ac:dyDescent="0.25">
      <c r="A1454" s="111" t="s">
        <v>529</v>
      </c>
      <c r="B1454" s="112" t="s">
        <v>156</v>
      </c>
      <c r="C1454" s="111">
        <v>447</v>
      </c>
      <c r="D1454" s="111">
        <v>783</v>
      </c>
      <c r="E1454" s="111" t="s">
        <v>535</v>
      </c>
      <c r="F1454" s="111">
        <v>11593</v>
      </c>
      <c r="G1454" s="111" t="s">
        <v>474</v>
      </c>
      <c r="H1454" s="111" t="s">
        <v>80</v>
      </c>
      <c r="I1454" s="111" t="s">
        <v>18</v>
      </c>
      <c r="J1454" s="111" t="s">
        <v>331</v>
      </c>
      <c r="K1454" s="111" t="s">
        <v>68</v>
      </c>
      <c r="L1454" s="111">
        <v>12</v>
      </c>
      <c r="M1454" s="111">
        <v>0.12</v>
      </c>
      <c r="N1454" s="113">
        <v>4.59</v>
      </c>
      <c r="O1454" s="113">
        <v>3.8</v>
      </c>
      <c r="P1454" s="114">
        <v>0.2</v>
      </c>
      <c r="Q1454" s="113">
        <v>45.599999999999994</v>
      </c>
      <c r="R1454" s="115">
        <v>3.99</v>
      </c>
      <c r="S1454" s="115">
        <v>3.32</v>
      </c>
      <c r="T1454" s="119">
        <v>0.2</v>
      </c>
      <c r="U1454" s="116">
        <v>39.839999999999996</v>
      </c>
      <c r="V1454" t="s">
        <v>25</v>
      </c>
      <c r="W1454">
        <v>3.8</v>
      </c>
      <c r="X1454" t="s">
        <v>25</v>
      </c>
      <c r="Y1454">
        <v>45.599999999999994</v>
      </c>
      <c r="Z1454">
        <v>3.99</v>
      </c>
      <c r="AA1454">
        <v>3.32</v>
      </c>
      <c r="AB1454">
        <v>0.2</v>
      </c>
      <c r="AC1454">
        <v>39.839999999999996</v>
      </c>
    </row>
    <row r="1455" spans="1:29" x14ac:dyDescent="0.25">
      <c r="A1455" s="111" t="s">
        <v>529</v>
      </c>
      <c r="B1455" s="112" t="s">
        <v>156</v>
      </c>
      <c r="C1455" s="111">
        <v>447</v>
      </c>
      <c r="D1455" s="111">
        <v>783</v>
      </c>
      <c r="E1455" s="111" t="s">
        <v>535</v>
      </c>
      <c r="F1455" s="111">
        <v>13486</v>
      </c>
      <c r="G1455" s="111" t="s">
        <v>377</v>
      </c>
      <c r="H1455" s="111" t="s">
        <v>134</v>
      </c>
      <c r="I1455" s="111" t="s">
        <v>128</v>
      </c>
      <c r="J1455" s="111" t="s">
        <v>378</v>
      </c>
      <c r="K1455" s="111" t="s">
        <v>68</v>
      </c>
      <c r="L1455" s="111">
        <v>6</v>
      </c>
      <c r="M1455" s="111">
        <v>0.06</v>
      </c>
      <c r="N1455" s="113">
        <v>6.59</v>
      </c>
      <c r="O1455" s="113">
        <v>5.49</v>
      </c>
      <c r="P1455" s="114">
        <v>0.2</v>
      </c>
      <c r="Q1455" s="113">
        <v>32.94</v>
      </c>
      <c r="R1455" s="115">
        <v>6.19</v>
      </c>
      <c r="S1455" s="115">
        <v>5.18</v>
      </c>
      <c r="T1455" s="119">
        <v>0.2</v>
      </c>
      <c r="U1455" s="116">
        <v>31.08</v>
      </c>
      <c r="V1455" t="s">
        <v>25</v>
      </c>
      <c r="W1455">
        <v>5.49</v>
      </c>
      <c r="X1455" t="s">
        <v>25</v>
      </c>
      <c r="Y1455">
        <v>32.94</v>
      </c>
      <c r="Z1455">
        <v>6.19</v>
      </c>
      <c r="AA1455">
        <v>5.18</v>
      </c>
      <c r="AB1455">
        <v>0.2</v>
      </c>
      <c r="AC1455">
        <v>31.08</v>
      </c>
    </row>
    <row r="1456" spans="1:29" x14ac:dyDescent="0.25">
      <c r="A1456" s="111" t="s">
        <v>529</v>
      </c>
      <c r="B1456" s="112" t="s">
        <v>156</v>
      </c>
      <c r="C1456" s="111">
        <v>447</v>
      </c>
      <c r="D1456" s="111">
        <v>783</v>
      </c>
      <c r="E1456" s="111" t="s">
        <v>535</v>
      </c>
      <c r="F1456" s="111">
        <v>19164</v>
      </c>
      <c r="G1456" s="111" t="s">
        <v>475</v>
      </c>
      <c r="H1456" s="111" t="s">
        <v>76</v>
      </c>
      <c r="I1456" s="111" t="s">
        <v>18</v>
      </c>
      <c r="J1456" s="111" t="s">
        <v>334</v>
      </c>
      <c r="K1456" s="111" t="s">
        <v>68</v>
      </c>
      <c r="L1456" s="111">
        <v>2</v>
      </c>
      <c r="M1456" s="111">
        <v>0.02</v>
      </c>
      <c r="N1456" s="113">
        <v>3.69</v>
      </c>
      <c r="O1456" s="113">
        <v>3.1</v>
      </c>
      <c r="P1456" s="114">
        <v>0.2</v>
      </c>
      <c r="Q1456" s="113">
        <v>6.2</v>
      </c>
      <c r="R1456" s="115">
        <v>3.19</v>
      </c>
      <c r="S1456" s="115">
        <v>2.7</v>
      </c>
      <c r="T1456" s="119">
        <v>0.2</v>
      </c>
      <c r="U1456" s="116">
        <v>5.4</v>
      </c>
      <c r="V1456" t="s">
        <v>25</v>
      </c>
      <c r="W1456">
        <v>3.1</v>
      </c>
      <c r="X1456" t="s">
        <v>25</v>
      </c>
      <c r="Y1456">
        <v>6.2</v>
      </c>
      <c r="Z1456">
        <v>3.19</v>
      </c>
      <c r="AA1456">
        <v>2.7</v>
      </c>
      <c r="AB1456">
        <v>0.2</v>
      </c>
      <c r="AC1456">
        <v>5.4</v>
      </c>
    </row>
    <row r="1457" spans="1:29" x14ac:dyDescent="0.25">
      <c r="A1457" s="111" t="s">
        <v>529</v>
      </c>
      <c r="B1457" s="112" t="s">
        <v>156</v>
      </c>
      <c r="C1457" s="111">
        <v>447</v>
      </c>
      <c r="D1457" s="111">
        <v>783</v>
      </c>
      <c r="E1457" s="111" t="s">
        <v>535</v>
      </c>
      <c r="F1457" s="111">
        <v>22200</v>
      </c>
      <c r="G1457" s="111" t="s">
        <v>380</v>
      </c>
      <c r="H1457" s="111" t="s">
        <v>75</v>
      </c>
      <c r="I1457" s="111" t="s">
        <v>18</v>
      </c>
      <c r="J1457" s="111" t="s">
        <v>362</v>
      </c>
      <c r="K1457" s="111" t="s">
        <v>68</v>
      </c>
      <c r="L1457" s="111">
        <v>6</v>
      </c>
      <c r="M1457" s="111">
        <v>0.06</v>
      </c>
      <c r="N1457" s="113">
        <v>7.99</v>
      </c>
      <c r="O1457" s="113">
        <v>6.65</v>
      </c>
      <c r="P1457" s="114">
        <v>0.2</v>
      </c>
      <c r="Q1457" s="113">
        <v>39.900000000000006</v>
      </c>
      <c r="R1457" s="115">
        <v>6.99</v>
      </c>
      <c r="S1457" s="115">
        <v>5.83</v>
      </c>
      <c r="T1457" s="119">
        <v>0.2</v>
      </c>
      <c r="U1457" s="116">
        <v>34.980000000000004</v>
      </c>
      <c r="V1457" t="s">
        <v>25</v>
      </c>
      <c r="W1457">
        <v>6.65</v>
      </c>
      <c r="X1457" t="s">
        <v>25</v>
      </c>
      <c r="Y1457">
        <v>39.900000000000006</v>
      </c>
      <c r="Z1457">
        <v>6.99</v>
      </c>
      <c r="AA1457">
        <v>5.83</v>
      </c>
      <c r="AB1457">
        <v>0.2</v>
      </c>
      <c r="AC1457">
        <v>34.980000000000004</v>
      </c>
    </row>
    <row r="1458" spans="1:29" x14ac:dyDescent="0.25">
      <c r="A1458" s="111" t="s">
        <v>529</v>
      </c>
      <c r="B1458" s="112" t="s">
        <v>156</v>
      </c>
      <c r="C1458" s="111">
        <v>447</v>
      </c>
      <c r="D1458" s="111">
        <v>783</v>
      </c>
      <c r="E1458" s="111" t="s">
        <v>535</v>
      </c>
      <c r="F1458" s="111">
        <v>22202</v>
      </c>
      <c r="G1458" s="111" t="s">
        <v>381</v>
      </c>
      <c r="H1458" s="111" t="s">
        <v>75</v>
      </c>
      <c r="I1458" s="111" t="s">
        <v>18</v>
      </c>
      <c r="J1458" s="111" t="s">
        <v>382</v>
      </c>
      <c r="K1458" s="111" t="s">
        <v>68</v>
      </c>
      <c r="L1458" s="111">
        <v>6</v>
      </c>
      <c r="M1458" s="111">
        <v>0.06</v>
      </c>
      <c r="N1458" s="113">
        <v>7.99</v>
      </c>
      <c r="O1458" s="113">
        <v>6.65</v>
      </c>
      <c r="P1458" s="114">
        <v>0.2</v>
      </c>
      <c r="Q1458" s="113">
        <v>39.900000000000006</v>
      </c>
      <c r="R1458" s="115">
        <v>6.99</v>
      </c>
      <c r="S1458" s="115">
        <v>5.83</v>
      </c>
      <c r="T1458" s="119">
        <v>0.2</v>
      </c>
      <c r="U1458" s="116">
        <v>34.980000000000004</v>
      </c>
      <c r="V1458" t="s">
        <v>25</v>
      </c>
      <c r="W1458">
        <v>6.65</v>
      </c>
      <c r="X1458" t="s">
        <v>25</v>
      </c>
      <c r="Y1458">
        <v>39.900000000000006</v>
      </c>
      <c r="Z1458">
        <v>6.99</v>
      </c>
      <c r="AA1458">
        <v>5.83</v>
      </c>
      <c r="AB1458">
        <v>0.2</v>
      </c>
      <c r="AC1458">
        <v>34.980000000000004</v>
      </c>
    </row>
    <row r="1459" spans="1:29" x14ac:dyDescent="0.25">
      <c r="A1459" s="111" t="s">
        <v>529</v>
      </c>
      <c r="B1459" s="112" t="s">
        <v>156</v>
      </c>
      <c r="C1459" s="111">
        <v>447</v>
      </c>
      <c r="D1459" s="111">
        <v>783</v>
      </c>
      <c r="E1459" s="111" t="s">
        <v>535</v>
      </c>
      <c r="F1459" s="111">
        <v>7945</v>
      </c>
      <c r="G1459" s="111" t="s">
        <v>476</v>
      </c>
      <c r="H1459" s="111" t="s">
        <v>101</v>
      </c>
      <c r="I1459" s="111" t="s">
        <v>18</v>
      </c>
      <c r="J1459" s="111" t="s">
        <v>331</v>
      </c>
      <c r="K1459" s="111" t="s">
        <v>99</v>
      </c>
      <c r="L1459" s="111">
        <v>6</v>
      </c>
      <c r="M1459" s="111">
        <v>0.15</v>
      </c>
      <c r="N1459" s="113">
        <v>8.49</v>
      </c>
      <c r="O1459" s="113">
        <v>7.08</v>
      </c>
      <c r="P1459" s="114">
        <v>0.2</v>
      </c>
      <c r="Q1459" s="113">
        <v>42.480000000000004</v>
      </c>
      <c r="R1459" s="115">
        <v>8.49</v>
      </c>
      <c r="S1459" s="115">
        <v>7.0750000000000002</v>
      </c>
      <c r="T1459" s="119">
        <v>0.2</v>
      </c>
      <c r="U1459" s="116">
        <v>42.480000000000004</v>
      </c>
      <c r="V1459" t="s">
        <v>25</v>
      </c>
      <c r="W1459">
        <v>7.03</v>
      </c>
      <c r="X1459" t="s">
        <v>25</v>
      </c>
      <c r="Y1459">
        <v>42.18</v>
      </c>
      <c r="Z1459">
        <v>7.79</v>
      </c>
      <c r="AA1459">
        <v>6.49</v>
      </c>
      <c r="AB1459">
        <v>0.2</v>
      </c>
      <c r="AC1459">
        <v>38.94</v>
      </c>
    </row>
    <row r="1460" spans="1:29" x14ac:dyDescent="0.25">
      <c r="A1460" s="111" t="s">
        <v>529</v>
      </c>
      <c r="B1460" s="112" t="s">
        <v>156</v>
      </c>
      <c r="C1460" s="111">
        <v>447</v>
      </c>
      <c r="D1460" s="111">
        <v>783</v>
      </c>
      <c r="E1460" s="111" t="s">
        <v>535</v>
      </c>
      <c r="F1460" s="111">
        <v>7947</v>
      </c>
      <c r="G1460" s="111" t="s">
        <v>477</v>
      </c>
      <c r="H1460" s="111" t="s">
        <v>100</v>
      </c>
      <c r="I1460" s="111" t="s">
        <v>18</v>
      </c>
      <c r="J1460" s="111" t="s">
        <v>334</v>
      </c>
      <c r="K1460" s="111" t="s">
        <v>99</v>
      </c>
      <c r="L1460" s="111">
        <v>6</v>
      </c>
      <c r="M1460" s="111">
        <v>0.15</v>
      </c>
      <c r="N1460" s="113">
        <v>8.49</v>
      </c>
      <c r="O1460" s="113">
        <v>7.08</v>
      </c>
      <c r="P1460" s="114">
        <v>0.2</v>
      </c>
      <c r="Q1460" s="113">
        <v>42.480000000000004</v>
      </c>
      <c r="R1460" s="115">
        <v>8.49</v>
      </c>
      <c r="S1460" s="115">
        <v>7.0750000000000002</v>
      </c>
      <c r="T1460" s="119">
        <v>0.2</v>
      </c>
      <c r="U1460" s="116">
        <v>42.480000000000004</v>
      </c>
      <c r="V1460" t="s">
        <v>25</v>
      </c>
      <c r="W1460">
        <v>7.03</v>
      </c>
      <c r="X1460" t="s">
        <v>25</v>
      </c>
      <c r="Y1460">
        <v>42.18</v>
      </c>
      <c r="Z1460">
        <v>7.79</v>
      </c>
      <c r="AA1460">
        <v>6.49</v>
      </c>
      <c r="AB1460">
        <v>0.2</v>
      </c>
      <c r="AC1460">
        <v>38.94</v>
      </c>
    </row>
    <row r="1461" spans="1:29" x14ac:dyDescent="0.25">
      <c r="A1461" s="111" t="s">
        <v>529</v>
      </c>
      <c r="B1461" s="112" t="s">
        <v>156</v>
      </c>
      <c r="C1461" s="111">
        <v>447</v>
      </c>
      <c r="D1461" s="111">
        <v>783</v>
      </c>
      <c r="E1461" s="111" t="s">
        <v>535</v>
      </c>
      <c r="F1461" s="111">
        <v>4293</v>
      </c>
      <c r="G1461" s="111" t="s">
        <v>478</v>
      </c>
      <c r="H1461" s="111" t="s">
        <v>28</v>
      </c>
      <c r="I1461" s="111" t="s">
        <v>18</v>
      </c>
      <c r="J1461" s="111" t="s">
        <v>384</v>
      </c>
      <c r="K1461" s="111" t="s">
        <v>19</v>
      </c>
      <c r="L1461" s="111">
        <v>12</v>
      </c>
      <c r="M1461" s="111">
        <v>2.4E-2</v>
      </c>
      <c r="N1461" s="113">
        <v>1.69</v>
      </c>
      <c r="O1461" s="113">
        <v>1.42</v>
      </c>
      <c r="P1461" s="114">
        <v>0.2</v>
      </c>
      <c r="Q1461" s="113">
        <v>17.04</v>
      </c>
      <c r="R1461" s="115">
        <v>1.49</v>
      </c>
      <c r="S1461" s="115">
        <v>1.24</v>
      </c>
      <c r="T1461" s="119">
        <v>0.2</v>
      </c>
      <c r="U1461" s="116">
        <v>14.879999999999999</v>
      </c>
      <c r="V1461" t="s">
        <v>25</v>
      </c>
      <c r="W1461">
        <v>1.42</v>
      </c>
      <c r="X1461" t="s">
        <v>25</v>
      </c>
      <c r="Y1461">
        <v>17.04</v>
      </c>
      <c r="Z1461">
        <v>1.49</v>
      </c>
      <c r="AA1461">
        <v>1.24</v>
      </c>
      <c r="AB1461">
        <v>0.2</v>
      </c>
      <c r="AC1461">
        <v>14.879999999999999</v>
      </c>
    </row>
    <row r="1462" spans="1:29" x14ac:dyDescent="0.25">
      <c r="A1462" s="111" t="s">
        <v>529</v>
      </c>
      <c r="B1462" s="112" t="s">
        <v>156</v>
      </c>
      <c r="C1462" s="111">
        <v>447</v>
      </c>
      <c r="D1462" s="111">
        <v>783</v>
      </c>
      <c r="E1462" s="111" t="s">
        <v>535</v>
      </c>
      <c r="F1462" s="111">
        <v>18152</v>
      </c>
      <c r="G1462" s="111" t="s">
        <v>385</v>
      </c>
      <c r="H1462" s="111" t="s">
        <v>21</v>
      </c>
      <c r="I1462" s="111" t="s">
        <v>18</v>
      </c>
      <c r="J1462" s="111" t="s">
        <v>334</v>
      </c>
      <c r="K1462" s="111" t="s">
        <v>19</v>
      </c>
      <c r="L1462" s="111">
        <v>12</v>
      </c>
      <c r="M1462" s="111">
        <v>2.4E-2</v>
      </c>
      <c r="N1462" s="113">
        <v>1.69</v>
      </c>
      <c r="O1462" s="113">
        <v>1.4155</v>
      </c>
      <c r="P1462" s="114">
        <v>0.2</v>
      </c>
      <c r="Q1462" s="113">
        <v>17.04</v>
      </c>
      <c r="R1462" s="115">
        <v>1.59</v>
      </c>
      <c r="S1462" s="115">
        <v>1.3250000000000002</v>
      </c>
      <c r="T1462" s="119">
        <v>0.2</v>
      </c>
      <c r="U1462" s="116">
        <v>15.96</v>
      </c>
      <c r="V1462" t="s">
        <v>25</v>
      </c>
      <c r="W1462">
        <v>1.42</v>
      </c>
      <c r="X1462" t="s">
        <v>25</v>
      </c>
      <c r="Y1462">
        <v>17.04</v>
      </c>
      <c r="Z1462">
        <v>1.49</v>
      </c>
      <c r="AA1462">
        <v>1.24</v>
      </c>
      <c r="AB1462">
        <v>0.2</v>
      </c>
      <c r="AC1462">
        <v>14.879999999999999</v>
      </c>
    </row>
    <row r="1463" spans="1:29" x14ac:dyDescent="0.25">
      <c r="A1463" s="111" t="s">
        <v>529</v>
      </c>
      <c r="B1463" s="112" t="s">
        <v>156</v>
      </c>
      <c r="C1463" s="111">
        <v>447</v>
      </c>
      <c r="D1463" s="111">
        <v>783</v>
      </c>
      <c r="E1463" s="111" t="s">
        <v>535</v>
      </c>
      <c r="F1463" s="111">
        <v>18266</v>
      </c>
      <c r="G1463" s="111" t="s">
        <v>386</v>
      </c>
      <c r="H1463" s="111" t="s">
        <v>28</v>
      </c>
      <c r="I1463" s="111" t="s">
        <v>18</v>
      </c>
      <c r="J1463" s="111" t="s">
        <v>331</v>
      </c>
      <c r="K1463" s="111" t="s">
        <v>19</v>
      </c>
      <c r="L1463" s="111">
        <v>12</v>
      </c>
      <c r="M1463" s="111">
        <v>2.4E-2</v>
      </c>
      <c r="N1463" s="113">
        <v>1.69</v>
      </c>
      <c r="O1463" s="113">
        <v>1.42</v>
      </c>
      <c r="P1463" s="114">
        <v>0.2</v>
      </c>
      <c r="Q1463" s="113">
        <v>17.04</v>
      </c>
      <c r="R1463" s="115">
        <v>1.49</v>
      </c>
      <c r="S1463" s="115">
        <v>1.24</v>
      </c>
      <c r="T1463" s="119">
        <v>0.2</v>
      </c>
      <c r="U1463" s="116">
        <v>14.879999999999999</v>
      </c>
      <c r="V1463" t="s">
        <v>25</v>
      </c>
      <c r="W1463">
        <v>1.42</v>
      </c>
      <c r="X1463" t="s">
        <v>25</v>
      </c>
      <c r="Y1463">
        <v>17.04</v>
      </c>
      <c r="Z1463">
        <v>1.49</v>
      </c>
      <c r="AA1463">
        <v>1.24</v>
      </c>
      <c r="AB1463">
        <v>0.2</v>
      </c>
      <c r="AC1463">
        <v>14.879999999999999</v>
      </c>
    </row>
    <row r="1464" spans="1:29" x14ac:dyDescent="0.25">
      <c r="A1464" s="111" t="s">
        <v>529</v>
      </c>
      <c r="B1464" s="112" t="s">
        <v>156</v>
      </c>
      <c r="C1464" s="111">
        <v>447</v>
      </c>
      <c r="D1464" s="111">
        <v>783</v>
      </c>
      <c r="E1464" s="111" t="s">
        <v>535</v>
      </c>
      <c r="F1464" s="111">
        <v>18267</v>
      </c>
      <c r="G1464" s="111" t="s">
        <v>416</v>
      </c>
      <c r="H1464" s="111" t="s">
        <v>29</v>
      </c>
      <c r="I1464" s="111" t="s">
        <v>18</v>
      </c>
      <c r="J1464" s="111" t="s">
        <v>336</v>
      </c>
      <c r="K1464" s="111" t="s">
        <v>19</v>
      </c>
      <c r="L1464" s="111">
        <v>12</v>
      </c>
      <c r="M1464" s="111">
        <v>2.4E-2</v>
      </c>
      <c r="N1464" s="113">
        <v>1.69</v>
      </c>
      <c r="O1464" s="113">
        <v>1.42</v>
      </c>
      <c r="P1464" s="114">
        <v>0.2</v>
      </c>
      <c r="Q1464" s="113">
        <v>17.04</v>
      </c>
      <c r="R1464" s="115">
        <v>1.49</v>
      </c>
      <c r="S1464" s="115">
        <v>1.24</v>
      </c>
      <c r="T1464" s="119">
        <v>0.2</v>
      </c>
      <c r="U1464" s="116">
        <v>14.879999999999999</v>
      </c>
      <c r="V1464" t="s">
        <v>25</v>
      </c>
      <c r="W1464">
        <v>1.42</v>
      </c>
      <c r="X1464" t="s">
        <v>25</v>
      </c>
      <c r="Y1464">
        <v>17.04</v>
      </c>
      <c r="Z1464">
        <v>1.49</v>
      </c>
      <c r="AA1464">
        <v>1.24</v>
      </c>
      <c r="AB1464">
        <v>0.2</v>
      </c>
      <c r="AC1464">
        <v>14.879999999999999</v>
      </c>
    </row>
    <row r="1465" spans="1:29" x14ac:dyDescent="0.25">
      <c r="A1465" s="111" t="s">
        <v>529</v>
      </c>
      <c r="B1465" s="112" t="s">
        <v>156</v>
      </c>
      <c r="C1465" s="111">
        <v>447</v>
      </c>
      <c r="D1465" s="111">
        <v>783</v>
      </c>
      <c r="E1465" s="111" t="s">
        <v>535</v>
      </c>
      <c r="F1465" s="111">
        <v>18268</v>
      </c>
      <c r="G1465" s="111" t="s">
        <v>387</v>
      </c>
      <c r="H1465" s="111" t="s">
        <v>30</v>
      </c>
      <c r="I1465" s="111" t="s">
        <v>18</v>
      </c>
      <c r="J1465" s="111" t="s">
        <v>340</v>
      </c>
      <c r="K1465" s="111" t="s">
        <v>19</v>
      </c>
      <c r="L1465" s="111">
        <v>12</v>
      </c>
      <c r="M1465" s="111">
        <v>2.4E-2</v>
      </c>
      <c r="N1465" s="113">
        <v>1.69</v>
      </c>
      <c r="O1465" s="113">
        <v>1.42</v>
      </c>
      <c r="P1465" s="114">
        <v>0.2</v>
      </c>
      <c r="Q1465" s="113">
        <v>17.04</v>
      </c>
      <c r="R1465" s="115">
        <v>1.49</v>
      </c>
      <c r="S1465" s="115">
        <v>1.24</v>
      </c>
      <c r="T1465" s="119">
        <v>0.2</v>
      </c>
      <c r="U1465" s="116">
        <v>14.879999999999999</v>
      </c>
      <c r="V1465" t="s">
        <v>25</v>
      </c>
      <c r="W1465">
        <v>1.42</v>
      </c>
      <c r="X1465" t="s">
        <v>25</v>
      </c>
      <c r="Y1465">
        <v>17.04</v>
      </c>
      <c r="Z1465">
        <v>1.49</v>
      </c>
      <c r="AA1465">
        <v>1.24</v>
      </c>
      <c r="AB1465">
        <v>0.2</v>
      </c>
      <c r="AC1465">
        <v>14.879999999999999</v>
      </c>
    </row>
    <row r="1466" spans="1:29" x14ac:dyDescent="0.25">
      <c r="A1466" s="111" t="s">
        <v>529</v>
      </c>
      <c r="B1466" s="112" t="s">
        <v>156</v>
      </c>
      <c r="C1466" s="111">
        <v>447</v>
      </c>
      <c r="D1466" s="111">
        <v>783</v>
      </c>
      <c r="E1466" s="111" t="s">
        <v>535</v>
      </c>
      <c r="F1466" s="111">
        <v>19321</v>
      </c>
      <c r="G1466" s="111" t="s">
        <v>479</v>
      </c>
      <c r="H1466" s="111" t="s">
        <v>27</v>
      </c>
      <c r="I1466" s="111" t="s">
        <v>18</v>
      </c>
      <c r="J1466" s="111" t="s">
        <v>480</v>
      </c>
      <c r="K1466" s="111" t="s">
        <v>19</v>
      </c>
      <c r="L1466" s="111">
        <v>12</v>
      </c>
      <c r="M1466" s="111">
        <v>2.4E-2</v>
      </c>
      <c r="N1466" s="113">
        <v>1.69</v>
      </c>
      <c r="O1466" s="113">
        <v>1.42</v>
      </c>
      <c r="P1466" s="114">
        <v>0.2</v>
      </c>
      <c r="Q1466" s="113">
        <v>17.04</v>
      </c>
      <c r="R1466" s="115">
        <v>1.49</v>
      </c>
      <c r="S1466" s="115">
        <v>1.24</v>
      </c>
      <c r="T1466" s="119">
        <v>0.2</v>
      </c>
      <c r="U1466" s="116">
        <v>14.879999999999999</v>
      </c>
      <c r="V1466" t="s">
        <v>25</v>
      </c>
      <c r="W1466">
        <v>1.42</v>
      </c>
      <c r="X1466" t="s">
        <v>25</v>
      </c>
      <c r="Y1466">
        <v>17.04</v>
      </c>
      <c r="Z1466">
        <v>1.49</v>
      </c>
      <c r="AA1466">
        <v>1.24</v>
      </c>
      <c r="AB1466">
        <v>0.2</v>
      </c>
      <c r="AC1466">
        <v>14.879999999999999</v>
      </c>
    </row>
    <row r="1467" spans="1:29" x14ac:dyDescent="0.25">
      <c r="A1467" s="111" t="s">
        <v>529</v>
      </c>
      <c r="B1467" s="112" t="s">
        <v>156</v>
      </c>
      <c r="C1467" s="111">
        <v>447</v>
      </c>
      <c r="D1467" s="111">
        <v>783</v>
      </c>
      <c r="E1467" s="111" t="s">
        <v>535</v>
      </c>
      <c r="F1467" s="111">
        <v>503</v>
      </c>
      <c r="G1467" s="111" t="s">
        <v>389</v>
      </c>
      <c r="H1467" s="111" t="s">
        <v>91</v>
      </c>
      <c r="I1467" s="111" t="s">
        <v>18</v>
      </c>
      <c r="J1467" s="111" t="s">
        <v>340</v>
      </c>
      <c r="K1467" s="111" t="s">
        <v>85</v>
      </c>
      <c r="L1467" s="111">
        <v>6</v>
      </c>
      <c r="M1467" s="111">
        <v>0.12</v>
      </c>
      <c r="N1467" s="113">
        <v>5.69</v>
      </c>
      <c r="O1467" s="113">
        <v>4.74</v>
      </c>
      <c r="P1467" s="114">
        <v>0.2</v>
      </c>
      <c r="Q1467" s="113">
        <v>28.44</v>
      </c>
      <c r="R1467" s="115">
        <v>5.49</v>
      </c>
      <c r="S1467" s="115">
        <v>4.58</v>
      </c>
      <c r="T1467" s="119">
        <v>0.2</v>
      </c>
      <c r="U1467" s="116">
        <v>27.48</v>
      </c>
      <c r="V1467" t="s">
        <v>25</v>
      </c>
      <c r="W1467">
        <v>4.82</v>
      </c>
      <c r="X1467" t="s">
        <v>25</v>
      </c>
      <c r="Y1467">
        <v>28.92</v>
      </c>
      <c r="Z1467">
        <v>5.59</v>
      </c>
      <c r="AA1467">
        <v>4.66</v>
      </c>
      <c r="AB1467">
        <v>0.2</v>
      </c>
      <c r="AC1467">
        <v>27.96</v>
      </c>
    </row>
    <row r="1468" spans="1:29" x14ac:dyDescent="0.25">
      <c r="A1468" s="111" t="s">
        <v>529</v>
      </c>
      <c r="B1468" s="112" t="s">
        <v>156</v>
      </c>
      <c r="C1468" s="111">
        <v>447</v>
      </c>
      <c r="D1468" s="111">
        <v>783</v>
      </c>
      <c r="E1468" s="111" t="s">
        <v>535</v>
      </c>
      <c r="F1468" s="111">
        <v>504</v>
      </c>
      <c r="G1468" s="111" t="s">
        <v>390</v>
      </c>
      <c r="H1468" s="111" t="s">
        <v>88</v>
      </c>
      <c r="I1468" s="111" t="s">
        <v>18</v>
      </c>
      <c r="J1468" s="111" t="s">
        <v>331</v>
      </c>
      <c r="K1468" s="111" t="s">
        <v>85</v>
      </c>
      <c r="L1468" s="111">
        <v>6</v>
      </c>
      <c r="M1468" s="111">
        <v>0.12</v>
      </c>
      <c r="N1468" s="113">
        <v>6.49</v>
      </c>
      <c r="O1468" s="113">
        <v>5.41</v>
      </c>
      <c r="P1468" s="114">
        <v>0.2</v>
      </c>
      <c r="Q1468" s="113">
        <v>32.46</v>
      </c>
      <c r="R1468" s="115">
        <v>5.99</v>
      </c>
      <c r="S1468" s="115">
        <v>4.99</v>
      </c>
      <c r="T1468" s="119">
        <v>0.2</v>
      </c>
      <c r="U1468" s="116">
        <v>29.94</v>
      </c>
      <c r="V1468" t="s">
        <v>25</v>
      </c>
      <c r="W1468">
        <v>5.41</v>
      </c>
      <c r="X1468" t="s">
        <v>25</v>
      </c>
      <c r="Y1468">
        <v>32.46</v>
      </c>
      <c r="Z1468">
        <v>5.99</v>
      </c>
      <c r="AA1468">
        <v>4.99</v>
      </c>
      <c r="AB1468">
        <v>0.2</v>
      </c>
      <c r="AC1468">
        <v>29.94</v>
      </c>
    </row>
    <row r="1469" spans="1:29" x14ac:dyDescent="0.25">
      <c r="A1469" s="111" t="s">
        <v>529</v>
      </c>
      <c r="B1469" s="112" t="s">
        <v>156</v>
      </c>
      <c r="C1469" s="111">
        <v>447</v>
      </c>
      <c r="D1469" s="111">
        <v>783</v>
      </c>
      <c r="E1469" s="111" t="s">
        <v>535</v>
      </c>
      <c r="F1469" s="111">
        <v>1166</v>
      </c>
      <c r="G1469" s="111" t="s">
        <v>417</v>
      </c>
      <c r="H1469" s="111" t="s">
        <v>91</v>
      </c>
      <c r="I1469" s="111" t="s">
        <v>18</v>
      </c>
      <c r="J1469" s="111" t="s">
        <v>418</v>
      </c>
      <c r="K1469" s="111" t="s">
        <v>85</v>
      </c>
      <c r="L1469" s="111">
        <v>6</v>
      </c>
      <c r="M1469" s="111">
        <v>0.12</v>
      </c>
      <c r="N1469" s="113">
        <v>5.69</v>
      </c>
      <c r="O1469" s="113">
        <v>4.74</v>
      </c>
      <c r="P1469" s="114">
        <v>0.2</v>
      </c>
      <c r="Q1469" s="113">
        <v>28.44</v>
      </c>
      <c r="R1469" s="115">
        <v>5.49</v>
      </c>
      <c r="S1469" s="115">
        <v>4.58</v>
      </c>
      <c r="T1469" s="119">
        <v>0.2</v>
      </c>
      <c r="U1469" s="116">
        <v>27.48</v>
      </c>
      <c r="V1469" t="s">
        <v>25</v>
      </c>
      <c r="W1469">
        <v>4.82</v>
      </c>
      <c r="X1469" t="s">
        <v>25</v>
      </c>
      <c r="Y1469">
        <v>28.92</v>
      </c>
      <c r="Z1469">
        <v>5.59</v>
      </c>
      <c r="AA1469">
        <v>4.66</v>
      </c>
      <c r="AB1469">
        <v>0.2</v>
      </c>
      <c r="AC1469">
        <v>27.96</v>
      </c>
    </row>
    <row r="1470" spans="1:29" x14ac:dyDescent="0.25">
      <c r="A1470" s="111" t="s">
        <v>529</v>
      </c>
      <c r="B1470" s="112" t="s">
        <v>156</v>
      </c>
      <c r="C1470" s="111">
        <v>447</v>
      </c>
      <c r="D1470" s="111">
        <v>783</v>
      </c>
      <c r="E1470" s="111" t="s">
        <v>535</v>
      </c>
      <c r="F1470" s="111">
        <v>2349</v>
      </c>
      <c r="G1470" s="111" t="s">
        <v>391</v>
      </c>
      <c r="H1470" s="111" t="s">
        <v>86</v>
      </c>
      <c r="I1470" s="111" t="s">
        <v>18</v>
      </c>
      <c r="J1470" s="111" t="s">
        <v>334</v>
      </c>
      <c r="K1470" s="111" t="s">
        <v>85</v>
      </c>
      <c r="L1470" s="111">
        <v>6</v>
      </c>
      <c r="M1470" s="111">
        <v>0.12</v>
      </c>
      <c r="N1470" s="113">
        <v>7.39</v>
      </c>
      <c r="O1470" s="113">
        <v>6.17</v>
      </c>
      <c r="P1470" s="114">
        <v>0.2</v>
      </c>
      <c r="Q1470" s="113">
        <v>37.019999999999996</v>
      </c>
      <c r="R1470" s="115">
        <v>6.99</v>
      </c>
      <c r="S1470" s="115">
        <v>5.83</v>
      </c>
      <c r="T1470" s="119">
        <v>0.2</v>
      </c>
      <c r="U1470" s="116">
        <v>34.980000000000004</v>
      </c>
      <c r="V1470" t="s">
        <v>25</v>
      </c>
      <c r="W1470">
        <v>6.14</v>
      </c>
      <c r="X1470" t="s">
        <v>25</v>
      </c>
      <c r="Y1470">
        <v>36.839999999999996</v>
      </c>
      <c r="Z1470">
        <v>6.99</v>
      </c>
      <c r="AA1470">
        <v>5.83</v>
      </c>
      <c r="AB1470">
        <v>0.2</v>
      </c>
      <c r="AC1470">
        <v>34.980000000000004</v>
      </c>
    </row>
    <row r="1471" spans="1:29" x14ac:dyDescent="0.25">
      <c r="A1471" s="111" t="s">
        <v>529</v>
      </c>
      <c r="B1471" s="112" t="s">
        <v>156</v>
      </c>
      <c r="C1471" s="111">
        <v>447</v>
      </c>
      <c r="D1471" s="111">
        <v>783</v>
      </c>
      <c r="E1471" s="111" t="s">
        <v>535</v>
      </c>
      <c r="F1471" s="111">
        <v>2350</v>
      </c>
      <c r="G1471" s="111" t="s">
        <v>392</v>
      </c>
      <c r="H1471" s="111" t="s">
        <v>90</v>
      </c>
      <c r="I1471" s="111" t="s">
        <v>18</v>
      </c>
      <c r="J1471" s="111" t="s">
        <v>336</v>
      </c>
      <c r="K1471" s="111" t="s">
        <v>85</v>
      </c>
      <c r="L1471" s="111">
        <v>6</v>
      </c>
      <c r="M1471" s="111">
        <v>0.12</v>
      </c>
      <c r="N1471" s="113">
        <v>5.99</v>
      </c>
      <c r="O1471" s="113">
        <v>5.0199999999999996</v>
      </c>
      <c r="P1471" s="114">
        <v>0.2</v>
      </c>
      <c r="Q1471" s="113">
        <v>30.119999999999997</v>
      </c>
      <c r="R1471" s="115">
        <v>5.29</v>
      </c>
      <c r="S1471" s="115">
        <v>4.41</v>
      </c>
      <c r="T1471" s="119">
        <v>0.2</v>
      </c>
      <c r="U1471" s="116">
        <v>26.46</v>
      </c>
      <c r="V1471" t="s">
        <v>25</v>
      </c>
      <c r="W1471">
        <v>5.0199999999999996</v>
      </c>
      <c r="X1471" t="s">
        <v>25</v>
      </c>
      <c r="Y1471">
        <v>30.119999999999997</v>
      </c>
      <c r="Z1471">
        <v>5.29</v>
      </c>
      <c r="AA1471">
        <v>4.41</v>
      </c>
      <c r="AB1471">
        <v>0.2</v>
      </c>
      <c r="AC1471">
        <v>26.46</v>
      </c>
    </row>
    <row r="1472" spans="1:29" x14ac:dyDescent="0.25">
      <c r="A1472" s="111" t="s">
        <v>529</v>
      </c>
      <c r="B1472" s="112" t="s">
        <v>156</v>
      </c>
      <c r="C1472" s="111">
        <v>447</v>
      </c>
      <c r="D1472" s="111">
        <v>783</v>
      </c>
      <c r="E1472" s="111" t="s">
        <v>535</v>
      </c>
      <c r="F1472" s="111">
        <v>2353</v>
      </c>
      <c r="G1472" s="111" t="s">
        <v>393</v>
      </c>
      <c r="H1472" s="111" t="s">
        <v>93</v>
      </c>
      <c r="I1472" s="111" t="s">
        <v>18</v>
      </c>
      <c r="J1472" s="111" t="s">
        <v>338</v>
      </c>
      <c r="K1472" s="111" t="s">
        <v>85</v>
      </c>
      <c r="L1472" s="111">
        <v>6</v>
      </c>
      <c r="M1472" s="111">
        <v>0.12</v>
      </c>
      <c r="N1472" s="113">
        <v>7.39</v>
      </c>
      <c r="O1472" s="113">
        <v>6.17</v>
      </c>
      <c r="P1472" s="114">
        <v>0.2</v>
      </c>
      <c r="Q1472" s="113">
        <v>37.019999999999996</v>
      </c>
      <c r="R1472" s="115">
        <v>6.99</v>
      </c>
      <c r="S1472" s="115">
        <v>5.83</v>
      </c>
      <c r="T1472" s="119">
        <v>0.2</v>
      </c>
      <c r="U1472" s="116">
        <v>34.980000000000004</v>
      </c>
      <c r="V1472" t="s">
        <v>25</v>
      </c>
      <c r="W1472">
        <v>6.14</v>
      </c>
      <c r="X1472" t="s">
        <v>25</v>
      </c>
      <c r="Y1472">
        <v>36.839999999999996</v>
      </c>
      <c r="Z1472">
        <v>6.99</v>
      </c>
      <c r="AA1472">
        <v>5.83</v>
      </c>
      <c r="AB1472">
        <v>0.2</v>
      </c>
      <c r="AC1472">
        <v>34.980000000000004</v>
      </c>
    </row>
    <row r="1473" spans="1:29" x14ac:dyDescent="0.25">
      <c r="A1473" s="111" t="s">
        <v>529</v>
      </c>
      <c r="B1473" s="112" t="s">
        <v>156</v>
      </c>
      <c r="C1473" s="111">
        <v>447</v>
      </c>
      <c r="D1473" s="111">
        <v>783</v>
      </c>
      <c r="E1473" s="111" t="s">
        <v>535</v>
      </c>
      <c r="F1473" s="111">
        <v>2357</v>
      </c>
      <c r="G1473" s="111" t="s">
        <v>394</v>
      </c>
      <c r="H1473" s="111" t="s">
        <v>92</v>
      </c>
      <c r="I1473" s="111" t="s">
        <v>18</v>
      </c>
      <c r="J1473" s="111" t="s">
        <v>372</v>
      </c>
      <c r="K1473" s="111" t="s">
        <v>85</v>
      </c>
      <c r="L1473" s="111">
        <v>6</v>
      </c>
      <c r="M1473" s="111">
        <v>0.12</v>
      </c>
      <c r="N1473" s="113">
        <v>5.49</v>
      </c>
      <c r="O1473" s="113">
        <v>4.55</v>
      </c>
      <c r="P1473" s="114">
        <v>0.2</v>
      </c>
      <c r="Q1473" s="113">
        <v>27.299999999999997</v>
      </c>
      <c r="R1473" s="115">
        <v>4.99</v>
      </c>
      <c r="S1473" s="115">
        <v>4.16</v>
      </c>
      <c r="T1473" s="119">
        <v>0.2</v>
      </c>
      <c r="U1473" s="116">
        <v>24.96</v>
      </c>
      <c r="V1473" t="s">
        <v>25</v>
      </c>
      <c r="W1473">
        <v>4.55</v>
      </c>
      <c r="X1473" t="s">
        <v>25</v>
      </c>
      <c r="Y1473">
        <v>27.299999999999997</v>
      </c>
      <c r="Z1473">
        <v>4.99</v>
      </c>
      <c r="AA1473">
        <v>4.16</v>
      </c>
      <c r="AB1473">
        <v>0.2</v>
      </c>
      <c r="AC1473">
        <v>24.96</v>
      </c>
    </row>
    <row r="1474" spans="1:29" x14ac:dyDescent="0.25">
      <c r="A1474" s="111" t="s">
        <v>529</v>
      </c>
      <c r="B1474" s="112" t="s">
        <v>156</v>
      </c>
      <c r="C1474" s="111">
        <v>447</v>
      </c>
      <c r="D1474" s="111">
        <v>783</v>
      </c>
      <c r="E1474" s="111" t="s">
        <v>535</v>
      </c>
      <c r="F1474" s="111">
        <v>4409</v>
      </c>
      <c r="G1474" s="111" t="s">
        <v>419</v>
      </c>
      <c r="H1474" s="111" t="s">
        <v>88</v>
      </c>
      <c r="I1474" s="111" t="s">
        <v>18</v>
      </c>
      <c r="J1474" s="111" t="s">
        <v>342</v>
      </c>
      <c r="K1474" s="111" t="s">
        <v>85</v>
      </c>
      <c r="L1474" s="111">
        <v>6</v>
      </c>
      <c r="M1474" s="111">
        <v>0.12</v>
      </c>
      <c r="N1474" s="113">
        <v>6.49</v>
      </c>
      <c r="O1474" s="113">
        <v>5.41</v>
      </c>
      <c r="P1474" s="114">
        <v>0.2</v>
      </c>
      <c r="Q1474" s="113">
        <v>32.46</v>
      </c>
      <c r="R1474" s="115">
        <v>5.99</v>
      </c>
      <c r="S1474" s="115">
        <v>4.99</v>
      </c>
      <c r="T1474" s="119">
        <v>0.2</v>
      </c>
      <c r="U1474" s="116">
        <v>29.94</v>
      </c>
      <c r="V1474" t="s">
        <v>25</v>
      </c>
      <c r="W1474">
        <v>5.41</v>
      </c>
      <c r="X1474" t="s">
        <v>25</v>
      </c>
      <c r="Y1474">
        <v>32.46</v>
      </c>
      <c r="Z1474">
        <v>5.99</v>
      </c>
      <c r="AA1474">
        <v>4.99</v>
      </c>
      <c r="AB1474">
        <v>0.2</v>
      </c>
      <c r="AC1474">
        <v>29.94</v>
      </c>
    </row>
    <row r="1475" spans="1:29" x14ac:dyDescent="0.25">
      <c r="A1475" s="111" t="s">
        <v>529</v>
      </c>
      <c r="B1475" s="112" t="s">
        <v>156</v>
      </c>
      <c r="C1475" s="111">
        <v>447</v>
      </c>
      <c r="D1475" s="111">
        <v>783</v>
      </c>
      <c r="E1475" s="111" t="s">
        <v>535</v>
      </c>
      <c r="F1475" s="111">
        <v>9276</v>
      </c>
      <c r="G1475" s="111" t="s">
        <v>395</v>
      </c>
      <c r="H1475" s="111" t="s">
        <v>88</v>
      </c>
      <c r="I1475" s="111" t="s">
        <v>18</v>
      </c>
      <c r="J1475" s="111" t="s">
        <v>344</v>
      </c>
      <c r="K1475" s="111" t="s">
        <v>85</v>
      </c>
      <c r="L1475" s="111">
        <v>6</v>
      </c>
      <c r="M1475" s="111">
        <v>0.12</v>
      </c>
      <c r="N1475" s="113">
        <v>6.49</v>
      </c>
      <c r="O1475" s="113">
        <v>5.41</v>
      </c>
      <c r="P1475" s="114">
        <v>0.2</v>
      </c>
      <c r="Q1475" s="113">
        <v>32.46</v>
      </c>
      <c r="R1475" s="115">
        <v>5.99</v>
      </c>
      <c r="S1475" s="115">
        <v>4.99</v>
      </c>
      <c r="T1475" s="119">
        <v>0.2</v>
      </c>
      <c r="U1475" s="116">
        <v>29.94</v>
      </c>
      <c r="V1475" t="s">
        <v>25</v>
      </c>
      <c r="W1475">
        <v>5.41</v>
      </c>
      <c r="X1475" t="s">
        <v>25</v>
      </c>
      <c r="Y1475">
        <v>32.46</v>
      </c>
      <c r="Z1475">
        <v>5.99</v>
      </c>
      <c r="AA1475">
        <v>4.99</v>
      </c>
      <c r="AB1475">
        <v>0.2</v>
      </c>
      <c r="AC1475">
        <v>29.94</v>
      </c>
    </row>
    <row r="1476" spans="1:29" x14ac:dyDescent="0.25">
      <c r="A1476" s="111" t="s">
        <v>529</v>
      </c>
      <c r="B1476" s="112" t="s">
        <v>156</v>
      </c>
      <c r="C1476" s="111">
        <v>447</v>
      </c>
      <c r="D1476" s="111">
        <v>783</v>
      </c>
      <c r="E1476" s="111" t="s">
        <v>535</v>
      </c>
      <c r="F1476" s="111">
        <v>21441</v>
      </c>
      <c r="G1476" s="111" t="s">
        <v>532</v>
      </c>
      <c r="H1476" s="111" t="s">
        <v>91</v>
      </c>
      <c r="I1476" s="111" t="s">
        <v>18</v>
      </c>
      <c r="J1476" s="111" t="s">
        <v>533</v>
      </c>
      <c r="K1476" s="111" t="s">
        <v>85</v>
      </c>
      <c r="L1476" s="111">
        <v>6</v>
      </c>
      <c r="M1476" s="111">
        <v>0.12</v>
      </c>
      <c r="N1476" s="113">
        <v>5.69</v>
      </c>
      <c r="O1476" s="113">
        <v>4.74</v>
      </c>
      <c r="P1476" s="114">
        <v>0.2</v>
      </c>
      <c r="Q1476" s="113">
        <v>28.44</v>
      </c>
      <c r="R1476" s="115">
        <v>5.49</v>
      </c>
      <c r="S1476" s="115">
        <v>4.58</v>
      </c>
      <c r="T1476" s="119">
        <v>0.2</v>
      </c>
      <c r="U1476" s="116">
        <v>27.48</v>
      </c>
      <c r="V1476" t="s">
        <v>25</v>
      </c>
      <c r="W1476">
        <v>4.82</v>
      </c>
      <c r="X1476" t="s">
        <v>25</v>
      </c>
      <c r="Y1476">
        <v>28.92</v>
      </c>
      <c r="Z1476">
        <v>5.59</v>
      </c>
      <c r="AA1476">
        <v>4.66</v>
      </c>
      <c r="AB1476">
        <v>0.2</v>
      </c>
      <c r="AC1476">
        <v>27.96</v>
      </c>
    </row>
    <row r="1477" spans="1:29" x14ac:dyDescent="0.25">
      <c r="A1477" s="111" t="s">
        <v>529</v>
      </c>
      <c r="B1477" s="112" t="s">
        <v>156</v>
      </c>
      <c r="C1477" s="111">
        <v>447</v>
      </c>
      <c r="D1477" s="111">
        <v>783</v>
      </c>
      <c r="E1477" s="111" t="s">
        <v>535</v>
      </c>
      <c r="F1477" s="111">
        <v>25700</v>
      </c>
      <c r="G1477" s="111" t="s">
        <v>396</v>
      </c>
      <c r="H1477" s="111" t="s">
        <v>135</v>
      </c>
      <c r="I1477" s="111" t="s">
        <v>128</v>
      </c>
      <c r="J1477" s="111" t="s">
        <v>378</v>
      </c>
      <c r="K1477" s="111" t="s">
        <v>85</v>
      </c>
      <c r="L1477" s="111">
        <v>6</v>
      </c>
      <c r="M1477" s="111">
        <v>0.12</v>
      </c>
      <c r="N1477" s="113">
        <v>8.7899999999999991</v>
      </c>
      <c r="O1477" s="113">
        <v>7.2959999999999994</v>
      </c>
      <c r="P1477" s="114">
        <v>0.2</v>
      </c>
      <c r="Q1477" s="113">
        <v>43.8</v>
      </c>
      <c r="R1477" s="115">
        <v>10.49</v>
      </c>
      <c r="S1477" s="115">
        <v>6.8</v>
      </c>
      <c r="T1477" s="119">
        <v>0.54</v>
      </c>
      <c r="U1477" s="116">
        <v>40.799999999999997</v>
      </c>
      <c r="V1477" t="s">
        <v>25</v>
      </c>
      <c r="W1477">
        <v>9.4145000000000003</v>
      </c>
      <c r="X1477" t="s">
        <v>25</v>
      </c>
      <c r="Y1477">
        <v>56.46</v>
      </c>
      <c r="Z1477">
        <v>9.99</v>
      </c>
      <c r="AA1477">
        <v>6.4833333333333334</v>
      </c>
      <c r="AB1477">
        <v>0.54</v>
      </c>
      <c r="AC1477">
        <v>38.880000000000003</v>
      </c>
    </row>
    <row r="1478" spans="1:29" x14ac:dyDescent="0.25">
      <c r="A1478" s="111" t="s">
        <v>529</v>
      </c>
      <c r="B1478" s="112" t="s">
        <v>156</v>
      </c>
      <c r="C1478" s="111">
        <v>447</v>
      </c>
      <c r="D1478" s="111">
        <v>783</v>
      </c>
      <c r="E1478" s="111" t="s">
        <v>535</v>
      </c>
      <c r="F1478" s="111">
        <v>18137</v>
      </c>
      <c r="G1478" s="111" t="s">
        <v>507</v>
      </c>
      <c r="H1478" s="111" t="s">
        <v>103</v>
      </c>
      <c r="I1478" s="111" t="s">
        <v>18</v>
      </c>
      <c r="J1478" s="111" t="s">
        <v>334</v>
      </c>
      <c r="K1478" s="111" t="s">
        <v>105</v>
      </c>
      <c r="L1478" s="111">
        <v>4</v>
      </c>
      <c r="M1478" s="111">
        <v>0.12</v>
      </c>
      <c r="N1478" s="113">
        <v>9.69</v>
      </c>
      <c r="O1478" s="113">
        <v>8.07</v>
      </c>
      <c r="P1478" s="114">
        <v>0.2</v>
      </c>
      <c r="Q1478" s="113">
        <v>32.28</v>
      </c>
      <c r="R1478" s="115">
        <v>9.2899999999999991</v>
      </c>
      <c r="S1478" s="115">
        <v>7.75</v>
      </c>
      <c r="T1478" s="119">
        <v>0.2</v>
      </c>
      <c r="U1478" s="116">
        <v>31</v>
      </c>
      <c r="V1478" t="s">
        <v>25</v>
      </c>
      <c r="W1478">
        <v>7.97</v>
      </c>
      <c r="X1478" t="s">
        <v>25</v>
      </c>
      <c r="Y1478">
        <v>31.88</v>
      </c>
      <c r="Z1478">
        <v>8.89</v>
      </c>
      <c r="AA1478">
        <v>7.41</v>
      </c>
      <c r="AB1478">
        <v>0.2</v>
      </c>
      <c r="AC1478">
        <v>29.64</v>
      </c>
    </row>
    <row r="1479" spans="1:29" x14ac:dyDescent="0.25">
      <c r="A1479" s="111" t="s">
        <v>529</v>
      </c>
      <c r="B1479" s="112" t="s">
        <v>156</v>
      </c>
      <c r="C1479" s="111">
        <v>447</v>
      </c>
      <c r="D1479" s="111">
        <v>783</v>
      </c>
      <c r="E1479" s="111" t="s">
        <v>535</v>
      </c>
      <c r="F1479" s="111">
        <v>18341</v>
      </c>
      <c r="G1479" s="111" t="s">
        <v>508</v>
      </c>
      <c r="H1479" s="111" t="s">
        <v>104</v>
      </c>
      <c r="I1479" s="111" t="s">
        <v>18</v>
      </c>
      <c r="J1479" s="111" t="s">
        <v>331</v>
      </c>
      <c r="K1479" s="111" t="s">
        <v>105</v>
      </c>
      <c r="L1479" s="111">
        <v>4</v>
      </c>
      <c r="M1479" s="111">
        <v>0.12</v>
      </c>
      <c r="N1479" s="113">
        <v>9.69</v>
      </c>
      <c r="O1479" s="113">
        <v>8.07</v>
      </c>
      <c r="P1479" s="114">
        <v>0.2</v>
      </c>
      <c r="Q1479" s="113">
        <v>32.28</v>
      </c>
      <c r="R1479" s="115">
        <v>9.2899999999999991</v>
      </c>
      <c r="S1479" s="115">
        <v>7.75</v>
      </c>
      <c r="T1479" s="119">
        <v>0.2</v>
      </c>
      <c r="U1479" s="116">
        <v>31</v>
      </c>
      <c r="V1479" t="s">
        <v>25</v>
      </c>
      <c r="W1479">
        <v>7.97</v>
      </c>
      <c r="X1479" t="s">
        <v>25</v>
      </c>
      <c r="Y1479">
        <v>31.88</v>
      </c>
      <c r="Z1479">
        <v>8.89</v>
      </c>
      <c r="AA1479">
        <v>7.41</v>
      </c>
      <c r="AB1479">
        <v>0.2</v>
      </c>
      <c r="AC1479">
        <v>29.64</v>
      </c>
    </row>
    <row r="1480" spans="1:29" x14ac:dyDescent="0.25">
      <c r="A1480" s="111" t="s">
        <v>529</v>
      </c>
      <c r="B1480" s="112" t="s">
        <v>156</v>
      </c>
      <c r="C1480" s="111">
        <v>447</v>
      </c>
      <c r="D1480" s="111">
        <v>783</v>
      </c>
      <c r="E1480" s="111" t="s">
        <v>535</v>
      </c>
      <c r="F1480" s="111">
        <v>7977</v>
      </c>
      <c r="G1480" s="111" t="s">
        <v>397</v>
      </c>
      <c r="H1480" s="111" t="s">
        <v>119</v>
      </c>
      <c r="I1480" s="111" t="s">
        <v>115</v>
      </c>
      <c r="J1480" s="111" t="s">
        <v>398</v>
      </c>
      <c r="K1480" s="111" t="s">
        <v>58</v>
      </c>
      <c r="L1480" s="111">
        <v>6</v>
      </c>
      <c r="M1480" s="111">
        <v>0.03</v>
      </c>
      <c r="N1480" s="113">
        <v>5.09</v>
      </c>
      <c r="O1480" s="113">
        <v>4.2655000000000003</v>
      </c>
      <c r="P1480" s="114">
        <v>0.2</v>
      </c>
      <c r="Q1480" s="113">
        <v>25.619999999999997</v>
      </c>
      <c r="R1480" s="115">
        <v>4.99</v>
      </c>
      <c r="S1480" s="115">
        <v>4.16</v>
      </c>
      <c r="T1480" s="119">
        <v>0.2</v>
      </c>
      <c r="U1480" s="116">
        <v>24.96</v>
      </c>
      <c r="V1480" t="s">
        <v>25</v>
      </c>
      <c r="W1480">
        <v>4.2699999999999996</v>
      </c>
      <c r="X1480" t="s">
        <v>25</v>
      </c>
      <c r="Y1480">
        <v>25.619999999999997</v>
      </c>
      <c r="Z1480">
        <v>4.8899999999999997</v>
      </c>
      <c r="AA1480">
        <v>4.08</v>
      </c>
      <c r="AB1480">
        <v>0.2</v>
      </c>
      <c r="AC1480">
        <v>24.48</v>
      </c>
    </row>
    <row r="1481" spans="1:29" x14ac:dyDescent="0.25">
      <c r="A1481" s="111" t="s">
        <v>529</v>
      </c>
      <c r="B1481" s="112" t="s">
        <v>156</v>
      </c>
      <c r="C1481" s="111">
        <v>447</v>
      </c>
      <c r="D1481" s="111">
        <v>783</v>
      </c>
      <c r="E1481" s="111" t="s">
        <v>535</v>
      </c>
      <c r="F1481" s="111">
        <v>7979</v>
      </c>
      <c r="G1481" s="111" t="s">
        <v>399</v>
      </c>
      <c r="H1481" s="111" t="s">
        <v>119</v>
      </c>
      <c r="I1481" s="111" t="s">
        <v>115</v>
      </c>
      <c r="J1481" s="111" t="s">
        <v>400</v>
      </c>
      <c r="K1481" s="111" t="s">
        <v>58</v>
      </c>
      <c r="L1481" s="111">
        <v>6</v>
      </c>
      <c r="M1481" s="111">
        <v>0.03</v>
      </c>
      <c r="N1481" s="113">
        <v>5.09</v>
      </c>
      <c r="O1481" s="113">
        <v>4.2655000000000003</v>
      </c>
      <c r="P1481" s="114">
        <v>0.2</v>
      </c>
      <c r="Q1481" s="113">
        <v>25.619999999999997</v>
      </c>
      <c r="R1481" s="115">
        <v>4.99</v>
      </c>
      <c r="S1481" s="115">
        <v>4.16</v>
      </c>
      <c r="T1481" s="119">
        <v>0.2</v>
      </c>
      <c r="U1481" s="116">
        <v>24.96</v>
      </c>
      <c r="V1481" t="s">
        <v>25</v>
      </c>
      <c r="W1481">
        <v>4.2699999999999996</v>
      </c>
      <c r="X1481" t="s">
        <v>25</v>
      </c>
      <c r="Y1481">
        <v>25.619999999999997</v>
      </c>
      <c r="Z1481">
        <v>4.8899999999999997</v>
      </c>
      <c r="AA1481">
        <v>4.08</v>
      </c>
      <c r="AB1481">
        <v>0.2</v>
      </c>
      <c r="AC1481">
        <v>24.48</v>
      </c>
    </row>
    <row r="1482" spans="1:29" x14ac:dyDescent="0.25">
      <c r="A1482" s="111" t="s">
        <v>529</v>
      </c>
      <c r="B1482" s="112" t="s">
        <v>156</v>
      </c>
      <c r="C1482" s="111">
        <v>447</v>
      </c>
      <c r="D1482" s="111">
        <v>783</v>
      </c>
      <c r="E1482" s="111" t="s">
        <v>535</v>
      </c>
      <c r="F1482" s="111">
        <v>7980</v>
      </c>
      <c r="G1482" s="111" t="s">
        <v>401</v>
      </c>
      <c r="H1482" s="111" t="s">
        <v>119</v>
      </c>
      <c r="I1482" s="111" t="s">
        <v>115</v>
      </c>
      <c r="J1482" s="111" t="s">
        <v>402</v>
      </c>
      <c r="K1482" s="111" t="s">
        <v>58</v>
      </c>
      <c r="L1482" s="111">
        <v>6</v>
      </c>
      <c r="M1482" s="111">
        <v>0.03</v>
      </c>
      <c r="N1482" s="113">
        <v>5.09</v>
      </c>
      <c r="O1482" s="113">
        <v>4.2655000000000003</v>
      </c>
      <c r="P1482" s="114">
        <v>0.2</v>
      </c>
      <c r="Q1482" s="113">
        <v>25.619999999999997</v>
      </c>
      <c r="R1482" s="115">
        <v>4.99</v>
      </c>
      <c r="S1482" s="115">
        <v>4.16</v>
      </c>
      <c r="T1482" s="119">
        <v>0.2</v>
      </c>
      <c r="U1482" s="116">
        <v>24.96</v>
      </c>
      <c r="V1482" t="s">
        <v>25</v>
      </c>
      <c r="W1482">
        <v>4.2699999999999996</v>
      </c>
      <c r="X1482" t="s">
        <v>25</v>
      </c>
      <c r="Y1482">
        <v>25.619999999999997</v>
      </c>
      <c r="Z1482">
        <v>4.8899999999999997</v>
      </c>
      <c r="AA1482">
        <v>4.08</v>
      </c>
      <c r="AB1482">
        <v>0.2</v>
      </c>
      <c r="AC1482">
        <v>24.48</v>
      </c>
    </row>
    <row r="1483" spans="1:29" x14ac:dyDescent="0.25">
      <c r="A1483" s="111" t="s">
        <v>529</v>
      </c>
      <c r="B1483" s="112" t="s">
        <v>156</v>
      </c>
      <c r="C1483" s="111">
        <v>447</v>
      </c>
      <c r="D1483" s="111">
        <v>783</v>
      </c>
      <c r="E1483" s="111" t="s">
        <v>535</v>
      </c>
      <c r="F1483" s="111">
        <v>7981</v>
      </c>
      <c r="G1483" s="111" t="s">
        <v>403</v>
      </c>
      <c r="H1483" s="111" t="s">
        <v>119</v>
      </c>
      <c r="I1483" s="111" t="s">
        <v>115</v>
      </c>
      <c r="J1483" s="111" t="s">
        <v>404</v>
      </c>
      <c r="K1483" s="111" t="s">
        <v>58</v>
      </c>
      <c r="L1483" s="111">
        <v>6</v>
      </c>
      <c r="M1483" s="111">
        <v>0.03</v>
      </c>
      <c r="N1483" s="113">
        <v>5.09</v>
      </c>
      <c r="O1483" s="113">
        <v>4.2655000000000003</v>
      </c>
      <c r="P1483" s="114">
        <v>0.2</v>
      </c>
      <c r="Q1483" s="113">
        <v>25.619999999999997</v>
      </c>
      <c r="R1483" s="115">
        <v>4.99</v>
      </c>
      <c r="S1483" s="115">
        <v>4.16</v>
      </c>
      <c r="T1483" s="119">
        <v>0.2</v>
      </c>
      <c r="U1483" s="116">
        <v>24.96</v>
      </c>
      <c r="V1483" t="s">
        <v>25</v>
      </c>
      <c r="W1483">
        <v>4.2699999999999996</v>
      </c>
      <c r="X1483" t="s">
        <v>25</v>
      </c>
      <c r="Y1483">
        <v>25.619999999999997</v>
      </c>
      <c r="Z1483">
        <v>4.8899999999999997</v>
      </c>
      <c r="AA1483">
        <v>4.08</v>
      </c>
      <c r="AB1483">
        <v>0.2</v>
      </c>
      <c r="AC1483">
        <v>24.48</v>
      </c>
    </row>
    <row r="1484" spans="1:29" x14ac:dyDescent="0.25">
      <c r="A1484" s="111" t="s">
        <v>529</v>
      </c>
      <c r="B1484" s="112" t="s">
        <v>156</v>
      </c>
      <c r="C1484" s="111">
        <v>447</v>
      </c>
      <c r="D1484" s="111">
        <v>783</v>
      </c>
      <c r="E1484" s="111" t="s">
        <v>535</v>
      </c>
      <c r="F1484" s="111">
        <v>7982</v>
      </c>
      <c r="G1484" s="111" t="s">
        <v>405</v>
      </c>
      <c r="H1484" s="111" t="s">
        <v>119</v>
      </c>
      <c r="I1484" s="111" t="s">
        <v>115</v>
      </c>
      <c r="J1484" s="111" t="s">
        <v>406</v>
      </c>
      <c r="K1484" s="111" t="s">
        <v>58</v>
      </c>
      <c r="L1484" s="111">
        <v>6</v>
      </c>
      <c r="M1484" s="111">
        <v>0.03</v>
      </c>
      <c r="N1484" s="113">
        <v>5.09</v>
      </c>
      <c r="O1484" s="113">
        <v>4.2655000000000003</v>
      </c>
      <c r="P1484" s="114">
        <v>0.2</v>
      </c>
      <c r="Q1484" s="113">
        <v>25.619999999999997</v>
      </c>
      <c r="R1484" s="115">
        <v>4.99</v>
      </c>
      <c r="S1484" s="115">
        <v>4.16</v>
      </c>
      <c r="T1484" s="119">
        <v>0.2</v>
      </c>
      <c r="U1484" s="116">
        <v>24.96</v>
      </c>
      <c r="V1484" t="s">
        <v>25</v>
      </c>
      <c r="W1484">
        <v>4.2699999999999996</v>
      </c>
      <c r="X1484" t="s">
        <v>25</v>
      </c>
      <c r="Y1484">
        <v>25.619999999999997</v>
      </c>
      <c r="Z1484">
        <v>4.8899999999999997</v>
      </c>
      <c r="AA1484">
        <v>4.08</v>
      </c>
      <c r="AB1484">
        <v>0.2</v>
      </c>
      <c r="AC1484">
        <v>24.48</v>
      </c>
    </row>
    <row r="1485" spans="1:29" x14ac:dyDescent="0.25">
      <c r="A1485" s="111" t="s">
        <v>529</v>
      </c>
      <c r="B1485" s="112" t="s">
        <v>156</v>
      </c>
      <c r="C1485" s="111">
        <v>447</v>
      </c>
      <c r="D1485" s="111">
        <v>783</v>
      </c>
      <c r="E1485" s="111" t="s">
        <v>535</v>
      </c>
      <c r="F1485" s="111">
        <v>7983</v>
      </c>
      <c r="G1485" s="111" t="s">
        <v>407</v>
      </c>
      <c r="H1485" s="111" t="s">
        <v>119</v>
      </c>
      <c r="I1485" s="111" t="s">
        <v>115</v>
      </c>
      <c r="J1485" s="111" t="s">
        <v>408</v>
      </c>
      <c r="K1485" s="111" t="s">
        <v>58</v>
      </c>
      <c r="L1485" s="111">
        <v>6</v>
      </c>
      <c r="M1485" s="111">
        <v>0.03</v>
      </c>
      <c r="N1485" s="113">
        <v>5.09</v>
      </c>
      <c r="O1485" s="113">
        <v>4.2655000000000003</v>
      </c>
      <c r="P1485" s="114">
        <v>0.2</v>
      </c>
      <c r="Q1485" s="113">
        <v>25.619999999999997</v>
      </c>
      <c r="R1485" s="115">
        <v>4.99</v>
      </c>
      <c r="S1485" s="115">
        <v>4.16</v>
      </c>
      <c r="T1485" s="119">
        <v>0.2</v>
      </c>
      <c r="U1485" s="116">
        <v>24.96</v>
      </c>
      <c r="V1485" t="s">
        <v>25</v>
      </c>
      <c r="W1485">
        <v>4.2699999999999996</v>
      </c>
      <c r="X1485" t="s">
        <v>25</v>
      </c>
      <c r="Y1485">
        <v>25.619999999999997</v>
      </c>
      <c r="Z1485">
        <v>4.8899999999999997</v>
      </c>
      <c r="AA1485">
        <v>4.08</v>
      </c>
      <c r="AB1485">
        <v>0.2</v>
      </c>
      <c r="AC1485">
        <v>24.48</v>
      </c>
    </row>
    <row r="1486" spans="1:29" x14ac:dyDescent="0.25">
      <c r="A1486" s="111" t="s">
        <v>529</v>
      </c>
      <c r="B1486" s="112" t="s">
        <v>156</v>
      </c>
      <c r="C1486" s="111">
        <v>447</v>
      </c>
      <c r="D1486" s="111">
        <v>783</v>
      </c>
      <c r="E1486" s="111" t="s">
        <v>535</v>
      </c>
      <c r="F1486" s="111">
        <v>7985</v>
      </c>
      <c r="G1486" s="111" t="s">
        <v>409</v>
      </c>
      <c r="H1486" s="111" t="s">
        <v>119</v>
      </c>
      <c r="I1486" s="111" t="s">
        <v>115</v>
      </c>
      <c r="J1486" s="111" t="s">
        <v>410</v>
      </c>
      <c r="K1486" s="111" t="s">
        <v>58</v>
      </c>
      <c r="L1486" s="111">
        <v>6</v>
      </c>
      <c r="M1486" s="111">
        <v>0.03</v>
      </c>
      <c r="N1486" s="113">
        <v>5.09</v>
      </c>
      <c r="O1486" s="113">
        <v>4.2655000000000003</v>
      </c>
      <c r="P1486" s="114">
        <v>0.2</v>
      </c>
      <c r="Q1486" s="113">
        <v>25.619999999999997</v>
      </c>
      <c r="R1486" s="115">
        <v>4.99</v>
      </c>
      <c r="S1486" s="115">
        <v>4.16</v>
      </c>
      <c r="T1486" s="119">
        <v>0.2</v>
      </c>
      <c r="U1486" s="116">
        <v>24.96</v>
      </c>
      <c r="V1486" t="s">
        <v>25</v>
      </c>
      <c r="W1486">
        <v>4.2699999999999996</v>
      </c>
      <c r="X1486" t="s">
        <v>25</v>
      </c>
      <c r="Y1486">
        <v>25.619999999999997</v>
      </c>
      <c r="Z1486">
        <v>4.8899999999999997</v>
      </c>
      <c r="AA1486">
        <v>4.08</v>
      </c>
      <c r="AB1486">
        <v>0.2</v>
      </c>
      <c r="AC1486">
        <v>24.48</v>
      </c>
    </row>
    <row r="1487" spans="1:29" x14ac:dyDescent="0.25">
      <c r="A1487" s="111" t="s">
        <v>529</v>
      </c>
      <c r="B1487" s="112" t="s">
        <v>156</v>
      </c>
      <c r="C1487" s="111">
        <v>447</v>
      </c>
      <c r="D1487" s="111">
        <v>783</v>
      </c>
      <c r="E1487" s="111" t="s">
        <v>535</v>
      </c>
      <c r="F1487" s="111">
        <v>8791</v>
      </c>
      <c r="G1487" s="111" t="s">
        <v>483</v>
      </c>
      <c r="H1487" s="111" t="s">
        <v>61</v>
      </c>
      <c r="I1487" s="111" t="s">
        <v>18</v>
      </c>
      <c r="J1487" s="111" t="s">
        <v>469</v>
      </c>
      <c r="K1487" s="111" t="s">
        <v>58</v>
      </c>
      <c r="L1487" s="111">
        <v>12</v>
      </c>
      <c r="M1487" s="111">
        <v>0.06</v>
      </c>
      <c r="N1487" s="113">
        <v>3.99</v>
      </c>
      <c r="O1487" s="113">
        <v>3.32</v>
      </c>
      <c r="P1487" s="114">
        <v>0.2</v>
      </c>
      <c r="Q1487" s="113">
        <v>39.839999999999996</v>
      </c>
      <c r="R1487" s="115">
        <v>3.59</v>
      </c>
      <c r="S1487" s="115">
        <v>2.99</v>
      </c>
      <c r="T1487" s="119">
        <v>0.2</v>
      </c>
      <c r="U1487" s="116">
        <v>35.880000000000003</v>
      </c>
      <c r="V1487" t="s">
        <v>25</v>
      </c>
      <c r="W1487">
        <v>3.13</v>
      </c>
      <c r="X1487" t="s">
        <v>25</v>
      </c>
      <c r="Y1487">
        <v>37.56</v>
      </c>
      <c r="Z1487">
        <v>3.39</v>
      </c>
      <c r="AA1487">
        <v>2.83</v>
      </c>
      <c r="AB1487">
        <v>0.2</v>
      </c>
      <c r="AC1487">
        <v>33.96</v>
      </c>
    </row>
    <row r="1488" spans="1:29" x14ac:dyDescent="0.25">
      <c r="A1488" s="111" t="s">
        <v>529</v>
      </c>
      <c r="B1488" s="112" t="s">
        <v>156</v>
      </c>
      <c r="C1488" s="111">
        <v>447</v>
      </c>
      <c r="D1488" s="111">
        <v>783</v>
      </c>
      <c r="E1488" s="111" t="s">
        <v>535</v>
      </c>
      <c r="F1488" s="111">
        <v>13061</v>
      </c>
      <c r="G1488" s="111" t="s">
        <v>484</v>
      </c>
      <c r="H1488" s="111" t="s">
        <v>61</v>
      </c>
      <c r="I1488" s="111" t="s">
        <v>18</v>
      </c>
      <c r="J1488" s="111" t="s">
        <v>471</v>
      </c>
      <c r="K1488" s="111" t="s">
        <v>58</v>
      </c>
      <c r="L1488" s="111">
        <v>12</v>
      </c>
      <c r="M1488" s="111">
        <v>0.06</v>
      </c>
      <c r="N1488" s="113">
        <v>3.99</v>
      </c>
      <c r="O1488" s="113">
        <v>3.32</v>
      </c>
      <c r="P1488" s="114">
        <v>0.2</v>
      </c>
      <c r="Q1488" s="113">
        <v>39.839999999999996</v>
      </c>
      <c r="R1488" s="115">
        <v>3.59</v>
      </c>
      <c r="S1488" s="115">
        <v>2.99</v>
      </c>
      <c r="T1488" s="119">
        <v>0.2</v>
      </c>
      <c r="U1488" s="116">
        <v>35.880000000000003</v>
      </c>
      <c r="V1488" t="s">
        <v>25</v>
      </c>
      <c r="W1488">
        <v>3.13</v>
      </c>
      <c r="X1488" t="s">
        <v>25</v>
      </c>
      <c r="Y1488">
        <v>37.56</v>
      </c>
      <c r="Z1488">
        <v>3.39</v>
      </c>
      <c r="AA1488">
        <v>2.83</v>
      </c>
      <c r="AB1488">
        <v>0.2</v>
      </c>
      <c r="AC1488">
        <v>33.96</v>
      </c>
    </row>
    <row r="1489" spans="1:29" x14ac:dyDescent="0.25">
      <c r="A1489" s="111" t="s">
        <v>529</v>
      </c>
      <c r="B1489" s="112" t="s">
        <v>156</v>
      </c>
      <c r="C1489" s="111">
        <v>447</v>
      </c>
      <c r="D1489" s="111">
        <v>783</v>
      </c>
      <c r="E1489" s="111" t="s">
        <v>535</v>
      </c>
      <c r="F1489" s="111">
        <v>23731</v>
      </c>
      <c r="G1489" s="111" t="s">
        <v>488</v>
      </c>
      <c r="H1489" s="111" t="s">
        <v>119</v>
      </c>
      <c r="I1489" s="111" t="s">
        <v>115</v>
      </c>
      <c r="J1489" s="111" t="s">
        <v>489</v>
      </c>
      <c r="K1489" s="111" t="s">
        <v>58</v>
      </c>
      <c r="L1489" s="111">
        <v>6</v>
      </c>
      <c r="M1489" s="111">
        <v>0.03</v>
      </c>
      <c r="N1489" s="113">
        <v>5.09</v>
      </c>
      <c r="O1489" s="113">
        <v>4.2655000000000003</v>
      </c>
      <c r="P1489" s="114">
        <v>0.2</v>
      </c>
      <c r="Q1489" s="113">
        <v>25.619999999999997</v>
      </c>
      <c r="R1489" s="115">
        <v>4.99</v>
      </c>
      <c r="S1489" s="115">
        <v>4.16</v>
      </c>
      <c r="T1489" s="119">
        <v>0.2</v>
      </c>
      <c r="U1489" s="116">
        <v>24.96</v>
      </c>
      <c r="V1489" t="s">
        <v>25</v>
      </c>
      <c r="W1489">
        <v>4.2699999999999996</v>
      </c>
      <c r="X1489" t="s">
        <v>25</v>
      </c>
      <c r="Y1489">
        <v>25.619999999999997</v>
      </c>
      <c r="Z1489">
        <v>4.8899999999999997</v>
      </c>
      <c r="AA1489">
        <v>4.08</v>
      </c>
      <c r="AB1489">
        <v>0.2</v>
      </c>
      <c r="AC1489">
        <v>24.48</v>
      </c>
    </row>
    <row r="1490" spans="1:29" x14ac:dyDescent="0.25">
      <c r="A1490" s="111" t="s">
        <v>529</v>
      </c>
      <c r="B1490" s="112" t="s">
        <v>156</v>
      </c>
      <c r="C1490" s="111">
        <v>447</v>
      </c>
      <c r="D1490" s="111">
        <v>783</v>
      </c>
      <c r="E1490" s="111" t="s">
        <v>535</v>
      </c>
      <c r="F1490" s="111">
        <v>8919</v>
      </c>
      <c r="G1490" s="111" t="s">
        <v>490</v>
      </c>
      <c r="H1490" s="111" t="s">
        <v>63</v>
      </c>
      <c r="I1490" s="111" t="s">
        <v>18</v>
      </c>
      <c r="J1490" s="111" t="s">
        <v>334</v>
      </c>
      <c r="K1490" s="111" t="s">
        <v>62</v>
      </c>
      <c r="L1490" s="111">
        <v>12</v>
      </c>
      <c r="M1490" s="111">
        <v>7.1999999999999995E-2</v>
      </c>
      <c r="N1490" s="113">
        <v>4.1900000000000004</v>
      </c>
      <c r="O1490" s="113">
        <v>3.5054999999999996</v>
      </c>
      <c r="P1490" s="114">
        <v>0.2</v>
      </c>
      <c r="Q1490" s="113">
        <v>42.12</v>
      </c>
      <c r="R1490" s="115">
        <v>3.89</v>
      </c>
      <c r="S1490" s="115">
        <v>3.2416666666666667</v>
      </c>
      <c r="T1490" s="119">
        <v>0.2</v>
      </c>
      <c r="U1490" s="116">
        <v>38.880000000000003</v>
      </c>
      <c r="V1490" t="s">
        <v>25</v>
      </c>
      <c r="W1490">
        <v>3.32</v>
      </c>
      <c r="X1490" t="s">
        <v>25</v>
      </c>
      <c r="Y1490">
        <v>39.839999999999996</v>
      </c>
      <c r="Z1490">
        <v>3.69</v>
      </c>
      <c r="AA1490">
        <v>3.08</v>
      </c>
      <c r="AB1490">
        <v>0.2</v>
      </c>
      <c r="AC1490">
        <v>36.96</v>
      </c>
    </row>
    <row r="1491" spans="1:29" x14ac:dyDescent="0.25">
      <c r="A1491" s="111" t="s">
        <v>529</v>
      </c>
      <c r="B1491" s="112" t="s">
        <v>156</v>
      </c>
      <c r="C1491" s="111">
        <v>447</v>
      </c>
      <c r="D1491" s="111">
        <v>783</v>
      </c>
      <c r="E1491" s="111" t="s">
        <v>535</v>
      </c>
      <c r="F1491" s="111">
        <v>8921</v>
      </c>
      <c r="G1491" s="111" t="s">
        <v>491</v>
      </c>
      <c r="H1491" s="111" t="s">
        <v>64</v>
      </c>
      <c r="I1491" s="111" t="s">
        <v>18</v>
      </c>
      <c r="J1491" s="111" t="s">
        <v>338</v>
      </c>
      <c r="K1491" s="111" t="s">
        <v>62</v>
      </c>
      <c r="L1491" s="111">
        <v>12</v>
      </c>
      <c r="M1491" s="111">
        <v>7.1999999999999995E-2</v>
      </c>
      <c r="N1491" s="113">
        <v>4.09</v>
      </c>
      <c r="O1491" s="113">
        <v>3.41</v>
      </c>
      <c r="P1491" s="114">
        <v>0.2</v>
      </c>
      <c r="Q1491" s="113">
        <v>40.92</v>
      </c>
      <c r="R1491" s="115">
        <v>3.79</v>
      </c>
      <c r="S1491" s="115">
        <v>3.16</v>
      </c>
      <c r="T1491" s="119">
        <v>0.2</v>
      </c>
      <c r="U1491" s="116">
        <v>37.92</v>
      </c>
      <c r="V1491" t="s">
        <v>25</v>
      </c>
      <c r="W1491">
        <v>3.32</v>
      </c>
      <c r="X1491" t="s">
        <v>25</v>
      </c>
      <c r="Y1491">
        <v>39.839999999999996</v>
      </c>
      <c r="Z1491">
        <v>3.69</v>
      </c>
      <c r="AA1491">
        <v>3.08</v>
      </c>
      <c r="AB1491">
        <v>0.2</v>
      </c>
      <c r="AC1491">
        <v>36.96</v>
      </c>
    </row>
    <row r="1492" spans="1:29" x14ac:dyDescent="0.25">
      <c r="A1492" s="111" t="s">
        <v>529</v>
      </c>
      <c r="B1492" s="112" t="s">
        <v>156</v>
      </c>
      <c r="C1492" s="111">
        <v>98728</v>
      </c>
      <c r="D1492" s="111">
        <v>987280</v>
      </c>
      <c r="E1492" s="111" t="s">
        <v>536</v>
      </c>
      <c r="F1492" s="111">
        <v>772</v>
      </c>
      <c r="G1492" s="111" t="s">
        <v>330</v>
      </c>
      <c r="H1492" s="111" t="s">
        <v>108</v>
      </c>
      <c r="I1492" s="111" t="s">
        <v>18</v>
      </c>
      <c r="J1492" s="111" t="s">
        <v>331</v>
      </c>
      <c r="K1492" s="111" t="s">
        <v>332</v>
      </c>
      <c r="L1492" s="111">
        <v>1</v>
      </c>
      <c r="M1492" s="111">
        <v>0.06</v>
      </c>
      <c r="N1492" s="113">
        <v>248.39</v>
      </c>
      <c r="O1492" s="113">
        <v>207</v>
      </c>
      <c r="P1492" s="114">
        <v>0.2</v>
      </c>
      <c r="Q1492" s="113">
        <v>207</v>
      </c>
      <c r="R1492" s="115">
        <v>248.39</v>
      </c>
      <c r="S1492" s="115">
        <v>207</v>
      </c>
      <c r="T1492" s="119">
        <v>0.2</v>
      </c>
      <c r="U1492" s="116">
        <v>207</v>
      </c>
      <c r="V1492" t="s">
        <v>25</v>
      </c>
      <c r="W1492">
        <v>207</v>
      </c>
      <c r="X1492" t="s">
        <v>25</v>
      </c>
      <c r="Y1492">
        <v>207</v>
      </c>
      <c r="Z1492">
        <v>248.39</v>
      </c>
      <c r="AA1492">
        <v>207</v>
      </c>
      <c r="AB1492">
        <v>0.2</v>
      </c>
      <c r="AC1492">
        <v>207</v>
      </c>
    </row>
    <row r="1493" spans="1:29" x14ac:dyDescent="0.25">
      <c r="A1493" s="111" t="s">
        <v>529</v>
      </c>
      <c r="B1493" s="112" t="s">
        <v>156</v>
      </c>
      <c r="C1493" s="111">
        <v>98728</v>
      </c>
      <c r="D1493" s="111">
        <v>987280</v>
      </c>
      <c r="E1493" s="111" t="s">
        <v>536</v>
      </c>
      <c r="F1493" s="111">
        <v>2243</v>
      </c>
      <c r="G1493" s="111" t="s">
        <v>333</v>
      </c>
      <c r="H1493" s="111" t="s">
        <v>108</v>
      </c>
      <c r="I1493" s="111" t="s">
        <v>18</v>
      </c>
      <c r="J1493" s="111" t="s">
        <v>334</v>
      </c>
      <c r="K1493" s="111" t="s">
        <v>332</v>
      </c>
      <c r="L1493" s="111">
        <v>1</v>
      </c>
      <c r="M1493" s="111">
        <v>0.06</v>
      </c>
      <c r="N1493" s="113">
        <v>248.39</v>
      </c>
      <c r="O1493" s="113">
        <v>207</v>
      </c>
      <c r="P1493" s="114">
        <v>0.2</v>
      </c>
      <c r="Q1493" s="113">
        <v>207</v>
      </c>
      <c r="R1493" s="115">
        <v>248.39</v>
      </c>
      <c r="S1493" s="115">
        <v>207</v>
      </c>
      <c r="T1493" s="119">
        <v>0.2</v>
      </c>
      <c r="U1493" s="116">
        <v>207</v>
      </c>
      <c r="V1493" t="s">
        <v>25</v>
      </c>
      <c r="W1493">
        <v>207</v>
      </c>
      <c r="X1493" t="s">
        <v>25</v>
      </c>
      <c r="Y1493">
        <v>207</v>
      </c>
      <c r="Z1493">
        <v>248.39</v>
      </c>
      <c r="AA1493">
        <v>207</v>
      </c>
      <c r="AB1493">
        <v>0.2</v>
      </c>
      <c r="AC1493">
        <v>207</v>
      </c>
    </row>
    <row r="1494" spans="1:29" x14ac:dyDescent="0.25">
      <c r="A1494" s="111" t="s">
        <v>529</v>
      </c>
      <c r="B1494" s="112" t="s">
        <v>156</v>
      </c>
      <c r="C1494" s="111">
        <v>98728</v>
      </c>
      <c r="D1494" s="111">
        <v>987280</v>
      </c>
      <c r="E1494" s="111" t="s">
        <v>536</v>
      </c>
      <c r="F1494" s="111">
        <v>15190</v>
      </c>
      <c r="G1494" s="111" t="s">
        <v>343</v>
      </c>
      <c r="H1494" s="111" t="s">
        <v>108</v>
      </c>
      <c r="I1494" s="111" t="s">
        <v>18</v>
      </c>
      <c r="J1494" s="111" t="s">
        <v>344</v>
      </c>
      <c r="K1494" s="111" t="s">
        <v>332</v>
      </c>
      <c r="L1494" s="111">
        <v>1</v>
      </c>
      <c r="M1494" s="111">
        <v>0.06</v>
      </c>
      <c r="N1494" s="113">
        <v>248.39</v>
      </c>
      <c r="O1494" s="113">
        <v>207</v>
      </c>
      <c r="P1494" s="114">
        <v>0.2</v>
      </c>
      <c r="Q1494" s="113">
        <v>207</v>
      </c>
      <c r="R1494" s="115">
        <v>248.39</v>
      </c>
      <c r="S1494" s="115">
        <v>207</v>
      </c>
      <c r="T1494" s="119">
        <v>0.2</v>
      </c>
      <c r="U1494" s="116">
        <v>207</v>
      </c>
      <c r="V1494" t="s">
        <v>25</v>
      </c>
      <c r="W1494">
        <v>207</v>
      </c>
      <c r="X1494" t="s">
        <v>25</v>
      </c>
      <c r="Y1494">
        <v>207</v>
      </c>
      <c r="Z1494">
        <v>248.39</v>
      </c>
      <c r="AA1494">
        <v>207</v>
      </c>
      <c r="AB1494">
        <v>0.2</v>
      </c>
      <c r="AC1494">
        <v>207</v>
      </c>
    </row>
    <row r="1495" spans="1:29" x14ac:dyDescent="0.25">
      <c r="A1495" s="111" t="s">
        <v>529</v>
      </c>
      <c r="B1495" s="112" t="s">
        <v>156</v>
      </c>
      <c r="C1495" s="111">
        <v>98728</v>
      </c>
      <c r="D1495" s="111">
        <v>987280</v>
      </c>
      <c r="E1495" s="111" t="s">
        <v>536</v>
      </c>
      <c r="F1495" s="111">
        <v>19225</v>
      </c>
      <c r="G1495" s="111" t="s">
        <v>345</v>
      </c>
      <c r="H1495" s="111" t="s">
        <v>151</v>
      </c>
      <c r="I1495" s="111" t="s">
        <v>128</v>
      </c>
      <c r="J1495" s="111" t="s">
        <v>346</v>
      </c>
      <c r="K1495" s="111" t="s">
        <v>129</v>
      </c>
      <c r="L1495" s="111">
        <v>24</v>
      </c>
      <c r="M1495" s="111">
        <v>0.06</v>
      </c>
      <c r="N1495" s="113">
        <v>7.99</v>
      </c>
      <c r="O1495" s="113">
        <v>6.69</v>
      </c>
      <c r="P1495" s="114">
        <v>0.2</v>
      </c>
      <c r="Q1495" s="113">
        <v>160.56</v>
      </c>
      <c r="R1495" s="115">
        <v>7.99</v>
      </c>
      <c r="S1495" s="115">
        <v>6.69</v>
      </c>
      <c r="T1495" s="119">
        <v>0.2</v>
      </c>
      <c r="U1495" s="116">
        <v>160.56</v>
      </c>
      <c r="V1495" t="s">
        <v>25</v>
      </c>
      <c r="W1495">
        <v>7.29</v>
      </c>
      <c r="X1495" t="s">
        <v>25</v>
      </c>
      <c r="Y1495">
        <v>174.96</v>
      </c>
      <c r="Z1495">
        <v>8.69</v>
      </c>
      <c r="AA1495">
        <v>7.22</v>
      </c>
      <c r="AB1495">
        <v>0.2</v>
      </c>
      <c r="AC1495">
        <v>173.28</v>
      </c>
    </row>
    <row r="1496" spans="1:29" x14ac:dyDescent="0.25">
      <c r="A1496" s="111" t="s">
        <v>529</v>
      </c>
      <c r="B1496" s="112" t="s">
        <v>156</v>
      </c>
      <c r="C1496" s="111">
        <v>98728</v>
      </c>
      <c r="D1496" s="111">
        <v>987280</v>
      </c>
      <c r="E1496" s="111" t="s">
        <v>536</v>
      </c>
      <c r="F1496" s="111">
        <v>19229</v>
      </c>
      <c r="G1496" s="111" t="s">
        <v>348</v>
      </c>
      <c r="H1496" s="111" t="s">
        <v>151</v>
      </c>
      <c r="I1496" s="111" t="s">
        <v>128</v>
      </c>
      <c r="J1496" s="111" t="s">
        <v>346</v>
      </c>
      <c r="K1496" s="111" t="s">
        <v>129</v>
      </c>
      <c r="L1496" s="111">
        <v>6</v>
      </c>
      <c r="M1496" s="111">
        <v>1.4999999999999999E-2</v>
      </c>
      <c r="N1496" s="113">
        <v>7.99</v>
      </c>
      <c r="O1496" s="113">
        <v>6.69</v>
      </c>
      <c r="P1496" s="114">
        <v>0.2</v>
      </c>
      <c r="Q1496" s="113">
        <v>40.14</v>
      </c>
      <c r="R1496" s="115">
        <v>7.99</v>
      </c>
      <c r="S1496" s="115">
        <v>6.69</v>
      </c>
      <c r="T1496" s="119">
        <v>0.2</v>
      </c>
      <c r="U1496" s="116">
        <v>40.14</v>
      </c>
      <c r="V1496" t="s">
        <v>25</v>
      </c>
      <c r="W1496">
        <v>7.29</v>
      </c>
      <c r="X1496" t="s">
        <v>25</v>
      </c>
      <c r="Y1496">
        <v>43.74</v>
      </c>
      <c r="Z1496">
        <v>8.69</v>
      </c>
      <c r="AA1496">
        <v>7.22</v>
      </c>
      <c r="AB1496">
        <v>0.2</v>
      </c>
      <c r="AC1496">
        <v>43.32</v>
      </c>
    </row>
    <row r="1497" spans="1:29" x14ac:dyDescent="0.25">
      <c r="A1497" s="111" t="s">
        <v>529</v>
      </c>
      <c r="B1497" s="112" t="s">
        <v>156</v>
      </c>
      <c r="C1497" s="111">
        <v>98728</v>
      </c>
      <c r="D1497" s="111">
        <v>987280</v>
      </c>
      <c r="E1497" s="111" t="s">
        <v>536</v>
      </c>
      <c r="F1497" s="111">
        <v>19231</v>
      </c>
      <c r="G1497" s="111" t="s">
        <v>349</v>
      </c>
      <c r="H1497" s="111" t="s">
        <v>151</v>
      </c>
      <c r="I1497" s="111" t="s">
        <v>128</v>
      </c>
      <c r="J1497" s="111" t="s">
        <v>350</v>
      </c>
      <c r="K1497" s="111" t="s">
        <v>129</v>
      </c>
      <c r="L1497" s="111">
        <v>4</v>
      </c>
      <c r="M1497" s="111">
        <v>0.01</v>
      </c>
      <c r="N1497" s="113">
        <v>7.99</v>
      </c>
      <c r="O1497" s="113">
        <v>6.69</v>
      </c>
      <c r="P1497" s="114">
        <v>0.2</v>
      </c>
      <c r="Q1497" s="113">
        <v>26.76</v>
      </c>
      <c r="R1497" s="115">
        <v>7.99</v>
      </c>
      <c r="S1497" s="115">
        <v>6.69</v>
      </c>
      <c r="T1497" s="119">
        <v>0.2</v>
      </c>
      <c r="U1497" s="116">
        <v>26.76</v>
      </c>
      <c r="V1497" t="s">
        <v>25</v>
      </c>
      <c r="W1497">
        <v>7.29</v>
      </c>
      <c r="X1497" t="s">
        <v>25</v>
      </c>
      <c r="Y1497">
        <v>29.16</v>
      </c>
      <c r="Z1497">
        <v>8.69</v>
      </c>
      <c r="AA1497">
        <v>7.22</v>
      </c>
      <c r="AB1497">
        <v>0.2</v>
      </c>
      <c r="AC1497">
        <v>28.88</v>
      </c>
    </row>
    <row r="1498" spans="1:29" x14ac:dyDescent="0.25">
      <c r="A1498" s="111" t="s">
        <v>529</v>
      </c>
      <c r="B1498" s="112" t="s">
        <v>156</v>
      </c>
      <c r="C1498" s="111">
        <v>98728</v>
      </c>
      <c r="D1498" s="111">
        <v>987280</v>
      </c>
      <c r="E1498" s="111" t="s">
        <v>536</v>
      </c>
      <c r="F1498" s="111">
        <v>21666</v>
      </c>
      <c r="G1498" s="111" t="s">
        <v>351</v>
      </c>
      <c r="H1498" s="111" t="s">
        <v>151</v>
      </c>
      <c r="I1498" s="111" t="s">
        <v>128</v>
      </c>
      <c r="J1498" s="111" t="s">
        <v>352</v>
      </c>
      <c r="K1498" s="111" t="s">
        <v>129</v>
      </c>
      <c r="L1498" s="111">
        <v>4</v>
      </c>
      <c r="M1498" s="111">
        <v>0.01</v>
      </c>
      <c r="N1498" s="113">
        <v>7.99</v>
      </c>
      <c r="O1498" s="113">
        <v>6.69</v>
      </c>
      <c r="P1498" s="114">
        <v>0.2</v>
      </c>
      <c r="Q1498" s="113">
        <v>26.76</v>
      </c>
      <c r="R1498" s="115">
        <v>7.99</v>
      </c>
      <c r="S1498" s="115">
        <v>6.69</v>
      </c>
      <c r="T1498" s="119">
        <v>0.2</v>
      </c>
      <c r="U1498" s="116">
        <v>26.76</v>
      </c>
      <c r="V1498" t="s">
        <v>25</v>
      </c>
      <c r="W1498">
        <v>7.29</v>
      </c>
      <c r="X1498" t="s">
        <v>25</v>
      </c>
      <c r="Y1498">
        <v>29.16</v>
      </c>
      <c r="Z1498">
        <v>8.69</v>
      </c>
      <c r="AA1498">
        <v>7.22</v>
      </c>
      <c r="AB1498">
        <v>0.2</v>
      </c>
      <c r="AC1498">
        <v>28.88</v>
      </c>
    </row>
    <row r="1499" spans="1:29" x14ac:dyDescent="0.25">
      <c r="A1499" s="111" t="s">
        <v>529</v>
      </c>
      <c r="B1499" s="112" t="s">
        <v>156</v>
      </c>
      <c r="C1499" s="111">
        <v>98728</v>
      </c>
      <c r="D1499" s="111">
        <v>987280</v>
      </c>
      <c r="E1499" s="111" t="s">
        <v>536</v>
      </c>
      <c r="F1499" s="111">
        <v>24306</v>
      </c>
      <c r="G1499" s="111" t="s">
        <v>353</v>
      </c>
      <c r="H1499" s="111" t="s">
        <v>151</v>
      </c>
      <c r="I1499" s="111" t="s">
        <v>128</v>
      </c>
      <c r="J1499" s="111" t="s">
        <v>354</v>
      </c>
      <c r="K1499" s="111" t="s">
        <v>129</v>
      </c>
      <c r="L1499" s="111">
        <v>4</v>
      </c>
      <c r="M1499" s="111">
        <v>0.01</v>
      </c>
      <c r="N1499" s="113">
        <v>7.99</v>
      </c>
      <c r="O1499" s="113">
        <v>6.69</v>
      </c>
      <c r="P1499" s="114">
        <v>0.2</v>
      </c>
      <c r="Q1499" s="113">
        <v>26.76</v>
      </c>
      <c r="R1499" s="115">
        <v>7.99</v>
      </c>
      <c r="S1499" s="115">
        <v>6.69</v>
      </c>
      <c r="T1499" s="119">
        <v>0.2</v>
      </c>
      <c r="U1499" s="116">
        <v>26.76</v>
      </c>
      <c r="V1499" t="s">
        <v>25</v>
      </c>
      <c r="W1499">
        <v>7.29</v>
      </c>
      <c r="X1499" t="s">
        <v>25</v>
      </c>
      <c r="Y1499">
        <v>29.16</v>
      </c>
      <c r="Z1499">
        <v>8.69</v>
      </c>
      <c r="AA1499">
        <v>7.22</v>
      </c>
      <c r="AB1499">
        <v>0.2</v>
      </c>
      <c r="AC1499">
        <v>28.88</v>
      </c>
    </row>
    <row r="1500" spans="1:29" x14ac:dyDescent="0.25">
      <c r="A1500" s="111" t="s">
        <v>529</v>
      </c>
      <c r="B1500" s="112" t="s">
        <v>156</v>
      </c>
      <c r="C1500" s="111">
        <v>98728</v>
      </c>
      <c r="D1500" s="111">
        <v>987280</v>
      </c>
      <c r="E1500" s="111" t="s">
        <v>536</v>
      </c>
      <c r="F1500" s="111">
        <v>26607</v>
      </c>
      <c r="G1500" s="111" t="s">
        <v>413</v>
      </c>
      <c r="H1500" s="111" t="s">
        <v>151</v>
      </c>
      <c r="I1500" s="111" t="s">
        <v>128</v>
      </c>
      <c r="J1500" s="111" t="s">
        <v>414</v>
      </c>
      <c r="K1500" s="111" t="s">
        <v>129</v>
      </c>
      <c r="L1500" s="111">
        <v>4</v>
      </c>
      <c r="M1500" s="111">
        <v>0.01</v>
      </c>
      <c r="N1500" s="113">
        <v>7.99</v>
      </c>
      <c r="O1500" s="113">
        <v>6.69</v>
      </c>
      <c r="P1500" s="114">
        <v>0.2</v>
      </c>
      <c r="Q1500" s="113">
        <v>26.76</v>
      </c>
      <c r="R1500" s="115">
        <v>7.99</v>
      </c>
      <c r="S1500" s="115">
        <v>6.69</v>
      </c>
      <c r="T1500" s="119">
        <v>0.2</v>
      </c>
      <c r="U1500" s="116">
        <v>26.76</v>
      </c>
      <c r="V1500" t="s">
        <v>25</v>
      </c>
      <c r="W1500">
        <v>7.29</v>
      </c>
      <c r="X1500" t="s">
        <v>25</v>
      </c>
      <c r="Y1500">
        <v>29.16</v>
      </c>
      <c r="Z1500">
        <v>8.69</v>
      </c>
      <c r="AA1500">
        <v>7.22</v>
      </c>
      <c r="AB1500">
        <v>0.2</v>
      </c>
      <c r="AC1500">
        <v>28.88</v>
      </c>
    </row>
    <row r="1501" spans="1:29" x14ac:dyDescent="0.25">
      <c r="A1501" s="111" t="s">
        <v>529</v>
      </c>
      <c r="B1501" s="112" t="s">
        <v>156</v>
      </c>
      <c r="C1501" s="111">
        <v>98728</v>
      </c>
      <c r="D1501" s="111">
        <v>987280</v>
      </c>
      <c r="E1501" s="111" t="s">
        <v>536</v>
      </c>
      <c r="F1501" s="111">
        <v>14842</v>
      </c>
      <c r="G1501" s="111" t="s">
        <v>355</v>
      </c>
      <c r="H1501" s="111" t="s">
        <v>33</v>
      </c>
      <c r="I1501" s="111" t="s">
        <v>18</v>
      </c>
      <c r="J1501" s="111" t="s">
        <v>331</v>
      </c>
      <c r="K1501" s="111" t="s">
        <v>31</v>
      </c>
      <c r="L1501" s="111">
        <v>15</v>
      </c>
      <c r="M1501" s="111">
        <v>4.0349999999999997E-2</v>
      </c>
      <c r="N1501" s="113">
        <v>2.29</v>
      </c>
      <c r="O1501" s="113">
        <v>1.8904999999999998</v>
      </c>
      <c r="P1501" s="114">
        <v>0.2</v>
      </c>
      <c r="Q1501" s="113">
        <v>28.349999999999998</v>
      </c>
      <c r="R1501" s="115">
        <v>1.99</v>
      </c>
      <c r="S1501" s="115">
        <v>1.6583333333333334</v>
      </c>
      <c r="T1501" s="119">
        <v>0.2</v>
      </c>
      <c r="U1501" s="116">
        <v>24.9</v>
      </c>
      <c r="V1501" t="s">
        <v>25</v>
      </c>
      <c r="W1501">
        <v>1.8</v>
      </c>
      <c r="X1501" t="s">
        <v>25</v>
      </c>
      <c r="Y1501">
        <v>27</v>
      </c>
      <c r="Z1501">
        <v>1.89</v>
      </c>
      <c r="AA1501">
        <v>1.58</v>
      </c>
      <c r="AB1501">
        <v>0.2</v>
      </c>
      <c r="AC1501">
        <v>23.700000000000003</v>
      </c>
    </row>
    <row r="1502" spans="1:29" x14ac:dyDescent="0.25">
      <c r="A1502" s="111" t="s">
        <v>529</v>
      </c>
      <c r="B1502" s="112" t="s">
        <v>156</v>
      </c>
      <c r="C1502" s="111">
        <v>98728</v>
      </c>
      <c r="D1502" s="111">
        <v>987280</v>
      </c>
      <c r="E1502" s="111" t="s">
        <v>536</v>
      </c>
      <c r="F1502" s="111">
        <v>14844</v>
      </c>
      <c r="G1502" s="111" t="s">
        <v>356</v>
      </c>
      <c r="H1502" s="111" t="s">
        <v>32</v>
      </c>
      <c r="I1502" s="111" t="s">
        <v>18</v>
      </c>
      <c r="J1502" s="111" t="s">
        <v>334</v>
      </c>
      <c r="K1502" s="111" t="s">
        <v>31</v>
      </c>
      <c r="L1502" s="111">
        <v>15</v>
      </c>
      <c r="M1502" s="111">
        <v>4.0349999999999997E-2</v>
      </c>
      <c r="N1502" s="113">
        <v>2.29</v>
      </c>
      <c r="O1502" s="113">
        <v>1.8904999999999998</v>
      </c>
      <c r="P1502" s="114">
        <v>0.2</v>
      </c>
      <c r="Q1502" s="113">
        <v>28.349999999999998</v>
      </c>
      <c r="R1502" s="115">
        <v>1.99</v>
      </c>
      <c r="S1502" s="115">
        <v>1.6583333333333334</v>
      </c>
      <c r="T1502" s="119">
        <v>0.2</v>
      </c>
      <c r="U1502" s="116">
        <v>24.9</v>
      </c>
      <c r="V1502" t="s">
        <v>25</v>
      </c>
      <c r="W1502">
        <v>1.8</v>
      </c>
      <c r="X1502" t="s">
        <v>25</v>
      </c>
      <c r="Y1502">
        <v>27</v>
      </c>
      <c r="Z1502">
        <v>1.89</v>
      </c>
      <c r="AA1502">
        <v>1.58</v>
      </c>
      <c r="AB1502">
        <v>0.2</v>
      </c>
      <c r="AC1502">
        <v>23.700000000000003</v>
      </c>
    </row>
    <row r="1503" spans="1:29" x14ac:dyDescent="0.25">
      <c r="A1503" s="111" t="s">
        <v>529</v>
      </c>
      <c r="B1503" s="112" t="s">
        <v>156</v>
      </c>
      <c r="C1503" s="111">
        <v>98728</v>
      </c>
      <c r="D1503" s="111">
        <v>987280</v>
      </c>
      <c r="E1503" s="111" t="s">
        <v>536</v>
      </c>
      <c r="F1503" s="111">
        <v>19303</v>
      </c>
      <c r="G1503" s="111" t="s">
        <v>444</v>
      </c>
      <c r="H1503" s="111" t="s">
        <v>37</v>
      </c>
      <c r="I1503" s="111" t="s">
        <v>18</v>
      </c>
      <c r="J1503" s="111" t="s">
        <v>362</v>
      </c>
      <c r="K1503" s="111" t="s">
        <v>31</v>
      </c>
      <c r="L1503" s="111">
        <v>15</v>
      </c>
      <c r="M1503" s="111">
        <v>4.0349999999999997E-2</v>
      </c>
      <c r="N1503" s="113">
        <v>2.29</v>
      </c>
      <c r="O1503" s="113">
        <v>1.8904999999999998</v>
      </c>
      <c r="P1503" s="114">
        <v>0.2</v>
      </c>
      <c r="Q1503" s="113">
        <v>28.349999999999998</v>
      </c>
      <c r="R1503" s="115">
        <v>1.99</v>
      </c>
      <c r="S1503" s="115">
        <v>1.6583333333333334</v>
      </c>
      <c r="T1503" s="119">
        <v>0.2</v>
      </c>
      <c r="U1503" s="116">
        <v>24.9</v>
      </c>
      <c r="V1503" t="s">
        <v>25</v>
      </c>
      <c r="W1503">
        <v>1.9</v>
      </c>
      <c r="X1503" t="s">
        <v>25</v>
      </c>
      <c r="Y1503">
        <v>28.5</v>
      </c>
      <c r="Z1503">
        <v>1.99</v>
      </c>
      <c r="AA1503">
        <v>1.66</v>
      </c>
      <c r="AB1503">
        <v>0.2</v>
      </c>
      <c r="AC1503">
        <v>24.9</v>
      </c>
    </row>
    <row r="1504" spans="1:29" x14ac:dyDescent="0.25">
      <c r="A1504" s="111" t="s">
        <v>529</v>
      </c>
      <c r="B1504" s="112" t="s">
        <v>156</v>
      </c>
      <c r="C1504" s="111">
        <v>98728</v>
      </c>
      <c r="D1504" s="111">
        <v>987280</v>
      </c>
      <c r="E1504" s="111" t="s">
        <v>536</v>
      </c>
      <c r="F1504" s="111">
        <v>19307</v>
      </c>
      <c r="G1504" s="111" t="s">
        <v>446</v>
      </c>
      <c r="H1504" s="111" t="s">
        <v>37</v>
      </c>
      <c r="I1504" s="111" t="s">
        <v>18</v>
      </c>
      <c r="J1504" s="111" t="s">
        <v>447</v>
      </c>
      <c r="K1504" s="111" t="s">
        <v>31</v>
      </c>
      <c r="L1504" s="111">
        <v>15</v>
      </c>
      <c r="M1504" s="111">
        <v>4.0349999999999997E-2</v>
      </c>
      <c r="N1504" s="113">
        <v>2.29</v>
      </c>
      <c r="O1504" s="113">
        <v>1.8904999999999998</v>
      </c>
      <c r="P1504" s="114">
        <v>0.2</v>
      </c>
      <c r="Q1504" s="113">
        <v>28.349999999999998</v>
      </c>
      <c r="R1504" s="115">
        <v>1.99</v>
      </c>
      <c r="S1504" s="115">
        <v>1.6583333333333334</v>
      </c>
      <c r="T1504" s="119">
        <v>0.2</v>
      </c>
      <c r="U1504" s="116">
        <v>24.9</v>
      </c>
      <c r="V1504" t="s">
        <v>25</v>
      </c>
      <c r="W1504">
        <v>1.9</v>
      </c>
      <c r="X1504" t="s">
        <v>25</v>
      </c>
      <c r="Y1504">
        <v>28.5</v>
      </c>
      <c r="Z1504">
        <v>1.99</v>
      </c>
      <c r="AA1504">
        <v>1.66</v>
      </c>
      <c r="AB1504">
        <v>0.2</v>
      </c>
      <c r="AC1504">
        <v>24.9</v>
      </c>
    </row>
    <row r="1505" spans="1:29" x14ac:dyDescent="0.25">
      <c r="A1505" s="111" t="s">
        <v>529</v>
      </c>
      <c r="B1505" s="112" t="s">
        <v>156</v>
      </c>
      <c r="C1505" s="111">
        <v>98728</v>
      </c>
      <c r="D1505" s="111">
        <v>987280</v>
      </c>
      <c r="E1505" s="111" t="s">
        <v>536</v>
      </c>
      <c r="F1505" s="111">
        <v>9084</v>
      </c>
      <c r="G1505" s="111" t="s">
        <v>357</v>
      </c>
      <c r="H1505" s="111" t="s">
        <v>47</v>
      </c>
      <c r="I1505" s="111" t="s">
        <v>18</v>
      </c>
      <c r="J1505" s="111" t="s">
        <v>334</v>
      </c>
      <c r="K1505" s="111" t="s">
        <v>46</v>
      </c>
      <c r="L1505" s="111">
        <v>12</v>
      </c>
      <c r="M1505" s="111">
        <v>4.2000000000000003E-2</v>
      </c>
      <c r="N1505" s="113">
        <v>2.59</v>
      </c>
      <c r="O1505" s="113">
        <v>2.19</v>
      </c>
      <c r="P1505" s="114">
        <v>0.2</v>
      </c>
      <c r="Q1505" s="113">
        <v>26.28</v>
      </c>
      <c r="R1505" s="115">
        <v>2.4900000000000002</v>
      </c>
      <c r="S1505" s="115">
        <v>2.08</v>
      </c>
      <c r="T1505" s="119">
        <v>0.2</v>
      </c>
      <c r="U1505" s="116">
        <v>24.96</v>
      </c>
      <c r="V1505" t="s">
        <v>25</v>
      </c>
      <c r="W1505">
        <v>2.19</v>
      </c>
      <c r="X1505" t="s">
        <v>25</v>
      </c>
      <c r="Y1505">
        <v>26.28</v>
      </c>
      <c r="Z1505">
        <v>2.4900000000000002</v>
      </c>
      <c r="AA1505">
        <v>2.08</v>
      </c>
      <c r="AB1505">
        <v>0.2</v>
      </c>
      <c r="AC1505">
        <v>24.96</v>
      </c>
    </row>
    <row r="1506" spans="1:29" x14ac:dyDescent="0.25">
      <c r="A1506" s="111" t="s">
        <v>529</v>
      </c>
      <c r="B1506" s="112" t="s">
        <v>156</v>
      </c>
      <c r="C1506" s="111">
        <v>98728</v>
      </c>
      <c r="D1506" s="111">
        <v>987280</v>
      </c>
      <c r="E1506" s="111" t="s">
        <v>536</v>
      </c>
      <c r="F1506" s="111">
        <v>9085</v>
      </c>
      <c r="G1506" s="111" t="s">
        <v>358</v>
      </c>
      <c r="H1506" s="111" t="s">
        <v>48</v>
      </c>
      <c r="I1506" s="111" t="s">
        <v>18</v>
      </c>
      <c r="J1506" s="111" t="s">
        <v>338</v>
      </c>
      <c r="K1506" s="111" t="s">
        <v>46</v>
      </c>
      <c r="L1506" s="111">
        <v>12</v>
      </c>
      <c r="M1506" s="111">
        <v>4.2000000000000003E-2</v>
      </c>
      <c r="N1506" s="113">
        <v>2.59</v>
      </c>
      <c r="O1506" s="113">
        <v>2.1755</v>
      </c>
      <c r="P1506" s="114">
        <v>0.2</v>
      </c>
      <c r="Q1506" s="113">
        <v>26.160000000000004</v>
      </c>
      <c r="R1506" s="115">
        <v>2.39</v>
      </c>
      <c r="S1506" s="115">
        <v>1.99</v>
      </c>
      <c r="T1506" s="119">
        <v>0.2</v>
      </c>
      <c r="U1506" s="116">
        <v>23.88</v>
      </c>
      <c r="V1506" t="s">
        <v>25</v>
      </c>
      <c r="W1506">
        <v>2.08</v>
      </c>
      <c r="X1506" t="s">
        <v>25</v>
      </c>
      <c r="Y1506">
        <v>24.96</v>
      </c>
      <c r="Z1506">
        <v>2.19</v>
      </c>
      <c r="AA1506">
        <v>1.83</v>
      </c>
      <c r="AB1506">
        <v>0.2</v>
      </c>
      <c r="AC1506">
        <v>21.96</v>
      </c>
    </row>
    <row r="1507" spans="1:29" x14ac:dyDescent="0.25">
      <c r="A1507" s="111" t="s">
        <v>529</v>
      </c>
      <c r="B1507" s="112" t="s">
        <v>156</v>
      </c>
      <c r="C1507" s="111">
        <v>98728</v>
      </c>
      <c r="D1507" s="111">
        <v>987280</v>
      </c>
      <c r="E1507" s="111" t="s">
        <v>536</v>
      </c>
      <c r="F1507" s="111">
        <v>9087</v>
      </c>
      <c r="G1507" s="111" t="s">
        <v>359</v>
      </c>
      <c r="H1507" s="111" t="s">
        <v>50</v>
      </c>
      <c r="I1507" s="111" t="s">
        <v>18</v>
      </c>
      <c r="J1507" s="111" t="s">
        <v>336</v>
      </c>
      <c r="K1507" s="111" t="s">
        <v>46</v>
      </c>
      <c r="L1507" s="111">
        <v>12</v>
      </c>
      <c r="M1507" s="111">
        <v>4.2000000000000003E-2</v>
      </c>
      <c r="N1507" s="113">
        <v>2.59</v>
      </c>
      <c r="O1507" s="113">
        <v>2.1755</v>
      </c>
      <c r="P1507" s="114">
        <v>0.2</v>
      </c>
      <c r="Q1507" s="113">
        <v>26.160000000000004</v>
      </c>
      <c r="R1507" s="115">
        <v>2.39</v>
      </c>
      <c r="S1507" s="115">
        <v>1.99</v>
      </c>
      <c r="T1507" s="119">
        <v>0.2</v>
      </c>
      <c r="U1507" s="116">
        <v>23.88</v>
      </c>
      <c r="V1507" t="s">
        <v>25</v>
      </c>
      <c r="W1507">
        <v>2.08</v>
      </c>
      <c r="X1507" t="s">
        <v>25</v>
      </c>
      <c r="Y1507">
        <v>24.96</v>
      </c>
      <c r="Z1507">
        <v>2.19</v>
      </c>
      <c r="AA1507">
        <v>1.83</v>
      </c>
      <c r="AB1507">
        <v>0.2</v>
      </c>
      <c r="AC1507">
        <v>21.96</v>
      </c>
    </row>
    <row r="1508" spans="1:29" x14ac:dyDescent="0.25">
      <c r="A1508" s="111" t="s">
        <v>529</v>
      </c>
      <c r="B1508" s="112" t="s">
        <v>156</v>
      </c>
      <c r="C1508" s="111">
        <v>98728</v>
      </c>
      <c r="D1508" s="111">
        <v>987280</v>
      </c>
      <c r="E1508" s="111" t="s">
        <v>536</v>
      </c>
      <c r="F1508" s="111">
        <v>9088</v>
      </c>
      <c r="G1508" s="111" t="s">
        <v>451</v>
      </c>
      <c r="H1508" s="111" t="s">
        <v>50</v>
      </c>
      <c r="I1508" s="111" t="s">
        <v>18</v>
      </c>
      <c r="J1508" s="111" t="s">
        <v>452</v>
      </c>
      <c r="K1508" s="111" t="s">
        <v>46</v>
      </c>
      <c r="L1508" s="111">
        <v>12</v>
      </c>
      <c r="M1508" s="111">
        <v>4.2000000000000003E-2</v>
      </c>
      <c r="N1508" s="113">
        <v>2.59</v>
      </c>
      <c r="O1508" s="113">
        <v>2.1755</v>
      </c>
      <c r="P1508" s="114">
        <v>0.2</v>
      </c>
      <c r="Q1508" s="113">
        <v>26.160000000000004</v>
      </c>
      <c r="R1508" s="115">
        <v>2.39</v>
      </c>
      <c r="S1508" s="115">
        <v>1.99</v>
      </c>
      <c r="T1508" s="119">
        <v>0.2</v>
      </c>
      <c r="U1508" s="116">
        <v>23.88</v>
      </c>
      <c r="V1508" t="s">
        <v>25</v>
      </c>
      <c r="W1508">
        <v>2.08</v>
      </c>
      <c r="X1508" t="s">
        <v>25</v>
      </c>
      <c r="Y1508">
        <v>24.96</v>
      </c>
      <c r="Z1508">
        <v>2.19</v>
      </c>
      <c r="AA1508">
        <v>1.83</v>
      </c>
      <c r="AB1508">
        <v>0.2</v>
      </c>
      <c r="AC1508">
        <v>21.96</v>
      </c>
    </row>
    <row r="1509" spans="1:29" x14ac:dyDescent="0.25">
      <c r="A1509" s="111" t="s">
        <v>529</v>
      </c>
      <c r="B1509" s="112" t="s">
        <v>156</v>
      </c>
      <c r="C1509" s="111">
        <v>98728</v>
      </c>
      <c r="D1509" s="111">
        <v>987280</v>
      </c>
      <c r="E1509" s="111" t="s">
        <v>536</v>
      </c>
      <c r="F1509" s="111">
        <v>9089</v>
      </c>
      <c r="G1509" s="111" t="s">
        <v>360</v>
      </c>
      <c r="H1509" s="111" t="s">
        <v>51</v>
      </c>
      <c r="I1509" s="111" t="s">
        <v>18</v>
      </c>
      <c r="J1509" s="111" t="s">
        <v>340</v>
      </c>
      <c r="K1509" s="111" t="s">
        <v>46</v>
      </c>
      <c r="L1509" s="111">
        <v>12</v>
      </c>
      <c r="M1509" s="111">
        <v>4.2000000000000003E-2</v>
      </c>
      <c r="N1509" s="113">
        <v>2.59</v>
      </c>
      <c r="O1509" s="113">
        <v>2.1755</v>
      </c>
      <c r="P1509" s="114">
        <v>0.2</v>
      </c>
      <c r="Q1509" s="113">
        <v>26.160000000000004</v>
      </c>
      <c r="R1509" s="115">
        <v>2.39</v>
      </c>
      <c r="S1509" s="115">
        <v>1.99</v>
      </c>
      <c r="T1509" s="119">
        <v>0.2</v>
      </c>
      <c r="U1509" s="116">
        <v>23.88</v>
      </c>
      <c r="V1509" t="s">
        <v>25</v>
      </c>
      <c r="W1509">
        <v>2.08</v>
      </c>
      <c r="X1509" t="s">
        <v>25</v>
      </c>
      <c r="Y1509">
        <v>24.96</v>
      </c>
      <c r="Z1509">
        <v>2.19</v>
      </c>
      <c r="AA1509">
        <v>1.83</v>
      </c>
      <c r="AB1509">
        <v>0.2</v>
      </c>
      <c r="AC1509">
        <v>21.96</v>
      </c>
    </row>
    <row r="1510" spans="1:29" x14ac:dyDescent="0.25">
      <c r="A1510" s="111" t="s">
        <v>529</v>
      </c>
      <c r="B1510" s="112" t="s">
        <v>156</v>
      </c>
      <c r="C1510" s="111">
        <v>98728</v>
      </c>
      <c r="D1510" s="111">
        <v>987280</v>
      </c>
      <c r="E1510" s="111" t="s">
        <v>536</v>
      </c>
      <c r="F1510" s="111">
        <v>9091</v>
      </c>
      <c r="G1510" s="111" t="s">
        <v>361</v>
      </c>
      <c r="H1510" s="111" t="s">
        <v>52</v>
      </c>
      <c r="I1510" s="111" t="s">
        <v>18</v>
      </c>
      <c r="J1510" s="111" t="s">
        <v>362</v>
      </c>
      <c r="K1510" s="111" t="s">
        <v>46</v>
      </c>
      <c r="L1510" s="111">
        <v>12</v>
      </c>
      <c r="M1510" s="111">
        <v>4.2000000000000003E-2</v>
      </c>
      <c r="N1510" s="113">
        <v>3.19</v>
      </c>
      <c r="O1510" s="113">
        <v>2.66</v>
      </c>
      <c r="P1510" s="114">
        <v>0.2</v>
      </c>
      <c r="Q1510" s="113">
        <v>31.92</v>
      </c>
      <c r="R1510" s="115">
        <v>2.99</v>
      </c>
      <c r="S1510" s="115">
        <v>2.4916666666666671</v>
      </c>
      <c r="T1510" s="119">
        <v>0.2</v>
      </c>
      <c r="U1510" s="116">
        <v>29.880000000000003</v>
      </c>
      <c r="V1510" t="s">
        <v>25</v>
      </c>
      <c r="W1510">
        <v>2.66</v>
      </c>
      <c r="X1510" t="s">
        <v>25</v>
      </c>
      <c r="Y1510">
        <v>31.92</v>
      </c>
      <c r="Z1510">
        <v>2.99</v>
      </c>
      <c r="AA1510">
        <v>2.4900000000000002</v>
      </c>
      <c r="AB1510">
        <v>0.2</v>
      </c>
      <c r="AC1510">
        <v>29.880000000000003</v>
      </c>
    </row>
    <row r="1511" spans="1:29" x14ac:dyDescent="0.25">
      <c r="A1511" s="111" t="s">
        <v>529</v>
      </c>
      <c r="B1511" s="112" t="s">
        <v>156</v>
      </c>
      <c r="C1511" s="111">
        <v>98728</v>
      </c>
      <c r="D1511" s="111">
        <v>987280</v>
      </c>
      <c r="E1511" s="111" t="s">
        <v>536</v>
      </c>
      <c r="F1511" s="111">
        <v>9092</v>
      </c>
      <c r="G1511" s="111" t="s">
        <v>363</v>
      </c>
      <c r="H1511" s="111" t="s">
        <v>52</v>
      </c>
      <c r="I1511" s="111" t="s">
        <v>18</v>
      </c>
      <c r="J1511" s="111" t="s">
        <v>364</v>
      </c>
      <c r="K1511" s="111" t="s">
        <v>46</v>
      </c>
      <c r="L1511" s="111">
        <v>12</v>
      </c>
      <c r="M1511" s="111">
        <v>4.2000000000000003E-2</v>
      </c>
      <c r="N1511" s="113">
        <v>3.19</v>
      </c>
      <c r="O1511" s="113">
        <v>2.66</v>
      </c>
      <c r="P1511" s="114">
        <v>0.2</v>
      </c>
      <c r="Q1511" s="113">
        <v>31.92</v>
      </c>
      <c r="R1511" s="115">
        <v>2.99</v>
      </c>
      <c r="S1511" s="115">
        <v>2.4916666666666671</v>
      </c>
      <c r="T1511" s="119">
        <v>0.2</v>
      </c>
      <c r="U1511" s="116">
        <v>29.880000000000003</v>
      </c>
      <c r="V1511" t="s">
        <v>25</v>
      </c>
      <c r="W1511">
        <v>2.66</v>
      </c>
      <c r="X1511" t="s">
        <v>25</v>
      </c>
      <c r="Y1511">
        <v>31.92</v>
      </c>
      <c r="Z1511">
        <v>2.99</v>
      </c>
      <c r="AA1511">
        <v>2.4900000000000002</v>
      </c>
      <c r="AB1511">
        <v>0.2</v>
      </c>
      <c r="AC1511">
        <v>29.880000000000003</v>
      </c>
    </row>
    <row r="1512" spans="1:29" x14ac:dyDescent="0.25">
      <c r="A1512" s="111" t="s">
        <v>529</v>
      </c>
      <c r="B1512" s="112" t="s">
        <v>156</v>
      </c>
      <c r="C1512" s="111">
        <v>98728</v>
      </c>
      <c r="D1512" s="111">
        <v>987280</v>
      </c>
      <c r="E1512" s="111" t="s">
        <v>536</v>
      </c>
      <c r="F1512" s="111">
        <v>9096</v>
      </c>
      <c r="G1512" s="111" t="s">
        <v>366</v>
      </c>
      <c r="H1512" s="111" t="s">
        <v>49</v>
      </c>
      <c r="I1512" s="111" t="s">
        <v>18</v>
      </c>
      <c r="J1512" s="111" t="s">
        <v>331</v>
      </c>
      <c r="K1512" s="111" t="s">
        <v>46</v>
      </c>
      <c r="L1512" s="111">
        <v>12</v>
      </c>
      <c r="M1512" s="111">
        <v>4.2000000000000003E-2</v>
      </c>
      <c r="N1512" s="113">
        <v>2.59</v>
      </c>
      <c r="O1512" s="113">
        <v>2.1755</v>
      </c>
      <c r="P1512" s="114">
        <v>0.2</v>
      </c>
      <c r="Q1512" s="113">
        <v>26.160000000000004</v>
      </c>
      <c r="R1512" s="115">
        <v>2.39</v>
      </c>
      <c r="S1512" s="115">
        <v>1.99</v>
      </c>
      <c r="T1512" s="119">
        <v>0.2</v>
      </c>
      <c r="U1512" s="116">
        <v>23.88</v>
      </c>
      <c r="V1512" t="s">
        <v>25</v>
      </c>
      <c r="W1512">
        <v>2.08</v>
      </c>
      <c r="X1512" t="s">
        <v>25</v>
      </c>
      <c r="Y1512">
        <v>24.96</v>
      </c>
      <c r="Z1512">
        <v>2.19</v>
      </c>
      <c r="AA1512">
        <v>1.83</v>
      </c>
      <c r="AB1512">
        <v>0.2</v>
      </c>
      <c r="AC1512">
        <v>21.96</v>
      </c>
    </row>
    <row r="1513" spans="1:29" x14ac:dyDescent="0.25">
      <c r="A1513" s="111" t="s">
        <v>529</v>
      </c>
      <c r="B1513" s="112" t="s">
        <v>156</v>
      </c>
      <c r="C1513" s="111">
        <v>98728</v>
      </c>
      <c r="D1513" s="111">
        <v>987280</v>
      </c>
      <c r="E1513" s="111" t="s">
        <v>536</v>
      </c>
      <c r="F1513" s="111">
        <v>9274</v>
      </c>
      <c r="G1513" s="111" t="s">
        <v>367</v>
      </c>
      <c r="H1513" s="111" t="s">
        <v>49</v>
      </c>
      <c r="I1513" s="111" t="s">
        <v>18</v>
      </c>
      <c r="J1513" s="111" t="s">
        <v>344</v>
      </c>
      <c r="K1513" s="111" t="s">
        <v>46</v>
      </c>
      <c r="L1513" s="111">
        <v>12</v>
      </c>
      <c r="M1513" s="111">
        <v>4.2000000000000003E-2</v>
      </c>
      <c r="N1513" s="113">
        <v>2.59</v>
      </c>
      <c r="O1513" s="113">
        <v>2.1755</v>
      </c>
      <c r="P1513" s="114">
        <v>0.2</v>
      </c>
      <c r="Q1513" s="113">
        <v>26.160000000000004</v>
      </c>
      <c r="R1513" s="115">
        <v>2.39</v>
      </c>
      <c r="S1513" s="115">
        <v>1.99</v>
      </c>
      <c r="T1513" s="119">
        <v>0.2</v>
      </c>
      <c r="U1513" s="116">
        <v>23.88</v>
      </c>
      <c r="V1513" t="s">
        <v>25</v>
      </c>
      <c r="W1513">
        <v>2.08</v>
      </c>
      <c r="X1513" t="s">
        <v>25</v>
      </c>
      <c r="Y1513">
        <v>24.96</v>
      </c>
      <c r="Z1513">
        <v>2.19</v>
      </c>
      <c r="AA1513">
        <v>1.83</v>
      </c>
      <c r="AB1513">
        <v>0.2</v>
      </c>
      <c r="AC1513">
        <v>21.96</v>
      </c>
    </row>
    <row r="1514" spans="1:29" x14ac:dyDescent="0.25">
      <c r="A1514" s="111" t="s">
        <v>529</v>
      </c>
      <c r="B1514" s="112" t="s">
        <v>156</v>
      </c>
      <c r="C1514" s="111">
        <v>98728</v>
      </c>
      <c r="D1514" s="111">
        <v>987280</v>
      </c>
      <c r="E1514" s="111" t="s">
        <v>536</v>
      </c>
      <c r="F1514" s="111">
        <v>18475</v>
      </c>
      <c r="G1514" s="111" t="s">
        <v>531</v>
      </c>
      <c r="H1514" s="111" t="s">
        <v>53</v>
      </c>
      <c r="I1514" s="111" t="s">
        <v>18</v>
      </c>
      <c r="J1514" s="111" t="s">
        <v>334</v>
      </c>
      <c r="K1514" s="111" t="s">
        <v>46</v>
      </c>
      <c r="L1514" s="111">
        <v>18</v>
      </c>
      <c r="M1514" s="111">
        <v>6.3E-2</v>
      </c>
      <c r="N1514" s="113">
        <v>2.59</v>
      </c>
      <c r="O1514" s="113">
        <v>2.19</v>
      </c>
      <c r="P1514" s="114">
        <v>0.2</v>
      </c>
      <c r="Q1514" s="113">
        <v>39.42</v>
      </c>
      <c r="R1514" s="115">
        <v>2.39</v>
      </c>
      <c r="S1514" s="115">
        <v>1.99</v>
      </c>
      <c r="T1514" s="119">
        <v>0.2</v>
      </c>
      <c r="U1514" s="116">
        <v>35.82</v>
      </c>
      <c r="V1514" t="s">
        <v>25</v>
      </c>
      <c r="W1514">
        <v>2.08</v>
      </c>
      <c r="X1514" t="s">
        <v>25</v>
      </c>
      <c r="Y1514">
        <v>37.44</v>
      </c>
      <c r="Z1514">
        <v>2.19</v>
      </c>
      <c r="AA1514">
        <v>1.83</v>
      </c>
      <c r="AB1514">
        <v>0.2</v>
      </c>
      <c r="AC1514">
        <v>32.94</v>
      </c>
    </row>
    <row r="1515" spans="1:29" x14ac:dyDescent="0.25">
      <c r="A1515" s="111" t="s">
        <v>529</v>
      </c>
      <c r="B1515" s="112" t="s">
        <v>156</v>
      </c>
      <c r="C1515" s="111">
        <v>98728</v>
      </c>
      <c r="D1515" s="111">
        <v>987280</v>
      </c>
      <c r="E1515" s="111" t="s">
        <v>536</v>
      </c>
      <c r="F1515" s="111">
        <v>19227</v>
      </c>
      <c r="G1515" s="111" t="s">
        <v>434</v>
      </c>
      <c r="H1515" s="111" t="s">
        <v>152</v>
      </c>
      <c r="I1515" s="111" t="s">
        <v>128</v>
      </c>
      <c r="J1515" s="111" t="s">
        <v>346</v>
      </c>
      <c r="K1515" s="111" t="s">
        <v>132</v>
      </c>
      <c r="L1515" s="111">
        <v>4</v>
      </c>
      <c r="M1515" s="111">
        <v>1.4200000000000001E-2</v>
      </c>
      <c r="N1515" s="113">
        <v>11.19</v>
      </c>
      <c r="O1515" s="113">
        <v>9.36</v>
      </c>
      <c r="P1515" s="114">
        <v>0.2</v>
      </c>
      <c r="Q1515" s="113">
        <v>37.44</v>
      </c>
      <c r="R1515" s="115">
        <v>10.59</v>
      </c>
      <c r="S1515" s="115">
        <v>8.85</v>
      </c>
      <c r="T1515" s="119">
        <v>0.2</v>
      </c>
      <c r="U1515" s="116">
        <v>35.4</v>
      </c>
      <c r="V1515" t="s">
        <v>25</v>
      </c>
      <c r="W1515">
        <v>9.36</v>
      </c>
      <c r="X1515" t="s">
        <v>25</v>
      </c>
      <c r="Y1515">
        <v>37.44</v>
      </c>
      <c r="Z1515">
        <v>10.59</v>
      </c>
      <c r="AA1515">
        <v>8.85</v>
      </c>
      <c r="AB1515">
        <v>0.2</v>
      </c>
      <c r="AC1515">
        <v>35.4</v>
      </c>
    </row>
    <row r="1516" spans="1:29" x14ac:dyDescent="0.25">
      <c r="A1516" s="111" t="s">
        <v>529</v>
      </c>
      <c r="B1516" s="112" t="s">
        <v>156</v>
      </c>
      <c r="C1516" s="111">
        <v>98728</v>
      </c>
      <c r="D1516" s="111">
        <v>987280</v>
      </c>
      <c r="E1516" s="111" t="s">
        <v>536</v>
      </c>
      <c r="F1516" s="111">
        <v>2231</v>
      </c>
      <c r="G1516" s="111" t="s">
        <v>461</v>
      </c>
      <c r="H1516" s="111" t="s">
        <v>42</v>
      </c>
      <c r="I1516" s="111" t="s">
        <v>18</v>
      </c>
      <c r="J1516" s="111" t="s">
        <v>334</v>
      </c>
      <c r="K1516" s="111" t="s">
        <v>462</v>
      </c>
      <c r="L1516" s="111">
        <v>12</v>
      </c>
      <c r="M1516" s="111">
        <v>3.4799999999999998E-2</v>
      </c>
      <c r="N1516" s="113">
        <v>3.19</v>
      </c>
      <c r="O1516" s="113">
        <v>2.65</v>
      </c>
      <c r="P1516" s="114">
        <v>0.2</v>
      </c>
      <c r="Q1516" s="113">
        <v>31.799999999999997</v>
      </c>
      <c r="R1516" s="115">
        <v>2.79</v>
      </c>
      <c r="S1516" s="115">
        <v>2.33</v>
      </c>
      <c r="T1516" s="119">
        <v>0.2</v>
      </c>
      <c r="U1516" s="116">
        <v>27.96</v>
      </c>
      <c r="V1516" t="s">
        <v>25</v>
      </c>
      <c r="W1516">
        <v>2.65</v>
      </c>
      <c r="X1516" t="s">
        <v>25</v>
      </c>
      <c r="Y1516">
        <v>31.799999999999997</v>
      </c>
      <c r="Z1516">
        <v>2.79</v>
      </c>
      <c r="AA1516">
        <v>2.33</v>
      </c>
      <c r="AB1516">
        <v>0.2</v>
      </c>
      <c r="AC1516">
        <v>27.96</v>
      </c>
    </row>
    <row r="1517" spans="1:29" x14ac:dyDescent="0.25">
      <c r="A1517" s="111" t="s">
        <v>529</v>
      </c>
      <c r="B1517" s="112" t="s">
        <v>156</v>
      </c>
      <c r="C1517" s="111">
        <v>98728</v>
      </c>
      <c r="D1517" s="111">
        <v>987280</v>
      </c>
      <c r="E1517" s="111" t="s">
        <v>536</v>
      </c>
      <c r="F1517" s="111">
        <v>8411</v>
      </c>
      <c r="G1517" s="111" t="s">
        <v>465</v>
      </c>
      <c r="H1517" s="111" t="s">
        <v>82</v>
      </c>
      <c r="I1517" s="111" t="s">
        <v>18</v>
      </c>
      <c r="J1517" s="111" t="s">
        <v>334</v>
      </c>
      <c r="K1517" s="111" t="s">
        <v>81</v>
      </c>
      <c r="L1517" s="111">
        <v>6</v>
      </c>
      <c r="M1517" s="111">
        <v>0.09</v>
      </c>
      <c r="N1517" s="113">
        <v>4.79</v>
      </c>
      <c r="O1517" s="113">
        <v>3.99</v>
      </c>
      <c r="P1517" s="114">
        <v>0.2</v>
      </c>
      <c r="Q1517" s="113">
        <v>23.94</v>
      </c>
      <c r="R1517" s="115">
        <v>4.79</v>
      </c>
      <c r="S1517" s="115">
        <v>3.99</v>
      </c>
      <c r="T1517" s="119">
        <v>0.2</v>
      </c>
      <c r="U1517" s="116">
        <v>23.94</v>
      </c>
      <c r="V1517" t="s">
        <v>25</v>
      </c>
      <c r="W1517">
        <v>4.16</v>
      </c>
      <c r="X1517" t="s">
        <v>25</v>
      </c>
      <c r="Y1517">
        <v>24.96</v>
      </c>
      <c r="Z1517">
        <v>4.99</v>
      </c>
      <c r="AA1517">
        <v>4.16</v>
      </c>
      <c r="AB1517">
        <v>0.2</v>
      </c>
      <c r="AC1517">
        <v>24.96</v>
      </c>
    </row>
    <row r="1518" spans="1:29" x14ac:dyDescent="0.25">
      <c r="A1518" s="111" t="s">
        <v>529</v>
      </c>
      <c r="B1518" s="112" t="s">
        <v>156</v>
      </c>
      <c r="C1518" s="111">
        <v>98728</v>
      </c>
      <c r="D1518" s="111">
        <v>987280</v>
      </c>
      <c r="E1518" s="111" t="s">
        <v>536</v>
      </c>
      <c r="F1518" s="111">
        <v>8418</v>
      </c>
      <c r="G1518" s="111" t="s">
        <v>467</v>
      </c>
      <c r="H1518" s="111" t="s">
        <v>83</v>
      </c>
      <c r="I1518" s="111" t="s">
        <v>18</v>
      </c>
      <c r="J1518" s="111" t="s">
        <v>331</v>
      </c>
      <c r="K1518" s="111" t="s">
        <v>81</v>
      </c>
      <c r="L1518" s="111">
        <v>6</v>
      </c>
      <c r="M1518" s="111">
        <v>0.09</v>
      </c>
      <c r="N1518" s="113">
        <v>4.79</v>
      </c>
      <c r="O1518" s="113">
        <v>3.99</v>
      </c>
      <c r="P1518" s="114">
        <v>0.2</v>
      </c>
      <c r="Q1518" s="113">
        <v>23.94</v>
      </c>
      <c r="R1518" s="115">
        <v>4.79</v>
      </c>
      <c r="S1518" s="115">
        <v>3.99</v>
      </c>
      <c r="T1518" s="119">
        <v>0.2</v>
      </c>
      <c r="U1518" s="116">
        <v>23.94</v>
      </c>
      <c r="V1518" t="s">
        <v>25</v>
      </c>
      <c r="W1518">
        <v>4.16</v>
      </c>
      <c r="X1518" t="s">
        <v>25</v>
      </c>
      <c r="Y1518">
        <v>24.96</v>
      </c>
      <c r="Z1518">
        <v>4.99</v>
      </c>
      <c r="AA1518">
        <v>4.16</v>
      </c>
      <c r="AB1518">
        <v>0.2</v>
      </c>
      <c r="AC1518">
        <v>24.96</v>
      </c>
    </row>
    <row r="1519" spans="1:29" x14ac:dyDescent="0.25">
      <c r="A1519" s="111" t="s">
        <v>529</v>
      </c>
      <c r="B1519" s="112" t="s">
        <v>156</v>
      </c>
      <c r="C1519" s="111">
        <v>98728</v>
      </c>
      <c r="D1519" s="111">
        <v>987280</v>
      </c>
      <c r="E1519" s="111" t="s">
        <v>536</v>
      </c>
      <c r="F1519" s="111">
        <v>8793</v>
      </c>
      <c r="G1519" s="111" t="s">
        <v>468</v>
      </c>
      <c r="H1519" s="111" t="s">
        <v>84</v>
      </c>
      <c r="I1519" s="111" t="s">
        <v>18</v>
      </c>
      <c r="J1519" s="111" t="s">
        <v>469</v>
      </c>
      <c r="K1519" s="111" t="s">
        <v>81</v>
      </c>
      <c r="L1519" s="111">
        <v>6</v>
      </c>
      <c r="M1519" s="111">
        <v>0.09</v>
      </c>
      <c r="N1519" s="113">
        <v>6.49</v>
      </c>
      <c r="O1519" s="113">
        <v>5.4</v>
      </c>
      <c r="P1519" s="114">
        <v>0.2</v>
      </c>
      <c r="Q1519" s="113">
        <v>32.400000000000006</v>
      </c>
      <c r="R1519" s="115">
        <v>5.69</v>
      </c>
      <c r="S1519" s="115">
        <v>4.74</v>
      </c>
      <c r="T1519" s="119">
        <v>0.2</v>
      </c>
      <c r="U1519" s="116">
        <v>28.44</v>
      </c>
      <c r="V1519" t="s">
        <v>25</v>
      </c>
      <c r="W1519">
        <v>5.4</v>
      </c>
      <c r="X1519" t="s">
        <v>25</v>
      </c>
      <c r="Y1519">
        <v>32.400000000000006</v>
      </c>
      <c r="Z1519">
        <v>5.69</v>
      </c>
      <c r="AA1519">
        <v>4.74</v>
      </c>
      <c r="AB1519">
        <v>0.2</v>
      </c>
      <c r="AC1519">
        <v>28.44</v>
      </c>
    </row>
    <row r="1520" spans="1:29" x14ac:dyDescent="0.25">
      <c r="A1520" s="111" t="s">
        <v>529</v>
      </c>
      <c r="B1520" s="112" t="s">
        <v>156</v>
      </c>
      <c r="C1520" s="111">
        <v>98728</v>
      </c>
      <c r="D1520" s="111">
        <v>987280</v>
      </c>
      <c r="E1520" s="111" t="s">
        <v>536</v>
      </c>
      <c r="F1520" s="111">
        <v>13065</v>
      </c>
      <c r="G1520" s="111" t="s">
        <v>470</v>
      </c>
      <c r="H1520" s="111" t="s">
        <v>84</v>
      </c>
      <c r="I1520" s="111" t="s">
        <v>18</v>
      </c>
      <c r="J1520" s="111" t="s">
        <v>471</v>
      </c>
      <c r="K1520" s="111" t="s">
        <v>81</v>
      </c>
      <c r="L1520" s="111">
        <v>6</v>
      </c>
      <c r="M1520" s="111">
        <v>0.09</v>
      </c>
      <c r="N1520" s="113">
        <v>6.49</v>
      </c>
      <c r="O1520" s="113">
        <v>5.4</v>
      </c>
      <c r="P1520" s="114">
        <v>0.2</v>
      </c>
      <c r="Q1520" s="113">
        <v>32.400000000000006</v>
      </c>
      <c r="R1520" s="115">
        <v>5.69</v>
      </c>
      <c r="S1520" s="115">
        <v>4.74</v>
      </c>
      <c r="T1520" s="119">
        <v>0.2</v>
      </c>
      <c r="U1520" s="116">
        <v>28.44</v>
      </c>
      <c r="V1520" t="s">
        <v>25</v>
      </c>
      <c r="W1520">
        <v>5.4</v>
      </c>
      <c r="X1520" t="s">
        <v>25</v>
      </c>
      <c r="Y1520">
        <v>32.400000000000006</v>
      </c>
      <c r="Z1520">
        <v>5.69</v>
      </c>
      <c r="AA1520">
        <v>4.74</v>
      </c>
      <c r="AB1520">
        <v>0.2</v>
      </c>
      <c r="AC1520">
        <v>28.44</v>
      </c>
    </row>
    <row r="1521" spans="1:29" x14ac:dyDescent="0.25">
      <c r="A1521" s="111" t="s">
        <v>529</v>
      </c>
      <c r="B1521" s="112" t="s">
        <v>156</v>
      </c>
      <c r="C1521" s="111">
        <v>98728</v>
      </c>
      <c r="D1521" s="111">
        <v>987280</v>
      </c>
      <c r="E1521" s="111" t="s">
        <v>536</v>
      </c>
      <c r="F1521" s="111">
        <v>28512</v>
      </c>
      <c r="G1521" s="111" t="s">
        <v>415</v>
      </c>
      <c r="H1521" s="111" t="s">
        <v>83</v>
      </c>
      <c r="I1521" s="111" t="s">
        <v>18</v>
      </c>
      <c r="J1521" s="111" t="s">
        <v>384</v>
      </c>
      <c r="K1521" s="111" t="s">
        <v>81</v>
      </c>
      <c r="L1521" s="111">
        <v>6</v>
      </c>
      <c r="M1521" s="111">
        <v>0.09</v>
      </c>
      <c r="N1521" s="113">
        <v>4.79</v>
      </c>
      <c r="O1521" s="113">
        <v>3.99</v>
      </c>
      <c r="P1521" s="114">
        <v>0.2</v>
      </c>
      <c r="Q1521" s="113">
        <v>23.94</v>
      </c>
      <c r="R1521" s="115">
        <v>4.79</v>
      </c>
      <c r="S1521" s="115">
        <v>3.99</v>
      </c>
      <c r="T1521" s="119">
        <v>0.2</v>
      </c>
      <c r="U1521" s="116">
        <v>23.94</v>
      </c>
      <c r="V1521" t="s">
        <v>25</v>
      </c>
      <c r="W1521">
        <v>4.16</v>
      </c>
      <c r="X1521" t="s">
        <v>25</v>
      </c>
      <c r="Y1521">
        <v>24.96</v>
      </c>
      <c r="Z1521">
        <v>4.99</v>
      </c>
      <c r="AA1521">
        <v>4.16</v>
      </c>
      <c r="AB1521">
        <v>0.2</v>
      </c>
      <c r="AC1521">
        <v>24.96</v>
      </c>
    </row>
    <row r="1522" spans="1:29" x14ac:dyDescent="0.25">
      <c r="A1522" s="111" t="s">
        <v>529</v>
      </c>
      <c r="B1522" s="112" t="s">
        <v>156</v>
      </c>
      <c r="C1522" s="111">
        <v>98728</v>
      </c>
      <c r="D1522" s="111">
        <v>987280</v>
      </c>
      <c r="E1522" s="111" t="s">
        <v>536</v>
      </c>
      <c r="F1522" s="111">
        <v>253</v>
      </c>
      <c r="G1522" s="111" t="s">
        <v>375</v>
      </c>
      <c r="H1522" s="111" t="s">
        <v>73</v>
      </c>
      <c r="I1522" s="111" t="s">
        <v>18</v>
      </c>
      <c r="J1522" s="111" t="s">
        <v>340</v>
      </c>
      <c r="K1522" s="111" t="s">
        <v>68</v>
      </c>
      <c r="L1522" s="111">
        <v>6</v>
      </c>
      <c r="M1522" s="111">
        <v>0.06</v>
      </c>
      <c r="N1522" s="113">
        <v>4.29</v>
      </c>
      <c r="O1522" s="113">
        <v>3.6</v>
      </c>
      <c r="P1522" s="114">
        <v>0.2</v>
      </c>
      <c r="Q1522" s="113">
        <v>21.6</v>
      </c>
      <c r="R1522" s="115">
        <v>3.99</v>
      </c>
      <c r="S1522" s="115">
        <v>3.33</v>
      </c>
      <c r="T1522" s="119">
        <v>0.2</v>
      </c>
      <c r="U1522" s="116">
        <v>19.98</v>
      </c>
      <c r="V1522" t="s">
        <v>25</v>
      </c>
      <c r="W1522">
        <v>3.98</v>
      </c>
      <c r="X1522" t="s">
        <v>25</v>
      </c>
      <c r="Y1522">
        <v>23.88</v>
      </c>
      <c r="Z1522">
        <v>4.1900000000000004</v>
      </c>
      <c r="AA1522">
        <v>3.49</v>
      </c>
      <c r="AB1522">
        <v>0.2</v>
      </c>
      <c r="AC1522">
        <v>20.94</v>
      </c>
    </row>
    <row r="1523" spans="1:29" x14ac:dyDescent="0.25">
      <c r="A1523" s="111" t="s">
        <v>529</v>
      </c>
      <c r="B1523" s="112" t="s">
        <v>156</v>
      </c>
      <c r="C1523" s="111">
        <v>98728</v>
      </c>
      <c r="D1523" s="111">
        <v>987280</v>
      </c>
      <c r="E1523" s="111" t="s">
        <v>536</v>
      </c>
      <c r="F1523" s="111">
        <v>2132</v>
      </c>
      <c r="G1523" s="111" t="s">
        <v>376</v>
      </c>
      <c r="H1523" s="111" t="s">
        <v>70</v>
      </c>
      <c r="I1523" s="111" t="s">
        <v>18</v>
      </c>
      <c r="J1523" s="111" t="s">
        <v>334</v>
      </c>
      <c r="K1523" s="111" t="s">
        <v>68</v>
      </c>
      <c r="L1523" s="111">
        <v>6</v>
      </c>
      <c r="M1523" s="111">
        <v>0.06</v>
      </c>
      <c r="N1523" s="113">
        <v>4.59</v>
      </c>
      <c r="O1523" s="113">
        <v>3.79</v>
      </c>
      <c r="P1523" s="114">
        <v>0.2</v>
      </c>
      <c r="Q1523" s="113">
        <v>22.740000000000002</v>
      </c>
      <c r="R1523" s="115">
        <v>4.29</v>
      </c>
      <c r="S1523" s="115">
        <v>3.58</v>
      </c>
      <c r="T1523" s="119">
        <v>0.2</v>
      </c>
      <c r="U1523" s="116">
        <v>21.48</v>
      </c>
      <c r="V1523" t="s">
        <v>25</v>
      </c>
      <c r="W1523">
        <v>3.98</v>
      </c>
      <c r="X1523" t="s">
        <v>25</v>
      </c>
      <c r="Y1523">
        <v>23.88</v>
      </c>
      <c r="Z1523">
        <v>4.1900000000000004</v>
      </c>
      <c r="AA1523">
        <v>3.49</v>
      </c>
      <c r="AB1523">
        <v>0.2</v>
      </c>
      <c r="AC1523">
        <v>20.94</v>
      </c>
    </row>
    <row r="1524" spans="1:29" x14ac:dyDescent="0.25">
      <c r="A1524" s="111" t="s">
        <v>529</v>
      </c>
      <c r="B1524" s="112" t="s">
        <v>156</v>
      </c>
      <c r="C1524" s="111">
        <v>98728</v>
      </c>
      <c r="D1524" s="111">
        <v>987280</v>
      </c>
      <c r="E1524" s="111" t="s">
        <v>536</v>
      </c>
      <c r="F1524" s="111">
        <v>2585</v>
      </c>
      <c r="G1524" s="111" t="s">
        <v>472</v>
      </c>
      <c r="H1524" s="111" t="s">
        <v>80</v>
      </c>
      <c r="I1524" s="111" t="s">
        <v>18</v>
      </c>
      <c r="J1524" s="111" t="s">
        <v>334</v>
      </c>
      <c r="K1524" s="111" t="s">
        <v>68</v>
      </c>
      <c r="L1524" s="111">
        <v>12</v>
      </c>
      <c r="M1524" s="111">
        <v>0.12</v>
      </c>
      <c r="N1524" s="113">
        <v>4.59</v>
      </c>
      <c r="O1524" s="113">
        <v>3.8</v>
      </c>
      <c r="P1524" s="114">
        <v>0.2</v>
      </c>
      <c r="Q1524" s="113">
        <v>45.599999999999994</v>
      </c>
      <c r="R1524" s="115">
        <v>3.99</v>
      </c>
      <c r="S1524" s="115">
        <v>3.32</v>
      </c>
      <c r="T1524" s="119">
        <v>0.2</v>
      </c>
      <c r="U1524" s="116">
        <v>39.839999999999996</v>
      </c>
      <c r="V1524" t="s">
        <v>25</v>
      </c>
      <c r="W1524">
        <v>3.8</v>
      </c>
      <c r="X1524" t="s">
        <v>25</v>
      </c>
      <c r="Y1524">
        <v>45.599999999999994</v>
      </c>
      <c r="Z1524">
        <v>3.99</v>
      </c>
      <c r="AA1524">
        <v>3.32</v>
      </c>
      <c r="AB1524">
        <v>0.2</v>
      </c>
      <c r="AC1524">
        <v>39.839999999999996</v>
      </c>
    </row>
    <row r="1525" spans="1:29" x14ac:dyDescent="0.25">
      <c r="A1525" s="111" t="s">
        <v>529</v>
      </c>
      <c r="B1525" s="112" t="s">
        <v>156</v>
      </c>
      <c r="C1525" s="111">
        <v>98728</v>
      </c>
      <c r="D1525" s="111">
        <v>987280</v>
      </c>
      <c r="E1525" s="111" t="s">
        <v>536</v>
      </c>
      <c r="F1525" s="111">
        <v>7703</v>
      </c>
      <c r="G1525" s="111" t="s">
        <v>473</v>
      </c>
      <c r="H1525" s="111" t="s">
        <v>72</v>
      </c>
      <c r="I1525" s="111" t="s">
        <v>18</v>
      </c>
      <c r="J1525" s="111" t="s">
        <v>331</v>
      </c>
      <c r="K1525" s="111" t="s">
        <v>68</v>
      </c>
      <c r="L1525" s="111">
        <v>6</v>
      </c>
      <c r="M1525" s="111">
        <v>0.06</v>
      </c>
      <c r="N1525" s="113">
        <v>4.29</v>
      </c>
      <c r="O1525" s="113">
        <v>3.6</v>
      </c>
      <c r="P1525" s="114">
        <v>0.2</v>
      </c>
      <c r="Q1525" s="113">
        <v>21.6</v>
      </c>
      <c r="R1525" s="115">
        <v>3.99</v>
      </c>
      <c r="S1525" s="115">
        <v>3.33</v>
      </c>
      <c r="T1525" s="119">
        <v>0.2</v>
      </c>
      <c r="U1525" s="116">
        <v>19.98</v>
      </c>
      <c r="V1525" t="s">
        <v>25</v>
      </c>
      <c r="W1525">
        <v>3.98</v>
      </c>
      <c r="X1525" t="s">
        <v>25</v>
      </c>
      <c r="Y1525">
        <v>23.88</v>
      </c>
      <c r="Z1525">
        <v>4.1900000000000004</v>
      </c>
      <c r="AA1525">
        <v>3.49</v>
      </c>
      <c r="AB1525">
        <v>0.2</v>
      </c>
      <c r="AC1525">
        <v>20.94</v>
      </c>
    </row>
    <row r="1526" spans="1:29" x14ac:dyDescent="0.25">
      <c r="A1526" s="111" t="s">
        <v>529</v>
      </c>
      <c r="B1526" s="112" t="s">
        <v>156</v>
      </c>
      <c r="C1526" s="111">
        <v>98728</v>
      </c>
      <c r="D1526" s="111">
        <v>987280</v>
      </c>
      <c r="E1526" s="111" t="s">
        <v>536</v>
      </c>
      <c r="F1526" s="111">
        <v>11593</v>
      </c>
      <c r="G1526" s="111" t="s">
        <v>474</v>
      </c>
      <c r="H1526" s="111" t="s">
        <v>80</v>
      </c>
      <c r="I1526" s="111" t="s">
        <v>18</v>
      </c>
      <c r="J1526" s="111" t="s">
        <v>331</v>
      </c>
      <c r="K1526" s="111" t="s">
        <v>68</v>
      </c>
      <c r="L1526" s="111">
        <v>12</v>
      </c>
      <c r="M1526" s="111">
        <v>0.12</v>
      </c>
      <c r="N1526" s="113">
        <v>4.59</v>
      </c>
      <c r="O1526" s="113">
        <v>3.8</v>
      </c>
      <c r="P1526" s="114">
        <v>0.2</v>
      </c>
      <c r="Q1526" s="113">
        <v>45.599999999999994</v>
      </c>
      <c r="R1526" s="115">
        <v>3.99</v>
      </c>
      <c r="S1526" s="115">
        <v>3.32</v>
      </c>
      <c r="T1526" s="119">
        <v>0.2</v>
      </c>
      <c r="U1526" s="116">
        <v>39.839999999999996</v>
      </c>
      <c r="V1526" t="s">
        <v>25</v>
      </c>
      <c r="W1526">
        <v>3.8</v>
      </c>
      <c r="X1526" t="s">
        <v>25</v>
      </c>
      <c r="Y1526">
        <v>45.599999999999994</v>
      </c>
      <c r="Z1526">
        <v>3.99</v>
      </c>
      <c r="AA1526">
        <v>3.32</v>
      </c>
      <c r="AB1526">
        <v>0.2</v>
      </c>
      <c r="AC1526">
        <v>39.839999999999996</v>
      </c>
    </row>
    <row r="1527" spans="1:29" x14ac:dyDescent="0.25">
      <c r="A1527" s="111" t="s">
        <v>529</v>
      </c>
      <c r="B1527" s="112" t="s">
        <v>156</v>
      </c>
      <c r="C1527" s="111">
        <v>98728</v>
      </c>
      <c r="D1527" s="111">
        <v>987280</v>
      </c>
      <c r="E1527" s="111" t="s">
        <v>536</v>
      </c>
      <c r="F1527" s="111">
        <v>13486</v>
      </c>
      <c r="G1527" s="111" t="s">
        <v>377</v>
      </c>
      <c r="H1527" s="111" t="s">
        <v>134</v>
      </c>
      <c r="I1527" s="111" t="s">
        <v>128</v>
      </c>
      <c r="J1527" s="111" t="s">
        <v>378</v>
      </c>
      <c r="K1527" s="111" t="s">
        <v>68</v>
      </c>
      <c r="L1527" s="111">
        <v>6</v>
      </c>
      <c r="M1527" s="111">
        <v>0.06</v>
      </c>
      <c r="N1527" s="113">
        <v>6.59</v>
      </c>
      <c r="O1527" s="113">
        <v>5.49</v>
      </c>
      <c r="P1527" s="114">
        <v>0.2</v>
      </c>
      <c r="Q1527" s="113">
        <v>32.94</v>
      </c>
      <c r="R1527" s="115">
        <v>6.19</v>
      </c>
      <c r="S1527" s="115">
        <v>5.18</v>
      </c>
      <c r="T1527" s="119">
        <v>0.2</v>
      </c>
      <c r="U1527" s="116">
        <v>31.08</v>
      </c>
      <c r="V1527" t="s">
        <v>25</v>
      </c>
      <c r="W1527">
        <v>5.49</v>
      </c>
      <c r="X1527" t="s">
        <v>25</v>
      </c>
      <c r="Y1527">
        <v>32.94</v>
      </c>
      <c r="Z1527">
        <v>6.19</v>
      </c>
      <c r="AA1527">
        <v>5.18</v>
      </c>
      <c r="AB1527">
        <v>0.2</v>
      </c>
      <c r="AC1527">
        <v>31.08</v>
      </c>
    </row>
    <row r="1528" spans="1:29" x14ac:dyDescent="0.25">
      <c r="A1528" s="111" t="s">
        <v>529</v>
      </c>
      <c r="B1528" s="112" t="s">
        <v>156</v>
      </c>
      <c r="C1528" s="111">
        <v>98728</v>
      </c>
      <c r="D1528" s="111">
        <v>987280</v>
      </c>
      <c r="E1528" s="111" t="s">
        <v>536</v>
      </c>
      <c r="F1528" s="111">
        <v>19164</v>
      </c>
      <c r="G1528" s="111" t="s">
        <v>475</v>
      </c>
      <c r="H1528" s="111" t="s">
        <v>76</v>
      </c>
      <c r="I1528" s="111" t="s">
        <v>18</v>
      </c>
      <c r="J1528" s="111" t="s">
        <v>334</v>
      </c>
      <c r="K1528" s="111" t="s">
        <v>68</v>
      </c>
      <c r="L1528" s="111">
        <v>2</v>
      </c>
      <c r="M1528" s="111">
        <v>0.02</v>
      </c>
      <c r="N1528" s="113">
        <v>3.69</v>
      </c>
      <c r="O1528" s="113">
        <v>3.1</v>
      </c>
      <c r="P1528" s="114">
        <v>0.2</v>
      </c>
      <c r="Q1528" s="113">
        <v>6.2</v>
      </c>
      <c r="R1528" s="115">
        <v>3.19</v>
      </c>
      <c r="S1528" s="115">
        <v>2.7</v>
      </c>
      <c r="T1528" s="119">
        <v>0.2</v>
      </c>
      <c r="U1528" s="116">
        <v>5.4</v>
      </c>
      <c r="V1528" t="s">
        <v>25</v>
      </c>
      <c r="W1528">
        <v>3.1</v>
      </c>
      <c r="X1528" t="s">
        <v>25</v>
      </c>
      <c r="Y1528">
        <v>6.2</v>
      </c>
      <c r="Z1528">
        <v>3.19</v>
      </c>
      <c r="AA1528">
        <v>2.7</v>
      </c>
      <c r="AB1528">
        <v>0.2</v>
      </c>
      <c r="AC1528">
        <v>5.4</v>
      </c>
    </row>
    <row r="1529" spans="1:29" x14ac:dyDescent="0.25">
      <c r="A1529" s="111" t="s">
        <v>529</v>
      </c>
      <c r="B1529" s="112" t="s">
        <v>156</v>
      </c>
      <c r="C1529" s="111">
        <v>98728</v>
      </c>
      <c r="D1529" s="111">
        <v>987280</v>
      </c>
      <c r="E1529" s="111" t="s">
        <v>536</v>
      </c>
      <c r="F1529" s="111">
        <v>22200</v>
      </c>
      <c r="G1529" s="111" t="s">
        <v>380</v>
      </c>
      <c r="H1529" s="111" t="s">
        <v>75</v>
      </c>
      <c r="I1529" s="111" t="s">
        <v>18</v>
      </c>
      <c r="J1529" s="111" t="s">
        <v>362</v>
      </c>
      <c r="K1529" s="111" t="s">
        <v>68</v>
      </c>
      <c r="L1529" s="111">
        <v>6</v>
      </c>
      <c r="M1529" s="111">
        <v>0.06</v>
      </c>
      <c r="N1529" s="113">
        <v>7.99</v>
      </c>
      <c r="O1529" s="113">
        <v>6.65</v>
      </c>
      <c r="P1529" s="114">
        <v>0.2</v>
      </c>
      <c r="Q1529" s="113">
        <v>39.900000000000006</v>
      </c>
      <c r="R1529" s="115">
        <v>6.99</v>
      </c>
      <c r="S1529" s="115">
        <v>5.83</v>
      </c>
      <c r="T1529" s="119">
        <v>0.2</v>
      </c>
      <c r="U1529" s="116">
        <v>34.980000000000004</v>
      </c>
      <c r="V1529" t="s">
        <v>25</v>
      </c>
      <c r="W1529">
        <v>6.65</v>
      </c>
      <c r="X1529" t="s">
        <v>25</v>
      </c>
      <c r="Y1529">
        <v>39.900000000000006</v>
      </c>
      <c r="Z1529">
        <v>6.99</v>
      </c>
      <c r="AA1529">
        <v>5.83</v>
      </c>
      <c r="AB1529">
        <v>0.2</v>
      </c>
      <c r="AC1529">
        <v>34.980000000000004</v>
      </c>
    </row>
    <row r="1530" spans="1:29" x14ac:dyDescent="0.25">
      <c r="A1530" s="111" t="s">
        <v>529</v>
      </c>
      <c r="B1530" s="112" t="s">
        <v>156</v>
      </c>
      <c r="C1530" s="111">
        <v>98728</v>
      </c>
      <c r="D1530" s="111">
        <v>987280</v>
      </c>
      <c r="E1530" s="111" t="s">
        <v>536</v>
      </c>
      <c r="F1530" s="111">
        <v>22202</v>
      </c>
      <c r="G1530" s="111" t="s">
        <v>381</v>
      </c>
      <c r="H1530" s="111" t="s">
        <v>75</v>
      </c>
      <c r="I1530" s="111" t="s">
        <v>18</v>
      </c>
      <c r="J1530" s="111" t="s">
        <v>382</v>
      </c>
      <c r="K1530" s="111" t="s">
        <v>68</v>
      </c>
      <c r="L1530" s="111">
        <v>6</v>
      </c>
      <c r="M1530" s="111">
        <v>0.06</v>
      </c>
      <c r="N1530" s="113">
        <v>7.99</v>
      </c>
      <c r="O1530" s="113">
        <v>6.65</v>
      </c>
      <c r="P1530" s="114">
        <v>0.2</v>
      </c>
      <c r="Q1530" s="113">
        <v>39.900000000000006</v>
      </c>
      <c r="R1530" s="115">
        <v>6.99</v>
      </c>
      <c r="S1530" s="115">
        <v>5.83</v>
      </c>
      <c r="T1530" s="119">
        <v>0.2</v>
      </c>
      <c r="U1530" s="116">
        <v>34.980000000000004</v>
      </c>
      <c r="V1530" t="s">
        <v>25</v>
      </c>
      <c r="W1530">
        <v>6.65</v>
      </c>
      <c r="X1530" t="s">
        <v>25</v>
      </c>
      <c r="Y1530">
        <v>39.900000000000006</v>
      </c>
      <c r="Z1530">
        <v>6.99</v>
      </c>
      <c r="AA1530">
        <v>5.83</v>
      </c>
      <c r="AB1530">
        <v>0.2</v>
      </c>
      <c r="AC1530">
        <v>34.980000000000004</v>
      </c>
    </row>
    <row r="1531" spans="1:29" x14ac:dyDescent="0.25">
      <c r="A1531" s="111" t="s">
        <v>529</v>
      </c>
      <c r="B1531" s="112" t="s">
        <v>156</v>
      </c>
      <c r="C1531" s="111">
        <v>98728</v>
      </c>
      <c r="D1531" s="111">
        <v>987280</v>
      </c>
      <c r="E1531" s="111" t="s">
        <v>536</v>
      </c>
      <c r="F1531" s="111">
        <v>7945</v>
      </c>
      <c r="G1531" s="111" t="s">
        <v>476</v>
      </c>
      <c r="H1531" s="111" t="s">
        <v>101</v>
      </c>
      <c r="I1531" s="111" t="s">
        <v>18</v>
      </c>
      <c r="J1531" s="111" t="s">
        <v>331</v>
      </c>
      <c r="K1531" s="111" t="s">
        <v>99</v>
      </c>
      <c r="L1531" s="111">
        <v>6</v>
      </c>
      <c r="M1531" s="111">
        <v>0.15</v>
      </c>
      <c r="N1531" s="113">
        <v>8.49</v>
      </c>
      <c r="O1531" s="113">
        <v>7.08</v>
      </c>
      <c r="P1531" s="114">
        <v>0.2</v>
      </c>
      <c r="Q1531" s="113">
        <v>42.480000000000004</v>
      </c>
      <c r="R1531" s="115">
        <v>8.49</v>
      </c>
      <c r="S1531" s="115">
        <v>7.0750000000000002</v>
      </c>
      <c r="T1531" s="119">
        <v>0.2</v>
      </c>
      <c r="U1531" s="116">
        <v>42.480000000000004</v>
      </c>
      <c r="V1531" t="s">
        <v>25</v>
      </c>
      <c r="W1531">
        <v>7.03</v>
      </c>
      <c r="X1531" t="s">
        <v>25</v>
      </c>
      <c r="Y1531">
        <v>42.18</v>
      </c>
      <c r="Z1531">
        <v>7.79</v>
      </c>
      <c r="AA1531">
        <v>6.49</v>
      </c>
      <c r="AB1531">
        <v>0.2</v>
      </c>
      <c r="AC1531">
        <v>38.94</v>
      </c>
    </row>
    <row r="1532" spans="1:29" x14ac:dyDescent="0.25">
      <c r="A1532" s="111" t="s">
        <v>529</v>
      </c>
      <c r="B1532" s="112" t="s">
        <v>156</v>
      </c>
      <c r="C1532" s="111">
        <v>98728</v>
      </c>
      <c r="D1532" s="111">
        <v>987280</v>
      </c>
      <c r="E1532" s="111" t="s">
        <v>536</v>
      </c>
      <c r="F1532" s="111">
        <v>7947</v>
      </c>
      <c r="G1532" s="111" t="s">
        <v>477</v>
      </c>
      <c r="H1532" s="111" t="s">
        <v>100</v>
      </c>
      <c r="I1532" s="111" t="s">
        <v>18</v>
      </c>
      <c r="J1532" s="111" t="s">
        <v>334</v>
      </c>
      <c r="K1532" s="111" t="s">
        <v>99</v>
      </c>
      <c r="L1532" s="111">
        <v>6</v>
      </c>
      <c r="M1532" s="111">
        <v>0.15</v>
      </c>
      <c r="N1532" s="113">
        <v>8.49</v>
      </c>
      <c r="O1532" s="113">
        <v>7.08</v>
      </c>
      <c r="P1532" s="114">
        <v>0.2</v>
      </c>
      <c r="Q1532" s="113">
        <v>42.480000000000004</v>
      </c>
      <c r="R1532" s="115">
        <v>8.49</v>
      </c>
      <c r="S1532" s="115">
        <v>7.0750000000000002</v>
      </c>
      <c r="T1532" s="119">
        <v>0.2</v>
      </c>
      <c r="U1532" s="116">
        <v>42.480000000000004</v>
      </c>
      <c r="V1532" t="s">
        <v>25</v>
      </c>
      <c r="W1532">
        <v>7.03</v>
      </c>
      <c r="X1532" t="s">
        <v>25</v>
      </c>
      <c r="Y1532">
        <v>42.18</v>
      </c>
      <c r="Z1532">
        <v>7.79</v>
      </c>
      <c r="AA1532">
        <v>6.49</v>
      </c>
      <c r="AB1532">
        <v>0.2</v>
      </c>
      <c r="AC1532">
        <v>38.94</v>
      </c>
    </row>
    <row r="1533" spans="1:29" x14ac:dyDescent="0.25">
      <c r="A1533" s="111" t="s">
        <v>529</v>
      </c>
      <c r="B1533" s="112" t="s">
        <v>156</v>
      </c>
      <c r="C1533" s="111">
        <v>98728</v>
      </c>
      <c r="D1533" s="111">
        <v>987280</v>
      </c>
      <c r="E1533" s="111" t="s">
        <v>536</v>
      </c>
      <c r="F1533" s="111">
        <v>4293</v>
      </c>
      <c r="G1533" s="111" t="s">
        <v>478</v>
      </c>
      <c r="H1533" s="111" t="s">
        <v>28</v>
      </c>
      <c r="I1533" s="111" t="s">
        <v>18</v>
      </c>
      <c r="J1533" s="111" t="s">
        <v>384</v>
      </c>
      <c r="K1533" s="111" t="s">
        <v>19</v>
      </c>
      <c r="L1533" s="111">
        <v>12</v>
      </c>
      <c r="M1533" s="111">
        <v>2.4E-2</v>
      </c>
      <c r="N1533" s="113">
        <v>1.69</v>
      </c>
      <c r="O1533" s="113">
        <v>1.42</v>
      </c>
      <c r="P1533" s="114">
        <v>0.2</v>
      </c>
      <c r="Q1533" s="113">
        <v>17.04</v>
      </c>
      <c r="R1533" s="115">
        <v>1.49</v>
      </c>
      <c r="S1533" s="115">
        <v>1.24</v>
      </c>
      <c r="T1533" s="119">
        <v>0.2</v>
      </c>
      <c r="U1533" s="116">
        <v>14.879999999999999</v>
      </c>
      <c r="V1533" t="s">
        <v>25</v>
      </c>
      <c r="W1533">
        <v>1.42</v>
      </c>
      <c r="X1533" t="s">
        <v>25</v>
      </c>
      <c r="Y1533">
        <v>17.04</v>
      </c>
      <c r="Z1533">
        <v>1.49</v>
      </c>
      <c r="AA1533">
        <v>1.24</v>
      </c>
      <c r="AB1533">
        <v>0.2</v>
      </c>
      <c r="AC1533">
        <v>14.879999999999999</v>
      </c>
    </row>
    <row r="1534" spans="1:29" x14ac:dyDescent="0.25">
      <c r="A1534" s="111" t="s">
        <v>529</v>
      </c>
      <c r="B1534" s="112" t="s">
        <v>156</v>
      </c>
      <c r="C1534" s="111">
        <v>98728</v>
      </c>
      <c r="D1534" s="111">
        <v>987280</v>
      </c>
      <c r="E1534" s="111" t="s">
        <v>536</v>
      </c>
      <c r="F1534" s="111">
        <v>18152</v>
      </c>
      <c r="G1534" s="111" t="s">
        <v>385</v>
      </c>
      <c r="H1534" s="111" t="s">
        <v>21</v>
      </c>
      <c r="I1534" s="111" t="s">
        <v>18</v>
      </c>
      <c r="J1534" s="111" t="s">
        <v>334</v>
      </c>
      <c r="K1534" s="111" t="s">
        <v>19</v>
      </c>
      <c r="L1534" s="111">
        <v>12</v>
      </c>
      <c r="M1534" s="111">
        <v>2.4E-2</v>
      </c>
      <c r="N1534" s="113">
        <v>1.69</v>
      </c>
      <c r="O1534" s="113">
        <v>1.4155</v>
      </c>
      <c r="P1534" s="114">
        <v>0.2</v>
      </c>
      <c r="Q1534" s="113">
        <v>17.04</v>
      </c>
      <c r="R1534" s="115">
        <v>1.59</v>
      </c>
      <c r="S1534" s="115">
        <v>1.3250000000000002</v>
      </c>
      <c r="T1534" s="119">
        <v>0.2</v>
      </c>
      <c r="U1534" s="116">
        <v>15.96</v>
      </c>
      <c r="V1534" t="s">
        <v>25</v>
      </c>
      <c r="W1534">
        <v>1.42</v>
      </c>
      <c r="X1534" t="s">
        <v>25</v>
      </c>
      <c r="Y1534">
        <v>17.04</v>
      </c>
      <c r="Z1534">
        <v>1.49</v>
      </c>
      <c r="AA1534">
        <v>1.24</v>
      </c>
      <c r="AB1534">
        <v>0.2</v>
      </c>
      <c r="AC1534">
        <v>14.879999999999999</v>
      </c>
    </row>
    <row r="1535" spans="1:29" x14ac:dyDescent="0.25">
      <c r="A1535" s="111" t="s">
        <v>529</v>
      </c>
      <c r="B1535" s="112" t="s">
        <v>156</v>
      </c>
      <c r="C1535" s="111">
        <v>98728</v>
      </c>
      <c r="D1535" s="111">
        <v>987280</v>
      </c>
      <c r="E1535" s="111" t="s">
        <v>536</v>
      </c>
      <c r="F1535" s="111">
        <v>18266</v>
      </c>
      <c r="G1535" s="111" t="s">
        <v>386</v>
      </c>
      <c r="H1535" s="111" t="s">
        <v>28</v>
      </c>
      <c r="I1535" s="111" t="s">
        <v>18</v>
      </c>
      <c r="J1535" s="111" t="s">
        <v>331</v>
      </c>
      <c r="K1535" s="111" t="s">
        <v>19</v>
      </c>
      <c r="L1535" s="111">
        <v>12</v>
      </c>
      <c r="M1535" s="111">
        <v>2.4E-2</v>
      </c>
      <c r="N1535" s="113">
        <v>1.69</v>
      </c>
      <c r="O1535" s="113">
        <v>1.42</v>
      </c>
      <c r="P1535" s="114">
        <v>0.2</v>
      </c>
      <c r="Q1535" s="113">
        <v>17.04</v>
      </c>
      <c r="R1535" s="115">
        <v>1.49</v>
      </c>
      <c r="S1535" s="115">
        <v>1.24</v>
      </c>
      <c r="T1535" s="119">
        <v>0.2</v>
      </c>
      <c r="U1535" s="116">
        <v>14.879999999999999</v>
      </c>
      <c r="V1535" t="s">
        <v>25</v>
      </c>
      <c r="W1535">
        <v>1.42</v>
      </c>
      <c r="X1535" t="s">
        <v>25</v>
      </c>
      <c r="Y1535">
        <v>17.04</v>
      </c>
      <c r="Z1535">
        <v>1.49</v>
      </c>
      <c r="AA1535">
        <v>1.24</v>
      </c>
      <c r="AB1535">
        <v>0.2</v>
      </c>
      <c r="AC1535">
        <v>14.879999999999999</v>
      </c>
    </row>
    <row r="1536" spans="1:29" x14ac:dyDescent="0.25">
      <c r="A1536" s="111" t="s">
        <v>529</v>
      </c>
      <c r="B1536" s="112" t="s">
        <v>156</v>
      </c>
      <c r="C1536" s="111">
        <v>98728</v>
      </c>
      <c r="D1536" s="111">
        <v>987280</v>
      </c>
      <c r="E1536" s="111" t="s">
        <v>536</v>
      </c>
      <c r="F1536" s="111">
        <v>18268</v>
      </c>
      <c r="G1536" s="111" t="s">
        <v>387</v>
      </c>
      <c r="H1536" s="111" t="s">
        <v>30</v>
      </c>
      <c r="I1536" s="111" t="s">
        <v>18</v>
      </c>
      <c r="J1536" s="111" t="s">
        <v>340</v>
      </c>
      <c r="K1536" s="111" t="s">
        <v>19</v>
      </c>
      <c r="L1536" s="111">
        <v>12</v>
      </c>
      <c r="M1536" s="111">
        <v>2.4E-2</v>
      </c>
      <c r="N1536" s="113">
        <v>1.69</v>
      </c>
      <c r="O1536" s="113">
        <v>1.42</v>
      </c>
      <c r="P1536" s="114">
        <v>0.2</v>
      </c>
      <c r="Q1536" s="113">
        <v>17.04</v>
      </c>
      <c r="R1536" s="115">
        <v>1.49</v>
      </c>
      <c r="S1536" s="115">
        <v>1.24</v>
      </c>
      <c r="T1536" s="119">
        <v>0.2</v>
      </c>
      <c r="U1536" s="116">
        <v>14.879999999999999</v>
      </c>
      <c r="V1536" t="s">
        <v>25</v>
      </c>
      <c r="W1536">
        <v>1.42</v>
      </c>
      <c r="X1536" t="s">
        <v>25</v>
      </c>
      <c r="Y1536">
        <v>17.04</v>
      </c>
      <c r="Z1536">
        <v>1.49</v>
      </c>
      <c r="AA1536">
        <v>1.24</v>
      </c>
      <c r="AB1536">
        <v>0.2</v>
      </c>
      <c r="AC1536">
        <v>14.879999999999999</v>
      </c>
    </row>
    <row r="1537" spans="1:29" x14ac:dyDescent="0.25">
      <c r="A1537" s="111" t="s">
        <v>529</v>
      </c>
      <c r="B1537" s="112" t="s">
        <v>156</v>
      </c>
      <c r="C1537" s="111">
        <v>98728</v>
      </c>
      <c r="D1537" s="111">
        <v>987280</v>
      </c>
      <c r="E1537" s="111" t="s">
        <v>536</v>
      </c>
      <c r="F1537" s="111">
        <v>19321</v>
      </c>
      <c r="G1537" s="111" t="s">
        <v>479</v>
      </c>
      <c r="H1537" s="111" t="s">
        <v>27</v>
      </c>
      <c r="I1537" s="111" t="s">
        <v>18</v>
      </c>
      <c r="J1537" s="111" t="s">
        <v>480</v>
      </c>
      <c r="K1537" s="111" t="s">
        <v>19</v>
      </c>
      <c r="L1537" s="111">
        <v>12</v>
      </c>
      <c r="M1537" s="111">
        <v>2.4E-2</v>
      </c>
      <c r="N1537" s="113">
        <v>1.69</v>
      </c>
      <c r="O1537" s="113">
        <v>1.42</v>
      </c>
      <c r="P1537" s="114">
        <v>0.2</v>
      </c>
      <c r="Q1537" s="113">
        <v>17.04</v>
      </c>
      <c r="R1537" s="115">
        <v>1.49</v>
      </c>
      <c r="S1537" s="115">
        <v>1.24</v>
      </c>
      <c r="T1537" s="119">
        <v>0.2</v>
      </c>
      <c r="U1537" s="116">
        <v>14.879999999999999</v>
      </c>
      <c r="V1537" t="s">
        <v>25</v>
      </c>
      <c r="W1537">
        <v>1.42</v>
      </c>
      <c r="X1537" t="s">
        <v>25</v>
      </c>
      <c r="Y1537">
        <v>17.04</v>
      </c>
      <c r="Z1537">
        <v>1.49</v>
      </c>
      <c r="AA1537">
        <v>1.24</v>
      </c>
      <c r="AB1537">
        <v>0.2</v>
      </c>
      <c r="AC1537">
        <v>14.879999999999999</v>
      </c>
    </row>
    <row r="1538" spans="1:29" x14ac:dyDescent="0.25">
      <c r="A1538" s="111" t="s">
        <v>529</v>
      </c>
      <c r="B1538" s="112" t="s">
        <v>156</v>
      </c>
      <c r="C1538" s="111">
        <v>98728</v>
      </c>
      <c r="D1538" s="111">
        <v>987280</v>
      </c>
      <c r="E1538" s="111" t="s">
        <v>536</v>
      </c>
      <c r="F1538" s="111">
        <v>22259</v>
      </c>
      <c r="G1538" s="111" t="s">
        <v>481</v>
      </c>
      <c r="H1538" s="111" t="s">
        <v>30</v>
      </c>
      <c r="I1538" s="111" t="s">
        <v>18</v>
      </c>
      <c r="J1538" s="111" t="s">
        <v>418</v>
      </c>
      <c r="K1538" s="111" t="s">
        <v>19</v>
      </c>
      <c r="L1538" s="111">
        <v>12</v>
      </c>
      <c r="M1538" s="111">
        <v>2.4E-2</v>
      </c>
      <c r="N1538" s="113">
        <v>1.69</v>
      </c>
      <c r="O1538" s="113">
        <v>1.42</v>
      </c>
      <c r="P1538" s="114">
        <v>0.2</v>
      </c>
      <c r="Q1538" s="113">
        <v>17.04</v>
      </c>
      <c r="R1538" s="115">
        <v>1.49</v>
      </c>
      <c r="S1538" s="115">
        <v>1.24</v>
      </c>
      <c r="T1538" s="119">
        <v>0.2</v>
      </c>
      <c r="U1538" s="116">
        <v>14.879999999999999</v>
      </c>
      <c r="V1538" t="s">
        <v>25</v>
      </c>
      <c r="W1538">
        <v>1.42</v>
      </c>
      <c r="X1538" t="s">
        <v>25</v>
      </c>
      <c r="Y1538">
        <v>17.04</v>
      </c>
      <c r="Z1538">
        <v>1.49</v>
      </c>
      <c r="AA1538">
        <v>1.24</v>
      </c>
      <c r="AB1538">
        <v>0.2</v>
      </c>
      <c r="AC1538">
        <v>14.879999999999999</v>
      </c>
    </row>
    <row r="1539" spans="1:29" x14ac:dyDescent="0.25">
      <c r="A1539" s="111" t="s">
        <v>529</v>
      </c>
      <c r="B1539" s="112" t="s">
        <v>156</v>
      </c>
      <c r="C1539" s="111">
        <v>98728</v>
      </c>
      <c r="D1539" s="111">
        <v>987280</v>
      </c>
      <c r="E1539" s="111" t="s">
        <v>536</v>
      </c>
      <c r="F1539" s="111">
        <v>503</v>
      </c>
      <c r="G1539" s="111" t="s">
        <v>389</v>
      </c>
      <c r="H1539" s="111" t="s">
        <v>91</v>
      </c>
      <c r="I1539" s="111" t="s">
        <v>18</v>
      </c>
      <c r="J1539" s="111" t="s">
        <v>340</v>
      </c>
      <c r="K1539" s="111" t="s">
        <v>85</v>
      </c>
      <c r="L1539" s="111">
        <v>6</v>
      </c>
      <c r="M1539" s="111">
        <v>0.12</v>
      </c>
      <c r="N1539" s="113">
        <v>5.69</v>
      </c>
      <c r="O1539" s="113">
        <v>4.74</v>
      </c>
      <c r="P1539" s="114">
        <v>0.2</v>
      </c>
      <c r="Q1539" s="113">
        <v>28.44</v>
      </c>
      <c r="R1539" s="115">
        <v>5.49</v>
      </c>
      <c r="S1539" s="115">
        <v>4.58</v>
      </c>
      <c r="T1539" s="119">
        <v>0.2</v>
      </c>
      <c r="U1539" s="116">
        <v>27.48</v>
      </c>
      <c r="V1539" t="s">
        <v>25</v>
      </c>
      <c r="W1539">
        <v>4.82</v>
      </c>
      <c r="X1539" t="s">
        <v>25</v>
      </c>
      <c r="Y1539">
        <v>28.92</v>
      </c>
      <c r="Z1539">
        <v>5.59</v>
      </c>
      <c r="AA1539">
        <v>4.66</v>
      </c>
      <c r="AB1539">
        <v>0.2</v>
      </c>
      <c r="AC1539">
        <v>27.96</v>
      </c>
    </row>
    <row r="1540" spans="1:29" x14ac:dyDescent="0.25">
      <c r="A1540" s="111" t="s">
        <v>529</v>
      </c>
      <c r="B1540" s="112" t="s">
        <v>156</v>
      </c>
      <c r="C1540" s="111">
        <v>98728</v>
      </c>
      <c r="D1540" s="111">
        <v>987280</v>
      </c>
      <c r="E1540" s="111" t="s">
        <v>536</v>
      </c>
      <c r="F1540" s="111">
        <v>504</v>
      </c>
      <c r="G1540" s="111" t="s">
        <v>390</v>
      </c>
      <c r="H1540" s="111" t="s">
        <v>88</v>
      </c>
      <c r="I1540" s="111" t="s">
        <v>18</v>
      </c>
      <c r="J1540" s="111" t="s">
        <v>331</v>
      </c>
      <c r="K1540" s="111" t="s">
        <v>85</v>
      </c>
      <c r="L1540" s="111">
        <v>6</v>
      </c>
      <c r="M1540" s="111">
        <v>0.12</v>
      </c>
      <c r="N1540" s="113">
        <v>6.49</v>
      </c>
      <c r="O1540" s="113">
        <v>5.41</v>
      </c>
      <c r="P1540" s="114">
        <v>0.2</v>
      </c>
      <c r="Q1540" s="113">
        <v>32.46</v>
      </c>
      <c r="R1540" s="115">
        <v>5.99</v>
      </c>
      <c r="S1540" s="115">
        <v>4.99</v>
      </c>
      <c r="T1540" s="119">
        <v>0.2</v>
      </c>
      <c r="U1540" s="116">
        <v>29.94</v>
      </c>
      <c r="V1540" t="s">
        <v>25</v>
      </c>
      <c r="W1540">
        <v>5.41</v>
      </c>
      <c r="X1540" t="s">
        <v>25</v>
      </c>
      <c r="Y1540">
        <v>32.46</v>
      </c>
      <c r="Z1540">
        <v>5.99</v>
      </c>
      <c r="AA1540">
        <v>4.99</v>
      </c>
      <c r="AB1540">
        <v>0.2</v>
      </c>
      <c r="AC1540">
        <v>29.94</v>
      </c>
    </row>
    <row r="1541" spans="1:29" x14ac:dyDescent="0.25">
      <c r="A1541" s="111" t="s">
        <v>529</v>
      </c>
      <c r="B1541" s="112" t="s">
        <v>156</v>
      </c>
      <c r="C1541" s="111">
        <v>98728</v>
      </c>
      <c r="D1541" s="111">
        <v>987280</v>
      </c>
      <c r="E1541" s="111" t="s">
        <v>536</v>
      </c>
      <c r="F1541" s="111">
        <v>1166</v>
      </c>
      <c r="G1541" s="111" t="s">
        <v>417</v>
      </c>
      <c r="H1541" s="111" t="s">
        <v>91</v>
      </c>
      <c r="I1541" s="111" t="s">
        <v>18</v>
      </c>
      <c r="J1541" s="111" t="s">
        <v>418</v>
      </c>
      <c r="K1541" s="111" t="s">
        <v>85</v>
      </c>
      <c r="L1541" s="111">
        <v>6</v>
      </c>
      <c r="M1541" s="111">
        <v>0.12</v>
      </c>
      <c r="N1541" s="113">
        <v>5.69</v>
      </c>
      <c r="O1541" s="113">
        <v>4.74</v>
      </c>
      <c r="P1541" s="114">
        <v>0.2</v>
      </c>
      <c r="Q1541" s="113">
        <v>28.44</v>
      </c>
      <c r="R1541" s="115">
        <v>5.49</v>
      </c>
      <c r="S1541" s="115">
        <v>4.58</v>
      </c>
      <c r="T1541" s="119">
        <v>0.2</v>
      </c>
      <c r="U1541" s="116">
        <v>27.48</v>
      </c>
      <c r="V1541" t="s">
        <v>25</v>
      </c>
      <c r="W1541">
        <v>4.82</v>
      </c>
      <c r="X1541" t="s">
        <v>25</v>
      </c>
      <c r="Y1541">
        <v>28.92</v>
      </c>
      <c r="Z1541">
        <v>5.59</v>
      </c>
      <c r="AA1541">
        <v>4.66</v>
      </c>
      <c r="AB1541">
        <v>0.2</v>
      </c>
      <c r="AC1541">
        <v>27.96</v>
      </c>
    </row>
    <row r="1542" spans="1:29" x14ac:dyDescent="0.25">
      <c r="A1542" s="111" t="s">
        <v>529</v>
      </c>
      <c r="B1542" s="112" t="s">
        <v>156</v>
      </c>
      <c r="C1542" s="111">
        <v>98728</v>
      </c>
      <c r="D1542" s="111">
        <v>987280</v>
      </c>
      <c r="E1542" s="111" t="s">
        <v>536</v>
      </c>
      <c r="F1542" s="111">
        <v>2349</v>
      </c>
      <c r="G1542" s="111" t="s">
        <v>391</v>
      </c>
      <c r="H1542" s="111" t="s">
        <v>86</v>
      </c>
      <c r="I1542" s="111" t="s">
        <v>18</v>
      </c>
      <c r="J1542" s="111" t="s">
        <v>334</v>
      </c>
      <c r="K1542" s="111" t="s">
        <v>85</v>
      </c>
      <c r="L1542" s="111">
        <v>6</v>
      </c>
      <c r="M1542" s="111">
        <v>0.12</v>
      </c>
      <c r="N1542" s="113">
        <v>7.39</v>
      </c>
      <c r="O1542" s="113">
        <v>6.17</v>
      </c>
      <c r="P1542" s="114">
        <v>0.2</v>
      </c>
      <c r="Q1542" s="113">
        <v>37.019999999999996</v>
      </c>
      <c r="R1542" s="115">
        <v>6.99</v>
      </c>
      <c r="S1542" s="115">
        <v>5.83</v>
      </c>
      <c r="T1542" s="119">
        <v>0.2</v>
      </c>
      <c r="U1542" s="116">
        <v>34.980000000000004</v>
      </c>
      <c r="V1542" t="s">
        <v>25</v>
      </c>
      <c r="W1542">
        <v>6.14</v>
      </c>
      <c r="X1542" t="s">
        <v>25</v>
      </c>
      <c r="Y1542">
        <v>36.839999999999996</v>
      </c>
      <c r="Z1542">
        <v>6.99</v>
      </c>
      <c r="AA1542">
        <v>5.83</v>
      </c>
      <c r="AB1542">
        <v>0.2</v>
      </c>
      <c r="AC1542">
        <v>34.980000000000004</v>
      </c>
    </row>
    <row r="1543" spans="1:29" x14ac:dyDescent="0.25">
      <c r="A1543" s="111" t="s">
        <v>529</v>
      </c>
      <c r="B1543" s="112" t="s">
        <v>156</v>
      </c>
      <c r="C1543" s="111">
        <v>98728</v>
      </c>
      <c r="D1543" s="111">
        <v>987280</v>
      </c>
      <c r="E1543" s="111" t="s">
        <v>536</v>
      </c>
      <c r="F1543" s="111">
        <v>2350</v>
      </c>
      <c r="G1543" s="111" t="s">
        <v>392</v>
      </c>
      <c r="H1543" s="111" t="s">
        <v>90</v>
      </c>
      <c r="I1543" s="111" t="s">
        <v>18</v>
      </c>
      <c r="J1543" s="111" t="s">
        <v>336</v>
      </c>
      <c r="K1543" s="111" t="s">
        <v>85</v>
      </c>
      <c r="L1543" s="111">
        <v>6</v>
      </c>
      <c r="M1543" s="111">
        <v>0.12</v>
      </c>
      <c r="N1543" s="113">
        <v>5.99</v>
      </c>
      <c r="O1543" s="113">
        <v>5.0199999999999996</v>
      </c>
      <c r="P1543" s="114">
        <v>0.2</v>
      </c>
      <c r="Q1543" s="113">
        <v>30.119999999999997</v>
      </c>
      <c r="R1543" s="115">
        <v>5.29</v>
      </c>
      <c r="S1543" s="115">
        <v>4.41</v>
      </c>
      <c r="T1543" s="119">
        <v>0.2</v>
      </c>
      <c r="U1543" s="116">
        <v>26.46</v>
      </c>
      <c r="V1543" t="s">
        <v>25</v>
      </c>
      <c r="W1543">
        <v>5.0199999999999996</v>
      </c>
      <c r="X1543" t="s">
        <v>25</v>
      </c>
      <c r="Y1543">
        <v>30.119999999999997</v>
      </c>
      <c r="Z1543">
        <v>5.29</v>
      </c>
      <c r="AA1543">
        <v>4.41</v>
      </c>
      <c r="AB1543">
        <v>0.2</v>
      </c>
      <c r="AC1543">
        <v>26.46</v>
      </c>
    </row>
    <row r="1544" spans="1:29" x14ac:dyDescent="0.25">
      <c r="A1544" s="111" t="s">
        <v>529</v>
      </c>
      <c r="B1544" s="112" t="s">
        <v>156</v>
      </c>
      <c r="C1544" s="111">
        <v>98728</v>
      </c>
      <c r="D1544" s="111">
        <v>987280</v>
      </c>
      <c r="E1544" s="111" t="s">
        <v>536</v>
      </c>
      <c r="F1544" s="111">
        <v>2353</v>
      </c>
      <c r="G1544" s="111" t="s">
        <v>393</v>
      </c>
      <c r="H1544" s="111" t="s">
        <v>93</v>
      </c>
      <c r="I1544" s="111" t="s">
        <v>18</v>
      </c>
      <c r="J1544" s="111" t="s">
        <v>338</v>
      </c>
      <c r="K1544" s="111" t="s">
        <v>85</v>
      </c>
      <c r="L1544" s="111">
        <v>6</v>
      </c>
      <c r="M1544" s="111">
        <v>0.12</v>
      </c>
      <c r="N1544" s="113">
        <v>7.39</v>
      </c>
      <c r="O1544" s="113">
        <v>6.17</v>
      </c>
      <c r="P1544" s="114">
        <v>0.2</v>
      </c>
      <c r="Q1544" s="113">
        <v>37.019999999999996</v>
      </c>
      <c r="R1544" s="115">
        <v>6.99</v>
      </c>
      <c r="S1544" s="115">
        <v>5.83</v>
      </c>
      <c r="T1544" s="119">
        <v>0.2</v>
      </c>
      <c r="U1544" s="116">
        <v>34.980000000000004</v>
      </c>
      <c r="V1544" t="s">
        <v>25</v>
      </c>
      <c r="W1544">
        <v>6.14</v>
      </c>
      <c r="X1544" t="s">
        <v>25</v>
      </c>
      <c r="Y1544">
        <v>36.839999999999996</v>
      </c>
      <c r="Z1544">
        <v>6.99</v>
      </c>
      <c r="AA1544">
        <v>5.83</v>
      </c>
      <c r="AB1544">
        <v>0.2</v>
      </c>
      <c r="AC1544">
        <v>34.980000000000004</v>
      </c>
    </row>
    <row r="1545" spans="1:29" x14ac:dyDescent="0.25">
      <c r="A1545" s="111" t="s">
        <v>529</v>
      </c>
      <c r="B1545" s="112" t="s">
        <v>156</v>
      </c>
      <c r="C1545" s="111">
        <v>98728</v>
      </c>
      <c r="D1545" s="111">
        <v>987280</v>
      </c>
      <c r="E1545" s="111" t="s">
        <v>536</v>
      </c>
      <c r="F1545" s="111">
        <v>2357</v>
      </c>
      <c r="G1545" s="111" t="s">
        <v>394</v>
      </c>
      <c r="H1545" s="111" t="s">
        <v>92</v>
      </c>
      <c r="I1545" s="111" t="s">
        <v>18</v>
      </c>
      <c r="J1545" s="111" t="s">
        <v>372</v>
      </c>
      <c r="K1545" s="111" t="s">
        <v>85</v>
      </c>
      <c r="L1545" s="111">
        <v>6</v>
      </c>
      <c r="M1545" s="111">
        <v>0.12</v>
      </c>
      <c r="N1545" s="113">
        <v>5.49</v>
      </c>
      <c r="O1545" s="113">
        <v>4.55</v>
      </c>
      <c r="P1545" s="114">
        <v>0.2</v>
      </c>
      <c r="Q1545" s="113">
        <v>27.299999999999997</v>
      </c>
      <c r="R1545" s="115">
        <v>4.99</v>
      </c>
      <c r="S1545" s="115">
        <v>4.16</v>
      </c>
      <c r="T1545" s="119">
        <v>0.2</v>
      </c>
      <c r="U1545" s="116">
        <v>24.96</v>
      </c>
      <c r="V1545" t="s">
        <v>25</v>
      </c>
      <c r="W1545">
        <v>4.55</v>
      </c>
      <c r="X1545" t="s">
        <v>25</v>
      </c>
      <c r="Y1545">
        <v>27.299999999999997</v>
      </c>
      <c r="Z1545">
        <v>4.99</v>
      </c>
      <c r="AA1545">
        <v>4.16</v>
      </c>
      <c r="AB1545">
        <v>0.2</v>
      </c>
      <c r="AC1545">
        <v>24.96</v>
      </c>
    </row>
    <row r="1546" spans="1:29" x14ac:dyDescent="0.25">
      <c r="A1546" s="111" t="s">
        <v>529</v>
      </c>
      <c r="B1546" s="112" t="s">
        <v>156</v>
      </c>
      <c r="C1546" s="111">
        <v>98728</v>
      </c>
      <c r="D1546" s="111">
        <v>987280</v>
      </c>
      <c r="E1546" s="111" t="s">
        <v>536</v>
      </c>
      <c r="F1546" s="111">
        <v>4409</v>
      </c>
      <c r="G1546" s="111" t="s">
        <v>419</v>
      </c>
      <c r="H1546" s="111" t="s">
        <v>88</v>
      </c>
      <c r="I1546" s="111" t="s">
        <v>18</v>
      </c>
      <c r="J1546" s="111" t="s">
        <v>342</v>
      </c>
      <c r="K1546" s="111" t="s">
        <v>85</v>
      </c>
      <c r="L1546" s="111">
        <v>6</v>
      </c>
      <c r="M1546" s="111">
        <v>0.12</v>
      </c>
      <c r="N1546" s="113">
        <v>6.49</v>
      </c>
      <c r="O1546" s="113">
        <v>5.41</v>
      </c>
      <c r="P1546" s="114">
        <v>0.2</v>
      </c>
      <c r="Q1546" s="113">
        <v>32.46</v>
      </c>
      <c r="R1546" s="115">
        <v>5.99</v>
      </c>
      <c r="S1546" s="115">
        <v>4.99</v>
      </c>
      <c r="T1546" s="119">
        <v>0.2</v>
      </c>
      <c r="U1546" s="116">
        <v>29.94</v>
      </c>
      <c r="V1546" t="s">
        <v>25</v>
      </c>
      <c r="W1546">
        <v>5.41</v>
      </c>
      <c r="X1546" t="s">
        <v>25</v>
      </c>
      <c r="Y1546">
        <v>32.46</v>
      </c>
      <c r="Z1546">
        <v>5.99</v>
      </c>
      <c r="AA1546">
        <v>4.99</v>
      </c>
      <c r="AB1546">
        <v>0.2</v>
      </c>
      <c r="AC1546">
        <v>29.94</v>
      </c>
    </row>
    <row r="1547" spans="1:29" x14ac:dyDescent="0.25">
      <c r="A1547" s="111" t="s">
        <v>529</v>
      </c>
      <c r="B1547" s="112" t="s">
        <v>156</v>
      </c>
      <c r="C1547" s="111">
        <v>98728</v>
      </c>
      <c r="D1547" s="111">
        <v>987280</v>
      </c>
      <c r="E1547" s="111" t="s">
        <v>536</v>
      </c>
      <c r="F1547" s="111">
        <v>9276</v>
      </c>
      <c r="G1547" s="111" t="s">
        <v>395</v>
      </c>
      <c r="H1547" s="111" t="s">
        <v>88</v>
      </c>
      <c r="I1547" s="111" t="s">
        <v>18</v>
      </c>
      <c r="J1547" s="111" t="s">
        <v>344</v>
      </c>
      <c r="K1547" s="111" t="s">
        <v>85</v>
      </c>
      <c r="L1547" s="111">
        <v>6</v>
      </c>
      <c r="M1547" s="111">
        <v>0.12</v>
      </c>
      <c r="N1547" s="113">
        <v>6.49</v>
      </c>
      <c r="O1547" s="113">
        <v>5.41</v>
      </c>
      <c r="P1547" s="114">
        <v>0.2</v>
      </c>
      <c r="Q1547" s="113">
        <v>32.46</v>
      </c>
      <c r="R1547" s="115">
        <v>5.99</v>
      </c>
      <c r="S1547" s="115">
        <v>4.99</v>
      </c>
      <c r="T1547" s="119">
        <v>0.2</v>
      </c>
      <c r="U1547" s="116">
        <v>29.94</v>
      </c>
      <c r="V1547" t="s">
        <v>25</v>
      </c>
      <c r="W1547">
        <v>5.41</v>
      </c>
      <c r="X1547" t="s">
        <v>25</v>
      </c>
      <c r="Y1547">
        <v>32.46</v>
      </c>
      <c r="Z1547">
        <v>5.99</v>
      </c>
      <c r="AA1547">
        <v>4.99</v>
      </c>
      <c r="AB1547">
        <v>0.2</v>
      </c>
      <c r="AC1547">
        <v>29.94</v>
      </c>
    </row>
    <row r="1548" spans="1:29" x14ac:dyDescent="0.25">
      <c r="A1548" s="111" t="s">
        <v>529</v>
      </c>
      <c r="B1548" s="112" t="s">
        <v>156</v>
      </c>
      <c r="C1548" s="111">
        <v>98728</v>
      </c>
      <c r="D1548" s="111">
        <v>987280</v>
      </c>
      <c r="E1548" s="111" t="s">
        <v>536</v>
      </c>
      <c r="F1548" s="111">
        <v>25700</v>
      </c>
      <c r="G1548" s="111" t="s">
        <v>396</v>
      </c>
      <c r="H1548" s="111" t="s">
        <v>135</v>
      </c>
      <c r="I1548" s="111" t="s">
        <v>128</v>
      </c>
      <c r="J1548" s="111" t="s">
        <v>378</v>
      </c>
      <c r="K1548" s="111" t="s">
        <v>85</v>
      </c>
      <c r="L1548" s="111">
        <v>6</v>
      </c>
      <c r="M1548" s="111">
        <v>0.12</v>
      </c>
      <c r="N1548" s="113">
        <v>8.7899999999999991</v>
      </c>
      <c r="O1548" s="113">
        <v>7.2959999999999994</v>
      </c>
      <c r="P1548" s="114">
        <v>0.2</v>
      </c>
      <c r="Q1548" s="113">
        <v>43.8</v>
      </c>
      <c r="R1548" s="115">
        <v>10.49</v>
      </c>
      <c r="S1548" s="115">
        <v>6.8</v>
      </c>
      <c r="T1548" s="119">
        <v>0.54</v>
      </c>
      <c r="U1548" s="116">
        <v>40.799999999999997</v>
      </c>
      <c r="V1548" t="s">
        <v>25</v>
      </c>
      <c r="W1548">
        <v>9.4145000000000003</v>
      </c>
      <c r="X1548" t="s">
        <v>25</v>
      </c>
      <c r="Y1548">
        <v>56.46</v>
      </c>
      <c r="Z1548">
        <v>9.99</v>
      </c>
      <c r="AA1548">
        <v>6.4833333333333334</v>
      </c>
      <c r="AB1548">
        <v>0.54</v>
      </c>
      <c r="AC1548">
        <v>38.880000000000003</v>
      </c>
    </row>
    <row r="1549" spans="1:29" x14ac:dyDescent="0.25">
      <c r="A1549" s="111" t="s">
        <v>529</v>
      </c>
      <c r="B1549" s="112" t="s">
        <v>156</v>
      </c>
      <c r="C1549" s="111">
        <v>98728</v>
      </c>
      <c r="D1549" s="111">
        <v>987280</v>
      </c>
      <c r="E1549" s="111" t="s">
        <v>536</v>
      </c>
      <c r="F1549" s="111">
        <v>18137</v>
      </c>
      <c r="G1549" s="111" t="s">
        <v>507</v>
      </c>
      <c r="H1549" s="111" t="s">
        <v>103</v>
      </c>
      <c r="I1549" s="111" t="s">
        <v>18</v>
      </c>
      <c r="J1549" s="111" t="s">
        <v>334</v>
      </c>
      <c r="K1549" s="111" t="s">
        <v>105</v>
      </c>
      <c r="L1549" s="111">
        <v>4</v>
      </c>
      <c r="M1549" s="111">
        <v>0.12</v>
      </c>
      <c r="N1549" s="113">
        <v>9.69</v>
      </c>
      <c r="O1549" s="113">
        <v>8.07</v>
      </c>
      <c r="P1549" s="114">
        <v>0.2</v>
      </c>
      <c r="Q1549" s="113">
        <v>32.28</v>
      </c>
      <c r="R1549" s="115">
        <v>9.2899999999999991</v>
      </c>
      <c r="S1549" s="115">
        <v>7.75</v>
      </c>
      <c r="T1549" s="119">
        <v>0.2</v>
      </c>
      <c r="U1549" s="116">
        <v>31</v>
      </c>
      <c r="V1549" t="s">
        <v>25</v>
      </c>
      <c r="W1549">
        <v>7.97</v>
      </c>
      <c r="X1549" t="s">
        <v>25</v>
      </c>
      <c r="Y1549">
        <v>31.88</v>
      </c>
      <c r="Z1549">
        <v>8.89</v>
      </c>
      <c r="AA1549">
        <v>7.41</v>
      </c>
      <c r="AB1549">
        <v>0.2</v>
      </c>
      <c r="AC1549">
        <v>29.64</v>
      </c>
    </row>
    <row r="1550" spans="1:29" x14ac:dyDescent="0.25">
      <c r="A1550" s="111" t="s">
        <v>529</v>
      </c>
      <c r="B1550" s="112" t="s">
        <v>156</v>
      </c>
      <c r="C1550" s="111">
        <v>98728</v>
      </c>
      <c r="D1550" s="111">
        <v>987280</v>
      </c>
      <c r="E1550" s="111" t="s">
        <v>536</v>
      </c>
      <c r="F1550" s="111">
        <v>18341</v>
      </c>
      <c r="G1550" s="111" t="s">
        <v>508</v>
      </c>
      <c r="H1550" s="111" t="s">
        <v>104</v>
      </c>
      <c r="I1550" s="111" t="s">
        <v>18</v>
      </c>
      <c r="J1550" s="111" t="s">
        <v>331</v>
      </c>
      <c r="K1550" s="111" t="s">
        <v>105</v>
      </c>
      <c r="L1550" s="111">
        <v>4</v>
      </c>
      <c r="M1550" s="111">
        <v>0.12</v>
      </c>
      <c r="N1550" s="113">
        <v>9.69</v>
      </c>
      <c r="O1550" s="113">
        <v>8.07</v>
      </c>
      <c r="P1550" s="114">
        <v>0.2</v>
      </c>
      <c r="Q1550" s="113">
        <v>32.28</v>
      </c>
      <c r="R1550" s="115">
        <v>9.2899999999999991</v>
      </c>
      <c r="S1550" s="115">
        <v>7.75</v>
      </c>
      <c r="T1550" s="119">
        <v>0.2</v>
      </c>
      <c r="U1550" s="116">
        <v>31</v>
      </c>
      <c r="V1550" t="s">
        <v>25</v>
      </c>
      <c r="W1550">
        <v>7.97</v>
      </c>
      <c r="X1550" t="s">
        <v>25</v>
      </c>
      <c r="Y1550">
        <v>31.88</v>
      </c>
      <c r="Z1550">
        <v>8.89</v>
      </c>
      <c r="AA1550">
        <v>7.41</v>
      </c>
      <c r="AB1550">
        <v>0.2</v>
      </c>
      <c r="AC1550">
        <v>29.64</v>
      </c>
    </row>
    <row r="1551" spans="1:29" x14ac:dyDescent="0.25">
      <c r="A1551" s="111" t="s">
        <v>529</v>
      </c>
      <c r="B1551" s="112" t="s">
        <v>156</v>
      </c>
      <c r="C1551" s="111">
        <v>98728</v>
      </c>
      <c r="D1551" s="111">
        <v>987280</v>
      </c>
      <c r="E1551" s="111" t="s">
        <v>536</v>
      </c>
      <c r="F1551" s="111">
        <v>7977</v>
      </c>
      <c r="G1551" s="111" t="s">
        <v>397</v>
      </c>
      <c r="H1551" s="111" t="s">
        <v>119</v>
      </c>
      <c r="I1551" s="111" t="s">
        <v>115</v>
      </c>
      <c r="J1551" s="111" t="s">
        <v>398</v>
      </c>
      <c r="K1551" s="111" t="s">
        <v>58</v>
      </c>
      <c r="L1551" s="111">
        <v>6</v>
      </c>
      <c r="M1551" s="111">
        <v>0.03</v>
      </c>
      <c r="N1551" s="113">
        <v>5.09</v>
      </c>
      <c r="O1551" s="113">
        <v>4.2655000000000003</v>
      </c>
      <c r="P1551" s="114">
        <v>0.2</v>
      </c>
      <c r="Q1551" s="113">
        <v>25.619999999999997</v>
      </c>
      <c r="R1551" s="115">
        <v>4.99</v>
      </c>
      <c r="S1551" s="115">
        <v>4.16</v>
      </c>
      <c r="T1551" s="119">
        <v>0.2</v>
      </c>
      <c r="U1551" s="116">
        <v>24.96</v>
      </c>
      <c r="V1551" t="s">
        <v>25</v>
      </c>
      <c r="W1551">
        <v>4.2699999999999996</v>
      </c>
      <c r="X1551" t="s">
        <v>25</v>
      </c>
      <c r="Y1551">
        <v>25.619999999999997</v>
      </c>
      <c r="Z1551">
        <v>4.8899999999999997</v>
      </c>
      <c r="AA1551">
        <v>4.08</v>
      </c>
      <c r="AB1551">
        <v>0.2</v>
      </c>
      <c r="AC1551">
        <v>24.48</v>
      </c>
    </row>
    <row r="1552" spans="1:29" x14ac:dyDescent="0.25">
      <c r="A1552" s="111" t="s">
        <v>529</v>
      </c>
      <c r="B1552" s="112" t="s">
        <v>156</v>
      </c>
      <c r="C1552" s="111">
        <v>98728</v>
      </c>
      <c r="D1552" s="111">
        <v>987280</v>
      </c>
      <c r="E1552" s="111" t="s">
        <v>536</v>
      </c>
      <c r="F1552" s="111">
        <v>7979</v>
      </c>
      <c r="G1552" s="111" t="s">
        <v>399</v>
      </c>
      <c r="H1552" s="111" t="s">
        <v>119</v>
      </c>
      <c r="I1552" s="111" t="s">
        <v>115</v>
      </c>
      <c r="J1552" s="111" t="s">
        <v>400</v>
      </c>
      <c r="K1552" s="111" t="s">
        <v>58</v>
      </c>
      <c r="L1552" s="111">
        <v>6</v>
      </c>
      <c r="M1552" s="111">
        <v>0.03</v>
      </c>
      <c r="N1552" s="113">
        <v>5.09</v>
      </c>
      <c r="O1552" s="113">
        <v>4.2655000000000003</v>
      </c>
      <c r="P1552" s="114">
        <v>0.2</v>
      </c>
      <c r="Q1552" s="113">
        <v>25.619999999999997</v>
      </c>
      <c r="R1552" s="115">
        <v>4.99</v>
      </c>
      <c r="S1552" s="115">
        <v>4.16</v>
      </c>
      <c r="T1552" s="119">
        <v>0.2</v>
      </c>
      <c r="U1552" s="116">
        <v>24.96</v>
      </c>
      <c r="V1552" t="s">
        <v>25</v>
      </c>
      <c r="W1552">
        <v>4.2699999999999996</v>
      </c>
      <c r="X1552" t="s">
        <v>25</v>
      </c>
      <c r="Y1552">
        <v>25.619999999999997</v>
      </c>
      <c r="Z1552">
        <v>4.8899999999999997</v>
      </c>
      <c r="AA1552">
        <v>4.08</v>
      </c>
      <c r="AB1552">
        <v>0.2</v>
      </c>
      <c r="AC1552">
        <v>24.48</v>
      </c>
    </row>
    <row r="1553" spans="1:29" x14ac:dyDescent="0.25">
      <c r="A1553" s="111" t="s">
        <v>529</v>
      </c>
      <c r="B1553" s="112" t="s">
        <v>156</v>
      </c>
      <c r="C1553" s="111">
        <v>98728</v>
      </c>
      <c r="D1553" s="111">
        <v>987280</v>
      </c>
      <c r="E1553" s="111" t="s">
        <v>536</v>
      </c>
      <c r="F1553" s="111">
        <v>7980</v>
      </c>
      <c r="G1553" s="111" t="s">
        <v>401</v>
      </c>
      <c r="H1553" s="111" t="s">
        <v>119</v>
      </c>
      <c r="I1553" s="111" t="s">
        <v>115</v>
      </c>
      <c r="J1553" s="111" t="s">
        <v>402</v>
      </c>
      <c r="K1553" s="111" t="s">
        <v>58</v>
      </c>
      <c r="L1553" s="111">
        <v>6</v>
      </c>
      <c r="M1553" s="111">
        <v>0.03</v>
      </c>
      <c r="N1553" s="113">
        <v>5.09</v>
      </c>
      <c r="O1553" s="113">
        <v>4.2655000000000003</v>
      </c>
      <c r="P1553" s="114">
        <v>0.2</v>
      </c>
      <c r="Q1553" s="113">
        <v>25.619999999999997</v>
      </c>
      <c r="R1553" s="115">
        <v>4.99</v>
      </c>
      <c r="S1553" s="115">
        <v>4.16</v>
      </c>
      <c r="T1553" s="119">
        <v>0.2</v>
      </c>
      <c r="U1553" s="116">
        <v>24.96</v>
      </c>
      <c r="V1553" t="s">
        <v>25</v>
      </c>
      <c r="W1553">
        <v>4.2699999999999996</v>
      </c>
      <c r="X1553" t="s">
        <v>25</v>
      </c>
      <c r="Y1553">
        <v>25.619999999999997</v>
      </c>
      <c r="Z1553">
        <v>4.8899999999999997</v>
      </c>
      <c r="AA1553">
        <v>4.08</v>
      </c>
      <c r="AB1553">
        <v>0.2</v>
      </c>
      <c r="AC1553">
        <v>24.48</v>
      </c>
    </row>
    <row r="1554" spans="1:29" x14ac:dyDescent="0.25">
      <c r="A1554" s="111" t="s">
        <v>529</v>
      </c>
      <c r="B1554" s="112" t="s">
        <v>156</v>
      </c>
      <c r="C1554" s="111">
        <v>98728</v>
      </c>
      <c r="D1554" s="111">
        <v>987280</v>
      </c>
      <c r="E1554" s="111" t="s">
        <v>536</v>
      </c>
      <c r="F1554" s="111">
        <v>7981</v>
      </c>
      <c r="G1554" s="111" t="s">
        <v>403</v>
      </c>
      <c r="H1554" s="111" t="s">
        <v>119</v>
      </c>
      <c r="I1554" s="111" t="s">
        <v>115</v>
      </c>
      <c r="J1554" s="111" t="s">
        <v>404</v>
      </c>
      <c r="K1554" s="111" t="s">
        <v>58</v>
      </c>
      <c r="L1554" s="111">
        <v>6</v>
      </c>
      <c r="M1554" s="111">
        <v>0.03</v>
      </c>
      <c r="N1554" s="113">
        <v>5.09</v>
      </c>
      <c r="O1554" s="113">
        <v>4.2655000000000003</v>
      </c>
      <c r="P1554" s="114">
        <v>0.2</v>
      </c>
      <c r="Q1554" s="113">
        <v>25.619999999999997</v>
      </c>
      <c r="R1554" s="115">
        <v>4.99</v>
      </c>
      <c r="S1554" s="115">
        <v>4.16</v>
      </c>
      <c r="T1554" s="119">
        <v>0.2</v>
      </c>
      <c r="U1554" s="116">
        <v>24.96</v>
      </c>
      <c r="V1554" t="s">
        <v>25</v>
      </c>
      <c r="W1554">
        <v>4.2699999999999996</v>
      </c>
      <c r="X1554" t="s">
        <v>25</v>
      </c>
      <c r="Y1554">
        <v>25.619999999999997</v>
      </c>
      <c r="Z1554">
        <v>4.8899999999999997</v>
      </c>
      <c r="AA1554">
        <v>4.08</v>
      </c>
      <c r="AB1554">
        <v>0.2</v>
      </c>
      <c r="AC1554">
        <v>24.48</v>
      </c>
    </row>
    <row r="1555" spans="1:29" x14ac:dyDescent="0.25">
      <c r="A1555" s="111" t="s">
        <v>529</v>
      </c>
      <c r="B1555" s="112" t="s">
        <v>156</v>
      </c>
      <c r="C1555" s="111">
        <v>98728</v>
      </c>
      <c r="D1555" s="111">
        <v>987280</v>
      </c>
      <c r="E1555" s="111" t="s">
        <v>536</v>
      </c>
      <c r="F1555" s="111">
        <v>7982</v>
      </c>
      <c r="G1555" s="111" t="s">
        <v>405</v>
      </c>
      <c r="H1555" s="111" t="s">
        <v>119</v>
      </c>
      <c r="I1555" s="111" t="s">
        <v>115</v>
      </c>
      <c r="J1555" s="111" t="s">
        <v>406</v>
      </c>
      <c r="K1555" s="111" t="s">
        <v>58</v>
      </c>
      <c r="L1555" s="111">
        <v>6</v>
      </c>
      <c r="M1555" s="111">
        <v>0.03</v>
      </c>
      <c r="N1555" s="113">
        <v>5.09</v>
      </c>
      <c r="O1555" s="113">
        <v>4.2655000000000003</v>
      </c>
      <c r="P1555" s="114">
        <v>0.2</v>
      </c>
      <c r="Q1555" s="113">
        <v>25.619999999999997</v>
      </c>
      <c r="R1555" s="115">
        <v>4.99</v>
      </c>
      <c r="S1555" s="115">
        <v>4.16</v>
      </c>
      <c r="T1555" s="119">
        <v>0.2</v>
      </c>
      <c r="U1555" s="116">
        <v>24.96</v>
      </c>
      <c r="V1555" t="s">
        <v>25</v>
      </c>
      <c r="W1555">
        <v>4.2699999999999996</v>
      </c>
      <c r="X1555" t="s">
        <v>25</v>
      </c>
      <c r="Y1555">
        <v>25.619999999999997</v>
      </c>
      <c r="Z1555">
        <v>4.8899999999999997</v>
      </c>
      <c r="AA1555">
        <v>4.08</v>
      </c>
      <c r="AB1555">
        <v>0.2</v>
      </c>
      <c r="AC1555">
        <v>24.48</v>
      </c>
    </row>
    <row r="1556" spans="1:29" x14ac:dyDescent="0.25">
      <c r="A1556" s="111" t="s">
        <v>529</v>
      </c>
      <c r="B1556" s="112" t="s">
        <v>156</v>
      </c>
      <c r="C1556" s="111">
        <v>98728</v>
      </c>
      <c r="D1556" s="111">
        <v>987280</v>
      </c>
      <c r="E1556" s="111" t="s">
        <v>536</v>
      </c>
      <c r="F1556" s="111">
        <v>7983</v>
      </c>
      <c r="G1556" s="111" t="s">
        <v>407</v>
      </c>
      <c r="H1556" s="111" t="s">
        <v>119</v>
      </c>
      <c r="I1556" s="111" t="s">
        <v>115</v>
      </c>
      <c r="J1556" s="111" t="s">
        <v>408</v>
      </c>
      <c r="K1556" s="111" t="s">
        <v>58</v>
      </c>
      <c r="L1556" s="111">
        <v>6</v>
      </c>
      <c r="M1556" s="111">
        <v>0.03</v>
      </c>
      <c r="N1556" s="113">
        <v>5.09</v>
      </c>
      <c r="O1556" s="113">
        <v>4.2655000000000003</v>
      </c>
      <c r="P1556" s="114">
        <v>0.2</v>
      </c>
      <c r="Q1556" s="113">
        <v>25.619999999999997</v>
      </c>
      <c r="R1556" s="115">
        <v>4.99</v>
      </c>
      <c r="S1556" s="115">
        <v>4.16</v>
      </c>
      <c r="T1556" s="119">
        <v>0.2</v>
      </c>
      <c r="U1556" s="116">
        <v>24.96</v>
      </c>
      <c r="V1556" t="s">
        <v>25</v>
      </c>
      <c r="W1556">
        <v>4.2699999999999996</v>
      </c>
      <c r="X1556" t="s">
        <v>25</v>
      </c>
      <c r="Y1556">
        <v>25.619999999999997</v>
      </c>
      <c r="Z1556">
        <v>4.8899999999999997</v>
      </c>
      <c r="AA1556">
        <v>4.08</v>
      </c>
      <c r="AB1556">
        <v>0.2</v>
      </c>
      <c r="AC1556">
        <v>24.48</v>
      </c>
    </row>
    <row r="1557" spans="1:29" x14ac:dyDescent="0.25">
      <c r="A1557" s="111" t="s">
        <v>529</v>
      </c>
      <c r="B1557" s="112" t="s">
        <v>156</v>
      </c>
      <c r="C1557" s="111">
        <v>98728</v>
      </c>
      <c r="D1557" s="111">
        <v>987280</v>
      </c>
      <c r="E1557" s="111" t="s">
        <v>536</v>
      </c>
      <c r="F1557" s="111">
        <v>7985</v>
      </c>
      <c r="G1557" s="111" t="s">
        <v>409</v>
      </c>
      <c r="H1557" s="111" t="s">
        <v>119</v>
      </c>
      <c r="I1557" s="111" t="s">
        <v>115</v>
      </c>
      <c r="J1557" s="111" t="s">
        <v>410</v>
      </c>
      <c r="K1557" s="111" t="s">
        <v>58</v>
      </c>
      <c r="L1557" s="111">
        <v>6</v>
      </c>
      <c r="M1557" s="111">
        <v>0.03</v>
      </c>
      <c r="N1557" s="113">
        <v>5.09</v>
      </c>
      <c r="O1557" s="113">
        <v>4.2655000000000003</v>
      </c>
      <c r="P1557" s="114">
        <v>0.2</v>
      </c>
      <c r="Q1557" s="113">
        <v>25.619999999999997</v>
      </c>
      <c r="R1557" s="115">
        <v>4.99</v>
      </c>
      <c r="S1557" s="115">
        <v>4.16</v>
      </c>
      <c r="T1557" s="119">
        <v>0.2</v>
      </c>
      <c r="U1557" s="116">
        <v>24.96</v>
      </c>
      <c r="V1557" t="s">
        <v>25</v>
      </c>
      <c r="W1557">
        <v>4.2699999999999996</v>
      </c>
      <c r="X1557" t="s">
        <v>25</v>
      </c>
      <c r="Y1557">
        <v>25.619999999999997</v>
      </c>
      <c r="Z1557">
        <v>4.8899999999999997</v>
      </c>
      <c r="AA1557">
        <v>4.08</v>
      </c>
      <c r="AB1557">
        <v>0.2</v>
      </c>
      <c r="AC1557">
        <v>24.48</v>
      </c>
    </row>
    <row r="1558" spans="1:29" x14ac:dyDescent="0.25">
      <c r="A1558" s="111" t="s">
        <v>529</v>
      </c>
      <c r="B1558" s="112" t="s">
        <v>156</v>
      </c>
      <c r="C1558" s="111">
        <v>98728</v>
      </c>
      <c r="D1558" s="111">
        <v>987280</v>
      </c>
      <c r="E1558" s="111" t="s">
        <v>536</v>
      </c>
      <c r="F1558" s="111">
        <v>8791</v>
      </c>
      <c r="G1558" s="111" t="s">
        <v>483</v>
      </c>
      <c r="H1558" s="111" t="s">
        <v>61</v>
      </c>
      <c r="I1558" s="111" t="s">
        <v>18</v>
      </c>
      <c r="J1558" s="111" t="s">
        <v>469</v>
      </c>
      <c r="K1558" s="111" t="s">
        <v>58</v>
      </c>
      <c r="L1558" s="111">
        <v>12</v>
      </c>
      <c r="M1558" s="111">
        <v>0.06</v>
      </c>
      <c r="N1558" s="113">
        <v>3.99</v>
      </c>
      <c r="O1558" s="113">
        <v>3.32</v>
      </c>
      <c r="P1558" s="114">
        <v>0.2</v>
      </c>
      <c r="Q1558" s="113">
        <v>39.839999999999996</v>
      </c>
      <c r="R1558" s="115">
        <v>3.59</v>
      </c>
      <c r="S1558" s="115">
        <v>2.99</v>
      </c>
      <c r="T1558" s="119">
        <v>0.2</v>
      </c>
      <c r="U1558" s="116">
        <v>35.880000000000003</v>
      </c>
      <c r="V1558" t="s">
        <v>25</v>
      </c>
      <c r="W1558">
        <v>3.13</v>
      </c>
      <c r="X1558" t="s">
        <v>25</v>
      </c>
      <c r="Y1558">
        <v>37.56</v>
      </c>
      <c r="Z1558">
        <v>3.39</v>
      </c>
      <c r="AA1558">
        <v>2.83</v>
      </c>
      <c r="AB1558">
        <v>0.2</v>
      </c>
      <c r="AC1558">
        <v>33.96</v>
      </c>
    </row>
    <row r="1559" spans="1:29" x14ac:dyDescent="0.25">
      <c r="A1559" s="111" t="s">
        <v>529</v>
      </c>
      <c r="B1559" s="112" t="s">
        <v>156</v>
      </c>
      <c r="C1559" s="111">
        <v>98728</v>
      </c>
      <c r="D1559" s="111">
        <v>987280</v>
      </c>
      <c r="E1559" s="111" t="s">
        <v>536</v>
      </c>
      <c r="F1559" s="111">
        <v>13061</v>
      </c>
      <c r="G1559" s="111" t="s">
        <v>484</v>
      </c>
      <c r="H1559" s="111" t="s">
        <v>61</v>
      </c>
      <c r="I1559" s="111" t="s">
        <v>18</v>
      </c>
      <c r="J1559" s="111" t="s">
        <v>471</v>
      </c>
      <c r="K1559" s="111" t="s">
        <v>58</v>
      </c>
      <c r="L1559" s="111">
        <v>12</v>
      </c>
      <c r="M1559" s="111">
        <v>0.06</v>
      </c>
      <c r="N1559" s="113">
        <v>3.99</v>
      </c>
      <c r="O1559" s="113">
        <v>3.32</v>
      </c>
      <c r="P1559" s="114">
        <v>0.2</v>
      </c>
      <c r="Q1559" s="113">
        <v>39.839999999999996</v>
      </c>
      <c r="R1559" s="115">
        <v>3.59</v>
      </c>
      <c r="S1559" s="115">
        <v>2.99</v>
      </c>
      <c r="T1559" s="119">
        <v>0.2</v>
      </c>
      <c r="U1559" s="116">
        <v>35.880000000000003</v>
      </c>
      <c r="V1559" t="s">
        <v>25</v>
      </c>
      <c r="W1559">
        <v>3.13</v>
      </c>
      <c r="X1559" t="s">
        <v>25</v>
      </c>
      <c r="Y1559">
        <v>37.56</v>
      </c>
      <c r="Z1559">
        <v>3.39</v>
      </c>
      <c r="AA1559">
        <v>2.83</v>
      </c>
      <c r="AB1559">
        <v>0.2</v>
      </c>
      <c r="AC1559">
        <v>33.96</v>
      </c>
    </row>
    <row r="1560" spans="1:29" x14ac:dyDescent="0.25">
      <c r="A1560" s="111" t="s">
        <v>529</v>
      </c>
      <c r="B1560" s="112" t="s">
        <v>156</v>
      </c>
      <c r="C1560" s="111">
        <v>98728</v>
      </c>
      <c r="D1560" s="111">
        <v>987280</v>
      </c>
      <c r="E1560" s="111" t="s">
        <v>536</v>
      </c>
      <c r="F1560" s="111">
        <v>8919</v>
      </c>
      <c r="G1560" s="111" t="s">
        <v>490</v>
      </c>
      <c r="H1560" s="111" t="s">
        <v>63</v>
      </c>
      <c r="I1560" s="111" t="s">
        <v>18</v>
      </c>
      <c r="J1560" s="111" t="s">
        <v>334</v>
      </c>
      <c r="K1560" s="111" t="s">
        <v>62</v>
      </c>
      <c r="L1560" s="111">
        <v>12</v>
      </c>
      <c r="M1560" s="111">
        <v>7.1999999999999995E-2</v>
      </c>
      <c r="N1560" s="113">
        <v>4.1900000000000004</v>
      </c>
      <c r="O1560" s="113">
        <v>3.5054999999999996</v>
      </c>
      <c r="P1560" s="114">
        <v>0.2</v>
      </c>
      <c r="Q1560" s="113">
        <v>42.12</v>
      </c>
      <c r="R1560" s="115">
        <v>3.89</v>
      </c>
      <c r="S1560" s="115">
        <v>3.2416666666666667</v>
      </c>
      <c r="T1560" s="119">
        <v>0.2</v>
      </c>
      <c r="U1560" s="116">
        <v>38.880000000000003</v>
      </c>
      <c r="V1560" t="s">
        <v>25</v>
      </c>
      <c r="W1560">
        <v>3.32</v>
      </c>
      <c r="X1560" t="s">
        <v>25</v>
      </c>
      <c r="Y1560">
        <v>39.839999999999996</v>
      </c>
      <c r="Z1560">
        <v>3.69</v>
      </c>
      <c r="AA1560">
        <v>3.08</v>
      </c>
      <c r="AB1560">
        <v>0.2</v>
      </c>
      <c r="AC1560">
        <v>36.96</v>
      </c>
    </row>
    <row r="1561" spans="1:29" x14ac:dyDescent="0.25">
      <c r="A1561" s="111" t="s">
        <v>529</v>
      </c>
      <c r="B1561" s="112" t="s">
        <v>156</v>
      </c>
      <c r="C1561" s="111">
        <v>98728</v>
      </c>
      <c r="D1561" s="111">
        <v>987280</v>
      </c>
      <c r="E1561" s="111" t="s">
        <v>536</v>
      </c>
      <c r="F1561" s="111">
        <v>8921</v>
      </c>
      <c r="G1561" s="111" t="s">
        <v>491</v>
      </c>
      <c r="H1561" s="111" t="s">
        <v>64</v>
      </c>
      <c r="I1561" s="111" t="s">
        <v>18</v>
      </c>
      <c r="J1561" s="111" t="s">
        <v>338</v>
      </c>
      <c r="K1561" s="111" t="s">
        <v>62</v>
      </c>
      <c r="L1561" s="111">
        <v>12</v>
      </c>
      <c r="M1561" s="111">
        <v>7.1999999999999995E-2</v>
      </c>
      <c r="N1561" s="113">
        <v>4.09</v>
      </c>
      <c r="O1561" s="113">
        <v>3.41</v>
      </c>
      <c r="P1561" s="114">
        <v>0.2</v>
      </c>
      <c r="Q1561" s="113">
        <v>40.92</v>
      </c>
      <c r="R1561" s="115">
        <v>3.79</v>
      </c>
      <c r="S1561" s="115">
        <v>3.16</v>
      </c>
      <c r="T1561" s="119">
        <v>0.2</v>
      </c>
      <c r="U1561" s="116">
        <v>37.92</v>
      </c>
      <c r="V1561" t="s">
        <v>25</v>
      </c>
      <c r="W1561">
        <v>3.32</v>
      </c>
      <c r="X1561" t="s">
        <v>25</v>
      </c>
      <c r="Y1561">
        <v>39.839999999999996</v>
      </c>
      <c r="Z1561">
        <v>3.69</v>
      </c>
      <c r="AA1561">
        <v>3.08</v>
      </c>
      <c r="AB1561">
        <v>0.2</v>
      </c>
      <c r="AC1561">
        <v>36.96</v>
      </c>
    </row>
    <row r="1562" spans="1:29" x14ac:dyDescent="0.25">
      <c r="A1562" s="111" t="s">
        <v>529</v>
      </c>
      <c r="B1562" s="112" t="s">
        <v>156</v>
      </c>
      <c r="C1562" s="111">
        <v>98728</v>
      </c>
      <c r="D1562" s="111">
        <v>987280</v>
      </c>
      <c r="E1562" s="111" t="s">
        <v>536</v>
      </c>
      <c r="F1562" s="111">
        <v>8931</v>
      </c>
      <c r="G1562" s="111" t="s">
        <v>493</v>
      </c>
      <c r="H1562" s="111" t="s">
        <v>67</v>
      </c>
      <c r="I1562" s="111" t="s">
        <v>18</v>
      </c>
      <c r="J1562" s="111" t="s">
        <v>340</v>
      </c>
      <c r="K1562" s="111" t="s">
        <v>62</v>
      </c>
      <c r="L1562" s="111">
        <v>12</v>
      </c>
      <c r="M1562" s="111">
        <v>7.1999999999999995E-2</v>
      </c>
      <c r="N1562" s="113">
        <v>4.09</v>
      </c>
      <c r="O1562" s="113">
        <v>3.41</v>
      </c>
      <c r="P1562" s="114">
        <v>0.2</v>
      </c>
      <c r="Q1562" s="113">
        <v>40.92</v>
      </c>
      <c r="R1562" s="115">
        <v>3.79</v>
      </c>
      <c r="S1562" s="115">
        <v>3.16</v>
      </c>
      <c r="T1562" s="119">
        <v>0.2</v>
      </c>
      <c r="U1562" s="116">
        <v>37.92</v>
      </c>
      <c r="V1562" t="s">
        <v>25</v>
      </c>
      <c r="W1562">
        <v>3.32</v>
      </c>
      <c r="X1562" t="s">
        <v>25</v>
      </c>
      <c r="Y1562">
        <v>39.839999999999996</v>
      </c>
      <c r="Z1562">
        <v>3.69</v>
      </c>
      <c r="AA1562">
        <v>3.08</v>
      </c>
      <c r="AB1562">
        <v>0.2</v>
      </c>
      <c r="AC1562">
        <v>36.96</v>
      </c>
    </row>
    <row r="1563" spans="1:29" x14ac:dyDescent="0.25">
      <c r="A1563" s="111" t="s">
        <v>529</v>
      </c>
      <c r="B1563" s="112" t="s">
        <v>156</v>
      </c>
      <c r="C1563" s="111">
        <v>98728</v>
      </c>
      <c r="D1563" s="111">
        <v>987280</v>
      </c>
      <c r="E1563" s="111" t="s">
        <v>536</v>
      </c>
      <c r="F1563" s="111">
        <v>8933</v>
      </c>
      <c r="G1563" s="111" t="s">
        <v>494</v>
      </c>
      <c r="H1563" s="111" t="s">
        <v>66</v>
      </c>
      <c r="I1563" s="111" t="s">
        <v>18</v>
      </c>
      <c r="J1563" s="111" t="s">
        <v>336</v>
      </c>
      <c r="K1563" s="111" t="s">
        <v>62</v>
      </c>
      <c r="L1563" s="111">
        <v>12</v>
      </c>
      <c r="M1563" s="111">
        <v>7.1999999999999995E-2</v>
      </c>
      <c r="N1563" s="113">
        <v>4.09</v>
      </c>
      <c r="O1563" s="113">
        <v>3.41</v>
      </c>
      <c r="P1563" s="114">
        <v>0.2</v>
      </c>
      <c r="Q1563" s="113">
        <v>40.92</v>
      </c>
      <c r="R1563" s="115">
        <v>3.79</v>
      </c>
      <c r="S1563" s="115">
        <v>3.16</v>
      </c>
      <c r="T1563" s="119">
        <v>0.2</v>
      </c>
      <c r="U1563" s="116">
        <v>37.92</v>
      </c>
      <c r="V1563" t="s">
        <v>25</v>
      </c>
      <c r="W1563">
        <v>3.32</v>
      </c>
      <c r="X1563" t="s">
        <v>25</v>
      </c>
      <c r="Y1563">
        <v>39.839999999999996</v>
      </c>
      <c r="Z1563">
        <v>3.69</v>
      </c>
      <c r="AA1563">
        <v>3.08</v>
      </c>
      <c r="AB1563">
        <v>0.2</v>
      </c>
      <c r="AC1563">
        <v>36.96</v>
      </c>
    </row>
    <row r="1564" spans="1:29" x14ac:dyDescent="0.25">
      <c r="A1564" s="111" t="s">
        <v>537</v>
      </c>
      <c r="B1564" s="112" t="s">
        <v>156</v>
      </c>
      <c r="C1564" s="111">
        <v>54264</v>
      </c>
      <c r="D1564" s="111">
        <v>542644</v>
      </c>
      <c r="E1564" s="111" t="s">
        <v>538</v>
      </c>
      <c r="F1564" s="111">
        <v>772</v>
      </c>
      <c r="G1564" s="111" t="s">
        <v>330</v>
      </c>
      <c r="H1564" s="111" t="s">
        <v>108</v>
      </c>
      <c r="I1564" s="111" t="s">
        <v>18</v>
      </c>
      <c r="J1564" s="111" t="s">
        <v>331</v>
      </c>
      <c r="K1564" s="111" t="s">
        <v>332</v>
      </c>
      <c r="L1564" s="111">
        <v>1</v>
      </c>
      <c r="M1564" s="111">
        <v>0.06</v>
      </c>
      <c r="N1564" s="113">
        <v>248.39</v>
      </c>
      <c r="O1564" s="113">
        <v>207</v>
      </c>
      <c r="P1564" s="114">
        <v>0.2</v>
      </c>
      <c r="Q1564" s="113">
        <v>207</v>
      </c>
      <c r="R1564" s="115">
        <v>248.39</v>
      </c>
      <c r="S1564" s="115">
        <v>207</v>
      </c>
      <c r="T1564" s="119">
        <v>0.2</v>
      </c>
      <c r="U1564" s="116">
        <v>207</v>
      </c>
      <c r="V1564" t="s">
        <v>25</v>
      </c>
      <c r="W1564">
        <v>207</v>
      </c>
      <c r="X1564" t="s">
        <v>25</v>
      </c>
      <c r="Y1564">
        <v>207</v>
      </c>
      <c r="Z1564">
        <v>248.39</v>
      </c>
      <c r="AA1564">
        <v>207</v>
      </c>
      <c r="AB1564">
        <v>0.2</v>
      </c>
      <c r="AC1564">
        <v>207</v>
      </c>
    </row>
    <row r="1565" spans="1:29" x14ac:dyDescent="0.25">
      <c r="A1565" s="111" t="s">
        <v>537</v>
      </c>
      <c r="B1565" s="112" t="s">
        <v>156</v>
      </c>
      <c r="C1565" s="111">
        <v>54264</v>
      </c>
      <c r="D1565" s="111">
        <v>542644</v>
      </c>
      <c r="E1565" s="111" t="s">
        <v>538</v>
      </c>
      <c r="F1565" s="111">
        <v>2243</v>
      </c>
      <c r="G1565" s="111" t="s">
        <v>333</v>
      </c>
      <c r="H1565" s="111" t="s">
        <v>108</v>
      </c>
      <c r="I1565" s="111" t="s">
        <v>18</v>
      </c>
      <c r="J1565" s="111" t="s">
        <v>334</v>
      </c>
      <c r="K1565" s="111" t="s">
        <v>332</v>
      </c>
      <c r="L1565" s="111">
        <v>1</v>
      </c>
      <c r="M1565" s="111">
        <v>0.06</v>
      </c>
      <c r="N1565" s="113">
        <v>248.39</v>
      </c>
      <c r="O1565" s="113">
        <v>207</v>
      </c>
      <c r="P1565" s="114">
        <v>0.2</v>
      </c>
      <c r="Q1565" s="113">
        <v>207</v>
      </c>
      <c r="R1565" s="115">
        <v>248.39</v>
      </c>
      <c r="S1565" s="115">
        <v>207</v>
      </c>
      <c r="T1565" s="119">
        <v>0.2</v>
      </c>
      <c r="U1565" s="116">
        <v>207</v>
      </c>
      <c r="V1565" t="s">
        <v>25</v>
      </c>
      <c r="W1565">
        <v>207</v>
      </c>
      <c r="X1565" t="s">
        <v>25</v>
      </c>
      <c r="Y1565">
        <v>207</v>
      </c>
      <c r="Z1565">
        <v>248.39</v>
      </c>
      <c r="AA1565">
        <v>207</v>
      </c>
      <c r="AB1565">
        <v>0.2</v>
      </c>
      <c r="AC1565">
        <v>207</v>
      </c>
    </row>
    <row r="1566" spans="1:29" x14ac:dyDescent="0.25">
      <c r="A1566" s="111" t="s">
        <v>537</v>
      </c>
      <c r="B1566" s="112" t="s">
        <v>156</v>
      </c>
      <c r="C1566" s="111">
        <v>54264</v>
      </c>
      <c r="D1566" s="111">
        <v>542644</v>
      </c>
      <c r="E1566" s="111" t="s">
        <v>538</v>
      </c>
      <c r="F1566" s="111">
        <v>2248</v>
      </c>
      <c r="G1566" s="111" t="s">
        <v>335</v>
      </c>
      <c r="H1566" s="111" t="s">
        <v>108</v>
      </c>
      <c r="I1566" s="111" t="s">
        <v>18</v>
      </c>
      <c r="J1566" s="111" t="s">
        <v>336</v>
      </c>
      <c r="K1566" s="111" t="s">
        <v>332</v>
      </c>
      <c r="L1566" s="111">
        <v>1</v>
      </c>
      <c r="M1566" s="111">
        <v>0.06</v>
      </c>
      <c r="N1566" s="113">
        <v>248.39</v>
      </c>
      <c r="O1566" s="113">
        <v>207</v>
      </c>
      <c r="P1566" s="114">
        <v>0.2</v>
      </c>
      <c r="Q1566" s="113">
        <v>207</v>
      </c>
      <c r="R1566" s="115">
        <v>248.39</v>
      </c>
      <c r="S1566" s="115">
        <v>207</v>
      </c>
      <c r="T1566" s="119">
        <v>0.2</v>
      </c>
      <c r="U1566" s="116">
        <v>207</v>
      </c>
      <c r="V1566" t="s">
        <v>25</v>
      </c>
      <c r="W1566">
        <v>207</v>
      </c>
      <c r="X1566" t="s">
        <v>25</v>
      </c>
      <c r="Y1566">
        <v>207</v>
      </c>
      <c r="Z1566">
        <v>248.39</v>
      </c>
      <c r="AA1566">
        <v>207</v>
      </c>
      <c r="AB1566">
        <v>0.2</v>
      </c>
      <c r="AC1566">
        <v>207</v>
      </c>
    </row>
    <row r="1567" spans="1:29" x14ac:dyDescent="0.25">
      <c r="A1567" s="111" t="s">
        <v>537</v>
      </c>
      <c r="B1567" s="112" t="s">
        <v>156</v>
      </c>
      <c r="C1567" s="111">
        <v>54264</v>
      </c>
      <c r="D1567" s="111">
        <v>542644</v>
      </c>
      <c r="E1567" s="111" t="s">
        <v>538</v>
      </c>
      <c r="F1567" s="111">
        <v>2250</v>
      </c>
      <c r="G1567" s="111" t="s">
        <v>337</v>
      </c>
      <c r="H1567" s="111" t="s">
        <v>108</v>
      </c>
      <c r="I1567" s="111" t="s">
        <v>18</v>
      </c>
      <c r="J1567" s="111" t="s">
        <v>338</v>
      </c>
      <c r="K1567" s="111" t="s">
        <v>332</v>
      </c>
      <c r="L1567" s="111">
        <v>1</v>
      </c>
      <c r="M1567" s="111">
        <v>0.06</v>
      </c>
      <c r="N1567" s="113">
        <v>248.39</v>
      </c>
      <c r="O1567" s="113">
        <v>207</v>
      </c>
      <c r="P1567" s="114">
        <v>0.2</v>
      </c>
      <c r="Q1567" s="113">
        <v>207</v>
      </c>
      <c r="R1567" s="115">
        <v>248.39</v>
      </c>
      <c r="S1567" s="115">
        <v>207</v>
      </c>
      <c r="T1567" s="119">
        <v>0.2</v>
      </c>
      <c r="U1567" s="116">
        <v>207</v>
      </c>
      <c r="V1567" t="s">
        <v>25</v>
      </c>
      <c r="W1567">
        <v>207</v>
      </c>
      <c r="X1567" t="s">
        <v>25</v>
      </c>
      <c r="Y1567">
        <v>207</v>
      </c>
      <c r="Z1567">
        <v>248.39</v>
      </c>
      <c r="AA1567">
        <v>207</v>
      </c>
      <c r="AB1567">
        <v>0.2</v>
      </c>
      <c r="AC1567">
        <v>207</v>
      </c>
    </row>
    <row r="1568" spans="1:29" x14ac:dyDescent="0.25">
      <c r="A1568" s="111" t="s">
        <v>537</v>
      </c>
      <c r="B1568" s="112" t="s">
        <v>156</v>
      </c>
      <c r="C1568" s="111">
        <v>54264</v>
      </c>
      <c r="D1568" s="111">
        <v>542644</v>
      </c>
      <c r="E1568" s="111" t="s">
        <v>538</v>
      </c>
      <c r="F1568" s="111">
        <v>7431</v>
      </c>
      <c r="G1568" s="111" t="s">
        <v>339</v>
      </c>
      <c r="H1568" s="111" t="s">
        <v>108</v>
      </c>
      <c r="I1568" s="111" t="s">
        <v>18</v>
      </c>
      <c r="J1568" s="111" t="s">
        <v>340</v>
      </c>
      <c r="K1568" s="111" t="s">
        <v>332</v>
      </c>
      <c r="L1568" s="111">
        <v>1</v>
      </c>
      <c r="M1568" s="111">
        <v>0.06</v>
      </c>
      <c r="N1568" s="113">
        <v>248.39</v>
      </c>
      <c r="O1568" s="113">
        <v>207</v>
      </c>
      <c r="P1568" s="114">
        <v>0.2</v>
      </c>
      <c r="Q1568" s="113">
        <v>207</v>
      </c>
      <c r="R1568" s="115">
        <v>248.39</v>
      </c>
      <c r="S1568" s="115">
        <v>207</v>
      </c>
      <c r="T1568" s="119">
        <v>0.2</v>
      </c>
      <c r="U1568" s="116">
        <v>207</v>
      </c>
      <c r="V1568" t="s">
        <v>25</v>
      </c>
      <c r="W1568">
        <v>207</v>
      </c>
      <c r="X1568" t="s">
        <v>25</v>
      </c>
      <c r="Y1568">
        <v>207</v>
      </c>
      <c r="Z1568">
        <v>248.39</v>
      </c>
      <c r="AA1568">
        <v>207</v>
      </c>
      <c r="AB1568">
        <v>0.2</v>
      </c>
      <c r="AC1568">
        <v>207</v>
      </c>
    </row>
    <row r="1569" spans="1:29" x14ac:dyDescent="0.25">
      <c r="A1569" s="111" t="s">
        <v>537</v>
      </c>
      <c r="B1569" s="112" t="s">
        <v>156</v>
      </c>
      <c r="C1569" s="111">
        <v>54264</v>
      </c>
      <c r="D1569" s="111">
        <v>542644</v>
      </c>
      <c r="E1569" s="111" t="s">
        <v>538</v>
      </c>
      <c r="F1569" s="111">
        <v>9442</v>
      </c>
      <c r="G1569" s="111" t="s">
        <v>341</v>
      </c>
      <c r="H1569" s="111" t="s">
        <v>108</v>
      </c>
      <c r="I1569" s="111" t="s">
        <v>18</v>
      </c>
      <c r="J1569" s="111" t="s">
        <v>342</v>
      </c>
      <c r="K1569" s="111" t="s">
        <v>332</v>
      </c>
      <c r="L1569" s="111">
        <v>1</v>
      </c>
      <c r="M1569" s="111">
        <v>0.06</v>
      </c>
      <c r="N1569" s="113">
        <v>248.39</v>
      </c>
      <c r="O1569" s="113">
        <v>207</v>
      </c>
      <c r="P1569" s="114">
        <v>0.2</v>
      </c>
      <c r="Q1569" s="113">
        <v>207</v>
      </c>
      <c r="R1569" s="115">
        <v>248.39</v>
      </c>
      <c r="S1569" s="115">
        <v>207</v>
      </c>
      <c r="T1569" s="119">
        <v>0.2</v>
      </c>
      <c r="U1569" s="116">
        <v>207</v>
      </c>
      <c r="V1569" t="s">
        <v>25</v>
      </c>
      <c r="W1569">
        <v>207</v>
      </c>
      <c r="X1569" t="s">
        <v>25</v>
      </c>
      <c r="Y1569">
        <v>207</v>
      </c>
      <c r="Z1569">
        <v>248.39</v>
      </c>
      <c r="AA1569">
        <v>207</v>
      </c>
      <c r="AB1569">
        <v>0.2</v>
      </c>
      <c r="AC1569">
        <v>207</v>
      </c>
    </row>
    <row r="1570" spans="1:29" x14ac:dyDescent="0.25">
      <c r="A1570" s="111" t="s">
        <v>537</v>
      </c>
      <c r="B1570" s="112" t="s">
        <v>156</v>
      </c>
      <c r="C1570" s="111">
        <v>54264</v>
      </c>
      <c r="D1570" s="111">
        <v>542644</v>
      </c>
      <c r="E1570" s="111" t="s">
        <v>538</v>
      </c>
      <c r="F1570" s="111">
        <v>15190</v>
      </c>
      <c r="G1570" s="111" t="s">
        <v>343</v>
      </c>
      <c r="H1570" s="111" t="s">
        <v>108</v>
      </c>
      <c r="I1570" s="111" t="s">
        <v>18</v>
      </c>
      <c r="J1570" s="111" t="s">
        <v>344</v>
      </c>
      <c r="K1570" s="111" t="s">
        <v>332</v>
      </c>
      <c r="L1570" s="111">
        <v>1</v>
      </c>
      <c r="M1570" s="111">
        <v>0.06</v>
      </c>
      <c r="N1570" s="113">
        <v>248.39</v>
      </c>
      <c r="O1570" s="113">
        <v>207</v>
      </c>
      <c r="P1570" s="114">
        <v>0.2</v>
      </c>
      <c r="Q1570" s="113">
        <v>207</v>
      </c>
      <c r="R1570" s="115">
        <v>248.39</v>
      </c>
      <c r="S1570" s="115">
        <v>207</v>
      </c>
      <c r="T1570" s="119">
        <v>0.2</v>
      </c>
      <c r="U1570" s="116">
        <v>207</v>
      </c>
      <c r="V1570" t="s">
        <v>25</v>
      </c>
      <c r="W1570">
        <v>207</v>
      </c>
      <c r="X1570" t="s">
        <v>25</v>
      </c>
      <c r="Y1570">
        <v>207</v>
      </c>
      <c r="Z1570">
        <v>248.39</v>
      </c>
      <c r="AA1570">
        <v>207</v>
      </c>
      <c r="AB1570">
        <v>0.2</v>
      </c>
      <c r="AC1570">
        <v>207</v>
      </c>
    </row>
    <row r="1571" spans="1:29" x14ac:dyDescent="0.25">
      <c r="A1571" s="111" t="s">
        <v>537</v>
      </c>
      <c r="B1571" s="112" t="s">
        <v>156</v>
      </c>
      <c r="C1571" s="111">
        <v>54264</v>
      </c>
      <c r="D1571" s="111">
        <v>542644</v>
      </c>
      <c r="E1571" s="111" t="s">
        <v>538</v>
      </c>
      <c r="F1571" s="111">
        <v>19229</v>
      </c>
      <c r="G1571" s="111" t="s">
        <v>348</v>
      </c>
      <c r="H1571" s="111" t="s">
        <v>151</v>
      </c>
      <c r="I1571" s="111" t="s">
        <v>128</v>
      </c>
      <c r="J1571" s="111" t="s">
        <v>346</v>
      </c>
      <c r="K1571" s="111" t="s">
        <v>129</v>
      </c>
      <c r="L1571" s="111">
        <v>6</v>
      </c>
      <c r="M1571" s="111">
        <v>1.4999999999999999E-2</v>
      </c>
      <c r="N1571" s="113">
        <v>7.99</v>
      </c>
      <c r="O1571" s="113">
        <v>6.69</v>
      </c>
      <c r="P1571" s="114">
        <v>0.2</v>
      </c>
      <c r="Q1571" s="113">
        <v>40.14</v>
      </c>
      <c r="R1571" s="115">
        <v>7.99</v>
      </c>
      <c r="S1571" s="115">
        <v>6.69</v>
      </c>
      <c r="T1571" s="119">
        <v>0.2</v>
      </c>
      <c r="U1571" s="116">
        <v>40.14</v>
      </c>
      <c r="V1571" t="s">
        <v>25</v>
      </c>
      <c r="W1571">
        <v>7.29</v>
      </c>
      <c r="X1571" t="s">
        <v>25</v>
      </c>
      <c r="Y1571">
        <v>43.74</v>
      </c>
      <c r="Z1571">
        <v>8.69</v>
      </c>
      <c r="AA1571">
        <v>7.22</v>
      </c>
      <c r="AB1571">
        <v>0.2</v>
      </c>
      <c r="AC1571">
        <v>43.32</v>
      </c>
    </row>
    <row r="1572" spans="1:29" x14ac:dyDescent="0.25">
      <c r="A1572" s="111" t="s">
        <v>537</v>
      </c>
      <c r="B1572" s="112" t="s">
        <v>156</v>
      </c>
      <c r="C1572" s="111">
        <v>54264</v>
      </c>
      <c r="D1572" s="111">
        <v>542644</v>
      </c>
      <c r="E1572" s="111" t="s">
        <v>538</v>
      </c>
      <c r="F1572" s="111">
        <v>19231</v>
      </c>
      <c r="G1572" s="111" t="s">
        <v>349</v>
      </c>
      <c r="H1572" s="111" t="s">
        <v>151</v>
      </c>
      <c r="I1572" s="111" t="s">
        <v>128</v>
      </c>
      <c r="J1572" s="111" t="s">
        <v>350</v>
      </c>
      <c r="K1572" s="111" t="s">
        <v>129</v>
      </c>
      <c r="L1572" s="111">
        <v>4</v>
      </c>
      <c r="M1572" s="111">
        <v>0.01</v>
      </c>
      <c r="N1572" s="113">
        <v>7.99</v>
      </c>
      <c r="O1572" s="113">
        <v>6.69</v>
      </c>
      <c r="P1572" s="114">
        <v>0.2</v>
      </c>
      <c r="Q1572" s="113">
        <v>26.76</v>
      </c>
      <c r="R1572" s="115">
        <v>7.99</v>
      </c>
      <c r="S1572" s="115">
        <v>6.69</v>
      </c>
      <c r="T1572" s="119">
        <v>0.2</v>
      </c>
      <c r="U1572" s="116">
        <v>26.76</v>
      </c>
      <c r="V1572" t="s">
        <v>25</v>
      </c>
      <c r="W1572">
        <v>7.29</v>
      </c>
      <c r="X1572" t="s">
        <v>25</v>
      </c>
      <c r="Y1572">
        <v>29.16</v>
      </c>
      <c r="Z1572">
        <v>8.69</v>
      </c>
      <c r="AA1572">
        <v>7.22</v>
      </c>
      <c r="AB1572">
        <v>0.2</v>
      </c>
      <c r="AC1572">
        <v>28.88</v>
      </c>
    </row>
    <row r="1573" spans="1:29" x14ac:dyDescent="0.25">
      <c r="A1573" s="111" t="s">
        <v>537</v>
      </c>
      <c r="B1573" s="112" t="s">
        <v>156</v>
      </c>
      <c r="C1573" s="111">
        <v>54264</v>
      </c>
      <c r="D1573" s="111">
        <v>542644</v>
      </c>
      <c r="E1573" s="111" t="s">
        <v>538</v>
      </c>
      <c r="F1573" s="111">
        <v>21666</v>
      </c>
      <c r="G1573" s="111" t="s">
        <v>351</v>
      </c>
      <c r="H1573" s="111" t="s">
        <v>151</v>
      </c>
      <c r="I1573" s="111" t="s">
        <v>128</v>
      </c>
      <c r="J1573" s="111" t="s">
        <v>352</v>
      </c>
      <c r="K1573" s="111" t="s">
        <v>129</v>
      </c>
      <c r="L1573" s="111">
        <v>4</v>
      </c>
      <c r="M1573" s="111">
        <v>0.01</v>
      </c>
      <c r="N1573" s="113">
        <v>7.99</v>
      </c>
      <c r="O1573" s="113">
        <v>6.69</v>
      </c>
      <c r="P1573" s="114">
        <v>0.2</v>
      </c>
      <c r="Q1573" s="113">
        <v>26.76</v>
      </c>
      <c r="R1573" s="115">
        <v>7.99</v>
      </c>
      <c r="S1573" s="115">
        <v>6.69</v>
      </c>
      <c r="T1573" s="119">
        <v>0.2</v>
      </c>
      <c r="U1573" s="116">
        <v>26.76</v>
      </c>
      <c r="V1573" t="s">
        <v>25</v>
      </c>
      <c r="W1573">
        <v>7.29</v>
      </c>
      <c r="X1573" t="s">
        <v>25</v>
      </c>
      <c r="Y1573">
        <v>29.16</v>
      </c>
      <c r="Z1573">
        <v>8.69</v>
      </c>
      <c r="AA1573">
        <v>7.22</v>
      </c>
      <c r="AB1573">
        <v>0.2</v>
      </c>
      <c r="AC1573">
        <v>28.88</v>
      </c>
    </row>
    <row r="1574" spans="1:29" x14ac:dyDescent="0.25">
      <c r="A1574" s="111" t="s">
        <v>537</v>
      </c>
      <c r="B1574" s="112" t="s">
        <v>156</v>
      </c>
      <c r="C1574" s="111">
        <v>54264</v>
      </c>
      <c r="D1574" s="111">
        <v>542644</v>
      </c>
      <c r="E1574" s="111" t="s">
        <v>538</v>
      </c>
      <c r="F1574" s="111">
        <v>24306</v>
      </c>
      <c r="G1574" s="111" t="s">
        <v>353</v>
      </c>
      <c r="H1574" s="111" t="s">
        <v>151</v>
      </c>
      <c r="I1574" s="111" t="s">
        <v>128</v>
      </c>
      <c r="J1574" s="111" t="s">
        <v>354</v>
      </c>
      <c r="K1574" s="111" t="s">
        <v>129</v>
      </c>
      <c r="L1574" s="111">
        <v>4</v>
      </c>
      <c r="M1574" s="111">
        <v>0.01</v>
      </c>
      <c r="N1574" s="113">
        <v>7.99</v>
      </c>
      <c r="O1574" s="113">
        <v>6.69</v>
      </c>
      <c r="P1574" s="114">
        <v>0.2</v>
      </c>
      <c r="Q1574" s="113">
        <v>26.76</v>
      </c>
      <c r="R1574" s="115">
        <v>7.99</v>
      </c>
      <c r="S1574" s="115">
        <v>6.69</v>
      </c>
      <c r="T1574" s="119">
        <v>0.2</v>
      </c>
      <c r="U1574" s="116">
        <v>26.76</v>
      </c>
      <c r="V1574" t="s">
        <v>25</v>
      </c>
      <c r="W1574">
        <v>7.29</v>
      </c>
      <c r="X1574" t="s">
        <v>25</v>
      </c>
      <c r="Y1574">
        <v>29.16</v>
      </c>
      <c r="Z1574">
        <v>8.69</v>
      </c>
      <c r="AA1574">
        <v>7.22</v>
      </c>
      <c r="AB1574">
        <v>0.2</v>
      </c>
      <c r="AC1574">
        <v>28.88</v>
      </c>
    </row>
    <row r="1575" spans="1:29" x14ac:dyDescent="0.25">
      <c r="A1575" s="111" t="s">
        <v>537</v>
      </c>
      <c r="B1575" s="112" t="s">
        <v>156</v>
      </c>
      <c r="C1575" s="111">
        <v>54264</v>
      </c>
      <c r="D1575" s="111">
        <v>542644</v>
      </c>
      <c r="E1575" s="111" t="s">
        <v>538</v>
      </c>
      <c r="F1575" s="111">
        <v>26607</v>
      </c>
      <c r="G1575" s="111" t="s">
        <v>413</v>
      </c>
      <c r="H1575" s="111" t="s">
        <v>151</v>
      </c>
      <c r="I1575" s="111" t="s">
        <v>128</v>
      </c>
      <c r="J1575" s="111" t="s">
        <v>414</v>
      </c>
      <c r="K1575" s="111" t="s">
        <v>129</v>
      </c>
      <c r="L1575" s="111">
        <v>4</v>
      </c>
      <c r="M1575" s="111">
        <v>0.01</v>
      </c>
      <c r="N1575" s="113">
        <v>7.99</v>
      </c>
      <c r="O1575" s="113">
        <v>6.69</v>
      </c>
      <c r="P1575" s="114">
        <v>0.2</v>
      </c>
      <c r="Q1575" s="113">
        <v>26.76</v>
      </c>
      <c r="R1575" s="115">
        <v>7.99</v>
      </c>
      <c r="S1575" s="115">
        <v>6.69</v>
      </c>
      <c r="T1575" s="119">
        <v>0.2</v>
      </c>
      <c r="U1575" s="116">
        <v>26.76</v>
      </c>
      <c r="V1575" t="s">
        <v>25</v>
      </c>
      <c r="W1575">
        <v>7.29</v>
      </c>
      <c r="X1575" t="s">
        <v>25</v>
      </c>
      <c r="Y1575">
        <v>29.16</v>
      </c>
      <c r="Z1575">
        <v>8.69</v>
      </c>
      <c r="AA1575">
        <v>7.22</v>
      </c>
      <c r="AB1575">
        <v>0.2</v>
      </c>
      <c r="AC1575">
        <v>28.88</v>
      </c>
    </row>
    <row r="1576" spans="1:29" x14ac:dyDescent="0.25">
      <c r="A1576" s="111" t="s">
        <v>537</v>
      </c>
      <c r="B1576" s="112" t="s">
        <v>156</v>
      </c>
      <c r="C1576" s="111">
        <v>54264</v>
      </c>
      <c r="D1576" s="111">
        <v>542644</v>
      </c>
      <c r="E1576" s="111" t="s">
        <v>538</v>
      </c>
      <c r="F1576" s="111">
        <v>14842</v>
      </c>
      <c r="G1576" s="111" t="s">
        <v>355</v>
      </c>
      <c r="H1576" s="111" t="s">
        <v>33</v>
      </c>
      <c r="I1576" s="111" t="s">
        <v>18</v>
      </c>
      <c r="J1576" s="111" t="s">
        <v>331</v>
      </c>
      <c r="K1576" s="111" t="s">
        <v>31</v>
      </c>
      <c r="L1576" s="111">
        <v>15</v>
      </c>
      <c r="M1576" s="111">
        <v>4.0349999999999997E-2</v>
      </c>
      <c r="N1576" s="113">
        <v>2.29</v>
      </c>
      <c r="O1576" s="113">
        <v>1.8904999999999998</v>
      </c>
      <c r="P1576" s="114">
        <v>0.2</v>
      </c>
      <c r="Q1576" s="113">
        <v>28.349999999999998</v>
      </c>
      <c r="R1576" s="115">
        <v>1.99</v>
      </c>
      <c r="S1576" s="115">
        <v>1.6583333333333334</v>
      </c>
      <c r="T1576" s="119">
        <v>0.2</v>
      </c>
      <c r="U1576" s="116">
        <v>24.9</v>
      </c>
      <c r="V1576" t="s">
        <v>25</v>
      </c>
      <c r="W1576">
        <v>1.8</v>
      </c>
      <c r="X1576" t="s">
        <v>25</v>
      </c>
      <c r="Y1576">
        <v>27</v>
      </c>
      <c r="Z1576">
        <v>1.89</v>
      </c>
      <c r="AA1576">
        <v>1.58</v>
      </c>
      <c r="AB1576">
        <v>0.2</v>
      </c>
      <c r="AC1576">
        <v>23.700000000000003</v>
      </c>
    </row>
    <row r="1577" spans="1:29" x14ac:dyDescent="0.25">
      <c r="A1577" s="111" t="s">
        <v>537</v>
      </c>
      <c r="B1577" s="112" t="s">
        <v>156</v>
      </c>
      <c r="C1577" s="111">
        <v>54264</v>
      </c>
      <c r="D1577" s="111">
        <v>542644</v>
      </c>
      <c r="E1577" s="111" t="s">
        <v>538</v>
      </c>
      <c r="F1577" s="111">
        <v>14844</v>
      </c>
      <c r="G1577" s="111" t="s">
        <v>356</v>
      </c>
      <c r="H1577" s="111" t="s">
        <v>32</v>
      </c>
      <c r="I1577" s="111" t="s">
        <v>18</v>
      </c>
      <c r="J1577" s="111" t="s">
        <v>334</v>
      </c>
      <c r="K1577" s="111" t="s">
        <v>31</v>
      </c>
      <c r="L1577" s="111">
        <v>15</v>
      </c>
      <c r="M1577" s="111">
        <v>4.0349999999999997E-2</v>
      </c>
      <c r="N1577" s="113">
        <v>2.29</v>
      </c>
      <c r="O1577" s="113">
        <v>1.8904999999999998</v>
      </c>
      <c r="P1577" s="114">
        <v>0.2</v>
      </c>
      <c r="Q1577" s="113">
        <v>28.349999999999998</v>
      </c>
      <c r="R1577" s="115">
        <v>1.99</v>
      </c>
      <c r="S1577" s="115">
        <v>1.6583333333333334</v>
      </c>
      <c r="T1577" s="119">
        <v>0.2</v>
      </c>
      <c r="U1577" s="116">
        <v>24.9</v>
      </c>
      <c r="V1577" t="s">
        <v>25</v>
      </c>
      <c r="W1577">
        <v>1.8</v>
      </c>
      <c r="X1577" t="s">
        <v>25</v>
      </c>
      <c r="Y1577">
        <v>27</v>
      </c>
      <c r="Z1577">
        <v>1.89</v>
      </c>
      <c r="AA1577">
        <v>1.58</v>
      </c>
      <c r="AB1577">
        <v>0.2</v>
      </c>
      <c r="AC1577">
        <v>23.700000000000003</v>
      </c>
    </row>
    <row r="1578" spans="1:29" x14ac:dyDescent="0.25">
      <c r="A1578" s="111" t="s">
        <v>537</v>
      </c>
      <c r="B1578" s="112" t="s">
        <v>156</v>
      </c>
      <c r="C1578" s="111">
        <v>54264</v>
      </c>
      <c r="D1578" s="111">
        <v>542644</v>
      </c>
      <c r="E1578" s="111" t="s">
        <v>538</v>
      </c>
      <c r="F1578" s="111">
        <v>19303</v>
      </c>
      <c r="G1578" s="111" t="s">
        <v>444</v>
      </c>
      <c r="H1578" s="111" t="s">
        <v>37</v>
      </c>
      <c r="I1578" s="111" t="s">
        <v>18</v>
      </c>
      <c r="J1578" s="111" t="s">
        <v>362</v>
      </c>
      <c r="K1578" s="111" t="s">
        <v>31</v>
      </c>
      <c r="L1578" s="111">
        <v>15</v>
      </c>
      <c r="M1578" s="111">
        <v>4.0349999999999997E-2</v>
      </c>
      <c r="N1578" s="113">
        <v>2.29</v>
      </c>
      <c r="O1578" s="113">
        <v>1.8904999999999998</v>
      </c>
      <c r="P1578" s="114">
        <v>0.2</v>
      </c>
      <c r="Q1578" s="113">
        <v>28.349999999999998</v>
      </c>
      <c r="R1578" s="115">
        <v>1.99</v>
      </c>
      <c r="S1578" s="115">
        <v>1.6583333333333334</v>
      </c>
      <c r="T1578" s="119">
        <v>0.2</v>
      </c>
      <c r="U1578" s="116">
        <v>24.9</v>
      </c>
      <c r="V1578" t="s">
        <v>25</v>
      </c>
      <c r="W1578">
        <v>1.9</v>
      </c>
      <c r="X1578" t="s">
        <v>25</v>
      </c>
      <c r="Y1578">
        <v>28.5</v>
      </c>
      <c r="Z1578">
        <v>1.99</v>
      </c>
      <c r="AA1578">
        <v>1.66</v>
      </c>
      <c r="AB1578">
        <v>0.2</v>
      </c>
      <c r="AC1578">
        <v>24.9</v>
      </c>
    </row>
    <row r="1579" spans="1:29" x14ac:dyDescent="0.25">
      <c r="A1579" s="111" t="s">
        <v>537</v>
      </c>
      <c r="B1579" s="112" t="s">
        <v>156</v>
      </c>
      <c r="C1579" s="111">
        <v>54264</v>
      </c>
      <c r="D1579" s="111">
        <v>542644</v>
      </c>
      <c r="E1579" s="111" t="s">
        <v>538</v>
      </c>
      <c r="F1579" s="111">
        <v>19305</v>
      </c>
      <c r="G1579" s="111" t="s">
        <v>445</v>
      </c>
      <c r="H1579" s="111" t="s">
        <v>37</v>
      </c>
      <c r="I1579" s="111" t="s">
        <v>18</v>
      </c>
      <c r="J1579" s="111" t="s">
        <v>382</v>
      </c>
      <c r="K1579" s="111" t="s">
        <v>31</v>
      </c>
      <c r="L1579" s="111">
        <v>15</v>
      </c>
      <c r="M1579" s="111">
        <v>4.0349999999999997E-2</v>
      </c>
      <c r="N1579" s="113">
        <v>2.29</v>
      </c>
      <c r="O1579" s="113">
        <v>1.8904999999999998</v>
      </c>
      <c r="P1579" s="114">
        <v>0.2</v>
      </c>
      <c r="Q1579" s="113">
        <v>28.349999999999998</v>
      </c>
      <c r="R1579" s="115">
        <v>1.99</v>
      </c>
      <c r="S1579" s="115">
        <v>1.6583333333333334</v>
      </c>
      <c r="T1579" s="119">
        <v>0.2</v>
      </c>
      <c r="U1579" s="116">
        <v>24.9</v>
      </c>
      <c r="V1579" t="s">
        <v>25</v>
      </c>
      <c r="W1579">
        <v>1.9</v>
      </c>
      <c r="X1579" t="s">
        <v>25</v>
      </c>
      <c r="Y1579">
        <v>28.5</v>
      </c>
      <c r="Z1579">
        <v>1.99</v>
      </c>
      <c r="AA1579">
        <v>1.66</v>
      </c>
      <c r="AB1579">
        <v>0.2</v>
      </c>
      <c r="AC1579">
        <v>24.9</v>
      </c>
    </row>
    <row r="1580" spans="1:29" x14ac:dyDescent="0.25">
      <c r="A1580" s="111" t="s">
        <v>537</v>
      </c>
      <c r="B1580" s="112" t="s">
        <v>156</v>
      </c>
      <c r="C1580" s="111">
        <v>54264</v>
      </c>
      <c r="D1580" s="111">
        <v>542644</v>
      </c>
      <c r="E1580" s="111" t="s">
        <v>538</v>
      </c>
      <c r="F1580" s="111">
        <v>19307</v>
      </c>
      <c r="G1580" s="111" t="s">
        <v>446</v>
      </c>
      <c r="H1580" s="111" t="s">
        <v>37</v>
      </c>
      <c r="I1580" s="111" t="s">
        <v>18</v>
      </c>
      <c r="J1580" s="111" t="s">
        <v>447</v>
      </c>
      <c r="K1580" s="111" t="s">
        <v>31</v>
      </c>
      <c r="L1580" s="111">
        <v>15</v>
      </c>
      <c r="M1580" s="111">
        <v>4.0349999999999997E-2</v>
      </c>
      <c r="N1580" s="113">
        <v>2.29</v>
      </c>
      <c r="O1580" s="113">
        <v>1.8904999999999998</v>
      </c>
      <c r="P1580" s="114">
        <v>0.2</v>
      </c>
      <c r="Q1580" s="113">
        <v>28.349999999999998</v>
      </c>
      <c r="R1580" s="115">
        <v>1.99</v>
      </c>
      <c r="S1580" s="115">
        <v>1.6583333333333334</v>
      </c>
      <c r="T1580" s="119">
        <v>0.2</v>
      </c>
      <c r="U1580" s="116">
        <v>24.9</v>
      </c>
      <c r="V1580" t="s">
        <v>25</v>
      </c>
      <c r="W1580">
        <v>1.9</v>
      </c>
      <c r="X1580" t="s">
        <v>25</v>
      </c>
      <c r="Y1580">
        <v>28.5</v>
      </c>
      <c r="Z1580">
        <v>1.99</v>
      </c>
      <c r="AA1580">
        <v>1.66</v>
      </c>
      <c r="AB1580">
        <v>0.2</v>
      </c>
      <c r="AC1580">
        <v>24.9</v>
      </c>
    </row>
    <row r="1581" spans="1:29" x14ac:dyDescent="0.25">
      <c r="A1581" s="111" t="s">
        <v>537</v>
      </c>
      <c r="B1581" s="112" t="s">
        <v>156</v>
      </c>
      <c r="C1581" s="111">
        <v>54264</v>
      </c>
      <c r="D1581" s="111">
        <v>542644</v>
      </c>
      <c r="E1581" s="111" t="s">
        <v>538</v>
      </c>
      <c r="F1581" s="111">
        <v>19309</v>
      </c>
      <c r="G1581" s="111" t="s">
        <v>448</v>
      </c>
      <c r="H1581" s="111" t="s">
        <v>37</v>
      </c>
      <c r="I1581" s="111" t="s">
        <v>18</v>
      </c>
      <c r="J1581" s="111" t="s">
        <v>449</v>
      </c>
      <c r="K1581" s="111" t="s">
        <v>31</v>
      </c>
      <c r="L1581" s="111">
        <v>15</v>
      </c>
      <c r="M1581" s="111">
        <v>4.0349999999999997E-2</v>
      </c>
      <c r="N1581" s="113">
        <v>2.29</v>
      </c>
      <c r="O1581" s="113">
        <v>1.8904999999999998</v>
      </c>
      <c r="P1581" s="114">
        <v>0.2</v>
      </c>
      <c r="Q1581" s="113">
        <v>28.349999999999998</v>
      </c>
      <c r="R1581" s="115">
        <v>1.99</v>
      </c>
      <c r="S1581" s="115">
        <v>1.6583333333333334</v>
      </c>
      <c r="T1581" s="119">
        <v>0.2</v>
      </c>
      <c r="U1581" s="116">
        <v>24.9</v>
      </c>
      <c r="V1581" t="s">
        <v>25</v>
      </c>
      <c r="W1581">
        <v>1.9</v>
      </c>
      <c r="X1581" t="s">
        <v>25</v>
      </c>
      <c r="Y1581">
        <v>28.5</v>
      </c>
      <c r="Z1581">
        <v>1.99</v>
      </c>
      <c r="AA1581">
        <v>1.66</v>
      </c>
      <c r="AB1581">
        <v>0.2</v>
      </c>
      <c r="AC1581">
        <v>24.9</v>
      </c>
    </row>
    <row r="1582" spans="1:29" x14ac:dyDescent="0.25">
      <c r="A1582" s="111" t="s">
        <v>537</v>
      </c>
      <c r="B1582" s="112" t="s">
        <v>156</v>
      </c>
      <c r="C1582" s="111">
        <v>54264</v>
      </c>
      <c r="D1582" s="111">
        <v>542644</v>
      </c>
      <c r="E1582" s="111" t="s">
        <v>538</v>
      </c>
      <c r="F1582" s="111">
        <v>1164</v>
      </c>
      <c r="G1582" s="111" t="s">
        <v>450</v>
      </c>
      <c r="H1582" s="111" t="s">
        <v>51</v>
      </c>
      <c r="I1582" s="111" t="s">
        <v>18</v>
      </c>
      <c r="J1582" s="111" t="s">
        <v>418</v>
      </c>
      <c r="K1582" s="111" t="s">
        <v>46</v>
      </c>
      <c r="L1582" s="111">
        <v>12</v>
      </c>
      <c r="M1582" s="111">
        <v>4.2000000000000003E-2</v>
      </c>
      <c r="N1582" s="113">
        <v>2.59</v>
      </c>
      <c r="O1582" s="113">
        <v>2.1755</v>
      </c>
      <c r="P1582" s="114">
        <v>0.2</v>
      </c>
      <c r="Q1582" s="113">
        <v>26.160000000000004</v>
      </c>
      <c r="R1582" s="115">
        <v>2.39</v>
      </c>
      <c r="S1582" s="115">
        <v>1.99</v>
      </c>
      <c r="T1582" s="119">
        <v>0.2</v>
      </c>
      <c r="U1582" s="116">
        <v>23.88</v>
      </c>
      <c r="V1582" t="s">
        <v>25</v>
      </c>
      <c r="W1582">
        <v>2.08</v>
      </c>
      <c r="X1582" t="s">
        <v>25</v>
      </c>
      <c r="Y1582">
        <v>24.96</v>
      </c>
      <c r="Z1582">
        <v>2.19</v>
      </c>
      <c r="AA1582">
        <v>1.83</v>
      </c>
      <c r="AB1582">
        <v>0.2</v>
      </c>
      <c r="AC1582">
        <v>21.96</v>
      </c>
    </row>
    <row r="1583" spans="1:29" x14ac:dyDescent="0.25">
      <c r="A1583" s="111" t="s">
        <v>537</v>
      </c>
      <c r="B1583" s="112" t="s">
        <v>156</v>
      </c>
      <c r="C1583" s="111">
        <v>54264</v>
      </c>
      <c r="D1583" s="111">
        <v>542644</v>
      </c>
      <c r="E1583" s="111" t="s">
        <v>538</v>
      </c>
      <c r="F1583" s="111">
        <v>9084</v>
      </c>
      <c r="G1583" s="111" t="s">
        <v>357</v>
      </c>
      <c r="H1583" s="111" t="s">
        <v>47</v>
      </c>
      <c r="I1583" s="111" t="s">
        <v>18</v>
      </c>
      <c r="J1583" s="111" t="s">
        <v>334</v>
      </c>
      <c r="K1583" s="111" t="s">
        <v>46</v>
      </c>
      <c r="L1583" s="111">
        <v>12</v>
      </c>
      <c r="M1583" s="111">
        <v>4.2000000000000003E-2</v>
      </c>
      <c r="N1583" s="113">
        <v>2.59</v>
      </c>
      <c r="O1583" s="113">
        <v>2.19</v>
      </c>
      <c r="P1583" s="114">
        <v>0.2</v>
      </c>
      <c r="Q1583" s="113">
        <v>26.28</v>
      </c>
      <c r="R1583" s="115">
        <v>2.4900000000000002</v>
      </c>
      <c r="S1583" s="115">
        <v>2.08</v>
      </c>
      <c r="T1583" s="119">
        <v>0.2</v>
      </c>
      <c r="U1583" s="116">
        <v>24.96</v>
      </c>
      <c r="V1583" t="s">
        <v>25</v>
      </c>
      <c r="W1583">
        <v>2.19</v>
      </c>
      <c r="X1583" t="s">
        <v>25</v>
      </c>
      <c r="Y1583">
        <v>26.28</v>
      </c>
      <c r="Z1583">
        <v>2.4900000000000002</v>
      </c>
      <c r="AA1583">
        <v>2.08</v>
      </c>
      <c r="AB1583">
        <v>0.2</v>
      </c>
      <c r="AC1583">
        <v>24.96</v>
      </c>
    </row>
    <row r="1584" spans="1:29" x14ac:dyDescent="0.25">
      <c r="A1584" s="111" t="s">
        <v>537</v>
      </c>
      <c r="B1584" s="112" t="s">
        <v>156</v>
      </c>
      <c r="C1584" s="111">
        <v>54264</v>
      </c>
      <c r="D1584" s="111">
        <v>542644</v>
      </c>
      <c r="E1584" s="111" t="s">
        <v>538</v>
      </c>
      <c r="F1584" s="111">
        <v>9085</v>
      </c>
      <c r="G1584" s="111" t="s">
        <v>358</v>
      </c>
      <c r="H1584" s="111" t="s">
        <v>48</v>
      </c>
      <c r="I1584" s="111" t="s">
        <v>18</v>
      </c>
      <c r="J1584" s="111" t="s">
        <v>338</v>
      </c>
      <c r="K1584" s="111" t="s">
        <v>46</v>
      </c>
      <c r="L1584" s="111">
        <v>12</v>
      </c>
      <c r="M1584" s="111">
        <v>4.2000000000000003E-2</v>
      </c>
      <c r="N1584" s="113">
        <v>2.59</v>
      </c>
      <c r="O1584" s="113">
        <v>2.1755</v>
      </c>
      <c r="P1584" s="114">
        <v>0.2</v>
      </c>
      <c r="Q1584" s="113">
        <v>26.160000000000004</v>
      </c>
      <c r="R1584" s="115">
        <v>2.39</v>
      </c>
      <c r="S1584" s="115">
        <v>1.99</v>
      </c>
      <c r="T1584" s="119">
        <v>0.2</v>
      </c>
      <c r="U1584" s="116">
        <v>23.88</v>
      </c>
      <c r="V1584" t="s">
        <v>25</v>
      </c>
      <c r="W1584">
        <v>2.08</v>
      </c>
      <c r="X1584" t="s">
        <v>25</v>
      </c>
      <c r="Y1584">
        <v>24.96</v>
      </c>
      <c r="Z1584">
        <v>2.19</v>
      </c>
      <c r="AA1584">
        <v>1.83</v>
      </c>
      <c r="AB1584">
        <v>0.2</v>
      </c>
      <c r="AC1584">
        <v>21.96</v>
      </c>
    </row>
    <row r="1585" spans="1:29" x14ac:dyDescent="0.25">
      <c r="A1585" s="111" t="s">
        <v>537</v>
      </c>
      <c r="B1585" s="112" t="s">
        <v>156</v>
      </c>
      <c r="C1585" s="111">
        <v>54264</v>
      </c>
      <c r="D1585" s="111">
        <v>542644</v>
      </c>
      <c r="E1585" s="111" t="s">
        <v>538</v>
      </c>
      <c r="F1585" s="111">
        <v>9087</v>
      </c>
      <c r="G1585" s="111" t="s">
        <v>359</v>
      </c>
      <c r="H1585" s="111" t="s">
        <v>50</v>
      </c>
      <c r="I1585" s="111" t="s">
        <v>18</v>
      </c>
      <c r="J1585" s="111" t="s">
        <v>336</v>
      </c>
      <c r="K1585" s="111" t="s">
        <v>46</v>
      </c>
      <c r="L1585" s="111">
        <v>12</v>
      </c>
      <c r="M1585" s="111">
        <v>4.2000000000000003E-2</v>
      </c>
      <c r="N1585" s="113">
        <v>2.59</v>
      </c>
      <c r="O1585" s="113">
        <v>2.1755</v>
      </c>
      <c r="P1585" s="114">
        <v>0.2</v>
      </c>
      <c r="Q1585" s="113">
        <v>26.160000000000004</v>
      </c>
      <c r="R1585" s="115">
        <v>2.39</v>
      </c>
      <c r="S1585" s="115">
        <v>1.99</v>
      </c>
      <c r="T1585" s="119">
        <v>0.2</v>
      </c>
      <c r="U1585" s="116">
        <v>23.88</v>
      </c>
      <c r="V1585" t="s">
        <v>25</v>
      </c>
      <c r="W1585">
        <v>2.08</v>
      </c>
      <c r="X1585" t="s">
        <v>25</v>
      </c>
      <c r="Y1585">
        <v>24.96</v>
      </c>
      <c r="Z1585">
        <v>2.19</v>
      </c>
      <c r="AA1585">
        <v>1.83</v>
      </c>
      <c r="AB1585">
        <v>0.2</v>
      </c>
      <c r="AC1585">
        <v>21.96</v>
      </c>
    </row>
    <row r="1586" spans="1:29" x14ac:dyDescent="0.25">
      <c r="A1586" s="111" t="s">
        <v>537</v>
      </c>
      <c r="B1586" s="112" t="s">
        <v>156</v>
      </c>
      <c r="C1586" s="111">
        <v>54264</v>
      </c>
      <c r="D1586" s="111">
        <v>542644</v>
      </c>
      <c r="E1586" s="111" t="s">
        <v>538</v>
      </c>
      <c r="F1586" s="111">
        <v>9088</v>
      </c>
      <c r="G1586" s="111" t="s">
        <v>451</v>
      </c>
      <c r="H1586" s="111" t="s">
        <v>50</v>
      </c>
      <c r="I1586" s="111" t="s">
        <v>18</v>
      </c>
      <c r="J1586" s="111" t="s">
        <v>452</v>
      </c>
      <c r="K1586" s="111" t="s">
        <v>46</v>
      </c>
      <c r="L1586" s="111">
        <v>12</v>
      </c>
      <c r="M1586" s="111">
        <v>4.2000000000000003E-2</v>
      </c>
      <c r="N1586" s="113">
        <v>2.59</v>
      </c>
      <c r="O1586" s="113">
        <v>2.1755</v>
      </c>
      <c r="P1586" s="114">
        <v>0.2</v>
      </c>
      <c r="Q1586" s="113">
        <v>26.160000000000004</v>
      </c>
      <c r="R1586" s="115">
        <v>2.39</v>
      </c>
      <c r="S1586" s="115">
        <v>1.99</v>
      </c>
      <c r="T1586" s="119">
        <v>0.2</v>
      </c>
      <c r="U1586" s="116">
        <v>23.88</v>
      </c>
      <c r="V1586" t="s">
        <v>25</v>
      </c>
      <c r="W1586">
        <v>2.08</v>
      </c>
      <c r="X1586" t="s">
        <v>25</v>
      </c>
      <c r="Y1586">
        <v>24.96</v>
      </c>
      <c r="Z1586">
        <v>2.19</v>
      </c>
      <c r="AA1586">
        <v>1.83</v>
      </c>
      <c r="AB1586">
        <v>0.2</v>
      </c>
      <c r="AC1586">
        <v>21.96</v>
      </c>
    </row>
    <row r="1587" spans="1:29" x14ac:dyDescent="0.25">
      <c r="A1587" s="111" t="s">
        <v>537</v>
      </c>
      <c r="B1587" s="112" t="s">
        <v>156</v>
      </c>
      <c r="C1587" s="111">
        <v>54264</v>
      </c>
      <c r="D1587" s="111">
        <v>542644</v>
      </c>
      <c r="E1587" s="111" t="s">
        <v>538</v>
      </c>
      <c r="F1587" s="111">
        <v>9089</v>
      </c>
      <c r="G1587" s="111" t="s">
        <v>360</v>
      </c>
      <c r="H1587" s="111" t="s">
        <v>51</v>
      </c>
      <c r="I1587" s="111" t="s">
        <v>18</v>
      </c>
      <c r="J1587" s="111" t="s">
        <v>340</v>
      </c>
      <c r="K1587" s="111" t="s">
        <v>46</v>
      </c>
      <c r="L1587" s="111">
        <v>12</v>
      </c>
      <c r="M1587" s="111">
        <v>4.2000000000000003E-2</v>
      </c>
      <c r="N1587" s="113">
        <v>2.59</v>
      </c>
      <c r="O1587" s="113">
        <v>2.1755</v>
      </c>
      <c r="P1587" s="114">
        <v>0.2</v>
      </c>
      <c r="Q1587" s="113">
        <v>26.160000000000004</v>
      </c>
      <c r="R1587" s="115">
        <v>2.39</v>
      </c>
      <c r="S1587" s="115">
        <v>1.99</v>
      </c>
      <c r="T1587" s="119">
        <v>0.2</v>
      </c>
      <c r="U1587" s="116">
        <v>23.88</v>
      </c>
      <c r="V1587" t="s">
        <v>25</v>
      </c>
      <c r="W1587">
        <v>2.08</v>
      </c>
      <c r="X1587" t="s">
        <v>25</v>
      </c>
      <c r="Y1587">
        <v>24.96</v>
      </c>
      <c r="Z1587">
        <v>2.19</v>
      </c>
      <c r="AA1587">
        <v>1.83</v>
      </c>
      <c r="AB1587">
        <v>0.2</v>
      </c>
      <c r="AC1587">
        <v>21.96</v>
      </c>
    </row>
    <row r="1588" spans="1:29" x14ac:dyDescent="0.25">
      <c r="A1588" s="111" t="s">
        <v>537</v>
      </c>
      <c r="B1588" s="112" t="s">
        <v>156</v>
      </c>
      <c r="C1588" s="111">
        <v>54264</v>
      </c>
      <c r="D1588" s="111">
        <v>542644</v>
      </c>
      <c r="E1588" s="111" t="s">
        <v>538</v>
      </c>
      <c r="F1588" s="111">
        <v>9091</v>
      </c>
      <c r="G1588" s="111" t="s">
        <v>361</v>
      </c>
      <c r="H1588" s="111" t="s">
        <v>52</v>
      </c>
      <c r="I1588" s="111" t="s">
        <v>18</v>
      </c>
      <c r="J1588" s="111" t="s">
        <v>362</v>
      </c>
      <c r="K1588" s="111" t="s">
        <v>46</v>
      </c>
      <c r="L1588" s="111">
        <v>12</v>
      </c>
      <c r="M1588" s="111">
        <v>4.2000000000000003E-2</v>
      </c>
      <c r="N1588" s="113">
        <v>3.19</v>
      </c>
      <c r="O1588" s="113">
        <v>2.66</v>
      </c>
      <c r="P1588" s="114">
        <v>0.2</v>
      </c>
      <c r="Q1588" s="113">
        <v>31.92</v>
      </c>
      <c r="R1588" s="115">
        <v>2.99</v>
      </c>
      <c r="S1588" s="115">
        <v>2.4916666666666671</v>
      </c>
      <c r="T1588" s="119">
        <v>0.2</v>
      </c>
      <c r="U1588" s="116">
        <v>29.880000000000003</v>
      </c>
      <c r="V1588" t="s">
        <v>25</v>
      </c>
      <c r="W1588">
        <v>2.66</v>
      </c>
      <c r="X1588" t="s">
        <v>25</v>
      </c>
      <c r="Y1588">
        <v>31.92</v>
      </c>
      <c r="Z1588">
        <v>2.99</v>
      </c>
      <c r="AA1588">
        <v>2.4900000000000002</v>
      </c>
      <c r="AB1588">
        <v>0.2</v>
      </c>
      <c r="AC1588">
        <v>29.880000000000003</v>
      </c>
    </row>
    <row r="1589" spans="1:29" x14ac:dyDescent="0.25">
      <c r="A1589" s="111" t="s">
        <v>537</v>
      </c>
      <c r="B1589" s="112" t="s">
        <v>156</v>
      </c>
      <c r="C1589" s="111">
        <v>54264</v>
      </c>
      <c r="D1589" s="111">
        <v>542644</v>
      </c>
      <c r="E1589" s="111" t="s">
        <v>538</v>
      </c>
      <c r="F1589" s="111">
        <v>9092</v>
      </c>
      <c r="G1589" s="111" t="s">
        <v>363</v>
      </c>
      <c r="H1589" s="111" t="s">
        <v>52</v>
      </c>
      <c r="I1589" s="111" t="s">
        <v>18</v>
      </c>
      <c r="J1589" s="111" t="s">
        <v>364</v>
      </c>
      <c r="K1589" s="111" t="s">
        <v>46</v>
      </c>
      <c r="L1589" s="111">
        <v>12</v>
      </c>
      <c r="M1589" s="111">
        <v>4.2000000000000003E-2</v>
      </c>
      <c r="N1589" s="113">
        <v>3.19</v>
      </c>
      <c r="O1589" s="113">
        <v>2.66</v>
      </c>
      <c r="P1589" s="114">
        <v>0.2</v>
      </c>
      <c r="Q1589" s="113">
        <v>31.92</v>
      </c>
      <c r="R1589" s="115">
        <v>2.99</v>
      </c>
      <c r="S1589" s="115">
        <v>2.4916666666666671</v>
      </c>
      <c r="T1589" s="119">
        <v>0.2</v>
      </c>
      <c r="U1589" s="116">
        <v>29.880000000000003</v>
      </c>
      <c r="V1589" t="s">
        <v>25</v>
      </c>
      <c r="W1589">
        <v>2.66</v>
      </c>
      <c r="X1589" t="s">
        <v>25</v>
      </c>
      <c r="Y1589">
        <v>31.92</v>
      </c>
      <c r="Z1589">
        <v>2.99</v>
      </c>
      <c r="AA1589">
        <v>2.4900000000000002</v>
      </c>
      <c r="AB1589">
        <v>0.2</v>
      </c>
      <c r="AC1589">
        <v>29.880000000000003</v>
      </c>
    </row>
    <row r="1590" spans="1:29" x14ac:dyDescent="0.25">
      <c r="A1590" s="111" t="s">
        <v>537</v>
      </c>
      <c r="B1590" s="112" t="s">
        <v>156</v>
      </c>
      <c r="C1590" s="111">
        <v>54264</v>
      </c>
      <c r="D1590" s="111">
        <v>542644</v>
      </c>
      <c r="E1590" s="111" t="s">
        <v>538</v>
      </c>
      <c r="F1590" s="111">
        <v>9093</v>
      </c>
      <c r="G1590" s="111" t="s">
        <v>365</v>
      </c>
      <c r="H1590" s="111" t="s">
        <v>49</v>
      </c>
      <c r="I1590" s="111" t="s">
        <v>18</v>
      </c>
      <c r="J1590" s="111" t="s">
        <v>342</v>
      </c>
      <c r="K1590" s="111" t="s">
        <v>46</v>
      </c>
      <c r="L1590" s="111">
        <v>12</v>
      </c>
      <c r="M1590" s="111">
        <v>4.2000000000000003E-2</v>
      </c>
      <c r="N1590" s="113">
        <v>2.59</v>
      </c>
      <c r="O1590" s="113">
        <v>2.1755</v>
      </c>
      <c r="P1590" s="114">
        <v>0.2</v>
      </c>
      <c r="Q1590" s="113">
        <v>26.160000000000004</v>
      </c>
      <c r="R1590" s="115">
        <v>2.39</v>
      </c>
      <c r="S1590" s="115">
        <v>1.99</v>
      </c>
      <c r="T1590" s="119">
        <v>0.2</v>
      </c>
      <c r="U1590" s="116">
        <v>23.88</v>
      </c>
      <c r="V1590" t="s">
        <v>25</v>
      </c>
      <c r="W1590">
        <v>2.08</v>
      </c>
      <c r="X1590" t="s">
        <v>25</v>
      </c>
      <c r="Y1590">
        <v>24.96</v>
      </c>
      <c r="Z1590">
        <v>2.19</v>
      </c>
      <c r="AA1590">
        <v>1.83</v>
      </c>
      <c r="AB1590">
        <v>0.2</v>
      </c>
      <c r="AC1590">
        <v>21.96</v>
      </c>
    </row>
    <row r="1591" spans="1:29" x14ac:dyDescent="0.25">
      <c r="A1591" s="111" t="s">
        <v>537</v>
      </c>
      <c r="B1591" s="112" t="s">
        <v>156</v>
      </c>
      <c r="C1591" s="111">
        <v>54264</v>
      </c>
      <c r="D1591" s="111">
        <v>542644</v>
      </c>
      <c r="E1591" s="111" t="s">
        <v>538</v>
      </c>
      <c r="F1591" s="111">
        <v>9096</v>
      </c>
      <c r="G1591" s="111" t="s">
        <v>366</v>
      </c>
      <c r="H1591" s="111" t="s">
        <v>49</v>
      </c>
      <c r="I1591" s="111" t="s">
        <v>18</v>
      </c>
      <c r="J1591" s="111" t="s">
        <v>331</v>
      </c>
      <c r="K1591" s="111" t="s">
        <v>46</v>
      </c>
      <c r="L1591" s="111">
        <v>12</v>
      </c>
      <c r="M1591" s="111">
        <v>4.2000000000000003E-2</v>
      </c>
      <c r="N1591" s="113">
        <v>2.59</v>
      </c>
      <c r="O1591" s="113">
        <v>2.1755</v>
      </c>
      <c r="P1591" s="114">
        <v>0.2</v>
      </c>
      <c r="Q1591" s="113">
        <v>26.160000000000004</v>
      </c>
      <c r="R1591" s="115">
        <v>2.39</v>
      </c>
      <c r="S1591" s="115">
        <v>1.99</v>
      </c>
      <c r="T1591" s="119">
        <v>0.2</v>
      </c>
      <c r="U1591" s="116">
        <v>23.88</v>
      </c>
      <c r="V1591" t="s">
        <v>25</v>
      </c>
      <c r="W1591">
        <v>2.08</v>
      </c>
      <c r="X1591" t="s">
        <v>25</v>
      </c>
      <c r="Y1591">
        <v>24.96</v>
      </c>
      <c r="Z1591">
        <v>2.19</v>
      </c>
      <c r="AA1591">
        <v>1.83</v>
      </c>
      <c r="AB1591">
        <v>0.2</v>
      </c>
      <c r="AC1591">
        <v>21.96</v>
      </c>
    </row>
    <row r="1592" spans="1:29" x14ac:dyDescent="0.25">
      <c r="A1592" s="111" t="s">
        <v>537</v>
      </c>
      <c r="B1592" s="112" t="s">
        <v>156</v>
      </c>
      <c r="C1592" s="111">
        <v>54264</v>
      </c>
      <c r="D1592" s="111">
        <v>542644</v>
      </c>
      <c r="E1592" s="111" t="s">
        <v>538</v>
      </c>
      <c r="F1592" s="111">
        <v>9274</v>
      </c>
      <c r="G1592" s="111" t="s">
        <v>367</v>
      </c>
      <c r="H1592" s="111" t="s">
        <v>49</v>
      </c>
      <c r="I1592" s="111" t="s">
        <v>18</v>
      </c>
      <c r="J1592" s="111" t="s">
        <v>344</v>
      </c>
      <c r="K1592" s="111" t="s">
        <v>46</v>
      </c>
      <c r="L1592" s="111">
        <v>12</v>
      </c>
      <c r="M1592" s="111">
        <v>4.2000000000000003E-2</v>
      </c>
      <c r="N1592" s="113">
        <v>2.59</v>
      </c>
      <c r="O1592" s="113">
        <v>2.1755</v>
      </c>
      <c r="P1592" s="114">
        <v>0.2</v>
      </c>
      <c r="Q1592" s="113">
        <v>26.160000000000004</v>
      </c>
      <c r="R1592" s="115">
        <v>2.39</v>
      </c>
      <c r="S1592" s="115">
        <v>1.99</v>
      </c>
      <c r="T1592" s="119">
        <v>0.2</v>
      </c>
      <c r="U1592" s="116">
        <v>23.88</v>
      </c>
      <c r="V1592" t="s">
        <v>25</v>
      </c>
      <c r="W1592">
        <v>2.08</v>
      </c>
      <c r="X1592" t="s">
        <v>25</v>
      </c>
      <c r="Y1592">
        <v>24.96</v>
      </c>
      <c r="Z1592">
        <v>2.19</v>
      </c>
      <c r="AA1592">
        <v>1.83</v>
      </c>
      <c r="AB1592">
        <v>0.2</v>
      </c>
      <c r="AC1592">
        <v>21.96</v>
      </c>
    </row>
    <row r="1593" spans="1:29" x14ac:dyDescent="0.25">
      <c r="A1593" s="111" t="s">
        <v>537</v>
      </c>
      <c r="B1593" s="112" t="s">
        <v>156</v>
      </c>
      <c r="C1593" s="111">
        <v>54264</v>
      </c>
      <c r="D1593" s="111">
        <v>542644</v>
      </c>
      <c r="E1593" s="111" t="s">
        <v>538</v>
      </c>
      <c r="F1593" s="111">
        <v>23516</v>
      </c>
      <c r="G1593" s="111" t="s">
        <v>459</v>
      </c>
      <c r="H1593" s="111" t="s">
        <v>47</v>
      </c>
      <c r="I1593" s="111" t="s">
        <v>18</v>
      </c>
      <c r="J1593" s="111" t="s">
        <v>460</v>
      </c>
      <c r="K1593" s="111" t="s">
        <v>46</v>
      </c>
      <c r="L1593" s="111">
        <v>12</v>
      </c>
      <c r="M1593" s="111">
        <v>4.2000000000000003E-2</v>
      </c>
      <c r="N1593" s="113">
        <v>2.59</v>
      </c>
      <c r="O1593" s="113">
        <v>2.19</v>
      </c>
      <c r="P1593" s="114">
        <v>0.2</v>
      </c>
      <c r="Q1593" s="113">
        <v>26.28</v>
      </c>
      <c r="R1593" s="115">
        <v>2.4900000000000002</v>
      </c>
      <c r="S1593" s="115">
        <v>2.08</v>
      </c>
      <c r="T1593" s="119">
        <v>0.2</v>
      </c>
      <c r="U1593" s="116">
        <v>24.96</v>
      </c>
      <c r="V1593" t="s">
        <v>25</v>
      </c>
      <c r="W1593">
        <v>2.19</v>
      </c>
      <c r="X1593" t="s">
        <v>25</v>
      </c>
      <c r="Y1593">
        <v>26.28</v>
      </c>
      <c r="Z1593">
        <v>2.4900000000000002</v>
      </c>
      <c r="AA1593">
        <v>2.08</v>
      </c>
      <c r="AB1593">
        <v>0.2</v>
      </c>
      <c r="AC1593">
        <v>24.96</v>
      </c>
    </row>
    <row r="1594" spans="1:29" x14ac:dyDescent="0.25">
      <c r="A1594" s="111" t="s">
        <v>537</v>
      </c>
      <c r="B1594" s="112" t="s">
        <v>156</v>
      </c>
      <c r="C1594" s="111">
        <v>54264</v>
      </c>
      <c r="D1594" s="111">
        <v>542644</v>
      </c>
      <c r="E1594" s="111" t="s">
        <v>538</v>
      </c>
      <c r="F1594" s="111">
        <v>19227</v>
      </c>
      <c r="G1594" s="111" t="s">
        <v>434</v>
      </c>
      <c r="H1594" s="111" t="s">
        <v>152</v>
      </c>
      <c r="I1594" s="111" t="s">
        <v>128</v>
      </c>
      <c r="J1594" s="111" t="s">
        <v>346</v>
      </c>
      <c r="K1594" s="111" t="s">
        <v>132</v>
      </c>
      <c r="L1594" s="111">
        <v>4</v>
      </c>
      <c r="M1594" s="111">
        <v>1.4200000000000001E-2</v>
      </c>
      <c r="N1594" s="113">
        <v>11.19</v>
      </c>
      <c r="O1594" s="113">
        <v>9.36</v>
      </c>
      <c r="P1594" s="114">
        <v>0.2</v>
      </c>
      <c r="Q1594" s="113">
        <v>37.44</v>
      </c>
      <c r="R1594" s="115">
        <v>10.59</v>
      </c>
      <c r="S1594" s="115">
        <v>8.85</v>
      </c>
      <c r="T1594" s="119">
        <v>0.2</v>
      </c>
      <c r="U1594" s="116">
        <v>35.4</v>
      </c>
      <c r="V1594" t="s">
        <v>25</v>
      </c>
      <c r="W1594">
        <v>9.36</v>
      </c>
      <c r="X1594" t="s">
        <v>25</v>
      </c>
      <c r="Y1594">
        <v>37.44</v>
      </c>
      <c r="Z1594">
        <v>10.59</v>
      </c>
      <c r="AA1594">
        <v>8.85</v>
      </c>
      <c r="AB1594">
        <v>0.2</v>
      </c>
      <c r="AC1594">
        <v>35.4</v>
      </c>
    </row>
    <row r="1595" spans="1:29" x14ac:dyDescent="0.25">
      <c r="A1595" s="111" t="s">
        <v>537</v>
      </c>
      <c r="B1595" s="112" t="s">
        <v>156</v>
      </c>
      <c r="C1595" s="111">
        <v>54264</v>
      </c>
      <c r="D1595" s="111">
        <v>542644</v>
      </c>
      <c r="E1595" s="111" t="s">
        <v>538</v>
      </c>
      <c r="F1595" s="111">
        <v>2231</v>
      </c>
      <c r="G1595" s="111" t="s">
        <v>461</v>
      </c>
      <c r="H1595" s="111" t="s">
        <v>42</v>
      </c>
      <c r="I1595" s="111" t="s">
        <v>18</v>
      </c>
      <c r="J1595" s="111" t="s">
        <v>334</v>
      </c>
      <c r="K1595" s="111" t="s">
        <v>462</v>
      </c>
      <c r="L1595" s="111">
        <v>12</v>
      </c>
      <c r="M1595" s="111">
        <v>3.4799999999999998E-2</v>
      </c>
      <c r="N1595" s="113">
        <v>3.19</v>
      </c>
      <c r="O1595" s="113">
        <v>2.65</v>
      </c>
      <c r="P1595" s="114">
        <v>0.2</v>
      </c>
      <c r="Q1595" s="113">
        <v>31.799999999999997</v>
      </c>
      <c r="R1595" s="115">
        <v>2.79</v>
      </c>
      <c r="S1595" s="115">
        <v>2.33</v>
      </c>
      <c r="T1595" s="119">
        <v>0.2</v>
      </c>
      <c r="U1595" s="116">
        <v>27.96</v>
      </c>
      <c r="V1595" t="s">
        <v>25</v>
      </c>
      <c r="W1595">
        <v>2.65</v>
      </c>
      <c r="X1595" t="s">
        <v>25</v>
      </c>
      <c r="Y1595">
        <v>31.799999999999997</v>
      </c>
      <c r="Z1595">
        <v>2.79</v>
      </c>
      <c r="AA1595">
        <v>2.33</v>
      </c>
      <c r="AB1595">
        <v>0.2</v>
      </c>
      <c r="AC1595">
        <v>27.96</v>
      </c>
    </row>
    <row r="1596" spans="1:29" x14ac:dyDescent="0.25">
      <c r="A1596" s="111" t="s">
        <v>537</v>
      </c>
      <c r="B1596" s="112" t="s">
        <v>156</v>
      </c>
      <c r="C1596" s="111">
        <v>54264</v>
      </c>
      <c r="D1596" s="111">
        <v>542644</v>
      </c>
      <c r="E1596" s="111" t="s">
        <v>538</v>
      </c>
      <c r="F1596" s="111">
        <v>8411</v>
      </c>
      <c r="G1596" s="111" t="s">
        <v>465</v>
      </c>
      <c r="H1596" s="111" t="s">
        <v>82</v>
      </c>
      <c r="I1596" s="111" t="s">
        <v>18</v>
      </c>
      <c r="J1596" s="111" t="s">
        <v>334</v>
      </c>
      <c r="K1596" s="111" t="s">
        <v>81</v>
      </c>
      <c r="L1596" s="111">
        <v>6</v>
      </c>
      <c r="M1596" s="111">
        <v>0.09</v>
      </c>
      <c r="N1596" s="113">
        <v>4.79</v>
      </c>
      <c r="O1596" s="113">
        <v>3.99</v>
      </c>
      <c r="P1596" s="114">
        <v>0.2</v>
      </c>
      <c r="Q1596" s="113">
        <v>23.94</v>
      </c>
      <c r="R1596" s="115">
        <v>4.79</v>
      </c>
      <c r="S1596" s="115">
        <v>3.99</v>
      </c>
      <c r="T1596" s="119">
        <v>0.2</v>
      </c>
      <c r="U1596" s="116">
        <v>23.94</v>
      </c>
      <c r="V1596" t="s">
        <v>25</v>
      </c>
      <c r="W1596">
        <v>4.16</v>
      </c>
      <c r="X1596" t="s">
        <v>25</v>
      </c>
      <c r="Y1596">
        <v>24.96</v>
      </c>
      <c r="Z1596">
        <v>4.99</v>
      </c>
      <c r="AA1596">
        <v>4.16</v>
      </c>
      <c r="AB1596">
        <v>0.2</v>
      </c>
      <c r="AC1596">
        <v>24.96</v>
      </c>
    </row>
    <row r="1597" spans="1:29" x14ac:dyDescent="0.25">
      <c r="A1597" s="111" t="s">
        <v>537</v>
      </c>
      <c r="B1597" s="112" t="s">
        <v>156</v>
      </c>
      <c r="C1597" s="111">
        <v>54264</v>
      </c>
      <c r="D1597" s="111">
        <v>542644</v>
      </c>
      <c r="E1597" s="111" t="s">
        <v>538</v>
      </c>
      <c r="F1597" s="111">
        <v>8418</v>
      </c>
      <c r="G1597" s="111" t="s">
        <v>467</v>
      </c>
      <c r="H1597" s="111" t="s">
        <v>83</v>
      </c>
      <c r="I1597" s="111" t="s">
        <v>18</v>
      </c>
      <c r="J1597" s="111" t="s">
        <v>331</v>
      </c>
      <c r="K1597" s="111" t="s">
        <v>81</v>
      </c>
      <c r="L1597" s="111">
        <v>6</v>
      </c>
      <c r="M1597" s="111">
        <v>0.09</v>
      </c>
      <c r="N1597" s="113">
        <v>4.79</v>
      </c>
      <c r="O1597" s="113">
        <v>3.99</v>
      </c>
      <c r="P1597" s="114">
        <v>0.2</v>
      </c>
      <c r="Q1597" s="113">
        <v>23.94</v>
      </c>
      <c r="R1597" s="115">
        <v>4.79</v>
      </c>
      <c r="S1597" s="115">
        <v>3.99</v>
      </c>
      <c r="T1597" s="119">
        <v>0.2</v>
      </c>
      <c r="U1597" s="116">
        <v>23.94</v>
      </c>
      <c r="V1597" t="s">
        <v>25</v>
      </c>
      <c r="W1597">
        <v>4.16</v>
      </c>
      <c r="X1597" t="s">
        <v>25</v>
      </c>
      <c r="Y1597">
        <v>24.96</v>
      </c>
      <c r="Z1597">
        <v>4.99</v>
      </c>
      <c r="AA1597">
        <v>4.16</v>
      </c>
      <c r="AB1597">
        <v>0.2</v>
      </c>
      <c r="AC1597">
        <v>24.96</v>
      </c>
    </row>
    <row r="1598" spans="1:29" x14ac:dyDescent="0.25">
      <c r="A1598" s="111" t="s">
        <v>537</v>
      </c>
      <c r="B1598" s="112" t="s">
        <v>156</v>
      </c>
      <c r="C1598" s="111">
        <v>54264</v>
      </c>
      <c r="D1598" s="111">
        <v>542644</v>
      </c>
      <c r="E1598" s="111" t="s">
        <v>538</v>
      </c>
      <c r="F1598" s="111">
        <v>8793</v>
      </c>
      <c r="G1598" s="111" t="s">
        <v>468</v>
      </c>
      <c r="H1598" s="111" t="s">
        <v>84</v>
      </c>
      <c r="I1598" s="111" t="s">
        <v>18</v>
      </c>
      <c r="J1598" s="111" t="s">
        <v>469</v>
      </c>
      <c r="K1598" s="111" t="s">
        <v>81</v>
      </c>
      <c r="L1598" s="111">
        <v>6</v>
      </c>
      <c r="M1598" s="111">
        <v>0.09</v>
      </c>
      <c r="N1598" s="113">
        <v>6.49</v>
      </c>
      <c r="O1598" s="113">
        <v>5.4</v>
      </c>
      <c r="P1598" s="114">
        <v>0.2</v>
      </c>
      <c r="Q1598" s="113">
        <v>32.400000000000006</v>
      </c>
      <c r="R1598" s="115">
        <v>5.69</v>
      </c>
      <c r="S1598" s="115">
        <v>4.74</v>
      </c>
      <c r="T1598" s="119">
        <v>0.2</v>
      </c>
      <c r="U1598" s="116">
        <v>28.44</v>
      </c>
      <c r="V1598" t="s">
        <v>25</v>
      </c>
      <c r="W1598">
        <v>5.4</v>
      </c>
      <c r="X1598" t="s">
        <v>25</v>
      </c>
      <c r="Y1598">
        <v>32.400000000000006</v>
      </c>
      <c r="Z1598">
        <v>5.69</v>
      </c>
      <c r="AA1598">
        <v>4.74</v>
      </c>
      <c r="AB1598">
        <v>0.2</v>
      </c>
      <c r="AC1598">
        <v>28.44</v>
      </c>
    </row>
    <row r="1599" spans="1:29" x14ac:dyDescent="0.25">
      <c r="A1599" s="111" t="s">
        <v>537</v>
      </c>
      <c r="B1599" s="112" t="s">
        <v>156</v>
      </c>
      <c r="C1599" s="111">
        <v>54264</v>
      </c>
      <c r="D1599" s="111">
        <v>542644</v>
      </c>
      <c r="E1599" s="111" t="s">
        <v>538</v>
      </c>
      <c r="F1599" s="111">
        <v>13065</v>
      </c>
      <c r="G1599" s="111" t="s">
        <v>470</v>
      </c>
      <c r="H1599" s="111" t="s">
        <v>84</v>
      </c>
      <c r="I1599" s="111" t="s">
        <v>18</v>
      </c>
      <c r="J1599" s="111" t="s">
        <v>471</v>
      </c>
      <c r="K1599" s="111" t="s">
        <v>81</v>
      </c>
      <c r="L1599" s="111">
        <v>6</v>
      </c>
      <c r="M1599" s="111">
        <v>0.09</v>
      </c>
      <c r="N1599" s="113">
        <v>6.49</v>
      </c>
      <c r="O1599" s="113">
        <v>5.4</v>
      </c>
      <c r="P1599" s="114">
        <v>0.2</v>
      </c>
      <c r="Q1599" s="113">
        <v>32.400000000000006</v>
      </c>
      <c r="R1599" s="115">
        <v>5.69</v>
      </c>
      <c r="S1599" s="115">
        <v>4.74</v>
      </c>
      <c r="T1599" s="119">
        <v>0.2</v>
      </c>
      <c r="U1599" s="116">
        <v>28.44</v>
      </c>
      <c r="V1599" t="s">
        <v>25</v>
      </c>
      <c r="W1599">
        <v>5.4</v>
      </c>
      <c r="X1599" t="s">
        <v>25</v>
      </c>
      <c r="Y1599">
        <v>32.400000000000006</v>
      </c>
      <c r="Z1599">
        <v>5.69</v>
      </c>
      <c r="AA1599">
        <v>4.74</v>
      </c>
      <c r="AB1599">
        <v>0.2</v>
      </c>
      <c r="AC1599">
        <v>28.44</v>
      </c>
    </row>
    <row r="1600" spans="1:29" x14ac:dyDescent="0.25">
      <c r="A1600" s="111" t="s">
        <v>537</v>
      </c>
      <c r="B1600" s="112" t="s">
        <v>156</v>
      </c>
      <c r="C1600" s="111">
        <v>54264</v>
      </c>
      <c r="D1600" s="111">
        <v>542644</v>
      </c>
      <c r="E1600" s="111" t="s">
        <v>538</v>
      </c>
      <c r="F1600" s="111">
        <v>28512</v>
      </c>
      <c r="G1600" s="111" t="s">
        <v>415</v>
      </c>
      <c r="H1600" s="111" t="s">
        <v>83</v>
      </c>
      <c r="I1600" s="111" t="s">
        <v>18</v>
      </c>
      <c r="J1600" s="111" t="s">
        <v>384</v>
      </c>
      <c r="K1600" s="111" t="s">
        <v>81</v>
      </c>
      <c r="L1600" s="111">
        <v>6</v>
      </c>
      <c r="M1600" s="111">
        <v>0.09</v>
      </c>
      <c r="N1600" s="113">
        <v>4.79</v>
      </c>
      <c r="O1600" s="113">
        <v>3.99</v>
      </c>
      <c r="P1600" s="114">
        <v>0.2</v>
      </c>
      <c r="Q1600" s="113">
        <v>23.94</v>
      </c>
      <c r="R1600" s="115">
        <v>4.79</v>
      </c>
      <c r="S1600" s="115">
        <v>3.99</v>
      </c>
      <c r="T1600" s="119">
        <v>0.2</v>
      </c>
      <c r="U1600" s="116">
        <v>23.94</v>
      </c>
      <c r="V1600" t="s">
        <v>25</v>
      </c>
      <c r="W1600">
        <v>4.16</v>
      </c>
      <c r="X1600" t="s">
        <v>25</v>
      </c>
      <c r="Y1600">
        <v>24.96</v>
      </c>
      <c r="Z1600">
        <v>4.99</v>
      </c>
      <c r="AA1600">
        <v>4.16</v>
      </c>
      <c r="AB1600">
        <v>0.2</v>
      </c>
      <c r="AC1600">
        <v>24.96</v>
      </c>
    </row>
    <row r="1601" spans="1:29" x14ac:dyDescent="0.25">
      <c r="A1601" s="111" t="s">
        <v>537</v>
      </c>
      <c r="B1601" s="112" t="s">
        <v>156</v>
      </c>
      <c r="C1601" s="111">
        <v>54264</v>
      </c>
      <c r="D1601" s="111">
        <v>542644</v>
      </c>
      <c r="E1601" s="111" t="s">
        <v>538</v>
      </c>
      <c r="F1601" s="111">
        <v>253</v>
      </c>
      <c r="G1601" s="111" t="s">
        <v>375</v>
      </c>
      <c r="H1601" s="111" t="s">
        <v>73</v>
      </c>
      <c r="I1601" s="111" t="s">
        <v>18</v>
      </c>
      <c r="J1601" s="111" t="s">
        <v>340</v>
      </c>
      <c r="K1601" s="111" t="s">
        <v>68</v>
      </c>
      <c r="L1601" s="111">
        <v>6</v>
      </c>
      <c r="M1601" s="111">
        <v>0.06</v>
      </c>
      <c r="N1601" s="113">
        <v>4.29</v>
      </c>
      <c r="O1601" s="113">
        <v>3.6</v>
      </c>
      <c r="P1601" s="114">
        <v>0.2</v>
      </c>
      <c r="Q1601" s="113">
        <v>21.6</v>
      </c>
      <c r="R1601" s="115">
        <v>3.99</v>
      </c>
      <c r="S1601" s="115">
        <v>3.33</v>
      </c>
      <c r="T1601" s="119">
        <v>0.2</v>
      </c>
      <c r="U1601" s="116">
        <v>19.98</v>
      </c>
      <c r="V1601" t="s">
        <v>25</v>
      </c>
      <c r="W1601">
        <v>3.98</v>
      </c>
      <c r="X1601" t="s">
        <v>25</v>
      </c>
      <c r="Y1601">
        <v>23.88</v>
      </c>
      <c r="Z1601">
        <v>4.1900000000000004</v>
      </c>
      <c r="AA1601">
        <v>3.49</v>
      </c>
      <c r="AB1601">
        <v>0.2</v>
      </c>
      <c r="AC1601">
        <v>20.94</v>
      </c>
    </row>
    <row r="1602" spans="1:29" x14ac:dyDescent="0.25">
      <c r="A1602" s="111" t="s">
        <v>537</v>
      </c>
      <c r="B1602" s="112" t="s">
        <v>156</v>
      </c>
      <c r="C1602" s="111">
        <v>54264</v>
      </c>
      <c r="D1602" s="111">
        <v>542644</v>
      </c>
      <c r="E1602" s="111" t="s">
        <v>538</v>
      </c>
      <c r="F1602" s="111">
        <v>2132</v>
      </c>
      <c r="G1602" s="111" t="s">
        <v>376</v>
      </c>
      <c r="H1602" s="111" t="s">
        <v>70</v>
      </c>
      <c r="I1602" s="111" t="s">
        <v>18</v>
      </c>
      <c r="J1602" s="111" t="s">
        <v>334</v>
      </c>
      <c r="K1602" s="111" t="s">
        <v>68</v>
      </c>
      <c r="L1602" s="111">
        <v>6</v>
      </c>
      <c r="M1602" s="111">
        <v>0.06</v>
      </c>
      <c r="N1602" s="113">
        <v>4.59</v>
      </c>
      <c r="O1602" s="113">
        <v>3.79</v>
      </c>
      <c r="P1602" s="114">
        <v>0.2</v>
      </c>
      <c r="Q1602" s="113">
        <v>22.740000000000002</v>
      </c>
      <c r="R1602" s="115">
        <v>4.29</v>
      </c>
      <c r="S1602" s="115">
        <v>3.58</v>
      </c>
      <c r="T1602" s="119">
        <v>0.2</v>
      </c>
      <c r="U1602" s="116">
        <v>21.48</v>
      </c>
      <c r="V1602" t="s">
        <v>25</v>
      </c>
      <c r="W1602">
        <v>3.98</v>
      </c>
      <c r="X1602" t="s">
        <v>25</v>
      </c>
      <c r="Y1602">
        <v>23.88</v>
      </c>
      <c r="Z1602">
        <v>4.1900000000000004</v>
      </c>
      <c r="AA1602">
        <v>3.49</v>
      </c>
      <c r="AB1602">
        <v>0.2</v>
      </c>
      <c r="AC1602">
        <v>20.94</v>
      </c>
    </row>
    <row r="1603" spans="1:29" x14ac:dyDescent="0.25">
      <c r="A1603" s="111" t="s">
        <v>537</v>
      </c>
      <c r="B1603" s="112" t="s">
        <v>156</v>
      </c>
      <c r="C1603" s="111">
        <v>54264</v>
      </c>
      <c r="D1603" s="111">
        <v>542644</v>
      </c>
      <c r="E1603" s="111" t="s">
        <v>538</v>
      </c>
      <c r="F1603" s="111">
        <v>2585</v>
      </c>
      <c r="G1603" s="111" t="s">
        <v>472</v>
      </c>
      <c r="H1603" s="111" t="s">
        <v>80</v>
      </c>
      <c r="I1603" s="111" t="s">
        <v>18</v>
      </c>
      <c r="J1603" s="111" t="s">
        <v>334</v>
      </c>
      <c r="K1603" s="111" t="s">
        <v>68</v>
      </c>
      <c r="L1603" s="111">
        <v>12</v>
      </c>
      <c r="M1603" s="111">
        <v>0.12</v>
      </c>
      <c r="N1603" s="113">
        <v>4.59</v>
      </c>
      <c r="O1603" s="113">
        <v>3.8</v>
      </c>
      <c r="P1603" s="114">
        <v>0.2</v>
      </c>
      <c r="Q1603" s="113">
        <v>45.599999999999994</v>
      </c>
      <c r="R1603" s="115">
        <v>3.99</v>
      </c>
      <c r="S1603" s="115">
        <v>3.32</v>
      </c>
      <c r="T1603" s="119">
        <v>0.2</v>
      </c>
      <c r="U1603" s="116">
        <v>39.839999999999996</v>
      </c>
      <c r="V1603" t="s">
        <v>25</v>
      </c>
      <c r="W1603">
        <v>3.8</v>
      </c>
      <c r="X1603" t="s">
        <v>25</v>
      </c>
      <c r="Y1603">
        <v>45.599999999999994</v>
      </c>
      <c r="Z1603">
        <v>3.99</v>
      </c>
      <c r="AA1603">
        <v>3.32</v>
      </c>
      <c r="AB1603">
        <v>0.2</v>
      </c>
      <c r="AC1603">
        <v>39.839999999999996</v>
      </c>
    </row>
    <row r="1604" spans="1:29" x14ac:dyDescent="0.25">
      <c r="A1604" s="111" t="s">
        <v>537</v>
      </c>
      <c r="B1604" s="112" t="s">
        <v>156</v>
      </c>
      <c r="C1604" s="111">
        <v>54264</v>
      </c>
      <c r="D1604" s="111">
        <v>542644</v>
      </c>
      <c r="E1604" s="111" t="s">
        <v>538</v>
      </c>
      <c r="F1604" s="111">
        <v>7703</v>
      </c>
      <c r="G1604" s="111" t="s">
        <v>473</v>
      </c>
      <c r="H1604" s="111" t="s">
        <v>72</v>
      </c>
      <c r="I1604" s="111" t="s">
        <v>18</v>
      </c>
      <c r="J1604" s="111" t="s">
        <v>331</v>
      </c>
      <c r="K1604" s="111" t="s">
        <v>68</v>
      </c>
      <c r="L1604" s="111">
        <v>6</v>
      </c>
      <c r="M1604" s="111">
        <v>0.06</v>
      </c>
      <c r="N1604" s="113">
        <v>4.29</v>
      </c>
      <c r="O1604" s="113">
        <v>3.6</v>
      </c>
      <c r="P1604" s="114">
        <v>0.2</v>
      </c>
      <c r="Q1604" s="113">
        <v>21.6</v>
      </c>
      <c r="R1604" s="115">
        <v>3.99</v>
      </c>
      <c r="S1604" s="115">
        <v>3.33</v>
      </c>
      <c r="T1604" s="119">
        <v>0.2</v>
      </c>
      <c r="U1604" s="116">
        <v>19.98</v>
      </c>
      <c r="V1604" t="s">
        <v>25</v>
      </c>
      <c r="W1604">
        <v>3.98</v>
      </c>
      <c r="X1604" t="s">
        <v>25</v>
      </c>
      <c r="Y1604">
        <v>23.88</v>
      </c>
      <c r="Z1604">
        <v>4.1900000000000004</v>
      </c>
      <c r="AA1604">
        <v>3.49</v>
      </c>
      <c r="AB1604">
        <v>0.2</v>
      </c>
      <c r="AC1604">
        <v>20.94</v>
      </c>
    </row>
    <row r="1605" spans="1:29" x14ac:dyDescent="0.25">
      <c r="A1605" s="111" t="s">
        <v>537</v>
      </c>
      <c r="B1605" s="112" t="s">
        <v>156</v>
      </c>
      <c r="C1605" s="111">
        <v>54264</v>
      </c>
      <c r="D1605" s="111">
        <v>542644</v>
      </c>
      <c r="E1605" s="111" t="s">
        <v>538</v>
      </c>
      <c r="F1605" s="111">
        <v>11593</v>
      </c>
      <c r="G1605" s="111" t="s">
        <v>474</v>
      </c>
      <c r="H1605" s="111" t="s">
        <v>80</v>
      </c>
      <c r="I1605" s="111" t="s">
        <v>18</v>
      </c>
      <c r="J1605" s="111" t="s">
        <v>331</v>
      </c>
      <c r="K1605" s="111" t="s">
        <v>68</v>
      </c>
      <c r="L1605" s="111">
        <v>12</v>
      </c>
      <c r="M1605" s="111">
        <v>0.12</v>
      </c>
      <c r="N1605" s="113">
        <v>4.59</v>
      </c>
      <c r="O1605" s="113">
        <v>3.8</v>
      </c>
      <c r="P1605" s="114">
        <v>0.2</v>
      </c>
      <c r="Q1605" s="113">
        <v>45.599999999999994</v>
      </c>
      <c r="R1605" s="115">
        <v>3.99</v>
      </c>
      <c r="S1605" s="115">
        <v>3.32</v>
      </c>
      <c r="T1605" s="119">
        <v>0.2</v>
      </c>
      <c r="U1605" s="116">
        <v>39.839999999999996</v>
      </c>
      <c r="V1605" t="s">
        <v>25</v>
      </c>
      <c r="W1605">
        <v>3.8</v>
      </c>
      <c r="X1605" t="s">
        <v>25</v>
      </c>
      <c r="Y1605">
        <v>45.599999999999994</v>
      </c>
      <c r="Z1605">
        <v>3.99</v>
      </c>
      <c r="AA1605">
        <v>3.32</v>
      </c>
      <c r="AB1605">
        <v>0.2</v>
      </c>
      <c r="AC1605">
        <v>39.839999999999996</v>
      </c>
    </row>
    <row r="1606" spans="1:29" x14ac:dyDescent="0.25">
      <c r="A1606" s="111" t="s">
        <v>537</v>
      </c>
      <c r="B1606" s="112" t="s">
        <v>156</v>
      </c>
      <c r="C1606" s="111">
        <v>54264</v>
      </c>
      <c r="D1606" s="111">
        <v>542644</v>
      </c>
      <c r="E1606" s="111" t="s">
        <v>538</v>
      </c>
      <c r="F1606" s="111">
        <v>13486</v>
      </c>
      <c r="G1606" s="111" t="s">
        <v>377</v>
      </c>
      <c r="H1606" s="111" t="s">
        <v>134</v>
      </c>
      <c r="I1606" s="111" t="s">
        <v>128</v>
      </c>
      <c r="J1606" s="111" t="s">
        <v>378</v>
      </c>
      <c r="K1606" s="111" t="s">
        <v>68</v>
      </c>
      <c r="L1606" s="111">
        <v>6</v>
      </c>
      <c r="M1606" s="111">
        <v>0.06</v>
      </c>
      <c r="N1606" s="113">
        <v>6.59</v>
      </c>
      <c r="O1606" s="113">
        <v>5.49</v>
      </c>
      <c r="P1606" s="114">
        <v>0.2</v>
      </c>
      <c r="Q1606" s="113">
        <v>32.94</v>
      </c>
      <c r="R1606" s="115">
        <v>6.19</v>
      </c>
      <c r="S1606" s="115">
        <v>5.18</v>
      </c>
      <c r="T1606" s="119">
        <v>0.2</v>
      </c>
      <c r="U1606" s="116">
        <v>31.08</v>
      </c>
      <c r="V1606" t="s">
        <v>25</v>
      </c>
      <c r="W1606">
        <v>5.49</v>
      </c>
      <c r="X1606" t="s">
        <v>25</v>
      </c>
      <c r="Y1606">
        <v>32.94</v>
      </c>
      <c r="Z1606">
        <v>6.19</v>
      </c>
      <c r="AA1606">
        <v>5.18</v>
      </c>
      <c r="AB1606">
        <v>0.2</v>
      </c>
      <c r="AC1606">
        <v>31.08</v>
      </c>
    </row>
    <row r="1607" spans="1:29" x14ac:dyDescent="0.25">
      <c r="A1607" s="111" t="s">
        <v>537</v>
      </c>
      <c r="B1607" s="112" t="s">
        <v>156</v>
      </c>
      <c r="C1607" s="111">
        <v>54264</v>
      </c>
      <c r="D1607" s="111">
        <v>542644</v>
      </c>
      <c r="E1607" s="111" t="s">
        <v>538</v>
      </c>
      <c r="F1607" s="111">
        <v>19164</v>
      </c>
      <c r="G1607" s="111" t="s">
        <v>475</v>
      </c>
      <c r="H1607" s="111" t="s">
        <v>76</v>
      </c>
      <c r="I1607" s="111" t="s">
        <v>18</v>
      </c>
      <c r="J1607" s="111" t="s">
        <v>334</v>
      </c>
      <c r="K1607" s="111" t="s">
        <v>68</v>
      </c>
      <c r="L1607" s="111">
        <v>2</v>
      </c>
      <c r="M1607" s="111">
        <v>0.02</v>
      </c>
      <c r="N1607" s="113">
        <v>3.69</v>
      </c>
      <c r="O1607" s="113">
        <v>3.1</v>
      </c>
      <c r="P1607" s="114">
        <v>0.2</v>
      </c>
      <c r="Q1607" s="113">
        <v>6.2</v>
      </c>
      <c r="R1607" s="115">
        <v>3.19</v>
      </c>
      <c r="S1607" s="115">
        <v>2.7</v>
      </c>
      <c r="T1607" s="119">
        <v>0.2</v>
      </c>
      <c r="U1607" s="116">
        <v>5.4</v>
      </c>
      <c r="V1607" t="s">
        <v>25</v>
      </c>
      <c r="W1607">
        <v>3.1</v>
      </c>
      <c r="X1607" t="s">
        <v>25</v>
      </c>
      <c r="Y1607">
        <v>6.2</v>
      </c>
      <c r="Z1607">
        <v>3.19</v>
      </c>
      <c r="AA1607">
        <v>2.7</v>
      </c>
      <c r="AB1607">
        <v>0.2</v>
      </c>
      <c r="AC1607">
        <v>5.4</v>
      </c>
    </row>
    <row r="1608" spans="1:29" x14ac:dyDescent="0.25">
      <c r="A1608" s="111" t="s">
        <v>537</v>
      </c>
      <c r="B1608" s="112" t="s">
        <v>156</v>
      </c>
      <c r="C1608" s="111">
        <v>54264</v>
      </c>
      <c r="D1608" s="111">
        <v>542644</v>
      </c>
      <c r="E1608" s="111" t="s">
        <v>538</v>
      </c>
      <c r="F1608" s="111">
        <v>22200</v>
      </c>
      <c r="G1608" s="111" t="s">
        <v>380</v>
      </c>
      <c r="H1608" s="111" t="s">
        <v>75</v>
      </c>
      <c r="I1608" s="111" t="s">
        <v>18</v>
      </c>
      <c r="J1608" s="111" t="s">
        <v>362</v>
      </c>
      <c r="K1608" s="111" t="s">
        <v>68</v>
      </c>
      <c r="L1608" s="111">
        <v>6</v>
      </c>
      <c r="M1608" s="111">
        <v>0.06</v>
      </c>
      <c r="N1608" s="113">
        <v>7.99</v>
      </c>
      <c r="O1608" s="113">
        <v>6.65</v>
      </c>
      <c r="P1608" s="114">
        <v>0.2</v>
      </c>
      <c r="Q1608" s="113">
        <v>39.900000000000006</v>
      </c>
      <c r="R1608" s="115">
        <v>6.99</v>
      </c>
      <c r="S1608" s="115">
        <v>5.83</v>
      </c>
      <c r="T1608" s="119">
        <v>0.2</v>
      </c>
      <c r="U1608" s="116">
        <v>34.980000000000004</v>
      </c>
      <c r="V1608" t="s">
        <v>25</v>
      </c>
      <c r="W1608">
        <v>6.65</v>
      </c>
      <c r="X1608" t="s">
        <v>25</v>
      </c>
      <c r="Y1608">
        <v>39.900000000000006</v>
      </c>
      <c r="Z1608">
        <v>6.99</v>
      </c>
      <c r="AA1608">
        <v>5.83</v>
      </c>
      <c r="AB1608">
        <v>0.2</v>
      </c>
      <c r="AC1608">
        <v>34.980000000000004</v>
      </c>
    </row>
    <row r="1609" spans="1:29" x14ac:dyDescent="0.25">
      <c r="A1609" s="111" t="s">
        <v>537</v>
      </c>
      <c r="B1609" s="112" t="s">
        <v>156</v>
      </c>
      <c r="C1609" s="111">
        <v>54264</v>
      </c>
      <c r="D1609" s="111">
        <v>542644</v>
      </c>
      <c r="E1609" s="111" t="s">
        <v>538</v>
      </c>
      <c r="F1609" s="111">
        <v>22202</v>
      </c>
      <c r="G1609" s="111" t="s">
        <v>381</v>
      </c>
      <c r="H1609" s="111" t="s">
        <v>75</v>
      </c>
      <c r="I1609" s="111" t="s">
        <v>18</v>
      </c>
      <c r="J1609" s="111" t="s">
        <v>382</v>
      </c>
      <c r="K1609" s="111" t="s">
        <v>68</v>
      </c>
      <c r="L1609" s="111">
        <v>6</v>
      </c>
      <c r="M1609" s="111">
        <v>0.06</v>
      </c>
      <c r="N1609" s="113">
        <v>7.99</v>
      </c>
      <c r="O1609" s="113">
        <v>6.65</v>
      </c>
      <c r="P1609" s="114">
        <v>0.2</v>
      </c>
      <c r="Q1609" s="113">
        <v>39.900000000000006</v>
      </c>
      <c r="R1609" s="115">
        <v>6.99</v>
      </c>
      <c r="S1609" s="115">
        <v>5.83</v>
      </c>
      <c r="T1609" s="119">
        <v>0.2</v>
      </c>
      <c r="U1609" s="116">
        <v>34.980000000000004</v>
      </c>
      <c r="V1609" t="s">
        <v>25</v>
      </c>
      <c r="W1609">
        <v>6.65</v>
      </c>
      <c r="X1609" t="s">
        <v>25</v>
      </c>
      <c r="Y1609">
        <v>39.900000000000006</v>
      </c>
      <c r="Z1609">
        <v>6.99</v>
      </c>
      <c r="AA1609">
        <v>5.83</v>
      </c>
      <c r="AB1609">
        <v>0.2</v>
      </c>
      <c r="AC1609">
        <v>34.980000000000004</v>
      </c>
    </row>
    <row r="1610" spans="1:29" x14ac:dyDescent="0.25">
      <c r="A1610" s="111" t="s">
        <v>537</v>
      </c>
      <c r="B1610" s="112" t="s">
        <v>156</v>
      </c>
      <c r="C1610" s="111">
        <v>54264</v>
      </c>
      <c r="D1610" s="111">
        <v>542644</v>
      </c>
      <c r="E1610" s="111" t="s">
        <v>538</v>
      </c>
      <c r="F1610" s="111">
        <v>7945</v>
      </c>
      <c r="G1610" s="111" t="s">
        <v>476</v>
      </c>
      <c r="H1610" s="111" t="s">
        <v>101</v>
      </c>
      <c r="I1610" s="111" t="s">
        <v>18</v>
      </c>
      <c r="J1610" s="111" t="s">
        <v>331</v>
      </c>
      <c r="K1610" s="111" t="s">
        <v>99</v>
      </c>
      <c r="L1610" s="111">
        <v>6</v>
      </c>
      <c r="M1610" s="111">
        <v>0.15</v>
      </c>
      <c r="N1610" s="113">
        <v>8.49</v>
      </c>
      <c r="O1610" s="113">
        <v>7.08</v>
      </c>
      <c r="P1610" s="114">
        <v>0.2</v>
      </c>
      <c r="Q1610" s="113">
        <v>42.480000000000004</v>
      </c>
      <c r="R1610" s="115">
        <v>8.49</v>
      </c>
      <c r="S1610" s="115">
        <v>7.0750000000000002</v>
      </c>
      <c r="T1610" s="119">
        <v>0.2</v>
      </c>
      <c r="U1610" s="116">
        <v>42.480000000000004</v>
      </c>
      <c r="V1610" t="s">
        <v>25</v>
      </c>
      <c r="W1610">
        <v>7.03</v>
      </c>
      <c r="X1610" t="s">
        <v>25</v>
      </c>
      <c r="Y1610">
        <v>42.18</v>
      </c>
      <c r="Z1610">
        <v>7.79</v>
      </c>
      <c r="AA1610">
        <v>6.49</v>
      </c>
      <c r="AB1610">
        <v>0.2</v>
      </c>
      <c r="AC1610">
        <v>38.94</v>
      </c>
    </row>
    <row r="1611" spans="1:29" x14ac:dyDescent="0.25">
      <c r="A1611" s="111" t="s">
        <v>537</v>
      </c>
      <c r="B1611" s="112" t="s">
        <v>156</v>
      </c>
      <c r="C1611" s="111">
        <v>54264</v>
      </c>
      <c r="D1611" s="111">
        <v>542644</v>
      </c>
      <c r="E1611" s="111" t="s">
        <v>538</v>
      </c>
      <c r="F1611" s="111">
        <v>7947</v>
      </c>
      <c r="G1611" s="111" t="s">
        <v>477</v>
      </c>
      <c r="H1611" s="111" t="s">
        <v>100</v>
      </c>
      <c r="I1611" s="111" t="s">
        <v>18</v>
      </c>
      <c r="J1611" s="111" t="s">
        <v>334</v>
      </c>
      <c r="K1611" s="111" t="s">
        <v>99</v>
      </c>
      <c r="L1611" s="111">
        <v>6</v>
      </c>
      <c r="M1611" s="111">
        <v>0.15</v>
      </c>
      <c r="N1611" s="113">
        <v>8.49</v>
      </c>
      <c r="O1611" s="113">
        <v>7.08</v>
      </c>
      <c r="P1611" s="114">
        <v>0.2</v>
      </c>
      <c r="Q1611" s="113">
        <v>42.480000000000004</v>
      </c>
      <c r="R1611" s="115">
        <v>8.49</v>
      </c>
      <c r="S1611" s="115">
        <v>7.0750000000000002</v>
      </c>
      <c r="T1611" s="119">
        <v>0.2</v>
      </c>
      <c r="U1611" s="116">
        <v>42.480000000000004</v>
      </c>
      <c r="V1611" t="s">
        <v>25</v>
      </c>
      <c r="W1611">
        <v>7.03</v>
      </c>
      <c r="X1611" t="s">
        <v>25</v>
      </c>
      <c r="Y1611">
        <v>42.18</v>
      </c>
      <c r="Z1611">
        <v>7.79</v>
      </c>
      <c r="AA1611">
        <v>6.49</v>
      </c>
      <c r="AB1611">
        <v>0.2</v>
      </c>
      <c r="AC1611">
        <v>38.94</v>
      </c>
    </row>
    <row r="1612" spans="1:29" x14ac:dyDescent="0.25">
      <c r="A1612" s="111" t="s">
        <v>537</v>
      </c>
      <c r="B1612" s="112" t="s">
        <v>156</v>
      </c>
      <c r="C1612" s="111">
        <v>54264</v>
      </c>
      <c r="D1612" s="111">
        <v>542644</v>
      </c>
      <c r="E1612" s="111" t="s">
        <v>538</v>
      </c>
      <c r="F1612" s="111">
        <v>4293</v>
      </c>
      <c r="G1612" s="111" t="s">
        <v>478</v>
      </c>
      <c r="H1612" s="111" t="s">
        <v>28</v>
      </c>
      <c r="I1612" s="111" t="s">
        <v>18</v>
      </c>
      <c r="J1612" s="111" t="s">
        <v>384</v>
      </c>
      <c r="K1612" s="111" t="s">
        <v>19</v>
      </c>
      <c r="L1612" s="111">
        <v>12</v>
      </c>
      <c r="M1612" s="111">
        <v>2.4E-2</v>
      </c>
      <c r="N1612" s="113">
        <v>1.69</v>
      </c>
      <c r="O1612" s="113">
        <v>1.42</v>
      </c>
      <c r="P1612" s="114">
        <v>0.2</v>
      </c>
      <c r="Q1612" s="113">
        <v>17.04</v>
      </c>
      <c r="R1612" s="115">
        <v>1.49</v>
      </c>
      <c r="S1612" s="115">
        <v>1.24</v>
      </c>
      <c r="T1612" s="119">
        <v>0.2</v>
      </c>
      <c r="U1612" s="116">
        <v>14.879999999999999</v>
      </c>
      <c r="V1612" t="s">
        <v>25</v>
      </c>
      <c r="W1612">
        <v>1.42</v>
      </c>
      <c r="X1612" t="s">
        <v>25</v>
      </c>
      <c r="Y1612">
        <v>17.04</v>
      </c>
      <c r="Z1612">
        <v>1.49</v>
      </c>
      <c r="AA1612">
        <v>1.24</v>
      </c>
      <c r="AB1612">
        <v>0.2</v>
      </c>
      <c r="AC1612">
        <v>14.879999999999999</v>
      </c>
    </row>
    <row r="1613" spans="1:29" x14ac:dyDescent="0.25">
      <c r="A1613" s="111" t="s">
        <v>537</v>
      </c>
      <c r="B1613" s="112" t="s">
        <v>156</v>
      </c>
      <c r="C1613" s="111">
        <v>54264</v>
      </c>
      <c r="D1613" s="111">
        <v>542644</v>
      </c>
      <c r="E1613" s="111" t="s">
        <v>538</v>
      </c>
      <c r="F1613" s="111">
        <v>18152</v>
      </c>
      <c r="G1613" s="111" t="s">
        <v>385</v>
      </c>
      <c r="H1613" s="111" t="s">
        <v>21</v>
      </c>
      <c r="I1613" s="111" t="s">
        <v>18</v>
      </c>
      <c r="J1613" s="111" t="s">
        <v>334</v>
      </c>
      <c r="K1613" s="111" t="s">
        <v>19</v>
      </c>
      <c r="L1613" s="111">
        <v>12</v>
      </c>
      <c r="M1613" s="111">
        <v>2.4E-2</v>
      </c>
      <c r="N1613" s="113">
        <v>1.69</v>
      </c>
      <c r="O1613" s="113">
        <v>1.4155</v>
      </c>
      <c r="P1613" s="114">
        <v>0.2</v>
      </c>
      <c r="Q1613" s="113">
        <v>17.04</v>
      </c>
      <c r="R1613" s="115">
        <v>1.59</v>
      </c>
      <c r="S1613" s="115">
        <v>1.3250000000000002</v>
      </c>
      <c r="T1613" s="119">
        <v>0.2</v>
      </c>
      <c r="U1613" s="116">
        <v>15.96</v>
      </c>
      <c r="V1613" t="s">
        <v>25</v>
      </c>
      <c r="W1613">
        <v>1.42</v>
      </c>
      <c r="X1613" t="s">
        <v>25</v>
      </c>
      <c r="Y1613">
        <v>17.04</v>
      </c>
      <c r="Z1613">
        <v>1.49</v>
      </c>
      <c r="AA1613">
        <v>1.24</v>
      </c>
      <c r="AB1613">
        <v>0.2</v>
      </c>
      <c r="AC1613">
        <v>14.879999999999999</v>
      </c>
    </row>
    <row r="1614" spans="1:29" x14ac:dyDescent="0.25">
      <c r="A1614" s="111" t="s">
        <v>537</v>
      </c>
      <c r="B1614" s="112" t="s">
        <v>156</v>
      </c>
      <c r="C1614" s="111">
        <v>54264</v>
      </c>
      <c r="D1614" s="111">
        <v>542644</v>
      </c>
      <c r="E1614" s="111" t="s">
        <v>538</v>
      </c>
      <c r="F1614" s="111">
        <v>18266</v>
      </c>
      <c r="G1614" s="111" t="s">
        <v>386</v>
      </c>
      <c r="H1614" s="111" t="s">
        <v>28</v>
      </c>
      <c r="I1614" s="111" t="s">
        <v>18</v>
      </c>
      <c r="J1614" s="111" t="s">
        <v>331</v>
      </c>
      <c r="K1614" s="111" t="s">
        <v>19</v>
      </c>
      <c r="L1614" s="111">
        <v>12</v>
      </c>
      <c r="M1614" s="111">
        <v>2.4E-2</v>
      </c>
      <c r="N1614" s="113">
        <v>1.69</v>
      </c>
      <c r="O1614" s="113">
        <v>1.42</v>
      </c>
      <c r="P1614" s="114">
        <v>0.2</v>
      </c>
      <c r="Q1614" s="113">
        <v>17.04</v>
      </c>
      <c r="R1614" s="115">
        <v>1.49</v>
      </c>
      <c r="S1614" s="115">
        <v>1.24</v>
      </c>
      <c r="T1614" s="119">
        <v>0.2</v>
      </c>
      <c r="U1614" s="116">
        <v>14.879999999999999</v>
      </c>
      <c r="V1614" t="s">
        <v>25</v>
      </c>
      <c r="W1614">
        <v>1.42</v>
      </c>
      <c r="X1614" t="s">
        <v>25</v>
      </c>
      <c r="Y1614">
        <v>17.04</v>
      </c>
      <c r="Z1614">
        <v>1.49</v>
      </c>
      <c r="AA1614">
        <v>1.24</v>
      </c>
      <c r="AB1614">
        <v>0.2</v>
      </c>
      <c r="AC1614">
        <v>14.879999999999999</v>
      </c>
    </row>
    <row r="1615" spans="1:29" x14ac:dyDescent="0.25">
      <c r="A1615" s="111" t="s">
        <v>537</v>
      </c>
      <c r="B1615" s="112" t="s">
        <v>156</v>
      </c>
      <c r="C1615" s="111">
        <v>54264</v>
      </c>
      <c r="D1615" s="111">
        <v>542644</v>
      </c>
      <c r="E1615" s="111" t="s">
        <v>538</v>
      </c>
      <c r="F1615" s="111">
        <v>18267</v>
      </c>
      <c r="G1615" s="111" t="s">
        <v>416</v>
      </c>
      <c r="H1615" s="111" t="s">
        <v>29</v>
      </c>
      <c r="I1615" s="111" t="s">
        <v>18</v>
      </c>
      <c r="J1615" s="111" t="s">
        <v>336</v>
      </c>
      <c r="K1615" s="111" t="s">
        <v>19</v>
      </c>
      <c r="L1615" s="111">
        <v>12</v>
      </c>
      <c r="M1615" s="111">
        <v>2.4E-2</v>
      </c>
      <c r="N1615" s="113">
        <v>1.69</v>
      </c>
      <c r="O1615" s="113">
        <v>1.42</v>
      </c>
      <c r="P1615" s="114">
        <v>0.2</v>
      </c>
      <c r="Q1615" s="113">
        <v>17.04</v>
      </c>
      <c r="R1615" s="115">
        <v>1.49</v>
      </c>
      <c r="S1615" s="115">
        <v>1.24</v>
      </c>
      <c r="T1615" s="119">
        <v>0.2</v>
      </c>
      <c r="U1615" s="116">
        <v>14.879999999999999</v>
      </c>
      <c r="V1615" t="s">
        <v>25</v>
      </c>
      <c r="W1615">
        <v>1.42</v>
      </c>
      <c r="X1615" t="s">
        <v>25</v>
      </c>
      <c r="Y1615">
        <v>17.04</v>
      </c>
      <c r="Z1615">
        <v>1.49</v>
      </c>
      <c r="AA1615">
        <v>1.24</v>
      </c>
      <c r="AB1615">
        <v>0.2</v>
      </c>
      <c r="AC1615">
        <v>14.879999999999999</v>
      </c>
    </row>
    <row r="1616" spans="1:29" x14ac:dyDescent="0.25">
      <c r="A1616" s="111" t="s">
        <v>537</v>
      </c>
      <c r="B1616" s="112" t="s">
        <v>156</v>
      </c>
      <c r="C1616" s="111">
        <v>54264</v>
      </c>
      <c r="D1616" s="111">
        <v>542644</v>
      </c>
      <c r="E1616" s="111" t="s">
        <v>538</v>
      </c>
      <c r="F1616" s="111">
        <v>18268</v>
      </c>
      <c r="G1616" s="111" t="s">
        <v>387</v>
      </c>
      <c r="H1616" s="111" t="s">
        <v>30</v>
      </c>
      <c r="I1616" s="111" t="s">
        <v>18</v>
      </c>
      <c r="J1616" s="111" t="s">
        <v>340</v>
      </c>
      <c r="K1616" s="111" t="s">
        <v>19</v>
      </c>
      <c r="L1616" s="111">
        <v>12</v>
      </c>
      <c r="M1616" s="111">
        <v>2.4E-2</v>
      </c>
      <c r="N1616" s="113">
        <v>1.69</v>
      </c>
      <c r="O1616" s="113">
        <v>1.42</v>
      </c>
      <c r="P1616" s="114">
        <v>0.2</v>
      </c>
      <c r="Q1616" s="113">
        <v>17.04</v>
      </c>
      <c r="R1616" s="115">
        <v>1.49</v>
      </c>
      <c r="S1616" s="115">
        <v>1.24</v>
      </c>
      <c r="T1616" s="119">
        <v>0.2</v>
      </c>
      <c r="U1616" s="116">
        <v>14.879999999999999</v>
      </c>
      <c r="V1616" t="s">
        <v>25</v>
      </c>
      <c r="W1616">
        <v>1.42</v>
      </c>
      <c r="X1616" t="s">
        <v>25</v>
      </c>
      <c r="Y1616">
        <v>17.04</v>
      </c>
      <c r="Z1616">
        <v>1.49</v>
      </c>
      <c r="AA1616">
        <v>1.24</v>
      </c>
      <c r="AB1616">
        <v>0.2</v>
      </c>
      <c r="AC1616">
        <v>14.879999999999999</v>
      </c>
    </row>
    <row r="1617" spans="1:29" x14ac:dyDescent="0.25">
      <c r="A1617" s="111" t="s">
        <v>537</v>
      </c>
      <c r="B1617" s="112" t="s">
        <v>156</v>
      </c>
      <c r="C1617" s="111">
        <v>54264</v>
      </c>
      <c r="D1617" s="111">
        <v>542644</v>
      </c>
      <c r="E1617" s="111" t="s">
        <v>538</v>
      </c>
      <c r="F1617" s="111">
        <v>19321</v>
      </c>
      <c r="G1617" s="111" t="s">
        <v>479</v>
      </c>
      <c r="H1617" s="111" t="s">
        <v>27</v>
      </c>
      <c r="I1617" s="111" t="s">
        <v>18</v>
      </c>
      <c r="J1617" s="111" t="s">
        <v>480</v>
      </c>
      <c r="K1617" s="111" t="s">
        <v>19</v>
      </c>
      <c r="L1617" s="111">
        <v>12</v>
      </c>
      <c r="M1617" s="111">
        <v>2.4E-2</v>
      </c>
      <c r="N1617" s="113">
        <v>1.69</v>
      </c>
      <c r="O1617" s="113">
        <v>1.42</v>
      </c>
      <c r="P1617" s="114">
        <v>0.2</v>
      </c>
      <c r="Q1617" s="113">
        <v>17.04</v>
      </c>
      <c r="R1617" s="115">
        <v>1.49</v>
      </c>
      <c r="S1617" s="115">
        <v>1.24</v>
      </c>
      <c r="T1617" s="119">
        <v>0.2</v>
      </c>
      <c r="U1617" s="116">
        <v>14.879999999999999</v>
      </c>
      <c r="V1617" t="s">
        <v>25</v>
      </c>
      <c r="W1617">
        <v>1.42</v>
      </c>
      <c r="X1617" t="s">
        <v>25</v>
      </c>
      <c r="Y1617">
        <v>17.04</v>
      </c>
      <c r="Z1617">
        <v>1.49</v>
      </c>
      <c r="AA1617">
        <v>1.24</v>
      </c>
      <c r="AB1617">
        <v>0.2</v>
      </c>
      <c r="AC1617">
        <v>14.879999999999999</v>
      </c>
    </row>
    <row r="1618" spans="1:29" x14ac:dyDescent="0.25">
      <c r="A1618" s="111" t="s">
        <v>537</v>
      </c>
      <c r="B1618" s="112" t="s">
        <v>156</v>
      </c>
      <c r="C1618" s="111">
        <v>54264</v>
      </c>
      <c r="D1618" s="111">
        <v>542644</v>
      </c>
      <c r="E1618" s="111" t="s">
        <v>538</v>
      </c>
      <c r="F1618" s="111">
        <v>503</v>
      </c>
      <c r="G1618" s="111" t="s">
        <v>389</v>
      </c>
      <c r="H1618" s="111" t="s">
        <v>91</v>
      </c>
      <c r="I1618" s="111" t="s">
        <v>18</v>
      </c>
      <c r="J1618" s="111" t="s">
        <v>340</v>
      </c>
      <c r="K1618" s="111" t="s">
        <v>85</v>
      </c>
      <c r="L1618" s="111">
        <v>6</v>
      </c>
      <c r="M1618" s="111">
        <v>0.12</v>
      </c>
      <c r="N1618" s="113">
        <v>5.69</v>
      </c>
      <c r="O1618" s="113">
        <v>4.74</v>
      </c>
      <c r="P1618" s="114">
        <v>0.2</v>
      </c>
      <c r="Q1618" s="113">
        <v>28.44</v>
      </c>
      <c r="R1618" s="115">
        <v>5.49</v>
      </c>
      <c r="S1618" s="115">
        <v>4.58</v>
      </c>
      <c r="T1618" s="119">
        <v>0.2</v>
      </c>
      <c r="U1618" s="116">
        <v>27.48</v>
      </c>
      <c r="V1618" t="s">
        <v>25</v>
      </c>
      <c r="W1618">
        <v>4.82</v>
      </c>
      <c r="X1618" t="s">
        <v>25</v>
      </c>
      <c r="Y1618">
        <v>28.92</v>
      </c>
      <c r="Z1618">
        <v>5.59</v>
      </c>
      <c r="AA1618">
        <v>4.66</v>
      </c>
      <c r="AB1618">
        <v>0.2</v>
      </c>
      <c r="AC1618">
        <v>27.96</v>
      </c>
    </row>
    <row r="1619" spans="1:29" x14ac:dyDescent="0.25">
      <c r="A1619" s="111" t="s">
        <v>537</v>
      </c>
      <c r="B1619" s="112" t="s">
        <v>156</v>
      </c>
      <c r="C1619" s="111">
        <v>54264</v>
      </c>
      <c r="D1619" s="111">
        <v>542644</v>
      </c>
      <c r="E1619" s="111" t="s">
        <v>538</v>
      </c>
      <c r="F1619" s="111">
        <v>504</v>
      </c>
      <c r="G1619" s="111" t="s">
        <v>390</v>
      </c>
      <c r="H1619" s="111" t="s">
        <v>88</v>
      </c>
      <c r="I1619" s="111" t="s">
        <v>18</v>
      </c>
      <c r="J1619" s="111" t="s">
        <v>331</v>
      </c>
      <c r="K1619" s="111" t="s">
        <v>85</v>
      </c>
      <c r="L1619" s="111">
        <v>6</v>
      </c>
      <c r="M1619" s="111">
        <v>0.12</v>
      </c>
      <c r="N1619" s="113">
        <v>6.49</v>
      </c>
      <c r="O1619" s="113">
        <v>5.41</v>
      </c>
      <c r="P1619" s="114">
        <v>0.2</v>
      </c>
      <c r="Q1619" s="113">
        <v>32.46</v>
      </c>
      <c r="R1619" s="115">
        <v>5.99</v>
      </c>
      <c r="S1619" s="115">
        <v>4.99</v>
      </c>
      <c r="T1619" s="119">
        <v>0.2</v>
      </c>
      <c r="U1619" s="116">
        <v>29.94</v>
      </c>
      <c r="V1619" t="s">
        <v>25</v>
      </c>
      <c r="W1619">
        <v>5.41</v>
      </c>
      <c r="X1619" t="s">
        <v>25</v>
      </c>
      <c r="Y1619">
        <v>32.46</v>
      </c>
      <c r="Z1619">
        <v>5.99</v>
      </c>
      <c r="AA1619">
        <v>4.99</v>
      </c>
      <c r="AB1619">
        <v>0.2</v>
      </c>
      <c r="AC1619">
        <v>29.94</v>
      </c>
    </row>
    <row r="1620" spans="1:29" x14ac:dyDescent="0.25">
      <c r="A1620" s="111" t="s">
        <v>537</v>
      </c>
      <c r="B1620" s="112" t="s">
        <v>156</v>
      </c>
      <c r="C1620" s="111">
        <v>54264</v>
      </c>
      <c r="D1620" s="111">
        <v>542644</v>
      </c>
      <c r="E1620" s="111" t="s">
        <v>538</v>
      </c>
      <c r="F1620" s="111">
        <v>1166</v>
      </c>
      <c r="G1620" s="111" t="s">
        <v>417</v>
      </c>
      <c r="H1620" s="111" t="s">
        <v>91</v>
      </c>
      <c r="I1620" s="111" t="s">
        <v>18</v>
      </c>
      <c r="J1620" s="111" t="s">
        <v>418</v>
      </c>
      <c r="K1620" s="111" t="s">
        <v>85</v>
      </c>
      <c r="L1620" s="111">
        <v>6</v>
      </c>
      <c r="M1620" s="111">
        <v>0.12</v>
      </c>
      <c r="N1620" s="113">
        <v>5.69</v>
      </c>
      <c r="O1620" s="113">
        <v>4.74</v>
      </c>
      <c r="P1620" s="114">
        <v>0.2</v>
      </c>
      <c r="Q1620" s="113">
        <v>28.44</v>
      </c>
      <c r="R1620" s="115">
        <v>5.49</v>
      </c>
      <c r="S1620" s="115">
        <v>4.58</v>
      </c>
      <c r="T1620" s="119">
        <v>0.2</v>
      </c>
      <c r="U1620" s="116">
        <v>27.48</v>
      </c>
      <c r="V1620" t="s">
        <v>25</v>
      </c>
      <c r="W1620">
        <v>4.82</v>
      </c>
      <c r="X1620" t="s">
        <v>25</v>
      </c>
      <c r="Y1620">
        <v>28.92</v>
      </c>
      <c r="Z1620">
        <v>5.59</v>
      </c>
      <c r="AA1620">
        <v>4.66</v>
      </c>
      <c r="AB1620">
        <v>0.2</v>
      </c>
      <c r="AC1620">
        <v>27.96</v>
      </c>
    </row>
    <row r="1621" spans="1:29" x14ac:dyDescent="0.25">
      <c r="A1621" s="111" t="s">
        <v>537</v>
      </c>
      <c r="B1621" s="112" t="s">
        <v>156</v>
      </c>
      <c r="C1621" s="111">
        <v>54264</v>
      </c>
      <c r="D1621" s="111">
        <v>542644</v>
      </c>
      <c r="E1621" s="111" t="s">
        <v>538</v>
      </c>
      <c r="F1621" s="111">
        <v>2349</v>
      </c>
      <c r="G1621" s="111" t="s">
        <v>391</v>
      </c>
      <c r="H1621" s="111" t="s">
        <v>86</v>
      </c>
      <c r="I1621" s="111" t="s">
        <v>18</v>
      </c>
      <c r="J1621" s="111" t="s">
        <v>334</v>
      </c>
      <c r="K1621" s="111" t="s">
        <v>85</v>
      </c>
      <c r="L1621" s="111">
        <v>6</v>
      </c>
      <c r="M1621" s="111">
        <v>0.12</v>
      </c>
      <c r="N1621" s="113">
        <v>7.39</v>
      </c>
      <c r="O1621" s="113">
        <v>6.17</v>
      </c>
      <c r="P1621" s="114">
        <v>0.2</v>
      </c>
      <c r="Q1621" s="113">
        <v>37.019999999999996</v>
      </c>
      <c r="R1621" s="115">
        <v>6.99</v>
      </c>
      <c r="S1621" s="115">
        <v>5.83</v>
      </c>
      <c r="T1621" s="119">
        <v>0.2</v>
      </c>
      <c r="U1621" s="116">
        <v>34.980000000000004</v>
      </c>
      <c r="V1621" t="s">
        <v>25</v>
      </c>
      <c r="W1621">
        <v>6.14</v>
      </c>
      <c r="X1621" t="s">
        <v>25</v>
      </c>
      <c r="Y1621">
        <v>36.839999999999996</v>
      </c>
      <c r="Z1621">
        <v>6.99</v>
      </c>
      <c r="AA1621">
        <v>5.83</v>
      </c>
      <c r="AB1621">
        <v>0.2</v>
      </c>
      <c r="AC1621">
        <v>34.980000000000004</v>
      </c>
    </row>
    <row r="1622" spans="1:29" x14ac:dyDescent="0.25">
      <c r="A1622" s="111" t="s">
        <v>537</v>
      </c>
      <c r="B1622" s="112" t="s">
        <v>156</v>
      </c>
      <c r="C1622" s="111">
        <v>54264</v>
      </c>
      <c r="D1622" s="111">
        <v>542644</v>
      </c>
      <c r="E1622" s="111" t="s">
        <v>538</v>
      </c>
      <c r="F1622" s="111">
        <v>2350</v>
      </c>
      <c r="G1622" s="111" t="s">
        <v>392</v>
      </c>
      <c r="H1622" s="111" t="s">
        <v>90</v>
      </c>
      <c r="I1622" s="111" t="s">
        <v>18</v>
      </c>
      <c r="J1622" s="111" t="s">
        <v>336</v>
      </c>
      <c r="K1622" s="111" t="s">
        <v>85</v>
      </c>
      <c r="L1622" s="111">
        <v>6</v>
      </c>
      <c r="M1622" s="111">
        <v>0.12</v>
      </c>
      <c r="N1622" s="113">
        <v>5.99</v>
      </c>
      <c r="O1622" s="113">
        <v>5.0199999999999996</v>
      </c>
      <c r="P1622" s="114">
        <v>0.2</v>
      </c>
      <c r="Q1622" s="113">
        <v>30.119999999999997</v>
      </c>
      <c r="R1622" s="115">
        <v>5.29</v>
      </c>
      <c r="S1622" s="115">
        <v>4.41</v>
      </c>
      <c r="T1622" s="119">
        <v>0.2</v>
      </c>
      <c r="U1622" s="116">
        <v>26.46</v>
      </c>
      <c r="V1622" t="s">
        <v>25</v>
      </c>
      <c r="W1622">
        <v>5.0199999999999996</v>
      </c>
      <c r="X1622" t="s">
        <v>25</v>
      </c>
      <c r="Y1622">
        <v>30.119999999999997</v>
      </c>
      <c r="Z1622">
        <v>5.29</v>
      </c>
      <c r="AA1622">
        <v>4.41</v>
      </c>
      <c r="AB1622">
        <v>0.2</v>
      </c>
      <c r="AC1622">
        <v>26.46</v>
      </c>
    </row>
    <row r="1623" spans="1:29" x14ac:dyDescent="0.25">
      <c r="A1623" s="111" t="s">
        <v>537</v>
      </c>
      <c r="B1623" s="112" t="s">
        <v>156</v>
      </c>
      <c r="C1623" s="111">
        <v>54264</v>
      </c>
      <c r="D1623" s="111">
        <v>542644</v>
      </c>
      <c r="E1623" s="111" t="s">
        <v>538</v>
      </c>
      <c r="F1623" s="111">
        <v>2353</v>
      </c>
      <c r="G1623" s="111" t="s">
        <v>393</v>
      </c>
      <c r="H1623" s="111" t="s">
        <v>93</v>
      </c>
      <c r="I1623" s="111" t="s">
        <v>18</v>
      </c>
      <c r="J1623" s="111" t="s">
        <v>338</v>
      </c>
      <c r="K1623" s="111" t="s">
        <v>85</v>
      </c>
      <c r="L1623" s="111">
        <v>6</v>
      </c>
      <c r="M1623" s="111">
        <v>0.12</v>
      </c>
      <c r="N1623" s="113">
        <v>7.39</v>
      </c>
      <c r="O1623" s="113">
        <v>6.17</v>
      </c>
      <c r="P1623" s="114">
        <v>0.2</v>
      </c>
      <c r="Q1623" s="113">
        <v>37.019999999999996</v>
      </c>
      <c r="R1623" s="115">
        <v>6.99</v>
      </c>
      <c r="S1623" s="115">
        <v>5.83</v>
      </c>
      <c r="T1623" s="119">
        <v>0.2</v>
      </c>
      <c r="U1623" s="116">
        <v>34.980000000000004</v>
      </c>
      <c r="V1623" t="s">
        <v>25</v>
      </c>
      <c r="W1623">
        <v>6.14</v>
      </c>
      <c r="X1623" t="s">
        <v>25</v>
      </c>
      <c r="Y1623">
        <v>36.839999999999996</v>
      </c>
      <c r="Z1623">
        <v>6.99</v>
      </c>
      <c r="AA1623">
        <v>5.83</v>
      </c>
      <c r="AB1623">
        <v>0.2</v>
      </c>
      <c r="AC1623">
        <v>34.980000000000004</v>
      </c>
    </row>
    <row r="1624" spans="1:29" x14ac:dyDescent="0.25">
      <c r="A1624" s="111" t="s">
        <v>537</v>
      </c>
      <c r="B1624" s="112" t="s">
        <v>156</v>
      </c>
      <c r="C1624" s="111">
        <v>54264</v>
      </c>
      <c r="D1624" s="111">
        <v>542644</v>
      </c>
      <c r="E1624" s="111" t="s">
        <v>538</v>
      </c>
      <c r="F1624" s="111">
        <v>2357</v>
      </c>
      <c r="G1624" s="111" t="s">
        <v>394</v>
      </c>
      <c r="H1624" s="111" t="s">
        <v>92</v>
      </c>
      <c r="I1624" s="111" t="s">
        <v>18</v>
      </c>
      <c r="J1624" s="111" t="s">
        <v>372</v>
      </c>
      <c r="K1624" s="111" t="s">
        <v>85</v>
      </c>
      <c r="L1624" s="111">
        <v>6</v>
      </c>
      <c r="M1624" s="111">
        <v>0.12</v>
      </c>
      <c r="N1624" s="113">
        <v>5.49</v>
      </c>
      <c r="O1624" s="113">
        <v>4.55</v>
      </c>
      <c r="P1624" s="114">
        <v>0.2</v>
      </c>
      <c r="Q1624" s="113">
        <v>27.299999999999997</v>
      </c>
      <c r="R1624" s="115">
        <v>4.99</v>
      </c>
      <c r="S1624" s="115">
        <v>4.16</v>
      </c>
      <c r="T1624" s="119">
        <v>0.2</v>
      </c>
      <c r="U1624" s="116">
        <v>24.96</v>
      </c>
      <c r="V1624" t="s">
        <v>25</v>
      </c>
      <c r="W1624">
        <v>4.55</v>
      </c>
      <c r="X1624" t="s">
        <v>25</v>
      </c>
      <c r="Y1624">
        <v>27.299999999999997</v>
      </c>
      <c r="Z1624">
        <v>4.99</v>
      </c>
      <c r="AA1624">
        <v>4.16</v>
      </c>
      <c r="AB1624">
        <v>0.2</v>
      </c>
      <c r="AC1624">
        <v>24.96</v>
      </c>
    </row>
    <row r="1625" spans="1:29" x14ac:dyDescent="0.25">
      <c r="A1625" s="111" t="s">
        <v>537</v>
      </c>
      <c r="B1625" s="112" t="s">
        <v>156</v>
      </c>
      <c r="C1625" s="111">
        <v>54264</v>
      </c>
      <c r="D1625" s="111">
        <v>542644</v>
      </c>
      <c r="E1625" s="111" t="s">
        <v>538</v>
      </c>
      <c r="F1625" s="111">
        <v>4409</v>
      </c>
      <c r="G1625" s="111" t="s">
        <v>419</v>
      </c>
      <c r="H1625" s="111" t="s">
        <v>88</v>
      </c>
      <c r="I1625" s="111" t="s">
        <v>18</v>
      </c>
      <c r="J1625" s="111" t="s">
        <v>342</v>
      </c>
      <c r="K1625" s="111" t="s">
        <v>85</v>
      </c>
      <c r="L1625" s="111">
        <v>6</v>
      </c>
      <c r="M1625" s="111">
        <v>0.12</v>
      </c>
      <c r="N1625" s="113">
        <v>6.49</v>
      </c>
      <c r="O1625" s="113">
        <v>5.41</v>
      </c>
      <c r="P1625" s="114">
        <v>0.2</v>
      </c>
      <c r="Q1625" s="113">
        <v>32.46</v>
      </c>
      <c r="R1625" s="115">
        <v>5.99</v>
      </c>
      <c r="S1625" s="115">
        <v>4.99</v>
      </c>
      <c r="T1625" s="119">
        <v>0.2</v>
      </c>
      <c r="U1625" s="116">
        <v>29.94</v>
      </c>
      <c r="V1625" t="s">
        <v>25</v>
      </c>
      <c r="W1625">
        <v>5.41</v>
      </c>
      <c r="X1625" t="s">
        <v>25</v>
      </c>
      <c r="Y1625">
        <v>32.46</v>
      </c>
      <c r="Z1625">
        <v>5.99</v>
      </c>
      <c r="AA1625">
        <v>4.99</v>
      </c>
      <c r="AB1625">
        <v>0.2</v>
      </c>
      <c r="AC1625">
        <v>29.94</v>
      </c>
    </row>
    <row r="1626" spans="1:29" x14ac:dyDescent="0.25">
      <c r="A1626" s="111" t="s">
        <v>537</v>
      </c>
      <c r="B1626" s="112" t="s">
        <v>156</v>
      </c>
      <c r="C1626" s="111">
        <v>54264</v>
      </c>
      <c r="D1626" s="111">
        <v>542644</v>
      </c>
      <c r="E1626" s="111" t="s">
        <v>538</v>
      </c>
      <c r="F1626" s="111">
        <v>9276</v>
      </c>
      <c r="G1626" s="111" t="s">
        <v>395</v>
      </c>
      <c r="H1626" s="111" t="s">
        <v>88</v>
      </c>
      <c r="I1626" s="111" t="s">
        <v>18</v>
      </c>
      <c r="J1626" s="111" t="s">
        <v>344</v>
      </c>
      <c r="K1626" s="111" t="s">
        <v>85</v>
      </c>
      <c r="L1626" s="111">
        <v>6</v>
      </c>
      <c r="M1626" s="111">
        <v>0.12</v>
      </c>
      <c r="N1626" s="113">
        <v>6.49</v>
      </c>
      <c r="O1626" s="113">
        <v>5.41</v>
      </c>
      <c r="P1626" s="114">
        <v>0.2</v>
      </c>
      <c r="Q1626" s="113">
        <v>32.46</v>
      </c>
      <c r="R1626" s="115">
        <v>5.99</v>
      </c>
      <c r="S1626" s="115">
        <v>4.99</v>
      </c>
      <c r="T1626" s="119">
        <v>0.2</v>
      </c>
      <c r="U1626" s="116">
        <v>29.94</v>
      </c>
      <c r="V1626" t="s">
        <v>25</v>
      </c>
      <c r="W1626">
        <v>5.41</v>
      </c>
      <c r="X1626" t="s">
        <v>25</v>
      </c>
      <c r="Y1626">
        <v>32.46</v>
      </c>
      <c r="Z1626">
        <v>5.99</v>
      </c>
      <c r="AA1626">
        <v>4.99</v>
      </c>
      <c r="AB1626">
        <v>0.2</v>
      </c>
      <c r="AC1626">
        <v>29.94</v>
      </c>
    </row>
    <row r="1627" spans="1:29" x14ac:dyDescent="0.25">
      <c r="A1627" s="111" t="s">
        <v>537</v>
      </c>
      <c r="B1627" s="112" t="s">
        <v>156</v>
      </c>
      <c r="C1627" s="111">
        <v>54264</v>
      </c>
      <c r="D1627" s="111">
        <v>542644</v>
      </c>
      <c r="E1627" s="111" t="s">
        <v>538</v>
      </c>
      <c r="F1627" s="111">
        <v>25700</v>
      </c>
      <c r="G1627" s="111" t="s">
        <v>396</v>
      </c>
      <c r="H1627" s="111" t="s">
        <v>135</v>
      </c>
      <c r="I1627" s="111" t="s">
        <v>128</v>
      </c>
      <c r="J1627" s="111" t="s">
        <v>378</v>
      </c>
      <c r="K1627" s="111" t="s">
        <v>85</v>
      </c>
      <c r="L1627" s="111">
        <v>6</v>
      </c>
      <c r="M1627" s="111">
        <v>0.12</v>
      </c>
      <c r="N1627" s="113">
        <v>8.7899999999999991</v>
      </c>
      <c r="O1627" s="113">
        <v>7.2959999999999994</v>
      </c>
      <c r="P1627" s="114">
        <v>0.2</v>
      </c>
      <c r="Q1627" s="113">
        <v>43.8</v>
      </c>
      <c r="R1627" s="115">
        <v>10.49</v>
      </c>
      <c r="S1627" s="115">
        <v>6.8</v>
      </c>
      <c r="T1627" s="119">
        <v>0.54</v>
      </c>
      <c r="U1627" s="116">
        <v>40.799999999999997</v>
      </c>
      <c r="V1627" t="s">
        <v>25</v>
      </c>
      <c r="W1627">
        <v>9.4145000000000003</v>
      </c>
      <c r="X1627" t="s">
        <v>25</v>
      </c>
      <c r="Y1627">
        <v>56.46</v>
      </c>
      <c r="Z1627">
        <v>9.99</v>
      </c>
      <c r="AA1627">
        <v>6.4833333333333334</v>
      </c>
      <c r="AB1627">
        <v>0.54</v>
      </c>
      <c r="AC1627">
        <v>38.880000000000003</v>
      </c>
    </row>
    <row r="1628" spans="1:29" x14ac:dyDescent="0.25">
      <c r="A1628" s="111" t="s">
        <v>537</v>
      </c>
      <c r="B1628" s="112" t="s">
        <v>156</v>
      </c>
      <c r="C1628" s="111">
        <v>54264</v>
      </c>
      <c r="D1628" s="111">
        <v>542644</v>
      </c>
      <c r="E1628" s="111" t="s">
        <v>538</v>
      </c>
      <c r="F1628" s="111">
        <v>18137</v>
      </c>
      <c r="G1628" s="111" t="s">
        <v>507</v>
      </c>
      <c r="H1628" s="111" t="s">
        <v>103</v>
      </c>
      <c r="I1628" s="111" t="s">
        <v>18</v>
      </c>
      <c r="J1628" s="111" t="s">
        <v>334</v>
      </c>
      <c r="K1628" s="111" t="s">
        <v>105</v>
      </c>
      <c r="L1628" s="111">
        <v>4</v>
      </c>
      <c r="M1628" s="111">
        <v>0.12</v>
      </c>
      <c r="N1628" s="113">
        <v>9.69</v>
      </c>
      <c r="O1628" s="113">
        <v>8.07</v>
      </c>
      <c r="P1628" s="114">
        <v>0.2</v>
      </c>
      <c r="Q1628" s="113">
        <v>32.28</v>
      </c>
      <c r="R1628" s="115">
        <v>9.2899999999999991</v>
      </c>
      <c r="S1628" s="115">
        <v>7.75</v>
      </c>
      <c r="T1628" s="119">
        <v>0.2</v>
      </c>
      <c r="U1628" s="116">
        <v>31</v>
      </c>
      <c r="V1628" t="s">
        <v>25</v>
      </c>
      <c r="W1628">
        <v>7.97</v>
      </c>
      <c r="X1628" t="s">
        <v>25</v>
      </c>
      <c r="Y1628">
        <v>31.88</v>
      </c>
      <c r="Z1628">
        <v>8.89</v>
      </c>
      <c r="AA1628">
        <v>7.41</v>
      </c>
      <c r="AB1628">
        <v>0.2</v>
      </c>
      <c r="AC1628">
        <v>29.64</v>
      </c>
    </row>
    <row r="1629" spans="1:29" x14ac:dyDescent="0.25">
      <c r="A1629" s="111" t="s">
        <v>537</v>
      </c>
      <c r="B1629" s="112" t="s">
        <v>156</v>
      </c>
      <c r="C1629" s="111">
        <v>54264</v>
      </c>
      <c r="D1629" s="111">
        <v>542644</v>
      </c>
      <c r="E1629" s="111" t="s">
        <v>538</v>
      </c>
      <c r="F1629" s="111">
        <v>18341</v>
      </c>
      <c r="G1629" s="111" t="s">
        <v>508</v>
      </c>
      <c r="H1629" s="111" t="s">
        <v>104</v>
      </c>
      <c r="I1629" s="111" t="s">
        <v>18</v>
      </c>
      <c r="J1629" s="111" t="s">
        <v>331</v>
      </c>
      <c r="K1629" s="111" t="s">
        <v>105</v>
      </c>
      <c r="L1629" s="111">
        <v>4</v>
      </c>
      <c r="M1629" s="111">
        <v>0.12</v>
      </c>
      <c r="N1629" s="113">
        <v>9.69</v>
      </c>
      <c r="O1629" s="113">
        <v>8.07</v>
      </c>
      <c r="P1629" s="114">
        <v>0.2</v>
      </c>
      <c r="Q1629" s="113">
        <v>32.28</v>
      </c>
      <c r="R1629" s="115">
        <v>9.2899999999999991</v>
      </c>
      <c r="S1629" s="115">
        <v>7.75</v>
      </c>
      <c r="T1629" s="119">
        <v>0.2</v>
      </c>
      <c r="U1629" s="116">
        <v>31</v>
      </c>
      <c r="V1629" t="s">
        <v>25</v>
      </c>
      <c r="W1629">
        <v>7.97</v>
      </c>
      <c r="X1629" t="s">
        <v>25</v>
      </c>
      <c r="Y1629">
        <v>31.88</v>
      </c>
      <c r="Z1629">
        <v>8.89</v>
      </c>
      <c r="AA1629">
        <v>7.41</v>
      </c>
      <c r="AB1629">
        <v>0.2</v>
      </c>
      <c r="AC1629">
        <v>29.64</v>
      </c>
    </row>
    <row r="1630" spans="1:29" x14ac:dyDescent="0.25">
      <c r="A1630" s="111" t="s">
        <v>537</v>
      </c>
      <c r="B1630" s="112" t="s">
        <v>156</v>
      </c>
      <c r="C1630" s="111">
        <v>54264</v>
      </c>
      <c r="D1630" s="111">
        <v>542644</v>
      </c>
      <c r="E1630" s="111" t="s">
        <v>538</v>
      </c>
      <c r="F1630" s="111">
        <v>7977</v>
      </c>
      <c r="G1630" s="111" t="s">
        <v>397</v>
      </c>
      <c r="H1630" s="111" t="s">
        <v>119</v>
      </c>
      <c r="I1630" s="111" t="s">
        <v>115</v>
      </c>
      <c r="J1630" s="111" t="s">
        <v>398</v>
      </c>
      <c r="K1630" s="111" t="s">
        <v>58</v>
      </c>
      <c r="L1630" s="111">
        <v>6</v>
      </c>
      <c r="M1630" s="111">
        <v>0.03</v>
      </c>
      <c r="N1630" s="113">
        <v>5.09</v>
      </c>
      <c r="O1630" s="113">
        <v>4.2655000000000003</v>
      </c>
      <c r="P1630" s="114">
        <v>0.2</v>
      </c>
      <c r="Q1630" s="113">
        <v>25.619999999999997</v>
      </c>
      <c r="R1630" s="115">
        <v>4.99</v>
      </c>
      <c r="S1630" s="115">
        <v>4.16</v>
      </c>
      <c r="T1630" s="119">
        <v>0.2</v>
      </c>
      <c r="U1630" s="116">
        <v>24.96</v>
      </c>
      <c r="V1630" t="s">
        <v>25</v>
      </c>
      <c r="W1630">
        <v>4.2699999999999996</v>
      </c>
      <c r="X1630" t="s">
        <v>25</v>
      </c>
      <c r="Y1630">
        <v>25.619999999999997</v>
      </c>
      <c r="Z1630">
        <v>4.8899999999999997</v>
      </c>
      <c r="AA1630">
        <v>4.08</v>
      </c>
      <c r="AB1630">
        <v>0.2</v>
      </c>
      <c r="AC1630">
        <v>24.48</v>
      </c>
    </row>
    <row r="1631" spans="1:29" x14ac:dyDescent="0.25">
      <c r="A1631" s="111" t="s">
        <v>537</v>
      </c>
      <c r="B1631" s="112" t="s">
        <v>156</v>
      </c>
      <c r="C1631" s="111">
        <v>54264</v>
      </c>
      <c r="D1631" s="111">
        <v>542644</v>
      </c>
      <c r="E1631" s="111" t="s">
        <v>538</v>
      </c>
      <c r="F1631" s="111">
        <v>7980</v>
      </c>
      <c r="G1631" s="111" t="s">
        <v>401</v>
      </c>
      <c r="H1631" s="111" t="s">
        <v>119</v>
      </c>
      <c r="I1631" s="111" t="s">
        <v>115</v>
      </c>
      <c r="J1631" s="111" t="s">
        <v>402</v>
      </c>
      <c r="K1631" s="111" t="s">
        <v>58</v>
      </c>
      <c r="L1631" s="111">
        <v>6</v>
      </c>
      <c r="M1631" s="111">
        <v>0.03</v>
      </c>
      <c r="N1631" s="113">
        <v>5.09</v>
      </c>
      <c r="O1631" s="113">
        <v>4.2655000000000003</v>
      </c>
      <c r="P1631" s="114">
        <v>0.2</v>
      </c>
      <c r="Q1631" s="113">
        <v>25.619999999999997</v>
      </c>
      <c r="R1631" s="115">
        <v>4.99</v>
      </c>
      <c r="S1631" s="115">
        <v>4.16</v>
      </c>
      <c r="T1631" s="119">
        <v>0.2</v>
      </c>
      <c r="U1631" s="116">
        <v>24.96</v>
      </c>
      <c r="V1631" t="s">
        <v>25</v>
      </c>
      <c r="W1631">
        <v>4.2699999999999996</v>
      </c>
      <c r="X1631" t="s">
        <v>25</v>
      </c>
      <c r="Y1631">
        <v>25.619999999999997</v>
      </c>
      <c r="Z1631">
        <v>4.8899999999999997</v>
      </c>
      <c r="AA1631">
        <v>4.08</v>
      </c>
      <c r="AB1631">
        <v>0.2</v>
      </c>
      <c r="AC1631">
        <v>24.48</v>
      </c>
    </row>
    <row r="1632" spans="1:29" x14ac:dyDescent="0.25">
      <c r="A1632" s="111" t="s">
        <v>537</v>
      </c>
      <c r="B1632" s="112" t="s">
        <v>156</v>
      </c>
      <c r="C1632" s="111">
        <v>54264</v>
      </c>
      <c r="D1632" s="111">
        <v>542644</v>
      </c>
      <c r="E1632" s="111" t="s">
        <v>538</v>
      </c>
      <c r="F1632" s="111">
        <v>7981</v>
      </c>
      <c r="G1632" s="111" t="s">
        <v>403</v>
      </c>
      <c r="H1632" s="111" t="s">
        <v>119</v>
      </c>
      <c r="I1632" s="111" t="s">
        <v>115</v>
      </c>
      <c r="J1632" s="111" t="s">
        <v>404</v>
      </c>
      <c r="K1632" s="111" t="s">
        <v>58</v>
      </c>
      <c r="L1632" s="111">
        <v>6</v>
      </c>
      <c r="M1632" s="111">
        <v>0.03</v>
      </c>
      <c r="N1632" s="113">
        <v>5.09</v>
      </c>
      <c r="O1632" s="113">
        <v>4.2655000000000003</v>
      </c>
      <c r="P1632" s="114">
        <v>0.2</v>
      </c>
      <c r="Q1632" s="113">
        <v>25.619999999999997</v>
      </c>
      <c r="R1632" s="115">
        <v>4.99</v>
      </c>
      <c r="S1632" s="115">
        <v>4.16</v>
      </c>
      <c r="T1632" s="119">
        <v>0.2</v>
      </c>
      <c r="U1632" s="116">
        <v>24.96</v>
      </c>
      <c r="V1632" t="s">
        <v>25</v>
      </c>
      <c r="W1632">
        <v>4.2699999999999996</v>
      </c>
      <c r="X1632" t="s">
        <v>25</v>
      </c>
      <c r="Y1632">
        <v>25.619999999999997</v>
      </c>
      <c r="Z1632">
        <v>4.8899999999999997</v>
      </c>
      <c r="AA1632">
        <v>4.08</v>
      </c>
      <c r="AB1632">
        <v>0.2</v>
      </c>
      <c r="AC1632">
        <v>24.48</v>
      </c>
    </row>
    <row r="1633" spans="1:29" x14ac:dyDescent="0.25">
      <c r="A1633" s="111" t="s">
        <v>537</v>
      </c>
      <c r="B1633" s="112" t="s">
        <v>156</v>
      </c>
      <c r="C1633" s="111">
        <v>54264</v>
      </c>
      <c r="D1633" s="111">
        <v>542644</v>
      </c>
      <c r="E1633" s="111" t="s">
        <v>538</v>
      </c>
      <c r="F1633" s="111">
        <v>7982</v>
      </c>
      <c r="G1633" s="111" t="s">
        <v>405</v>
      </c>
      <c r="H1633" s="111" t="s">
        <v>119</v>
      </c>
      <c r="I1633" s="111" t="s">
        <v>115</v>
      </c>
      <c r="J1633" s="111" t="s">
        <v>406</v>
      </c>
      <c r="K1633" s="111" t="s">
        <v>58</v>
      </c>
      <c r="L1633" s="111">
        <v>6</v>
      </c>
      <c r="M1633" s="111">
        <v>0.03</v>
      </c>
      <c r="N1633" s="113">
        <v>5.09</v>
      </c>
      <c r="O1633" s="113">
        <v>4.2655000000000003</v>
      </c>
      <c r="P1633" s="114">
        <v>0.2</v>
      </c>
      <c r="Q1633" s="113">
        <v>25.619999999999997</v>
      </c>
      <c r="R1633" s="115">
        <v>4.99</v>
      </c>
      <c r="S1633" s="115">
        <v>4.16</v>
      </c>
      <c r="T1633" s="119">
        <v>0.2</v>
      </c>
      <c r="U1633" s="116">
        <v>24.96</v>
      </c>
      <c r="V1633" t="s">
        <v>25</v>
      </c>
      <c r="W1633">
        <v>4.2699999999999996</v>
      </c>
      <c r="X1633" t="s">
        <v>25</v>
      </c>
      <c r="Y1633">
        <v>25.619999999999997</v>
      </c>
      <c r="Z1633">
        <v>4.8899999999999997</v>
      </c>
      <c r="AA1633">
        <v>4.08</v>
      </c>
      <c r="AB1633">
        <v>0.2</v>
      </c>
      <c r="AC1633">
        <v>24.48</v>
      </c>
    </row>
    <row r="1634" spans="1:29" x14ac:dyDescent="0.25">
      <c r="A1634" s="111" t="s">
        <v>537</v>
      </c>
      <c r="B1634" s="112" t="s">
        <v>156</v>
      </c>
      <c r="C1634" s="111">
        <v>54264</v>
      </c>
      <c r="D1634" s="111">
        <v>542644</v>
      </c>
      <c r="E1634" s="111" t="s">
        <v>538</v>
      </c>
      <c r="F1634" s="111">
        <v>7983</v>
      </c>
      <c r="G1634" s="111" t="s">
        <v>407</v>
      </c>
      <c r="H1634" s="111" t="s">
        <v>119</v>
      </c>
      <c r="I1634" s="111" t="s">
        <v>115</v>
      </c>
      <c r="J1634" s="111" t="s">
        <v>408</v>
      </c>
      <c r="K1634" s="111" t="s">
        <v>58</v>
      </c>
      <c r="L1634" s="111">
        <v>6</v>
      </c>
      <c r="M1634" s="111">
        <v>0.03</v>
      </c>
      <c r="N1634" s="113">
        <v>5.09</v>
      </c>
      <c r="O1634" s="113">
        <v>4.2655000000000003</v>
      </c>
      <c r="P1634" s="114">
        <v>0.2</v>
      </c>
      <c r="Q1634" s="113">
        <v>25.619999999999997</v>
      </c>
      <c r="R1634" s="115">
        <v>4.99</v>
      </c>
      <c r="S1634" s="115">
        <v>4.16</v>
      </c>
      <c r="T1634" s="119">
        <v>0.2</v>
      </c>
      <c r="U1634" s="116">
        <v>24.96</v>
      </c>
      <c r="V1634" t="s">
        <v>25</v>
      </c>
      <c r="W1634">
        <v>4.2699999999999996</v>
      </c>
      <c r="X1634" t="s">
        <v>25</v>
      </c>
      <c r="Y1634">
        <v>25.619999999999997</v>
      </c>
      <c r="Z1634">
        <v>4.8899999999999997</v>
      </c>
      <c r="AA1634">
        <v>4.08</v>
      </c>
      <c r="AB1634">
        <v>0.2</v>
      </c>
      <c r="AC1634">
        <v>24.48</v>
      </c>
    </row>
    <row r="1635" spans="1:29" x14ac:dyDescent="0.25">
      <c r="A1635" s="111" t="s">
        <v>537</v>
      </c>
      <c r="B1635" s="112" t="s">
        <v>156</v>
      </c>
      <c r="C1635" s="111">
        <v>54264</v>
      </c>
      <c r="D1635" s="111">
        <v>542644</v>
      </c>
      <c r="E1635" s="111" t="s">
        <v>538</v>
      </c>
      <c r="F1635" s="111">
        <v>8791</v>
      </c>
      <c r="G1635" s="111" t="s">
        <v>483</v>
      </c>
      <c r="H1635" s="111" t="s">
        <v>61</v>
      </c>
      <c r="I1635" s="111" t="s">
        <v>18</v>
      </c>
      <c r="J1635" s="111" t="s">
        <v>469</v>
      </c>
      <c r="K1635" s="111" t="s">
        <v>58</v>
      </c>
      <c r="L1635" s="111">
        <v>12</v>
      </c>
      <c r="M1635" s="111">
        <v>0.06</v>
      </c>
      <c r="N1635" s="113">
        <v>3.99</v>
      </c>
      <c r="O1635" s="113">
        <v>3.32</v>
      </c>
      <c r="P1635" s="114">
        <v>0.2</v>
      </c>
      <c r="Q1635" s="113">
        <v>39.839999999999996</v>
      </c>
      <c r="R1635" s="115">
        <v>3.59</v>
      </c>
      <c r="S1635" s="115">
        <v>2.99</v>
      </c>
      <c r="T1635" s="119">
        <v>0.2</v>
      </c>
      <c r="U1635" s="116">
        <v>35.880000000000003</v>
      </c>
      <c r="V1635" t="s">
        <v>25</v>
      </c>
      <c r="W1635">
        <v>3.13</v>
      </c>
      <c r="X1635" t="s">
        <v>25</v>
      </c>
      <c r="Y1635">
        <v>37.56</v>
      </c>
      <c r="Z1635">
        <v>3.39</v>
      </c>
      <c r="AA1635">
        <v>2.83</v>
      </c>
      <c r="AB1635">
        <v>0.2</v>
      </c>
      <c r="AC1635">
        <v>33.96</v>
      </c>
    </row>
    <row r="1636" spans="1:29" x14ac:dyDescent="0.25">
      <c r="A1636" s="111" t="s">
        <v>537</v>
      </c>
      <c r="B1636" s="112" t="s">
        <v>156</v>
      </c>
      <c r="C1636" s="111">
        <v>54264</v>
      </c>
      <c r="D1636" s="111">
        <v>542644</v>
      </c>
      <c r="E1636" s="111" t="s">
        <v>538</v>
      </c>
      <c r="F1636" s="111">
        <v>13061</v>
      </c>
      <c r="G1636" s="111" t="s">
        <v>484</v>
      </c>
      <c r="H1636" s="111" t="s">
        <v>61</v>
      </c>
      <c r="I1636" s="111" t="s">
        <v>18</v>
      </c>
      <c r="J1636" s="111" t="s">
        <v>471</v>
      </c>
      <c r="K1636" s="111" t="s">
        <v>58</v>
      </c>
      <c r="L1636" s="111">
        <v>12</v>
      </c>
      <c r="M1636" s="111">
        <v>0.06</v>
      </c>
      <c r="N1636" s="113">
        <v>3.99</v>
      </c>
      <c r="O1636" s="113">
        <v>3.32</v>
      </c>
      <c r="P1636" s="114">
        <v>0.2</v>
      </c>
      <c r="Q1636" s="113">
        <v>39.839999999999996</v>
      </c>
      <c r="R1636" s="115">
        <v>3.59</v>
      </c>
      <c r="S1636" s="115">
        <v>2.99</v>
      </c>
      <c r="T1636" s="119">
        <v>0.2</v>
      </c>
      <c r="U1636" s="116">
        <v>35.880000000000003</v>
      </c>
      <c r="V1636" t="s">
        <v>25</v>
      </c>
      <c r="W1636">
        <v>3.13</v>
      </c>
      <c r="X1636" t="s">
        <v>25</v>
      </c>
      <c r="Y1636">
        <v>37.56</v>
      </c>
      <c r="Z1636">
        <v>3.39</v>
      </c>
      <c r="AA1636">
        <v>2.83</v>
      </c>
      <c r="AB1636">
        <v>0.2</v>
      </c>
      <c r="AC1636">
        <v>33.96</v>
      </c>
    </row>
    <row r="1637" spans="1:29" x14ac:dyDescent="0.25">
      <c r="A1637" s="111" t="s">
        <v>537</v>
      </c>
      <c r="B1637" s="112" t="s">
        <v>156</v>
      </c>
      <c r="C1637" s="111">
        <v>54264</v>
      </c>
      <c r="D1637" s="111">
        <v>542644</v>
      </c>
      <c r="E1637" s="111" t="s">
        <v>538</v>
      </c>
      <c r="F1637" s="111">
        <v>8919</v>
      </c>
      <c r="G1637" s="111" t="s">
        <v>490</v>
      </c>
      <c r="H1637" s="111" t="s">
        <v>63</v>
      </c>
      <c r="I1637" s="111" t="s">
        <v>18</v>
      </c>
      <c r="J1637" s="111" t="s">
        <v>334</v>
      </c>
      <c r="K1637" s="111" t="s">
        <v>62</v>
      </c>
      <c r="L1637" s="111">
        <v>12</v>
      </c>
      <c r="M1637" s="111">
        <v>7.1999999999999995E-2</v>
      </c>
      <c r="N1637" s="113">
        <v>4.1900000000000004</v>
      </c>
      <c r="O1637" s="113">
        <v>3.5054999999999996</v>
      </c>
      <c r="P1637" s="114">
        <v>0.2</v>
      </c>
      <c r="Q1637" s="113">
        <v>42.12</v>
      </c>
      <c r="R1637" s="115">
        <v>3.89</v>
      </c>
      <c r="S1637" s="115">
        <v>3.2416666666666667</v>
      </c>
      <c r="T1637" s="119">
        <v>0.2</v>
      </c>
      <c r="U1637" s="116">
        <v>38.880000000000003</v>
      </c>
      <c r="V1637" t="s">
        <v>25</v>
      </c>
      <c r="W1637">
        <v>3.32</v>
      </c>
      <c r="X1637" t="s">
        <v>25</v>
      </c>
      <c r="Y1637">
        <v>39.839999999999996</v>
      </c>
      <c r="Z1637">
        <v>3.69</v>
      </c>
      <c r="AA1637">
        <v>3.08</v>
      </c>
      <c r="AB1637">
        <v>0.2</v>
      </c>
      <c r="AC1637">
        <v>36.96</v>
      </c>
    </row>
    <row r="1638" spans="1:29" x14ac:dyDescent="0.25">
      <c r="A1638" s="111" t="s">
        <v>537</v>
      </c>
      <c r="B1638" s="112" t="s">
        <v>156</v>
      </c>
      <c r="C1638" s="111">
        <v>54264</v>
      </c>
      <c r="D1638" s="111">
        <v>542644</v>
      </c>
      <c r="E1638" s="111" t="s">
        <v>538</v>
      </c>
      <c r="F1638" s="111">
        <v>8921</v>
      </c>
      <c r="G1638" s="111" t="s">
        <v>491</v>
      </c>
      <c r="H1638" s="111" t="s">
        <v>64</v>
      </c>
      <c r="I1638" s="111" t="s">
        <v>18</v>
      </c>
      <c r="J1638" s="111" t="s">
        <v>338</v>
      </c>
      <c r="K1638" s="111" t="s">
        <v>62</v>
      </c>
      <c r="L1638" s="111">
        <v>12</v>
      </c>
      <c r="M1638" s="111">
        <v>7.1999999999999995E-2</v>
      </c>
      <c r="N1638" s="113">
        <v>4.09</v>
      </c>
      <c r="O1638" s="113">
        <v>3.41</v>
      </c>
      <c r="P1638" s="114">
        <v>0.2</v>
      </c>
      <c r="Q1638" s="113">
        <v>40.92</v>
      </c>
      <c r="R1638" s="115">
        <v>3.79</v>
      </c>
      <c r="S1638" s="115">
        <v>3.16</v>
      </c>
      <c r="T1638" s="119">
        <v>0.2</v>
      </c>
      <c r="U1638" s="116">
        <v>37.92</v>
      </c>
      <c r="V1638" t="s">
        <v>25</v>
      </c>
      <c r="W1638">
        <v>3.32</v>
      </c>
      <c r="X1638" t="s">
        <v>25</v>
      </c>
      <c r="Y1638">
        <v>39.839999999999996</v>
      </c>
      <c r="Z1638">
        <v>3.69</v>
      </c>
      <c r="AA1638">
        <v>3.08</v>
      </c>
      <c r="AB1638">
        <v>0.2</v>
      </c>
      <c r="AC1638">
        <v>36.96</v>
      </c>
    </row>
    <row r="1639" spans="1:29" x14ac:dyDescent="0.25">
      <c r="A1639" s="111" t="s">
        <v>537</v>
      </c>
      <c r="B1639" s="112" t="s">
        <v>156</v>
      </c>
      <c r="C1639" s="111">
        <v>54264</v>
      </c>
      <c r="D1639" s="111">
        <v>542644</v>
      </c>
      <c r="E1639" s="111" t="s">
        <v>538</v>
      </c>
      <c r="F1639" s="111">
        <v>8923</v>
      </c>
      <c r="G1639" s="111" t="s">
        <v>492</v>
      </c>
      <c r="H1639" s="111" t="s">
        <v>65</v>
      </c>
      <c r="I1639" s="111" t="s">
        <v>18</v>
      </c>
      <c r="J1639" s="111" t="s">
        <v>331</v>
      </c>
      <c r="K1639" s="111" t="s">
        <v>62</v>
      </c>
      <c r="L1639" s="111">
        <v>12</v>
      </c>
      <c r="M1639" s="111">
        <v>7.1999999999999995E-2</v>
      </c>
      <c r="N1639" s="113">
        <v>4.09</v>
      </c>
      <c r="O1639" s="113">
        <v>3.41</v>
      </c>
      <c r="P1639" s="114">
        <v>0.2</v>
      </c>
      <c r="Q1639" s="113">
        <v>40.92</v>
      </c>
      <c r="R1639" s="115">
        <v>3.79</v>
      </c>
      <c r="S1639" s="115">
        <v>3.16</v>
      </c>
      <c r="T1639" s="119">
        <v>0.2</v>
      </c>
      <c r="U1639" s="116">
        <v>37.92</v>
      </c>
      <c r="V1639" t="s">
        <v>25</v>
      </c>
      <c r="W1639">
        <v>3.32</v>
      </c>
      <c r="X1639" t="s">
        <v>25</v>
      </c>
      <c r="Y1639">
        <v>39.839999999999996</v>
      </c>
      <c r="Z1639">
        <v>3.69</v>
      </c>
      <c r="AA1639">
        <v>3.08</v>
      </c>
      <c r="AB1639">
        <v>0.2</v>
      </c>
      <c r="AC1639">
        <v>36.96</v>
      </c>
    </row>
    <row r="1640" spans="1:29" x14ac:dyDescent="0.25">
      <c r="A1640" s="111" t="s">
        <v>537</v>
      </c>
      <c r="B1640" s="112" t="s">
        <v>156</v>
      </c>
      <c r="C1640" s="111">
        <v>54264</v>
      </c>
      <c r="D1640" s="111">
        <v>542644</v>
      </c>
      <c r="E1640" s="111" t="s">
        <v>538</v>
      </c>
      <c r="F1640" s="111">
        <v>8931</v>
      </c>
      <c r="G1640" s="111" t="s">
        <v>493</v>
      </c>
      <c r="H1640" s="111" t="s">
        <v>67</v>
      </c>
      <c r="I1640" s="111" t="s">
        <v>18</v>
      </c>
      <c r="J1640" s="111" t="s">
        <v>340</v>
      </c>
      <c r="K1640" s="111" t="s">
        <v>62</v>
      </c>
      <c r="L1640" s="111">
        <v>12</v>
      </c>
      <c r="M1640" s="111">
        <v>7.1999999999999995E-2</v>
      </c>
      <c r="N1640" s="113">
        <v>4.09</v>
      </c>
      <c r="O1640" s="113">
        <v>3.41</v>
      </c>
      <c r="P1640" s="114">
        <v>0.2</v>
      </c>
      <c r="Q1640" s="113">
        <v>40.92</v>
      </c>
      <c r="R1640" s="115">
        <v>3.79</v>
      </c>
      <c r="S1640" s="115">
        <v>3.16</v>
      </c>
      <c r="T1640" s="119">
        <v>0.2</v>
      </c>
      <c r="U1640" s="116">
        <v>37.92</v>
      </c>
      <c r="V1640" t="s">
        <v>25</v>
      </c>
      <c r="W1640">
        <v>3.32</v>
      </c>
      <c r="X1640" t="s">
        <v>25</v>
      </c>
      <c r="Y1640">
        <v>39.839999999999996</v>
      </c>
      <c r="Z1640">
        <v>3.69</v>
      </c>
      <c r="AA1640">
        <v>3.08</v>
      </c>
      <c r="AB1640">
        <v>0.2</v>
      </c>
      <c r="AC1640">
        <v>36.96</v>
      </c>
    </row>
    <row r="1641" spans="1:29" x14ac:dyDescent="0.25">
      <c r="A1641" s="111" t="s">
        <v>537</v>
      </c>
      <c r="B1641" s="112" t="s">
        <v>156</v>
      </c>
      <c r="C1641" s="111">
        <v>54264</v>
      </c>
      <c r="D1641" s="111">
        <v>542644</v>
      </c>
      <c r="E1641" s="111" t="s">
        <v>538</v>
      </c>
      <c r="F1641" s="111">
        <v>8933</v>
      </c>
      <c r="G1641" s="111" t="s">
        <v>494</v>
      </c>
      <c r="H1641" s="111" t="s">
        <v>66</v>
      </c>
      <c r="I1641" s="111" t="s">
        <v>18</v>
      </c>
      <c r="J1641" s="111" t="s">
        <v>336</v>
      </c>
      <c r="K1641" s="111" t="s">
        <v>62</v>
      </c>
      <c r="L1641" s="111">
        <v>12</v>
      </c>
      <c r="M1641" s="111">
        <v>7.1999999999999995E-2</v>
      </c>
      <c r="N1641" s="113">
        <v>4.09</v>
      </c>
      <c r="O1641" s="113">
        <v>3.41</v>
      </c>
      <c r="P1641" s="114">
        <v>0.2</v>
      </c>
      <c r="Q1641" s="113">
        <v>40.92</v>
      </c>
      <c r="R1641" s="115">
        <v>3.79</v>
      </c>
      <c r="S1641" s="115">
        <v>3.16</v>
      </c>
      <c r="T1641" s="119">
        <v>0.2</v>
      </c>
      <c r="U1641" s="116">
        <v>37.92</v>
      </c>
      <c r="V1641" t="s">
        <v>25</v>
      </c>
      <c r="W1641">
        <v>3.32</v>
      </c>
      <c r="X1641" t="s">
        <v>25</v>
      </c>
      <c r="Y1641">
        <v>39.839999999999996</v>
      </c>
      <c r="Z1641">
        <v>3.69</v>
      </c>
      <c r="AA1641">
        <v>3.08</v>
      </c>
      <c r="AB1641">
        <v>0.2</v>
      </c>
      <c r="AC1641">
        <v>36.96</v>
      </c>
    </row>
    <row r="1642" spans="1:29" x14ac:dyDescent="0.25">
      <c r="A1642" s="111" t="s">
        <v>537</v>
      </c>
      <c r="B1642" s="112" t="s">
        <v>156</v>
      </c>
      <c r="C1642" s="111">
        <v>60074</v>
      </c>
      <c r="D1642" s="111">
        <v>600741</v>
      </c>
      <c r="E1642" s="111" t="s">
        <v>539</v>
      </c>
      <c r="F1642" s="111">
        <v>19229</v>
      </c>
      <c r="G1642" s="111" t="s">
        <v>348</v>
      </c>
      <c r="H1642" s="111" t="s">
        <v>151</v>
      </c>
      <c r="I1642" s="111" t="s">
        <v>128</v>
      </c>
      <c r="J1642" s="111" t="s">
        <v>346</v>
      </c>
      <c r="K1642" s="111" t="s">
        <v>129</v>
      </c>
      <c r="L1642" s="111">
        <v>6</v>
      </c>
      <c r="M1642" s="111">
        <v>1.4999999999999999E-2</v>
      </c>
      <c r="N1642" s="113">
        <v>7.99</v>
      </c>
      <c r="O1642" s="113">
        <v>6.69</v>
      </c>
      <c r="P1642" s="114">
        <v>0.2</v>
      </c>
      <c r="Q1642" s="113">
        <v>40.14</v>
      </c>
      <c r="R1642" s="115">
        <v>7.99</v>
      </c>
      <c r="S1642" s="115">
        <v>6.69</v>
      </c>
      <c r="T1642" s="119">
        <v>0.2</v>
      </c>
      <c r="U1642" s="116">
        <v>40.14</v>
      </c>
      <c r="V1642" t="s">
        <v>25</v>
      </c>
      <c r="W1642">
        <v>7.29</v>
      </c>
      <c r="X1642" t="s">
        <v>25</v>
      </c>
      <c r="Y1642">
        <v>43.74</v>
      </c>
      <c r="Z1642">
        <v>8.69</v>
      </c>
      <c r="AA1642">
        <v>7.22</v>
      </c>
      <c r="AB1642">
        <v>0.2</v>
      </c>
      <c r="AC1642">
        <v>43.32</v>
      </c>
    </row>
    <row r="1643" spans="1:29" x14ac:dyDescent="0.25">
      <c r="A1643" s="111" t="s">
        <v>537</v>
      </c>
      <c r="B1643" s="112" t="s">
        <v>156</v>
      </c>
      <c r="C1643" s="111">
        <v>60074</v>
      </c>
      <c r="D1643" s="111">
        <v>600741</v>
      </c>
      <c r="E1643" s="111" t="s">
        <v>539</v>
      </c>
      <c r="F1643" s="111">
        <v>19231</v>
      </c>
      <c r="G1643" s="111" t="s">
        <v>349</v>
      </c>
      <c r="H1643" s="111" t="s">
        <v>151</v>
      </c>
      <c r="I1643" s="111" t="s">
        <v>128</v>
      </c>
      <c r="J1643" s="111" t="s">
        <v>350</v>
      </c>
      <c r="K1643" s="111" t="s">
        <v>129</v>
      </c>
      <c r="L1643" s="111">
        <v>4</v>
      </c>
      <c r="M1643" s="111">
        <v>0.01</v>
      </c>
      <c r="N1643" s="113">
        <v>7.99</v>
      </c>
      <c r="O1643" s="113">
        <v>6.69</v>
      </c>
      <c r="P1643" s="114">
        <v>0.2</v>
      </c>
      <c r="Q1643" s="113">
        <v>26.76</v>
      </c>
      <c r="R1643" s="115">
        <v>7.99</v>
      </c>
      <c r="S1643" s="115">
        <v>6.69</v>
      </c>
      <c r="T1643" s="119">
        <v>0.2</v>
      </c>
      <c r="U1643" s="116">
        <v>26.76</v>
      </c>
      <c r="V1643" t="s">
        <v>25</v>
      </c>
      <c r="W1643">
        <v>7.29</v>
      </c>
      <c r="X1643" t="s">
        <v>25</v>
      </c>
      <c r="Y1643">
        <v>29.16</v>
      </c>
      <c r="Z1643">
        <v>8.69</v>
      </c>
      <c r="AA1643">
        <v>7.22</v>
      </c>
      <c r="AB1643">
        <v>0.2</v>
      </c>
      <c r="AC1643">
        <v>28.88</v>
      </c>
    </row>
    <row r="1644" spans="1:29" x14ac:dyDescent="0.25">
      <c r="A1644" s="111" t="s">
        <v>537</v>
      </c>
      <c r="B1644" s="112" t="s">
        <v>156</v>
      </c>
      <c r="C1644" s="111">
        <v>60074</v>
      </c>
      <c r="D1644" s="111">
        <v>600741</v>
      </c>
      <c r="E1644" s="111" t="s">
        <v>539</v>
      </c>
      <c r="F1644" s="111">
        <v>21666</v>
      </c>
      <c r="G1644" s="111" t="s">
        <v>351</v>
      </c>
      <c r="H1644" s="111" t="s">
        <v>151</v>
      </c>
      <c r="I1644" s="111" t="s">
        <v>128</v>
      </c>
      <c r="J1644" s="111" t="s">
        <v>352</v>
      </c>
      <c r="K1644" s="111" t="s">
        <v>129</v>
      </c>
      <c r="L1644" s="111">
        <v>4</v>
      </c>
      <c r="M1644" s="111">
        <v>0.01</v>
      </c>
      <c r="N1644" s="113">
        <v>7.99</v>
      </c>
      <c r="O1644" s="113">
        <v>6.69</v>
      </c>
      <c r="P1644" s="114">
        <v>0.2</v>
      </c>
      <c r="Q1644" s="113">
        <v>26.76</v>
      </c>
      <c r="R1644" s="115">
        <v>7.99</v>
      </c>
      <c r="S1644" s="115">
        <v>6.69</v>
      </c>
      <c r="T1644" s="119">
        <v>0.2</v>
      </c>
      <c r="U1644" s="116">
        <v>26.76</v>
      </c>
      <c r="V1644" t="s">
        <v>25</v>
      </c>
      <c r="W1644">
        <v>7.29</v>
      </c>
      <c r="X1644" t="s">
        <v>25</v>
      </c>
      <c r="Y1644">
        <v>29.16</v>
      </c>
      <c r="Z1644">
        <v>8.69</v>
      </c>
      <c r="AA1644">
        <v>7.22</v>
      </c>
      <c r="AB1644">
        <v>0.2</v>
      </c>
      <c r="AC1644">
        <v>28.88</v>
      </c>
    </row>
    <row r="1645" spans="1:29" x14ac:dyDescent="0.25">
      <c r="A1645" s="111" t="s">
        <v>537</v>
      </c>
      <c r="B1645" s="112" t="s">
        <v>156</v>
      </c>
      <c r="C1645" s="111">
        <v>60074</v>
      </c>
      <c r="D1645" s="111">
        <v>600741</v>
      </c>
      <c r="E1645" s="111" t="s">
        <v>539</v>
      </c>
      <c r="F1645" s="111">
        <v>24306</v>
      </c>
      <c r="G1645" s="111" t="s">
        <v>353</v>
      </c>
      <c r="H1645" s="111" t="s">
        <v>151</v>
      </c>
      <c r="I1645" s="111" t="s">
        <v>128</v>
      </c>
      <c r="J1645" s="111" t="s">
        <v>354</v>
      </c>
      <c r="K1645" s="111" t="s">
        <v>129</v>
      </c>
      <c r="L1645" s="111">
        <v>4</v>
      </c>
      <c r="M1645" s="111">
        <v>0.01</v>
      </c>
      <c r="N1645" s="113">
        <v>7.99</v>
      </c>
      <c r="O1645" s="113">
        <v>6.69</v>
      </c>
      <c r="P1645" s="114">
        <v>0.2</v>
      </c>
      <c r="Q1645" s="113">
        <v>26.76</v>
      </c>
      <c r="R1645" s="115">
        <v>7.99</v>
      </c>
      <c r="S1645" s="115">
        <v>6.69</v>
      </c>
      <c r="T1645" s="119">
        <v>0.2</v>
      </c>
      <c r="U1645" s="116">
        <v>26.76</v>
      </c>
      <c r="V1645" t="s">
        <v>25</v>
      </c>
      <c r="W1645">
        <v>7.29</v>
      </c>
      <c r="X1645" t="s">
        <v>25</v>
      </c>
      <c r="Y1645">
        <v>29.16</v>
      </c>
      <c r="Z1645">
        <v>8.69</v>
      </c>
      <c r="AA1645">
        <v>7.22</v>
      </c>
      <c r="AB1645">
        <v>0.2</v>
      </c>
      <c r="AC1645">
        <v>28.88</v>
      </c>
    </row>
    <row r="1646" spans="1:29" x14ac:dyDescent="0.25">
      <c r="A1646" s="111" t="s">
        <v>537</v>
      </c>
      <c r="B1646" s="112" t="s">
        <v>156</v>
      </c>
      <c r="C1646" s="111">
        <v>60074</v>
      </c>
      <c r="D1646" s="111">
        <v>600741</v>
      </c>
      <c r="E1646" s="111" t="s">
        <v>539</v>
      </c>
      <c r="F1646" s="111">
        <v>26607</v>
      </c>
      <c r="G1646" s="111" t="s">
        <v>413</v>
      </c>
      <c r="H1646" s="111" t="s">
        <v>151</v>
      </c>
      <c r="I1646" s="111" t="s">
        <v>128</v>
      </c>
      <c r="J1646" s="111" t="s">
        <v>414</v>
      </c>
      <c r="K1646" s="111" t="s">
        <v>129</v>
      </c>
      <c r="L1646" s="111">
        <v>4</v>
      </c>
      <c r="M1646" s="111">
        <v>0.01</v>
      </c>
      <c r="N1646" s="113">
        <v>7.99</v>
      </c>
      <c r="O1646" s="113">
        <v>6.69</v>
      </c>
      <c r="P1646" s="114">
        <v>0.2</v>
      </c>
      <c r="Q1646" s="113">
        <v>26.76</v>
      </c>
      <c r="R1646" s="115">
        <v>7.99</v>
      </c>
      <c r="S1646" s="115">
        <v>6.69</v>
      </c>
      <c r="T1646" s="119">
        <v>0.2</v>
      </c>
      <c r="U1646" s="116">
        <v>26.76</v>
      </c>
      <c r="V1646" t="s">
        <v>25</v>
      </c>
      <c r="W1646">
        <v>7.29</v>
      </c>
      <c r="X1646" t="s">
        <v>25</v>
      </c>
      <c r="Y1646">
        <v>29.16</v>
      </c>
      <c r="Z1646">
        <v>8.69</v>
      </c>
      <c r="AA1646">
        <v>7.22</v>
      </c>
      <c r="AB1646">
        <v>0.2</v>
      </c>
      <c r="AC1646">
        <v>28.88</v>
      </c>
    </row>
    <row r="1647" spans="1:29" x14ac:dyDescent="0.25">
      <c r="A1647" s="111" t="s">
        <v>537</v>
      </c>
      <c r="B1647" s="112" t="s">
        <v>156</v>
      </c>
      <c r="C1647" s="111">
        <v>60074</v>
      </c>
      <c r="D1647" s="111">
        <v>600741</v>
      </c>
      <c r="E1647" s="111" t="s">
        <v>539</v>
      </c>
      <c r="F1647" s="111">
        <v>14842</v>
      </c>
      <c r="G1647" s="111" t="s">
        <v>355</v>
      </c>
      <c r="H1647" s="111" t="s">
        <v>33</v>
      </c>
      <c r="I1647" s="111" t="s">
        <v>18</v>
      </c>
      <c r="J1647" s="111" t="s">
        <v>331</v>
      </c>
      <c r="K1647" s="111" t="s">
        <v>31</v>
      </c>
      <c r="L1647" s="111">
        <v>15</v>
      </c>
      <c r="M1647" s="111">
        <v>4.0349999999999997E-2</v>
      </c>
      <c r="N1647" s="113">
        <v>2.29</v>
      </c>
      <c r="O1647" s="113">
        <v>1.8904999999999998</v>
      </c>
      <c r="P1647" s="114">
        <v>0.2</v>
      </c>
      <c r="Q1647" s="113">
        <v>28.349999999999998</v>
      </c>
      <c r="R1647" s="115">
        <v>1.99</v>
      </c>
      <c r="S1647" s="115">
        <v>1.6583333333333334</v>
      </c>
      <c r="T1647" s="119">
        <v>0.2</v>
      </c>
      <c r="U1647" s="116">
        <v>24.9</v>
      </c>
      <c r="V1647" t="s">
        <v>25</v>
      </c>
      <c r="W1647">
        <v>1.8</v>
      </c>
      <c r="X1647" t="s">
        <v>25</v>
      </c>
      <c r="Y1647">
        <v>27</v>
      </c>
      <c r="Z1647">
        <v>1.89</v>
      </c>
      <c r="AA1647">
        <v>1.58</v>
      </c>
      <c r="AB1647">
        <v>0.2</v>
      </c>
      <c r="AC1647">
        <v>23.700000000000003</v>
      </c>
    </row>
    <row r="1648" spans="1:29" x14ac:dyDescent="0.25">
      <c r="A1648" s="111" t="s">
        <v>537</v>
      </c>
      <c r="B1648" s="112" t="s">
        <v>156</v>
      </c>
      <c r="C1648" s="111">
        <v>60074</v>
      </c>
      <c r="D1648" s="111">
        <v>600741</v>
      </c>
      <c r="E1648" s="111" t="s">
        <v>539</v>
      </c>
      <c r="F1648" s="111">
        <v>14844</v>
      </c>
      <c r="G1648" s="111" t="s">
        <v>356</v>
      </c>
      <c r="H1648" s="111" t="s">
        <v>32</v>
      </c>
      <c r="I1648" s="111" t="s">
        <v>18</v>
      </c>
      <c r="J1648" s="111" t="s">
        <v>334</v>
      </c>
      <c r="K1648" s="111" t="s">
        <v>31</v>
      </c>
      <c r="L1648" s="111">
        <v>15</v>
      </c>
      <c r="M1648" s="111">
        <v>4.0349999999999997E-2</v>
      </c>
      <c r="N1648" s="113">
        <v>2.29</v>
      </c>
      <c r="O1648" s="113">
        <v>1.8904999999999998</v>
      </c>
      <c r="P1648" s="114">
        <v>0.2</v>
      </c>
      <c r="Q1648" s="113">
        <v>28.349999999999998</v>
      </c>
      <c r="R1648" s="115">
        <v>1.99</v>
      </c>
      <c r="S1648" s="115">
        <v>1.6583333333333334</v>
      </c>
      <c r="T1648" s="119">
        <v>0.2</v>
      </c>
      <c r="U1648" s="116">
        <v>24.9</v>
      </c>
      <c r="V1648" t="s">
        <v>25</v>
      </c>
      <c r="W1648">
        <v>1.8</v>
      </c>
      <c r="X1648" t="s">
        <v>25</v>
      </c>
      <c r="Y1648">
        <v>27</v>
      </c>
      <c r="Z1648">
        <v>1.89</v>
      </c>
      <c r="AA1648">
        <v>1.58</v>
      </c>
      <c r="AB1648">
        <v>0.2</v>
      </c>
      <c r="AC1648">
        <v>23.700000000000003</v>
      </c>
    </row>
    <row r="1649" spans="1:29" x14ac:dyDescent="0.25">
      <c r="A1649" s="111" t="s">
        <v>537</v>
      </c>
      <c r="B1649" s="112" t="s">
        <v>156</v>
      </c>
      <c r="C1649" s="111">
        <v>60074</v>
      </c>
      <c r="D1649" s="111">
        <v>600741</v>
      </c>
      <c r="E1649" s="111" t="s">
        <v>539</v>
      </c>
      <c r="F1649" s="111">
        <v>19303</v>
      </c>
      <c r="G1649" s="111" t="s">
        <v>444</v>
      </c>
      <c r="H1649" s="111" t="s">
        <v>37</v>
      </c>
      <c r="I1649" s="111" t="s">
        <v>18</v>
      </c>
      <c r="J1649" s="111" t="s">
        <v>362</v>
      </c>
      <c r="K1649" s="111" t="s">
        <v>31</v>
      </c>
      <c r="L1649" s="111">
        <v>15</v>
      </c>
      <c r="M1649" s="111">
        <v>4.0349999999999997E-2</v>
      </c>
      <c r="N1649" s="113">
        <v>2.29</v>
      </c>
      <c r="O1649" s="113">
        <v>1.8904999999999998</v>
      </c>
      <c r="P1649" s="114">
        <v>0.2</v>
      </c>
      <c r="Q1649" s="113">
        <v>28.349999999999998</v>
      </c>
      <c r="R1649" s="115">
        <v>1.99</v>
      </c>
      <c r="S1649" s="115">
        <v>1.6583333333333334</v>
      </c>
      <c r="T1649" s="119">
        <v>0.2</v>
      </c>
      <c r="U1649" s="116">
        <v>24.9</v>
      </c>
      <c r="V1649" t="s">
        <v>25</v>
      </c>
      <c r="W1649">
        <v>1.9</v>
      </c>
      <c r="X1649" t="s">
        <v>25</v>
      </c>
      <c r="Y1649">
        <v>28.5</v>
      </c>
      <c r="Z1649">
        <v>1.99</v>
      </c>
      <c r="AA1649">
        <v>1.66</v>
      </c>
      <c r="AB1649">
        <v>0.2</v>
      </c>
      <c r="AC1649">
        <v>24.9</v>
      </c>
    </row>
    <row r="1650" spans="1:29" x14ac:dyDescent="0.25">
      <c r="A1650" s="111" t="s">
        <v>537</v>
      </c>
      <c r="B1650" s="112" t="s">
        <v>156</v>
      </c>
      <c r="C1650" s="111">
        <v>60074</v>
      </c>
      <c r="D1650" s="111">
        <v>600741</v>
      </c>
      <c r="E1650" s="111" t="s">
        <v>539</v>
      </c>
      <c r="F1650" s="111">
        <v>19305</v>
      </c>
      <c r="G1650" s="111" t="s">
        <v>445</v>
      </c>
      <c r="H1650" s="111" t="s">
        <v>37</v>
      </c>
      <c r="I1650" s="111" t="s">
        <v>18</v>
      </c>
      <c r="J1650" s="111" t="s">
        <v>382</v>
      </c>
      <c r="K1650" s="111" t="s">
        <v>31</v>
      </c>
      <c r="L1650" s="111">
        <v>15</v>
      </c>
      <c r="M1650" s="111">
        <v>4.0349999999999997E-2</v>
      </c>
      <c r="N1650" s="113">
        <v>2.29</v>
      </c>
      <c r="O1650" s="113">
        <v>1.8904999999999998</v>
      </c>
      <c r="P1650" s="114">
        <v>0.2</v>
      </c>
      <c r="Q1650" s="113">
        <v>28.349999999999998</v>
      </c>
      <c r="R1650" s="115">
        <v>1.99</v>
      </c>
      <c r="S1650" s="115">
        <v>1.6583333333333334</v>
      </c>
      <c r="T1650" s="119">
        <v>0.2</v>
      </c>
      <c r="U1650" s="116">
        <v>24.9</v>
      </c>
      <c r="V1650" t="s">
        <v>25</v>
      </c>
      <c r="W1650">
        <v>1.9</v>
      </c>
      <c r="X1650" t="s">
        <v>25</v>
      </c>
      <c r="Y1650">
        <v>28.5</v>
      </c>
      <c r="Z1650">
        <v>1.99</v>
      </c>
      <c r="AA1650">
        <v>1.66</v>
      </c>
      <c r="AB1650">
        <v>0.2</v>
      </c>
      <c r="AC1650">
        <v>24.9</v>
      </c>
    </row>
    <row r="1651" spans="1:29" x14ac:dyDescent="0.25">
      <c r="A1651" s="111" t="s">
        <v>537</v>
      </c>
      <c r="B1651" s="112" t="s">
        <v>156</v>
      </c>
      <c r="C1651" s="111">
        <v>60074</v>
      </c>
      <c r="D1651" s="111">
        <v>600741</v>
      </c>
      <c r="E1651" s="111" t="s">
        <v>539</v>
      </c>
      <c r="F1651" s="111">
        <v>19307</v>
      </c>
      <c r="G1651" s="111" t="s">
        <v>446</v>
      </c>
      <c r="H1651" s="111" t="s">
        <v>37</v>
      </c>
      <c r="I1651" s="111" t="s">
        <v>18</v>
      </c>
      <c r="J1651" s="111" t="s">
        <v>447</v>
      </c>
      <c r="K1651" s="111" t="s">
        <v>31</v>
      </c>
      <c r="L1651" s="111">
        <v>15</v>
      </c>
      <c r="M1651" s="111">
        <v>4.0349999999999997E-2</v>
      </c>
      <c r="N1651" s="113">
        <v>2.29</v>
      </c>
      <c r="O1651" s="113">
        <v>1.8904999999999998</v>
      </c>
      <c r="P1651" s="114">
        <v>0.2</v>
      </c>
      <c r="Q1651" s="113">
        <v>28.349999999999998</v>
      </c>
      <c r="R1651" s="115">
        <v>1.99</v>
      </c>
      <c r="S1651" s="115">
        <v>1.6583333333333334</v>
      </c>
      <c r="T1651" s="119">
        <v>0.2</v>
      </c>
      <c r="U1651" s="116">
        <v>24.9</v>
      </c>
      <c r="V1651" t="s">
        <v>25</v>
      </c>
      <c r="W1651">
        <v>1.9</v>
      </c>
      <c r="X1651" t="s">
        <v>25</v>
      </c>
      <c r="Y1651">
        <v>28.5</v>
      </c>
      <c r="Z1651">
        <v>1.99</v>
      </c>
      <c r="AA1651">
        <v>1.66</v>
      </c>
      <c r="AB1651">
        <v>0.2</v>
      </c>
      <c r="AC1651">
        <v>24.9</v>
      </c>
    </row>
    <row r="1652" spans="1:29" x14ac:dyDescent="0.25">
      <c r="A1652" s="111" t="s">
        <v>537</v>
      </c>
      <c r="B1652" s="112" t="s">
        <v>156</v>
      </c>
      <c r="C1652" s="111">
        <v>60074</v>
      </c>
      <c r="D1652" s="111">
        <v>600741</v>
      </c>
      <c r="E1652" s="111" t="s">
        <v>539</v>
      </c>
      <c r="F1652" s="111">
        <v>19309</v>
      </c>
      <c r="G1652" s="111" t="s">
        <v>448</v>
      </c>
      <c r="H1652" s="111" t="s">
        <v>37</v>
      </c>
      <c r="I1652" s="111" t="s">
        <v>18</v>
      </c>
      <c r="J1652" s="111" t="s">
        <v>449</v>
      </c>
      <c r="K1652" s="111" t="s">
        <v>31</v>
      </c>
      <c r="L1652" s="111">
        <v>15</v>
      </c>
      <c r="M1652" s="111">
        <v>4.0349999999999997E-2</v>
      </c>
      <c r="N1652" s="113">
        <v>2.29</v>
      </c>
      <c r="O1652" s="113">
        <v>1.8904999999999998</v>
      </c>
      <c r="P1652" s="114">
        <v>0.2</v>
      </c>
      <c r="Q1652" s="113">
        <v>28.349999999999998</v>
      </c>
      <c r="R1652" s="115">
        <v>1.99</v>
      </c>
      <c r="S1652" s="115">
        <v>1.6583333333333334</v>
      </c>
      <c r="T1652" s="119">
        <v>0.2</v>
      </c>
      <c r="U1652" s="116">
        <v>24.9</v>
      </c>
      <c r="V1652" t="s">
        <v>25</v>
      </c>
      <c r="W1652">
        <v>1.9</v>
      </c>
      <c r="X1652" t="s">
        <v>25</v>
      </c>
      <c r="Y1652">
        <v>28.5</v>
      </c>
      <c r="Z1652">
        <v>1.99</v>
      </c>
      <c r="AA1652">
        <v>1.66</v>
      </c>
      <c r="AB1652">
        <v>0.2</v>
      </c>
      <c r="AC1652">
        <v>24.9</v>
      </c>
    </row>
    <row r="1653" spans="1:29" x14ac:dyDescent="0.25">
      <c r="A1653" s="111" t="s">
        <v>537</v>
      </c>
      <c r="B1653" s="112" t="s">
        <v>156</v>
      </c>
      <c r="C1653" s="111">
        <v>60074</v>
      </c>
      <c r="D1653" s="111">
        <v>600741</v>
      </c>
      <c r="E1653" s="111" t="s">
        <v>539</v>
      </c>
      <c r="F1653" s="111">
        <v>1164</v>
      </c>
      <c r="G1653" s="111" t="s">
        <v>450</v>
      </c>
      <c r="H1653" s="111" t="s">
        <v>51</v>
      </c>
      <c r="I1653" s="111" t="s">
        <v>18</v>
      </c>
      <c r="J1653" s="111" t="s">
        <v>418</v>
      </c>
      <c r="K1653" s="111" t="s">
        <v>46</v>
      </c>
      <c r="L1653" s="111">
        <v>12</v>
      </c>
      <c r="M1653" s="111">
        <v>4.2000000000000003E-2</v>
      </c>
      <c r="N1653" s="113">
        <v>2.59</v>
      </c>
      <c r="O1653" s="113">
        <v>2.1755</v>
      </c>
      <c r="P1653" s="114">
        <v>0.2</v>
      </c>
      <c r="Q1653" s="113">
        <v>26.160000000000004</v>
      </c>
      <c r="R1653" s="115">
        <v>2.39</v>
      </c>
      <c r="S1653" s="115">
        <v>1.99</v>
      </c>
      <c r="T1653" s="119">
        <v>0.2</v>
      </c>
      <c r="U1653" s="116">
        <v>23.88</v>
      </c>
      <c r="V1653" t="s">
        <v>25</v>
      </c>
      <c r="W1653">
        <v>2.08</v>
      </c>
      <c r="X1653" t="s">
        <v>25</v>
      </c>
      <c r="Y1653">
        <v>24.96</v>
      </c>
      <c r="Z1653">
        <v>2.19</v>
      </c>
      <c r="AA1653">
        <v>1.83</v>
      </c>
      <c r="AB1653">
        <v>0.2</v>
      </c>
      <c r="AC1653">
        <v>21.96</v>
      </c>
    </row>
    <row r="1654" spans="1:29" x14ac:dyDescent="0.25">
      <c r="A1654" s="111" t="s">
        <v>537</v>
      </c>
      <c r="B1654" s="112" t="s">
        <v>156</v>
      </c>
      <c r="C1654" s="111">
        <v>60074</v>
      </c>
      <c r="D1654" s="111">
        <v>600741</v>
      </c>
      <c r="E1654" s="111" t="s">
        <v>539</v>
      </c>
      <c r="F1654" s="111">
        <v>9084</v>
      </c>
      <c r="G1654" s="111" t="s">
        <v>357</v>
      </c>
      <c r="H1654" s="111" t="s">
        <v>47</v>
      </c>
      <c r="I1654" s="111" t="s">
        <v>18</v>
      </c>
      <c r="J1654" s="111" t="s">
        <v>334</v>
      </c>
      <c r="K1654" s="111" t="s">
        <v>46</v>
      </c>
      <c r="L1654" s="111">
        <v>12</v>
      </c>
      <c r="M1654" s="111">
        <v>4.2000000000000003E-2</v>
      </c>
      <c r="N1654" s="113">
        <v>2.59</v>
      </c>
      <c r="O1654" s="113">
        <v>2.19</v>
      </c>
      <c r="P1654" s="114">
        <v>0.2</v>
      </c>
      <c r="Q1654" s="113">
        <v>26.28</v>
      </c>
      <c r="R1654" s="115">
        <v>2.4900000000000002</v>
      </c>
      <c r="S1654" s="115">
        <v>2.08</v>
      </c>
      <c r="T1654" s="119">
        <v>0.2</v>
      </c>
      <c r="U1654" s="116">
        <v>24.96</v>
      </c>
      <c r="V1654" t="s">
        <v>25</v>
      </c>
      <c r="W1654">
        <v>2.19</v>
      </c>
      <c r="X1654" t="s">
        <v>25</v>
      </c>
      <c r="Y1654">
        <v>26.28</v>
      </c>
      <c r="Z1654">
        <v>2.4900000000000002</v>
      </c>
      <c r="AA1654">
        <v>2.08</v>
      </c>
      <c r="AB1654">
        <v>0.2</v>
      </c>
      <c r="AC1654">
        <v>24.96</v>
      </c>
    </row>
    <row r="1655" spans="1:29" x14ac:dyDescent="0.25">
      <c r="A1655" s="111" t="s">
        <v>537</v>
      </c>
      <c r="B1655" s="112" t="s">
        <v>156</v>
      </c>
      <c r="C1655" s="111">
        <v>60074</v>
      </c>
      <c r="D1655" s="111">
        <v>600741</v>
      </c>
      <c r="E1655" s="111" t="s">
        <v>539</v>
      </c>
      <c r="F1655" s="111">
        <v>9085</v>
      </c>
      <c r="G1655" s="111" t="s">
        <v>358</v>
      </c>
      <c r="H1655" s="111" t="s">
        <v>48</v>
      </c>
      <c r="I1655" s="111" t="s">
        <v>18</v>
      </c>
      <c r="J1655" s="111" t="s">
        <v>338</v>
      </c>
      <c r="K1655" s="111" t="s">
        <v>46</v>
      </c>
      <c r="L1655" s="111">
        <v>12</v>
      </c>
      <c r="M1655" s="111">
        <v>4.2000000000000003E-2</v>
      </c>
      <c r="N1655" s="113">
        <v>2.59</v>
      </c>
      <c r="O1655" s="113">
        <v>2.1755</v>
      </c>
      <c r="P1655" s="114">
        <v>0.2</v>
      </c>
      <c r="Q1655" s="113">
        <v>26.160000000000004</v>
      </c>
      <c r="R1655" s="115">
        <v>2.39</v>
      </c>
      <c r="S1655" s="115">
        <v>1.99</v>
      </c>
      <c r="T1655" s="119">
        <v>0.2</v>
      </c>
      <c r="U1655" s="116">
        <v>23.88</v>
      </c>
      <c r="V1655" t="s">
        <v>25</v>
      </c>
      <c r="W1655">
        <v>2.08</v>
      </c>
      <c r="X1655" t="s">
        <v>25</v>
      </c>
      <c r="Y1655">
        <v>24.96</v>
      </c>
      <c r="Z1655">
        <v>2.19</v>
      </c>
      <c r="AA1655">
        <v>1.83</v>
      </c>
      <c r="AB1655">
        <v>0.2</v>
      </c>
      <c r="AC1655">
        <v>21.96</v>
      </c>
    </row>
    <row r="1656" spans="1:29" x14ac:dyDescent="0.25">
      <c r="A1656" s="111" t="s">
        <v>537</v>
      </c>
      <c r="B1656" s="112" t="s">
        <v>156</v>
      </c>
      <c r="C1656" s="111">
        <v>60074</v>
      </c>
      <c r="D1656" s="111">
        <v>600741</v>
      </c>
      <c r="E1656" s="111" t="s">
        <v>539</v>
      </c>
      <c r="F1656" s="111">
        <v>9087</v>
      </c>
      <c r="G1656" s="111" t="s">
        <v>359</v>
      </c>
      <c r="H1656" s="111" t="s">
        <v>50</v>
      </c>
      <c r="I1656" s="111" t="s">
        <v>18</v>
      </c>
      <c r="J1656" s="111" t="s">
        <v>336</v>
      </c>
      <c r="K1656" s="111" t="s">
        <v>46</v>
      </c>
      <c r="L1656" s="111">
        <v>12</v>
      </c>
      <c r="M1656" s="111">
        <v>4.2000000000000003E-2</v>
      </c>
      <c r="N1656" s="113">
        <v>2.59</v>
      </c>
      <c r="O1656" s="113">
        <v>2.1755</v>
      </c>
      <c r="P1656" s="114">
        <v>0.2</v>
      </c>
      <c r="Q1656" s="113">
        <v>26.160000000000004</v>
      </c>
      <c r="R1656" s="115">
        <v>2.39</v>
      </c>
      <c r="S1656" s="115">
        <v>1.99</v>
      </c>
      <c r="T1656" s="119">
        <v>0.2</v>
      </c>
      <c r="U1656" s="116">
        <v>23.88</v>
      </c>
      <c r="V1656" t="s">
        <v>25</v>
      </c>
      <c r="W1656">
        <v>2.08</v>
      </c>
      <c r="X1656" t="s">
        <v>25</v>
      </c>
      <c r="Y1656">
        <v>24.96</v>
      </c>
      <c r="Z1656">
        <v>2.19</v>
      </c>
      <c r="AA1656">
        <v>1.83</v>
      </c>
      <c r="AB1656">
        <v>0.2</v>
      </c>
      <c r="AC1656">
        <v>21.96</v>
      </c>
    </row>
    <row r="1657" spans="1:29" x14ac:dyDescent="0.25">
      <c r="A1657" s="111" t="s">
        <v>537</v>
      </c>
      <c r="B1657" s="112" t="s">
        <v>156</v>
      </c>
      <c r="C1657" s="111">
        <v>60074</v>
      </c>
      <c r="D1657" s="111">
        <v>600741</v>
      </c>
      <c r="E1657" s="111" t="s">
        <v>539</v>
      </c>
      <c r="F1657" s="111">
        <v>9088</v>
      </c>
      <c r="G1657" s="111" t="s">
        <v>451</v>
      </c>
      <c r="H1657" s="111" t="s">
        <v>50</v>
      </c>
      <c r="I1657" s="111" t="s">
        <v>18</v>
      </c>
      <c r="J1657" s="111" t="s">
        <v>452</v>
      </c>
      <c r="K1657" s="111" t="s">
        <v>46</v>
      </c>
      <c r="L1657" s="111">
        <v>12</v>
      </c>
      <c r="M1657" s="111">
        <v>4.2000000000000003E-2</v>
      </c>
      <c r="N1657" s="113">
        <v>2.59</v>
      </c>
      <c r="O1657" s="113">
        <v>2.1755</v>
      </c>
      <c r="P1657" s="114">
        <v>0.2</v>
      </c>
      <c r="Q1657" s="113">
        <v>26.160000000000004</v>
      </c>
      <c r="R1657" s="115">
        <v>2.39</v>
      </c>
      <c r="S1657" s="115">
        <v>1.99</v>
      </c>
      <c r="T1657" s="119">
        <v>0.2</v>
      </c>
      <c r="U1657" s="116">
        <v>23.88</v>
      </c>
      <c r="V1657" t="s">
        <v>25</v>
      </c>
      <c r="W1657">
        <v>2.08</v>
      </c>
      <c r="X1657" t="s">
        <v>25</v>
      </c>
      <c r="Y1657">
        <v>24.96</v>
      </c>
      <c r="Z1657">
        <v>2.19</v>
      </c>
      <c r="AA1657">
        <v>1.83</v>
      </c>
      <c r="AB1657">
        <v>0.2</v>
      </c>
      <c r="AC1657">
        <v>21.96</v>
      </c>
    </row>
    <row r="1658" spans="1:29" x14ac:dyDescent="0.25">
      <c r="A1658" s="111" t="s">
        <v>537</v>
      </c>
      <c r="B1658" s="112" t="s">
        <v>156</v>
      </c>
      <c r="C1658" s="111">
        <v>60074</v>
      </c>
      <c r="D1658" s="111">
        <v>600741</v>
      </c>
      <c r="E1658" s="111" t="s">
        <v>539</v>
      </c>
      <c r="F1658" s="111">
        <v>9089</v>
      </c>
      <c r="G1658" s="111" t="s">
        <v>360</v>
      </c>
      <c r="H1658" s="111" t="s">
        <v>51</v>
      </c>
      <c r="I1658" s="111" t="s">
        <v>18</v>
      </c>
      <c r="J1658" s="111" t="s">
        <v>340</v>
      </c>
      <c r="K1658" s="111" t="s">
        <v>46</v>
      </c>
      <c r="L1658" s="111">
        <v>12</v>
      </c>
      <c r="M1658" s="111">
        <v>4.2000000000000003E-2</v>
      </c>
      <c r="N1658" s="113">
        <v>2.59</v>
      </c>
      <c r="O1658" s="113">
        <v>2.1755</v>
      </c>
      <c r="P1658" s="114">
        <v>0.2</v>
      </c>
      <c r="Q1658" s="113">
        <v>26.160000000000004</v>
      </c>
      <c r="R1658" s="115">
        <v>2.39</v>
      </c>
      <c r="S1658" s="115">
        <v>1.99</v>
      </c>
      <c r="T1658" s="119">
        <v>0.2</v>
      </c>
      <c r="U1658" s="116">
        <v>23.88</v>
      </c>
      <c r="V1658" t="s">
        <v>25</v>
      </c>
      <c r="W1658">
        <v>2.08</v>
      </c>
      <c r="X1658" t="s">
        <v>25</v>
      </c>
      <c r="Y1658">
        <v>24.96</v>
      </c>
      <c r="Z1658">
        <v>2.19</v>
      </c>
      <c r="AA1658">
        <v>1.83</v>
      </c>
      <c r="AB1658">
        <v>0.2</v>
      </c>
      <c r="AC1658">
        <v>21.96</v>
      </c>
    </row>
    <row r="1659" spans="1:29" x14ac:dyDescent="0.25">
      <c r="A1659" s="111" t="s">
        <v>537</v>
      </c>
      <c r="B1659" s="112" t="s">
        <v>156</v>
      </c>
      <c r="C1659" s="111">
        <v>60074</v>
      </c>
      <c r="D1659" s="111">
        <v>600741</v>
      </c>
      <c r="E1659" s="111" t="s">
        <v>539</v>
      </c>
      <c r="F1659" s="111">
        <v>9091</v>
      </c>
      <c r="G1659" s="111" t="s">
        <v>361</v>
      </c>
      <c r="H1659" s="111" t="s">
        <v>52</v>
      </c>
      <c r="I1659" s="111" t="s">
        <v>18</v>
      </c>
      <c r="J1659" s="111" t="s">
        <v>362</v>
      </c>
      <c r="K1659" s="111" t="s">
        <v>46</v>
      </c>
      <c r="L1659" s="111">
        <v>12</v>
      </c>
      <c r="M1659" s="111">
        <v>4.2000000000000003E-2</v>
      </c>
      <c r="N1659" s="113">
        <v>3.19</v>
      </c>
      <c r="O1659" s="113">
        <v>2.66</v>
      </c>
      <c r="P1659" s="114">
        <v>0.2</v>
      </c>
      <c r="Q1659" s="113">
        <v>31.92</v>
      </c>
      <c r="R1659" s="115">
        <v>2.99</v>
      </c>
      <c r="S1659" s="115">
        <v>2.4916666666666671</v>
      </c>
      <c r="T1659" s="119">
        <v>0.2</v>
      </c>
      <c r="U1659" s="116">
        <v>29.880000000000003</v>
      </c>
      <c r="V1659" t="s">
        <v>25</v>
      </c>
      <c r="W1659">
        <v>2.66</v>
      </c>
      <c r="X1659" t="s">
        <v>25</v>
      </c>
      <c r="Y1659">
        <v>31.92</v>
      </c>
      <c r="Z1659">
        <v>2.99</v>
      </c>
      <c r="AA1659">
        <v>2.4900000000000002</v>
      </c>
      <c r="AB1659">
        <v>0.2</v>
      </c>
      <c r="AC1659">
        <v>29.880000000000003</v>
      </c>
    </row>
    <row r="1660" spans="1:29" x14ac:dyDescent="0.25">
      <c r="A1660" s="111" t="s">
        <v>537</v>
      </c>
      <c r="B1660" s="112" t="s">
        <v>156</v>
      </c>
      <c r="C1660" s="111">
        <v>60074</v>
      </c>
      <c r="D1660" s="111">
        <v>600741</v>
      </c>
      <c r="E1660" s="111" t="s">
        <v>539</v>
      </c>
      <c r="F1660" s="111">
        <v>9092</v>
      </c>
      <c r="G1660" s="111" t="s">
        <v>363</v>
      </c>
      <c r="H1660" s="111" t="s">
        <v>52</v>
      </c>
      <c r="I1660" s="111" t="s">
        <v>18</v>
      </c>
      <c r="J1660" s="111" t="s">
        <v>364</v>
      </c>
      <c r="K1660" s="111" t="s">
        <v>46</v>
      </c>
      <c r="L1660" s="111">
        <v>12</v>
      </c>
      <c r="M1660" s="111">
        <v>4.2000000000000003E-2</v>
      </c>
      <c r="N1660" s="113">
        <v>3.19</v>
      </c>
      <c r="O1660" s="113">
        <v>2.66</v>
      </c>
      <c r="P1660" s="114">
        <v>0.2</v>
      </c>
      <c r="Q1660" s="113">
        <v>31.92</v>
      </c>
      <c r="R1660" s="115">
        <v>2.99</v>
      </c>
      <c r="S1660" s="115">
        <v>2.4916666666666671</v>
      </c>
      <c r="T1660" s="119">
        <v>0.2</v>
      </c>
      <c r="U1660" s="116">
        <v>29.880000000000003</v>
      </c>
      <c r="V1660" t="s">
        <v>25</v>
      </c>
      <c r="W1660">
        <v>2.66</v>
      </c>
      <c r="X1660" t="s">
        <v>25</v>
      </c>
      <c r="Y1660">
        <v>31.92</v>
      </c>
      <c r="Z1660">
        <v>2.99</v>
      </c>
      <c r="AA1660">
        <v>2.4900000000000002</v>
      </c>
      <c r="AB1660">
        <v>0.2</v>
      </c>
      <c r="AC1660">
        <v>29.880000000000003</v>
      </c>
    </row>
    <row r="1661" spans="1:29" x14ac:dyDescent="0.25">
      <c r="A1661" s="111" t="s">
        <v>537</v>
      </c>
      <c r="B1661" s="112" t="s">
        <v>156</v>
      </c>
      <c r="C1661" s="111">
        <v>60074</v>
      </c>
      <c r="D1661" s="111">
        <v>600741</v>
      </c>
      <c r="E1661" s="111" t="s">
        <v>539</v>
      </c>
      <c r="F1661" s="111">
        <v>9093</v>
      </c>
      <c r="G1661" s="111" t="s">
        <v>365</v>
      </c>
      <c r="H1661" s="111" t="s">
        <v>49</v>
      </c>
      <c r="I1661" s="111" t="s">
        <v>18</v>
      </c>
      <c r="J1661" s="111" t="s">
        <v>342</v>
      </c>
      <c r="K1661" s="111" t="s">
        <v>46</v>
      </c>
      <c r="L1661" s="111">
        <v>12</v>
      </c>
      <c r="M1661" s="111">
        <v>4.2000000000000003E-2</v>
      </c>
      <c r="N1661" s="113">
        <v>2.59</v>
      </c>
      <c r="O1661" s="113">
        <v>2.1755</v>
      </c>
      <c r="P1661" s="114">
        <v>0.2</v>
      </c>
      <c r="Q1661" s="113">
        <v>26.160000000000004</v>
      </c>
      <c r="R1661" s="115">
        <v>2.39</v>
      </c>
      <c r="S1661" s="115">
        <v>1.99</v>
      </c>
      <c r="T1661" s="119">
        <v>0.2</v>
      </c>
      <c r="U1661" s="116">
        <v>23.88</v>
      </c>
      <c r="V1661" t="s">
        <v>25</v>
      </c>
      <c r="W1661">
        <v>2.08</v>
      </c>
      <c r="X1661" t="s">
        <v>25</v>
      </c>
      <c r="Y1661">
        <v>24.96</v>
      </c>
      <c r="Z1661">
        <v>2.19</v>
      </c>
      <c r="AA1661">
        <v>1.83</v>
      </c>
      <c r="AB1661">
        <v>0.2</v>
      </c>
      <c r="AC1661">
        <v>21.96</v>
      </c>
    </row>
    <row r="1662" spans="1:29" x14ac:dyDescent="0.25">
      <c r="A1662" s="111" t="s">
        <v>537</v>
      </c>
      <c r="B1662" s="112" t="s">
        <v>156</v>
      </c>
      <c r="C1662" s="111">
        <v>60074</v>
      </c>
      <c r="D1662" s="111">
        <v>600741</v>
      </c>
      <c r="E1662" s="111" t="s">
        <v>539</v>
      </c>
      <c r="F1662" s="111">
        <v>9096</v>
      </c>
      <c r="G1662" s="111" t="s">
        <v>366</v>
      </c>
      <c r="H1662" s="111" t="s">
        <v>49</v>
      </c>
      <c r="I1662" s="111" t="s">
        <v>18</v>
      </c>
      <c r="J1662" s="111" t="s">
        <v>331</v>
      </c>
      <c r="K1662" s="111" t="s">
        <v>46</v>
      </c>
      <c r="L1662" s="111">
        <v>12</v>
      </c>
      <c r="M1662" s="111">
        <v>4.2000000000000003E-2</v>
      </c>
      <c r="N1662" s="113">
        <v>2.59</v>
      </c>
      <c r="O1662" s="113">
        <v>2.1755</v>
      </c>
      <c r="P1662" s="114">
        <v>0.2</v>
      </c>
      <c r="Q1662" s="113">
        <v>26.160000000000004</v>
      </c>
      <c r="R1662" s="115">
        <v>2.39</v>
      </c>
      <c r="S1662" s="115">
        <v>1.99</v>
      </c>
      <c r="T1662" s="119">
        <v>0.2</v>
      </c>
      <c r="U1662" s="116">
        <v>23.88</v>
      </c>
      <c r="V1662" t="s">
        <v>25</v>
      </c>
      <c r="W1662">
        <v>2.08</v>
      </c>
      <c r="X1662" t="s">
        <v>25</v>
      </c>
      <c r="Y1662">
        <v>24.96</v>
      </c>
      <c r="Z1662">
        <v>2.19</v>
      </c>
      <c r="AA1662">
        <v>1.83</v>
      </c>
      <c r="AB1662">
        <v>0.2</v>
      </c>
      <c r="AC1662">
        <v>21.96</v>
      </c>
    </row>
    <row r="1663" spans="1:29" x14ac:dyDescent="0.25">
      <c r="A1663" s="111" t="s">
        <v>537</v>
      </c>
      <c r="B1663" s="112" t="s">
        <v>156</v>
      </c>
      <c r="C1663" s="111">
        <v>60074</v>
      </c>
      <c r="D1663" s="111">
        <v>600741</v>
      </c>
      <c r="E1663" s="111" t="s">
        <v>539</v>
      </c>
      <c r="F1663" s="111">
        <v>9274</v>
      </c>
      <c r="G1663" s="111" t="s">
        <v>367</v>
      </c>
      <c r="H1663" s="111" t="s">
        <v>49</v>
      </c>
      <c r="I1663" s="111" t="s">
        <v>18</v>
      </c>
      <c r="J1663" s="111" t="s">
        <v>344</v>
      </c>
      <c r="K1663" s="111" t="s">
        <v>46</v>
      </c>
      <c r="L1663" s="111">
        <v>12</v>
      </c>
      <c r="M1663" s="111">
        <v>4.2000000000000003E-2</v>
      </c>
      <c r="N1663" s="113">
        <v>2.59</v>
      </c>
      <c r="O1663" s="113">
        <v>2.1755</v>
      </c>
      <c r="P1663" s="114">
        <v>0.2</v>
      </c>
      <c r="Q1663" s="113">
        <v>26.160000000000004</v>
      </c>
      <c r="R1663" s="115">
        <v>2.39</v>
      </c>
      <c r="S1663" s="115">
        <v>1.99</v>
      </c>
      <c r="T1663" s="119">
        <v>0.2</v>
      </c>
      <c r="U1663" s="116">
        <v>23.88</v>
      </c>
      <c r="V1663" t="s">
        <v>25</v>
      </c>
      <c r="W1663">
        <v>2.08</v>
      </c>
      <c r="X1663" t="s">
        <v>25</v>
      </c>
      <c r="Y1663">
        <v>24.96</v>
      </c>
      <c r="Z1663">
        <v>2.19</v>
      </c>
      <c r="AA1663">
        <v>1.83</v>
      </c>
      <c r="AB1663">
        <v>0.2</v>
      </c>
      <c r="AC1663">
        <v>21.96</v>
      </c>
    </row>
    <row r="1664" spans="1:29" x14ac:dyDescent="0.25">
      <c r="A1664" s="111" t="s">
        <v>537</v>
      </c>
      <c r="B1664" s="112" t="s">
        <v>156</v>
      </c>
      <c r="C1664" s="111">
        <v>60074</v>
      </c>
      <c r="D1664" s="111">
        <v>600741</v>
      </c>
      <c r="E1664" s="111" t="s">
        <v>539</v>
      </c>
      <c r="F1664" s="111">
        <v>19227</v>
      </c>
      <c r="G1664" s="111" t="s">
        <v>434</v>
      </c>
      <c r="H1664" s="111" t="s">
        <v>152</v>
      </c>
      <c r="I1664" s="111" t="s">
        <v>128</v>
      </c>
      <c r="J1664" s="111" t="s">
        <v>346</v>
      </c>
      <c r="K1664" s="111" t="s">
        <v>132</v>
      </c>
      <c r="L1664" s="111">
        <v>4</v>
      </c>
      <c r="M1664" s="111">
        <v>1.4200000000000001E-2</v>
      </c>
      <c r="N1664" s="113">
        <v>11.19</v>
      </c>
      <c r="O1664" s="113">
        <v>9.36</v>
      </c>
      <c r="P1664" s="114">
        <v>0.2</v>
      </c>
      <c r="Q1664" s="113">
        <v>37.44</v>
      </c>
      <c r="R1664" s="115">
        <v>10.59</v>
      </c>
      <c r="S1664" s="115">
        <v>8.85</v>
      </c>
      <c r="T1664" s="119">
        <v>0.2</v>
      </c>
      <c r="U1664" s="116">
        <v>35.4</v>
      </c>
      <c r="V1664" t="s">
        <v>25</v>
      </c>
      <c r="W1664">
        <v>9.36</v>
      </c>
      <c r="X1664" t="s">
        <v>25</v>
      </c>
      <c r="Y1664">
        <v>37.44</v>
      </c>
      <c r="Z1664">
        <v>10.59</v>
      </c>
      <c r="AA1664">
        <v>8.85</v>
      </c>
      <c r="AB1664">
        <v>0.2</v>
      </c>
      <c r="AC1664">
        <v>35.4</v>
      </c>
    </row>
    <row r="1665" spans="1:29" x14ac:dyDescent="0.25">
      <c r="A1665" s="111" t="s">
        <v>537</v>
      </c>
      <c r="B1665" s="112" t="s">
        <v>156</v>
      </c>
      <c r="C1665" s="111">
        <v>60074</v>
      </c>
      <c r="D1665" s="111">
        <v>600741</v>
      </c>
      <c r="E1665" s="111" t="s">
        <v>539</v>
      </c>
      <c r="F1665" s="111">
        <v>2231</v>
      </c>
      <c r="G1665" s="111" t="s">
        <v>461</v>
      </c>
      <c r="H1665" s="111" t="s">
        <v>42</v>
      </c>
      <c r="I1665" s="111" t="s">
        <v>18</v>
      </c>
      <c r="J1665" s="111" t="s">
        <v>334</v>
      </c>
      <c r="K1665" s="111" t="s">
        <v>462</v>
      </c>
      <c r="L1665" s="111">
        <v>12</v>
      </c>
      <c r="M1665" s="111">
        <v>3.4799999999999998E-2</v>
      </c>
      <c r="N1665" s="113">
        <v>3.19</v>
      </c>
      <c r="O1665" s="113">
        <v>2.65</v>
      </c>
      <c r="P1665" s="114">
        <v>0.2</v>
      </c>
      <c r="Q1665" s="113">
        <v>31.799999999999997</v>
      </c>
      <c r="R1665" s="115">
        <v>2.79</v>
      </c>
      <c r="S1665" s="115">
        <v>2.33</v>
      </c>
      <c r="T1665" s="119">
        <v>0.2</v>
      </c>
      <c r="U1665" s="116">
        <v>27.96</v>
      </c>
      <c r="V1665" t="s">
        <v>25</v>
      </c>
      <c r="W1665">
        <v>2.65</v>
      </c>
      <c r="X1665" t="s">
        <v>25</v>
      </c>
      <c r="Y1665">
        <v>31.799999999999997</v>
      </c>
      <c r="Z1665">
        <v>2.79</v>
      </c>
      <c r="AA1665">
        <v>2.33</v>
      </c>
      <c r="AB1665">
        <v>0.2</v>
      </c>
      <c r="AC1665">
        <v>27.96</v>
      </c>
    </row>
    <row r="1666" spans="1:29" x14ac:dyDescent="0.25">
      <c r="A1666" s="111" t="s">
        <v>537</v>
      </c>
      <c r="B1666" s="112" t="s">
        <v>156</v>
      </c>
      <c r="C1666" s="111">
        <v>60074</v>
      </c>
      <c r="D1666" s="111">
        <v>600741</v>
      </c>
      <c r="E1666" s="111" t="s">
        <v>539</v>
      </c>
      <c r="F1666" s="111">
        <v>8411</v>
      </c>
      <c r="G1666" s="111" t="s">
        <v>465</v>
      </c>
      <c r="H1666" s="111" t="s">
        <v>82</v>
      </c>
      <c r="I1666" s="111" t="s">
        <v>18</v>
      </c>
      <c r="J1666" s="111" t="s">
        <v>334</v>
      </c>
      <c r="K1666" s="111" t="s">
        <v>81</v>
      </c>
      <c r="L1666" s="111">
        <v>6</v>
      </c>
      <c r="M1666" s="111">
        <v>0.09</v>
      </c>
      <c r="N1666" s="113">
        <v>4.79</v>
      </c>
      <c r="O1666" s="113">
        <v>3.99</v>
      </c>
      <c r="P1666" s="114">
        <v>0.2</v>
      </c>
      <c r="Q1666" s="113">
        <v>23.94</v>
      </c>
      <c r="R1666" s="115">
        <v>4.79</v>
      </c>
      <c r="S1666" s="115">
        <v>3.99</v>
      </c>
      <c r="T1666" s="119">
        <v>0.2</v>
      </c>
      <c r="U1666" s="116">
        <v>23.94</v>
      </c>
      <c r="V1666" t="s">
        <v>25</v>
      </c>
      <c r="W1666">
        <v>4.16</v>
      </c>
      <c r="X1666" t="s">
        <v>25</v>
      </c>
      <c r="Y1666">
        <v>24.96</v>
      </c>
      <c r="Z1666">
        <v>4.99</v>
      </c>
      <c r="AA1666">
        <v>4.16</v>
      </c>
      <c r="AB1666">
        <v>0.2</v>
      </c>
      <c r="AC1666">
        <v>24.96</v>
      </c>
    </row>
    <row r="1667" spans="1:29" x14ac:dyDescent="0.25">
      <c r="A1667" s="111" t="s">
        <v>537</v>
      </c>
      <c r="B1667" s="112" t="s">
        <v>156</v>
      </c>
      <c r="C1667" s="111">
        <v>60074</v>
      </c>
      <c r="D1667" s="111">
        <v>600741</v>
      </c>
      <c r="E1667" s="111" t="s">
        <v>539</v>
      </c>
      <c r="F1667" s="111">
        <v>8418</v>
      </c>
      <c r="G1667" s="111" t="s">
        <v>467</v>
      </c>
      <c r="H1667" s="111" t="s">
        <v>83</v>
      </c>
      <c r="I1667" s="111" t="s">
        <v>18</v>
      </c>
      <c r="J1667" s="111" t="s">
        <v>331</v>
      </c>
      <c r="K1667" s="111" t="s">
        <v>81</v>
      </c>
      <c r="L1667" s="111">
        <v>6</v>
      </c>
      <c r="M1667" s="111">
        <v>0.09</v>
      </c>
      <c r="N1667" s="113">
        <v>4.79</v>
      </c>
      <c r="O1667" s="113">
        <v>3.99</v>
      </c>
      <c r="P1667" s="114">
        <v>0.2</v>
      </c>
      <c r="Q1667" s="113">
        <v>23.94</v>
      </c>
      <c r="R1667" s="115">
        <v>4.79</v>
      </c>
      <c r="S1667" s="115">
        <v>3.99</v>
      </c>
      <c r="T1667" s="119">
        <v>0.2</v>
      </c>
      <c r="U1667" s="116">
        <v>23.94</v>
      </c>
      <c r="V1667" t="s">
        <v>25</v>
      </c>
      <c r="W1667">
        <v>4.16</v>
      </c>
      <c r="X1667" t="s">
        <v>25</v>
      </c>
      <c r="Y1667">
        <v>24.96</v>
      </c>
      <c r="Z1667">
        <v>4.99</v>
      </c>
      <c r="AA1667">
        <v>4.16</v>
      </c>
      <c r="AB1667">
        <v>0.2</v>
      </c>
      <c r="AC1667">
        <v>24.96</v>
      </c>
    </row>
    <row r="1668" spans="1:29" x14ac:dyDescent="0.25">
      <c r="A1668" s="111" t="s">
        <v>537</v>
      </c>
      <c r="B1668" s="112" t="s">
        <v>156</v>
      </c>
      <c r="C1668" s="111">
        <v>60074</v>
      </c>
      <c r="D1668" s="111">
        <v>600741</v>
      </c>
      <c r="E1668" s="111" t="s">
        <v>539</v>
      </c>
      <c r="F1668" s="111">
        <v>8793</v>
      </c>
      <c r="G1668" s="111" t="s">
        <v>468</v>
      </c>
      <c r="H1668" s="111" t="s">
        <v>84</v>
      </c>
      <c r="I1668" s="111" t="s">
        <v>18</v>
      </c>
      <c r="J1668" s="111" t="s">
        <v>469</v>
      </c>
      <c r="K1668" s="111" t="s">
        <v>81</v>
      </c>
      <c r="L1668" s="111">
        <v>6</v>
      </c>
      <c r="M1668" s="111">
        <v>0.09</v>
      </c>
      <c r="N1668" s="113">
        <v>6.49</v>
      </c>
      <c r="O1668" s="113">
        <v>5.4</v>
      </c>
      <c r="P1668" s="114">
        <v>0.2</v>
      </c>
      <c r="Q1668" s="113">
        <v>32.400000000000006</v>
      </c>
      <c r="R1668" s="115">
        <v>5.69</v>
      </c>
      <c r="S1668" s="115">
        <v>4.74</v>
      </c>
      <c r="T1668" s="119">
        <v>0.2</v>
      </c>
      <c r="U1668" s="116">
        <v>28.44</v>
      </c>
      <c r="V1668" t="s">
        <v>25</v>
      </c>
      <c r="W1668">
        <v>5.4</v>
      </c>
      <c r="X1668" t="s">
        <v>25</v>
      </c>
      <c r="Y1668">
        <v>32.400000000000006</v>
      </c>
      <c r="Z1668">
        <v>5.69</v>
      </c>
      <c r="AA1668">
        <v>4.74</v>
      </c>
      <c r="AB1668">
        <v>0.2</v>
      </c>
      <c r="AC1668">
        <v>28.44</v>
      </c>
    </row>
    <row r="1669" spans="1:29" x14ac:dyDescent="0.25">
      <c r="A1669" s="111" t="s">
        <v>537</v>
      </c>
      <c r="B1669" s="112" t="s">
        <v>156</v>
      </c>
      <c r="C1669" s="111">
        <v>60074</v>
      </c>
      <c r="D1669" s="111">
        <v>600741</v>
      </c>
      <c r="E1669" s="111" t="s">
        <v>539</v>
      </c>
      <c r="F1669" s="111">
        <v>13065</v>
      </c>
      <c r="G1669" s="111" t="s">
        <v>470</v>
      </c>
      <c r="H1669" s="111" t="s">
        <v>84</v>
      </c>
      <c r="I1669" s="111" t="s">
        <v>18</v>
      </c>
      <c r="J1669" s="111" t="s">
        <v>471</v>
      </c>
      <c r="K1669" s="111" t="s">
        <v>81</v>
      </c>
      <c r="L1669" s="111">
        <v>6</v>
      </c>
      <c r="M1669" s="111">
        <v>0.09</v>
      </c>
      <c r="N1669" s="113">
        <v>6.49</v>
      </c>
      <c r="O1669" s="113">
        <v>5.4</v>
      </c>
      <c r="P1669" s="114">
        <v>0.2</v>
      </c>
      <c r="Q1669" s="113">
        <v>32.400000000000006</v>
      </c>
      <c r="R1669" s="115">
        <v>5.69</v>
      </c>
      <c r="S1669" s="115">
        <v>4.74</v>
      </c>
      <c r="T1669" s="119">
        <v>0.2</v>
      </c>
      <c r="U1669" s="116">
        <v>28.44</v>
      </c>
      <c r="V1669" t="s">
        <v>25</v>
      </c>
      <c r="W1669">
        <v>5.4</v>
      </c>
      <c r="X1669" t="s">
        <v>25</v>
      </c>
      <c r="Y1669">
        <v>32.400000000000006</v>
      </c>
      <c r="Z1669">
        <v>5.69</v>
      </c>
      <c r="AA1669">
        <v>4.74</v>
      </c>
      <c r="AB1669">
        <v>0.2</v>
      </c>
      <c r="AC1669">
        <v>28.44</v>
      </c>
    </row>
    <row r="1670" spans="1:29" x14ac:dyDescent="0.25">
      <c r="A1670" s="111" t="s">
        <v>537</v>
      </c>
      <c r="B1670" s="112" t="s">
        <v>156</v>
      </c>
      <c r="C1670" s="111">
        <v>60074</v>
      </c>
      <c r="D1670" s="111">
        <v>600741</v>
      </c>
      <c r="E1670" s="111" t="s">
        <v>539</v>
      </c>
      <c r="F1670" s="111">
        <v>28512</v>
      </c>
      <c r="G1670" s="111" t="s">
        <v>415</v>
      </c>
      <c r="H1670" s="111" t="s">
        <v>83</v>
      </c>
      <c r="I1670" s="111" t="s">
        <v>18</v>
      </c>
      <c r="J1670" s="111" t="s">
        <v>384</v>
      </c>
      <c r="K1670" s="111" t="s">
        <v>81</v>
      </c>
      <c r="L1670" s="111">
        <v>6</v>
      </c>
      <c r="M1670" s="111">
        <v>0.09</v>
      </c>
      <c r="N1670" s="113">
        <v>4.79</v>
      </c>
      <c r="O1670" s="113">
        <v>3.99</v>
      </c>
      <c r="P1670" s="114">
        <v>0.2</v>
      </c>
      <c r="Q1670" s="113">
        <v>23.94</v>
      </c>
      <c r="R1670" s="115">
        <v>4.79</v>
      </c>
      <c r="S1670" s="115">
        <v>3.99</v>
      </c>
      <c r="T1670" s="119">
        <v>0.2</v>
      </c>
      <c r="U1670" s="116">
        <v>23.94</v>
      </c>
      <c r="V1670" t="s">
        <v>25</v>
      </c>
      <c r="W1670">
        <v>4.16</v>
      </c>
      <c r="X1670" t="s">
        <v>25</v>
      </c>
      <c r="Y1670">
        <v>24.96</v>
      </c>
      <c r="Z1670">
        <v>4.99</v>
      </c>
      <c r="AA1670">
        <v>4.16</v>
      </c>
      <c r="AB1670">
        <v>0.2</v>
      </c>
      <c r="AC1670">
        <v>24.96</v>
      </c>
    </row>
    <row r="1671" spans="1:29" x14ac:dyDescent="0.25">
      <c r="A1671" s="111" t="s">
        <v>537</v>
      </c>
      <c r="B1671" s="112" t="s">
        <v>156</v>
      </c>
      <c r="C1671" s="111">
        <v>60074</v>
      </c>
      <c r="D1671" s="111">
        <v>600741</v>
      </c>
      <c r="E1671" s="111" t="s">
        <v>539</v>
      </c>
      <c r="F1671" s="111">
        <v>253</v>
      </c>
      <c r="G1671" s="111" t="s">
        <v>375</v>
      </c>
      <c r="H1671" s="111" t="s">
        <v>73</v>
      </c>
      <c r="I1671" s="111" t="s">
        <v>18</v>
      </c>
      <c r="J1671" s="111" t="s">
        <v>340</v>
      </c>
      <c r="K1671" s="111" t="s">
        <v>68</v>
      </c>
      <c r="L1671" s="111">
        <v>6</v>
      </c>
      <c r="M1671" s="111">
        <v>0.06</v>
      </c>
      <c r="N1671" s="113">
        <v>4.29</v>
      </c>
      <c r="O1671" s="113">
        <v>3.6</v>
      </c>
      <c r="P1671" s="114">
        <v>0.2</v>
      </c>
      <c r="Q1671" s="113">
        <v>21.6</v>
      </c>
      <c r="R1671" s="115">
        <v>3.99</v>
      </c>
      <c r="S1671" s="115">
        <v>3.33</v>
      </c>
      <c r="T1671" s="119">
        <v>0.2</v>
      </c>
      <c r="U1671" s="116">
        <v>19.98</v>
      </c>
      <c r="V1671" t="s">
        <v>25</v>
      </c>
      <c r="W1671">
        <v>3.98</v>
      </c>
      <c r="X1671" t="s">
        <v>25</v>
      </c>
      <c r="Y1671">
        <v>23.88</v>
      </c>
      <c r="Z1671">
        <v>4.1900000000000004</v>
      </c>
      <c r="AA1671">
        <v>3.49</v>
      </c>
      <c r="AB1671">
        <v>0.2</v>
      </c>
      <c r="AC1671">
        <v>20.94</v>
      </c>
    </row>
    <row r="1672" spans="1:29" x14ac:dyDescent="0.25">
      <c r="A1672" s="111" t="s">
        <v>537</v>
      </c>
      <c r="B1672" s="112" t="s">
        <v>156</v>
      </c>
      <c r="C1672" s="111">
        <v>60074</v>
      </c>
      <c r="D1672" s="111">
        <v>600741</v>
      </c>
      <c r="E1672" s="111" t="s">
        <v>539</v>
      </c>
      <c r="F1672" s="111">
        <v>2132</v>
      </c>
      <c r="G1672" s="111" t="s">
        <v>376</v>
      </c>
      <c r="H1672" s="111" t="s">
        <v>70</v>
      </c>
      <c r="I1672" s="111" t="s">
        <v>18</v>
      </c>
      <c r="J1672" s="111" t="s">
        <v>334</v>
      </c>
      <c r="K1672" s="111" t="s">
        <v>68</v>
      </c>
      <c r="L1672" s="111">
        <v>6</v>
      </c>
      <c r="M1672" s="111">
        <v>0.06</v>
      </c>
      <c r="N1672" s="113">
        <v>4.59</v>
      </c>
      <c r="O1672" s="113">
        <v>3.79</v>
      </c>
      <c r="P1672" s="114">
        <v>0.2</v>
      </c>
      <c r="Q1672" s="113">
        <v>22.740000000000002</v>
      </c>
      <c r="R1672" s="115">
        <v>4.29</v>
      </c>
      <c r="S1672" s="115">
        <v>3.58</v>
      </c>
      <c r="T1672" s="119">
        <v>0.2</v>
      </c>
      <c r="U1672" s="116">
        <v>21.48</v>
      </c>
      <c r="V1672" t="s">
        <v>25</v>
      </c>
      <c r="W1672">
        <v>3.98</v>
      </c>
      <c r="X1672" t="s">
        <v>25</v>
      </c>
      <c r="Y1672">
        <v>23.88</v>
      </c>
      <c r="Z1672">
        <v>4.1900000000000004</v>
      </c>
      <c r="AA1672">
        <v>3.49</v>
      </c>
      <c r="AB1672">
        <v>0.2</v>
      </c>
      <c r="AC1672">
        <v>20.94</v>
      </c>
    </row>
    <row r="1673" spans="1:29" x14ac:dyDescent="0.25">
      <c r="A1673" s="111" t="s">
        <v>537</v>
      </c>
      <c r="B1673" s="112" t="s">
        <v>156</v>
      </c>
      <c r="C1673" s="111">
        <v>60074</v>
      </c>
      <c r="D1673" s="111">
        <v>600741</v>
      </c>
      <c r="E1673" s="111" t="s">
        <v>539</v>
      </c>
      <c r="F1673" s="111">
        <v>2585</v>
      </c>
      <c r="G1673" s="111" t="s">
        <v>472</v>
      </c>
      <c r="H1673" s="111" t="s">
        <v>80</v>
      </c>
      <c r="I1673" s="111" t="s">
        <v>18</v>
      </c>
      <c r="J1673" s="111" t="s">
        <v>334</v>
      </c>
      <c r="K1673" s="111" t="s">
        <v>68</v>
      </c>
      <c r="L1673" s="111">
        <v>12</v>
      </c>
      <c r="M1673" s="111">
        <v>0.12</v>
      </c>
      <c r="N1673" s="113">
        <v>4.59</v>
      </c>
      <c r="O1673" s="113">
        <v>3.8</v>
      </c>
      <c r="P1673" s="114">
        <v>0.2</v>
      </c>
      <c r="Q1673" s="113">
        <v>45.599999999999994</v>
      </c>
      <c r="R1673" s="115">
        <v>3.99</v>
      </c>
      <c r="S1673" s="115">
        <v>3.32</v>
      </c>
      <c r="T1673" s="119">
        <v>0.2</v>
      </c>
      <c r="U1673" s="116">
        <v>39.839999999999996</v>
      </c>
      <c r="V1673" t="s">
        <v>25</v>
      </c>
      <c r="W1673">
        <v>3.8</v>
      </c>
      <c r="X1673" t="s">
        <v>25</v>
      </c>
      <c r="Y1673">
        <v>45.599999999999994</v>
      </c>
      <c r="Z1673">
        <v>3.99</v>
      </c>
      <c r="AA1673">
        <v>3.32</v>
      </c>
      <c r="AB1673">
        <v>0.2</v>
      </c>
      <c r="AC1673">
        <v>39.839999999999996</v>
      </c>
    </row>
    <row r="1674" spans="1:29" x14ac:dyDescent="0.25">
      <c r="A1674" s="111" t="s">
        <v>537</v>
      </c>
      <c r="B1674" s="112" t="s">
        <v>156</v>
      </c>
      <c r="C1674" s="111">
        <v>60074</v>
      </c>
      <c r="D1674" s="111">
        <v>600741</v>
      </c>
      <c r="E1674" s="111" t="s">
        <v>539</v>
      </c>
      <c r="F1674" s="111">
        <v>7703</v>
      </c>
      <c r="G1674" s="111" t="s">
        <v>473</v>
      </c>
      <c r="H1674" s="111" t="s">
        <v>72</v>
      </c>
      <c r="I1674" s="111" t="s">
        <v>18</v>
      </c>
      <c r="J1674" s="111" t="s">
        <v>331</v>
      </c>
      <c r="K1674" s="111" t="s">
        <v>68</v>
      </c>
      <c r="L1674" s="111">
        <v>6</v>
      </c>
      <c r="M1674" s="111">
        <v>0.06</v>
      </c>
      <c r="N1674" s="113">
        <v>4.29</v>
      </c>
      <c r="O1674" s="113">
        <v>3.6</v>
      </c>
      <c r="P1674" s="114">
        <v>0.2</v>
      </c>
      <c r="Q1674" s="113">
        <v>21.6</v>
      </c>
      <c r="R1674" s="115">
        <v>3.99</v>
      </c>
      <c r="S1674" s="115">
        <v>3.33</v>
      </c>
      <c r="T1674" s="119">
        <v>0.2</v>
      </c>
      <c r="U1674" s="116">
        <v>19.98</v>
      </c>
      <c r="V1674" t="s">
        <v>25</v>
      </c>
      <c r="W1674">
        <v>3.98</v>
      </c>
      <c r="X1674" t="s">
        <v>25</v>
      </c>
      <c r="Y1674">
        <v>23.88</v>
      </c>
      <c r="Z1674">
        <v>4.1900000000000004</v>
      </c>
      <c r="AA1674">
        <v>3.49</v>
      </c>
      <c r="AB1674">
        <v>0.2</v>
      </c>
      <c r="AC1674">
        <v>20.94</v>
      </c>
    </row>
    <row r="1675" spans="1:29" x14ac:dyDescent="0.25">
      <c r="A1675" s="111" t="s">
        <v>537</v>
      </c>
      <c r="B1675" s="112" t="s">
        <v>156</v>
      </c>
      <c r="C1675" s="111">
        <v>60074</v>
      </c>
      <c r="D1675" s="111">
        <v>600741</v>
      </c>
      <c r="E1675" s="111" t="s">
        <v>539</v>
      </c>
      <c r="F1675" s="111">
        <v>11593</v>
      </c>
      <c r="G1675" s="111" t="s">
        <v>474</v>
      </c>
      <c r="H1675" s="111" t="s">
        <v>80</v>
      </c>
      <c r="I1675" s="111" t="s">
        <v>18</v>
      </c>
      <c r="J1675" s="111" t="s">
        <v>331</v>
      </c>
      <c r="K1675" s="111" t="s">
        <v>68</v>
      </c>
      <c r="L1675" s="111">
        <v>12</v>
      </c>
      <c r="M1675" s="111">
        <v>0.12</v>
      </c>
      <c r="N1675" s="113">
        <v>4.59</v>
      </c>
      <c r="O1675" s="113">
        <v>3.8</v>
      </c>
      <c r="P1675" s="114">
        <v>0.2</v>
      </c>
      <c r="Q1675" s="113">
        <v>45.599999999999994</v>
      </c>
      <c r="R1675" s="115">
        <v>3.99</v>
      </c>
      <c r="S1675" s="115">
        <v>3.32</v>
      </c>
      <c r="T1675" s="119">
        <v>0.2</v>
      </c>
      <c r="U1675" s="116">
        <v>39.839999999999996</v>
      </c>
      <c r="V1675" t="s">
        <v>25</v>
      </c>
      <c r="W1675">
        <v>3.8</v>
      </c>
      <c r="X1675" t="s">
        <v>25</v>
      </c>
      <c r="Y1675">
        <v>45.599999999999994</v>
      </c>
      <c r="Z1675">
        <v>3.99</v>
      </c>
      <c r="AA1675">
        <v>3.32</v>
      </c>
      <c r="AB1675">
        <v>0.2</v>
      </c>
      <c r="AC1675">
        <v>39.839999999999996</v>
      </c>
    </row>
    <row r="1676" spans="1:29" x14ac:dyDescent="0.25">
      <c r="A1676" s="111" t="s">
        <v>537</v>
      </c>
      <c r="B1676" s="112" t="s">
        <v>156</v>
      </c>
      <c r="C1676" s="111">
        <v>60074</v>
      </c>
      <c r="D1676" s="111">
        <v>600741</v>
      </c>
      <c r="E1676" s="111" t="s">
        <v>539</v>
      </c>
      <c r="F1676" s="111">
        <v>13486</v>
      </c>
      <c r="G1676" s="111" t="s">
        <v>377</v>
      </c>
      <c r="H1676" s="111" t="s">
        <v>134</v>
      </c>
      <c r="I1676" s="111" t="s">
        <v>128</v>
      </c>
      <c r="J1676" s="111" t="s">
        <v>378</v>
      </c>
      <c r="K1676" s="111" t="s">
        <v>68</v>
      </c>
      <c r="L1676" s="111">
        <v>6</v>
      </c>
      <c r="M1676" s="111">
        <v>0.06</v>
      </c>
      <c r="N1676" s="113">
        <v>6.59</v>
      </c>
      <c r="O1676" s="113">
        <v>5.49</v>
      </c>
      <c r="P1676" s="114">
        <v>0.2</v>
      </c>
      <c r="Q1676" s="113">
        <v>32.94</v>
      </c>
      <c r="R1676" s="115">
        <v>6.19</v>
      </c>
      <c r="S1676" s="115">
        <v>5.18</v>
      </c>
      <c r="T1676" s="119">
        <v>0.2</v>
      </c>
      <c r="U1676" s="116">
        <v>31.08</v>
      </c>
      <c r="V1676" t="s">
        <v>25</v>
      </c>
      <c r="W1676">
        <v>5.49</v>
      </c>
      <c r="X1676" t="s">
        <v>25</v>
      </c>
      <c r="Y1676">
        <v>32.94</v>
      </c>
      <c r="Z1676">
        <v>6.19</v>
      </c>
      <c r="AA1676">
        <v>5.18</v>
      </c>
      <c r="AB1676">
        <v>0.2</v>
      </c>
      <c r="AC1676">
        <v>31.08</v>
      </c>
    </row>
    <row r="1677" spans="1:29" x14ac:dyDescent="0.25">
      <c r="A1677" s="111" t="s">
        <v>537</v>
      </c>
      <c r="B1677" s="112" t="s">
        <v>156</v>
      </c>
      <c r="C1677" s="111">
        <v>60074</v>
      </c>
      <c r="D1677" s="111">
        <v>600741</v>
      </c>
      <c r="E1677" s="111" t="s">
        <v>539</v>
      </c>
      <c r="F1677" s="111">
        <v>19164</v>
      </c>
      <c r="G1677" s="111" t="s">
        <v>475</v>
      </c>
      <c r="H1677" s="111" t="s">
        <v>76</v>
      </c>
      <c r="I1677" s="111" t="s">
        <v>18</v>
      </c>
      <c r="J1677" s="111" t="s">
        <v>334</v>
      </c>
      <c r="K1677" s="111" t="s">
        <v>68</v>
      </c>
      <c r="L1677" s="111">
        <v>2</v>
      </c>
      <c r="M1677" s="111">
        <v>0.02</v>
      </c>
      <c r="N1677" s="113">
        <v>3.69</v>
      </c>
      <c r="O1677" s="113">
        <v>3.1</v>
      </c>
      <c r="P1677" s="114">
        <v>0.2</v>
      </c>
      <c r="Q1677" s="113">
        <v>6.2</v>
      </c>
      <c r="R1677" s="115">
        <v>3.19</v>
      </c>
      <c r="S1677" s="115">
        <v>2.7</v>
      </c>
      <c r="T1677" s="119">
        <v>0.2</v>
      </c>
      <c r="U1677" s="116">
        <v>5.4</v>
      </c>
      <c r="V1677" t="s">
        <v>25</v>
      </c>
      <c r="W1677">
        <v>3.1</v>
      </c>
      <c r="X1677" t="s">
        <v>25</v>
      </c>
      <c r="Y1677">
        <v>6.2</v>
      </c>
      <c r="Z1677">
        <v>3.19</v>
      </c>
      <c r="AA1677">
        <v>2.7</v>
      </c>
      <c r="AB1677">
        <v>0.2</v>
      </c>
      <c r="AC1677">
        <v>5.4</v>
      </c>
    </row>
    <row r="1678" spans="1:29" x14ac:dyDescent="0.25">
      <c r="A1678" s="111" t="s">
        <v>537</v>
      </c>
      <c r="B1678" s="112" t="s">
        <v>156</v>
      </c>
      <c r="C1678" s="111">
        <v>60074</v>
      </c>
      <c r="D1678" s="111">
        <v>600741</v>
      </c>
      <c r="E1678" s="111" t="s">
        <v>539</v>
      </c>
      <c r="F1678" s="111">
        <v>7945</v>
      </c>
      <c r="G1678" s="111" t="s">
        <v>476</v>
      </c>
      <c r="H1678" s="111" t="s">
        <v>101</v>
      </c>
      <c r="I1678" s="111" t="s">
        <v>18</v>
      </c>
      <c r="J1678" s="111" t="s">
        <v>331</v>
      </c>
      <c r="K1678" s="111" t="s">
        <v>99</v>
      </c>
      <c r="L1678" s="111">
        <v>6</v>
      </c>
      <c r="M1678" s="111">
        <v>0.15</v>
      </c>
      <c r="N1678" s="113">
        <v>8.49</v>
      </c>
      <c r="O1678" s="113">
        <v>7.08</v>
      </c>
      <c r="P1678" s="114">
        <v>0.2</v>
      </c>
      <c r="Q1678" s="113">
        <v>42.480000000000004</v>
      </c>
      <c r="R1678" s="115">
        <v>8.49</v>
      </c>
      <c r="S1678" s="115">
        <v>7.0750000000000002</v>
      </c>
      <c r="T1678" s="119">
        <v>0.2</v>
      </c>
      <c r="U1678" s="116">
        <v>42.480000000000004</v>
      </c>
      <c r="V1678" t="s">
        <v>25</v>
      </c>
      <c r="W1678">
        <v>7.03</v>
      </c>
      <c r="X1678" t="s">
        <v>25</v>
      </c>
      <c r="Y1678">
        <v>42.18</v>
      </c>
      <c r="Z1678">
        <v>7.79</v>
      </c>
      <c r="AA1678">
        <v>6.49</v>
      </c>
      <c r="AB1678">
        <v>0.2</v>
      </c>
      <c r="AC1678">
        <v>38.94</v>
      </c>
    </row>
    <row r="1679" spans="1:29" x14ac:dyDescent="0.25">
      <c r="A1679" s="111" t="s">
        <v>537</v>
      </c>
      <c r="B1679" s="112" t="s">
        <v>156</v>
      </c>
      <c r="C1679" s="111">
        <v>60074</v>
      </c>
      <c r="D1679" s="111">
        <v>600741</v>
      </c>
      <c r="E1679" s="111" t="s">
        <v>539</v>
      </c>
      <c r="F1679" s="111">
        <v>7947</v>
      </c>
      <c r="G1679" s="111" t="s">
        <v>477</v>
      </c>
      <c r="H1679" s="111" t="s">
        <v>100</v>
      </c>
      <c r="I1679" s="111" t="s">
        <v>18</v>
      </c>
      <c r="J1679" s="111" t="s">
        <v>334</v>
      </c>
      <c r="K1679" s="111" t="s">
        <v>99</v>
      </c>
      <c r="L1679" s="111">
        <v>6</v>
      </c>
      <c r="M1679" s="111">
        <v>0.15</v>
      </c>
      <c r="N1679" s="113">
        <v>8.49</v>
      </c>
      <c r="O1679" s="113">
        <v>7.08</v>
      </c>
      <c r="P1679" s="114">
        <v>0.2</v>
      </c>
      <c r="Q1679" s="113">
        <v>42.480000000000004</v>
      </c>
      <c r="R1679" s="115">
        <v>8.49</v>
      </c>
      <c r="S1679" s="115">
        <v>7.0750000000000002</v>
      </c>
      <c r="T1679" s="119">
        <v>0.2</v>
      </c>
      <c r="U1679" s="116">
        <v>42.480000000000004</v>
      </c>
      <c r="V1679" t="s">
        <v>25</v>
      </c>
      <c r="W1679">
        <v>7.03</v>
      </c>
      <c r="X1679" t="s">
        <v>25</v>
      </c>
      <c r="Y1679">
        <v>42.18</v>
      </c>
      <c r="Z1679">
        <v>7.79</v>
      </c>
      <c r="AA1679">
        <v>6.49</v>
      </c>
      <c r="AB1679">
        <v>0.2</v>
      </c>
      <c r="AC1679">
        <v>38.94</v>
      </c>
    </row>
    <row r="1680" spans="1:29" x14ac:dyDescent="0.25">
      <c r="A1680" s="111" t="s">
        <v>537</v>
      </c>
      <c r="B1680" s="112" t="s">
        <v>156</v>
      </c>
      <c r="C1680" s="111">
        <v>60074</v>
      </c>
      <c r="D1680" s="111">
        <v>600741</v>
      </c>
      <c r="E1680" s="111" t="s">
        <v>539</v>
      </c>
      <c r="F1680" s="111">
        <v>4293</v>
      </c>
      <c r="G1680" s="111" t="s">
        <v>478</v>
      </c>
      <c r="H1680" s="111" t="s">
        <v>28</v>
      </c>
      <c r="I1680" s="111" t="s">
        <v>18</v>
      </c>
      <c r="J1680" s="111" t="s">
        <v>384</v>
      </c>
      <c r="K1680" s="111" t="s">
        <v>19</v>
      </c>
      <c r="L1680" s="111">
        <v>12</v>
      </c>
      <c r="M1680" s="111">
        <v>2.4E-2</v>
      </c>
      <c r="N1680" s="113">
        <v>1.69</v>
      </c>
      <c r="O1680" s="113">
        <v>1.42</v>
      </c>
      <c r="P1680" s="114">
        <v>0.2</v>
      </c>
      <c r="Q1680" s="113">
        <v>17.04</v>
      </c>
      <c r="R1680" s="115">
        <v>1.49</v>
      </c>
      <c r="S1680" s="115">
        <v>1.24</v>
      </c>
      <c r="T1680" s="119">
        <v>0.2</v>
      </c>
      <c r="U1680" s="116">
        <v>14.879999999999999</v>
      </c>
      <c r="V1680" t="s">
        <v>25</v>
      </c>
      <c r="W1680">
        <v>1.42</v>
      </c>
      <c r="X1680" t="s">
        <v>25</v>
      </c>
      <c r="Y1680">
        <v>17.04</v>
      </c>
      <c r="Z1680">
        <v>1.49</v>
      </c>
      <c r="AA1680">
        <v>1.24</v>
      </c>
      <c r="AB1680">
        <v>0.2</v>
      </c>
      <c r="AC1680">
        <v>14.879999999999999</v>
      </c>
    </row>
    <row r="1681" spans="1:29" x14ac:dyDescent="0.25">
      <c r="A1681" s="111" t="s">
        <v>537</v>
      </c>
      <c r="B1681" s="112" t="s">
        <v>156</v>
      </c>
      <c r="C1681" s="111">
        <v>60074</v>
      </c>
      <c r="D1681" s="111">
        <v>600741</v>
      </c>
      <c r="E1681" s="111" t="s">
        <v>539</v>
      </c>
      <c r="F1681" s="111">
        <v>18152</v>
      </c>
      <c r="G1681" s="111" t="s">
        <v>385</v>
      </c>
      <c r="H1681" s="111" t="s">
        <v>21</v>
      </c>
      <c r="I1681" s="111" t="s">
        <v>18</v>
      </c>
      <c r="J1681" s="111" t="s">
        <v>334</v>
      </c>
      <c r="K1681" s="111" t="s">
        <v>19</v>
      </c>
      <c r="L1681" s="111">
        <v>12</v>
      </c>
      <c r="M1681" s="111">
        <v>2.4E-2</v>
      </c>
      <c r="N1681" s="113">
        <v>1.69</v>
      </c>
      <c r="O1681" s="113">
        <v>1.4155</v>
      </c>
      <c r="P1681" s="114">
        <v>0.2</v>
      </c>
      <c r="Q1681" s="113">
        <v>17.04</v>
      </c>
      <c r="R1681" s="115">
        <v>1.59</v>
      </c>
      <c r="S1681" s="115">
        <v>1.3250000000000002</v>
      </c>
      <c r="T1681" s="119">
        <v>0.2</v>
      </c>
      <c r="U1681" s="116">
        <v>15.96</v>
      </c>
      <c r="V1681" t="s">
        <v>25</v>
      </c>
      <c r="W1681">
        <v>1.42</v>
      </c>
      <c r="X1681" t="s">
        <v>25</v>
      </c>
      <c r="Y1681">
        <v>17.04</v>
      </c>
      <c r="Z1681">
        <v>1.49</v>
      </c>
      <c r="AA1681">
        <v>1.24</v>
      </c>
      <c r="AB1681">
        <v>0.2</v>
      </c>
      <c r="AC1681">
        <v>14.879999999999999</v>
      </c>
    </row>
    <row r="1682" spans="1:29" x14ac:dyDescent="0.25">
      <c r="A1682" s="111" t="s">
        <v>537</v>
      </c>
      <c r="B1682" s="112" t="s">
        <v>156</v>
      </c>
      <c r="C1682" s="111">
        <v>60074</v>
      </c>
      <c r="D1682" s="111">
        <v>600741</v>
      </c>
      <c r="E1682" s="111" t="s">
        <v>539</v>
      </c>
      <c r="F1682" s="111">
        <v>18266</v>
      </c>
      <c r="G1682" s="111" t="s">
        <v>386</v>
      </c>
      <c r="H1682" s="111" t="s">
        <v>28</v>
      </c>
      <c r="I1682" s="111" t="s">
        <v>18</v>
      </c>
      <c r="J1682" s="111" t="s">
        <v>331</v>
      </c>
      <c r="K1682" s="111" t="s">
        <v>19</v>
      </c>
      <c r="L1682" s="111">
        <v>12</v>
      </c>
      <c r="M1682" s="111">
        <v>2.4E-2</v>
      </c>
      <c r="N1682" s="113">
        <v>1.69</v>
      </c>
      <c r="O1682" s="113">
        <v>1.42</v>
      </c>
      <c r="P1682" s="114">
        <v>0.2</v>
      </c>
      <c r="Q1682" s="113">
        <v>17.04</v>
      </c>
      <c r="R1682" s="115">
        <v>1.49</v>
      </c>
      <c r="S1682" s="115">
        <v>1.24</v>
      </c>
      <c r="T1682" s="119">
        <v>0.2</v>
      </c>
      <c r="U1682" s="116">
        <v>14.879999999999999</v>
      </c>
      <c r="V1682" t="s">
        <v>25</v>
      </c>
      <c r="W1682">
        <v>1.42</v>
      </c>
      <c r="X1682" t="s">
        <v>25</v>
      </c>
      <c r="Y1682">
        <v>17.04</v>
      </c>
      <c r="Z1682">
        <v>1.49</v>
      </c>
      <c r="AA1682">
        <v>1.24</v>
      </c>
      <c r="AB1682">
        <v>0.2</v>
      </c>
      <c r="AC1682">
        <v>14.879999999999999</v>
      </c>
    </row>
    <row r="1683" spans="1:29" x14ac:dyDescent="0.25">
      <c r="A1683" s="111" t="s">
        <v>537</v>
      </c>
      <c r="B1683" s="112" t="s">
        <v>156</v>
      </c>
      <c r="C1683" s="111">
        <v>60074</v>
      </c>
      <c r="D1683" s="111">
        <v>600741</v>
      </c>
      <c r="E1683" s="111" t="s">
        <v>539</v>
      </c>
      <c r="F1683" s="111">
        <v>18267</v>
      </c>
      <c r="G1683" s="111" t="s">
        <v>416</v>
      </c>
      <c r="H1683" s="111" t="s">
        <v>29</v>
      </c>
      <c r="I1683" s="111" t="s">
        <v>18</v>
      </c>
      <c r="J1683" s="111" t="s">
        <v>336</v>
      </c>
      <c r="K1683" s="111" t="s">
        <v>19</v>
      </c>
      <c r="L1683" s="111">
        <v>12</v>
      </c>
      <c r="M1683" s="111">
        <v>2.4E-2</v>
      </c>
      <c r="N1683" s="113">
        <v>1.69</v>
      </c>
      <c r="O1683" s="113">
        <v>1.42</v>
      </c>
      <c r="P1683" s="114">
        <v>0.2</v>
      </c>
      <c r="Q1683" s="113">
        <v>17.04</v>
      </c>
      <c r="R1683" s="115">
        <v>1.49</v>
      </c>
      <c r="S1683" s="115">
        <v>1.24</v>
      </c>
      <c r="T1683" s="119">
        <v>0.2</v>
      </c>
      <c r="U1683" s="116">
        <v>14.879999999999999</v>
      </c>
      <c r="V1683" t="s">
        <v>25</v>
      </c>
      <c r="W1683">
        <v>1.42</v>
      </c>
      <c r="X1683" t="s">
        <v>25</v>
      </c>
      <c r="Y1683">
        <v>17.04</v>
      </c>
      <c r="Z1683">
        <v>1.49</v>
      </c>
      <c r="AA1683">
        <v>1.24</v>
      </c>
      <c r="AB1683">
        <v>0.2</v>
      </c>
      <c r="AC1683">
        <v>14.879999999999999</v>
      </c>
    </row>
    <row r="1684" spans="1:29" x14ac:dyDescent="0.25">
      <c r="A1684" s="111" t="s">
        <v>537</v>
      </c>
      <c r="B1684" s="112" t="s">
        <v>156</v>
      </c>
      <c r="C1684" s="111">
        <v>60074</v>
      </c>
      <c r="D1684" s="111">
        <v>600741</v>
      </c>
      <c r="E1684" s="111" t="s">
        <v>539</v>
      </c>
      <c r="F1684" s="111">
        <v>18268</v>
      </c>
      <c r="G1684" s="111" t="s">
        <v>387</v>
      </c>
      <c r="H1684" s="111" t="s">
        <v>30</v>
      </c>
      <c r="I1684" s="111" t="s">
        <v>18</v>
      </c>
      <c r="J1684" s="111" t="s">
        <v>340</v>
      </c>
      <c r="K1684" s="111" t="s">
        <v>19</v>
      </c>
      <c r="L1684" s="111">
        <v>12</v>
      </c>
      <c r="M1684" s="111">
        <v>2.4E-2</v>
      </c>
      <c r="N1684" s="113">
        <v>1.69</v>
      </c>
      <c r="O1684" s="113">
        <v>1.42</v>
      </c>
      <c r="P1684" s="114">
        <v>0.2</v>
      </c>
      <c r="Q1684" s="113">
        <v>17.04</v>
      </c>
      <c r="R1684" s="115">
        <v>1.49</v>
      </c>
      <c r="S1684" s="115">
        <v>1.24</v>
      </c>
      <c r="T1684" s="119">
        <v>0.2</v>
      </c>
      <c r="U1684" s="116">
        <v>14.879999999999999</v>
      </c>
      <c r="V1684" t="s">
        <v>25</v>
      </c>
      <c r="W1684">
        <v>1.42</v>
      </c>
      <c r="X1684" t="s">
        <v>25</v>
      </c>
      <c r="Y1684">
        <v>17.04</v>
      </c>
      <c r="Z1684">
        <v>1.49</v>
      </c>
      <c r="AA1684">
        <v>1.24</v>
      </c>
      <c r="AB1684">
        <v>0.2</v>
      </c>
      <c r="AC1684">
        <v>14.879999999999999</v>
      </c>
    </row>
    <row r="1685" spans="1:29" x14ac:dyDescent="0.25">
      <c r="A1685" s="111" t="s">
        <v>537</v>
      </c>
      <c r="B1685" s="112" t="s">
        <v>156</v>
      </c>
      <c r="C1685" s="111">
        <v>60074</v>
      </c>
      <c r="D1685" s="111">
        <v>600741</v>
      </c>
      <c r="E1685" s="111" t="s">
        <v>539</v>
      </c>
      <c r="F1685" s="111">
        <v>19321</v>
      </c>
      <c r="G1685" s="111" t="s">
        <v>479</v>
      </c>
      <c r="H1685" s="111" t="s">
        <v>27</v>
      </c>
      <c r="I1685" s="111" t="s">
        <v>18</v>
      </c>
      <c r="J1685" s="111" t="s">
        <v>480</v>
      </c>
      <c r="K1685" s="111" t="s">
        <v>19</v>
      </c>
      <c r="L1685" s="111">
        <v>12</v>
      </c>
      <c r="M1685" s="111">
        <v>2.4E-2</v>
      </c>
      <c r="N1685" s="113">
        <v>1.69</v>
      </c>
      <c r="O1685" s="113">
        <v>1.42</v>
      </c>
      <c r="P1685" s="114">
        <v>0.2</v>
      </c>
      <c r="Q1685" s="113">
        <v>17.04</v>
      </c>
      <c r="R1685" s="115">
        <v>1.49</v>
      </c>
      <c r="S1685" s="115">
        <v>1.24</v>
      </c>
      <c r="T1685" s="119">
        <v>0.2</v>
      </c>
      <c r="U1685" s="116">
        <v>14.879999999999999</v>
      </c>
      <c r="V1685" t="s">
        <v>25</v>
      </c>
      <c r="W1685">
        <v>1.42</v>
      </c>
      <c r="X1685" t="s">
        <v>25</v>
      </c>
      <c r="Y1685">
        <v>17.04</v>
      </c>
      <c r="Z1685">
        <v>1.49</v>
      </c>
      <c r="AA1685">
        <v>1.24</v>
      </c>
      <c r="AB1685">
        <v>0.2</v>
      </c>
      <c r="AC1685">
        <v>14.879999999999999</v>
      </c>
    </row>
    <row r="1686" spans="1:29" x14ac:dyDescent="0.25">
      <c r="A1686" s="111" t="s">
        <v>537</v>
      </c>
      <c r="B1686" s="112" t="s">
        <v>156</v>
      </c>
      <c r="C1686" s="111">
        <v>60074</v>
      </c>
      <c r="D1686" s="111">
        <v>600741</v>
      </c>
      <c r="E1686" s="111" t="s">
        <v>539</v>
      </c>
      <c r="F1686" s="111">
        <v>503</v>
      </c>
      <c r="G1686" s="111" t="s">
        <v>389</v>
      </c>
      <c r="H1686" s="111" t="s">
        <v>91</v>
      </c>
      <c r="I1686" s="111" t="s">
        <v>18</v>
      </c>
      <c r="J1686" s="111" t="s">
        <v>340</v>
      </c>
      <c r="K1686" s="111" t="s">
        <v>85</v>
      </c>
      <c r="L1686" s="111">
        <v>6</v>
      </c>
      <c r="M1686" s="111">
        <v>0.12</v>
      </c>
      <c r="N1686" s="113">
        <v>5.69</v>
      </c>
      <c r="O1686" s="113">
        <v>4.74</v>
      </c>
      <c r="P1686" s="114">
        <v>0.2</v>
      </c>
      <c r="Q1686" s="113">
        <v>28.44</v>
      </c>
      <c r="R1686" s="115">
        <v>5.49</v>
      </c>
      <c r="S1686" s="115">
        <v>4.58</v>
      </c>
      <c r="T1686" s="119">
        <v>0.2</v>
      </c>
      <c r="U1686" s="116">
        <v>27.48</v>
      </c>
      <c r="V1686" t="s">
        <v>25</v>
      </c>
      <c r="W1686">
        <v>4.82</v>
      </c>
      <c r="X1686" t="s">
        <v>25</v>
      </c>
      <c r="Y1686">
        <v>28.92</v>
      </c>
      <c r="Z1686">
        <v>5.59</v>
      </c>
      <c r="AA1686">
        <v>4.66</v>
      </c>
      <c r="AB1686">
        <v>0.2</v>
      </c>
      <c r="AC1686">
        <v>27.96</v>
      </c>
    </row>
    <row r="1687" spans="1:29" x14ac:dyDescent="0.25">
      <c r="A1687" s="111" t="s">
        <v>537</v>
      </c>
      <c r="B1687" s="112" t="s">
        <v>156</v>
      </c>
      <c r="C1687" s="111">
        <v>60074</v>
      </c>
      <c r="D1687" s="111">
        <v>600741</v>
      </c>
      <c r="E1687" s="111" t="s">
        <v>539</v>
      </c>
      <c r="F1687" s="111">
        <v>504</v>
      </c>
      <c r="G1687" s="111" t="s">
        <v>390</v>
      </c>
      <c r="H1687" s="111" t="s">
        <v>88</v>
      </c>
      <c r="I1687" s="111" t="s">
        <v>18</v>
      </c>
      <c r="J1687" s="111" t="s">
        <v>331</v>
      </c>
      <c r="K1687" s="111" t="s">
        <v>85</v>
      </c>
      <c r="L1687" s="111">
        <v>6</v>
      </c>
      <c r="M1687" s="111">
        <v>0.12</v>
      </c>
      <c r="N1687" s="113">
        <v>6.49</v>
      </c>
      <c r="O1687" s="113">
        <v>5.41</v>
      </c>
      <c r="P1687" s="114">
        <v>0.2</v>
      </c>
      <c r="Q1687" s="113">
        <v>32.46</v>
      </c>
      <c r="R1687" s="115">
        <v>5.99</v>
      </c>
      <c r="S1687" s="115">
        <v>4.99</v>
      </c>
      <c r="T1687" s="119">
        <v>0.2</v>
      </c>
      <c r="U1687" s="116">
        <v>29.94</v>
      </c>
      <c r="V1687" t="s">
        <v>25</v>
      </c>
      <c r="W1687">
        <v>5.41</v>
      </c>
      <c r="X1687" t="s">
        <v>25</v>
      </c>
      <c r="Y1687">
        <v>32.46</v>
      </c>
      <c r="Z1687">
        <v>5.99</v>
      </c>
      <c r="AA1687">
        <v>4.99</v>
      </c>
      <c r="AB1687">
        <v>0.2</v>
      </c>
      <c r="AC1687">
        <v>29.94</v>
      </c>
    </row>
    <row r="1688" spans="1:29" x14ac:dyDescent="0.25">
      <c r="A1688" s="111" t="s">
        <v>537</v>
      </c>
      <c r="B1688" s="112" t="s">
        <v>156</v>
      </c>
      <c r="C1688" s="111">
        <v>60074</v>
      </c>
      <c r="D1688" s="111">
        <v>600741</v>
      </c>
      <c r="E1688" s="111" t="s">
        <v>539</v>
      </c>
      <c r="F1688" s="111">
        <v>1166</v>
      </c>
      <c r="G1688" s="111" t="s">
        <v>417</v>
      </c>
      <c r="H1688" s="111" t="s">
        <v>91</v>
      </c>
      <c r="I1688" s="111" t="s">
        <v>18</v>
      </c>
      <c r="J1688" s="111" t="s">
        <v>418</v>
      </c>
      <c r="K1688" s="111" t="s">
        <v>85</v>
      </c>
      <c r="L1688" s="111">
        <v>6</v>
      </c>
      <c r="M1688" s="111">
        <v>0.12</v>
      </c>
      <c r="N1688" s="113">
        <v>5.69</v>
      </c>
      <c r="O1688" s="113">
        <v>4.74</v>
      </c>
      <c r="P1688" s="114">
        <v>0.2</v>
      </c>
      <c r="Q1688" s="113">
        <v>28.44</v>
      </c>
      <c r="R1688" s="115">
        <v>5.49</v>
      </c>
      <c r="S1688" s="115">
        <v>4.58</v>
      </c>
      <c r="T1688" s="119">
        <v>0.2</v>
      </c>
      <c r="U1688" s="116">
        <v>27.48</v>
      </c>
      <c r="V1688" t="s">
        <v>25</v>
      </c>
      <c r="W1688">
        <v>4.82</v>
      </c>
      <c r="X1688" t="s">
        <v>25</v>
      </c>
      <c r="Y1688">
        <v>28.92</v>
      </c>
      <c r="Z1688">
        <v>5.59</v>
      </c>
      <c r="AA1688">
        <v>4.66</v>
      </c>
      <c r="AB1688">
        <v>0.2</v>
      </c>
      <c r="AC1688">
        <v>27.96</v>
      </c>
    </row>
    <row r="1689" spans="1:29" x14ac:dyDescent="0.25">
      <c r="A1689" s="111" t="s">
        <v>537</v>
      </c>
      <c r="B1689" s="112" t="s">
        <v>156</v>
      </c>
      <c r="C1689" s="111">
        <v>60074</v>
      </c>
      <c r="D1689" s="111">
        <v>600741</v>
      </c>
      <c r="E1689" s="111" t="s">
        <v>539</v>
      </c>
      <c r="F1689" s="111">
        <v>2349</v>
      </c>
      <c r="G1689" s="111" t="s">
        <v>391</v>
      </c>
      <c r="H1689" s="111" t="s">
        <v>86</v>
      </c>
      <c r="I1689" s="111" t="s">
        <v>18</v>
      </c>
      <c r="J1689" s="111" t="s">
        <v>334</v>
      </c>
      <c r="K1689" s="111" t="s">
        <v>85</v>
      </c>
      <c r="L1689" s="111">
        <v>6</v>
      </c>
      <c r="M1689" s="111">
        <v>0.12</v>
      </c>
      <c r="N1689" s="113">
        <v>7.39</v>
      </c>
      <c r="O1689" s="113">
        <v>6.17</v>
      </c>
      <c r="P1689" s="114">
        <v>0.2</v>
      </c>
      <c r="Q1689" s="113">
        <v>37.019999999999996</v>
      </c>
      <c r="R1689" s="115">
        <v>6.99</v>
      </c>
      <c r="S1689" s="115">
        <v>5.83</v>
      </c>
      <c r="T1689" s="119">
        <v>0.2</v>
      </c>
      <c r="U1689" s="116">
        <v>34.980000000000004</v>
      </c>
      <c r="V1689" t="s">
        <v>25</v>
      </c>
      <c r="W1689">
        <v>6.14</v>
      </c>
      <c r="X1689" t="s">
        <v>25</v>
      </c>
      <c r="Y1689">
        <v>36.839999999999996</v>
      </c>
      <c r="Z1689">
        <v>6.99</v>
      </c>
      <c r="AA1689">
        <v>5.83</v>
      </c>
      <c r="AB1689">
        <v>0.2</v>
      </c>
      <c r="AC1689">
        <v>34.980000000000004</v>
      </c>
    </row>
    <row r="1690" spans="1:29" x14ac:dyDescent="0.25">
      <c r="A1690" s="111" t="s">
        <v>537</v>
      </c>
      <c r="B1690" s="112" t="s">
        <v>156</v>
      </c>
      <c r="C1690" s="111">
        <v>60074</v>
      </c>
      <c r="D1690" s="111">
        <v>600741</v>
      </c>
      <c r="E1690" s="111" t="s">
        <v>539</v>
      </c>
      <c r="F1690" s="111">
        <v>2350</v>
      </c>
      <c r="G1690" s="111" t="s">
        <v>392</v>
      </c>
      <c r="H1690" s="111" t="s">
        <v>90</v>
      </c>
      <c r="I1690" s="111" t="s">
        <v>18</v>
      </c>
      <c r="J1690" s="111" t="s">
        <v>336</v>
      </c>
      <c r="K1690" s="111" t="s">
        <v>85</v>
      </c>
      <c r="L1690" s="111">
        <v>6</v>
      </c>
      <c r="M1690" s="111">
        <v>0.12</v>
      </c>
      <c r="N1690" s="113">
        <v>5.99</v>
      </c>
      <c r="O1690" s="113">
        <v>5.0199999999999996</v>
      </c>
      <c r="P1690" s="114">
        <v>0.2</v>
      </c>
      <c r="Q1690" s="113">
        <v>30.119999999999997</v>
      </c>
      <c r="R1690" s="115">
        <v>5.29</v>
      </c>
      <c r="S1690" s="115">
        <v>4.41</v>
      </c>
      <c r="T1690" s="119">
        <v>0.2</v>
      </c>
      <c r="U1690" s="116">
        <v>26.46</v>
      </c>
      <c r="V1690" t="s">
        <v>25</v>
      </c>
      <c r="W1690">
        <v>5.0199999999999996</v>
      </c>
      <c r="X1690" t="s">
        <v>25</v>
      </c>
      <c r="Y1690">
        <v>30.119999999999997</v>
      </c>
      <c r="Z1690">
        <v>5.29</v>
      </c>
      <c r="AA1690">
        <v>4.41</v>
      </c>
      <c r="AB1690">
        <v>0.2</v>
      </c>
      <c r="AC1690">
        <v>26.46</v>
      </c>
    </row>
    <row r="1691" spans="1:29" x14ac:dyDescent="0.25">
      <c r="A1691" s="111" t="s">
        <v>537</v>
      </c>
      <c r="B1691" s="112" t="s">
        <v>156</v>
      </c>
      <c r="C1691" s="111">
        <v>60074</v>
      </c>
      <c r="D1691" s="111">
        <v>600741</v>
      </c>
      <c r="E1691" s="111" t="s">
        <v>539</v>
      </c>
      <c r="F1691" s="111">
        <v>2353</v>
      </c>
      <c r="G1691" s="111" t="s">
        <v>393</v>
      </c>
      <c r="H1691" s="111" t="s">
        <v>93</v>
      </c>
      <c r="I1691" s="111" t="s">
        <v>18</v>
      </c>
      <c r="J1691" s="111" t="s">
        <v>338</v>
      </c>
      <c r="K1691" s="111" t="s">
        <v>85</v>
      </c>
      <c r="L1691" s="111">
        <v>6</v>
      </c>
      <c r="M1691" s="111">
        <v>0.12</v>
      </c>
      <c r="N1691" s="113">
        <v>7.39</v>
      </c>
      <c r="O1691" s="113">
        <v>6.17</v>
      </c>
      <c r="P1691" s="114">
        <v>0.2</v>
      </c>
      <c r="Q1691" s="113">
        <v>37.019999999999996</v>
      </c>
      <c r="R1691" s="115">
        <v>6.99</v>
      </c>
      <c r="S1691" s="115">
        <v>5.83</v>
      </c>
      <c r="T1691" s="119">
        <v>0.2</v>
      </c>
      <c r="U1691" s="116">
        <v>34.980000000000004</v>
      </c>
      <c r="V1691" t="s">
        <v>25</v>
      </c>
      <c r="W1691">
        <v>6.14</v>
      </c>
      <c r="X1691" t="s">
        <v>25</v>
      </c>
      <c r="Y1691">
        <v>36.839999999999996</v>
      </c>
      <c r="Z1691">
        <v>6.99</v>
      </c>
      <c r="AA1691">
        <v>5.83</v>
      </c>
      <c r="AB1691">
        <v>0.2</v>
      </c>
      <c r="AC1691">
        <v>34.980000000000004</v>
      </c>
    </row>
    <row r="1692" spans="1:29" x14ac:dyDescent="0.25">
      <c r="A1692" s="111" t="s">
        <v>537</v>
      </c>
      <c r="B1692" s="112" t="s">
        <v>156</v>
      </c>
      <c r="C1692" s="111">
        <v>60074</v>
      </c>
      <c r="D1692" s="111">
        <v>600741</v>
      </c>
      <c r="E1692" s="111" t="s">
        <v>539</v>
      </c>
      <c r="F1692" s="111">
        <v>2357</v>
      </c>
      <c r="G1692" s="111" t="s">
        <v>394</v>
      </c>
      <c r="H1692" s="111" t="s">
        <v>92</v>
      </c>
      <c r="I1692" s="111" t="s">
        <v>18</v>
      </c>
      <c r="J1692" s="111" t="s">
        <v>372</v>
      </c>
      <c r="K1692" s="111" t="s">
        <v>85</v>
      </c>
      <c r="L1692" s="111">
        <v>6</v>
      </c>
      <c r="M1692" s="111">
        <v>0.12</v>
      </c>
      <c r="N1692" s="113">
        <v>5.49</v>
      </c>
      <c r="O1692" s="113">
        <v>4.55</v>
      </c>
      <c r="P1692" s="114">
        <v>0.2</v>
      </c>
      <c r="Q1692" s="113">
        <v>27.299999999999997</v>
      </c>
      <c r="R1692" s="115">
        <v>4.99</v>
      </c>
      <c r="S1692" s="115">
        <v>4.16</v>
      </c>
      <c r="T1692" s="119">
        <v>0.2</v>
      </c>
      <c r="U1692" s="116">
        <v>24.96</v>
      </c>
      <c r="V1692" t="s">
        <v>25</v>
      </c>
      <c r="W1692">
        <v>4.55</v>
      </c>
      <c r="X1692" t="s">
        <v>25</v>
      </c>
      <c r="Y1692">
        <v>27.299999999999997</v>
      </c>
      <c r="Z1692">
        <v>4.99</v>
      </c>
      <c r="AA1692">
        <v>4.16</v>
      </c>
      <c r="AB1692">
        <v>0.2</v>
      </c>
      <c r="AC1692">
        <v>24.96</v>
      </c>
    </row>
    <row r="1693" spans="1:29" x14ac:dyDescent="0.25">
      <c r="A1693" s="111" t="s">
        <v>537</v>
      </c>
      <c r="B1693" s="112" t="s">
        <v>156</v>
      </c>
      <c r="C1693" s="111">
        <v>60074</v>
      </c>
      <c r="D1693" s="111">
        <v>600741</v>
      </c>
      <c r="E1693" s="111" t="s">
        <v>539</v>
      </c>
      <c r="F1693" s="111">
        <v>4409</v>
      </c>
      <c r="G1693" s="111" t="s">
        <v>419</v>
      </c>
      <c r="H1693" s="111" t="s">
        <v>88</v>
      </c>
      <c r="I1693" s="111" t="s">
        <v>18</v>
      </c>
      <c r="J1693" s="111" t="s">
        <v>342</v>
      </c>
      <c r="K1693" s="111" t="s">
        <v>85</v>
      </c>
      <c r="L1693" s="111">
        <v>6</v>
      </c>
      <c r="M1693" s="111">
        <v>0.12</v>
      </c>
      <c r="N1693" s="113">
        <v>6.49</v>
      </c>
      <c r="O1693" s="113">
        <v>5.41</v>
      </c>
      <c r="P1693" s="114">
        <v>0.2</v>
      </c>
      <c r="Q1693" s="113">
        <v>32.46</v>
      </c>
      <c r="R1693" s="115">
        <v>5.99</v>
      </c>
      <c r="S1693" s="115">
        <v>4.99</v>
      </c>
      <c r="T1693" s="119">
        <v>0.2</v>
      </c>
      <c r="U1693" s="116">
        <v>29.94</v>
      </c>
      <c r="V1693" t="s">
        <v>25</v>
      </c>
      <c r="W1693">
        <v>5.41</v>
      </c>
      <c r="X1693" t="s">
        <v>25</v>
      </c>
      <c r="Y1693">
        <v>32.46</v>
      </c>
      <c r="Z1693">
        <v>5.99</v>
      </c>
      <c r="AA1693">
        <v>4.99</v>
      </c>
      <c r="AB1693">
        <v>0.2</v>
      </c>
      <c r="AC1693">
        <v>29.94</v>
      </c>
    </row>
    <row r="1694" spans="1:29" x14ac:dyDescent="0.25">
      <c r="A1694" s="111" t="s">
        <v>537</v>
      </c>
      <c r="B1694" s="112" t="s">
        <v>156</v>
      </c>
      <c r="C1694" s="111">
        <v>60074</v>
      </c>
      <c r="D1694" s="111">
        <v>600741</v>
      </c>
      <c r="E1694" s="111" t="s">
        <v>539</v>
      </c>
      <c r="F1694" s="111">
        <v>9276</v>
      </c>
      <c r="G1694" s="111" t="s">
        <v>395</v>
      </c>
      <c r="H1694" s="111" t="s">
        <v>88</v>
      </c>
      <c r="I1694" s="111" t="s">
        <v>18</v>
      </c>
      <c r="J1694" s="111" t="s">
        <v>344</v>
      </c>
      <c r="K1694" s="111" t="s">
        <v>85</v>
      </c>
      <c r="L1694" s="111">
        <v>6</v>
      </c>
      <c r="M1694" s="111">
        <v>0.12</v>
      </c>
      <c r="N1694" s="113">
        <v>6.49</v>
      </c>
      <c r="O1694" s="113">
        <v>5.41</v>
      </c>
      <c r="P1694" s="114">
        <v>0.2</v>
      </c>
      <c r="Q1694" s="113">
        <v>32.46</v>
      </c>
      <c r="R1694" s="115">
        <v>5.99</v>
      </c>
      <c r="S1694" s="115">
        <v>4.99</v>
      </c>
      <c r="T1694" s="119">
        <v>0.2</v>
      </c>
      <c r="U1694" s="116">
        <v>29.94</v>
      </c>
      <c r="V1694" t="s">
        <v>25</v>
      </c>
      <c r="W1694">
        <v>5.41</v>
      </c>
      <c r="X1694" t="s">
        <v>25</v>
      </c>
      <c r="Y1694">
        <v>32.46</v>
      </c>
      <c r="Z1694">
        <v>5.99</v>
      </c>
      <c r="AA1694">
        <v>4.99</v>
      </c>
      <c r="AB1694">
        <v>0.2</v>
      </c>
      <c r="AC1694">
        <v>29.94</v>
      </c>
    </row>
    <row r="1695" spans="1:29" x14ac:dyDescent="0.25">
      <c r="A1695" s="111" t="s">
        <v>537</v>
      </c>
      <c r="B1695" s="112" t="s">
        <v>156</v>
      </c>
      <c r="C1695" s="111">
        <v>60074</v>
      </c>
      <c r="D1695" s="111">
        <v>600741</v>
      </c>
      <c r="E1695" s="111" t="s">
        <v>539</v>
      </c>
      <c r="F1695" s="111">
        <v>25700</v>
      </c>
      <c r="G1695" s="111" t="s">
        <v>396</v>
      </c>
      <c r="H1695" s="111" t="s">
        <v>135</v>
      </c>
      <c r="I1695" s="111" t="s">
        <v>128</v>
      </c>
      <c r="J1695" s="111" t="s">
        <v>378</v>
      </c>
      <c r="K1695" s="111" t="s">
        <v>85</v>
      </c>
      <c r="L1695" s="111">
        <v>6</v>
      </c>
      <c r="M1695" s="111">
        <v>0.12</v>
      </c>
      <c r="N1695" s="113">
        <v>8.7899999999999991</v>
      </c>
      <c r="O1695" s="113">
        <v>7.2959999999999994</v>
      </c>
      <c r="P1695" s="114">
        <v>0.2</v>
      </c>
      <c r="Q1695" s="113">
        <v>43.8</v>
      </c>
      <c r="R1695" s="115">
        <v>10.49</v>
      </c>
      <c r="S1695" s="115">
        <v>6.8</v>
      </c>
      <c r="T1695" s="119">
        <v>0.54</v>
      </c>
      <c r="U1695" s="116">
        <v>40.799999999999997</v>
      </c>
      <c r="V1695" t="s">
        <v>25</v>
      </c>
      <c r="W1695">
        <v>9.4145000000000003</v>
      </c>
      <c r="X1695" t="s">
        <v>25</v>
      </c>
      <c r="Y1695">
        <v>56.46</v>
      </c>
      <c r="Z1695">
        <v>9.99</v>
      </c>
      <c r="AA1695">
        <v>6.4833333333333334</v>
      </c>
      <c r="AB1695">
        <v>0.54</v>
      </c>
      <c r="AC1695">
        <v>38.880000000000003</v>
      </c>
    </row>
    <row r="1696" spans="1:29" x14ac:dyDescent="0.25">
      <c r="A1696" s="111" t="s">
        <v>537</v>
      </c>
      <c r="B1696" s="112" t="s">
        <v>156</v>
      </c>
      <c r="C1696" s="111">
        <v>60074</v>
      </c>
      <c r="D1696" s="111">
        <v>600741</v>
      </c>
      <c r="E1696" s="111" t="s">
        <v>539</v>
      </c>
      <c r="F1696" s="111">
        <v>18137</v>
      </c>
      <c r="G1696" s="111" t="s">
        <v>507</v>
      </c>
      <c r="H1696" s="111" t="s">
        <v>103</v>
      </c>
      <c r="I1696" s="111" t="s">
        <v>18</v>
      </c>
      <c r="J1696" s="111" t="s">
        <v>334</v>
      </c>
      <c r="K1696" s="111" t="s">
        <v>105</v>
      </c>
      <c r="L1696" s="111">
        <v>4</v>
      </c>
      <c r="M1696" s="111">
        <v>0.12</v>
      </c>
      <c r="N1696" s="113">
        <v>9.69</v>
      </c>
      <c r="O1696" s="113">
        <v>8.07</v>
      </c>
      <c r="P1696" s="114">
        <v>0.2</v>
      </c>
      <c r="Q1696" s="113">
        <v>32.28</v>
      </c>
      <c r="R1696" s="115">
        <v>9.2899999999999991</v>
      </c>
      <c r="S1696" s="115">
        <v>7.75</v>
      </c>
      <c r="T1696" s="119">
        <v>0.2</v>
      </c>
      <c r="U1696" s="116">
        <v>31</v>
      </c>
      <c r="V1696" t="s">
        <v>25</v>
      </c>
      <c r="W1696">
        <v>7.97</v>
      </c>
      <c r="X1696" t="s">
        <v>25</v>
      </c>
      <c r="Y1696">
        <v>31.88</v>
      </c>
      <c r="Z1696">
        <v>8.89</v>
      </c>
      <c r="AA1696">
        <v>7.41</v>
      </c>
      <c r="AB1696">
        <v>0.2</v>
      </c>
      <c r="AC1696">
        <v>29.64</v>
      </c>
    </row>
    <row r="1697" spans="1:29" x14ac:dyDescent="0.25">
      <c r="A1697" s="111" t="s">
        <v>537</v>
      </c>
      <c r="B1697" s="112" t="s">
        <v>156</v>
      </c>
      <c r="C1697" s="111">
        <v>60074</v>
      </c>
      <c r="D1697" s="111">
        <v>600741</v>
      </c>
      <c r="E1697" s="111" t="s">
        <v>539</v>
      </c>
      <c r="F1697" s="111">
        <v>18341</v>
      </c>
      <c r="G1697" s="111" t="s">
        <v>508</v>
      </c>
      <c r="H1697" s="111" t="s">
        <v>104</v>
      </c>
      <c r="I1697" s="111" t="s">
        <v>18</v>
      </c>
      <c r="J1697" s="111" t="s">
        <v>331</v>
      </c>
      <c r="K1697" s="111" t="s">
        <v>105</v>
      </c>
      <c r="L1697" s="111">
        <v>4</v>
      </c>
      <c r="M1697" s="111">
        <v>0.12</v>
      </c>
      <c r="N1697" s="113">
        <v>9.69</v>
      </c>
      <c r="O1697" s="113">
        <v>8.07</v>
      </c>
      <c r="P1697" s="114">
        <v>0.2</v>
      </c>
      <c r="Q1697" s="113">
        <v>32.28</v>
      </c>
      <c r="R1697" s="115">
        <v>9.2899999999999991</v>
      </c>
      <c r="S1697" s="115">
        <v>7.75</v>
      </c>
      <c r="T1697" s="119">
        <v>0.2</v>
      </c>
      <c r="U1697" s="116">
        <v>31</v>
      </c>
      <c r="V1697" t="s">
        <v>25</v>
      </c>
      <c r="W1697">
        <v>7.97</v>
      </c>
      <c r="X1697" t="s">
        <v>25</v>
      </c>
      <c r="Y1697">
        <v>31.88</v>
      </c>
      <c r="Z1697">
        <v>8.89</v>
      </c>
      <c r="AA1697">
        <v>7.41</v>
      </c>
      <c r="AB1697">
        <v>0.2</v>
      </c>
      <c r="AC1697">
        <v>29.64</v>
      </c>
    </row>
    <row r="1698" spans="1:29" x14ac:dyDescent="0.25">
      <c r="A1698" s="111" t="s">
        <v>537</v>
      </c>
      <c r="B1698" s="112" t="s">
        <v>156</v>
      </c>
      <c r="C1698" s="111">
        <v>60074</v>
      </c>
      <c r="D1698" s="111">
        <v>600741</v>
      </c>
      <c r="E1698" s="111" t="s">
        <v>539</v>
      </c>
      <c r="F1698" s="111">
        <v>7977</v>
      </c>
      <c r="G1698" s="111" t="s">
        <v>397</v>
      </c>
      <c r="H1698" s="111" t="s">
        <v>119</v>
      </c>
      <c r="I1698" s="111" t="s">
        <v>115</v>
      </c>
      <c r="J1698" s="111" t="s">
        <v>398</v>
      </c>
      <c r="K1698" s="111" t="s">
        <v>58</v>
      </c>
      <c r="L1698" s="111">
        <v>6</v>
      </c>
      <c r="M1698" s="111">
        <v>0.03</v>
      </c>
      <c r="N1698" s="113">
        <v>5.09</v>
      </c>
      <c r="O1698" s="113">
        <v>4.2655000000000003</v>
      </c>
      <c r="P1698" s="114">
        <v>0.2</v>
      </c>
      <c r="Q1698" s="113">
        <v>25.619999999999997</v>
      </c>
      <c r="R1698" s="115">
        <v>4.99</v>
      </c>
      <c r="S1698" s="115">
        <v>4.16</v>
      </c>
      <c r="T1698" s="119">
        <v>0.2</v>
      </c>
      <c r="U1698" s="116">
        <v>24.96</v>
      </c>
      <c r="V1698" t="s">
        <v>25</v>
      </c>
      <c r="W1698">
        <v>4.2699999999999996</v>
      </c>
      <c r="X1698" t="s">
        <v>25</v>
      </c>
      <c r="Y1698">
        <v>25.619999999999997</v>
      </c>
      <c r="Z1698">
        <v>4.8899999999999997</v>
      </c>
      <c r="AA1698">
        <v>4.08</v>
      </c>
      <c r="AB1698">
        <v>0.2</v>
      </c>
      <c r="AC1698">
        <v>24.48</v>
      </c>
    </row>
    <row r="1699" spans="1:29" x14ac:dyDescent="0.25">
      <c r="A1699" s="111" t="s">
        <v>537</v>
      </c>
      <c r="B1699" s="112" t="s">
        <v>156</v>
      </c>
      <c r="C1699" s="111">
        <v>60074</v>
      </c>
      <c r="D1699" s="111">
        <v>600741</v>
      </c>
      <c r="E1699" s="111" t="s">
        <v>539</v>
      </c>
      <c r="F1699" s="111">
        <v>7980</v>
      </c>
      <c r="G1699" s="111" t="s">
        <v>401</v>
      </c>
      <c r="H1699" s="111" t="s">
        <v>119</v>
      </c>
      <c r="I1699" s="111" t="s">
        <v>115</v>
      </c>
      <c r="J1699" s="111" t="s">
        <v>402</v>
      </c>
      <c r="K1699" s="111" t="s">
        <v>58</v>
      </c>
      <c r="L1699" s="111">
        <v>6</v>
      </c>
      <c r="M1699" s="111">
        <v>0.03</v>
      </c>
      <c r="N1699" s="113">
        <v>5.09</v>
      </c>
      <c r="O1699" s="113">
        <v>4.2655000000000003</v>
      </c>
      <c r="P1699" s="114">
        <v>0.2</v>
      </c>
      <c r="Q1699" s="113">
        <v>25.619999999999997</v>
      </c>
      <c r="R1699" s="115">
        <v>4.99</v>
      </c>
      <c r="S1699" s="115">
        <v>4.16</v>
      </c>
      <c r="T1699" s="119">
        <v>0.2</v>
      </c>
      <c r="U1699" s="116">
        <v>24.96</v>
      </c>
      <c r="V1699" t="s">
        <v>25</v>
      </c>
      <c r="W1699">
        <v>4.2699999999999996</v>
      </c>
      <c r="X1699" t="s">
        <v>25</v>
      </c>
      <c r="Y1699">
        <v>25.619999999999997</v>
      </c>
      <c r="Z1699">
        <v>4.8899999999999997</v>
      </c>
      <c r="AA1699">
        <v>4.08</v>
      </c>
      <c r="AB1699">
        <v>0.2</v>
      </c>
      <c r="AC1699">
        <v>24.48</v>
      </c>
    </row>
    <row r="1700" spans="1:29" x14ac:dyDescent="0.25">
      <c r="A1700" s="111" t="s">
        <v>537</v>
      </c>
      <c r="B1700" s="112" t="s">
        <v>156</v>
      </c>
      <c r="C1700" s="111">
        <v>60074</v>
      </c>
      <c r="D1700" s="111">
        <v>600741</v>
      </c>
      <c r="E1700" s="111" t="s">
        <v>539</v>
      </c>
      <c r="F1700" s="111">
        <v>7981</v>
      </c>
      <c r="G1700" s="111" t="s">
        <v>403</v>
      </c>
      <c r="H1700" s="111" t="s">
        <v>119</v>
      </c>
      <c r="I1700" s="111" t="s">
        <v>115</v>
      </c>
      <c r="J1700" s="111" t="s">
        <v>404</v>
      </c>
      <c r="K1700" s="111" t="s">
        <v>58</v>
      </c>
      <c r="L1700" s="111">
        <v>6</v>
      </c>
      <c r="M1700" s="111">
        <v>0.03</v>
      </c>
      <c r="N1700" s="113">
        <v>5.09</v>
      </c>
      <c r="O1700" s="113">
        <v>4.2655000000000003</v>
      </c>
      <c r="P1700" s="114">
        <v>0.2</v>
      </c>
      <c r="Q1700" s="113">
        <v>25.619999999999997</v>
      </c>
      <c r="R1700" s="115">
        <v>4.99</v>
      </c>
      <c r="S1700" s="115">
        <v>4.16</v>
      </c>
      <c r="T1700" s="119">
        <v>0.2</v>
      </c>
      <c r="U1700" s="116">
        <v>24.96</v>
      </c>
      <c r="V1700" t="s">
        <v>25</v>
      </c>
      <c r="W1700">
        <v>4.2699999999999996</v>
      </c>
      <c r="X1700" t="s">
        <v>25</v>
      </c>
      <c r="Y1700">
        <v>25.619999999999997</v>
      </c>
      <c r="Z1700">
        <v>4.8899999999999997</v>
      </c>
      <c r="AA1700">
        <v>4.08</v>
      </c>
      <c r="AB1700">
        <v>0.2</v>
      </c>
      <c r="AC1700">
        <v>24.48</v>
      </c>
    </row>
    <row r="1701" spans="1:29" x14ac:dyDescent="0.25">
      <c r="A1701" s="111" t="s">
        <v>537</v>
      </c>
      <c r="B1701" s="112" t="s">
        <v>156</v>
      </c>
      <c r="C1701" s="111">
        <v>60074</v>
      </c>
      <c r="D1701" s="111">
        <v>600741</v>
      </c>
      <c r="E1701" s="111" t="s">
        <v>539</v>
      </c>
      <c r="F1701" s="111">
        <v>7982</v>
      </c>
      <c r="G1701" s="111" t="s">
        <v>405</v>
      </c>
      <c r="H1701" s="111" t="s">
        <v>119</v>
      </c>
      <c r="I1701" s="111" t="s">
        <v>115</v>
      </c>
      <c r="J1701" s="111" t="s">
        <v>406</v>
      </c>
      <c r="K1701" s="111" t="s">
        <v>58</v>
      </c>
      <c r="L1701" s="111">
        <v>6</v>
      </c>
      <c r="M1701" s="111">
        <v>0.03</v>
      </c>
      <c r="N1701" s="113">
        <v>5.09</v>
      </c>
      <c r="O1701" s="113">
        <v>4.2655000000000003</v>
      </c>
      <c r="P1701" s="114">
        <v>0.2</v>
      </c>
      <c r="Q1701" s="113">
        <v>25.619999999999997</v>
      </c>
      <c r="R1701" s="115">
        <v>4.99</v>
      </c>
      <c r="S1701" s="115">
        <v>4.16</v>
      </c>
      <c r="T1701" s="119">
        <v>0.2</v>
      </c>
      <c r="U1701" s="116">
        <v>24.96</v>
      </c>
      <c r="V1701" t="s">
        <v>25</v>
      </c>
      <c r="W1701">
        <v>4.2699999999999996</v>
      </c>
      <c r="X1701" t="s">
        <v>25</v>
      </c>
      <c r="Y1701">
        <v>25.619999999999997</v>
      </c>
      <c r="Z1701">
        <v>4.8899999999999997</v>
      </c>
      <c r="AA1701">
        <v>4.08</v>
      </c>
      <c r="AB1701">
        <v>0.2</v>
      </c>
      <c r="AC1701">
        <v>24.48</v>
      </c>
    </row>
    <row r="1702" spans="1:29" x14ac:dyDescent="0.25">
      <c r="A1702" s="111" t="s">
        <v>537</v>
      </c>
      <c r="B1702" s="112" t="s">
        <v>156</v>
      </c>
      <c r="C1702" s="111">
        <v>60074</v>
      </c>
      <c r="D1702" s="111">
        <v>600741</v>
      </c>
      <c r="E1702" s="111" t="s">
        <v>539</v>
      </c>
      <c r="F1702" s="111">
        <v>7983</v>
      </c>
      <c r="G1702" s="111" t="s">
        <v>407</v>
      </c>
      <c r="H1702" s="111" t="s">
        <v>119</v>
      </c>
      <c r="I1702" s="111" t="s">
        <v>115</v>
      </c>
      <c r="J1702" s="111" t="s">
        <v>408</v>
      </c>
      <c r="K1702" s="111" t="s">
        <v>58</v>
      </c>
      <c r="L1702" s="111">
        <v>6</v>
      </c>
      <c r="M1702" s="111">
        <v>0.03</v>
      </c>
      <c r="N1702" s="113">
        <v>5.09</v>
      </c>
      <c r="O1702" s="113">
        <v>4.2655000000000003</v>
      </c>
      <c r="P1702" s="114">
        <v>0.2</v>
      </c>
      <c r="Q1702" s="113">
        <v>25.619999999999997</v>
      </c>
      <c r="R1702" s="115">
        <v>4.99</v>
      </c>
      <c r="S1702" s="115">
        <v>4.16</v>
      </c>
      <c r="T1702" s="119">
        <v>0.2</v>
      </c>
      <c r="U1702" s="116">
        <v>24.96</v>
      </c>
      <c r="V1702" t="s">
        <v>25</v>
      </c>
      <c r="W1702">
        <v>4.2699999999999996</v>
      </c>
      <c r="X1702" t="s">
        <v>25</v>
      </c>
      <c r="Y1702">
        <v>25.619999999999997</v>
      </c>
      <c r="Z1702">
        <v>4.8899999999999997</v>
      </c>
      <c r="AA1702">
        <v>4.08</v>
      </c>
      <c r="AB1702">
        <v>0.2</v>
      </c>
      <c r="AC1702">
        <v>24.48</v>
      </c>
    </row>
    <row r="1703" spans="1:29" x14ac:dyDescent="0.25">
      <c r="A1703" s="111" t="s">
        <v>537</v>
      </c>
      <c r="B1703" s="112" t="s">
        <v>156</v>
      </c>
      <c r="C1703" s="111">
        <v>60074</v>
      </c>
      <c r="D1703" s="111">
        <v>600741</v>
      </c>
      <c r="E1703" s="111" t="s">
        <v>539</v>
      </c>
      <c r="F1703" s="111">
        <v>8791</v>
      </c>
      <c r="G1703" s="111" t="s">
        <v>483</v>
      </c>
      <c r="H1703" s="111" t="s">
        <v>61</v>
      </c>
      <c r="I1703" s="111" t="s">
        <v>18</v>
      </c>
      <c r="J1703" s="111" t="s">
        <v>469</v>
      </c>
      <c r="K1703" s="111" t="s">
        <v>58</v>
      </c>
      <c r="L1703" s="111">
        <v>12</v>
      </c>
      <c r="M1703" s="111">
        <v>0.06</v>
      </c>
      <c r="N1703" s="113">
        <v>3.99</v>
      </c>
      <c r="O1703" s="113">
        <v>3.32</v>
      </c>
      <c r="P1703" s="114">
        <v>0.2</v>
      </c>
      <c r="Q1703" s="113">
        <v>39.839999999999996</v>
      </c>
      <c r="R1703" s="115">
        <v>3.59</v>
      </c>
      <c r="S1703" s="115">
        <v>2.99</v>
      </c>
      <c r="T1703" s="119">
        <v>0.2</v>
      </c>
      <c r="U1703" s="116">
        <v>35.880000000000003</v>
      </c>
      <c r="V1703" t="s">
        <v>25</v>
      </c>
      <c r="W1703">
        <v>3.13</v>
      </c>
      <c r="X1703" t="s">
        <v>25</v>
      </c>
      <c r="Y1703">
        <v>37.56</v>
      </c>
      <c r="Z1703">
        <v>3.39</v>
      </c>
      <c r="AA1703">
        <v>2.83</v>
      </c>
      <c r="AB1703">
        <v>0.2</v>
      </c>
      <c r="AC1703">
        <v>33.96</v>
      </c>
    </row>
    <row r="1704" spans="1:29" x14ac:dyDescent="0.25">
      <c r="A1704" s="111" t="s">
        <v>537</v>
      </c>
      <c r="B1704" s="112" t="s">
        <v>156</v>
      </c>
      <c r="C1704" s="111">
        <v>60074</v>
      </c>
      <c r="D1704" s="111">
        <v>600741</v>
      </c>
      <c r="E1704" s="111" t="s">
        <v>539</v>
      </c>
      <c r="F1704" s="111">
        <v>13061</v>
      </c>
      <c r="G1704" s="111" t="s">
        <v>484</v>
      </c>
      <c r="H1704" s="111" t="s">
        <v>61</v>
      </c>
      <c r="I1704" s="111" t="s">
        <v>18</v>
      </c>
      <c r="J1704" s="111" t="s">
        <v>471</v>
      </c>
      <c r="K1704" s="111" t="s">
        <v>58</v>
      </c>
      <c r="L1704" s="111">
        <v>12</v>
      </c>
      <c r="M1704" s="111">
        <v>0.06</v>
      </c>
      <c r="N1704" s="113">
        <v>3.99</v>
      </c>
      <c r="O1704" s="113">
        <v>3.32</v>
      </c>
      <c r="P1704" s="114">
        <v>0.2</v>
      </c>
      <c r="Q1704" s="113">
        <v>39.839999999999996</v>
      </c>
      <c r="R1704" s="115">
        <v>3.59</v>
      </c>
      <c r="S1704" s="115">
        <v>2.99</v>
      </c>
      <c r="T1704" s="119">
        <v>0.2</v>
      </c>
      <c r="U1704" s="116">
        <v>35.880000000000003</v>
      </c>
      <c r="V1704" t="s">
        <v>25</v>
      </c>
      <c r="W1704">
        <v>3.13</v>
      </c>
      <c r="X1704" t="s">
        <v>25</v>
      </c>
      <c r="Y1704">
        <v>37.56</v>
      </c>
      <c r="Z1704">
        <v>3.39</v>
      </c>
      <c r="AA1704">
        <v>2.83</v>
      </c>
      <c r="AB1704">
        <v>0.2</v>
      </c>
      <c r="AC1704">
        <v>33.96</v>
      </c>
    </row>
    <row r="1705" spans="1:29" x14ac:dyDescent="0.25">
      <c r="A1705" s="111" t="s">
        <v>537</v>
      </c>
      <c r="B1705" s="112" t="s">
        <v>156</v>
      </c>
      <c r="C1705" s="111">
        <v>60074</v>
      </c>
      <c r="D1705" s="111">
        <v>600741</v>
      </c>
      <c r="E1705" s="111" t="s">
        <v>539</v>
      </c>
      <c r="F1705" s="111">
        <v>8919</v>
      </c>
      <c r="G1705" s="111" t="s">
        <v>490</v>
      </c>
      <c r="H1705" s="111" t="s">
        <v>63</v>
      </c>
      <c r="I1705" s="111" t="s">
        <v>18</v>
      </c>
      <c r="J1705" s="111" t="s">
        <v>334</v>
      </c>
      <c r="K1705" s="111" t="s">
        <v>62</v>
      </c>
      <c r="L1705" s="111">
        <v>12</v>
      </c>
      <c r="M1705" s="111">
        <v>7.1999999999999995E-2</v>
      </c>
      <c r="N1705" s="113">
        <v>4.1900000000000004</v>
      </c>
      <c r="O1705" s="113">
        <v>3.5054999999999996</v>
      </c>
      <c r="P1705" s="114">
        <v>0.2</v>
      </c>
      <c r="Q1705" s="113">
        <v>42.12</v>
      </c>
      <c r="R1705" s="115">
        <v>3.89</v>
      </c>
      <c r="S1705" s="115">
        <v>3.2416666666666667</v>
      </c>
      <c r="T1705" s="119">
        <v>0.2</v>
      </c>
      <c r="U1705" s="116">
        <v>38.880000000000003</v>
      </c>
      <c r="V1705" t="s">
        <v>25</v>
      </c>
      <c r="W1705">
        <v>3.32</v>
      </c>
      <c r="X1705" t="s">
        <v>25</v>
      </c>
      <c r="Y1705">
        <v>39.839999999999996</v>
      </c>
      <c r="Z1705">
        <v>3.69</v>
      </c>
      <c r="AA1705">
        <v>3.08</v>
      </c>
      <c r="AB1705">
        <v>0.2</v>
      </c>
      <c r="AC1705">
        <v>36.96</v>
      </c>
    </row>
    <row r="1706" spans="1:29" x14ac:dyDescent="0.25">
      <c r="A1706" s="111" t="s">
        <v>537</v>
      </c>
      <c r="B1706" s="112" t="s">
        <v>156</v>
      </c>
      <c r="C1706" s="111">
        <v>60074</v>
      </c>
      <c r="D1706" s="111">
        <v>600741</v>
      </c>
      <c r="E1706" s="111" t="s">
        <v>539</v>
      </c>
      <c r="F1706" s="111">
        <v>8921</v>
      </c>
      <c r="G1706" s="111" t="s">
        <v>491</v>
      </c>
      <c r="H1706" s="111" t="s">
        <v>64</v>
      </c>
      <c r="I1706" s="111" t="s">
        <v>18</v>
      </c>
      <c r="J1706" s="111" t="s">
        <v>338</v>
      </c>
      <c r="K1706" s="111" t="s">
        <v>62</v>
      </c>
      <c r="L1706" s="111">
        <v>12</v>
      </c>
      <c r="M1706" s="111">
        <v>7.1999999999999995E-2</v>
      </c>
      <c r="N1706" s="113">
        <v>4.09</v>
      </c>
      <c r="O1706" s="113">
        <v>3.41</v>
      </c>
      <c r="P1706" s="114">
        <v>0.2</v>
      </c>
      <c r="Q1706" s="113">
        <v>40.92</v>
      </c>
      <c r="R1706" s="115">
        <v>3.79</v>
      </c>
      <c r="S1706" s="115">
        <v>3.16</v>
      </c>
      <c r="T1706" s="119">
        <v>0.2</v>
      </c>
      <c r="U1706" s="116">
        <v>37.92</v>
      </c>
      <c r="V1706" t="s">
        <v>25</v>
      </c>
      <c r="W1706">
        <v>3.32</v>
      </c>
      <c r="X1706" t="s">
        <v>25</v>
      </c>
      <c r="Y1706">
        <v>39.839999999999996</v>
      </c>
      <c r="Z1706">
        <v>3.69</v>
      </c>
      <c r="AA1706">
        <v>3.08</v>
      </c>
      <c r="AB1706">
        <v>0.2</v>
      </c>
      <c r="AC1706">
        <v>36.96</v>
      </c>
    </row>
    <row r="1707" spans="1:29" x14ac:dyDescent="0.25">
      <c r="A1707" s="111" t="s">
        <v>537</v>
      </c>
      <c r="B1707" s="112" t="s">
        <v>156</v>
      </c>
      <c r="C1707" s="111">
        <v>60074</v>
      </c>
      <c r="D1707" s="111">
        <v>600741</v>
      </c>
      <c r="E1707" s="111" t="s">
        <v>539</v>
      </c>
      <c r="F1707" s="111">
        <v>8923</v>
      </c>
      <c r="G1707" s="111" t="s">
        <v>492</v>
      </c>
      <c r="H1707" s="111" t="s">
        <v>65</v>
      </c>
      <c r="I1707" s="111" t="s">
        <v>18</v>
      </c>
      <c r="J1707" s="111" t="s">
        <v>331</v>
      </c>
      <c r="K1707" s="111" t="s">
        <v>62</v>
      </c>
      <c r="L1707" s="111">
        <v>12</v>
      </c>
      <c r="M1707" s="111">
        <v>7.1999999999999995E-2</v>
      </c>
      <c r="N1707" s="113">
        <v>4.09</v>
      </c>
      <c r="O1707" s="113">
        <v>3.41</v>
      </c>
      <c r="P1707" s="114">
        <v>0.2</v>
      </c>
      <c r="Q1707" s="113">
        <v>40.92</v>
      </c>
      <c r="R1707" s="115">
        <v>3.79</v>
      </c>
      <c r="S1707" s="115">
        <v>3.16</v>
      </c>
      <c r="T1707" s="119">
        <v>0.2</v>
      </c>
      <c r="U1707" s="116">
        <v>37.92</v>
      </c>
      <c r="V1707" t="s">
        <v>25</v>
      </c>
      <c r="W1707">
        <v>3.32</v>
      </c>
      <c r="X1707" t="s">
        <v>25</v>
      </c>
      <c r="Y1707">
        <v>39.839999999999996</v>
      </c>
      <c r="Z1707">
        <v>3.69</v>
      </c>
      <c r="AA1707">
        <v>3.08</v>
      </c>
      <c r="AB1707">
        <v>0.2</v>
      </c>
      <c r="AC1707">
        <v>36.96</v>
      </c>
    </row>
    <row r="1708" spans="1:29" x14ac:dyDescent="0.25">
      <c r="A1708" s="111" t="s">
        <v>537</v>
      </c>
      <c r="B1708" s="112" t="s">
        <v>156</v>
      </c>
      <c r="C1708" s="111">
        <v>60074</v>
      </c>
      <c r="D1708" s="111">
        <v>600741</v>
      </c>
      <c r="E1708" s="111" t="s">
        <v>539</v>
      </c>
      <c r="F1708" s="111">
        <v>8931</v>
      </c>
      <c r="G1708" s="111" t="s">
        <v>493</v>
      </c>
      <c r="H1708" s="111" t="s">
        <v>67</v>
      </c>
      <c r="I1708" s="111" t="s">
        <v>18</v>
      </c>
      <c r="J1708" s="111" t="s">
        <v>340</v>
      </c>
      <c r="K1708" s="111" t="s">
        <v>62</v>
      </c>
      <c r="L1708" s="111">
        <v>12</v>
      </c>
      <c r="M1708" s="111">
        <v>7.1999999999999995E-2</v>
      </c>
      <c r="N1708" s="113">
        <v>4.09</v>
      </c>
      <c r="O1708" s="113">
        <v>3.41</v>
      </c>
      <c r="P1708" s="114">
        <v>0.2</v>
      </c>
      <c r="Q1708" s="113">
        <v>40.92</v>
      </c>
      <c r="R1708" s="115">
        <v>3.79</v>
      </c>
      <c r="S1708" s="115">
        <v>3.16</v>
      </c>
      <c r="T1708" s="119">
        <v>0.2</v>
      </c>
      <c r="U1708" s="116">
        <v>37.92</v>
      </c>
      <c r="V1708" t="s">
        <v>25</v>
      </c>
      <c r="W1708">
        <v>3.32</v>
      </c>
      <c r="X1708" t="s">
        <v>25</v>
      </c>
      <c r="Y1708">
        <v>39.839999999999996</v>
      </c>
      <c r="Z1708">
        <v>3.69</v>
      </c>
      <c r="AA1708">
        <v>3.08</v>
      </c>
      <c r="AB1708">
        <v>0.2</v>
      </c>
      <c r="AC1708">
        <v>36.96</v>
      </c>
    </row>
    <row r="1709" spans="1:29" x14ac:dyDescent="0.25">
      <c r="A1709" s="111" t="s">
        <v>537</v>
      </c>
      <c r="B1709" s="112" t="s">
        <v>156</v>
      </c>
      <c r="C1709" s="111">
        <v>60074</v>
      </c>
      <c r="D1709" s="111">
        <v>600741</v>
      </c>
      <c r="E1709" s="111" t="s">
        <v>539</v>
      </c>
      <c r="F1709" s="111">
        <v>8933</v>
      </c>
      <c r="G1709" s="111" t="s">
        <v>494</v>
      </c>
      <c r="H1709" s="111" t="s">
        <v>66</v>
      </c>
      <c r="I1709" s="111" t="s">
        <v>18</v>
      </c>
      <c r="J1709" s="111" t="s">
        <v>336</v>
      </c>
      <c r="K1709" s="111" t="s">
        <v>62</v>
      </c>
      <c r="L1709" s="111">
        <v>12</v>
      </c>
      <c r="M1709" s="111">
        <v>7.1999999999999995E-2</v>
      </c>
      <c r="N1709" s="113">
        <v>4.09</v>
      </c>
      <c r="O1709" s="113">
        <v>3.41</v>
      </c>
      <c r="P1709" s="114">
        <v>0.2</v>
      </c>
      <c r="Q1709" s="113">
        <v>40.92</v>
      </c>
      <c r="R1709" s="115">
        <v>3.79</v>
      </c>
      <c r="S1709" s="115">
        <v>3.16</v>
      </c>
      <c r="T1709" s="119">
        <v>0.2</v>
      </c>
      <c r="U1709" s="116">
        <v>37.92</v>
      </c>
      <c r="V1709" t="s">
        <v>25</v>
      </c>
      <c r="W1709">
        <v>3.32</v>
      </c>
      <c r="X1709" t="s">
        <v>25</v>
      </c>
      <c r="Y1709">
        <v>39.839999999999996</v>
      </c>
      <c r="Z1709">
        <v>3.69</v>
      </c>
      <c r="AA1709">
        <v>3.08</v>
      </c>
      <c r="AB1709">
        <v>0.2</v>
      </c>
      <c r="AC1709">
        <v>36.96</v>
      </c>
    </row>
    <row r="1710" spans="1:29" x14ac:dyDescent="0.25">
      <c r="A1710" s="111" t="s">
        <v>537</v>
      </c>
      <c r="B1710" s="112" t="s">
        <v>156</v>
      </c>
      <c r="C1710" s="111">
        <v>171600</v>
      </c>
      <c r="D1710" s="111">
        <v>1716000</v>
      </c>
      <c r="E1710" s="111" t="s">
        <v>540</v>
      </c>
      <c r="F1710" s="111">
        <v>772</v>
      </c>
      <c r="G1710" s="111" t="s">
        <v>330</v>
      </c>
      <c r="H1710" s="111" t="s">
        <v>108</v>
      </c>
      <c r="I1710" s="111" t="s">
        <v>18</v>
      </c>
      <c r="J1710" s="111" t="s">
        <v>331</v>
      </c>
      <c r="K1710" s="111" t="s">
        <v>332</v>
      </c>
      <c r="L1710" s="111">
        <v>1</v>
      </c>
      <c r="M1710" s="111">
        <v>0.06</v>
      </c>
      <c r="N1710" s="113">
        <v>248.39</v>
      </c>
      <c r="O1710" s="113">
        <v>207</v>
      </c>
      <c r="P1710" s="114">
        <v>0.2</v>
      </c>
      <c r="Q1710" s="113">
        <v>207</v>
      </c>
      <c r="R1710" s="115">
        <v>248.39</v>
      </c>
      <c r="S1710" s="115">
        <v>207</v>
      </c>
      <c r="T1710" s="119">
        <v>0.2</v>
      </c>
      <c r="U1710" s="116">
        <v>207</v>
      </c>
      <c r="V1710" t="s">
        <v>25</v>
      </c>
      <c r="W1710">
        <v>207</v>
      </c>
      <c r="X1710" t="s">
        <v>25</v>
      </c>
      <c r="Y1710">
        <v>207</v>
      </c>
      <c r="Z1710">
        <v>248.39</v>
      </c>
      <c r="AA1710">
        <v>207</v>
      </c>
      <c r="AB1710">
        <v>0.2</v>
      </c>
      <c r="AC1710">
        <v>207</v>
      </c>
    </row>
    <row r="1711" spans="1:29" x14ac:dyDescent="0.25">
      <c r="A1711" s="111" t="s">
        <v>537</v>
      </c>
      <c r="B1711" s="112" t="s">
        <v>156</v>
      </c>
      <c r="C1711" s="111">
        <v>171600</v>
      </c>
      <c r="D1711" s="111">
        <v>1716000</v>
      </c>
      <c r="E1711" s="111" t="s">
        <v>540</v>
      </c>
      <c r="F1711" s="111">
        <v>2243</v>
      </c>
      <c r="G1711" s="111" t="s">
        <v>333</v>
      </c>
      <c r="H1711" s="111" t="s">
        <v>108</v>
      </c>
      <c r="I1711" s="111" t="s">
        <v>18</v>
      </c>
      <c r="J1711" s="111" t="s">
        <v>334</v>
      </c>
      <c r="K1711" s="111" t="s">
        <v>332</v>
      </c>
      <c r="L1711" s="111">
        <v>1</v>
      </c>
      <c r="M1711" s="111">
        <v>0.06</v>
      </c>
      <c r="N1711" s="113">
        <v>248.39</v>
      </c>
      <c r="O1711" s="113">
        <v>207</v>
      </c>
      <c r="P1711" s="114">
        <v>0.2</v>
      </c>
      <c r="Q1711" s="113">
        <v>207</v>
      </c>
      <c r="R1711" s="115">
        <v>248.39</v>
      </c>
      <c r="S1711" s="115">
        <v>207</v>
      </c>
      <c r="T1711" s="119">
        <v>0.2</v>
      </c>
      <c r="U1711" s="116">
        <v>207</v>
      </c>
      <c r="V1711" t="s">
        <v>25</v>
      </c>
      <c r="W1711">
        <v>207</v>
      </c>
      <c r="X1711" t="s">
        <v>25</v>
      </c>
      <c r="Y1711">
        <v>207</v>
      </c>
      <c r="Z1711">
        <v>248.39</v>
      </c>
      <c r="AA1711">
        <v>207</v>
      </c>
      <c r="AB1711">
        <v>0.2</v>
      </c>
      <c r="AC1711">
        <v>207</v>
      </c>
    </row>
    <row r="1712" spans="1:29" x14ac:dyDescent="0.25">
      <c r="A1712" s="111" t="s">
        <v>537</v>
      </c>
      <c r="B1712" s="112" t="s">
        <v>156</v>
      </c>
      <c r="C1712" s="111">
        <v>171600</v>
      </c>
      <c r="D1712" s="111">
        <v>1716000</v>
      </c>
      <c r="E1712" s="111" t="s">
        <v>540</v>
      </c>
      <c r="F1712" s="111">
        <v>2248</v>
      </c>
      <c r="G1712" s="111" t="s">
        <v>335</v>
      </c>
      <c r="H1712" s="111" t="s">
        <v>108</v>
      </c>
      <c r="I1712" s="111" t="s">
        <v>18</v>
      </c>
      <c r="J1712" s="111" t="s">
        <v>336</v>
      </c>
      <c r="K1712" s="111" t="s">
        <v>332</v>
      </c>
      <c r="L1712" s="111">
        <v>1</v>
      </c>
      <c r="M1712" s="111">
        <v>0.06</v>
      </c>
      <c r="N1712" s="113">
        <v>248.39</v>
      </c>
      <c r="O1712" s="113">
        <v>207</v>
      </c>
      <c r="P1712" s="114">
        <v>0.2</v>
      </c>
      <c r="Q1712" s="113">
        <v>207</v>
      </c>
      <c r="R1712" s="115">
        <v>248.39</v>
      </c>
      <c r="S1712" s="115">
        <v>207</v>
      </c>
      <c r="T1712" s="119">
        <v>0.2</v>
      </c>
      <c r="U1712" s="116">
        <v>207</v>
      </c>
      <c r="V1712" t="s">
        <v>25</v>
      </c>
      <c r="W1712">
        <v>207</v>
      </c>
      <c r="X1712" t="s">
        <v>25</v>
      </c>
      <c r="Y1712">
        <v>207</v>
      </c>
      <c r="Z1712">
        <v>248.39</v>
      </c>
      <c r="AA1712">
        <v>207</v>
      </c>
      <c r="AB1712">
        <v>0.2</v>
      </c>
      <c r="AC1712">
        <v>207</v>
      </c>
    </row>
    <row r="1713" spans="1:29" x14ac:dyDescent="0.25">
      <c r="A1713" s="111" t="s">
        <v>537</v>
      </c>
      <c r="B1713" s="112" t="s">
        <v>156</v>
      </c>
      <c r="C1713" s="111">
        <v>171600</v>
      </c>
      <c r="D1713" s="111">
        <v>1716000</v>
      </c>
      <c r="E1713" s="111" t="s">
        <v>540</v>
      </c>
      <c r="F1713" s="111">
        <v>2250</v>
      </c>
      <c r="G1713" s="111" t="s">
        <v>337</v>
      </c>
      <c r="H1713" s="111" t="s">
        <v>108</v>
      </c>
      <c r="I1713" s="111" t="s">
        <v>18</v>
      </c>
      <c r="J1713" s="111" t="s">
        <v>338</v>
      </c>
      <c r="K1713" s="111" t="s">
        <v>332</v>
      </c>
      <c r="L1713" s="111">
        <v>1</v>
      </c>
      <c r="M1713" s="111">
        <v>0.06</v>
      </c>
      <c r="N1713" s="113">
        <v>248.39</v>
      </c>
      <c r="O1713" s="113">
        <v>207</v>
      </c>
      <c r="P1713" s="114">
        <v>0.2</v>
      </c>
      <c r="Q1713" s="113">
        <v>207</v>
      </c>
      <c r="R1713" s="115">
        <v>248.39</v>
      </c>
      <c r="S1713" s="115">
        <v>207</v>
      </c>
      <c r="T1713" s="119">
        <v>0.2</v>
      </c>
      <c r="U1713" s="116">
        <v>207</v>
      </c>
      <c r="V1713" t="s">
        <v>25</v>
      </c>
      <c r="W1713">
        <v>207</v>
      </c>
      <c r="X1713" t="s">
        <v>25</v>
      </c>
      <c r="Y1713">
        <v>207</v>
      </c>
      <c r="Z1713">
        <v>248.39</v>
      </c>
      <c r="AA1713">
        <v>207</v>
      </c>
      <c r="AB1713">
        <v>0.2</v>
      </c>
      <c r="AC1713">
        <v>207</v>
      </c>
    </row>
    <row r="1714" spans="1:29" x14ac:dyDescent="0.25">
      <c r="A1714" s="111" t="s">
        <v>537</v>
      </c>
      <c r="B1714" s="112" t="s">
        <v>156</v>
      </c>
      <c r="C1714" s="111">
        <v>171600</v>
      </c>
      <c r="D1714" s="111">
        <v>1716000</v>
      </c>
      <c r="E1714" s="111" t="s">
        <v>540</v>
      </c>
      <c r="F1714" s="111">
        <v>7431</v>
      </c>
      <c r="G1714" s="111" t="s">
        <v>339</v>
      </c>
      <c r="H1714" s="111" t="s">
        <v>108</v>
      </c>
      <c r="I1714" s="111" t="s">
        <v>18</v>
      </c>
      <c r="J1714" s="111" t="s">
        <v>340</v>
      </c>
      <c r="K1714" s="111" t="s">
        <v>332</v>
      </c>
      <c r="L1714" s="111">
        <v>1</v>
      </c>
      <c r="M1714" s="111">
        <v>0.06</v>
      </c>
      <c r="N1714" s="113">
        <v>248.39</v>
      </c>
      <c r="O1714" s="113">
        <v>207</v>
      </c>
      <c r="P1714" s="114">
        <v>0.2</v>
      </c>
      <c r="Q1714" s="113">
        <v>207</v>
      </c>
      <c r="R1714" s="115">
        <v>248.39</v>
      </c>
      <c r="S1714" s="115">
        <v>207</v>
      </c>
      <c r="T1714" s="119">
        <v>0.2</v>
      </c>
      <c r="U1714" s="116">
        <v>207</v>
      </c>
      <c r="V1714" t="s">
        <v>25</v>
      </c>
      <c r="W1714">
        <v>207</v>
      </c>
      <c r="X1714" t="s">
        <v>25</v>
      </c>
      <c r="Y1714">
        <v>207</v>
      </c>
      <c r="Z1714">
        <v>248.39</v>
      </c>
      <c r="AA1714">
        <v>207</v>
      </c>
      <c r="AB1714">
        <v>0.2</v>
      </c>
      <c r="AC1714">
        <v>207</v>
      </c>
    </row>
    <row r="1715" spans="1:29" x14ac:dyDescent="0.25">
      <c r="A1715" s="111" t="s">
        <v>537</v>
      </c>
      <c r="B1715" s="112" t="s">
        <v>156</v>
      </c>
      <c r="C1715" s="111">
        <v>171600</v>
      </c>
      <c r="D1715" s="111">
        <v>1716000</v>
      </c>
      <c r="E1715" s="111" t="s">
        <v>540</v>
      </c>
      <c r="F1715" s="111">
        <v>9442</v>
      </c>
      <c r="G1715" s="111" t="s">
        <v>341</v>
      </c>
      <c r="H1715" s="111" t="s">
        <v>108</v>
      </c>
      <c r="I1715" s="111" t="s">
        <v>18</v>
      </c>
      <c r="J1715" s="111" t="s">
        <v>342</v>
      </c>
      <c r="K1715" s="111" t="s">
        <v>332</v>
      </c>
      <c r="L1715" s="111">
        <v>1</v>
      </c>
      <c r="M1715" s="111">
        <v>0.06</v>
      </c>
      <c r="N1715" s="113">
        <v>248.39</v>
      </c>
      <c r="O1715" s="113">
        <v>207</v>
      </c>
      <c r="P1715" s="114">
        <v>0.2</v>
      </c>
      <c r="Q1715" s="113">
        <v>207</v>
      </c>
      <c r="R1715" s="115">
        <v>248.39</v>
      </c>
      <c r="S1715" s="115">
        <v>207</v>
      </c>
      <c r="T1715" s="119">
        <v>0.2</v>
      </c>
      <c r="U1715" s="116">
        <v>207</v>
      </c>
      <c r="V1715" t="s">
        <v>25</v>
      </c>
      <c r="W1715">
        <v>207</v>
      </c>
      <c r="X1715" t="s">
        <v>25</v>
      </c>
      <c r="Y1715">
        <v>207</v>
      </c>
      <c r="Z1715">
        <v>248.39</v>
      </c>
      <c r="AA1715">
        <v>207</v>
      </c>
      <c r="AB1715">
        <v>0.2</v>
      </c>
      <c r="AC1715">
        <v>207</v>
      </c>
    </row>
    <row r="1716" spans="1:29" x14ac:dyDescent="0.25">
      <c r="A1716" s="111" t="s">
        <v>537</v>
      </c>
      <c r="B1716" s="112" t="s">
        <v>156</v>
      </c>
      <c r="C1716" s="111">
        <v>171600</v>
      </c>
      <c r="D1716" s="111">
        <v>1716000</v>
      </c>
      <c r="E1716" s="111" t="s">
        <v>540</v>
      </c>
      <c r="F1716" s="111">
        <v>15190</v>
      </c>
      <c r="G1716" s="111" t="s">
        <v>343</v>
      </c>
      <c r="H1716" s="111" t="s">
        <v>108</v>
      </c>
      <c r="I1716" s="111" t="s">
        <v>18</v>
      </c>
      <c r="J1716" s="111" t="s">
        <v>344</v>
      </c>
      <c r="K1716" s="111" t="s">
        <v>332</v>
      </c>
      <c r="L1716" s="111">
        <v>1</v>
      </c>
      <c r="M1716" s="111">
        <v>0.06</v>
      </c>
      <c r="N1716" s="113">
        <v>248.39</v>
      </c>
      <c r="O1716" s="113">
        <v>207</v>
      </c>
      <c r="P1716" s="114">
        <v>0.2</v>
      </c>
      <c r="Q1716" s="113">
        <v>207</v>
      </c>
      <c r="R1716" s="115">
        <v>248.39</v>
      </c>
      <c r="S1716" s="115">
        <v>207</v>
      </c>
      <c r="T1716" s="119">
        <v>0.2</v>
      </c>
      <c r="U1716" s="116">
        <v>207</v>
      </c>
      <c r="V1716" t="s">
        <v>25</v>
      </c>
      <c r="W1716">
        <v>207</v>
      </c>
      <c r="X1716" t="s">
        <v>25</v>
      </c>
      <c r="Y1716">
        <v>207</v>
      </c>
      <c r="Z1716">
        <v>248.39</v>
      </c>
      <c r="AA1716">
        <v>207</v>
      </c>
      <c r="AB1716">
        <v>0.2</v>
      </c>
      <c r="AC1716">
        <v>207</v>
      </c>
    </row>
    <row r="1717" spans="1:29" x14ac:dyDescent="0.25">
      <c r="A1717" s="111" t="s">
        <v>537</v>
      </c>
      <c r="B1717" s="112" t="s">
        <v>156</v>
      </c>
      <c r="C1717" s="111">
        <v>171600</v>
      </c>
      <c r="D1717" s="111">
        <v>1716000</v>
      </c>
      <c r="E1717" s="111" t="s">
        <v>540</v>
      </c>
      <c r="F1717" s="111">
        <v>19229</v>
      </c>
      <c r="G1717" s="111" t="s">
        <v>348</v>
      </c>
      <c r="H1717" s="111" t="s">
        <v>151</v>
      </c>
      <c r="I1717" s="111" t="s">
        <v>128</v>
      </c>
      <c r="J1717" s="111" t="s">
        <v>346</v>
      </c>
      <c r="K1717" s="111" t="s">
        <v>129</v>
      </c>
      <c r="L1717" s="111">
        <v>6</v>
      </c>
      <c r="M1717" s="111">
        <v>1.4999999999999999E-2</v>
      </c>
      <c r="N1717" s="113">
        <v>7.99</v>
      </c>
      <c r="O1717" s="113">
        <v>6.69</v>
      </c>
      <c r="P1717" s="114">
        <v>0.2</v>
      </c>
      <c r="Q1717" s="113">
        <v>40.14</v>
      </c>
      <c r="R1717" s="115">
        <v>7.99</v>
      </c>
      <c r="S1717" s="115">
        <v>6.69</v>
      </c>
      <c r="T1717" s="119">
        <v>0.2</v>
      </c>
      <c r="U1717" s="116">
        <v>40.14</v>
      </c>
      <c r="V1717" t="s">
        <v>25</v>
      </c>
      <c r="W1717">
        <v>7.29</v>
      </c>
      <c r="X1717" t="s">
        <v>25</v>
      </c>
      <c r="Y1717">
        <v>43.74</v>
      </c>
      <c r="Z1717">
        <v>8.69</v>
      </c>
      <c r="AA1717">
        <v>7.22</v>
      </c>
      <c r="AB1717">
        <v>0.2</v>
      </c>
      <c r="AC1717">
        <v>43.32</v>
      </c>
    </row>
    <row r="1718" spans="1:29" x14ac:dyDescent="0.25">
      <c r="A1718" s="111" t="s">
        <v>537</v>
      </c>
      <c r="B1718" s="112" t="s">
        <v>156</v>
      </c>
      <c r="C1718" s="111">
        <v>171600</v>
      </c>
      <c r="D1718" s="111">
        <v>1716000</v>
      </c>
      <c r="E1718" s="111" t="s">
        <v>540</v>
      </c>
      <c r="F1718" s="111">
        <v>19231</v>
      </c>
      <c r="G1718" s="111" t="s">
        <v>349</v>
      </c>
      <c r="H1718" s="111" t="s">
        <v>151</v>
      </c>
      <c r="I1718" s="111" t="s">
        <v>128</v>
      </c>
      <c r="J1718" s="111" t="s">
        <v>350</v>
      </c>
      <c r="K1718" s="111" t="s">
        <v>129</v>
      </c>
      <c r="L1718" s="111">
        <v>4</v>
      </c>
      <c r="M1718" s="111">
        <v>0.01</v>
      </c>
      <c r="N1718" s="113">
        <v>7.99</v>
      </c>
      <c r="O1718" s="113">
        <v>6.69</v>
      </c>
      <c r="P1718" s="114">
        <v>0.2</v>
      </c>
      <c r="Q1718" s="113">
        <v>26.76</v>
      </c>
      <c r="R1718" s="115">
        <v>7.99</v>
      </c>
      <c r="S1718" s="115">
        <v>6.69</v>
      </c>
      <c r="T1718" s="119">
        <v>0.2</v>
      </c>
      <c r="U1718" s="116">
        <v>26.76</v>
      </c>
      <c r="V1718" t="s">
        <v>25</v>
      </c>
      <c r="W1718">
        <v>7.29</v>
      </c>
      <c r="X1718" t="s">
        <v>25</v>
      </c>
      <c r="Y1718">
        <v>29.16</v>
      </c>
      <c r="Z1718">
        <v>8.69</v>
      </c>
      <c r="AA1718">
        <v>7.22</v>
      </c>
      <c r="AB1718">
        <v>0.2</v>
      </c>
      <c r="AC1718">
        <v>28.88</v>
      </c>
    </row>
    <row r="1719" spans="1:29" x14ac:dyDescent="0.25">
      <c r="A1719" s="111" t="s">
        <v>537</v>
      </c>
      <c r="B1719" s="112" t="s">
        <v>156</v>
      </c>
      <c r="C1719" s="111">
        <v>171600</v>
      </c>
      <c r="D1719" s="111">
        <v>1716000</v>
      </c>
      <c r="E1719" s="111" t="s">
        <v>540</v>
      </c>
      <c r="F1719" s="111">
        <v>21666</v>
      </c>
      <c r="G1719" s="111" t="s">
        <v>351</v>
      </c>
      <c r="H1719" s="111" t="s">
        <v>151</v>
      </c>
      <c r="I1719" s="111" t="s">
        <v>128</v>
      </c>
      <c r="J1719" s="111" t="s">
        <v>352</v>
      </c>
      <c r="K1719" s="111" t="s">
        <v>129</v>
      </c>
      <c r="L1719" s="111">
        <v>4</v>
      </c>
      <c r="M1719" s="111">
        <v>0.01</v>
      </c>
      <c r="N1719" s="113">
        <v>7.99</v>
      </c>
      <c r="O1719" s="113">
        <v>6.69</v>
      </c>
      <c r="P1719" s="114">
        <v>0.2</v>
      </c>
      <c r="Q1719" s="113">
        <v>26.76</v>
      </c>
      <c r="R1719" s="115">
        <v>7.99</v>
      </c>
      <c r="S1719" s="115">
        <v>6.69</v>
      </c>
      <c r="T1719" s="119">
        <v>0.2</v>
      </c>
      <c r="U1719" s="116">
        <v>26.76</v>
      </c>
      <c r="V1719" t="s">
        <v>25</v>
      </c>
      <c r="W1719">
        <v>7.29</v>
      </c>
      <c r="X1719" t="s">
        <v>25</v>
      </c>
      <c r="Y1719">
        <v>29.16</v>
      </c>
      <c r="Z1719">
        <v>8.69</v>
      </c>
      <c r="AA1719">
        <v>7.22</v>
      </c>
      <c r="AB1719">
        <v>0.2</v>
      </c>
      <c r="AC1719">
        <v>28.88</v>
      </c>
    </row>
    <row r="1720" spans="1:29" x14ac:dyDescent="0.25">
      <c r="A1720" s="111" t="s">
        <v>537</v>
      </c>
      <c r="B1720" s="112" t="s">
        <v>156</v>
      </c>
      <c r="C1720" s="111">
        <v>171600</v>
      </c>
      <c r="D1720" s="111">
        <v>1716000</v>
      </c>
      <c r="E1720" s="111" t="s">
        <v>540</v>
      </c>
      <c r="F1720" s="111">
        <v>24306</v>
      </c>
      <c r="G1720" s="111" t="s">
        <v>353</v>
      </c>
      <c r="H1720" s="111" t="s">
        <v>151</v>
      </c>
      <c r="I1720" s="111" t="s">
        <v>128</v>
      </c>
      <c r="J1720" s="111" t="s">
        <v>354</v>
      </c>
      <c r="K1720" s="111" t="s">
        <v>129</v>
      </c>
      <c r="L1720" s="111">
        <v>4</v>
      </c>
      <c r="M1720" s="111">
        <v>0.01</v>
      </c>
      <c r="N1720" s="113">
        <v>7.99</v>
      </c>
      <c r="O1720" s="113">
        <v>6.69</v>
      </c>
      <c r="P1720" s="114">
        <v>0.2</v>
      </c>
      <c r="Q1720" s="113">
        <v>26.76</v>
      </c>
      <c r="R1720" s="115">
        <v>7.99</v>
      </c>
      <c r="S1720" s="115">
        <v>6.69</v>
      </c>
      <c r="T1720" s="119">
        <v>0.2</v>
      </c>
      <c r="U1720" s="116">
        <v>26.76</v>
      </c>
      <c r="V1720" t="s">
        <v>25</v>
      </c>
      <c r="W1720">
        <v>7.29</v>
      </c>
      <c r="X1720" t="s">
        <v>25</v>
      </c>
      <c r="Y1720">
        <v>29.16</v>
      </c>
      <c r="Z1720">
        <v>8.69</v>
      </c>
      <c r="AA1720">
        <v>7.22</v>
      </c>
      <c r="AB1720">
        <v>0.2</v>
      </c>
      <c r="AC1720">
        <v>28.88</v>
      </c>
    </row>
    <row r="1721" spans="1:29" x14ac:dyDescent="0.25">
      <c r="A1721" s="111" t="s">
        <v>537</v>
      </c>
      <c r="B1721" s="112" t="s">
        <v>156</v>
      </c>
      <c r="C1721" s="111">
        <v>171600</v>
      </c>
      <c r="D1721" s="111">
        <v>1716000</v>
      </c>
      <c r="E1721" s="111" t="s">
        <v>540</v>
      </c>
      <c r="F1721" s="111">
        <v>26607</v>
      </c>
      <c r="G1721" s="111" t="s">
        <v>413</v>
      </c>
      <c r="H1721" s="111" t="s">
        <v>151</v>
      </c>
      <c r="I1721" s="111" t="s">
        <v>128</v>
      </c>
      <c r="J1721" s="111" t="s">
        <v>414</v>
      </c>
      <c r="K1721" s="111" t="s">
        <v>129</v>
      </c>
      <c r="L1721" s="111">
        <v>4</v>
      </c>
      <c r="M1721" s="111">
        <v>0.01</v>
      </c>
      <c r="N1721" s="113">
        <v>7.99</v>
      </c>
      <c r="O1721" s="113">
        <v>6.69</v>
      </c>
      <c r="P1721" s="114">
        <v>0.2</v>
      </c>
      <c r="Q1721" s="113">
        <v>26.76</v>
      </c>
      <c r="R1721" s="115">
        <v>7.99</v>
      </c>
      <c r="S1721" s="115">
        <v>6.69</v>
      </c>
      <c r="T1721" s="119">
        <v>0.2</v>
      </c>
      <c r="U1721" s="116">
        <v>26.76</v>
      </c>
      <c r="V1721" t="s">
        <v>25</v>
      </c>
      <c r="W1721">
        <v>7.29</v>
      </c>
      <c r="X1721" t="s">
        <v>25</v>
      </c>
      <c r="Y1721">
        <v>29.16</v>
      </c>
      <c r="Z1721">
        <v>8.69</v>
      </c>
      <c r="AA1721">
        <v>7.22</v>
      </c>
      <c r="AB1721">
        <v>0.2</v>
      </c>
      <c r="AC1721">
        <v>28.88</v>
      </c>
    </row>
    <row r="1722" spans="1:29" x14ac:dyDescent="0.25">
      <c r="A1722" s="111" t="s">
        <v>537</v>
      </c>
      <c r="B1722" s="112" t="s">
        <v>156</v>
      </c>
      <c r="C1722" s="111">
        <v>171600</v>
      </c>
      <c r="D1722" s="111">
        <v>1716000</v>
      </c>
      <c r="E1722" s="111" t="s">
        <v>540</v>
      </c>
      <c r="F1722" s="111">
        <v>14842</v>
      </c>
      <c r="G1722" s="111" t="s">
        <v>355</v>
      </c>
      <c r="H1722" s="111" t="s">
        <v>33</v>
      </c>
      <c r="I1722" s="111" t="s">
        <v>18</v>
      </c>
      <c r="J1722" s="111" t="s">
        <v>331</v>
      </c>
      <c r="K1722" s="111" t="s">
        <v>31</v>
      </c>
      <c r="L1722" s="111">
        <v>15</v>
      </c>
      <c r="M1722" s="111">
        <v>4.0349999999999997E-2</v>
      </c>
      <c r="N1722" s="113">
        <v>2.29</v>
      </c>
      <c r="O1722" s="113">
        <v>1.8904999999999998</v>
      </c>
      <c r="P1722" s="114">
        <v>0.2</v>
      </c>
      <c r="Q1722" s="113">
        <v>28.349999999999998</v>
      </c>
      <c r="R1722" s="115">
        <v>1.99</v>
      </c>
      <c r="S1722" s="115">
        <v>1.6583333333333334</v>
      </c>
      <c r="T1722" s="119">
        <v>0.2</v>
      </c>
      <c r="U1722" s="116">
        <v>24.9</v>
      </c>
      <c r="V1722" t="s">
        <v>25</v>
      </c>
      <c r="W1722">
        <v>1.8</v>
      </c>
      <c r="X1722" t="s">
        <v>25</v>
      </c>
      <c r="Y1722">
        <v>27</v>
      </c>
      <c r="Z1722">
        <v>1.89</v>
      </c>
      <c r="AA1722">
        <v>1.58</v>
      </c>
      <c r="AB1722">
        <v>0.2</v>
      </c>
      <c r="AC1722">
        <v>23.700000000000003</v>
      </c>
    </row>
    <row r="1723" spans="1:29" x14ac:dyDescent="0.25">
      <c r="A1723" s="111" t="s">
        <v>537</v>
      </c>
      <c r="B1723" s="112" t="s">
        <v>156</v>
      </c>
      <c r="C1723" s="111">
        <v>171600</v>
      </c>
      <c r="D1723" s="111">
        <v>1716000</v>
      </c>
      <c r="E1723" s="111" t="s">
        <v>540</v>
      </c>
      <c r="F1723" s="111">
        <v>14844</v>
      </c>
      <c r="G1723" s="111" t="s">
        <v>356</v>
      </c>
      <c r="H1723" s="111" t="s">
        <v>32</v>
      </c>
      <c r="I1723" s="111" t="s">
        <v>18</v>
      </c>
      <c r="J1723" s="111" t="s">
        <v>334</v>
      </c>
      <c r="K1723" s="111" t="s">
        <v>31</v>
      </c>
      <c r="L1723" s="111">
        <v>15</v>
      </c>
      <c r="M1723" s="111">
        <v>4.0349999999999997E-2</v>
      </c>
      <c r="N1723" s="113">
        <v>2.29</v>
      </c>
      <c r="O1723" s="113">
        <v>1.8904999999999998</v>
      </c>
      <c r="P1723" s="114">
        <v>0.2</v>
      </c>
      <c r="Q1723" s="113">
        <v>28.349999999999998</v>
      </c>
      <c r="R1723" s="115">
        <v>1.99</v>
      </c>
      <c r="S1723" s="115">
        <v>1.6583333333333334</v>
      </c>
      <c r="T1723" s="119">
        <v>0.2</v>
      </c>
      <c r="U1723" s="116">
        <v>24.9</v>
      </c>
      <c r="V1723" t="s">
        <v>25</v>
      </c>
      <c r="W1723">
        <v>1.8</v>
      </c>
      <c r="X1723" t="s">
        <v>25</v>
      </c>
      <c r="Y1723">
        <v>27</v>
      </c>
      <c r="Z1723">
        <v>1.89</v>
      </c>
      <c r="AA1723">
        <v>1.58</v>
      </c>
      <c r="AB1723">
        <v>0.2</v>
      </c>
      <c r="AC1723">
        <v>23.700000000000003</v>
      </c>
    </row>
    <row r="1724" spans="1:29" x14ac:dyDescent="0.25">
      <c r="A1724" s="111" t="s">
        <v>537</v>
      </c>
      <c r="B1724" s="112" t="s">
        <v>156</v>
      </c>
      <c r="C1724" s="111">
        <v>171600</v>
      </c>
      <c r="D1724" s="111">
        <v>1716000</v>
      </c>
      <c r="E1724" s="111" t="s">
        <v>540</v>
      </c>
      <c r="F1724" s="111">
        <v>19303</v>
      </c>
      <c r="G1724" s="111" t="s">
        <v>444</v>
      </c>
      <c r="H1724" s="111" t="s">
        <v>37</v>
      </c>
      <c r="I1724" s="111" t="s">
        <v>18</v>
      </c>
      <c r="J1724" s="111" t="s">
        <v>362</v>
      </c>
      <c r="K1724" s="111" t="s">
        <v>31</v>
      </c>
      <c r="L1724" s="111">
        <v>15</v>
      </c>
      <c r="M1724" s="111">
        <v>4.0349999999999997E-2</v>
      </c>
      <c r="N1724" s="113">
        <v>2.29</v>
      </c>
      <c r="O1724" s="113">
        <v>1.8904999999999998</v>
      </c>
      <c r="P1724" s="114">
        <v>0.2</v>
      </c>
      <c r="Q1724" s="113">
        <v>28.349999999999998</v>
      </c>
      <c r="R1724" s="115">
        <v>1.99</v>
      </c>
      <c r="S1724" s="115">
        <v>1.6583333333333334</v>
      </c>
      <c r="T1724" s="119">
        <v>0.2</v>
      </c>
      <c r="U1724" s="116">
        <v>24.9</v>
      </c>
      <c r="V1724" t="s">
        <v>25</v>
      </c>
      <c r="W1724">
        <v>1.9</v>
      </c>
      <c r="X1724" t="s">
        <v>25</v>
      </c>
      <c r="Y1724">
        <v>28.5</v>
      </c>
      <c r="Z1724">
        <v>1.99</v>
      </c>
      <c r="AA1724">
        <v>1.66</v>
      </c>
      <c r="AB1724">
        <v>0.2</v>
      </c>
      <c r="AC1724">
        <v>24.9</v>
      </c>
    </row>
    <row r="1725" spans="1:29" x14ac:dyDescent="0.25">
      <c r="A1725" s="111" t="s">
        <v>537</v>
      </c>
      <c r="B1725" s="112" t="s">
        <v>156</v>
      </c>
      <c r="C1725" s="111">
        <v>171600</v>
      </c>
      <c r="D1725" s="111">
        <v>1716000</v>
      </c>
      <c r="E1725" s="111" t="s">
        <v>540</v>
      </c>
      <c r="F1725" s="111">
        <v>19305</v>
      </c>
      <c r="G1725" s="111" t="s">
        <v>445</v>
      </c>
      <c r="H1725" s="111" t="s">
        <v>37</v>
      </c>
      <c r="I1725" s="111" t="s">
        <v>18</v>
      </c>
      <c r="J1725" s="111" t="s">
        <v>382</v>
      </c>
      <c r="K1725" s="111" t="s">
        <v>31</v>
      </c>
      <c r="L1725" s="111">
        <v>15</v>
      </c>
      <c r="M1725" s="111">
        <v>4.0349999999999997E-2</v>
      </c>
      <c r="N1725" s="113">
        <v>2.29</v>
      </c>
      <c r="O1725" s="113">
        <v>1.8904999999999998</v>
      </c>
      <c r="P1725" s="114">
        <v>0.2</v>
      </c>
      <c r="Q1725" s="113">
        <v>28.349999999999998</v>
      </c>
      <c r="R1725" s="115">
        <v>1.99</v>
      </c>
      <c r="S1725" s="115">
        <v>1.6583333333333334</v>
      </c>
      <c r="T1725" s="119">
        <v>0.2</v>
      </c>
      <c r="U1725" s="116">
        <v>24.9</v>
      </c>
      <c r="V1725" t="s">
        <v>25</v>
      </c>
      <c r="W1725">
        <v>1.9</v>
      </c>
      <c r="X1725" t="s">
        <v>25</v>
      </c>
      <c r="Y1725">
        <v>28.5</v>
      </c>
      <c r="Z1725">
        <v>1.99</v>
      </c>
      <c r="AA1725">
        <v>1.66</v>
      </c>
      <c r="AB1725">
        <v>0.2</v>
      </c>
      <c r="AC1725">
        <v>24.9</v>
      </c>
    </row>
    <row r="1726" spans="1:29" x14ac:dyDescent="0.25">
      <c r="A1726" s="111" t="s">
        <v>537</v>
      </c>
      <c r="B1726" s="112" t="s">
        <v>156</v>
      </c>
      <c r="C1726" s="111">
        <v>171600</v>
      </c>
      <c r="D1726" s="111">
        <v>1716000</v>
      </c>
      <c r="E1726" s="111" t="s">
        <v>540</v>
      </c>
      <c r="F1726" s="111">
        <v>19307</v>
      </c>
      <c r="G1726" s="111" t="s">
        <v>446</v>
      </c>
      <c r="H1726" s="111" t="s">
        <v>37</v>
      </c>
      <c r="I1726" s="111" t="s">
        <v>18</v>
      </c>
      <c r="J1726" s="111" t="s">
        <v>447</v>
      </c>
      <c r="K1726" s="111" t="s">
        <v>31</v>
      </c>
      <c r="L1726" s="111">
        <v>15</v>
      </c>
      <c r="M1726" s="111">
        <v>4.0349999999999997E-2</v>
      </c>
      <c r="N1726" s="113">
        <v>2.29</v>
      </c>
      <c r="O1726" s="113">
        <v>1.8904999999999998</v>
      </c>
      <c r="P1726" s="114">
        <v>0.2</v>
      </c>
      <c r="Q1726" s="113">
        <v>28.349999999999998</v>
      </c>
      <c r="R1726" s="115">
        <v>1.99</v>
      </c>
      <c r="S1726" s="115">
        <v>1.6583333333333334</v>
      </c>
      <c r="T1726" s="119">
        <v>0.2</v>
      </c>
      <c r="U1726" s="116">
        <v>24.9</v>
      </c>
      <c r="V1726" t="s">
        <v>25</v>
      </c>
      <c r="W1726">
        <v>1.9</v>
      </c>
      <c r="X1726" t="s">
        <v>25</v>
      </c>
      <c r="Y1726">
        <v>28.5</v>
      </c>
      <c r="Z1726">
        <v>1.99</v>
      </c>
      <c r="AA1726">
        <v>1.66</v>
      </c>
      <c r="AB1726">
        <v>0.2</v>
      </c>
      <c r="AC1726">
        <v>24.9</v>
      </c>
    </row>
    <row r="1727" spans="1:29" x14ac:dyDescent="0.25">
      <c r="A1727" s="111" t="s">
        <v>537</v>
      </c>
      <c r="B1727" s="112" t="s">
        <v>156</v>
      </c>
      <c r="C1727" s="111">
        <v>171600</v>
      </c>
      <c r="D1727" s="111">
        <v>1716000</v>
      </c>
      <c r="E1727" s="111" t="s">
        <v>540</v>
      </c>
      <c r="F1727" s="111">
        <v>19309</v>
      </c>
      <c r="G1727" s="111" t="s">
        <v>448</v>
      </c>
      <c r="H1727" s="111" t="s">
        <v>37</v>
      </c>
      <c r="I1727" s="111" t="s">
        <v>18</v>
      </c>
      <c r="J1727" s="111" t="s">
        <v>449</v>
      </c>
      <c r="K1727" s="111" t="s">
        <v>31</v>
      </c>
      <c r="L1727" s="111">
        <v>15</v>
      </c>
      <c r="M1727" s="111">
        <v>4.0349999999999997E-2</v>
      </c>
      <c r="N1727" s="113">
        <v>2.29</v>
      </c>
      <c r="O1727" s="113">
        <v>1.8904999999999998</v>
      </c>
      <c r="P1727" s="114">
        <v>0.2</v>
      </c>
      <c r="Q1727" s="113">
        <v>28.349999999999998</v>
      </c>
      <c r="R1727" s="115">
        <v>1.99</v>
      </c>
      <c r="S1727" s="115">
        <v>1.6583333333333334</v>
      </c>
      <c r="T1727" s="119">
        <v>0.2</v>
      </c>
      <c r="U1727" s="116">
        <v>24.9</v>
      </c>
      <c r="V1727" t="s">
        <v>25</v>
      </c>
      <c r="W1727">
        <v>1.9</v>
      </c>
      <c r="X1727" t="s">
        <v>25</v>
      </c>
      <c r="Y1727">
        <v>28.5</v>
      </c>
      <c r="Z1727">
        <v>1.99</v>
      </c>
      <c r="AA1727">
        <v>1.66</v>
      </c>
      <c r="AB1727">
        <v>0.2</v>
      </c>
      <c r="AC1727">
        <v>24.9</v>
      </c>
    </row>
    <row r="1728" spans="1:29" x14ac:dyDescent="0.25">
      <c r="A1728" s="111" t="s">
        <v>537</v>
      </c>
      <c r="B1728" s="112" t="s">
        <v>156</v>
      </c>
      <c r="C1728" s="111">
        <v>171600</v>
      </c>
      <c r="D1728" s="111">
        <v>1716000</v>
      </c>
      <c r="E1728" s="111" t="s">
        <v>540</v>
      </c>
      <c r="F1728" s="111">
        <v>1164</v>
      </c>
      <c r="G1728" s="111" t="s">
        <v>450</v>
      </c>
      <c r="H1728" s="111" t="s">
        <v>51</v>
      </c>
      <c r="I1728" s="111" t="s">
        <v>18</v>
      </c>
      <c r="J1728" s="111" t="s">
        <v>418</v>
      </c>
      <c r="K1728" s="111" t="s">
        <v>46</v>
      </c>
      <c r="L1728" s="111">
        <v>12</v>
      </c>
      <c r="M1728" s="111">
        <v>4.2000000000000003E-2</v>
      </c>
      <c r="N1728" s="113">
        <v>2.59</v>
      </c>
      <c r="O1728" s="113">
        <v>2.1755</v>
      </c>
      <c r="P1728" s="114">
        <v>0.2</v>
      </c>
      <c r="Q1728" s="113">
        <v>26.160000000000004</v>
      </c>
      <c r="R1728" s="115">
        <v>2.39</v>
      </c>
      <c r="S1728" s="115">
        <v>1.99</v>
      </c>
      <c r="T1728" s="119">
        <v>0.2</v>
      </c>
      <c r="U1728" s="116">
        <v>23.88</v>
      </c>
      <c r="V1728" t="s">
        <v>25</v>
      </c>
      <c r="W1728">
        <v>2.08</v>
      </c>
      <c r="X1728" t="s">
        <v>25</v>
      </c>
      <c r="Y1728">
        <v>24.96</v>
      </c>
      <c r="Z1728">
        <v>2.19</v>
      </c>
      <c r="AA1728">
        <v>1.83</v>
      </c>
      <c r="AB1728">
        <v>0.2</v>
      </c>
      <c r="AC1728">
        <v>21.96</v>
      </c>
    </row>
    <row r="1729" spans="1:29" x14ac:dyDescent="0.25">
      <c r="A1729" s="111" t="s">
        <v>537</v>
      </c>
      <c r="B1729" s="112" t="s">
        <v>156</v>
      </c>
      <c r="C1729" s="111">
        <v>171600</v>
      </c>
      <c r="D1729" s="111">
        <v>1716000</v>
      </c>
      <c r="E1729" s="111" t="s">
        <v>540</v>
      </c>
      <c r="F1729" s="111">
        <v>9084</v>
      </c>
      <c r="G1729" s="111" t="s">
        <v>357</v>
      </c>
      <c r="H1729" s="111" t="s">
        <v>47</v>
      </c>
      <c r="I1729" s="111" t="s">
        <v>18</v>
      </c>
      <c r="J1729" s="111" t="s">
        <v>334</v>
      </c>
      <c r="K1729" s="111" t="s">
        <v>46</v>
      </c>
      <c r="L1729" s="111">
        <v>12</v>
      </c>
      <c r="M1729" s="111">
        <v>4.2000000000000003E-2</v>
      </c>
      <c r="N1729" s="113">
        <v>2.59</v>
      </c>
      <c r="O1729" s="113">
        <v>2.19</v>
      </c>
      <c r="P1729" s="114">
        <v>0.2</v>
      </c>
      <c r="Q1729" s="113">
        <v>26.28</v>
      </c>
      <c r="R1729" s="115">
        <v>2.4900000000000002</v>
      </c>
      <c r="S1729" s="115">
        <v>2.08</v>
      </c>
      <c r="T1729" s="119">
        <v>0.2</v>
      </c>
      <c r="U1729" s="116">
        <v>24.96</v>
      </c>
      <c r="V1729" t="s">
        <v>25</v>
      </c>
      <c r="W1729">
        <v>2.19</v>
      </c>
      <c r="X1729" t="s">
        <v>25</v>
      </c>
      <c r="Y1729">
        <v>26.28</v>
      </c>
      <c r="Z1729">
        <v>2.4900000000000002</v>
      </c>
      <c r="AA1729">
        <v>2.08</v>
      </c>
      <c r="AB1729">
        <v>0.2</v>
      </c>
      <c r="AC1729">
        <v>24.96</v>
      </c>
    </row>
    <row r="1730" spans="1:29" x14ac:dyDescent="0.25">
      <c r="A1730" s="111" t="s">
        <v>537</v>
      </c>
      <c r="B1730" s="112" t="s">
        <v>156</v>
      </c>
      <c r="C1730" s="111">
        <v>171600</v>
      </c>
      <c r="D1730" s="111">
        <v>1716000</v>
      </c>
      <c r="E1730" s="111" t="s">
        <v>540</v>
      </c>
      <c r="F1730" s="111">
        <v>9085</v>
      </c>
      <c r="G1730" s="111" t="s">
        <v>358</v>
      </c>
      <c r="H1730" s="111" t="s">
        <v>48</v>
      </c>
      <c r="I1730" s="111" t="s">
        <v>18</v>
      </c>
      <c r="J1730" s="111" t="s">
        <v>338</v>
      </c>
      <c r="K1730" s="111" t="s">
        <v>46</v>
      </c>
      <c r="L1730" s="111">
        <v>12</v>
      </c>
      <c r="M1730" s="111">
        <v>4.2000000000000003E-2</v>
      </c>
      <c r="N1730" s="113">
        <v>2.59</v>
      </c>
      <c r="O1730" s="113">
        <v>2.1755</v>
      </c>
      <c r="P1730" s="114">
        <v>0.2</v>
      </c>
      <c r="Q1730" s="113">
        <v>26.160000000000004</v>
      </c>
      <c r="R1730" s="115">
        <v>2.39</v>
      </c>
      <c r="S1730" s="115">
        <v>1.99</v>
      </c>
      <c r="T1730" s="119">
        <v>0.2</v>
      </c>
      <c r="U1730" s="116">
        <v>23.88</v>
      </c>
      <c r="V1730" t="s">
        <v>25</v>
      </c>
      <c r="W1730">
        <v>2.08</v>
      </c>
      <c r="X1730" t="s">
        <v>25</v>
      </c>
      <c r="Y1730">
        <v>24.96</v>
      </c>
      <c r="Z1730">
        <v>2.19</v>
      </c>
      <c r="AA1730">
        <v>1.83</v>
      </c>
      <c r="AB1730">
        <v>0.2</v>
      </c>
      <c r="AC1730">
        <v>21.96</v>
      </c>
    </row>
    <row r="1731" spans="1:29" x14ac:dyDescent="0.25">
      <c r="A1731" s="111" t="s">
        <v>537</v>
      </c>
      <c r="B1731" s="112" t="s">
        <v>156</v>
      </c>
      <c r="C1731" s="111">
        <v>171600</v>
      </c>
      <c r="D1731" s="111">
        <v>1716000</v>
      </c>
      <c r="E1731" s="111" t="s">
        <v>540</v>
      </c>
      <c r="F1731" s="111">
        <v>9087</v>
      </c>
      <c r="G1731" s="111" t="s">
        <v>359</v>
      </c>
      <c r="H1731" s="111" t="s">
        <v>50</v>
      </c>
      <c r="I1731" s="111" t="s">
        <v>18</v>
      </c>
      <c r="J1731" s="111" t="s">
        <v>336</v>
      </c>
      <c r="K1731" s="111" t="s">
        <v>46</v>
      </c>
      <c r="L1731" s="111">
        <v>12</v>
      </c>
      <c r="M1731" s="111">
        <v>4.2000000000000003E-2</v>
      </c>
      <c r="N1731" s="113">
        <v>2.59</v>
      </c>
      <c r="O1731" s="113">
        <v>2.1755</v>
      </c>
      <c r="P1731" s="114">
        <v>0.2</v>
      </c>
      <c r="Q1731" s="113">
        <v>26.160000000000004</v>
      </c>
      <c r="R1731" s="115">
        <v>2.39</v>
      </c>
      <c r="S1731" s="115">
        <v>1.99</v>
      </c>
      <c r="T1731" s="119">
        <v>0.2</v>
      </c>
      <c r="U1731" s="116">
        <v>23.88</v>
      </c>
      <c r="V1731" t="s">
        <v>25</v>
      </c>
      <c r="W1731">
        <v>2.08</v>
      </c>
      <c r="X1731" t="s">
        <v>25</v>
      </c>
      <c r="Y1731">
        <v>24.96</v>
      </c>
      <c r="Z1731">
        <v>2.19</v>
      </c>
      <c r="AA1731">
        <v>1.83</v>
      </c>
      <c r="AB1731">
        <v>0.2</v>
      </c>
      <c r="AC1731">
        <v>21.96</v>
      </c>
    </row>
    <row r="1732" spans="1:29" x14ac:dyDescent="0.25">
      <c r="A1732" s="111" t="s">
        <v>537</v>
      </c>
      <c r="B1732" s="112" t="s">
        <v>156</v>
      </c>
      <c r="C1732" s="111">
        <v>171600</v>
      </c>
      <c r="D1732" s="111">
        <v>1716000</v>
      </c>
      <c r="E1732" s="111" t="s">
        <v>540</v>
      </c>
      <c r="F1732" s="111">
        <v>9088</v>
      </c>
      <c r="G1732" s="111" t="s">
        <v>451</v>
      </c>
      <c r="H1732" s="111" t="s">
        <v>50</v>
      </c>
      <c r="I1732" s="111" t="s">
        <v>18</v>
      </c>
      <c r="J1732" s="111" t="s">
        <v>452</v>
      </c>
      <c r="K1732" s="111" t="s">
        <v>46</v>
      </c>
      <c r="L1732" s="111">
        <v>12</v>
      </c>
      <c r="M1732" s="111">
        <v>4.2000000000000003E-2</v>
      </c>
      <c r="N1732" s="113">
        <v>2.59</v>
      </c>
      <c r="O1732" s="113">
        <v>2.1755</v>
      </c>
      <c r="P1732" s="114">
        <v>0.2</v>
      </c>
      <c r="Q1732" s="113">
        <v>26.160000000000004</v>
      </c>
      <c r="R1732" s="115">
        <v>2.39</v>
      </c>
      <c r="S1732" s="115">
        <v>1.99</v>
      </c>
      <c r="T1732" s="119">
        <v>0.2</v>
      </c>
      <c r="U1732" s="116">
        <v>23.88</v>
      </c>
      <c r="V1732" t="s">
        <v>25</v>
      </c>
      <c r="W1732">
        <v>2.08</v>
      </c>
      <c r="X1732" t="s">
        <v>25</v>
      </c>
      <c r="Y1732">
        <v>24.96</v>
      </c>
      <c r="Z1732">
        <v>2.19</v>
      </c>
      <c r="AA1732">
        <v>1.83</v>
      </c>
      <c r="AB1732">
        <v>0.2</v>
      </c>
      <c r="AC1732">
        <v>21.96</v>
      </c>
    </row>
    <row r="1733" spans="1:29" x14ac:dyDescent="0.25">
      <c r="A1733" s="111" t="s">
        <v>537</v>
      </c>
      <c r="B1733" s="112" t="s">
        <v>156</v>
      </c>
      <c r="C1733" s="111">
        <v>171600</v>
      </c>
      <c r="D1733" s="111">
        <v>1716000</v>
      </c>
      <c r="E1733" s="111" t="s">
        <v>540</v>
      </c>
      <c r="F1733" s="111">
        <v>9089</v>
      </c>
      <c r="G1733" s="111" t="s">
        <v>360</v>
      </c>
      <c r="H1733" s="111" t="s">
        <v>51</v>
      </c>
      <c r="I1733" s="111" t="s">
        <v>18</v>
      </c>
      <c r="J1733" s="111" t="s">
        <v>340</v>
      </c>
      <c r="K1733" s="111" t="s">
        <v>46</v>
      </c>
      <c r="L1733" s="111">
        <v>12</v>
      </c>
      <c r="M1733" s="111">
        <v>4.2000000000000003E-2</v>
      </c>
      <c r="N1733" s="113">
        <v>2.59</v>
      </c>
      <c r="O1733" s="113">
        <v>2.1755</v>
      </c>
      <c r="P1733" s="114">
        <v>0.2</v>
      </c>
      <c r="Q1733" s="113">
        <v>26.160000000000004</v>
      </c>
      <c r="R1733" s="115">
        <v>2.39</v>
      </c>
      <c r="S1733" s="115">
        <v>1.99</v>
      </c>
      <c r="T1733" s="119">
        <v>0.2</v>
      </c>
      <c r="U1733" s="116">
        <v>23.88</v>
      </c>
      <c r="V1733" t="s">
        <v>25</v>
      </c>
      <c r="W1733">
        <v>2.08</v>
      </c>
      <c r="X1733" t="s">
        <v>25</v>
      </c>
      <c r="Y1733">
        <v>24.96</v>
      </c>
      <c r="Z1733">
        <v>2.19</v>
      </c>
      <c r="AA1733">
        <v>1.83</v>
      </c>
      <c r="AB1733">
        <v>0.2</v>
      </c>
      <c r="AC1733">
        <v>21.96</v>
      </c>
    </row>
    <row r="1734" spans="1:29" x14ac:dyDescent="0.25">
      <c r="A1734" s="111" t="s">
        <v>537</v>
      </c>
      <c r="B1734" s="112" t="s">
        <v>156</v>
      </c>
      <c r="C1734" s="111">
        <v>171600</v>
      </c>
      <c r="D1734" s="111">
        <v>1716000</v>
      </c>
      <c r="E1734" s="111" t="s">
        <v>540</v>
      </c>
      <c r="F1734" s="111">
        <v>9091</v>
      </c>
      <c r="G1734" s="111" t="s">
        <v>361</v>
      </c>
      <c r="H1734" s="111" t="s">
        <v>52</v>
      </c>
      <c r="I1734" s="111" t="s">
        <v>18</v>
      </c>
      <c r="J1734" s="111" t="s">
        <v>362</v>
      </c>
      <c r="K1734" s="111" t="s">
        <v>46</v>
      </c>
      <c r="L1734" s="111">
        <v>12</v>
      </c>
      <c r="M1734" s="111">
        <v>4.2000000000000003E-2</v>
      </c>
      <c r="N1734" s="113">
        <v>3.19</v>
      </c>
      <c r="O1734" s="113">
        <v>2.66</v>
      </c>
      <c r="P1734" s="114">
        <v>0.2</v>
      </c>
      <c r="Q1734" s="113">
        <v>31.92</v>
      </c>
      <c r="R1734" s="115">
        <v>2.99</v>
      </c>
      <c r="S1734" s="115">
        <v>2.4916666666666671</v>
      </c>
      <c r="T1734" s="119">
        <v>0.2</v>
      </c>
      <c r="U1734" s="116">
        <v>29.880000000000003</v>
      </c>
      <c r="V1734" t="s">
        <v>25</v>
      </c>
      <c r="W1734">
        <v>2.66</v>
      </c>
      <c r="X1734" t="s">
        <v>25</v>
      </c>
      <c r="Y1734">
        <v>31.92</v>
      </c>
      <c r="Z1734">
        <v>2.99</v>
      </c>
      <c r="AA1734">
        <v>2.4900000000000002</v>
      </c>
      <c r="AB1734">
        <v>0.2</v>
      </c>
      <c r="AC1734">
        <v>29.880000000000003</v>
      </c>
    </row>
    <row r="1735" spans="1:29" x14ac:dyDescent="0.25">
      <c r="A1735" s="111" t="s">
        <v>537</v>
      </c>
      <c r="B1735" s="112" t="s">
        <v>156</v>
      </c>
      <c r="C1735" s="111">
        <v>171600</v>
      </c>
      <c r="D1735" s="111">
        <v>1716000</v>
      </c>
      <c r="E1735" s="111" t="s">
        <v>540</v>
      </c>
      <c r="F1735" s="111">
        <v>9092</v>
      </c>
      <c r="G1735" s="111" t="s">
        <v>363</v>
      </c>
      <c r="H1735" s="111" t="s">
        <v>52</v>
      </c>
      <c r="I1735" s="111" t="s">
        <v>18</v>
      </c>
      <c r="J1735" s="111" t="s">
        <v>364</v>
      </c>
      <c r="K1735" s="111" t="s">
        <v>46</v>
      </c>
      <c r="L1735" s="111">
        <v>12</v>
      </c>
      <c r="M1735" s="111">
        <v>4.2000000000000003E-2</v>
      </c>
      <c r="N1735" s="113">
        <v>3.19</v>
      </c>
      <c r="O1735" s="113">
        <v>2.66</v>
      </c>
      <c r="P1735" s="114">
        <v>0.2</v>
      </c>
      <c r="Q1735" s="113">
        <v>31.92</v>
      </c>
      <c r="R1735" s="115">
        <v>2.99</v>
      </c>
      <c r="S1735" s="115">
        <v>2.4916666666666671</v>
      </c>
      <c r="T1735" s="119">
        <v>0.2</v>
      </c>
      <c r="U1735" s="116">
        <v>29.880000000000003</v>
      </c>
      <c r="V1735" t="s">
        <v>25</v>
      </c>
      <c r="W1735">
        <v>2.66</v>
      </c>
      <c r="X1735" t="s">
        <v>25</v>
      </c>
      <c r="Y1735">
        <v>31.92</v>
      </c>
      <c r="Z1735">
        <v>2.99</v>
      </c>
      <c r="AA1735">
        <v>2.4900000000000002</v>
      </c>
      <c r="AB1735">
        <v>0.2</v>
      </c>
      <c r="AC1735">
        <v>29.880000000000003</v>
      </c>
    </row>
    <row r="1736" spans="1:29" x14ac:dyDescent="0.25">
      <c r="A1736" s="111" t="s">
        <v>537</v>
      </c>
      <c r="B1736" s="112" t="s">
        <v>156</v>
      </c>
      <c r="C1736" s="111">
        <v>171600</v>
      </c>
      <c r="D1736" s="111">
        <v>1716000</v>
      </c>
      <c r="E1736" s="111" t="s">
        <v>540</v>
      </c>
      <c r="F1736" s="111">
        <v>9093</v>
      </c>
      <c r="G1736" s="111" t="s">
        <v>365</v>
      </c>
      <c r="H1736" s="111" t="s">
        <v>49</v>
      </c>
      <c r="I1736" s="111" t="s">
        <v>18</v>
      </c>
      <c r="J1736" s="111" t="s">
        <v>342</v>
      </c>
      <c r="K1736" s="111" t="s">
        <v>46</v>
      </c>
      <c r="L1736" s="111">
        <v>12</v>
      </c>
      <c r="M1736" s="111">
        <v>4.2000000000000003E-2</v>
      </c>
      <c r="N1736" s="113">
        <v>2.59</v>
      </c>
      <c r="O1736" s="113">
        <v>2.1755</v>
      </c>
      <c r="P1736" s="114">
        <v>0.2</v>
      </c>
      <c r="Q1736" s="113">
        <v>26.160000000000004</v>
      </c>
      <c r="R1736" s="115">
        <v>2.39</v>
      </c>
      <c r="S1736" s="115">
        <v>1.99</v>
      </c>
      <c r="T1736" s="119">
        <v>0.2</v>
      </c>
      <c r="U1736" s="116">
        <v>23.88</v>
      </c>
      <c r="V1736" t="s">
        <v>25</v>
      </c>
      <c r="W1736">
        <v>2.08</v>
      </c>
      <c r="X1736" t="s">
        <v>25</v>
      </c>
      <c r="Y1736">
        <v>24.96</v>
      </c>
      <c r="Z1736">
        <v>2.19</v>
      </c>
      <c r="AA1736">
        <v>1.83</v>
      </c>
      <c r="AB1736">
        <v>0.2</v>
      </c>
      <c r="AC1736">
        <v>21.96</v>
      </c>
    </row>
    <row r="1737" spans="1:29" x14ac:dyDescent="0.25">
      <c r="A1737" s="111" t="s">
        <v>537</v>
      </c>
      <c r="B1737" s="112" t="s">
        <v>156</v>
      </c>
      <c r="C1737" s="111">
        <v>171600</v>
      </c>
      <c r="D1737" s="111">
        <v>1716000</v>
      </c>
      <c r="E1737" s="111" t="s">
        <v>540</v>
      </c>
      <c r="F1737" s="111">
        <v>9096</v>
      </c>
      <c r="G1737" s="111" t="s">
        <v>366</v>
      </c>
      <c r="H1737" s="111" t="s">
        <v>49</v>
      </c>
      <c r="I1737" s="111" t="s">
        <v>18</v>
      </c>
      <c r="J1737" s="111" t="s">
        <v>331</v>
      </c>
      <c r="K1737" s="111" t="s">
        <v>46</v>
      </c>
      <c r="L1737" s="111">
        <v>12</v>
      </c>
      <c r="M1737" s="111">
        <v>4.2000000000000003E-2</v>
      </c>
      <c r="N1737" s="113">
        <v>2.59</v>
      </c>
      <c r="O1737" s="113">
        <v>2.1755</v>
      </c>
      <c r="P1737" s="114">
        <v>0.2</v>
      </c>
      <c r="Q1737" s="113">
        <v>26.160000000000004</v>
      </c>
      <c r="R1737" s="115">
        <v>2.39</v>
      </c>
      <c r="S1737" s="115">
        <v>1.99</v>
      </c>
      <c r="T1737" s="119">
        <v>0.2</v>
      </c>
      <c r="U1737" s="116">
        <v>23.88</v>
      </c>
      <c r="V1737" t="s">
        <v>25</v>
      </c>
      <c r="W1737">
        <v>2.08</v>
      </c>
      <c r="X1737" t="s">
        <v>25</v>
      </c>
      <c r="Y1737">
        <v>24.96</v>
      </c>
      <c r="Z1737">
        <v>2.19</v>
      </c>
      <c r="AA1737">
        <v>1.83</v>
      </c>
      <c r="AB1737">
        <v>0.2</v>
      </c>
      <c r="AC1737">
        <v>21.96</v>
      </c>
    </row>
    <row r="1738" spans="1:29" x14ac:dyDescent="0.25">
      <c r="A1738" s="111" t="s">
        <v>537</v>
      </c>
      <c r="B1738" s="112" t="s">
        <v>156</v>
      </c>
      <c r="C1738" s="111">
        <v>171600</v>
      </c>
      <c r="D1738" s="111">
        <v>1716000</v>
      </c>
      <c r="E1738" s="111" t="s">
        <v>540</v>
      </c>
      <c r="F1738" s="111">
        <v>9274</v>
      </c>
      <c r="G1738" s="111" t="s">
        <v>367</v>
      </c>
      <c r="H1738" s="111" t="s">
        <v>49</v>
      </c>
      <c r="I1738" s="111" t="s">
        <v>18</v>
      </c>
      <c r="J1738" s="111" t="s">
        <v>344</v>
      </c>
      <c r="K1738" s="111" t="s">
        <v>46</v>
      </c>
      <c r="L1738" s="111">
        <v>12</v>
      </c>
      <c r="M1738" s="111">
        <v>4.2000000000000003E-2</v>
      </c>
      <c r="N1738" s="113">
        <v>2.59</v>
      </c>
      <c r="O1738" s="113">
        <v>2.1755</v>
      </c>
      <c r="P1738" s="114">
        <v>0.2</v>
      </c>
      <c r="Q1738" s="113">
        <v>26.160000000000004</v>
      </c>
      <c r="R1738" s="115">
        <v>2.39</v>
      </c>
      <c r="S1738" s="115">
        <v>1.99</v>
      </c>
      <c r="T1738" s="119">
        <v>0.2</v>
      </c>
      <c r="U1738" s="116">
        <v>23.88</v>
      </c>
      <c r="V1738" t="s">
        <v>25</v>
      </c>
      <c r="W1738">
        <v>2.08</v>
      </c>
      <c r="X1738" t="s">
        <v>25</v>
      </c>
      <c r="Y1738">
        <v>24.96</v>
      </c>
      <c r="Z1738">
        <v>2.19</v>
      </c>
      <c r="AA1738">
        <v>1.83</v>
      </c>
      <c r="AB1738">
        <v>0.2</v>
      </c>
      <c r="AC1738">
        <v>21.96</v>
      </c>
    </row>
    <row r="1739" spans="1:29" x14ac:dyDescent="0.25">
      <c r="A1739" s="111" t="s">
        <v>537</v>
      </c>
      <c r="B1739" s="112" t="s">
        <v>156</v>
      </c>
      <c r="C1739" s="111">
        <v>171600</v>
      </c>
      <c r="D1739" s="111">
        <v>1716000</v>
      </c>
      <c r="E1739" s="111" t="s">
        <v>540</v>
      </c>
      <c r="F1739" s="111">
        <v>19227</v>
      </c>
      <c r="G1739" s="111" t="s">
        <v>434</v>
      </c>
      <c r="H1739" s="111" t="s">
        <v>152</v>
      </c>
      <c r="I1739" s="111" t="s">
        <v>128</v>
      </c>
      <c r="J1739" s="111" t="s">
        <v>346</v>
      </c>
      <c r="K1739" s="111" t="s">
        <v>132</v>
      </c>
      <c r="L1739" s="111">
        <v>4</v>
      </c>
      <c r="M1739" s="111">
        <v>1.4200000000000001E-2</v>
      </c>
      <c r="N1739" s="113">
        <v>11.19</v>
      </c>
      <c r="O1739" s="113">
        <v>9.36</v>
      </c>
      <c r="P1739" s="114">
        <v>0.2</v>
      </c>
      <c r="Q1739" s="113">
        <v>37.44</v>
      </c>
      <c r="R1739" s="115">
        <v>10.59</v>
      </c>
      <c r="S1739" s="115">
        <v>8.85</v>
      </c>
      <c r="T1739" s="119">
        <v>0.2</v>
      </c>
      <c r="U1739" s="116">
        <v>35.4</v>
      </c>
      <c r="V1739" t="s">
        <v>25</v>
      </c>
      <c r="W1739">
        <v>9.36</v>
      </c>
      <c r="X1739" t="s">
        <v>25</v>
      </c>
      <c r="Y1739">
        <v>37.44</v>
      </c>
      <c r="Z1739">
        <v>10.59</v>
      </c>
      <c r="AA1739">
        <v>8.85</v>
      </c>
      <c r="AB1739">
        <v>0.2</v>
      </c>
      <c r="AC1739">
        <v>35.4</v>
      </c>
    </row>
    <row r="1740" spans="1:29" x14ac:dyDescent="0.25">
      <c r="A1740" s="111" t="s">
        <v>537</v>
      </c>
      <c r="B1740" s="112" t="s">
        <v>156</v>
      </c>
      <c r="C1740" s="111">
        <v>171600</v>
      </c>
      <c r="D1740" s="111">
        <v>1716000</v>
      </c>
      <c r="E1740" s="111" t="s">
        <v>540</v>
      </c>
      <c r="F1740" s="111">
        <v>2231</v>
      </c>
      <c r="G1740" s="111" t="s">
        <v>461</v>
      </c>
      <c r="H1740" s="111" t="s">
        <v>42</v>
      </c>
      <c r="I1740" s="111" t="s">
        <v>18</v>
      </c>
      <c r="J1740" s="111" t="s">
        <v>334</v>
      </c>
      <c r="K1740" s="111" t="s">
        <v>462</v>
      </c>
      <c r="L1740" s="111">
        <v>12</v>
      </c>
      <c r="M1740" s="111">
        <v>3.4799999999999998E-2</v>
      </c>
      <c r="N1740" s="113">
        <v>3.19</v>
      </c>
      <c r="O1740" s="113">
        <v>2.65</v>
      </c>
      <c r="P1740" s="114">
        <v>0.2</v>
      </c>
      <c r="Q1740" s="113">
        <v>31.799999999999997</v>
      </c>
      <c r="R1740" s="115">
        <v>2.79</v>
      </c>
      <c r="S1740" s="115">
        <v>2.33</v>
      </c>
      <c r="T1740" s="119">
        <v>0.2</v>
      </c>
      <c r="U1740" s="116">
        <v>27.96</v>
      </c>
      <c r="V1740" t="s">
        <v>25</v>
      </c>
      <c r="W1740">
        <v>2.65</v>
      </c>
      <c r="X1740" t="s">
        <v>25</v>
      </c>
      <c r="Y1740">
        <v>31.799999999999997</v>
      </c>
      <c r="Z1740">
        <v>2.79</v>
      </c>
      <c r="AA1740">
        <v>2.33</v>
      </c>
      <c r="AB1740">
        <v>0.2</v>
      </c>
      <c r="AC1740">
        <v>27.96</v>
      </c>
    </row>
    <row r="1741" spans="1:29" x14ac:dyDescent="0.25">
      <c r="A1741" s="111" t="s">
        <v>537</v>
      </c>
      <c r="B1741" s="112" t="s">
        <v>156</v>
      </c>
      <c r="C1741" s="111">
        <v>171600</v>
      </c>
      <c r="D1741" s="111">
        <v>1716000</v>
      </c>
      <c r="E1741" s="111" t="s">
        <v>540</v>
      </c>
      <c r="F1741" s="111">
        <v>8411</v>
      </c>
      <c r="G1741" s="111" t="s">
        <v>465</v>
      </c>
      <c r="H1741" s="111" t="s">
        <v>82</v>
      </c>
      <c r="I1741" s="111" t="s">
        <v>18</v>
      </c>
      <c r="J1741" s="111" t="s">
        <v>334</v>
      </c>
      <c r="K1741" s="111" t="s">
        <v>81</v>
      </c>
      <c r="L1741" s="111">
        <v>6</v>
      </c>
      <c r="M1741" s="111">
        <v>0.09</v>
      </c>
      <c r="N1741" s="113">
        <v>4.79</v>
      </c>
      <c r="O1741" s="113">
        <v>3.99</v>
      </c>
      <c r="P1741" s="114">
        <v>0.2</v>
      </c>
      <c r="Q1741" s="113">
        <v>23.94</v>
      </c>
      <c r="R1741" s="115">
        <v>4.79</v>
      </c>
      <c r="S1741" s="115">
        <v>3.99</v>
      </c>
      <c r="T1741" s="119">
        <v>0.2</v>
      </c>
      <c r="U1741" s="116">
        <v>23.94</v>
      </c>
      <c r="V1741" t="s">
        <v>25</v>
      </c>
      <c r="W1741">
        <v>4.16</v>
      </c>
      <c r="X1741" t="s">
        <v>25</v>
      </c>
      <c r="Y1741">
        <v>24.96</v>
      </c>
      <c r="Z1741">
        <v>4.99</v>
      </c>
      <c r="AA1741">
        <v>4.16</v>
      </c>
      <c r="AB1741">
        <v>0.2</v>
      </c>
      <c r="AC1741">
        <v>24.96</v>
      </c>
    </row>
    <row r="1742" spans="1:29" x14ac:dyDescent="0.25">
      <c r="A1742" s="111" t="s">
        <v>537</v>
      </c>
      <c r="B1742" s="112" t="s">
        <v>156</v>
      </c>
      <c r="C1742" s="111">
        <v>171600</v>
      </c>
      <c r="D1742" s="111">
        <v>1716000</v>
      </c>
      <c r="E1742" s="111" t="s">
        <v>540</v>
      </c>
      <c r="F1742" s="111">
        <v>8418</v>
      </c>
      <c r="G1742" s="111" t="s">
        <v>467</v>
      </c>
      <c r="H1742" s="111" t="s">
        <v>83</v>
      </c>
      <c r="I1742" s="111" t="s">
        <v>18</v>
      </c>
      <c r="J1742" s="111" t="s">
        <v>331</v>
      </c>
      <c r="K1742" s="111" t="s">
        <v>81</v>
      </c>
      <c r="L1742" s="111">
        <v>6</v>
      </c>
      <c r="M1742" s="111">
        <v>0.09</v>
      </c>
      <c r="N1742" s="113">
        <v>4.79</v>
      </c>
      <c r="O1742" s="113">
        <v>3.99</v>
      </c>
      <c r="P1742" s="114">
        <v>0.2</v>
      </c>
      <c r="Q1742" s="113">
        <v>23.94</v>
      </c>
      <c r="R1742" s="115">
        <v>4.79</v>
      </c>
      <c r="S1742" s="115">
        <v>3.99</v>
      </c>
      <c r="T1742" s="119">
        <v>0.2</v>
      </c>
      <c r="U1742" s="116">
        <v>23.94</v>
      </c>
      <c r="V1742" t="s">
        <v>25</v>
      </c>
      <c r="W1742">
        <v>4.16</v>
      </c>
      <c r="X1742" t="s">
        <v>25</v>
      </c>
      <c r="Y1742">
        <v>24.96</v>
      </c>
      <c r="Z1742">
        <v>4.99</v>
      </c>
      <c r="AA1742">
        <v>4.16</v>
      </c>
      <c r="AB1742">
        <v>0.2</v>
      </c>
      <c r="AC1742">
        <v>24.96</v>
      </c>
    </row>
    <row r="1743" spans="1:29" x14ac:dyDescent="0.25">
      <c r="A1743" s="111" t="s">
        <v>537</v>
      </c>
      <c r="B1743" s="112" t="s">
        <v>156</v>
      </c>
      <c r="C1743" s="111">
        <v>171600</v>
      </c>
      <c r="D1743" s="111">
        <v>1716000</v>
      </c>
      <c r="E1743" s="111" t="s">
        <v>540</v>
      </c>
      <c r="F1743" s="111">
        <v>8793</v>
      </c>
      <c r="G1743" s="111" t="s">
        <v>468</v>
      </c>
      <c r="H1743" s="111" t="s">
        <v>84</v>
      </c>
      <c r="I1743" s="111" t="s">
        <v>18</v>
      </c>
      <c r="J1743" s="111" t="s">
        <v>469</v>
      </c>
      <c r="K1743" s="111" t="s">
        <v>81</v>
      </c>
      <c r="L1743" s="111">
        <v>6</v>
      </c>
      <c r="M1743" s="111">
        <v>0.09</v>
      </c>
      <c r="N1743" s="113">
        <v>6.49</v>
      </c>
      <c r="O1743" s="113">
        <v>5.4</v>
      </c>
      <c r="P1743" s="114">
        <v>0.2</v>
      </c>
      <c r="Q1743" s="113">
        <v>32.400000000000006</v>
      </c>
      <c r="R1743" s="115">
        <v>5.69</v>
      </c>
      <c r="S1743" s="115">
        <v>4.74</v>
      </c>
      <c r="T1743" s="119">
        <v>0.2</v>
      </c>
      <c r="U1743" s="116">
        <v>28.44</v>
      </c>
      <c r="V1743" t="s">
        <v>25</v>
      </c>
      <c r="W1743">
        <v>5.4</v>
      </c>
      <c r="X1743" t="s">
        <v>25</v>
      </c>
      <c r="Y1743">
        <v>32.400000000000006</v>
      </c>
      <c r="Z1743">
        <v>5.69</v>
      </c>
      <c r="AA1743">
        <v>4.74</v>
      </c>
      <c r="AB1743">
        <v>0.2</v>
      </c>
      <c r="AC1743">
        <v>28.44</v>
      </c>
    </row>
    <row r="1744" spans="1:29" x14ac:dyDescent="0.25">
      <c r="A1744" s="111" t="s">
        <v>537</v>
      </c>
      <c r="B1744" s="112" t="s">
        <v>156</v>
      </c>
      <c r="C1744" s="111">
        <v>171600</v>
      </c>
      <c r="D1744" s="111">
        <v>1716000</v>
      </c>
      <c r="E1744" s="111" t="s">
        <v>540</v>
      </c>
      <c r="F1744" s="111">
        <v>13065</v>
      </c>
      <c r="G1744" s="111" t="s">
        <v>470</v>
      </c>
      <c r="H1744" s="111" t="s">
        <v>84</v>
      </c>
      <c r="I1744" s="111" t="s">
        <v>18</v>
      </c>
      <c r="J1744" s="111" t="s">
        <v>471</v>
      </c>
      <c r="K1744" s="111" t="s">
        <v>81</v>
      </c>
      <c r="L1744" s="111">
        <v>6</v>
      </c>
      <c r="M1744" s="111">
        <v>0.09</v>
      </c>
      <c r="N1744" s="113">
        <v>6.49</v>
      </c>
      <c r="O1744" s="113">
        <v>5.4</v>
      </c>
      <c r="P1744" s="114">
        <v>0.2</v>
      </c>
      <c r="Q1744" s="113">
        <v>32.400000000000006</v>
      </c>
      <c r="R1744" s="115">
        <v>5.69</v>
      </c>
      <c r="S1744" s="115">
        <v>4.74</v>
      </c>
      <c r="T1744" s="119">
        <v>0.2</v>
      </c>
      <c r="U1744" s="116">
        <v>28.44</v>
      </c>
      <c r="V1744" t="s">
        <v>25</v>
      </c>
      <c r="W1744">
        <v>5.4</v>
      </c>
      <c r="X1744" t="s">
        <v>25</v>
      </c>
      <c r="Y1744">
        <v>32.400000000000006</v>
      </c>
      <c r="Z1744">
        <v>5.69</v>
      </c>
      <c r="AA1744">
        <v>4.74</v>
      </c>
      <c r="AB1744">
        <v>0.2</v>
      </c>
      <c r="AC1744">
        <v>28.44</v>
      </c>
    </row>
    <row r="1745" spans="1:29" x14ac:dyDescent="0.25">
      <c r="A1745" s="111" t="s">
        <v>537</v>
      </c>
      <c r="B1745" s="112" t="s">
        <v>156</v>
      </c>
      <c r="C1745" s="111">
        <v>171600</v>
      </c>
      <c r="D1745" s="111">
        <v>1716000</v>
      </c>
      <c r="E1745" s="111" t="s">
        <v>540</v>
      </c>
      <c r="F1745" s="111">
        <v>28512</v>
      </c>
      <c r="G1745" s="111" t="s">
        <v>415</v>
      </c>
      <c r="H1745" s="111" t="s">
        <v>83</v>
      </c>
      <c r="I1745" s="111" t="s">
        <v>18</v>
      </c>
      <c r="J1745" s="111" t="s">
        <v>384</v>
      </c>
      <c r="K1745" s="111" t="s">
        <v>81</v>
      </c>
      <c r="L1745" s="111">
        <v>6</v>
      </c>
      <c r="M1745" s="111">
        <v>0.09</v>
      </c>
      <c r="N1745" s="113">
        <v>4.79</v>
      </c>
      <c r="O1745" s="113">
        <v>3.99</v>
      </c>
      <c r="P1745" s="114">
        <v>0.2</v>
      </c>
      <c r="Q1745" s="113">
        <v>23.94</v>
      </c>
      <c r="R1745" s="115">
        <v>4.79</v>
      </c>
      <c r="S1745" s="115">
        <v>3.99</v>
      </c>
      <c r="T1745" s="119">
        <v>0.2</v>
      </c>
      <c r="U1745" s="116">
        <v>23.94</v>
      </c>
      <c r="V1745" t="s">
        <v>25</v>
      </c>
      <c r="W1745">
        <v>4.16</v>
      </c>
      <c r="X1745" t="s">
        <v>25</v>
      </c>
      <c r="Y1745">
        <v>24.96</v>
      </c>
      <c r="Z1745">
        <v>4.99</v>
      </c>
      <c r="AA1745">
        <v>4.16</v>
      </c>
      <c r="AB1745">
        <v>0.2</v>
      </c>
      <c r="AC1745">
        <v>24.96</v>
      </c>
    </row>
    <row r="1746" spans="1:29" x14ac:dyDescent="0.25">
      <c r="A1746" s="111" t="s">
        <v>537</v>
      </c>
      <c r="B1746" s="112" t="s">
        <v>156</v>
      </c>
      <c r="C1746" s="111">
        <v>171600</v>
      </c>
      <c r="D1746" s="111">
        <v>1716000</v>
      </c>
      <c r="E1746" s="111" t="s">
        <v>540</v>
      </c>
      <c r="F1746" s="111">
        <v>253</v>
      </c>
      <c r="G1746" s="111" t="s">
        <v>375</v>
      </c>
      <c r="H1746" s="111" t="s">
        <v>73</v>
      </c>
      <c r="I1746" s="111" t="s">
        <v>18</v>
      </c>
      <c r="J1746" s="111" t="s">
        <v>340</v>
      </c>
      <c r="K1746" s="111" t="s">
        <v>68</v>
      </c>
      <c r="L1746" s="111">
        <v>6</v>
      </c>
      <c r="M1746" s="111">
        <v>0.06</v>
      </c>
      <c r="N1746" s="113">
        <v>4.29</v>
      </c>
      <c r="O1746" s="113">
        <v>3.6</v>
      </c>
      <c r="P1746" s="114">
        <v>0.2</v>
      </c>
      <c r="Q1746" s="113">
        <v>21.6</v>
      </c>
      <c r="R1746" s="115">
        <v>3.99</v>
      </c>
      <c r="S1746" s="115">
        <v>3.33</v>
      </c>
      <c r="T1746" s="119">
        <v>0.2</v>
      </c>
      <c r="U1746" s="116">
        <v>19.98</v>
      </c>
      <c r="V1746" t="s">
        <v>25</v>
      </c>
      <c r="W1746">
        <v>3.98</v>
      </c>
      <c r="X1746" t="s">
        <v>25</v>
      </c>
      <c r="Y1746">
        <v>23.88</v>
      </c>
      <c r="Z1746">
        <v>4.1900000000000004</v>
      </c>
      <c r="AA1746">
        <v>3.49</v>
      </c>
      <c r="AB1746">
        <v>0.2</v>
      </c>
      <c r="AC1746">
        <v>20.94</v>
      </c>
    </row>
    <row r="1747" spans="1:29" x14ac:dyDescent="0.25">
      <c r="A1747" s="111" t="s">
        <v>537</v>
      </c>
      <c r="B1747" s="112" t="s">
        <v>156</v>
      </c>
      <c r="C1747" s="111">
        <v>171600</v>
      </c>
      <c r="D1747" s="111">
        <v>1716000</v>
      </c>
      <c r="E1747" s="111" t="s">
        <v>540</v>
      </c>
      <c r="F1747" s="111">
        <v>2132</v>
      </c>
      <c r="G1747" s="111" t="s">
        <v>376</v>
      </c>
      <c r="H1747" s="111" t="s">
        <v>70</v>
      </c>
      <c r="I1747" s="111" t="s">
        <v>18</v>
      </c>
      <c r="J1747" s="111" t="s">
        <v>334</v>
      </c>
      <c r="K1747" s="111" t="s">
        <v>68</v>
      </c>
      <c r="L1747" s="111">
        <v>6</v>
      </c>
      <c r="M1747" s="111">
        <v>0.06</v>
      </c>
      <c r="N1747" s="113">
        <v>4.59</v>
      </c>
      <c r="O1747" s="113">
        <v>3.79</v>
      </c>
      <c r="P1747" s="114">
        <v>0.2</v>
      </c>
      <c r="Q1747" s="113">
        <v>22.740000000000002</v>
      </c>
      <c r="R1747" s="115">
        <v>4.29</v>
      </c>
      <c r="S1747" s="115">
        <v>3.58</v>
      </c>
      <c r="T1747" s="119">
        <v>0.2</v>
      </c>
      <c r="U1747" s="116">
        <v>21.48</v>
      </c>
      <c r="V1747" t="s">
        <v>25</v>
      </c>
      <c r="W1747">
        <v>3.98</v>
      </c>
      <c r="X1747" t="s">
        <v>25</v>
      </c>
      <c r="Y1747">
        <v>23.88</v>
      </c>
      <c r="Z1747">
        <v>4.1900000000000004</v>
      </c>
      <c r="AA1747">
        <v>3.49</v>
      </c>
      <c r="AB1747">
        <v>0.2</v>
      </c>
      <c r="AC1747">
        <v>20.94</v>
      </c>
    </row>
    <row r="1748" spans="1:29" x14ac:dyDescent="0.25">
      <c r="A1748" s="111" t="s">
        <v>537</v>
      </c>
      <c r="B1748" s="112" t="s">
        <v>156</v>
      </c>
      <c r="C1748" s="111">
        <v>171600</v>
      </c>
      <c r="D1748" s="111">
        <v>1716000</v>
      </c>
      <c r="E1748" s="111" t="s">
        <v>540</v>
      </c>
      <c r="F1748" s="111">
        <v>2585</v>
      </c>
      <c r="G1748" s="111" t="s">
        <v>472</v>
      </c>
      <c r="H1748" s="111" t="s">
        <v>80</v>
      </c>
      <c r="I1748" s="111" t="s">
        <v>18</v>
      </c>
      <c r="J1748" s="111" t="s">
        <v>334</v>
      </c>
      <c r="K1748" s="111" t="s">
        <v>68</v>
      </c>
      <c r="L1748" s="111">
        <v>12</v>
      </c>
      <c r="M1748" s="111">
        <v>0.12</v>
      </c>
      <c r="N1748" s="113">
        <v>4.59</v>
      </c>
      <c r="O1748" s="113">
        <v>3.8</v>
      </c>
      <c r="P1748" s="114">
        <v>0.2</v>
      </c>
      <c r="Q1748" s="113">
        <v>45.599999999999994</v>
      </c>
      <c r="R1748" s="115">
        <v>3.99</v>
      </c>
      <c r="S1748" s="115">
        <v>3.32</v>
      </c>
      <c r="T1748" s="119">
        <v>0.2</v>
      </c>
      <c r="U1748" s="116">
        <v>39.839999999999996</v>
      </c>
      <c r="V1748" t="s">
        <v>25</v>
      </c>
      <c r="W1748">
        <v>3.8</v>
      </c>
      <c r="X1748" t="s">
        <v>25</v>
      </c>
      <c r="Y1748">
        <v>45.599999999999994</v>
      </c>
      <c r="Z1748">
        <v>3.99</v>
      </c>
      <c r="AA1748">
        <v>3.32</v>
      </c>
      <c r="AB1748">
        <v>0.2</v>
      </c>
      <c r="AC1748">
        <v>39.839999999999996</v>
      </c>
    </row>
    <row r="1749" spans="1:29" x14ac:dyDescent="0.25">
      <c r="A1749" s="111" t="s">
        <v>537</v>
      </c>
      <c r="B1749" s="112" t="s">
        <v>156</v>
      </c>
      <c r="C1749" s="111">
        <v>171600</v>
      </c>
      <c r="D1749" s="111">
        <v>1716000</v>
      </c>
      <c r="E1749" s="111" t="s">
        <v>540</v>
      </c>
      <c r="F1749" s="111">
        <v>7703</v>
      </c>
      <c r="G1749" s="111" t="s">
        <v>473</v>
      </c>
      <c r="H1749" s="111" t="s">
        <v>72</v>
      </c>
      <c r="I1749" s="111" t="s">
        <v>18</v>
      </c>
      <c r="J1749" s="111" t="s">
        <v>331</v>
      </c>
      <c r="K1749" s="111" t="s">
        <v>68</v>
      </c>
      <c r="L1749" s="111">
        <v>6</v>
      </c>
      <c r="M1749" s="111">
        <v>0.06</v>
      </c>
      <c r="N1749" s="113">
        <v>4.29</v>
      </c>
      <c r="O1749" s="113">
        <v>3.6</v>
      </c>
      <c r="P1749" s="114">
        <v>0.2</v>
      </c>
      <c r="Q1749" s="113">
        <v>21.6</v>
      </c>
      <c r="R1749" s="115">
        <v>3.99</v>
      </c>
      <c r="S1749" s="115">
        <v>3.33</v>
      </c>
      <c r="T1749" s="119">
        <v>0.2</v>
      </c>
      <c r="U1749" s="116">
        <v>19.98</v>
      </c>
      <c r="V1749" t="s">
        <v>25</v>
      </c>
      <c r="W1749">
        <v>3.98</v>
      </c>
      <c r="X1749" t="s">
        <v>25</v>
      </c>
      <c r="Y1749">
        <v>23.88</v>
      </c>
      <c r="Z1749">
        <v>4.1900000000000004</v>
      </c>
      <c r="AA1749">
        <v>3.49</v>
      </c>
      <c r="AB1749">
        <v>0.2</v>
      </c>
      <c r="AC1749">
        <v>20.94</v>
      </c>
    </row>
    <row r="1750" spans="1:29" x14ac:dyDescent="0.25">
      <c r="A1750" s="111" t="s">
        <v>537</v>
      </c>
      <c r="B1750" s="112" t="s">
        <v>156</v>
      </c>
      <c r="C1750" s="111">
        <v>171600</v>
      </c>
      <c r="D1750" s="111">
        <v>1716000</v>
      </c>
      <c r="E1750" s="111" t="s">
        <v>540</v>
      </c>
      <c r="F1750" s="111">
        <v>11593</v>
      </c>
      <c r="G1750" s="111" t="s">
        <v>474</v>
      </c>
      <c r="H1750" s="111" t="s">
        <v>80</v>
      </c>
      <c r="I1750" s="111" t="s">
        <v>18</v>
      </c>
      <c r="J1750" s="111" t="s">
        <v>331</v>
      </c>
      <c r="K1750" s="111" t="s">
        <v>68</v>
      </c>
      <c r="L1750" s="111">
        <v>12</v>
      </c>
      <c r="M1750" s="111">
        <v>0.12</v>
      </c>
      <c r="N1750" s="113">
        <v>4.59</v>
      </c>
      <c r="O1750" s="113">
        <v>3.8</v>
      </c>
      <c r="P1750" s="114">
        <v>0.2</v>
      </c>
      <c r="Q1750" s="113">
        <v>45.599999999999994</v>
      </c>
      <c r="R1750" s="115">
        <v>3.99</v>
      </c>
      <c r="S1750" s="115">
        <v>3.32</v>
      </c>
      <c r="T1750" s="119">
        <v>0.2</v>
      </c>
      <c r="U1750" s="116">
        <v>39.839999999999996</v>
      </c>
      <c r="V1750" t="s">
        <v>25</v>
      </c>
      <c r="W1750">
        <v>3.8</v>
      </c>
      <c r="X1750" t="s">
        <v>25</v>
      </c>
      <c r="Y1750">
        <v>45.599999999999994</v>
      </c>
      <c r="Z1750">
        <v>3.99</v>
      </c>
      <c r="AA1750">
        <v>3.32</v>
      </c>
      <c r="AB1750">
        <v>0.2</v>
      </c>
      <c r="AC1750">
        <v>39.839999999999996</v>
      </c>
    </row>
    <row r="1751" spans="1:29" x14ac:dyDescent="0.25">
      <c r="A1751" s="111" t="s">
        <v>537</v>
      </c>
      <c r="B1751" s="112" t="s">
        <v>156</v>
      </c>
      <c r="C1751" s="111">
        <v>171600</v>
      </c>
      <c r="D1751" s="111">
        <v>1716000</v>
      </c>
      <c r="E1751" s="111" t="s">
        <v>540</v>
      </c>
      <c r="F1751" s="111">
        <v>13486</v>
      </c>
      <c r="G1751" s="111" t="s">
        <v>377</v>
      </c>
      <c r="H1751" s="111" t="s">
        <v>134</v>
      </c>
      <c r="I1751" s="111" t="s">
        <v>128</v>
      </c>
      <c r="J1751" s="111" t="s">
        <v>378</v>
      </c>
      <c r="K1751" s="111" t="s">
        <v>68</v>
      </c>
      <c r="L1751" s="111">
        <v>6</v>
      </c>
      <c r="M1751" s="111">
        <v>0.06</v>
      </c>
      <c r="N1751" s="113">
        <v>6.59</v>
      </c>
      <c r="O1751" s="113">
        <v>5.49</v>
      </c>
      <c r="P1751" s="114">
        <v>0.2</v>
      </c>
      <c r="Q1751" s="113">
        <v>32.94</v>
      </c>
      <c r="R1751" s="115">
        <v>6.19</v>
      </c>
      <c r="S1751" s="115">
        <v>5.18</v>
      </c>
      <c r="T1751" s="119">
        <v>0.2</v>
      </c>
      <c r="U1751" s="116">
        <v>31.08</v>
      </c>
      <c r="V1751" t="s">
        <v>25</v>
      </c>
      <c r="W1751">
        <v>5.49</v>
      </c>
      <c r="X1751" t="s">
        <v>25</v>
      </c>
      <c r="Y1751">
        <v>32.94</v>
      </c>
      <c r="Z1751">
        <v>6.19</v>
      </c>
      <c r="AA1751">
        <v>5.18</v>
      </c>
      <c r="AB1751">
        <v>0.2</v>
      </c>
      <c r="AC1751">
        <v>31.08</v>
      </c>
    </row>
    <row r="1752" spans="1:29" x14ac:dyDescent="0.25">
      <c r="A1752" s="111" t="s">
        <v>537</v>
      </c>
      <c r="B1752" s="112" t="s">
        <v>156</v>
      </c>
      <c r="C1752" s="111">
        <v>171600</v>
      </c>
      <c r="D1752" s="111">
        <v>1716000</v>
      </c>
      <c r="E1752" s="111" t="s">
        <v>540</v>
      </c>
      <c r="F1752" s="111">
        <v>19164</v>
      </c>
      <c r="G1752" s="111" t="s">
        <v>475</v>
      </c>
      <c r="H1752" s="111" t="s">
        <v>76</v>
      </c>
      <c r="I1752" s="111" t="s">
        <v>18</v>
      </c>
      <c r="J1752" s="111" t="s">
        <v>334</v>
      </c>
      <c r="K1752" s="111" t="s">
        <v>68</v>
      </c>
      <c r="L1752" s="111">
        <v>2</v>
      </c>
      <c r="M1752" s="111">
        <v>0.02</v>
      </c>
      <c r="N1752" s="113">
        <v>3.69</v>
      </c>
      <c r="O1752" s="113">
        <v>3.1</v>
      </c>
      <c r="P1752" s="114">
        <v>0.2</v>
      </c>
      <c r="Q1752" s="113">
        <v>6.2</v>
      </c>
      <c r="R1752" s="115">
        <v>3.19</v>
      </c>
      <c r="S1752" s="115">
        <v>2.7</v>
      </c>
      <c r="T1752" s="119">
        <v>0.2</v>
      </c>
      <c r="U1752" s="116">
        <v>5.4</v>
      </c>
      <c r="V1752" t="s">
        <v>25</v>
      </c>
      <c r="W1752">
        <v>3.1</v>
      </c>
      <c r="X1752" t="s">
        <v>25</v>
      </c>
      <c r="Y1752">
        <v>6.2</v>
      </c>
      <c r="Z1752">
        <v>3.19</v>
      </c>
      <c r="AA1752">
        <v>2.7</v>
      </c>
      <c r="AB1752">
        <v>0.2</v>
      </c>
      <c r="AC1752">
        <v>5.4</v>
      </c>
    </row>
    <row r="1753" spans="1:29" x14ac:dyDescent="0.25">
      <c r="A1753" s="111" t="s">
        <v>537</v>
      </c>
      <c r="B1753" s="112" t="s">
        <v>156</v>
      </c>
      <c r="C1753" s="111">
        <v>171600</v>
      </c>
      <c r="D1753" s="111">
        <v>1716000</v>
      </c>
      <c r="E1753" s="111" t="s">
        <v>540</v>
      </c>
      <c r="F1753" s="111">
        <v>22200</v>
      </c>
      <c r="G1753" s="111" t="s">
        <v>380</v>
      </c>
      <c r="H1753" s="111" t="s">
        <v>75</v>
      </c>
      <c r="I1753" s="111" t="s">
        <v>18</v>
      </c>
      <c r="J1753" s="111" t="s">
        <v>362</v>
      </c>
      <c r="K1753" s="111" t="s">
        <v>68</v>
      </c>
      <c r="L1753" s="111">
        <v>6</v>
      </c>
      <c r="M1753" s="111">
        <v>0.06</v>
      </c>
      <c r="N1753" s="113">
        <v>7.99</v>
      </c>
      <c r="O1753" s="113">
        <v>6.65</v>
      </c>
      <c r="P1753" s="114">
        <v>0.2</v>
      </c>
      <c r="Q1753" s="113">
        <v>39.900000000000006</v>
      </c>
      <c r="R1753" s="115">
        <v>6.99</v>
      </c>
      <c r="S1753" s="115">
        <v>5.83</v>
      </c>
      <c r="T1753" s="119">
        <v>0.2</v>
      </c>
      <c r="U1753" s="116">
        <v>34.980000000000004</v>
      </c>
      <c r="V1753" t="s">
        <v>25</v>
      </c>
      <c r="W1753">
        <v>6.65</v>
      </c>
      <c r="X1753" t="s">
        <v>25</v>
      </c>
      <c r="Y1753">
        <v>39.900000000000006</v>
      </c>
      <c r="Z1753">
        <v>6.99</v>
      </c>
      <c r="AA1753">
        <v>5.83</v>
      </c>
      <c r="AB1753">
        <v>0.2</v>
      </c>
      <c r="AC1753">
        <v>34.980000000000004</v>
      </c>
    </row>
    <row r="1754" spans="1:29" x14ac:dyDescent="0.25">
      <c r="A1754" s="111" t="s">
        <v>537</v>
      </c>
      <c r="B1754" s="112" t="s">
        <v>156</v>
      </c>
      <c r="C1754" s="111">
        <v>171600</v>
      </c>
      <c r="D1754" s="111">
        <v>1716000</v>
      </c>
      <c r="E1754" s="111" t="s">
        <v>540</v>
      </c>
      <c r="F1754" s="111">
        <v>7945</v>
      </c>
      <c r="G1754" s="111" t="s">
        <v>476</v>
      </c>
      <c r="H1754" s="111" t="s">
        <v>101</v>
      </c>
      <c r="I1754" s="111" t="s">
        <v>18</v>
      </c>
      <c r="J1754" s="111" t="s">
        <v>331</v>
      </c>
      <c r="K1754" s="111" t="s">
        <v>99</v>
      </c>
      <c r="L1754" s="111">
        <v>6</v>
      </c>
      <c r="M1754" s="111">
        <v>0.15</v>
      </c>
      <c r="N1754" s="113">
        <v>8.49</v>
      </c>
      <c r="O1754" s="113">
        <v>7.08</v>
      </c>
      <c r="P1754" s="114">
        <v>0.2</v>
      </c>
      <c r="Q1754" s="113">
        <v>42.480000000000004</v>
      </c>
      <c r="R1754" s="115">
        <v>8.49</v>
      </c>
      <c r="S1754" s="115">
        <v>7.0750000000000002</v>
      </c>
      <c r="T1754" s="119">
        <v>0.2</v>
      </c>
      <c r="U1754" s="116">
        <v>42.480000000000004</v>
      </c>
      <c r="V1754" t="s">
        <v>25</v>
      </c>
      <c r="W1754">
        <v>7.03</v>
      </c>
      <c r="X1754" t="s">
        <v>25</v>
      </c>
      <c r="Y1754">
        <v>42.18</v>
      </c>
      <c r="Z1754">
        <v>7.79</v>
      </c>
      <c r="AA1754">
        <v>6.49</v>
      </c>
      <c r="AB1754">
        <v>0.2</v>
      </c>
      <c r="AC1754">
        <v>38.94</v>
      </c>
    </row>
    <row r="1755" spans="1:29" x14ac:dyDescent="0.25">
      <c r="A1755" s="111" t="s">
        <v>537</v>
      </c>
      <c r="B1755" s="112" t="s">
        <v>156</v>
      </c>
      <c r="C1755" s="111">
        <v>171600</v>
      </c>
      <c r="D1755" s="111">
        <v>1716000</v>
      </c>
      <c r="E1755" s="111" t="s">
        <v>540</v>
      </c>
      <c r="F1755" s="111">
        <v>7947</v>
      </c>
      <c r="G1755" s="111" t="s">
        <v>477</v>
      </c>
      <c r="H1755" s="111" t="s">
        <v>100</v>
      </c>
      <c r="I1755" s="111" t="s">
        <v>18</v>
      </c>
      <c r="J1755" s="111" t="s">
        <v>334</v>
      </c>
      <c r="K1755" s="111" t="s">
        <v>99</v>
      </c>
      <c r="L1755" s="111">
        <v>6</v>
      </c>
      <c r="M1755" s="111">
        <v>0.15</v>
      </c>
      <c r="N1755" s="113">
        <v>8.49</v>
      </c>
      <c r="O1755" s="113">
        <v>7.08</v>
      </c>
      <c r="P1755" s="114">
        <v>0.2</v>
      </c>
      <c r="Q1755" s="113">
        <v>42.480000000000004</v>
      </c>
      <c r="R1755" s="115">
        <v>8.49</v>
      </c>
      <c r="S1755" s="115">
        <v>7.0750000000000002</v>
      </c>
      <c r="T1755" s="119">
        <v>0.2</v>
      </c>
      <c r="U1755" s="116">
        <v>42.480000000000004</v>
      </c>
      <c r="V1755" t="s">
        <v>25</v>
      </c>
      <c r="W1755">
        <v>7.03</v>
      </c>
      <c r="X1755" t="s">
        <v>25</v>
      </c>
      <c r="Y1755">
        <v>42.18</v>
      </c>
      <c r="Z1755">
        <v>7.79</v>
      </c>
      <c r="AA1755">
        <v>6.49</v>
      </c>
      <c r="AB1755">
        <v>0.2</v>
      </c>
      <c r="AC1755">
        <v>38.94</v>
      </c>
    </row>
    <row r="1756" spans="1:29" x14ac:dyDescent="0.25">
      <c r="A1756" s="111" t="s">
        <v>537</v>
      </c>
      <c r="B1756" s="112" t="s">
        <v>156</v>
      </c>
      <c r="C1756" s="111">
        <v>171600</v>
      </c>
      <c r="D1756" s="111">
        <v>1716000</v>
      </c>
      <c r="E1756" s="111" t="s">
        <v>540</v>
      </c>
      <c r="F1756" s="111">
        <v>4293</v>
      </c>
      <c r="G1756" s="111" t="s">
        <v>478</v>
      </c>
      <c r="H1756" s="111" t="s">
        <v>28</v>
      </c>
      <c r="I1756" s="111" t="s">
        <v>18</v>
      </c>
      <c r="J1756" s="111" t="s">
        <v>384</v>
      </c>
      <c r="K1756" s="111" t="s">
        <v>19</v>
      </c>
      <c r="L1756" s="111">
        <v>12</v>
      </c>
      <c r="M1756" s="111">
        <v>2.4E-2</v>
      </c>
      <c r="N1756" s="113">
        <v>1.69</v>
      </c>
      <c r="O1756" s="113">
        <v>1.42</v>
      </c>
      <c r="P1756" s="114">
        <v>0.2</v>
      </c>
      <c r="Q1756" s="113">
        <v>17.04</v>
      </c>
      <c r="R1756" s="115">
        <v>1.49</v>
      </c>
      <c r="S1756" s="115">
        <v>1.24</v>
      </c>
      <c r="T1756" s="119">
        <v>0.2</v>
      </c>
      <c r="U1756" s="116">
        <v>14.879999999999999</v>
      </c>
      <c r="V1756" t="s">
        <v>25</v>
      </c>
      <c r="W1756">
        <v>1.42</v>
      </c>
      <c r="X1756" t="s">
        <v>25</v>
      </c>
      <c r="Y1756">
        <v>17.04</v>
      </c>
      <c r="Z1756">
        <v>1.49</v>
      </c>
      <c r="AA1756">
        <v>1.24</v>
      </c>
      <c r="AB1756">
        <v>0.2</v>
      </c>
      <c r="AC1756">
        <v>14.879999999999999</v>
      </c>
    </row>
    <row r="1757" spans="1:29" x14ac:dyDescent="0.25">
      <c r="A1757" s="111" t="s">
        <v>537</v>
      </c>
      <c r="B1757" s="112" t="s">
        <v>156</v>
      </c>
      <c r="C1757" s="111">
        <v>171600</v>
      </c>
      <c r="D1757" s="111">
        <v>1716000</v>
      </c>
      <c r="E1757" s="111" t="s">
        <v>540</v>
      </c>
      <c r="F1757" s="111">
        <v>18152</v>
      </c>
      <c r="G1757" s="111" t="s">
        <v>385</v>
      </c>
      <c r="H1757" s="111" t="s">
        <v>21</v>
      </c>
      <c r="I1757" s="111" t="s">
        <v>18</v>
      </c>
      <c r="J1757" s="111" t="s">
        <v>334</v>
      </c>
      <c r="K1757" s="111" t="s">
        <v>19</v>
      </c>
      <c r="L1757" s="111">
        <v>12</v>
      </c>
      <c r="M1757" s="111">
        <v>2.4E-2</v>
      </c>
      <c r="N1757" s="113">
        <v>1.69</v>
      </c>
      <c r="O1757" s="113">
        <v>1.4155</v>
      </c>
      <c r="P1757" s="114">
        <v>0.2</v>
      </c>
      <c r="Q1757" s="113">
        <v>17.04</v>
      </c>
      <c r="R1757" s="115">
        <v>1.59</v>
      </c>
      <c r="S1757" s="115">
        <v>1.3250000000000002</v>
      </c>
      <c r="T1757" s="119">
        <v>0.2</v>
      </c>
      <c r="U1757" s="116">
        <v>15.96</v>
      </c>
      <c r="V1757" t="s">
        <v>25</v>
      </c>
      <c r="W1757">
        <v>1.42</v>
      </c>
      <c r="X1757" t="s">
        <v>25</v>
      </c>
      <c r="Y1757">
        <v>17.04</v>
      </c>
      <c r="Z1757">
        <v>1.49</v>
      </c>
      <c r="AA1757">
        <v>1.24</v>
      </c>
      <c r="AB1757">
        <v>0.2</v>
      </c>
      <c r="AC1757">
        <v>14.879999999999999</v>
      </c>
    </row>
    <row r="1758" spans="1:29" x14ac:dyDescent="0.25">
      <c r="A1758" s="111" t="s">
        <v>537</v>
      </c>
      <c r="B1758" s="112" t="s">
        <v>156</v>
      </c>
      <c r="C1758" s="111">
        <v>171600</v>
      </c>
      <c r="D1758" s="111">
        <v>1716000</v>
      </c>
      <c r="E1758" s="111" t="s">
        <v>540</v>
      </c>
      <c r="F1758" s="111">
        <v>18266</v>
      </c>
      <c r="G1758" s="111" t="s">
        <v>386</v>
      </c>
      <c r="H1758" s="111" t="s">
        <v>28</v>
      </c>
      <c r="I1758" s="111" t="s">
        <v>18</v>
      </c>
      <c r="J1758" s="111" t="s">
        <v>331</v>
      </c>
      <c r="K1758" s="111" t="s">
        <v>19</v>
      </c>
      <c r="L1758" s="111">
        <v>12</v>
      </c>
      <c r="M1758" s="111">
        <v>2.4E-2</v>
      </c>
      <c r="N1758" s="113">
        <v>1.69</v>
      </c>
      <c r="O1758" s="113">
        <v>1.42</v>
      </c>
      <c r="P1758" s="114">
        <v>0.2</v>
      </c>
      <c r="Q1758" s="113">
        <v>17.04</v>
      </c>
      <c r="R1758" s="115">
        <v>1.49</v>
      </c>
      <c r="S1758" s="115">
        <v>1.24</v>
      </c>
      <c r="T1758" s="119">
        <v>0.2</v>
      </c>
      <c r="U1758" s="116">
        <v>14.879999999999999</v>
      </c>
      <c r="V1758" t="s">
        <v>25</v>
      </c>
      <c r="W1758">
        <v>1.42</v>
      </c>
      <c r="X1758" t="s">
        <v>25</v>
      </c>
      <c r="Y1758">
        <v>17.04</v>
      </c>
      <c r="Z1758">
        <v>1.49</v>
      </c>
      <c r="AA1758">
        <v>1.24</v>
      </c>
      <c r="AB1758">
        <v>0.2</v>
      </c>
      <c r="AC1758">
        <v>14.879999999999999</v>
      </c>
    </row>
    <row r="1759" spans="1:29" x14ac:dyDescent="0.25">
      <c r="A1759" s="111" t="s">
        <v>537</v>
      </c>
      <c r="B1759" s="112" t="s">
        <v>156</v>
      </c>
      <c r="C1759" s="111">
        <v>171600</v>
      </c>
      <c r="D1759" s="111">
        <v>1716000</v>
      </c>
      <c r="E1759" s="111" t="s">
        <v>540</v>
      </c>
      <c r="F1759" s="111">
        <v>18267</v>
      </c>
      <c r="G1759" s="111" t="s">
        <v>416</v>
      </c>
      <c r="H1759" s="111" t="s">
        <v>29</v>
      </c>
      <c r="I1759" s="111" t="s">
        <v>18</v>
      </c>
      <c r="J1759" s="111" t="s">
        <v>336</v>
      </c>
      <c r="K1759" s="111" t="s">
        <v>19</v>
      </c>
      <c r="L1759" s="111">
        <v>12</v>
      </c>
      <c r="M1759" s="111">
        <v>2.4E-2</v>
      </c>
      <c r="N1759" s="113">
        <v>1.69</v>
      </c>
      <c r="O1759" s="113">
        <v>1.42</v>
      </c>
      <c r="P1759" s="114">
        <v>0.2</v>
      </c>
      <c r="Q1759" s="113">
        <v>17.04</v>
      </c>
      <c r="R1759" s="115">
        <v>1.49</v>
      </c>
      <c r="S1759" s="115">
        <v>1.24</v>
      </c>
      <c r="T1759" s="119">
        <v>0.2</v>
      </c>
      <c r="U1759" s="116">
        <v>14.879999999999999</v>
      </c>
      <c r="V1759" t="s">
        <v>25</v>
      </c>
      <c r="W1759">
        <v>1.42</v>
      </c>
      <c r="X1759" t="s">
        <v>25</v>
      </c>
      <c r="Y1759">
        <v>17.04</v>
      </c>
      <c r="Z1759">
        <v>1.49</v>
      </c>
      <c r="AA1759">
        <v>1.24</v>
      </c>
      <c r="AB1759">
        <v>0.2</v>
      </c>
      <c r="AC1759">
        <v>14.879999999999999</v>
      </c>
    </row>
    <row r="1760" spans="1:29" x14ac:dyDescent="0.25">
      <c r="A1760" s="111" t="s">
        <v>537</v>
      </c>
      <c r="B1760" s="112" t="s">
        <v>156</v>
      </c>
      <c r="C1760" s="111">
        <v>171600</v>
      </c>
      <c r="D1760" s="111">
        <v>1716000</v>
      </c>
      <c r="E1760" s="111" t="s">
        <v>540</v>
      </c>
      <c r="F1760" s="111">
        <v>18268</v>
      </c>
      <c r="G1760" s="111" t="s">
        <v>387</v>
      </c>
      <c r="H1760" s="111" t="s">
        <v>30</v>
      </c>
      <c r="I1760" s="111" t="s">
        <v>18</v>
      </c>
      <c r="J1760" s="111" t="s">
        <v>340</v>
      </c>
      <c r="K1760" s="111" t="s">
        <v>19</v>
      </c>
      <c r="L1760" s="111">
        <v>12</v>
      </c>
      <c r="M1760" s="111">
        <v>2.4E-2</v>
      </c>
      <c r="N1760" s="113">
        <v>1.69</v>
      </c>
      <c r="O1760" s="113">
        <v>1.42</v>
      </c>
      <c r="P1760" s="114">
        <v>0.2</v>
      </c>
      <c r="Q1760" s="113">
        <v>17.04</v>
      </c>
      <c r="R1760" s="115">
        <v>1.49</v>
      </c>
      <c r="S1760" s="115">
        <v>1.24</v>
      </c>
      <c r="T1760" s="119">
        <v>0.2</v>
      </c>
      <c r="U1760" s="116">
        <v>14.879999999999999</v>
      </c>
      <c r="V1760" t="s">
        <v>25</v>
      </c>
      <c r="W1760">
        <v>1.42</v>
      </c>
      <c r="X1760" t="s">
        <v>25</v>
      </c>
      <c r="Y1760">
        <v>17.04</v>
      </c>
      <c r="Z1760">
        <v>1.49</v>
      </c>
      <c r="AA1760">
        <v>1.24</v>
      </c>
      <c r="AB1760">
        <v>0.2</v>
      </c>
      <c r="AC1760">
        <v>14.879999999999999</v>
      </c>
    </row>
    <row r="1761" spans="1:29" x14ac:dyDescent="0.25">
      <c r="A1761" s="111" t="s">
        <v>537</v>
      </c>
      <c r="B1761" s="112" t="s">
        <v>156</v>
      </c>
      <c r="C1761" s="111">
        <v>171600</v>
      </c>
      <c r="D1761" s="111">
        <v>1716000</v>
      </c>
      <c r="E1761" s="111" t="s">
        <v>540</v>
      </c>
      <c r="F1761" s="111">
        <v>19321</v>
      </c>
      <c r="G1761" s="111" t="s">
        <v>479</v>
      </c>
      <c r="H1761" s="111" t="s">
        <v>27</v>
      </c>
      <c r="I1761" s="111" t="s">
        <v>18</v>
      </c>
      <c r="J1761" s="111" t="s">
        <v>480</v>
      </c>
      <c r="K1761" s="111" t="s">
        <v>19</v>
      </c>
      <c r="L1761" s="111">
        <v>12</v>
      </c>
      <c r="M1761" s="111">
        <v>2.4E-2</v>
      </c>
      <c r="N1761" s="113">
        <v>1.69</v>
      </c>
      <c r="O1761" s="113">
        <v>1.42</v>
      </c>
      <c r="P1761" s="114">
        <v>0.2</v>
      </c>
      <c r="Q1761" s="113">
        <v>17.04</v>
      </c>
      <c r="R1761" s="115">
        <v>1.49</v>
      </c>
      <c r="S1761" s="115">
        <v>1.24</v>
      </c>
      <c r="T1761" s="119">
        <v>0.2</v>
      </c>
      <c r="U1761" s="116">
        <v>14.879999999999999</v>
      </c>
      <c r="V1761" t="s">
        <v>25</v>
      </c>
      <c r="W1761">
        <v>1.42</v>
      </c>
      <c r="X1761" t="s">
        <v>25</v>
      </c>
      <c r="Y1761">
        <v>17.04</v>
      </c>
      <c r="Z1761">
        <v>1.49</v>
      </c>
      <c r="AA1761">
        <v>1.24</v>
      </c>
      <c r="AB1761">
        <v>0.2</v>
      </c>
      <c r="AC1761">
        <v>14.879999999999999</v>
      </c>
    </row>
    <row r="1762" spans="1:29" x14ac:dyDescent="0.25">
      <c r="A1762" s="111" t="s">
        <v>537</v>
      </c>
      <c r="B1762" s="112" t="s">
        <v>156</v>
      </c>
      <c r="C1762" s="111">
        <v>171600</v>
      </c>
      <c r="D1762" s="111">
        <v>1716000</v>
      </c>
      <c r="E1762" s="111" t="s">
        <v>540</v>
      </c>
      <c r="F1762" s="111">
        <v>503</v>
      </c>
      <c r="G1762" s="111" t="s">
        <v>389</v>
      </c>
      <c r="H1762" s="111" t="s">
        <v>91</v>
      </c>
      <c r="I1762" s="111" t="s">
        <v>18</v>
      </c>
      <c r="J1762" s="111" t="s">
        <v>340</v>
      </c>
      <c r="K1762" s="111" t="s">
        <v>85</v>
      </c>
      <c r="L1762" s="111">
        <v>6</v>
      </c>
      <c r="M1762" s="111">
        <v>0.12</v>
      </c>
      <c r="N1762" s="113">
        <v>5.69</v>
      </c>
      <c r="O1762" s="113">
        <v>4.74</v>
      </c>
      <c r="P1762" s="114">
        <v>0.2</v>
      </c>
      <c r="Q1762" s="113">
        <v>28.44</v>
      </c>
      <c r="R1762" s="115">
        <v>5.49</v>
      </c>
      <c r="S1762" s="115">
        <v>4.58</v>
      </c>
      <c r="T1762" s="119">
        <v>0.2</v>
      </c>
      <c r="U1762" s="116">
        <v>27.48</v>
      </c>
      <c r="V1762" t="s">
        <v>25</v>
      </c>
      <c r="W1762">
        <v>4.82</v>
      </c>
      <c r="X1762" t="s">
        <v>25</v>
      </c>
      <c r="Y1762">
        <v>28.92</v>
      </c>
      <c r="Z1762">
        <v>5.59</v>
      </c>
      <c r="AA1762">
        <v>4.66</v>
      </c>
      <c r="AB1762">
        <v>0.2</v>
      </c>
      <c r="AC1762">
        <v>27.96</v>
      </c>
    </row>
    <row r="1763" spans="1:29" x14ac:dyDescent="0.25">
      <c r="A1763" s="111" t="s">
        <v>537</v>
      </c>
      <c r="B1763" s="112" t="s">
        <v>156</v>
      </c>
      <c r="C1763" s="111">
        <v>171600</v>
      </c>
      <c r="D1763" s="111">
        <v>1716000</v>
      </c>
      <c r="E1763" s="111" t="s">
        <v>540</v>
      </c>
      <c r="F1763" s="111">
        <v>504</v>
      </c>
      <c r="G1763" s="111" t="s">
        <v>390</v>
      </c>
      <c r="H1763" s="111" t="s">
        <v>88</v>
      </c>
      <c r="I1763" s="111" t="s">
        <v>18</v>
      </c>
      <c r="J1763" s="111" t="s">
        <v>331</v>
      </c>
      <c r="K1763" s="111" t="s">
        <v>85</v>
      </c>
      <c r="L1763" s="111">
        <v>6</v>
      </c>
      <c r="M1763" s="111">
        <v>0.12</v>
      </c>
      <c r="N1763" s="113">
        <v>6.49</v>
      </c>
      <c r="O1763" s="113">
        <v>5.41</v>
      </c>
      <c r="P1763" s="114">
        <v>0.2</v>
      </c>
      <c r="Q1763" s="113">
        <v>32.46</v>
      </c>
      <c r="R1763" s="115">
        <v>5.99</v>
      </c>
      <c r="S1763" s="115">
        <v>4.99</v>
      </c>
      <c r="T1763" s="119">
        <v>0.2</v>
      </c>
      <c r="U1763" s="116">
        <v>29.94</v>
      </c>
      <c r="V1763" t="s">
        <v>25</v>
      </c>
      <c r="W1763">
        <v>5.41</v>
      </c>
      <c r="X1763" t="s">
        <v>25</v>
      </c>
      <c r="Y1763">
        <v>32.46</v>
      </c>
      <c r="Z1763">
        <v>5.99</v>
      </c>
      <c r="AA1763">
        <v>4.99</v>
      </c>
      <c r="AB1763">
        <v>0.2</v>
      </c>
      <c r="AC1763">
        <v>29.94</v>
      </c>
    </row>
    <row r="1764" spans="1:29" x14ac:dyDescent="0.25">
      <c r="A1764" s="111" t="s">
        <v>537</v>
      </c>
      <c r="B1764" s="112" t="s">
        <v>156</v>
      </c>
      <c r="C1764" s="111">
        <v>171600</v>
      </c>
      <c r="D1764" s="111">
        <v>1716000</v>
      </c>
      <c r="E1764" s="111" t="s">
        <v>540</v>
      </c>
      <c r="F1764" s="111">
        <v>1166</v>
      </c>
      <c r="G1764" s="111" t="s">
        <v>417</v>
      </c>
      <c r="H1764" s="111" t="s">
        <v>91</v>
      </c>
      <c r="I1764" s="111" t="s">
        <v>18</v>
      </c>
      <c r="J1764" s="111" t="s">
        <v>418</v>
      </c>
      <c r="K1764" s="111" t="s">
        <v>85</v>
      </c>
      <c r="L1764" s="111">
        <v>6</v>
      </c>
      <c r="M1764" s="111">
        <v>0.12</v>
      </c>
      <c r="N1764" s="113">
        <v>5.69</v>
      </c>
      <c r="O1764" s="113">
        <v>4.74</v>
      </c>
      <c r="P1764" s="114">
        <v>0.2</v>
      </c>
      <c r="Q1764" s="113">
        <v>28.44</v>
      </c>
      <c r="R1764" s="115">
        <v>5.49</v>
      </c>
      <c r="S1764" s="115">
        <v>4.58</v>
      </c>
      <c r="T1764" s="119">
        <v>0.2</v>
      </c>
      <c r="U1764" s="116">
        <v>27.48</v>
      </c>
      <c r="V1764" t="s">
        <v>25</v>
      </c>
      <c r="W1764">
        <v>4.82</v>
      </c>
      <c r="X1764" t="s">
        <v>25</v>
      </c>
      <c r="Y1764">
        <v>28.92</v>
      </c>
      <c r="Z1764">
        <v>5.59</v>
      </c>
      <c r="AA1764">
        <v>4.66</v>
      </c>
      <c r="AB1764">
        <v>0.2</v>
      </c>
      <c r="AC1764">
        <v>27.96</v>
      </c>
    </row>
    <row r="1765" spans="1:29" x14ac:dyDescent="0.25">
      <c r="A1765" s="111" t="s">
        <v>537</v>
      </c>
      <c r="B1765" s="112" t="s">
        <v>156</v>
      </c>
      <c r="C1765" s="111">
        <v>171600</v>
      </c>
      <c r="D1765" s="111">
        <v>1716000</v>
      </c>
      <c r="E1765" s="111" t="s">
        <v>540</v>
      </c>
      <c r="F1765" s="111">
        <v>2349</v>
      </c>
      <c r="G1765" s="111" t="s">
        <v>391</v>
      </c>
      <c r="H1765" s="111" t="s">
        <v>86</v>
      </c>
      <c r="I1765" s="111" t="s">
        <v>18</v>
      </c>
      <c r="J1765" s="111" t="s">
        <v>334</v>
      </c>
      <c r="K1765" s="111" t="s">
        <v>85</v>
      </c>
      <c r="L1765" s="111">
        <v>6</v>
      </c>
      <c r="M1765" s="111">
        <v>0.12</v>
      </c>
      <c r="N1765" s="113">
        <v>7.39</v>
      </c>
      <c r="O1765" s="113">
        <v>6.17</v>
      </c>
      <c r="P1765" s="114">
        <v>0.2</v>
      </c>
      <c r="Q1765" s="113">
        <v>37.019999999999996</v>
      </c>
      <c r="R1765" s="115">
        <v>6.99</v>
      </c>
      <c r="S1765" s="115">
        <v>5.83</v>
      </c>
      <c r="T1765" s="119">
        <v>0.2</v>
      </c>
      <c r="U1765" s="116">
        <v>34.980000000000004</v>
      </c>
      <c r="V1765" t="s">
        <v>25</v>
      </c>
      <c r="W1765">
        <v>6.14</v>
      </c>
      <c r="X1765" t="s">
        <v>25</v>
      </c>
      <c r="Y1765">
        <v>36.839999999999996</v>
      </c>
      <c r="Z1765">
        <v>6.99</v>
      </c>
      <c r="AA1765">
        <v>5.83</v>
      </c>
      <c r="AB1765">
        <v>0.2</v>
      </c>
      <c r="AC1765">
        <v>34.980000000000004</v>
      </c>
    </row>
    <row r="1766" spans="1:29" x14ac:dyDescent="0.25">
      <c r="A1766" s="111" t="s">
        <v>537</v>
      </c>
      <c r="B1766" s="112" t="s">
        <v>156</v>
      </c>
      <c r="C1766" s="111">
        <v>171600</v>
      </c>
      <c r="D1766" s="111">
        <v>1716000</v>
      </c>
      <c r="E1766" s="111" t="s">
        <v>540</v>
      </c>
      <c r="F1766" s="111">
        <v>2350</v>
      </c>
      <c r="G1766" s="111" t="s">
        <v>392</v>
      </c>
      <c r="H1766" s="111" t="s">
        <v>90</v>
      </c>
      <c r="I1766" s="111" t="s">
        <v>18</v>
      </c>
      <c r="J1766" s="111" t="s">
        <v>336</v>
      </c>
      <c r="K1766" s="111" t="s">
        <v>85</v>
      </c>
      <c r="L1766" s="111">
        <v>6</v>
      </c>
      <c r="M1766" s="111">
        <v>0.12</v>
      </c>
      <c r="N1766" s="113">
        <v>5.99</v>
      </c>
      <c r="O1766" s="113">
        <v>5.0199999999999996</v>
      </c>
      <c r="P1766" s="114">
        <v>0.2</v>
      </c>
      <c r="Q1766" s="113">
        <v>30.119999999999997</v>
      </c>
      <c r="R1766" s="115">
        <v>5.29</v>
      </c>
      <c r="S1766" s="115">
        <v>4.41</v>
      </c>
      <c r="T1766" s="119">
        <v>0.2</v>
      </c>
      <c r="U1766" s="116">
        <v>26.46</v>
      </c>
      <c r="V1766" t="s">
        <v>25</v>
      </c>
      <c r="W1766">
        <v>5.0199999999999996</v>
      </c>
      <c r="X1766" t="s">
        <v>25</v>
      </c>
      <c r="Y1766">
        <v>30.119999999999997</v>
      </c>
      <c r="Z1766">
        <v>5.29</v>
      </c>
      <c r="AA1766">
        <v>4.41</v>
      </c>
      <c r="AB1766">
        <v>0.2</v>
      </c>
      <c r="AC1766">
        <v>26.46</v>
      </c>
    </row>
    <row r="1767" spans="1:29" x14ac:dyDescent="0.25">
      <c r="A1767" s="111" t="s">
        <v>537</v>
      </c>
      <c r="B1767" s="112" t="s">
        <v>156</v>
      </c>
      <c r="C1767" s="111">
        <v>171600</v>
      </c>
      <c r="D1767" s="111">
        <v>1716000</v>
      </c>
      <c r="E1767" s="111" t="s">
        <v>540</v>
      </c>
      <c r="F1767" s="111">
        <v>2353</v>
      </c>
      <c r="G1767" s="111" t="s">
        <v>393</v>
      </c>
      <c r="H1767" s="111" t="s">
        <v>93</v>
      </c>
      <c r="I1767" s="111" t="s">
        <v>18</v>
      </c>
      <c r="J1767" s="111" t="s">
        <v>338</v>
      </c>
      <c r="K1767" s="111" t="s">
        <v>85</v>
      </c>
      <c r="L1767" s="111">
        <v>6</v>
      </c>
      <c r="M1767" s="111">
        <v>0.12</v>
      </c>
      <c r="N1767" s="113">
        <v>7.39</v>
      </c>
      <c r="O1767" s="113">
        <v>6.17</v>
      </c>
      <c r="P1767" s="114">
        <v>0.2</v>
      </c>
      <c r="Q1767" s="113">
        <v>37.019999999999996</v>
      </c>
      <c r="R1767" s="115">
        <v>6.99</v>
      </c>
      <c r="S1767" s="115">
        <v>5.83</v>
      </c>
      <c r="T1767" s="119">
        <v>0.2</v>
      </c>
      <c r="U1767" s="116">
        <v>34.980000000000004</v>
      </c>
      <c r="V1767" t="s">
        <v>25</v>
      </c>
      <c r="W1767">
        <v>6.14</v>
      </c>
      <c r="X1767" t="s">
        <v>25</v>
      </c>
      <c r="Y1767">
        <v>36.839999999999996</v>
      </c>
      <c r="Z1767">
        <v>6.99</v>
      </c>
      <c r="AA1767">
        <v>5.83</v>
      </c>
      <c r="AB1767">
        <v>0.2</v>
      </c>
      <c r="AC1767">
        <v>34.980000000000004</v>
      </c>
    </row>
    <row r="1768" spans="1:29" x14ac:dyDescent="0.25">
      <c r="A1768" s="111" t="s">
        <v>537</v>
      </c>
      <c r="B1768" s="112" t="s">
        <v>156</v>
      </c>
      <c r="C1768" s="111">
        <v>171600</v>
      </c>
      <c r="D1768" s="111">
        <v>1716000</v>
      </c>
      <c r="E1768" s="111" t="s">
        <v>540</v>
      </c>
      <c r="F1768" s="111">
        <v>2357</v>
      </c>
      <c r="G1768" s="111" t="s">
        <v>394</v>
      </c>
      <c r="H1768" s="111" t="s">
        <v>92</v>
      </c>
      <c r="I1768" s="111" t="s">
        <v>18</v>
      </c>
      <c r="J1768" s="111" t="s">
        <v>372</v>
      </c>
      <c r="K1768" s="111" t="s">
        <v>85</v>
      </c>
      <c r="L1768" s="111">
        <v>6</v>
      </c>
      <c r="M1768" s="111">
        <v>0.12</v>
      </c>
      <c r="N1768" s="113">
        <v>5.49</v>
      </c>
      <c r="O1768" s="113">
        <v>4.55</v>
      </c>
      <c r="P1768" s="114">
        <v>0.2</v>
      </c>
      <c r="Q1768" s="113">
        <v>27.299999999999997</v>
      </c>
      <c r="R1768" s="115">
        <v>4.99</v>
      </c>
      <c r="S1768" s="115">
        <v>4.16</v>
      </c>
      <c r="T1768" s="119">
        <v>0.2</v>
      </c>
      <c r="U1768" s="116">
        <v>24.96</v>
      </c>
      <c r="V1768" t="s">
        <v>25</v>
      </c>
      <c r="W1768">
        <v>4.55</v>
      </c>
      <c r="X1768" t="s">
        <v>25</v>
      </c>
      <c r="Y1768">
        <v>27.299999999999997</v>
      </c>
      <c r="Z1768">
        <v>4.99</v>
      </c>
      <c r="AA1768">
        <v>4.16</v>
      </c>
      <c r="AB1768">
        <v>0.2</v>
      </c>
      <c r="AC1768">
        <v>24.96</v>
      </c>
    </row>
    <row r="1769" spans="1:29" x14ac:dyDescent="0.25">
      <c r="A1769" s="111" t="s">
        <v>537</v>
      </c>
      <c r="B1769" s="112" t="s">
        <v>156</v>
      </c>
      <c r="C1769" s="111">
        <v>171600</v>
      </c>
      <c r="D1769" s="111">
        <v>1716000</v>
      </c>
      <c r="E1769" s="111" t="s">
        <v>540</v>
      </c>
      <c r="F1769" s="111">
        <v>4409</v>
      </c>
      <c r="G1769" s="111" t="s">
        <v>419</v>
      </c>
      <c r="H1769" s="111" t="s">
        <v>88</v>
      </c>
      <c r="I1769" s="111" t="s">
        <v>18</v>
      </c>
      <c r="J1769" s="111" t="s">
        <v>342</v>
      </c>
      <c r="K1769" s="111" t="s">
        <v>85</v>
      </c>
      <c r="L1769" s="111">
        <v>6</v>
      </c>
      <c r="M1769" s="111">
        <v>0.12</v>
      </c>
      <c r="N1769" s="113">
        <v>6.49</v>
      </c>
      <c r="O1769" s="113">
        <v>5.41</v>
      </c>
      <c r="P1769" s="114">
        <v>0.2</v>
      </c>
      <c r="Q1769" s="113">
        <v>32.46</v>
      </c>
      <c r="R1769" s="115">
        <v>5.99</v>
      </c>
      <c r="S1769" s="115">
        <v>4.99</v>
      </c>
      <c r="T1769" s="119">
        <v>0.2</v>
      </c>
      <c r="U1769" s="116">
        <v>29.94</v>
      </c>
      <c r="V1769" t="s">
        <v>25</v>
      </c>
      <c r="W1769">
        <v>5.41</v>
      </c>
      <c r="X1769" t="s">
        <v>25</v>
      </c>
      <c r="Y1769">
        <v>32.46</v>
      </c>
      <c r="Z1769">
        <v>5.99</v>
      </c>
      <c r="AA1769">
        <v>4.99</v>
      </c>
      <c r="AB1769">
        <v>0.2</v>
      </c>
      <c r="AC1769">
        <v>29.94</v>
      </c>
    </row>
    <row r="1770" spans="1:29" x14ac:dyDescent="0.25">
      <c r="A1770" s="111" t="s">
        <v>537</v>
      </c>
      <c r="B1770" s="112" t="s">
        <v>156</v>
      </c>
      <c r="C1770" s="111">
        <v>171600</v>
      </c>
      <c r="D1770" s="111">
        <v>1716000</v>
      </c>
      <c r="E1770" s="111" t="s">
        <v>540</v>
      </c>
      <c r="F1770" s="111">
        <v>9276</v>
      </c>
      <c r="G1770" s="111" t="s">
        <v>395</v>
      </c>
      <c r="H1770" s="111" t="s">
        <v>88</v>
      </c>
      <c r="I1770" s="111" t="s">
        <v>18</v>
      </c>
      <c r="J1770" s="111" t="s">
        <v>344</v>
      </c>
      <c r="K1770" s="111" t="s">
        <v>85</v>
      </c>
      <c r="L1770" s="111">
        <v>6</v>
      </c>
      <c r="M1770" s="111">
        <v>0.12</v>
      </c>
      <c r="N1770" s="113">
        <v>6.49</v>
      </c>
      <c r="O1770" s="113">
        <v>5.41</v>
      </c>
      <c r="P1770" s="114">
        <v>0.2</v>
      </c>
      <c r="Q1770" s="113">
        <v>32.46</v>
      </c>
      <c r="R1770" s="115">
        <v>5.99</v>
      </c>
      <c r="S1770" s="115">
        <v>4.99</v>
      </c>
      <c r="T1770" s="119">
        <v>0.2</v>
      </c>
      <c r="U1770" s="116">
        <v>29.94</v>
      </c>
      <c r="V1770" t="s">
        <v>25</v>
      </c>
      <c r="W1770">
        <v>5.41</v>
      </c>
      <c r="X1770" t="s">
        <v>25</v>
      </c>
      <c r="Y1770">
        <v>32.46</v>
      </c>
      <c r="Z1770">
        <v>5.99</v>
      </c>
      <c r="AA1770">
        <v>4.99</v>
      </c>
      <c r="AB1770">
        <v>0.2</v>
      </c>
      <c r="AC1770">
        <v>29.94</v>
      </c>
    </row>
    <row r="1771" spans="1:29" x14ac:dyDescent="0.25">
      <c r="A1771" s="111" t="s">
        <v>537</v>
      </c>
      <c r="B1771" s="112" t="s">
        <v>156</v>
      </c>
      <c r="C1771" s="111">
        <v>171600</v>
      </c>
      <c r="D1771" s="111">
        <v>1716000</v>
      </c>
      <c r="E1771" s="111" t="s">
        <v>540</v>
      </c>
      <c r="F1771" s="111">
        <v>25700</v>
      </c>
      <c r="G1771" s="111" t="s">
        <v>396</v>
      </c>
      <c r="H1771" s="111" t="s">
        <v>135</v>
      </c>
      <c r="I1771" s="111" t="s">
        <v>128</v>
      </c>
      <c r="J1771" s="111" t="s">
        <v>378</v>
      </c>
      <c r="K1771" s="111" t="s">
        <v>85</v>
      </c>
      <c r="L1771" s="111">
        <v>6</v>
      </c>
      <c r="M1771" s="111">
        <v>0.12</v>
      </c>
      <c r="N1771" s="113">
        <v>8.7899999999999991</v>
      </c>
      <c r="O1771" s="113">
        <v>7.2959999999999994</v>
      </c>
      <c r="P1771" s="114">
        <v>0.2</v>
      </c>
      <c r="Q1771" s="113">
        <v>43.8</v>
      </c>
      <c r="R1771" s="115">
        <v>10.49</v>
      </c>
      <c r="S1771" s="115">
        <v>6.8</v>
      </c>
      <c r="T1771" s="119">
        <v>0.54</v>
      </c>
      <c r="U1771" s="116">
        <v>40.799999999999997</v>
      </c>
      <c r="V1771" t="s">
        <v>25</v>
      </c>
      <c r="W1771">
        <v>9.4145000000000003</v>
      </c>
      <c r="X1771" t="s">
        <v>25</v>
      </c>
      <c r="Y1771">
        <v>56.46</v>
      </c>
      <c r="Z1771">
        <v>9.99</v>
      </c>
      <c r="AA1771">
        <v>6.4833333333333334</v>
      </c>
      <c r="AB1771">
        <v>0.54</v>
      </c>
      <c r="AC1771">
        <v>38.880000000000003</v>
      </c>
    </row>
    <row r="1772" spans="1:29" x14ac:dyDescent="0.25">
      <c r="A1772" s="111" t="s">
        <v>537</v>
      </c>
      <c r="B1772" s="112" t="s">
        <v>156</v>
      </c>
      <c r="C1772" s="111">
        <v>171600</v>
      </c>
      <c r="D1772" s="111">
        <v>1716000</v>
      </c>
      <c r="E1772" s="111" t="s">
        <v>540</v>
      </c>
      <c r="F1772" s="111">
        <v>18137</v>
      </c>
      <c r="G1772" s="111" t="s">
        <v>507</v>
      </c>
      <c r="H1772" s="111" t="s">
        <v>103</v>
      </c>
      <c r="I1772" s="111" t="s">
        <v>18</v>
      </c>
      <c r="J1772" s="111" t="s">
        <v>334</v>
      </c>
      <c r="K1772" s="111" t="s">
        <v>105</v>
      </c>
      <c r="L1772" s="111">
        <v>4</v>
      </c>
      <c r="M1772" s="111">
        <v>0.12</v>
      </c>
      <c r="N1772" s="113">
        <v>9.69</v>
      </c>
      <c r="O1772" s="113">
        <v>8.07</v>
      </c>
      <c r="P1772" s="114">
        <v>0.2</v>
      </c>
      <c r="Q1772" s="113">
        <v>32.28</v>
      </c>
      <c r="R1772" s="115">
        <v>9.2899999999999991</v>
      </c>
      <c r="S1772" s="115">
        <v>7.75</v>
      </c>
      <c r="T1772" s="119">
        <v>0.2</v>
      </c>
      <c r="U1772" s="116">
        <v>31</v>
      </c>
      <c r="V1772" t="s">
        <v>25</v>
      </c>
      <c r="W1772">
        <v>7.97</v>
      </c>
      <c r="X1772" t="s">
        <v>25</v>
      </c>
      <c r="Y1772">
        <v>31.88</v>
      </c>
      <c r="Z1772">
        <v>8.89</v>
      </c>
      <c r="AA1772">
        <v>7.41</v>
      </c>
      <c r="AB1772">
        <v>0.2</v>
      </c>
      <c r="AC1772">
        <v>29.64</v>
      </c>
    </row>
    <row r="1773" spans="1:29" x14ac:dyDescent="0.25">
      <c r="A1773" s="111" t="s">
        <v>537</v>
      </c>
      <c r="B1773" s="112" t="s">
        <v>156</v>
      </c>
      <c r="C1773" s="111">
        <v>171600</v>
      </c>
      <c r="D1773" s="111">
        <v>1716000</v>
      </c>
      <c r="E1773" s="111" t="s">
        <v>540</v>
      </c>
      <c r="F1773" s="111">
        <v>18341</v>
      </c>
      <c r="G1773" s="111" t="s">
        <v>508</v>
      </c>
      <c r="H1773" s="111" t="s">
        <v>104</v>
      </c>
      <c r="I1773" s="111" t="s">
        <v>18</v>
      </c>
      <c r="J1773" s="111" t="s">
        <v>331</v>
      </c>
      <c r="K1773" s="111" t="s">
        <v>105</v>
      </c>
      <c r="L1773" s="111">
        <v>4</v>
      </c>
      <c r="M1773" s="111">
        <v>0.12</v>
      </c>
      <c r="N1773" s="113">
        <v>9.69</v>
      </c>
      <c r="O1773" s="113">
        <v>8.07</v>
      </c>
      <c r="P1773" s="114">
        <v>0.2</v>
      </c>
      <c r="Q1773" s="113">
        <v>32.28</v>
      </c>
      <c r="R1773" s="115">
        <v>9.2899999999999991</v>
      </c>
      <c r="S1773" s="115">
        <v>7.75</v>
      </c>
      <c r="T1773" s="119">
        <v>0.2</v>
      </c>
      <c r="U1773" s="116">
        <v>31</v>
      </c>
      <c r="V1773" t="s">
        <v>25</v>
      </c>
      <c r="W1773">
        <v>7.97</v>
      </c>
      <c r="X1773" t="s">
        <v>25</v>
      </c>
      <c r="Y1773">
        <v>31.88</v>
      </c>
      <c r="Z1773">
        <v>8.89</v>
      </c>
      <c r="AA1773">
        <v>7.41</v>
      </c>
      <c r="AB1773">
        <v>0.2</v>
      </c>
      <c r="AC1773">
        <v>29.64</v>
      </c>
    </row>
    <row r="1774" spans="1:29" x14ac:dyDescent="0.25">
      <c r="A1774" s="111" t="s">
        <v>537</v>
      </c>
      <c r="B1774" s="112" t="s">
        <v>156</v>
      </c>
      <c r="C1774" s="111">
        <v>171600</v>
      </c>
      <c r="D1774" s="111">
        <v>1716000</v>
      </c>
      <c r="E1774" s="111" t="s">
        <v>540</v>
      </c>
      <c r="F1774" s="111">
        <v>7977</v>
      </c>
      <c r="G1774" s="111" t="s">
        <v>397</v>
      </c>
      <c r="H1774" s="111" t="s">
        <v>119</v>
      </c>
      <c r="I1774" s="111" t="s">
        <v>115</v>
      </c>
      <c r="J1774" s="111" t="s">
        <v>398</v>
      </c>
      <c r="K1774" s="111" t="s">
        <v>58</v>
      </c>
      <c r="L1774" s="111">
        <v>6</v>
      </c>
      <c r="M1774" s="111">
        <v>0.03</v>
      </c>
      <c r="N1774" s="113">
        <v>5.09</v>
      </c>
      <c r="O1774" s="113">
        <v>4.2655000000000003</v>
      </c>
      <c r="P1774" s="114">
        <v>0.2</v>
      </c>
      <c r="Q1774" s="113">
        <v>25.619999999999997</v>
      </c>
      <c r="R1774" s="115">
        <v>4.99</v>
      </c>
      <c r="S1774" s="115">
        <v>4.16</v>
      </c>
      <c r="T1774" s="119">
        <v>0.2</v>
      </c>
      <c r="U1774" s="116">
        <v>24.96</v>
      </c>
      <c r="V1774" t="s">
        <v>25</v>
      </c>
      <c r="W1774">
        <v>4.2699999999999996</v>
      </c>
      <c r="X1774" t="s">
        <v>25</v>
      </c>
      <c r="Y1774">
        <v>25.619999999999997</v>
      </c>
      <c r="Z1774">
        <v>4.8899999999999997</v>
      </c>
      <c r="AA1774">
        <v>4.08</v>
      </c>
      <c r="AB1774">
        <v>0.2</v>
      </c>
      <c r="AC1774">
        <v>24.48</v>
      </c>
    </row>
    <row r="1775" spans="1:29" x14ac:dyDescent="0.25">
      <c r="A1775" s="111" t="s">
        <v>537</v>
      </c>
      <c r="B1775" s="112" t="s">
        <v>156</v>
      </c>
      <c r="C1775" s="111">
        <v>171600</v>
      </c>
      <c r="D1775" s="111">
        <v>1716000</v>
      </c>
      <c r="E1775" s="111" t="s">
        <v>540</v>
      </c>
      <c r="F1775" s="111">
        <v>7980</v>
      </c>
      <c r="G1775" s="111" t="s">
        <v>401</v>
      </c>
      <c r="H1775" s="111" t="s">
        <v>119</v>
      </c>
      <c r="I1775" s="111" t="s">
        <v>115</v>
      </c>
      <c r="J1775" s="111" t="s">
        <v>402</v>
      </c>
      <c r="K1775" s="111" t="s">
        <v>58</v>
      </c>
      <c r="L1775" s="111">
        <v>6</v>
      </c>
      <c r="M1775" s="111">
        <v>0.03</v>
      </c>
      <c r="N1775" s="113">
        <v>5.09</v>
      </c>
      <c r="O1775" s="113">
        <v>4.2655000000000003</v>
      </c>
      <c r="P1775" s="114">
        <v>0.2</v>
      </c>
      <c r="Q1775" s="113">
        <v>25.619999999999997</v>
      </c>
      <c r="R1775" s="115">
        <v>4.99</v>
      </c>
      <c r="S1775" s="115">
        <v>4.16</v>
      </c>
      <c r="T1775" s="119">
        <v>0.2</v>
      </c>
      <c r="U1775" s="116">
        <v>24.96</v>
      </c>
      <c r="V1775" t="s">
        <v>25</v>
      </c>
      <c r="W1775">
        <v>4.2699999999999996</v>
      </c>
      <c r="X1775" t="s">
        <v>25</v>
      </c>
      <c r="Y1775">
        <v>25.619999999999997</v>
      </c>
      <c r="Z1775">
        <v>4.8899999999999997</v>
      </c>
      <c r="AA1775">
        <v>4.08</v>
      </c>
      <c r="AB1775">
        <v>0.2</v>
      </c>
      <c r="AC1775">
        <v>24.48</v>
      </c>
    </row>
    <row r="1776" spans="1:29" x14ac:dyDescent="0.25">
      <c r="A1776" s="111" t="s">
        <v>537</v>
      </c>
      <c r="B1776" s="112" t="s">
        <v>156</v>
      </c>
      <c r="C1776" s="111">
        <v>171600</v>
      </c>
      <c r="D1776" s="111">
        <v>1716000</v>
      </c>
      <c r="E1776" s="111" t="s">
        <v>540</v>
      </c>
      <c r="F1776" s="111">
        <v>7981</v>
      </c>
      <c r="G1776" s="111" t="s">
        <v>403</v>
      </c>
      <c r="H1776" s="111" t="s">
        <v>119</v>
      </c>
      <c r="I1776" s="111" t="s">
        <v>115</v>
      </c>
      <c r="J1776" s="111" t="s">
        <v>404</v>
      </c>
      <c r="K1776" s="111" t="s">
        <v>58</v>
      </c>
      <c r="L1776" s="111">
        <v>6</v>
      </c>
      <c r="M1776" s="111">
        <v>0.03</v>
      </c>
      <c r="N1776" s="113">
        <v>5.09</v>
      </c>
      <c r="O1776" s="113">
        <v>4.2655000000000003</v>
      </c>
      <c r="P1776" s="114">
        <v>0.2</v>
      </c>
      <c r="Q1776" s="113">
        <v>25.619999999999997</v>
      </c>
      <c r="R1776" s="115">
        <v>4.99</v>
      </c>
      <c r="S1776" s="115">
        <v>4.16</v>
      </c>
      <c r="T1776" s="119">
        <v>0.2</v>
      </c>
      <c r="U1776" s="116">
        <v>24.96</v>
      </c>
      <c r="V1776" t="s">
        <v>25</v>
      </c>
      <c r="W1776">
        <v>4.2699999999999996</v>
      </c>
      <c r="X1776" t="s">
        <v>25</v>
      </c>
      <c r="Y1776">
        <v>25.619999999999997</v>
      </c>
      <c r="Z1776">
        <v>4.8899999999999997</v>
      </c>
      <c r="AA1776">
        <v>4.08</v>
      </c>
      <c r="AB1776">
        <v>0.2</v>
      </c>
      <c r="AC1776">
        <v>24.48</v>
      </c>
    </row>
    <row r="1777" spans="1:29" x14ac:dyDescent="0.25">
      <c r="A1777" s="111" t="s">
        <v>537</v>
      </c>
      <c r="B1777" s="112" t="s">
        <v>156</v>
      </c>
      <c r="C1777" s="111">
        <v>171600</v>
      </c>
      <c r="D1777" s="111">
        <v>1716000</v>
      </c>
      <c r="E1777" s="111" t="s">
        <v>540</v>
      </c>
      <c r="F1777" s="111">
        <v>7982</v>
      </c>
      <c r="G1777" s="111" t="s">
        <v>405</v>
      </c>
      <c r="H1777" s="111" t="s">
        <v>119</v>
      </c>
      <c r="I1777" s="111" t="s">
        <v>115</v>
      </c>
      <c r="J1777" s="111" t="s">
        <v>406</v>
      </c>
      <c r="K1777" s="111" t="s">
        <v>58</v>
      </c>
      <c r="L1777" s="111">
        <v>6</v>
      </c>
      <c r="M1777" s="111">
        <v>0.03</v>
      </c>
      <c r="N1777" s="113">
        <v>5.09</v>
      </c>
      <c r="O1777" s="113">
        <v>4.2655000000000003</v>
      </c>
      <c r="P1777" s="114">
        <v>0.2</v>
      </c>
      <c r="Q1777" s="113">
        <v>25.619999999999997</v>
      </c>
      <c r="R1777" s="115">
        <v>4.99</v>
      </c>
      <c r="S1777" s="115">
        <v>4.16</v>
      </c>
      <c r="T1777" s="119">
        <v>0.2</v>
      </c>
      <c r="U1777" s="116">
        <v>24.96</v>
      </c>
      <c r="V1777" t="s">
        <v>25</v>
      </c>
      <c r="W1777">
        <v>4.2699999999999996</v>
      </c>
      <c r="X1777" t="s">
        <v>25</v>
      </c>
      <c r="Y1777">
        <v>25.619999999999997</v>
      </c>
      <c r="Z1777">
        <v>4.8899999999999997</v>
      </c>
      <c r="AA1777">
        <v>4.08</v>
      </c>
      <c r="AB1777">
        <v>0.2</v>
      </c>
      <c r="AC1777">
        <v>24.48</v>
      </c>
    </row>
    <row r="1778" spans="1:29" x14ac:dyDescent="0.25">
      <c r="A1778" s="111" t="s">
        <v>537</v>
      </c>
      <c r="B1778" s="112" t="s">
        <v>156</v>
      </c>
      <c r="C1778" s="111">
        <v>171600</v>
      </c>
      <c r="D1778" s="111">
        <v>1716000</v>
      </c>
      <c r="E1778" s="111" t="s">
        <v>540</v>
      </c>
      <c r="F1778" s="111">
        <v>7983</v>
      </c>
      <c r="G1778" s="111" t="s">
        <v>407</v>
      </c>
      <c r="H1778" s="111" t="s">
        <v>119</v>
      </c>
      <c r="I1778" s="111" t="s">
        <v>115</v>
      </c>
      <c r="J1778" s="111" t="s">
        <v>408</v>
      </c>
      <c r="K1778" s="111" t="s">
        <v>58</v>
      </c>
      <c r="L1778" s="111">
        <v>6</v>
      </c>
      <c r="M1778" s="111">
        <v>0.03</v>
      </c>
      <c r="N1778" s="113">
        <v>5.09</v>
      </c>
      <c r="O1778" s="113">
        <v>4.2655000000000003</v>
      </c>
      <c r="P1778" s="114">
        <v>0.2</v>
      </c>
      <c r="Q1778" s="113">
        <v>25.619999999999997</v>
      </c>
      <c r="R1778" s="115">
        <v>4.99</v>
      </c>
      <c r="S1778" s="115">
        <v>4.16</v>
      </c>
      <c r="T1778" s="119">
        <v>0.2</v>
      </c>
      <c r="U1778" s="116">
        <v>24.96</v>
      </c>
      <c r="V1778" t="s">
        <v>25</v>
      </c>
      <c r="W1778">
        <v>4.2699999999999996</v>
      </c>
      <c r="X1778" t="s">
        <v>25</v>
      </c>
      <c r="Y1778">
        <v>25.619999999999997</v>
      </c>
      <c r="Z1778">
        <v>4.8899999999999997</v>
      </c>
      <c r="AA1778">
        <v>4.08</v>
      </c>
      <c r="AB1778">
        <v>0.2</v>
      </c>
      <c r="AC1778">
        <v>24.48</v>
      </c>
    </row>
    <row r="1779" spans="1:29" x14ac:dyDescent="0.25">
      <c r="A1779" s="111" t="s">
        <v>537</v>
      </c>
      <c r="B1779" s="112" t="s">
        <v>156</v>
      </c>
      <c r="C1779" s="111">
        <v>171600</v>
      </c>
      <c r="D1779" s="111">
        <v>1716000</v>
      </c>
      <c r="E1779" s="111" t="s">
        <v>540</v>
      </c>
      <c r="F1779" s="111">
        <v>8791</v>
      </c>
      <c r="G1779" s="111" t="s">
        <v>483</v>
      </c>
      <c r="H1779" s="111" t="s">
        <v>61</v>
      </c>
      <c r="I1779" s="111" t="s">
        <v>18</v>
      </c>
      <c r="J1779" s="111" t="s">
        <v>469</v>
      </c>
      <c r="K1779" s="111" t="s">
        <v>58</v>
      </c>
      <c r="L1779" s="111">
        <v>12</v>
      </c>
      <c r="M1779" s="111">
        <v>0.06</v>
      </c>
      <c r="N1779" s="113">
        <v>3.99</v>
      </c>
      <c r="O1779" s="113">
        <v>3.32</v>
      </c>
      <c r="P1779" s="114">
        <v>0.2</v>
      </c>
      <c r="Q1779" s="113">
        <v>39.839999999999996</v>
      </c>
      <c r="R1779" s="115">
        <v>3.59</v>
      </c>
      <c r="S1779" s="115">
        <v>2.99</v>
      </c>
      <c r="T1779" s="119">
        <v>0.2</v>
      </c>
      <c r="U1779" s="116">
        <v>35.880000000000003</v>
      </c>
      <c r="V1779" t="s">
        <v>25</v>
      </c>
      <c r="W1779">
        <v>3.13</v>
      </c>
      <c r="X1779" t="s">
        <v>25</v>
      </c>
      <c r="Y1779">
        <v>37.56</v>
      </c>
      <c r="Z1779">
        <v>3.39</v>
      </c>
      <c r="AA1779">
        <v>2.83</v>
      </c>
      <c r="AB1779">
        <v>0.2</v>
      </c>
      <c r="AC1779">
        <v>33.96</v>
      </c>
    </row>
    <row r="1780" spans="1:29" x14ac:dyDescent="0.25">
      <c r="A1780" s="111" t="s">
        <v>537</v>
      </c>
      <c r="B1780" s="112" t="s">
        <v>156</v>
      </c>
      <c r="C1780" s="111">
        <v>171600</v>
      </c>
      <c r="D1780" s="111">
        <v>1716000</v>
      </c>
      <c r="E1780" s="111" t="s">
        <v>540</v>
      </c>
      <c r="F1780" s="111">
        <v>13061</v>
      </c>
      <c r="G1780" s="111" t="s">
        <v>484</v>
      </c>
      <c r="H1780" s="111" t="s">
        <v>61</v>
      </c>
      <c r="I1780" s="111" t="s">
        <v>18</v>
      </c>
      <c r="J1780" s="111" t="s">
        <v>471</v>
      </c>
      <c r="K1780" s="111" t="s">
        <v>58</v>
      </c>
      <c r="L1780" s="111">
        <v>12</v>
      </c>
      <c r="M1780" s="111">
        <v>0.06</v>
      </c>
      <c r="N1780" s="113">
        <v>3.99</v>
      </c>
      <c r="O1780" s="113">
        <v>3.32</v>
      </c>
      <c r="P1780" s="114">
        <v>0.2</v>
      </c>
      <c r="Q1780" s="113">
        <v>39.839999999999996</v>
      </c>
      <c r="R1780" s="115">
        <v>3.59</v>
      </c>
      <c r="S1780" s="115">
        <v>2.99</v>
      </c>
      <c r="T1780" s="119">
        <v>0.2</v>
      </c>
      <c r="U1780" s="116">
        <v>35.880000000000003</v>
      </c>
      <c r="V1780" t="s">
        <v>25</v>
      </c>
      <c r="W1780">
        <v>3.13</v>
      </c>
      <c r="X1780" t="s">
        <v>25</v>
      </c>
      <c r="Y1780">
        <v>37.56</v>
      </c>
      <c r="Z1780">
        <v>3.39</v>
      </c>
      <c r="AA1780">
        <v>2.83</v>
      </c>
      <c r="AB1780">
        <v>0.2</v>
      </c>
      <c r="AC1780">
        <v>33.96</v>
      </c>
    </row>
    <row r="1781" spans="1:29" x14ac:dyDescent="0.25">
      <c r="A1781" s="111" t="s">
        <v>537</v>
      </c>
      <c r="B1781" s="112" t="s">
        <v>156</v>
      </c>
      <c r="C1781" s="111">
        <v>171600</v>
      </c>
      <c r="D1781" s="111">
        <v>1716000</v>
      </c>
      <c r="E1781" s="111" t="s">
        <v>540</v>
      </c>
      <c r="F1781" s="111">
        <v>8919</v>
      </c>
      <c r="G1781" s="111" t="s">
        <v>490</v>
      </c>
      <c r="H1781" s="111" t="s">
        <v>63</v>
      </c>
      <c r="I1781" s="111" t="s">
        <v>18</v>
      </c>
      <c r="J1781" s="111" t="s">
        <v>334</v>
      </c>
      <c r="K1781" s="111" t="s">
        <v>62</v>
      </c>
      <c r="L1781" s="111">
        <v>12</v>
      </c>
      <c r="M1781" s="111">
        <v>7.1999999999999995E-2</v>
      </c>
      <c r="N1781" s="113">
        <v>4.1900000000000004</v>
      </c>
      <c r="O1781" s="113">
        <v>3.5054999999999996</v>
      </c>
      <c r="P1781" s="114">
        <v>0.2</v>
      </c>
      <c r="Q1781" s="113">
        <v>42.12</v>
      </c>
      <c r="R1781" s="115">
        <v>3.89</v>
      </c>
      <c r="S1781" s="115">
        <v>3.2416666666666667</v>
      </c>
      <c r="T1781" s="119">
        <v>0.2</v>
      </c>
      <c r="U1781" s="116">
        <v>38.880000000000003</v>
      </c>
      <c r="V1781" t="s">
        <v>25</v>
      </c>
      <c r="W1781">
        <v>3.32</v>
      </c>
      <c r="X1781" t="s">
        <v>25</v>
      </c>
      <c r="Y1781">
        <v>39.839999999999996</v>
      </c>
      <c r="Z1781">
        <v>3.69</v>
      </c>
      <c r="AA1781">
        <v>3.08</v>
      </c>
      <c r="AB1781">
        <v>0.2</v>
      </c>
      <c r="AC1781">
        <v>36.96</v>
      </c>
    </row>
    <row r="1782" spans="1:29" x14ac:dyDescent="0.25">
      <c r="A1782" s="111" t="s">
        <v>537</v>
      </c>
      <c r="B1782" s="112" t="s">
        <v>156</v>
      </c>
      <c r="C1782" s="111">
        <v>171600</v>
      </c>
      <c r="D1782" s="111">
        <v>1716000</v>
      </c>
      <c r="E1782" s="111" t="s">
        <v>540</v>
      </c>
      <c r="F1782" s="111">
        <v>8921</v>
      </c>
      <c r="G1782" s="111" t="s">
        <v>491</v>
      </c>
      <c r="H1782" s="111" t="s">
        <v>64</v>
      </c>
      <c r="I1782" s="111" t="s">
        <v>18</v>
      </c>
      <c r="J1782" s="111" t="s">
        <v>338</v>
      </c>
      <c r="K1782" s="111" t="s">
        <v>62</v>
      </c>
      <c r="L1782" s="111">
        <v>12</v>
      </c>
      <c r="M1782" s="111">
        <v>7.1999999999999995E-2</v>
      </c>
      <c r="N1782" s="113">
        <v>4.09</v>
      </c>
      <c r="O1782" s="113">
        <v>3.41</v>
      </c>
      <c r="P1782" s="114">
        <v>0.2</v>
      </c>
      <c r="Q1782" s="113">
        <v>40.92</v>
      </c>
      <c r="R1782" s="115">
        <v>3.79</v>
      </c>
      <c r="S1782" s="115">
        <v>3.16</v>
      </c>
      <c r="T1782" s="119">
        <v>0.2</v>
      </c>
      <c r="U1782" s="116">
        <v>37.92</v>
      </c>
      <c r="V1782" t="s">
        <v>25</v>
      </c>
      <c r="W1782">
        <v>3.32</v>
      </c>
      <c r="X1782" t="s">
        <v>25</v>
      </c>
      <c r="Y1782">
        <v>39.839999999999996</v>
      </c>
      <c r="Z1782">
        <v>3.69</v>
      </c>
      <c r="AA1782">
        <v>3.08</v>
      </c>
      <c r="AB1782">
        <v>0.2</v>
      </c>
      <c r="AC1782">
        <v>36.96</v>
      </c>
    </row>
    <row r="1783" spans="1:29" x14ac:dyDescent="0.25">
      <c r="A1783" s="111" t="s">
        <v>537</v>
      </c>
      <c r="B1783" s="112" t="s">
        <v>156</v>
      </c>
      <c r="C1783" s="111">
        <v>171600</v>
      </c>
      <c r="D1783" s="111">
        <v>1716000</v>
      </c>
      <c r="E1783" s="111" t="s">
        <v>540</v>
      </c>
      <c r="F1783" s="111">
        <v>8923</v>
      </c>
      <c r="G1783" s="111" t="s">
        <v>492</v>
      </c>
      <c r="H1783" s="111" t="s">
        <v>65</v>
      </c>
      <c r="I1783" s="111" t="s">
        <v>18</v>
      </c>
      <c r="J1783" s="111" t="s">
        <v>331</v>
      </c>
      <c r="K1783" s="111" t="s">
        <v>62</v>
      </c>
      <c r="L1783" s="111">
        <v>12</v>
      </c>
      <c r="M1783" s="111">
        <v>7.1999999999999995E-2</v>
      </c>
      <c r="N1783" s="113">
        <v>4.09</v>
      </c>
      <c r="O1783" s="113">
        <v>3.41</v>
      </c>
      <c r="P1783" s="114">
        <v>0.2</v>
      </c>
      <c r="Q1783" s="113">
        <v>40.92</v>
      </c>
      <c r="R1783" s="115">
        <v>3.79</v>
      </c>
      <c r="S1783" s="115">
        <v>3.16</v>
      </c>
      <c r="T1783" s="119">
        <v>0.2</v>
      </c>
      <c r="U1783" s="116">
        <v>37.92</v>
      </c>
      <c r="V1783" t="s">
        <v>25</v>
      </c>
      <c r="W1783">
        <v>3.32</v>
      </c>
      <c r="X1783" t="s">
        <v>25</v>
      </c>
      <c r="Y1783">
        <v>39.839999999999996</v>
      </c>
      <c r="Z1783">
        <v>3.69</v>
      </c>
      <c r="AA1783">
        <v>3.08</v>
      </c>
      <c r="AB1783">
        <v>0.2</v>
      </c>
      <c r="AC1783">
        <v>36.96</v>
      </c>
    </row>
    <row r="1784" spans="1:29" x14ac:dyDescent="0.25">
      <c r="A1784" s="111" t="s">
        <v>537</v>
      </c>
      <c r="B1784" s="112" t="s">
        <v>156</v>
      </c>
      <c r="C1784" s="111">
        <v>171600</v>
      </c>
      <c r="D1784" s="111">
        <v>1716000</v>
      </c>
      <c r="E1784" s="111" t="s">
        <v>540</v>
      </c>
      <c r="F1784" s="111">
        <v>8931</v>
      </c>
      <c r="G1784" s="111" t="s">
        <v>493</v>
      </c>
      <c r="H1784" s="111" t="s">
        <v>67</v>
      </c>
      <c r="I1784" s="111" t="s">
        <v>18</v>
      </c>
      <c r="J1784" s="111" t="s">
        <v>340</v>
      </c>
      <c r="K1784" s="111" t="s">
        <v>62</v>
      </c>
      <c r="L1784" s="111">
        <v>12</v>
      </c>
      <c r="M1784" s="111">
        <v>7.1999999999999995E-2</v>
      </c>
      <c r="N1784" s="113">
        <v>4.09</v>
      </c>
      <c r="O1784" s="113">
        <v>3.41</v>
      </c>
      <c r="P1784" s="114">
        <v>0.2</v>
      </c>
      <c r="Q1784" s="113">
        <v>40.92</v>
      </c>
      <c r="R1784" s="115">
        <v>3.79</v>
      </c>
      <c r="S1784" s="115">
        <v>3.16</v>
      </c>
      <c r="T1784" s="119">
        <v>0.2</v>
      </c>
      <c r="U1784" s="116">
        <v>37.92</v>
      </c>
      <c r="V1784" t="s">
        <v>25</v>
      </c>
      <c r="W1784">
        <v>3.32</v>
      </c>
      <c r="X1784" t="s">
        <v>25</v>
      </c>
      <c r="Y1784">
        <v>39.839999999999996</v>
      </c>
      <c r="Z1784">
        <v>3.69</v>
      </c>
      <c r="AA1784">
        <v>3.08</v>
      </c>
      <c r="AB1784">
        <v>0.2</v>
      </c>
      <c r="AC1784">
        <v>36.96</v>
      </c>
    </row>
    <row r="1785" spans="1:29" x14ac:dyDescent="0.25">
      <c r="A1785" s="111" t="s">
        <v>537</v>
      </c>
      <c r="B1785" s="112" t="s">
        <v>156</v>
      </c>
      <c r="C1785" s="111">
        <v>171600</v>
      </c>
      <c r="D1785" s="111">
        <v>1716000</v>
      </c>
      <c r="E1785" s="111" t="s">
        <v>540</v>
      </c>
      <c r="F1785" s="111">
        <v>8933</v>
      </c>
      <c r="G1785" s="111" t="s">
        <v>494</v>
      </c>
      <c r="H1785" s="111" t="s">
        <v>66</v>
      </c>
      <c r="I1785" s="111" t="s">
        <v>18</v>
      </c>
      <c r="J1785" s="111" t="s">
        <v>336</v>
      </c>
      <c r="K1785" s="111" t="s">
        <v>62</v>
      </c>
      <c r="L1785" s="111">
        <v>12</v>
      </c>
      <c r="M1785" s="111">
        <v>7.1999999999999995E-2</v>
      </c>
      <c r="N1785" s="113">
        <v>4.09</v>
      </c>
      <c r="O1785" s="113">
        <v>3.41</v>
      </c>
      <c r="P1785" s="114">
        <v>0.2</v>
      </c>
      <c r="Q1785" s="113">
        <v>40.92</v>
      </c>
      <c r="R1785" s="115">
        <v>3.79</v>
      </c>
      <c r="S1785" s="115">
        <v>3.16</v>
      </c>
      <c r="T1785" s="119">
        <v>0.2</v>
      </c>
      <c r="U1785" s="116">
        <v>37.92</v>
      </c>
      <c r="V1785" t="s">
        <v>25</v>
      </c>
      <c r="W1785">
        <v>3.32</v>
      </c>
      <c r="X1785" t="s">
        <v>25</v>
      </c>
      <c r="Y1785">
        <v>39.839999999999996</v>
      </c>
      <c r="Z1785">
        <v>3.69</v>
      </c>
      <c r="AA1785">
        <v>3.08</v>
      </c>
      <c r="AB1785">
        <v>0.2</v>
      </c>
      <c r="AC1785">
        <v>36.96</v>
      </c>
    </row>
    <row r="1786" spans="1:29" x14ac:dyDescent="0.25">
      <c r="A1786" s="111" t="s">
        <v>541</v>
      </c>
      <c r="B1786" s="112" t="s">
        <v>157</v>
      </c>
      <c r="C1786" s="111">
        <v>10700</v>
      </c>
      <c r="D1786" s="111">
        <v>107000</v>
      </c>
      <c r="E1786" s="111" t="s">
        <v>542</v>
      </c>
      <c r="F1786" s="111">
        <v>19228</v>
      </c>
      <c r="G1786" s="111" t="s">
        <v>347</v>
      </c>
      <c r="H1786" s="111" t="s">
        <v>151</v>
      </c>
      <c r="I1786" s="111" t="s">
        <v>128</v>
      </c>
      <c r="J1786" s="111" t="s">
        <v>346</v>
      </c>
      <c r="K1786" s="111" t="s">
        <v>129</v>
      </c>
      <c r="L1786" s="111">
        <v>4</v>
      </c>
      <c r="M1786" s="111">
        <v>0.01</v>
      </c>
      <c r="N1786" s="113">
        <v>7.99</v>
      </c>
      <c r="O1786" s="113">
        <v>6.69</v>
      </c>
      <c r="P1786" s="114">
        <v>0.2</v>
      </c>
      <c r="Q1786" s="113">
        <v>26.76</v>
      </c>
      <c r="R1786" s="115">
        <v>7.99</v>
      </c>
      <c r="S1786" s="115">
        <v>6.69</v>
      </c>
      <c r="T1786" s="119">
        <v>0.2</v>
      </c>
      <c r="U1786" s="116">
        <v>26.76</v>
      </c>
      <c r="V1786" t="s">
        <v>25</v>
      </c>
      <c r="W1786">
        <v>7.29</v>
      </c>
      <c r="X1786" t="s">
        <v>25</v>
      </c>
      <c r="Y1786">
        <v>29.16</v>
      </c>
      <c r="Z1786">
        <v>8.69</v>
      </c>
      <c r="AA1786">
        <v>7.22</v>
      </c>
      <c r="AB1786">
        <v>0.2</v>
      </c>
      <c r="AC1786">
        <v>28.88</v>
      </c>
    </row>
    <row r="1787" spans="1:29" x14ac:dyDescent="0.25">
      <c r="A1787" s="111" t="s">
        <v>541</v>
      </c>
      <c r="B1787" s="112" t="s">
        <v>157</v>
      </c>
      <c r="C1787" s="111">
        <v>10700</v>
      </c>
      <c r="D1787" s="111">
        <v>107000</v>
      </c>
      <c r="E1787" s="111" t="s">
        <v>542</v>
      </c>
      <c r="F1787" s="111">
        <v>19229</v>
      </c>
      <c r="G1787" s="111" t="s">
        <v>348</v>
      </c>
      <c r="H1787" s="111" t="s">
        <v>151</v>
      </c>
      <c r="I1787" s="111" t="s">
        <v>128</v>
      </c>
      <c r="J1787" s="111" t="s">
        <v>346</v>
      </c>
      <c r="K1787" s="111" t="s">
        <v>129</v>
      </c>
      <c r="L1787" s="111">
        <v>6</v>
      </c>
      <c r="M1787" s="111">
        <v>1.4999999999999999E-2</v>
      </c>
      <c r="N1787" s="113">
        <v>7.99</v>
      </c>
      <c r="O1787" s="113">
        <v>6.69</v>
      </c>
      <c r="P1787" s="114">
        <v>0.2</v>
      </c>
      <c r="Q1787" s="113">
        <v>40.14</v>
      </c>
      <c r="R1787" s="115">
        <v>7.99</v>
      </c>
      <c r="S1787" s="115">
        <v>6.69</v>
      </c>
      <c r="T1787" s="119">
        <v>0.2</v>
      </c>
      <c r="U1787" s="116">
        <v>40.14</v>
      </c>
      <c r="V1787" t="s">
        <v>25</v>
      </c>
      <c r="W1787">
        <v>7.29</v>
      </c>
      <c r="X1787" t="s">
        <v>25</v>
      </c>
      <c r="Y1787">
        <v>43.74</v>
      </c>
      <c r="Z1787">
        <v>8.69</v>
      </c>
      <c r="AA1787">
        <v>7.22</v>
      </c>
      <c r="AB1787">
        <v>0.2</v>
      </c>
      <c r="AC1787">
        <v>43.32</v>
      </c>
    </row>
    <row r="1788" spans="1:29" x14ac:dyDescent="0.25">
      <c r="A1788" s="111" t="s">
        <v>541</v>
      </c>
      <c r="B1788" s="112" t="s">
        <v>157</v>
      </c>
      <c r="C1788" s="111">
        <v>10700</v>
      </c>
      <c r="D1788" s="111">
        <v>107000</v>
      </c>
      <c r="E1788" s="111" t="s">
        <v>542</v>
      </c>
      <c r="F1788" s="111">
        <v>19231</v>
      </c>
      <c r="G1788" s="111" t="s">
        <v>349</v>
      </c>
      <c r="H1788" s="111" t="s">
        <v>151</v>
      </c>
      <c r="I1788" s="111" t="s">
        <v>128</v>
      </c>
      <c r="J1788" s="111" t="s">
        <v>350</v>
      </c>
      <c r="K1788" s="111" t="s">
        <v>129</v>
      </c>
      <c r="L1788" s="111">
        <v>4</v>
      </c>
      <c r="M1788" s="111">
        <v>0.01</v>
      </c>
      <c r="N1788" s="113">
        <v>7.99</v>
      </c>
      <c r="O1788" s="113">
        <v>6.69</v>
      </c>
      <c r="P1788" s="114">
        <v>0.2</v>
      </c>
      <c r="Q1788" s="113">
        <v>26.76</v>
      </c>
      <c r="R1788" s="115">
        <v>7.99</v>
      </c>
      <c r="S1788" s="115">
        <v>6.69</v>
      </c>
      <c r="T1788" s="119">
        <v>0.2</v>
      </c>
      <c r="U1788" s="116">
        <v>26.76</v>
      </c>
      <c r="V1788" t="s">
        <v>25</v>
      </c>
      <c r="W1788">
        <v>7.29</v>
      </c>
      <c r="X1788" t="s">
        <v>25</v>
      </c>
      <c r="Y1788">
        <v>29.16</v>
      </c>
      <c r="Z1788">
        <v>8.69</v>
      </c>
      <c r="AA1788">
        <v>7.22</v>
      </c>
      <c r="AB1788">
        <v>0.2</v>
      </c>
      <c r="AC1788">
        <v>28.88</v>
      </c>
    </row>
    <row r="1789" spans="1:29" x14ac:dyDescent="0.25">
      <c r="A1789" s="111" t="s">
        <v>541</v>
      </c>
      <c r="B1789" s="112" t="s">
        <v>157</v>
      </c>
      <c r="C1789" s="111">
        <v>10700</v>
      </c>
      <c r="D1789" s="111">
        <v>107000</v>
      </c>
      <c r="E1789" s="111" t="s">
        <v>542</v>
      </c>
      <c r="F1789" s="111">
        <v>21666</v>
      </c>
      <c r="G1789" s="111" t="s">
        <v>351</v>
      </c>
      <c r="H1789" s="111" t="s">
        <v>151</v>
      </c>
      <c r="I1789" s="111" t="s">
        <v>128</v>
      </c>
      <c r="J1789" s="111" t="s">
        <v>352</v>
      </c>
      <c r="K1789" s="111" t="s">
        <v>129</v>
      </c>
      <c r="L1789" s="111">
        <v>4</v>
      </c>
      <c r="M1789" s="111">
        <v>0.01</v>
      </c>
      <c r="N1789" s="113">
        <v>7.99</v>
      </c>
      <c r="O1789" s="113">
        <v>6.69</v>
      </c>
      <c r="P1789" s="114">
        <v>0.2</v>
      </c>
      <c r="Q1789" s="113">
        <v>26.76</v>
      </c>
      <c r="R1789" s="115">
        <v>7.99</v>
      </c>
      <c r="S1789" s="115">
        <v>6.69</v>
      </c>
      <c r="T1789" s="119">
        <v>0.2</v>
      </c>
      <c r="U1789" s="116">
        <v>26.76</v>
      </c>
      <c r="V1789" t="s">
        <v>25</v>
      </c>
      <c r="W1789">
        <v>7.29</v>
      </c>
      <c r="X1789" t="s">
        <v>25</v>
      </c>
      <c r="Y1789">
        <v>29.16</v>
      </c>
      <c r="Z1789">
        <v>8.69</v>
      </c>
      <c r="AA1789">
        <v>7.22</v>
      </c>
      <c r="AB1789">
        <v>0.2</v>
      </c>
      <c r="AC1789">
        <v>28.88</v>
      </c>
    </row>
    <row r="1790" spans="1:29" x14ac:dyDescent="0.25">
      <c r="A1790" s="111" t="s">
        <v>541</v>
      </c>
      <c r="B1790" s="112" t="s">
        <v>157</v>
      </c>
      <c r="C1790" s="111">
        <v>10700</v>
      </c>
      <c r="D1790" s="111">
        <v>107000</v>
      </c>
      <c r="E1790" s="111" t="s">
        <v>542</v>
      </c>
      <c r="F1790" s="111">
        <v>24306</v>
      </c>
      <c r="G1790" s="111" t="s">
        <v>353</v>
      </c>
      <c r="H1790" s="111" t="s">
        <v>151</v>
      </c>
      <c r="I1790" s="111" t="s">
        <v>128</v>
      </c>
      <c r="J1790" s="111" t="s">
        <v>354</v>
      </c>
      <c r="K1790" s="111" t="s">
        <v>129</v>
      </c>
      <c r="L1790" s="111">
        <v>4</v>
      </c>
      <c r="M1790" s="111">
        <v>0.01</v>
      </c>
      <c r="N1790" s="113">
        <v>7.99</v>
      </c>
      <c r="O1790" s="113">
        <v>6.69</v>
      </c>
      <c r="P1790" s="114">
        <v>0.2</v>
      </c>
      <c r="Q1790" s="113">
        <v>26.76</v>
      </c>
      <c r="R1790" s="115">
        <v>7.99</v>
      </c>
      <c r="S1790" s="115">
        <v>6.69</v>
      </c>
      <c r="T1790" s="119">
        <v>0.2</v>
      </c>
      <c r="U1790" s="116">
        <v>26.76</v>
      </c>
      <c r="V1790" t="s">
        <v>25</v>
      </c>
      <c r="W1790">
        <v>7.29</v>
      </c>
      <c r="X1790" t="s">
        <v>25</v>
      </c>
      <c r="Y1790">
        <v>29.16</v>
      </c>
      <c r="Z1790">
        <v>8.69</v>
      </c>
      <c r="AA1790">
        <v>7.22</v>
      </c>
      <c r="AB1790">
        <v>0.2</v>
      </c>
      <c r="AC1790">
        <v>28.88</v>
      </c>
    </row>
    <row r="1791" spans="1:29" x14ac:dyDescent="0.25">
      <c r="A1791" s="111" t="s">
        <v>541</v>
      </c>
      <c r="B1791" s="112" t="s">
        <v>157</v>
      </c>
      <c r="C1791" s="111">
        <v>10700</v>
      </c>
      <c r="D1791" s="111">
        <v>107000</v>
      </c>
      <c r="E1791" s="111" t="s">
        <v>542</v>
      </c>
      <c r="F1791" s="111">
        <v>26607</v>
      </c>
      <c r="G1791" s="111" t="s">
        <v>413</v>
      </c>
      <c r="H1791" s="111" t="s">
        <v>151</v>
      </c>
      <c r="I1791" s="111" t="s">
        <v>128</v>
      </c>
      <c r="J1791" s="111" t="s">
        <v>414</v>
      </c>
      <c r="K1791" s="111" t="s">
        <v>129</v>
      </c>
      <c r="L1791" s="111">
        <v>4</v>
      </c>
      <c r="M1791" s="111">
        <v>0.01</v>
      </c>
      <c r="N1791" s="113">
        <v>7.99</v>
      </c>
      <c r="O1791" s="113">
        <v>6.69</v>
      </c>
      <c r="P1791" s="114">
        <v>0.2</v>
      </c>
      <c r="Q1791" s="113">
        <v>26.76</v>
      </c>
      <c r="R1791" s="115">
        <v>7.99</v>
      </c>
      <c r="S1791" s="115">
        <v>6.69</v>
      </c>
      <c r="T1791" s="119">
        <v>0.2</v>
      </c>
      <c r="U1791" s="116">
        <v>26.76</v>
      </c>
      <c r="V1791" t="s">
        <v>25</v>
      </c>
      <c r="W1791">
        <v>7.29</v>
      </c>
      <c r="X1791" t="s">
        <v>25</v>
      </c>
      <c r="Y1791">
        <v>29.16</v>
      </c>
      <c r="Z1791">
        <v>8.69</v>
      </c>
      <c r="AA1791">
        <v>7.22</v>
      </c>
      <c r="AB1791">
        <v>0.2</v>
      </c>
      <c r="AC1791">
        <v>28.88</v>
      </c>
    </row>
    <row r="1792" spans="1:29" x14ac:dyDescent="0.25">
      <c r="A1792" s="111" t="s">
        <v>541</v>
      </c>
      <c r="B1792" s="112" t="s">
        <v>157</v>
      </c>
      <c r="C1792" s="111">
        <v>10700</v>
      </c>
      <c r="D1792" s="111">
        <v>107000</v>
      </c>
      <c r="E1792" s="111" t="s">
        <v>542</v>
      </c>
      <c r="F1792" s="111">
        <v>14842</v>
      </c>
      <c r="G1792" s="111" t="s">
        <v>355</v>
      </c>
      <c r="H1792" s="111" t="s">
        <v>33</v>
      </c>
      <c r="I1792" s="111" t="s">
        <v>18</v>
      </c>
      <c r="J1792" s="111" t="s">
        <v>331</v>
      </c>
      <c r="K1792" s="111" t="s">
        <v>31</v>
      </c>
      <c r="L1792" s="111">
        <v>15</v>
      </c>
      <c r="M1792" s="111">
        <v>4.0349999999999997E-2</v>
      </c>
      <c r="N1792" s="113">
        <v>2.29</v>
      </c>
      <c r="O1792" s="113">
        <v>1.8904999999999998</v>
      </c>
      <c r="P1792" s="114">
        <v>0.2</v>
      </c>
      <c r="Q1792" s="113">
        <v>28.349999999999998</v>
      </c>
      <c r="R1792" s="115">
        <v>1.99</v>
      </c>
      <c r="S1792" s="115">
        <v>1.6583333333333334</v>
      </c>
      <c r="T1792" s="119">
        <v>0.2</v>
      </c>
      <c r="U1792" s="116">
        <v>24.9</v>
      </c>
      <c r="V1792" t="s">
        <v>25</v>
      </c>
      <c r="W1792">
        <v>1.8</v>
      </c>
      <c r="X1792" t="s">
        <v>25</v>
      </c>
      <c r="Y1792">
        <v>27</v>
      </c>
      <c r="Z1792">
        <v>1.89</v>
      </c>
      <c r="AA1792">
        <v>1.58</v>
      </c>
      <c r="AB1792">
        <v>0.2</v>
      </c>
      <c r="AC1792">
        <v>23.700000000000003</v>
      </c>
    </row>
    <row r="1793" spans="1:29" x14ac:dyDescent="0.25">
      <c r="A1793" s="111" t="s">
        <v>541</v>
      </c>
      <c r="B1793" s="112" t="s">
        <v>157</v>
      </c>
      <c r="C1793" s="111">
        <v>10700</v>
      </c>
      <c r="D1793" s="111">
        <v>107000</v>
      </c>
      <c r="E1793" s="111" t="s">
        <v>542</v>
      </c>
      <c r="F1793" s="111">
        <v>14844</v>
      </c>
      <c r="G1793" s="111" t="s">
        <v>356</v>
      </c>
      <c r="H1793" s="111" t="s">
        <v>32</v>
      </c>
      <c r="I1793" s="111" t="s">
        <v>18</v>
      </c>
      <c r="J1793" s="111" t="s">
        <v>334</v>
      </c>
      <c r="K1793" s="111" t="s">
        <v>31</v>
      </c>
      <c r="L1793" s="111">
        <v>15</v>
      </c>
      <c r="M1793" s="111">
        <v>4.0349999999999997E-2</v>
      </c>
      <c r="N1793" s="113">
        <v>2.29</v>
      </c>
      <c r="O1793" s="113">
        <v>1.8904999999999998</v>
      </c>
      <c r="P1793" s="114">
        <v>0.2</v>
      </c>
      <c r="Q1793" s="113">
        <v>28.349999999999998</v>
      </c>
      <c r="R1793" s="115">
        <v>1.99</v>
      </c>
      <c r="S1793" s="115">
        <v>1.6583333333333334</v>
      </c>
      <c r="T1793" s="119">
        <v>0.2</v>
      </c>
      <c r="U1793" s="116">
        <v>24.9</v>
      </c>
      <c r="V1793" t="s">
        <v>25</v>
      </c>
      <c r="W1793">
        <v>1.8</v>
      </c>
      <c r="X1793" t="s">
        <v>25</v>
      </c>
      <c r="Y1793">
        <v>27</v>
      </c>
      <c r="Z1793">
        <v>1.89</v>
      </c>
      <c r="AA1793">
        <v>1.58</v>
      </c>
      <c r="AB1793">
        <v>0.2</v>
      </c>
      <c r="AC1793">
        <v>23.700000000000003</v>
      </c>
    </row>
    <row r="1794" spans="1:29" x14ac:dyDescent="0.25">
      <c r="A1794" s="111" t="s">
        <v>541</v>
      </c>
      <c r="B1794" s="112" t="s">
        <v>157</v>
      </c>
      <c r="C1794" s="111">
        <v>10700</v>
      </c>
      <c r="D1794" s="111">
        <v>107000</v>
      </c>
      <c r="E1794" s="111" t="s">
        <v>542</v>
      </c>
      <c r="F1794" s="111">
        <v>9084</v>
      </c>
      <c r="G1794" s="111" t="s">
        <v>357</v>
      </c>
      <c r="H1794" s="111" t="s">
        <v>47</v>
      </c>
      <c r="I1794" s="111" t="s">
        <v>18</v>
      </c>
      <c r="J1794" s="111" t="s">
        <v>334</v>
      </c>
      <c r="K1794" s="111" t="s">
        <v>46</v>
      </c>
      <c r="L1794" s="111">
        <v>12</v>
      </c>
      <c r="M1794" s="111">
        <v>4.2000000000000003E-2</v>
      </c>
      <c r="N1794" s="113">
        <v>2.59</v>
      </c>
      <c r="O1794" s="113">
        <v>2.19</v>
      </c>
      <c r="P1794" s="114">
        <v>0.2</v>
      </c>
      <c r="Q1794" s="113">
        <v>26.28</v>
      </c>
      <c r="R1794" s="115">
        <v>2.4900000000000002</v>
      </c>
      <c r="S1794" s="115">
        <v>2.08</v>
      </c>
      <c r="T1794" s="119">
        <v>0.2</v>
      </c>
      <c r="U1794" s="116">
        <v>24.96</v>
      </c>
      <c r="V1794" t="s">
        <v>25</v>
      </c>
      <c r="W1794">
        <v>2.19</v>
      </c>
      <c r="X1794" t="s">
        <v>25</v>
      </c>
      <c r="Y1794">
        <v>26.28</v>
      </c>
      <c r="Z1794">
        <v>2.4900000000000002</v>
      </c>
      <c r="AA1794">
        <v>2.08</v>
      </c>
      <c r="AB1794">
        <v>0.2</v>
      </c>
      <c r="AC1794">
        <v>24.96</v>
      </c>
    </row>
    <row r="1795" spans="1:29" x14ac:dyDescent="0.25">
      <c r="A1795" s="111" t="s">
        <v>541</v>
      </c>
      <c r="B1795" s="112" t="s">
        <v>157</v>
      </c>
      <c r="C1795" s="111">
        <v>10700</v>
      </c>
      <c r="D1795" s="111">
        <v>107000</v>
      </c>
      <c r="E1795" s="111" t="s">
        <v>542</v>
      </c>
      <c r="F1795" s="111">
        <v>9085</v>
      </c>
      <c r="G1795" s="111" t="s">
        <v>358</v>
      </c>
      <c r="H1795" s="111" t="s">
        <v>48</v>
      </c>
      <c r="I1795" s="111" t="s">
        <v>18</v>
      </c>
      <c r="J1795" s="111" t="s">
        <v>338</v>
      </c>
      <c r="K1795" s="111" t="s">
        <v>46</v>
      </c>
      <c r="L1795" s="111">
        <v>12</v>
      </c>
      <c r="M1795" s="111">
        <v>4.2000000000000003E-2</v>
      </c>
      <c r="N1795" s="113">
        <v>2.59</v>
      </c>
      <c r="O1795" s="113">
        <v>2.1755</v>
      </c>
      <c r="P1795" s="114">
        <v>0.2</v>
      </c>
      <c r="Q1795" s="113">
        <v>26.160000000000004</v>
      </c>
      <c r="R1795" s="115">
        <v>2.39</v>
      </c>
      <c r="S1795" s="115">
        <v>1.99</v>
      </c>
      <c r="T1795" s="119">
        <v>0.2</v>
      </c>
      <c r="U1795" s="116">
        <v>23.88</v>
      </c>
      <c r="V1795" t="s">
        <v>25</v>
      </c>
      <c r="W1795">
        <v>2.08</v>
      </c>
      <c r="X1795" t="s">
        <v>25</v>
      </c>
      <c r="Y1795">
        <v>24.96</v>
      </c>
      <c r="Z1795">
        <v>2.19</v>
      </c>
      <c r="AA1795">
        <v>1.83</v>
      </c>
      <c r="AB1795">
        <v>0.2</v>
      </c>
      <c r="AC1795">
        <v>21.96</v>
      </c>
    </row>
    <row r="1796" spans="1:29" x14ac:dyDescent="0.25">
      <c r="A1796" s="111" t="s">
        <v>541</v>
      </c>
      <c r="B1796" s="112" t="s">
        <v>157</v>
      </c>
      <c r="C1796" s="111">
        <v>10700</v>
      </c>
      <c r="D1796" s="111">
        <v>107000</v>
      </c>
      <c r="E1796" s="111" t="s">
        <v>542</v>
      </c>
      <c r="F1796" s="111">
        <v>9087</v>
      </c>
      <c r="G1796" s="111" t="s">
        <v>359</v>
      </c>
      <c r="H1796" s="111" t="s">
        <v>50</v>
      </c>
      <c r="I1796" s="111" t="s">
        <v>18</v>
      </c>
      <c r="J1796" s="111" t="s">
        <v>336</v>
      </c>
      <c r="K1796" s="111" t="s">
        <v>46</v>
      </c>
      <c r="L1796" s="111">
        <v>12</v>
      </c>
      <c r="M1796" s="111">
        <v>4.2000000000000003E-2</v>
      </c>
      <c r="N1796" s="113">
        <v>2.59</v>
      </c>
      <c r="O1796" s="113">
        <v>2.1755</v>
      </c>
      <c r="P1796" s="114">
        <v>0.2</v>
      </c>
      <c r="Q1796" s="113">
        <v>26.160000000000004</v>
      </c>
      <c r="R1796" s="115">
        <v>2.39</v>
      </c>
      <c r="S1796" s="115">
        <v>1.99</v>
      </c>
      <c r="T1796" s="119">
        <v>0.2</v>
      </c>
      <c r="U1796" s="116">
        <v>23.88</v>
      </c>
      <c r="V1796" t="s">
        <v>25</v>
      </c>
      <c r="W1796">
        <v>2.08</v>
      </c>
      <c r="X1796" t="s">
        <v>25</v>
      </c>
      <c r="Y1796">
        <v>24.96</v>
      </c>
      <c r="Z1796">
        <v>2.19</v>
      </c>
      <c r="AA1796">
        <v>1.83</v>
      </c>
      <c r="AB1796">
        <v>0.2</v>
      </c>
      <c r="AC1796">
        <v>21.96</v>
      </c>
    </row>
    <row r="1797" spans="1:29" x14ac:dyDescent="0.25">
      <c r="A1797" s="111" t="s">
        <v>541</v>
      </c>
      <c r="B1797" s="112" t="s">
        <v>157</v>
      </c>
      <c r="C1797" s="111">
        <v>10700</v>
      </c>
      <c r="D1797" s="111">
        <v>107000</v>
      </c>
      <c r="E1797" s="111" t="s">
        <v>542</v>
      </c>
      <c r="F1797" s="111">
        <v>9089</v>
      </c>
      <c r="G1797" s="111" t="s">
        <v>360</v>
      </c>
      <c r="H1797" s="111" t="s">
        <v>51</v>
      </c>
      <c r="I1797" s="111" t="s">
        <v>18</v>
      </c>
      <c r="J1797" s="111" t="s">
        <v>340</v>
      </c>
      <c r="K1797" s="111" t="s">
        <v>46</v>
      </c>
      <c r="L1797" s="111">
        <v>12</v>
      </c>
      <c r="M1797" s="111">
        <v>4.2000000000000003E-2</v>
      </c>
      <c r="N1797" s="113">
        <v>2.59</v>
      </c>
      <c r="O1797" s="113">
        <v>2.1755</v>
      </c>
      <c r="P1797" s="114">
        <v>0.2</v>
      </c>
      <c r="Q1797" s="113">
        <v>26.160000000000004</v>
      </c>
      <c r="R1797" s="115">
        <v>2.39</v>
      </c>
      <c r="S1797" s="115">
        <v>1.99</v>
      </c>
      <c r="T1797" s="119">
        <v>0.2</v>
      </c>
      <c r="U1797" s="116">
        <v>23.88</v>
      </c>
      <c r="V1797" t="s">
        <v>25</v>
      </c>
      <c r="W1797">
        <v>2.08</v>
      </c>
      <c r="X1797" t="s">
        <v>25</v>
      </c>
      <c r="Y1797">
        <v>24.96</v>
      </c>
      <c r="Z1797">
        <v>2.19</v>
      </c>
      <c r="AA1797">
        <v>1.83</v>
      </c>
      <c r="AB1797">
        <v>0.2</v>
      </c>
      <c r="AC1797">
        <v>21.96</v>
      </c>
    </row>
    <row r="1798" spans="1:29" x14ac:dyDescent="0.25">
      <c r="A1798" s="111" t="s">
        <v>541</v>
      </c>
      <c r="B1798" s="112" t="s">
        <v>157</v>
      </c>
      <c r="C1798" s="111">
        <v>10700</v>
      </c>
      <c r="D1798" s="111">
        <v>107000</v>
      </c>
      <c r="E1798" s="111" t="s">
        <v>542</v>
      </c>
      <c r="F1798" s="111">
        <v>9091</v>
      </c>
      <c r="G1798" s="111" t="s">
        <v>361</v>
      </c>
      <c r="H1798" s="111" t="s">
        <v>52</v>
      </c>
      <c r="I1798" s="111" t="s">
        <v>18</v>
      </c>
      <c r="J1798" s="111" t="s">
        <v>362</v>
      </c>
      <c r="K1798" s="111" t="s">
        <v>46</v>
      </c>
      <c r="L1798" s="111">
        <v>12</v>
      </c>
      <c r="M1798" s="111">
        <v>4.2000000000000003E-2</v>
      </c>
      <c r="N1798" s="113">
        <v>3.19</v>
      </c>
      <c r="O1798" s="113">
        <v>2.66</v>
      </c>
      <c r="P1798" s="114">
        <v>0.2</v>
      </c>
      <c r="Q1798" s="113">
        <v>31.92</v>
      </c>
      <c r="R1798" s="115">
        <v>2.99</v>
      </c>
      <c r="S1798" s="115">
        <v>2.4916666666666671</v>
      </c>
      <c r="T1798" s="119">
        <v>0.2</v>
      </c>
      <c r="U1798" s="116">
        <v>29.880000000000003</v>
      </c>
      <c r="V1798" t="s">
        <v>25</v>
      </c>
      <c r="W1798">
        <v>2.66</v>
      </c>
      <c r="X1798" t="s">
        <v>25</v>
      </c>
      <c r="Y1798">
        <v>31.92</v>
      </c>
      <c r="Z1798">
        <v>2.99</v>
      </c>
      <c r="AA1798">
        <v>2.4900000000000002</v>
      </c>
      <c r="AB1798">
        <v>0.2</v>
      </c>
      <c r="AC1798">
        <v>29.880000000000003</v>
      </c>
    </row>
    <row r="1799" spans="1:29" x14ac:dyDescent="0.25">
      <c r="A1799" s="111" t="s">
        <v>541</v>
      </c>
      <c r="B1799" s="112" t="s">
        <v>157</v>
      </c>
      <c r="C1799" s="111">
        <v>10700</v>
      </c>
      <c r="D1799" s="111">
        <v>107000</v>
      </c>
      <c r="E1799" s="111" t="s">
        <v>542</v>
      </c>
      <c r="F1799" s="111">
        <v>9092</v>
      </c>
      <c r="G1799" s="111" t="s">
        <v>363</v>
      </c>
      <c r="H1799" s="111" t="s">
        <v>52</v>
      </c>
      <c r="I1799" s="111" t="s">
        <v>18</v>
      </c>
      <c r="J1799" s="111" t="s">
        <v>364</v>
      </c>
      <c r="K1799" s="111" t="s">
        <v>46</v>
      </c>
      <c r="L1799" s="111">
        <v>12</v>
      </c>
      <c r="M1799" s="111">
        <v>4.2000000000000003E-2</v>
      </c>
      <c r="N1799" s="113">
        <v>3.19</v>
      </c>
      <c r="O1799" s="113">
        <v>2.66</v>
      </c>
      <c r="P1799" s="114">
        <v>0.2</v>
      </c>
      <c r="Q1799" s="113">
        <v>31.92</v>
      </c>
      <c r="R1799" s="115">
        <v>2.99</v>
      </c>
      <c r="S1799" s="115">
        <v>2.4916666666666671</v>
      </c>
      <c r="T1799" s="119">
        <v>0.2</v>
      </c>
      <c r="U1799" s="116">
        <v>29.880000000000003</v>
      </c>
      <c r="V1799" t="s">
        <v>25</v>
      </c>
      <c r="W1799">
        <v>2.66</v>
      </c>
      <c r="X1799" t="s">
        <v>25</v>
      </c>
      <c r="Y1799">
        <v>31.92</v>
      </c>
      <c r="Z1799">
        <v>2.99</v>
      </c>
      <c r="AA1799">
        <v>2.4900000000000002</v>
      </c>
      <c r="AB1799">
        <v>0.2</v>
      </c>
      <c r="AC1799">
        <v>29.880000000000003</v>
      </c>
    </row>
    <row r="1800" spans="1:29" x14ac:dyDescent="0.25">
      <c r="A1800" s="111" t="s">
        <v>541</v>
      </c>
      <c r="B1800" s="112" t="s">
        <v>157</v>
      </c>
      <c r="C1800" s="111">
        <v>10700</v>
      </c>
      <c r="D1800" s="111">
        <v>107000</v>
      </c>
      <c r="E1800" s="111" t="s">
        <v>542</v>
      </c>
      <c r="F1800" s="111">
        <v>9093</v>
      </c>
      <c r="G1800" s="111" t="s">
        <v>365</v>
      </c>
      <c r="H1800" s="111" t="s">
        <v>49</v>
      </c>
      <c r="I1800" s="111" t="s">
        <v>18</v>
      </c>
      <c r="J1800" s="111" t="s">
        <v>342</v>
      </c>
      <c r="K1800" s="111" t="s">
        <v>46</v>
      </c>
      <c r="L1800" s="111">
        <v>12</v>
      </c>
      <c r="M1800" s="111">
        <v>4.2000000000000003E-2</v>
      </c>
      <c r="N1800" s="113">
        <v>2.59</v>
      </c>
      <c r="O1800" s="113">
        <v>2.1755</v>
      </c>
      <c r="P1800" s="114">
        <v>0.2</v>
      </c>
      <c r="Q1800" s="113">
        <v>26.160000000000004</v>
      </c>
      <c r="R1800" s="115">
        <v>2.39</v>
      </c>
      <c r="S1800" s="115">
        <v>1.99</v>
      </c>
      <c r="T1800" s="119">
        <v>0.2</v>
      </c>
      <c r="U1800" s="116">
        <v>23.88</v>
      </c>
      <c r="V1800" t="s">
        <v>25</v>
      </c>
      <c r="W1800">
        <v>2.08</v>
      </c>
      <c r="X1800" t="s">
        <v>25</v>
      </c>
      <c r="Y1800">
        <v>24.96</v>
      </c>
      <c r="Z1800">
        <v>2.19</v>
      </c>
      <c r="AA1800">
        <v>1.83</v>
      </c>
      <c r="AB1800">
        <v>0.2</v>
      </c>
      <c r="AC1800">
        <v>21.96</v>
      </c>
    </row>
    <row r="1801" spans="1:29" x14ac:dyDescent="0.25">
      <c r="A1801" s="111" t="s">
        <v>541</v>
      </c>
      <c r="B1801" s="112" t="s">
        <v>157</v>
      </c>
      <c r="C1801" s="111">
        <v>10700</v>
      </c>
      <c r="D1801" s="111">
        <v>107000</v>
      </c>
      <c r="E1801" s="111" t="s">
        <v>542</v>
      </c>
      <c r="F1801" s="111">
        <v>9096</v>
      </c>
      <c r="G1801" s="111" t="s">
        <v>366</v>
      </c>
      <c r="H1801" s="111" t="s">
        <v>49</v>
      </c>
      <c r="I1801" s="111" t="s">
        <v>18</v>
      </c>
      <c r="J1801" s="111" t="s">
        <v>331</v>
      </c>
      <c r="K1801" s="111" t="s">
        <v>46</v>
      </c>
      <c r="L1801" s="111">
        <v>12</v>
      </c>
      <c r="M1801" s="111">
        <v>4.2000000000000003E-2</v>
      </c>
      <c r="N1801" s="113">
        <v>2.59</v>
      </c>
      <c r="O1801" s="113">
        <v>2.1755</v>
      </c>
      <c r="P1801" s="114">
        <v>0.2</v>
      </c>
      <c r="Q1801" s="113">
        <v>26.160000000000004</v>
      </c>
      <c r="R1801" s="115">
        <v>2.39</v>
      </c>
      <c r="S1801" s="115">
        <v>1.99</v>
      </c>
      <c r="T1801" s="119">
        <v>0.2</v>
      </c>
      <c r="U1801" s="116">
        <v>23.88</v>
      </c>
      <c r="V1801" t="s">
        <v>25</v>
      </c>
      <c r="W1801">
        <v>2.08</v>
      </c>
      <c r="X1801" t="s">
        <v>25</v>
      </c>
      <c r="Y1801">
        <v>24.96</v>
      </c>
      <c r="Z1801">
        <v>2.19</v>
      </c>
      <c r="AA1801">
        <v>1.83</v>
      </c>
      <c r="AB1801">
        <v>0.2</v>
      </c>
      <c r="AC1801">
        <v>21.96</v>
      </c>
    </row>
    <row r="1802" spans="1:29" x14ac:dyDescent="0.25">
      <c r="A1802" s="111" t="s">
        <v>541</v>
      </c>
      <c r="B1802" s="112" t="s">
        <v>157</v>
      </c>
      <c r="C1802" s="111">
        <v>10700</v>
      </c>
      <c r="D1802" s="111">
        <v>107000</v>
      </c>
      <c r="E1802" s="111" t="s">
        <v>542</v>
      </c>
      <c r="F1802" s="111">
        <v>9274</v>
      </c>
      <c r="G1802" s="111" t="s">
        <v>367</v>
      </c>
      <c r="H1802" s="111" t="s">
        <v>49</v>
      </c>
      <c r="I1802" s="111" t="s">
        <v>18</v>
      </c>
      <c r="J1802" s="111" t="s">
        <v>344</v>
      </c>
      <c r="K1802" s="111" t="s">
        <v>46</v>
      </c>
      <c r="L1802" s="111">
        <v>12</v>
      </c>
      <c r="M1802" s="111">
        <v>4.2000000000000003E-2</v>
      </c>
      <c r="N1802" s="113">
        <v>2.59</v>
      </c>
      <c r="O1802" s="113">
        <v>2.1755</v>
      </c>
      <c r="P1802" s="114">
        <v>0.2</v>
      </c>
      <c r="Q1802" s="113">
        <v>26.160000000000004</v>
      </c>
      <c r="R1802" s="115">
        <v>2.39</v>
      </c>
      <c r="S1802" s="115">
        <v>1.99</v>
      </c>
      <c r="T1802" s="119">
        <v>0.2</v>
      </c>
      <c r="U1802" s="116">
        <v>23.88</v>
      </c>
      <c r="V1802" t="s">
        <v>25</v>
      </c>
      <c r="W1802">
        <v>2.08</v>
      </c>
      <c r="X1802" t="s">
        <v>25</v>
      </c>
      <c r="Y1802">
        <v>24.96</v>
      </c>
      <c r="Z1802">
        <v>2.19</v>
      </c>
      <c r="AA1802">
        <v>1.83</v>
      </c>
      <c r="AB1802">
        <v>0.2</v>
      </c>
      <c r="AC1802">
        <v>21.96</v>
      </c>
    </row>
    <row r="1803" spans="1:29" x14ac:dyDescent="0.25">
      <c r="A1803" s="111" t="s">
        <v>541</v>
      </c>
      <c r="B1803" s="112" t="s">
        <v>157</v>
      </c>
      <c r="C1803" s="111">
        <v>10700</v>
      </c>
      <c r="D1803" s="111">
        <v>107000</v>
      </c>
      <c r="E1803" s="111" t="s">
        <v>542</v>
      </c>
      <c r="F1803" s="111">
        <v>18475</v>
      </c>
      <c r="G1803" s="111" t="s">
        <v>531</v>
      </c>
      <c r="H1803" s="111" t="s">
        <v>53</v>
      </c>
      <c r="I1803" s="111" t="s">
        <v>18</v>
      </c>
      <c r="J1803" s="111" t="s">
        <v>334</v>
      </c>
      <c r="K1803" s="111" t="s">
        <v>46</v>
      </c>
      <c r="L1803" s="111">
        <v>18</v>
      </c>
      <c r="M1803" s="111">
        <v>6.3E-2</v>
      </c>
      <c r="N1803" s="113">
        <v>2.59</v>
      </c>
      <c r="O1803" s="113">
        <v>2.19</v>
      </c>
      <c r="P1803" s="114">
        <v>0.2</v>
      </c>
      <c r="Q1803" s="113">
        <v>39.42</v>
      </c>
      <c r="R1803" s="115">
        <v>2.39</v>
      </c>
      <c r="S1803" s="115">
        <v>1.99</v>
      </c>
      <c r="T1803" s="119">
        <v>0.2</v>
      </c>
      <c r="U1803" s="116">
        <v>35.82</v>
      </c>
      <c r="V1803" t="s">
        <v>25</v>
      </c>
      <c r="W1803">
        <v>2.08</v>
      </c>
      <c r="X1803" t="s">
        <v>25</v>
      </c>
      <c r="Y1803">
        <v>37.44</v>
      </c>
      <c r="Z1803">
        <v>2.19</v>
      </c>
      <c r="AA1803">
        <v>1.83</v>
      </c>
      <c r="AB1803">
        <v>0.2</v>
      </c>
      <c r="AC1803">
        <v>32.94</v>
      </c>
    </row>
    <row r="1804" spans="1:29" x14ac:dyDescent="0.25">
      <c r="A1804" s="111" t="s">
        <v>541</v>
      </c>
      <c r="B1804" s="112" t="s">
        <v>157</v>
      </c>
      <c r="C1804" s="111">
        <v>10700</v>
      </c>
      <c r="D1804" s="111">
        <v>107000</v>
      </c>
      <c r="E1804" s="111" t="s">
        <v>542</v>
      </c>
      <c r="F1804" s="111">
        <v>19227</v>
      </c>
      <c r="G1804" s="111" t="s">
        <v>434</v>
      </c>
      <c r="H1804" s="111" t="s">
        <v>152</v>
      </c>
      <c r="I1804" s="111" t="s">
        <v>128</v>
      </c>
      <c r="J1804" s="111" t="s">
        <v>346</v>
      </c>
      <c r="K1804" s="111" t="s">
        <v>132</v>
      </c>
      <c r="L1804" s="111">
        <v>4</v>
      </c>
      <c r="M1804" s="111">
        <v>1.4200000000000001E-2</v>
      </c>
      <c r="N1804" s="113">
        <v>11.19</v>
      </c>
      <c r="O1804" s="113">
        <v>9.36</v>
      </c>
      <c r="P1804" s="114">
        <v>0.2</v>
      </c>
      <c r="Q1804" s="113">
        <v>37.44</v>
      </c>
      <c r="R1804" s="115">
        <v>10.59</v>
      </c>
      <c r="S1804" s="115">
        <v>8.85</v>
      </c>
      <c r="T1804" s="119">
        <v>0.2</v>
      </c>
      <c r="U1804" s="116">
        <v>35.4</v>
      </c>
      <c r="V1804" t="s">
        <v>25</v>
      </c>
      <c r="W1804">
        <v>9.36</v>
      </c>
      <c r="X1804" t="s">
        <v>25</v>
      </c>
      <c r="Y1804">
        <v>37.44</v>
      </c>
      <c r="Z1804">
        <v>10.59</v>
      </c>
      <c r="AA1804">
        <v>8.85</v>
      </c>
      <c r="AB1804">
        <v>0.2</v>
      </c>
      <c r="AC1804">
        <v>35.4</v>
      </c>
    </row>
    <row r="1805" spans="1:29" x14ac:dyDescent="0.25">
      <c r="A1805" s="111" t="s">
        <v>541</v>
      </c>
      <c r="B1805" s="112" t="s">
        <v>157</v>
      </c>
      <c r="C1805" s="111">
        <v>10700</v>
      </c>
      <c r="D1805" s="111">
        <v>107000</v>
      </c>
      <c r="E1805" s="111" t="s">
        <v>542</v>
      </c>
      <c r="F1805" s="111">
        <v>8411</v>
      </c>
      <c r="G1805" s="111" t="s">
        <v>465</v>
      </c>
      <c r="H1805" s="111" t="s">
        <v>82</v>
      </c>
      <c r="I1805" s="111" t="s">
        <v>18</v>
      </c>
      <c r="J1805" s="111" t="s">
        <v>334</v>
      </c>
      <c r="K1805" s="111" t="s">
        <v>81</v>
      </c>
      <c r="L1805" s="111">
        <v>6</v>
      </c>
      <c r="M1805" s="111">
        <v>0.09</v>
      </c>
      <c r="N1805" s="113">
        <v>4.99</v>
      </c>
      <c r="O1805" s="113">
        <v>4.16</v>
      </c>
      <c r="P1805" s="114">
        <v>0.2</v>
      </c>
      <c r="Q1805" s="113">
        <v>24.96</v>
      </c>
      <c r="R1805" s="115">
        <v>4.79</v>
      </c>
      <c r="S1805" s="115">
        <v>3.99</v>
      </c>
      <c r="T1805" s="119">
        <v>0.2</v>
      </c>
      <c r="U1805" s="116">
        <v>23.94</v>
      </c>
      <c r="V1805" t="s">
        <v>25</v>
      </c>
      <c r="W1805">
        <v>4.16</v>
      </c>
      <c r="X1805" t="s">
        <v>25</v>
      </c>
      <c r="Y1805">
        <v>24.96</v>
      </c>
      <c r="Z1805">
        <v>4.99</v>
      </c>
      <c r="AA1805">
        <v>4.16</v>
      </c>
      <c r="AB1805">
        <v>0.2</v>
      </c>
      <c r="AC1805">
        <v>24.96</v>
      </c>
    </row>
    <row r="1806" spans="1:29" x14ac:dyDescent="0.25">
      <c r="A1806" s="111" t="s">
        <v>541</v>
      </c>
      <c r="B1806" s="112" t="s">
        <v>157</v>
      </c>
      <c r="C1806" s="111">
        <v>10700</v>
      </c>
      <c r="D1806" s="111">
        <v>107000</v>
      </c>
      <c r="E1806" s="111" t="s">
        <v>542</v>
      </c>
      <c r="F1806" s="111">
        <v>8793</v>
      </c>
      <c r="G1806" s="111" t="s">
        <v>468</v>
      </c>
      <c r="H1806" s="111" t="s">
        <v>84</v>
      </c>
      <c r="I1806" s="111" t="s">
        <v>18</v>
      </c>
      <c r="J1806" s="111" t="s">
        <v>469</v>
      </c>
      <c r="K1806" s="111" t="s">
        <v>81</v>
      </c>
      <c r="L1806" s="111">
        <v>6</v>
      </c>
      <c r="M1806" s="111">
        <v>0.09</v>
      </c>
      <c r="N1806" s="113">
        <v>6.49</v>
      </c>
      <c r="O1806" s="113">
        <v>5.4</v>
      </c>
      <c r="P1806" s="114">
        <v>0.2</v>
      </c>
      <c r="Q1806" s="113">
        <v>32.400000000000006</v>
      </c>
      <c r="R1806" s="115">
        <v>5.69</v>
      </c>
      <c r="S1806" s="115">
        <v>4.74</v>
      </c>
      <c r="T1806" s="119">
        <v>0.2</v>
      </c>
      <c r="U1806" s="116">
        <v>28.44</v>
      </c>
      <c r="V1806" t="s">
        <v>25</v>
      </c>
      <c r="W1806">
        <v>5.4</v>
      </c>
      <c r="X1806" t="s">
        <v>25</v>
      </c>
      <c r="Y1806">
        <v>32.400000000000006</v>
      </c>
      <c r="Z1806">
        <v>5.69</v>
      </c>
      <c r="AA1806">
        <v>4.74</v>
      </c>
      <c r="AB1806">
        <v>0.2</v>
      </c>
      <c r="AC1806">
        <v>28.44</v>
      </c>
    </row>
    <row r="1807" spans="1:29" x14ac:dyDescent="0.25">
      <c r="A1807" s="111" t="s">
        <v>541</v>
      </c>
      <c r="B1807" s="112" t="s">
        <v>157</v>
      </c>
      <c r="C1807" s="111">
        <v>10700</v>
      </c>
      <c r="D1807" s="111">
        <v>107000</v>
      </c>
      <c r="E1807" s="111" t="s">
        <v>542</v>
      </c>
      <c r="F1807" s="111">
        <v>13065</v>
      </c>
      <c r="G1807" s="111" t="s">
        <v>470</v>
      </c>
      <c r="H1807" s="111" t="s">
        <v>84</v>
      </c>
      <c r="I1807" s="111" t="s">
        <v>18</v>
      </c>
      <c r="J1807" s="111" t="s">
        <v>471</v>
      </c>
      <c r="K1807" s="111" t="s">
        <v>81</v>
      </c>
      <c r="L1807" s="111">
        <v>6</v>
      </c>
      <c r="M1807" s="111">
        <v>0.09</v>
      </c>
      <c r="N1807" s="113">
        <v>6.49</v>
      </c>
      <c r="O1807" s="113">
        <v>5.4</v>
      </c>
      <c r="P1807" s="114">
        <v>0.2</v>
      </c>
      <c r="Q1807" s="113">
        <v>32.400000000000006</v>
      </c>
      <c r="R1807" s="115">
        <v>5.69</v>
      </c>
      <c r="S1807" s="115">
        <v>4.74</v>
      </c>
      <c r="T1807" s="119">
        <v>0.2</v>
      </c>
      <c r="U1807" s="116">
        <v>28.44</v>
      </c>
      <c r="V1807" t="s">
        <v>25</v>
      </c>
      <c r="W1807">
        <v>5.4</v>
      </c>
      <c r="X1807" t="s">
        <v>25</v>
      </c>
      <c r="Y1807">
        <v>32.400000000000006</v>
      </c>
      <c r="Z1807">
        <v>5.69</v>
      </c>
      <c r="AA1807">
        <v>4.74</v>
      </c>
      <c r="AB1807">
        <v>0.2</v>
      </c>
      <c r="AC1807">
        <v>28.44</v>
      </c>
    </row>
    <row r="1808" spans="1:29" x14ac:dyDescent="0.25">
      <c r="A1808" s="111" t="s">
        <v>541</v>
      </c>
      <c r="B1808" s="112" t="s">
        <v>157</v>
      </c>
      <c r="C1808" s="111">
        <v>10700</v>
      </c>
      <c r="D1808" s="111">
        <v>107000</v>
      </c>
      <c r="E1808" s="111" t="s">
        <v>542</v>
      </c>
      <c r="F1808" s="111">
        <v>253</v>
      </c>
      <c r="G1808" s="111" t="s">
        <v>375</v>
      </c>
      <c r="H1808" s="111" t="s">
        <v>73</v>
      </c>
      <c r="I1808" s="111" t="s">
        <v>18</v>
      </c>
      <c r="J1808" s="111" t="s">
        <v>340</v>
      </c>
      <c r="K1808" s="111" t="s">
        <v>68</v>
      </c>
      <c r="L1808" s="111">
        <v>6</v>
      </c>
      <c r="M1808" s="111">
        <v>0.06</v>
      </c>
      <c r="N1808" s="113">
        <v>3.79</v>
      </c>
      <c r="O1808" s="113">
        <v>3.19</v>
      </c>
      <c r="P1808" s="114">
        <v>0.2</v>
      </c>
      <c r="Q1808" s="113">
        <v>19.14</v>
      </c>
      <c r="R1808" s="115">
        <v>3.79</v>
      </c>
      <c r="S1808" s="115">
        <v>3.19</v>
      </c>
      <c r="T1808" s="119">
        <v>0.2</v>
      </c>
      <c r="U1808" s="116">
        <v>19.14</v>
      </c>
      <c r="V1808" t="s">
        <v>25</v>
      </c>
      <c r="W1808">
        <v>3.19</v>
      </c>
      <c r="X1808" t="s">
        <v>25</v>
      </c>
      <c r="Y1808">
        <v>19.14</v>
      </c>
      <c r="Z1808">
        <v>4.1900000000000004</v>
      </c>
      <c r="AA1808">
        <v>3.49</v>
      </c>
      <c r="AB1808">
        <v>0.2</v>
      </c>
      <c r="AC1808">
        <v>20.94</v>
      </c>
    </row>
    <row r="1809" spans="1:29" x14ac:dyDescent="0.25">
      <c r="A1809" s="111" t="s">
        <v>541</v>
      </c>
      <c r="B1809" s="112" t="s">
        <v>157</v>
      </c>
      <c r="C1809" s="111">
        <v>10700</v>
      </c>
      <c r="D1809" s="111">
        <v>107000</v>
      </c>
      <c r="E1809" s="111" t="s">
        <v>542</v>
      </c>
      <c r="F1809" s="111">
        <v>2132</v>
      </c>
      <c r="G1809" s="111" t="s">
        <v>376</v>
      </c>
      <c r="H1809" s="111" t="s">
        <v>70</v>
      </c>
      <c r="I1809" s="111" t="s">
        <v>18</v>
      </c>
      <c r="J1809" s="111" t="s">
        <v>334</v>
      </c>
      <c r="K1809" s="111" t="s">
        <v>68</v>
      </c>
      <c r="L1809" s="111">
        <v>6</v>
      </c>
      <c r="M1809" s="111">
        <v>0.06</v>
      </c>
      <c r="N1809" s="113">
        <v>3.79</v>
      </c>
      <c r="O1809" s="113">
        <v>3.19</v>
      </c>
      <c r="P1809" s="114">
        <v>0.2</v>
      </c>
      <c r="Q1809" s="113">
        <v>19.14</v>
      </c>
      <c r="R1809" s="115">
        <v>3.79</v>
      </c>
      <c r="S1809" s="115">
        <v>3.19</v>
      </c>
      <c r="T1809" s="119">
        <v>0.2</v>
      </c>
      <c r="U1809" s="116">
        <v>19.14</v>
      </c>
      <c r="V1809" t="s">
        <v>25</v>
      </c>
      <c r="W1809">
        <v>3.19</v>
      </c>
      <c r="X1809" t="s">
        <v>25</v>
      </c>
      <c r="Y1809">
        <v>19.14</v>
      </c>
      <c r="Z1809">
        <v>4.1900000000000004</v>
      </c>
      <c r="AA1809">
        <v>3.49</v>
      </c>
      <c r="AB1809">
        <v>0.2</v>
      </c>
      <c r="AC1809">
        <v>20.94</v>
      </c>
    </row>
    <row r="1810" spans="1:29" x14ac:dyDescent="0.25">
      <c r="A1810" s="111" t="s">
        <v>541</v>
      </c>
      <c r="B1810" s="112" t="s">
        <v>157</v>
      </c>
      <c r="C1810" s="111">
        <v>10700</v>
      </c>
      <c r="D1810" s="111">
        <v>107000</v>
      </c>
      <c r="E1810" s="111" t="s">
        <v>542</v>
      </c>
      <c r="F1810" s="111">
        <v>2585</v>
      </c>
      <c r="G1810" s="111" t="s">
        <v>472</v>
      </c>
      <c r="H1810" s="111" t="s">
        <v>80</v>
      </c>
      <c r="I1810" s="111" t="s">
        <v>18</v>
      </c>
      <c r="J1810" s="111" t="s">
        <v>334</v>
      </c>
      <c r="K1810" s="111" t="s">
        <v>68</v>
      </c>
      <c r="L1810" s="111">
        <v>12</v>
      </c>
      <c r="M1810" s="111">
        <v>0.12</v>
      </c>
      <c r="N1810" s="113">
        <v>4.59</v>
      </c>
      <c r="O1810" s="113">
        <v>3.8</v>
      </c>
      <c r="P1810" s="114">
        <v>0.2</v>
      </c>
      <c r="Q1810" s="113">
        <v>45.599999999999994</v>
      </c>
      <c r="R1810" s="115">
        <v>3.99</v>
      </c>
      <c r="S1810" s="115">
        <v>3.32</v>
      </c>
      <c r="T1810" s="119">
        <v>0.2</v>
      </c>
      <c r="U1810" s="116">
        <v>39.839999999999996</v>
      </c>
      <c r="V1810" t="s">
        <v>25</v>
      </c>
      <c r="W1810">
        <v>3.8</v>
      </c>
      <c r="X1810" t="s">
        <v>25</v>
      </c>
      <c r="Y1810">
        <v>45.599999999999994</v>
      </c>
      <c r="Z1810">
        <v>3.99</v>
      </c>
      <c r="AA1810">
        <v>3.32</v>
      </c>
      <c r="AB1810">
        <v>0.2</v>
      </c>
      <c r="AC1810">
        <v>39.839999999999996</v>
      </c>
    </row>
    <row r="1811" spans="1:29" x14ac:dyDescent="0.25">
      <c r="A1811" s="111" t="s">
        <v>541</v>
      </c>
      <c r="B1811" s="112" t="s">
        <v>157</v>
      </c>
      <c r="C1811" s="111">
        <v>10700</v>
      </c>
      <c r="D1811" s="111">
        <v>107000</v>
      </c>
      <c r="E1811" s="111" t="s">
        <v>542</v>
      </c>
      <c r="F1811" s="111">
        <v>7703</v>
      </c>
      <c r="G1811" s="111" t="s">
        <v>473</v>
      </c>
      <c r="H1811" s="111" t="s">
        <v>72</v>
      </c>
      <c r="I1811" s="111" t="s">
        <v>18</v>
      </c>
      <c r="J1811" s="111" t="s">
        <v>331</v>
      </c>
      <c r="K1811" s="111" t="s">
        <v>68</v>
      </c>
      <c r="L1811" s="111">
        <v>6</v>
      </c>
      <c r="M1811" s="111">
        <v>0.06</v>
      </c>
      <c r="N1811" s="113">
        <v>3.79</v>
      </c>
      <c r="O1811" s="113">
        <v>3.19</v>
      </c>
      <c r="P1811" s="114">
        <v>0.2</v>
      </c>
      <c r="Q1811" s="113">
        <v>19.14</v>
      </c>
      <c r="R1811" s="115">
        <v>3.79</v>
      </c>
      <c r="S1811" s="115">
        <v>3.19</v>
      </c>
      <c r="T1811" s="119">
        <v>0.2</v>
      </c>
      <c r="U1811" s="116">
        <v>19.14</v>
      </c>
      <c r="V1811" t="s">
        <v>25</v>
      </c>
      <c r="W1811">
        <v>3.19</v>
      </c>
      <c r="X1811" t="s">
        <v>25</v>
      </c>
      <c r="Y1811">
        <v>19.14</v>
      </c>
      <c r="Z1811">
        <v>4.1900000000000004</v>
      </c>
      <c r="AA1811">
        <v>3.49</v>
      </c>
      <c r="AB1811">
        <v>0.2</v>
      </c>
      <c r="AC1811">
        <v>20.94</v>
      </c>
    </row>
    <row r="1812" spans="1:29" x14ac:dyDescent="0.25">
      <c r="A1812" s="111" t="s">
        <v>541</v>
      </c>
      <c r="B1812" s="112" t="s">
        <v>157</v>
      </c>
      <c r="C1812" s="111">
        <v>10700</v>
      </c>
      <c r="D1812" s="111">
        <v>107000</v>
      </c>
      <c r="E1812" s="111" t="s">
        <v>542</v>
      </c>
      <c r="F1812" s="111">
        <v>11593</v>
      </c>
      <c r="G1812" s="111" t="s">
        <v>474</v>
      </c>
      <c r="H1812" s="111" t="s">
        <v>80</v>
      </c>
      <c r="I1812" s="111" t="s">
        <v>18</v>
      </c>
      <c r="J1812" s="111" t="s">
        <v>331</v>
      </c>
      <c r="K1812" s="111" t="s">
        <v>68</v>
      </c>
      <c r="L1812" s="111">
        <v>12</v>
      </c>
      <c r="M1812" s="111">
        <v>0.12</v>
      </c>
      <c r="N1812" s="113">
        <v>4.59</v>
      </c>
      <c r="O1812" s="113">
        <v>3.8</v>
      </c>
      <c r="P1812" s="114">
        <v>0.2</v>
      </c>
      <c r="Q1812" s="113">
        <v>45.599999999999994</v>
      </c>
      <c r="R1812" s="115">
        <v>3.99</v>
      </c>
      <c r="S1812" s="115">
        <v>3.32</v>
      </c>
      <c r="T1812" s="119">
        <v>0.2</v>
      </c>
      <c r="U1812" s="116">
        <v>39.839999999999996</v>
      </c>
      <c r="V1812" t="s">
        <v>25</v>
      </c>
      <c r="W1812">
        <v>3.8</v>
      </c>
      <c r="X1812" t="s">
        <v>25</v>
      </c>
      <c r="Y1812">
        <v>45.599999999999994</v>
      </c>
      <c r="Z1812">
        <v>3.99</v>
      </c>
      <c r="AA1812">
        <v>3.32</v>
      </c>
      <c r="AB1812">
        <v>0.2</v>
      </c>
      <c r="AC1812">
        <v>39.839999999999996</v>
      </c>
    </row>
    <row r="1813" spans="1:29" x14ac:dyDescent="0.25">
      <c r="A1813" s="111" t="s">
        <v>541</v>
      </c>
      <c r="B1813" s="112" t="s">
        <v>157</v>
      </c>
      <c r="C1813" s="111">
        <v>10700</v>
      </c>
      <c r="D1813" s="111">
        <v>107000</v>
      </c>
      <c r="E1813" s="111" t="s">
        <v>542</v>
      </c>
      <c r="F1813" s="111">
        <v>13486</v>
      </c>
      <c r="G1813" s="111" t="s">
        <v>377</v>
      </c>
      <c r="H1813" s="111" t="s">
        <v>134</v>
      </c>
      <c r="I1813" s="111" t="s">
        <v>128</v>
      </c>
      <c r="J1813" s="111" t="s">
        <v>378</v>
      </c>
      <c r="K1813" s="111" t="s">
        <v>68</v>
      </c>
      <c r="L1813" s="111">
        <v>6</v>
      </c>
      <c r="M1813" s="111">
        <v>0.06</v>
      </c>
      <c r="N1813" s="113">
        <v>6.59</v>
      </c>
      <c r="O1813" s="113">
        <v>5.49</v>
      </c>
      <c r="P1813" s="114">
        <v>0.2</v>
      </c>
      <c r="Q1813" s="113">
        <v>32.94</v>
      </c>
      <c r="R1813" s="115">
        <v>6.19</v>
      </c>
      <c r="S1813" s="115">
        <v>5.18</v>
      </c>
      <c r="T1813" s="119">
        <v>0.2</v>
      </c>
      <c r="U1813" s="116">
        <v>31.08</v>
      </c>
      <c r="V1813" t="s">
        <v>25</v>
      </c>
      <c r="W1813">
        <v>5.49</v>
      </c>
      <c r="X1813" t="s">
        <v>25</v>
      </c>
      <c r="Y1813">
        <v>32.94</v>
      </c>
      <c r="Z1813">
        <v>6.19</v>
      </c>
      <c r="AA1813">
        <v>5.18</v>
      </c>
      <c r="AB1813">
        <v>0.2</v>
      </c>
      <c r="AC1813">
        <v>31.08</v>
      </c>
    </row>
    <row r="1814" spans="1:29" x14ac:dyDescent="0.25">
      <c r="A1814" s="111" t="s">
        <v>541</v>
      </c>
      <c r="B1814" s="112" t="s">
        <v>157</v>
      </c>
      <c r="C1814" s="111">
        <v>10700</v>
      </c>
      <c r="D1814" s="111">
        <v>107000</v>
      </c>
      <c r="E1814" s="111" t="s">
        <v>542</v>
      </c>
      <c r="F1814" s="111">
        <v>19164</v>
      </c>
      <c r="G1814" s="111" t="s">
        <v>475</v>
      </c>
      <c r="H1814" s="111" t="s">
        <v>76</v>
      </c>
      <c r="I1814" s="111" t="s">
        <v>18</v>
      </c>
      <c r="J1814" s="111" t="s">
        <v>334</v>
      </c>
      <c r="K1814" s="111" t="s">
        <v>68</v>
      </c>
      <c r="L1814" s="111">
        <v>2</v>
      </c>
      <c r="M1814" s="111">
        <v>0.02</v>
      </c>
      <c r="N1814" s="113">
        <v>3.69</v>
      </c>
      <c r="O1814" s="113">
        <v>3.1</v>
      </c>
      <c r="P1814" s="114">
        <v>0.2</v>
      </c>
      <c r="Q1814" s="113">
        <v>6.2</v>
      </c>
      <c r="R1814" s="115">
        <v>3.19</v>
      </c>
      <c r="S1814" s="115">
        <v>2.7</v>
      </c>
      <c r="T1814" s="119">
        <v>0.2</v>
      </c>
      <c r="U1814" s="116">
        <v>5.4</v>
      </c>
      <c r="V1814" t="s">
        <v>25</v>
      </c>
      <c r="W1814">
        <v>3.1</v>
      </c>
      <c r="X1814" t="s">
        <v>25</v>
      </c>
      <c r="Y1814">
        <v>6.2</v>
      </c>
      <c r="Z1814">
        <v>3.19</v>
      </c>
      <c r="AA1814">
        <v>2.7</v>
      </c>
      <c r="AB1814">
        <v>0.2</v>
      </c>
      <c r="AC1814">
        <v>5.4</v>
      </c>
    </row>
    <row r="1815" spans="1:29" x14ac:dyDescent="0.25">
      <c r="A1815" s="111" t="s">
        <v>541</v>
      </c>
      <c r="B1815" s="112" t="s">
        <v>157</v>
      </c>
      <c r="C1815" s="111">
        <v>10700</v>
      </c>
      <c r="D1815" s="111">
        <v>107000</v>
      </c>
      <c r="E1815" s="111" t="s">
        <v>542</v>
      </c>
      <c r="F1815" s="111">
        <v>22200</v>
      </c>
      <c r="G1815" s="111" t="s">
        <v>380</v>
      </c>
      <c r="H1815" s="111" t="s">
        <v>75</v>
      </c>
      <c r="I1815" s="111" t="s">
        <v>18</v>
      </c>
      <c r="J1815" s="111" t="s">
        <v>362</v>
      </c>
      <c r="K1815" s="111" t="s">
        <v>68</v>
      </c>
      <c r="L1815" s="111">
        <v>6</v>
      </c>
      <c r="M1815" s="111">
        <v>0.06</v>
      </c>
      <c r="N1815" s="113">
        <v>7.99</v>
      </c>
      <c r="O1815" s="113">
        <v>6.65</v>
      </c>
      <c r="P1815" s="114">
        <v>0.2</v>
      </c>
      <c r="Q1815" s="113">
        <v>39.900000000000006</v>
      </c>
      <c r="R1815" s="115">
        <v>6.99</v>
      </c>
      <c r="S1815" s="115">
        <v>5.83</v>
      </c>
      <c r="T1815" s="119">
        <v>0.2</v>
      </c>
      <c r="U1815" s="116">
        <v>34.980000000000004</v>
      </c>
      <c r="V1815" t="s">
        <v>25</v>
      </c>
      <c r="W1815">
        <v>6.65</v>
      </c>
      <c r="X1815" t="s">
        <v>25</v>
      </c>
      <c r="Y1815">
        <v>39.900000000000006</v>
      </c>
      <c r="Z1815">
        <v>6.99</v>
      </c>
      <c r="AA1815">
        <v>5.83</v>
      </c>
      <c r="AB1815">
        <v>0.2</v>
      </c>
      <c r="AC1815">
        <v>34.980000000000004</v>
      </c>
    </row>
    <row r="1816" spans="1:29" x14ac:dyDescent="0.25">
      <c r="A1816" s="111" t="s">
        <v>541</v>
      </c>
      <c r="B1816" s="112" t="s">
        <v>157</v>
      </c>
      <c r="C1816" s="111">
        <v>10700</v>
      </c>
      <c r="D1816" s="111">
        <v>107000</v>
      </c>
      <c r="E1816" s="111" t="s">
        <v>542</v>
      </c>
      <c r="F1816" s="111">
        <v>22202</v>
      </c>
      <c r="G1816" s="111" t="s">
        <v>381</v>
      </c>
      <c r="H1816" s="111" t="s">
        <v>75</v>
      </c>
      <c r="I1816" s="111" t="s">
        <v>18</v>
      </c>
      <c r="J1816" s="111" t="s">
        <v>382</v>
      </c>
      <c r="K1816" s="111" t="s">
        <v>68</v>
      </c>
      <c r="L1816" s="111">
        <v>6</v>
      </c>
      <c r="M1816" s="111">
        <v>0.06</v>
      </c>
      <c r="N1816" s="113">
        <v>7.99</v>
      </c>
      <c r="O1816" s="113">
        <v>6.65</v>
      </c>
      <c r="P1816" s="114">
        <v>0.2</v>
      </c>
      <c r="Q1816" s="113">
        <v>39.900000000000006</v>
      </c>
      <c r="R1816" s="115">
        <v>6.99</v>
      </c>
      <c r="S1816" s="115">
        <v>5.83</v>
      </c>
      <c r="T1816" s="119">
        <v>0.2</v>
      </c>
      <c r="U1816" s="116">
        <v>34.980000000000004</v>
      </c>
      <c r="V1816" t="s">
        <v>25</v>
      </c>
      <c r="W1816">
        <v>6.65</v>
      </c>
      <c r="X1816" t="s">
        <v>25</v>
      </c>
      <c r="Y1816">
        <v>39.900000000000006</v>
      </c>
      <c r="Z1816">
        <v>6.99</v>
      </c>
      <c r="AA1816">
        <v>5.83</v>
      </c>
      <c r="AB1816">
        <v>0.2</v>
      </c>
      <c r="AC1816">
        <v>34.980000000000004</v>
      </c>
    </row>
    <row r="1817" spans="1:29" x14ac:dyDescent="0.25">
      <c r="A1817" s="111" t="s">
        <v>541</v>
      </c>
      <c r="B1817" s="112" t="s">
        <v>157</v>
      </c>
      <c r="C1817" s="111">
        <v>10700</v>
      </c>
      <c r="D1817" s="111">
        <v>107000</v>
      </c>
      <c r="E1817" s="111" t="s">
        <v>542</v>
      </c>
      <c r="F1817" s="111">
        <v>7947</v>
      </c>
      <c r="G1817" s="111" t="s">
        <v>477</v>
      </c>
      <c r="H1817" s="111" t="s">
        <v>100</v>
      </c>
      <c r="I1817" s="111" t="s">
        <v>18</v>
      </c>
      <c r="J1817" s="111" t="s">
        <v>334</v>
      </c>
      <c r="K1817" s="111" t="s">
        <v>99</v>
      </c>
      <c r="L1817" s="111">
        <v>6</v>
      </c>
      <c r="M1817" s="111">
        <v>0.15</v>
      </c>
      <c r="N1817" s="113">
        <v>8.99</v>
      </c>
      <c r="O1817" s="113">
        <v>7.49</v>
      </c>
      <c r="P1817" s="114">
        <v>0.2</v>
      </c>
      <c r="Q1817" s="113">
        <v>44.94</v>
      </c>
      <c r="R1817" s="115">
        <v>8.99</v>
      </c>
      <c r="S1817" s="115">
        <v>7.49</v>
      </c>
      <c r="T1817" s="119">
        <v>0.2</v>
      </c>
      <c r="U1817" s="116">
        <v>44.94</v>
      </c>
      <c r="V1817" t="s">
        <v>25</v>
      </c>
      <c r="W1817">
        <v>7.59</v>
      </c>
      <c r="X1817" t="s">
        <v>25</v>
      </c>
      <c r="Y1817">
        <v>45.54</v>
      </c>
      <c r="Z1817">
        <v>8.39</v>
      </c>
      <c r="AA1817">
        <v>6.99</v>
      </c>
      <c r="AB1817">
        <v>0.2</v>
      </c>
      <c r="AC1817">
        <v>41.94</v>
      </c>
    </row>
    <row r="1818" spans="1:29" x14ac:dyDescent="0.25">
      <c r="A1818" s="111" t="s">
        <v>541</v>
      </c>
      <c r="B1818" s="112" t="s">
        <v>157</v>
      </c>
      <c r="C1818" s="111">
        <v>10700</v>
      </c>
      <c r="D1818" s="111">
        <v>107000</v>
      </c>
      <c r="E1818" s="111" t="s">
        <v>542</v>
      </c>
      <c r="F1818" s="111">
        <v>4293</v>
      </c>
      <c r="G1818" s="111" t="s">
        <v>478</v>
      </c>
      <c r="H1818" s="111" t="s">
        <v>28</v>
      </c>
      <c r="I1818" s="111" t="s">
        <v>18</v>
      </c>
      <c r="J1818" s="111" t="s">
        <v>384</v>
      </c>
      <c r="K1818" s="111" t="s">
        <v>19</v>
      </c>
      <c r="L1818" s="111">
        <v>12</v>
      </c>
      <c r="M1818" s="111">
        <v>2.4E-2</v>
      </c>
      <c r="N1818" s="113">
        <v>1.69</v>
      </c>
      <c r="O1818" s="113">
        <v>1.42</v>
      </c>
      <c r="P1818" s="114">
        <v>0.2</v>
      </c>
      <c r="Q1818" s="113">
        <v>17.04</v>
      </c>
      <c r="R1818" s="115">
        <v>1.49</v>
      </c>
      <c r="S1818" s="115">
        <v>1.24</v>
      </c>
      <c r="T1818" s="119">
        <v>0.2</v>
      </c>
      <c r="U1818" s="116">
        <v>14.879999999999999</v>
      </c>
      <c r="V1818" t="s">
        <v>25</v>
      </c>
      <c r="W1818">
        <v>1.42</v>
      </c>
      <c r="X1818" t="s">
        <v>25</v>
      </c>
      <c r="Y1818">
        <v>17.04</v>
      </c>
      <c r="Z1818">
        <v>1.49</v>
      </c>
      <c r="AA1818">
        <v>1.24</v>
      </c>
      <c r="AB1818">
        <v>0.2</v>
      </c>
      <c r="AC1818">
        <v>14.879999999999999</v>
      </c>
    </row>
    <row r="1819" spans="1:29" x14ac:dyDescent="0.25">
      <c r="A1819" s="111" t="s">
        <v>541</v>
      </c>
      <c r="B1819" s="112" t="s">
        <v>157</v>
      </c>
      <c r="C1819" s="111">
        <v>10700</v>
      </c>
      <c r="D1819" s="111">
        <v>107000</v>
      </c>
      <c r="E1819" s="111" t="s">
        <v>542</v>
      </c>
      <c r="F1819" s="111">
        <v>18152</v>
      </c>
      <c r="G1819" s="111" t="s">
        <v>385</v>
      </c>
      <c r="H1819" s="111" t="s">
        <v>21</v>
      </c>
      <c r="I1819" s="111" t="s">
        <v>18</v>
      </c>
      <c r="J1819" s="111" t="s">
        <v>334</v>
      </c>
      <c r="K1819" s="111" t="s">
        <v>19</v>
      </c>
      <c r="L1819" s="111">
        <v>12</v>
      </c>
      <c r="M1819" s="111">
        <v>2.4E-2</v>
      </c>
      <c r="N1819" s="113">
        <v>1.69</v>
      </c>
      <c r="O1819" s="113">
        <v>1.4155</v>
      </c>
      <c r="P1819" s="114">
        <v>0.2</v>
      </c>
      <c r="Q1819" s="113">
        <v>17.04</v>
      </c>
      <c r="R1819" s="115">
        <v>1.59</v>
      </c>
      <c r="S1819" s="115">
        <v>1.3250000000000002</v>
      </c>
      <c r="T1819" s="119">
        <v>0.2</v>
      </c>
      <c r="U1819" s="116">
        <v>15.96</v>
      </c>
      <c r="V1819" t="s">
        <v>25</v>
      </c>
      <c r="W1819">
        <v>1.42</v>
      </c>
      <c r="X1819" t="s">
        <v>25</v>
      </c>
      <c r="Y1819">
        <v>17.04</v>
      </c>
      <c r="Z1819">
        <v>1.49</v>
      </c>
      <c r="AA1819">
        <v>1.24</v>
      </c>
      <c r="AB1819">
        <v>0.2</v>
      </c>
      <c r="AC1819">
        <v>14.879999999999999</v>
      </c>
    </row>
    <row r="1820" spans="1:29" x14ac:dyDescent="0.25">
      <c r="A1820" s="111" t="s">
        <v>541</v>
      </c>
      <c r="B1820" s="112" t="s">
        <v>157</v>
      </c>
      <c r="C1820" s="111">
        <v>10700</v>
      </c>
      <c r="D1820" s="111">
        <v>107000</v>
      </c>
      <c r="E1820" s="111" t="s">
        <v>542</v>
      </c>
      <c r="F1820" s="111">
        <v>18266</v>
      </c>
      <c r="G1820" s="111" t="s">
        <v>386</v>
      </c>
      <c r="H1820" s="111" t="s">
        <v>28</v>
      </c>
      <c r="I1820" s="111" t="s">
        <v>18</v>
      </c>
      <c r="J1820" s="111" t="s">
        <v>331</v>
      </c>
      <c r="K1820" s="111" t="s">
        <v>19</v>
      </c>
      <c r="L1820" s="111">
        <v>12</v>
      </c>
      <c r="M1820" s="111">
        <v>2.4E-2</v>
      </c>
      <c r="N1820" s="113">
        <v>1.69</v>
      </c>
      <c r="O1820" s="113">
        <v>1.42</v>
      </c>
      <c r="P1820" s="114">
        <v>0.2</v>
      </c>
      <c r="Q1820" s="113">
        <v>17.04</v>
      </c>
      <c r="R1820" s="115">
        <v>1.49</v>
      </c>
      <c r="S1820" s="115">
        <v>1.24</v>
      </c>
      <c r="T1820" s="119">
        <v>0.2</v>
      </c>
      <c r="U1820" s="116">
        <v>14.879999999999999</v>
      </c>
      <c r="V1820" t="s">
        <v>25</v>
      </c>
      <c r="W1820">
        <v>1.42</v>
      </c>
      <c r="X1820" t="s">
        <v>25</v>
      </c>
      <c r="Y1820">
        <v>17.04</v>
      </c>
      <c r="Z1820">
        <v>1.49</v>
      </c>
      <c r="AA1820">
        <v>1.24</v>
      </c>
      <c r="AB1820">
        <v>0.2</v>
      </c>
      <c r="AC1820">
        <v>14.879999999999999</v>
      </c>
    </row>
    <row r="1821" spans="1:29" x14ac:dyDescent="0.25">
      <c r="A1821" s="111" t="s">
        <v>541</v>
      </c>
      <c r="B1821" s="112" t="s">
        <v>157</v>
      </c>
      <c r="C1821" s="111">
        <v>10700</v>
      </c>
      <c r="D1821" s="111">
        <v>107000</v>
      </c>
      <c r="E1821" s="111" t="s">
        <v>542</v>
      </c>
      <c r="F1821" s="111">
        <v>18268</v>
      </c>
      <c r="G1821" s="111" t="s">
        <v>387</v>
      </c>
      <c r="H1821" s="111" t="s">
        <v>30</v>
      </c>
      <c r="I1821" s="111" t="s">
        <v>18</v>
      </c>
      <c r="J1821" s="111" t="s">
        <v>340</v>
      </c>
      <c r="K1821" s="111" t="s">
        <v>19</v>
      </c>
      <c r="L1821" s="111">
        <v>12</v>
      </c>
      <c r="M1821" s="111">
        <v>2.4E-2</v>
      </c>
      <c r="N1821" s="113">
        <v>1.69</v>
      </c>
      <c r="O1821" s="113">
        <v>1.42</v>
      </c>
      <c r="P1821" s="114">
        <v>0.2</v>
      </c>
      <c r="Q1821" s="113">
        <v>17.04</v>
      </c>
      <c r="R1821" s="115">
        <v>1.49</v>
      </c>
      <c r="S1821" s="115">
        <v>1.24</v>
      </c>
      <c r="T1821" s="119">
        <v>0.2</v>
      </c>
      <c r="U1821" s="116">
        <v>14.879999999999999</v>
      </c>
      <c r="V1821" t="s">
        <v>25</v>
      </c>
      <c r="W1821">
        <v>1.42</v>
      </c>
      <c r="X1821" t="s">
        <v>25</v>
      </c>
      <c r="Y1821">
        <v>17.04</v>
      </c>
      <c r="Z1821">
        <v>1.49</v>
      </c>
      <c r="AA1821">
        <v>1.24</v>
      </c>
      <c r="AB1821">
        <v>0.2</v>
      </c>
      <c r="AC1821">
        <v>14.879999999999999</v>
      </c>
    </row>
    <row r="1822" spans="1:29" x14ac:dyDescent="0.25">
      <c r="A1822" s="111" t="s">
        <v>541</v>
      </c>
      <c r="B1822" s="112" t="s">
        <v>157</v>
      </c>
      <c r="C1822" s="111">
        <v>10700</v>
      </c>
      <c r="D1822" s="111">
        <v>107000</v>
      </c>
      <c r="E1822" s="111" t="s">
        <v>542</v>
      </c>
      <c r="F1822" s="111">
        <v>503</v>
      </c>
      <c r="G1822" s="111" t="s">
        <v>389</v>
      </c>
      <c r="H1822" s="111" t="s">
        <v>91</v>
      </c>
      <c r="I1822" s="111" t="s">
        <v>18</v>
      </c>
      <c r="J1822" s="111" t="s">
        <v>340</v>
      </c>
      <c r="K1822" s="111" t="s">
        <v>85</v>
      </c>
      <c r="L1822" s="111">
        <v>6</v>
      </c>
      <c r="M1822" s="111">
        <v>0.12</v>
      </c>
      <c r="N1822" s="113">
        <v>5.69</v>
      </c>
      <c r="O1822" s="113">
        <v>4.74</v>
      </c>
      <c r="P1822" s="114">
        <v>0.2</v>
      </c>
      <c r="Q1822" s="113">
        <v>28.44</v>
      </c>
      <c r="R1822" s="115">
        <v>5.49</v>
      </c>
      <c r="S1822" s="115">
        <v>4.58</v>
      </c>
      <c r="T1822" s="119">
        <v>0.2</v>
      </c>
      <c r="U1822" s="116">
        <v>27.48</v>
      </c>
      <c r="V1822" t="s">
        <v>25</v>
      </c>
      <c r="W1822">
        <v>4.82</v>
      </c>
      <c r="X1822" t="s">
        <v>25</v>
      </c>
      <c r="Y1822">
        <v>28.92</v>
      </c>
      <c r="Z1822">
        <v>5.59</v>
      </c>
      <c r="AA1822">
        <v>4.66</v>
      </c>
      <c r="AB1822">
        <v>0.2</v>
      </c>
      <c r="AC1822">
        <v>27.96</v>
      </c>
    </row>
    <row r="1823" spans="1:29" x14ac:dyDescent="0.25">
      <c r="A1823" s="111" t="s">
        <v>541</v>
      </c>
      <c r="B1823" s="112" t="s">
        <v>157</v>
      </c>
      <c r="C1823" s="111">
        <v>10700</v>
      </c>
      <c r="D1823" s="111">
        <v>107000</v>
      </c>
      <c r="E1823" s="111" t="s">
        <v>542</v>
      </c>
      <c r="F1823" s="111">
        <v>504</v>
      </c>
      <c r="G1823" s="111" t="s">
        <v>390</v>
      </c>
      <c r="H1823" s="111" t="s">
        <v>88</v>
      </c>
      <c r="I1823" s="111" t="s">
        <v>18</v>
      </c>
      <c r="J1823" s="111" t="s">
        <v>331</v>
      </c>
      <c r="K1823" s="111" t="s">
        <v>85</v>
      </c>
      <c r="L1823" s="111">
        <v>6</v>
      </c>
      <c r="M1823" s="111">
        <v>0.12</v>
      </c>
      <c r="N1823" s="113">
        <v>7.49</v>
      </c>
      <c r="O1823" s="113">
        <v>6.27</v>
      </c>
      <c r="P1823" s="114">
        <v>0.2</v>
      </c>
      <c r="Q1823" s="113">
        <v>37.619999999999997</v>
      </c>
      <c r="R1823" s="115">
        <v>6.79</v>
      </c>
      <c r="S1823" s="115">
        <v>5.6583333333333332</v>
      </c>
      <c r="T1823" s="119">
        <v>0.2</v>
      </c>
      <c r="U1823" s="116">
        <v>33.96</v>
      </c>
      <c r="V1823" t="s">
        <v>25</v>
      </c>
      <c r="W1823">
        <v>6.07</v>
      </c>
      <c r="X1823" t="s">
        <v>25</v>
      </c>
      <c r="Y1823">
        <v>36.42</v>
      </c>
      <c r="Z1823">
        <v>6.59</v>
      </c>
      <c r="AA1823">
        <v>5.49</v>
      </c>
      <c r="AB1823">
        <v>0.2</v>
      </c>
      <c r="AC1823">
        <v>32.94</v>
      </c>
    </row>
    <row r="1824" spans="1:29" x14ac:dyDescent="0.25">
      <c r="A1824" s="111" t="s">
        <v>541</v>
      </c>
      <c r="B1824" s="112" t="s">
        <v>157</v>
      </c>
      <c r="C1824" s="111">
        <v>10700</v>
      </c>
      <c r="D1824" s="111">
        <v>107000</v>
      </c>
      <c r="E1824" s="111" t="s">
        <v>542</v>
      </c>
      <c r="F1824" s="111">
        <v>1166</v>
      </c>
      <c r="G1824" s="111" t="s">
        <v>417</v>
      </c>
      <c r="H1824" s="111" t="s">
        <v>91</v>
      </c>
      <c r="I1824" s="111" t="s">
        <v>18</v>
      </c>
      <c r="J1824" s="111" t="s">
        <v>418</v>
      </c>
      <c r="K1824" s="111" t="s">
        <v>85</v>
      </c>
      <c r="L1824" s="111">
        <v>6</v>
      </c>
      <c r="M1824" s="111">
        <v>0.12</v>
      </c>
      <c r="N1824" s="113">
        <v>5.69</v>
      </c>
      <c r="O1824" s="113">
        <v>4.74</v>
      </c>
      <c r="P1824" s="114">
        <v>0.2</v>
      </c>
      <c r="Q1824" s="113">
        <v>28.44</v>
      </c>
      <c r="R1824" s="115">
        <v>5.49</v>
      </c>
      <c r="S1824" s="115">
        <v>4.58</v>
      </c>
      <c r="T1824" s="119">
        <v>0.2</v>
      </c>
      <c r="U1824" s="116">
        <v>27.48</v>
      </c>
      <c r="V1824" t="s">
        <v>25</v>
      </c>
      <c r="W1824">
        <v>4.82</v>
      </c>
      <c r="X1824" t="s">
        <v>25</v>
      </c>
      <c r="Y1824">
        <v>28.92</v>
      </c>
      <c r="Z1824">
        <v>5.59</v>
      </c>
      <c r="AA1824">
        <v>4.66</v>
      </c>
      <c r="AB1824">
        <v>0.2</v>
      </c>
      <c r="AC1824">
        <v>27.96</v>
      </c>
    </row>
    <row r="1825" spans="1:29" x14ac:dyDescent="0.25">
      <c r="A1825" s="111" t="s">
        <v>541</v>
      </c>
      <c r="B1825" s="112" t="s">
        <v>157</v>
      </c>
      <c r="C1825" s="111">
        <v>10700</v>
      </c>
      <c r="D1825" s="111">
        <v>107000</v>
      </c>
      <c r="E1825" s="111" t="s">
        <v>542</v>
      </c>
      <c r="F1825" s="111">
        <v>2349</v>
      </c>
      <c r="G1825" s="111" t="s">
        <v>391</v>
      </c>
      <c r="H1825" s="111" t="s">
        <v>86</v>
      </c>
      <c r="I1825" s="111" t="s">
        <v>18</v>
      </c>
      <c r="J1825" s="111" t="s">
        <v>334</v>
      </c>
      <c r="K1825" s="111" t="s">
        <v>85</v>
      </c>
      <c r="L1825" s="111">
        <v>6</v>
      </c>
      <c r="M1825" s="111">
        <v>0.12</v>
      </c>
      <c r="N1825" s="113">
        <v>8.2899999999999991</v>
      </c>
      <c r="O1825" s="113">
        <v>6.9254999999999995</v>
      </c>
      <c r="P1825" s="114">
        <v>0.2</v>
      </c>
      <c r="Q1825" s="113">
        <v>41.58</v>
      </c>
      <c r="R1825" s="115">
        <v>7.89</v>
      </c>
      <c r="S1825" s="115">
        <v>6.58</v>
      </c>
      <c r="T1825" s="119">
        <v>0.2</v>
      </c>
      <c r="U1825" s="116">
        <v>39.480000000000004</v>
      </c>
      <c r="V1825" t="s">
        <v>25</v>
      </c>
      <c r="W1825">
        <v>6.64</v>
      </c>
      <c r="X1825" t="s">
        <v>25</v>
      </c>
      <c r="Y1825">
        <v>39.839999999999996</v>
      </c>
      <c r="Z1825">
        <v>7.59</v>
      </c>
      <c r="AA1825">
        <v>6.33</v>
      </c>
      <c r="AB1825">
        <v>0.2</v>
      </c>
      <c r="AC1825">
        <v>37.980000000000004</v>
      </c>
    </row>
    <row r="1826" spans="1:29" x14ac:dyDescent="0.25">
      <c r="A1826" s="111" t="s">
        <v>541</v>
      </c>
      <c r="B1826" s="112" t="s">
        <v>157</v>
      </c>
      <c r="C1826" s="111">
        <v>10700</v>
      </c>
      <c r="D1826" s="111">
        <v>107000</v>
      </c>
      <c r="E1826" s="111" t="s">
        <v>542</v>
      </c>
      <c r="F1826" s="111">
        <v>2350</v>
      </c>
      <c r="G1826" s="111" t="s">
        <v>392</v>
      </c>
      <c r="H1826" s="111" t="s">
        <v>90</v>
      </c>
      <c r="I1826" s="111" t="s">
        <v>18</v>
      </c>
      <c r="J1826" s="111" t="s">
        <v>336</v>
      </c>
      <c r="K1826" s="111" t="s">
        <v>85</v>
      </c>
      <c r="L1826" s="111">
        <v>6</v>
      </c>
      <c r="M1826" s="111">
        <v>0.12</v>
      </c>
      <c r="N1826" s="113">
        <v>5.99</v>
      </c>
      <c r="O1826" s="113">
        <v>5.0199999999999996</v>
      </c>
      <c r="P1826" s="114">
        <v>0.2</v>
      </c>
      <c r="Q1826" s="113">
        <v>30.119999999999997</v>
      </c>
      <c r="R1826" s="115">
        <v>5.29</v>
      </c>
      <c r="S1826" s="115">
        <v>4.41</v>
      </c>
      <c r="T1826" s="119">
        <v>0.2</v>
      </c>
      <c r="U1826" s="116">
        <v>26.46</v>
      </c>
      <c r="V1826" t="s">
        <v>25</v>
      </c>
      <c r="W1826">
        <v>5.0199999999999996</v>
      </c>
      <c r="X1826" t="s">
        <v>25</v>
      </c>
      <c r="Y1826">
        <v>30.119999999999997</v>
      </c>
      <c r="Z1826">
        <v>5.29</v>
      </c>
      <c r="AA1826">
        <v>4.41</v>
      </c>
      <c r="AB1826">
        <v>0.2</v>
      </c>
      <c r="AC1826">
        <v>26.46</v>
      </c>
    </row>
    <row r="1827" spans="1:29" x14ac:dyDescent="0.25">
      <c r="A1827" s="111" t="s">
        <v>541</v>
      </c>
      <c r="B1827" s="112" t="s">
        <v>157</v>
      </c>
      <c r="C1827" s="111">
        <v>10700</v>
      </c>
      <c r="D1827" s="111">
        <v>107000</v>
      </c>
      <c r="E1827" s="111" t="s">
        <v>542</v>
      </c>
      <c r="F1827" s="111">
        <v>2353</v>
      </c>
      <c r="G1827" s="111" t="s">
        <v>393</v>
      </c>
      <c r="H1827" s="111" t="s">
        <v>93</v>
      </c>
      <c r="I1827" s="111" t="s">
        <v>18</v>
      </c>
      <c r="J1827" s="111" t="s">
        <v>338</v>
      </c>
      <c r="K1827" s="111" t="s">
        <v>85</v>
      </c>
      <c r="L1827" s="111">
        <v>6</v>
      </c>
      <c r="M1827" s="111">
        <v>0.12</v>
      </c>
      <c r="N1827" s="113">
        <v>8.2899999999999991</v>
      </c>
      <c r="O1827" s="113">
        <v>6.9254999999999995</v>
      </c>
      <c r="P1827" s="114">
        <v>0.2</v>
      </c>
      <c r="Q1827" s="113">
        <v>41.58</v>
      </c>
      <c r="R1827" s="115">
        <v>7.89</v>
      </c>
      <c r="S1827" s="115">
        <v>6.58</v>
      </c>
      <c r="T1827" s="119">
        <v>0.2</v>
      </c>
      <c r="U1827" s="116">
        <v>39.480000000000004</v>
      </c>
      <c r="V1827" t="s">
        <v>25</v>
      </c>
      <c r="W1827">
        <v>6.64</v>
      </c>
      <c r="X1827" t="s">
        <v>25</v>
      </c>
      <c r="Y1827">
        <v>39.839999999999996</v>
      </c>
      <c r="Z1827">
        <v>7.59</v>
      </c>
      <c r="AA1827">
        <v>6.33</v>
      </c>
      <c r="AB1827">
        <v>0.2</v>
      </c>
      <c r="AC1827">
        <v>37.980000000000004</v>
      </c>
    </row>
    <row r="1828" spans="1:29" x14ac:dyDescent="0.25">
      <c r="A1828" s="111" t="s">
        <v>541</v>
      </c>
      <c r="B1828" s="112" t="s">
        <v>157</v>
      </c>
      <c r="C1828" s="111">
        <v>10700</v>
      </c>
      <c r="D1828" s="111">
        <v>107000</v>
      </c>
      <c r="E1828" s="111" t="s">
        <v>542</v>
      </c>
      <c r="F1828" s="111">
        <v>2357</v>
      </c>
      <c r="G1828" s="111" t="s">
        <v>394</v>
      </c>
      <c r="H1828" s="111" t="s">
        <v>92</v>
      </c>
      <c r="I1828" s="111" t="s">
        <v>18</v>
      </c>
      <c r="J1828" s="111" t="s">
        <v>372</v>
      </c>
      <c r="K1828" s="111" t="s">
        <v>85</v>
      </c>
      <c r="L1828" s="111">
        <v>6</v>
      </c>
      <c r="M1828" s="111">
        <v>0.12</v>
      </c>
      <c r="N1828" s="113">
        <v>5.49</v>
      </c>
      <c r="O1828" s="113">
        <v>4.55</v>
      </c>
      <c r="P1828" s="114">
        <v>0.2</v>
      </c>
      <c r="Q1828" s="113">
        <v>27.299999999999997</v>
      </c>
      <c r="R1828" s="115">
        <v>4.99</v>
      </c>
      <c r="S1828" s="115">
        <v>4.16</v>
      </c>
      <c r="T1828" s="119">
        <v>0.2</v>
      </c>
      <c r="U1828" s="116">
        <v>24.96</v>
      </c>
      <c r="V1828" t="s">
        <v>25</v>
      </c>
      <c r="W1828">
        <v>4.55</v>
      </c>
      <c r="X1828" t="s">
        <v>25</v>
      </c>
      <c r="Y1828">
        <v>27.299999999999997</v>
      </c>
      <c r="Z1828">
        <v>4.99</v>
      </c>
      <c r="AA1828">
        <v>4.16</v>
      </c>
      <c r="AB1828">
        <v>0.2</v>
      </c>
      <c r="AC1828">
        <v>24.96</v>
      </c>
    </row>
    <row r="1829" spans="1:29" x14ac:dyDescent="0.25">
      <c r="A1829" s="111" t="s">
        <v>541</v>
      </c>
      <c r="B1829" s="112" t="s">
        <v>157</v>
      </c>
      <c r="C1829" s="111">
        <v>10700</v>
      </c>
      <c r="D1829" s="111">
        <v>107000</v>
      </c>
      <c r="E1829" s="111" t="s">
        <v>542</v>
      </c>
      <c r="F1829" s="111">
        <v>4409</v>
      </c>
      <c r="G1829" s="111" t="s">
        <v>419</v>
      </c>
      <c r="H1829" s="111" t="s">
        <v>88</v>
      </c>
      <c r="I1829" s="111" t="s">
        <v>18</v>
      </c>
      <c r="J1829" s="111" t="s">
        <v>342</v>
      </c>
      <c r="K1829" s="111" t="s">
        <v>85</v>
      </c>
      <c r="L1829" s="111">
        <v>6</v>
      </c>
      <c r="M1829" s="111">
        <v>0.12</v>
      </c>
      <c r="N1829" s="113">
        <v>7.49</v>
      </c>
      <c r="O1829" s="113">
        <v>6.27</v>
      </c>
      <c r="P1829" s="114">
        <v>0.2</v>
      </c>
      <c r="Q1829" s="113">
        <v>37.619999999999997</v>
      </c>
      <c r="R1829" s="115">
        <v>6.79</v>
      </c>
      <c r="S1829" s="115">
        <v>5.6583333333333332</v>
      </c>
      <c r="T1829" s="119">
        <v>0.2</v>
      </c>
      <c r="U1829" s="116">
        <v>33.96</v>
      </c>
      <c r="V1829" t="s">
        <v>25</v>
      </c>
      <c r="W1829">
        <v>6.07</v>
      </c>
      <c r="X1829" t="s">
        <v>25</v>
      </c>
      <c r="Y1829">
        <v>36.42</v>
      </c>
      <c r="Z1829">
        <v>6.59</v>
      </c>
      <c r="AA1829">
        <v>5.49</v>
      </c>
      <c r="AB1829">
        <v>0.2</v>
      </c>
      <c r="AC1829">
        <v>32.94</v>
      </c>
    </row>
    <row r="1830" spans="1:29" x14ac:dyDescent="0.25">
      <c r="A1830" s="111" t="s">
        <v>541</v>
      </c>
      <c r="B1830" s="112" t="s">
        <v>157</v>
      </c>
      <c r="C1830" s="111">
        <v>10700</v>
      </c>
      <c r="D1830" s="111">
        <v>107000</v>
      </c>
      <c r="E1830" s="111" t="s">
        <v>542</v>
      </c>
      <c r="F1830" s="111">
        <v>9276</v>
      </c>
      <c r="G1830" s="111" t="s">
        <v>395</v>
      </c>
      <c r="H1830" s="111" t="s">
        <v>88</v>
      </c>
      <c r="I1830" s="111" t="s">
        <v>18</v>
      </c>
      <c r="J1830" s="111" t="s">
        <v>344</v>
      </c>
      <c r="K1830" s="111" t="s">
        <v>85</v>
      </c>
      <c r="L1830" s="111">
        <v>6</v>
      </c>
      <c r="M1830" s="111">
        <v>0.12</v>
      </c>
      <c r="N1830" s="113">
        <v>7.49</v>
      </c>
      <c r="O1830" s="113">
        <v>6.27</v>
      </c>
      <c r="P1830" s="114">
        <v>0.2</v>
      </c>
      <c r="Q1830" s="113">
        <v>37.619999999999997</v>
      </c>
      <c r="R1830" s="115">
        <v>6.79</v>
      </c>
      <c r="S1830" s="115">
        <v>5.6583333333333332</v>
      </c>
      <c r="T1830" s="119">
        <v>0.2</v>
      </c>
      <c r="U1830" s="116">
        <v>33.96</v>
      </c>
      <c r="V1830" t="s">
        <v>25</v>
      </c>
      <c r="W1830">
        <v>6.07</v>
      </c>
      <c r="X1830" t="s">
        <v>25</v>
      </c>
      <c r="Y1830">
        <v>36.42</v>
      </c>
      <c r="Z1830">
        <v>6.59</v>
      </c>
      <c r="AA1830">
        <v>5.49</v>
      </c>
      <c r="AB1830">
        <v>0.2</v>
      </c>
      <c r="AC1830">
        <v>32.94</v>
      </c>
    </row>
    <row r="1831" spans="1:29" x14ac:dyDescent="0.25">
      <c r="A1831" s="111" t="s">
        <v>541</v>
      </c>
      <c r="B1831" s="112" t="s">
        <v>157</v>
      </c>
      <c r="C1831" s="111">
        <v>10700</v>
      </c>
      <c r="D1831" s="111">
        <v>107000</v>
      </c>
      <c r="E1831" s="111" t="s">
        <v>542</v>
      </c>
      <c r="F1831" s="111">
        <v>21441</v>
      </c>
      <c r="G1831" s="111" t="s">
        <v>532</v>
      </c>
      <c r="H1831" s="111" t="s">
        <v>91</v>
      </c>
      <c r="I1831" s="111" t="s">
        <v>18</v>
      </c>
      <c r="J1831" s="111" t="s">
        <v>533</v>
      </c>
      <c r="K1831" s="111" t="s">
        <v>85</v>
      </c>
      <c r="L1831" s="111">
        <v>6</v>
      </c>
      <c r="M1831" s="111">
        <v>0.12</v>
      </c>
      <c r="N1831" s="113">
        <v>5.69</v>
      </c>
      <c r="O1831" s="113">
        <v>4.74</v>
      </c>
      <c r="P1831" s="114">
        <v>0.2</v>
      </c>
      <c r="Q1831" s="113">
        <v>28.44</v>
      </c>
      <c r="R1831" s="115">
        <v>5.49</v>
      </c>
      <c r="S1831" s="115">
        <v>4.58</v>
      </c>
      <c r="T1831" s="119">
        <v>0.2</v>
      </c>
      <c r="U1831" s="116">
        <v>27.48</v>
      </c>
      <c r="V1831" t="s">
        <v>25</v>
      </c>
      <c r="W1831">
        <v>4.82</v>
      </c>
      <c r="X1831" t="s">
        <v>25</v>
      </c>
      <c r="Y1831">
        <v>28.92</v>
      </c>
      <c r="Z1831">
        <v>5.59</v>
      </c>
      <c r="AA1831">
        <v>4.66</v>
      </c>
      <c r="AB1831">
        <v>0.2</v>
      </c>
      <c r="AC1831">
        <v>27.96</v>
      </c>
    </row>
    <row r="1832" spans="1:29" x14ac:dyDescent="0.25">
      <c r="A1832" s="111" t="s">
        <v>541</v>
      </c>
      <c r="B1832" s="112" t="s">
        <v>157</v>
      </c>
      <c r="C1832" s="111">
        <v>10700</v>
      </c>
      <c r="D1832" s="111">
        <v>107000</v>
      </c>
      <c r="E1832" s="111" t="s">
        <v>542</v>
      </c>
      <c r="F1832" s="111">
        <v>23163</v>
      </c>
      <c r="G1832" s="111" t="s">
        <v>511</v>
      </c>
      <c r="H1832" s="111" t="s">
        <v>91</v>
      </c>
      <c r="I1832" s="111" t="s">
        <v>18</v>
      </c>
      <c r="J1832" s="111" t="s">
        <v>512</v>
      </c>
      <c r="K1832" s="111" t="s">
        <v>85</v>
      </c>
      <c r="L1832" s="111">
        <v>6</v>
      </c>
      <c r="M1832" s="111">
        <v>0.12</v>
      </c>
      <c r="N1832" s="113">
        <v>5.69</v>
      </c>
      <c r="O1832" s="113">
        <v>4.74</v>
      </c>
      <c r="P1832" s="114">
        <v>0.2</v>
      </c>
      <c r="Q1832" s="113">
        <v>28.44</v>
      </c>
      <c r="R1832" s="115">
        <v>5.49</v>
      </c>
      <c r="S1832" s="115">
        <v>4.58</v>
      </c>
      <c r="T1832" s="119">
        <v>0.2</v>
      </c>
      <c r="U1832" s="116">
        <v>27.48</v>
      </c>
      <c r="V1832" t="s">
        <v>25</v>
      </c>
      <c r="W1832">
        <v>4.82</v>
      </c>
      <c r="X1832" t="s">
        <v>25</v>
      </c>
      <c r="Y1832">
        <v>28.92</v>
      </c>
      <c r="Z1832">
        <v>5.59</v>
      </c>
      <c r="AA1832">
        <v>4.66</v>
      </c>
      <c r="AB1832">
        <v>0.2</v>
      </c>
      <c r="AC1832">
        <v>27.96</v>
      </c>
    </row>
    <row r="1833" spans="1:29" x14ac:dyDescent="0.25">
      <c r="A1833" s="111" t="s">
        <v>541</v>
      </c>
      <c r="B1833" s="112" t="s">
        <v>157</v>
      </c>
      <c r="C1833" s="111">
        <v>10700</v>
      </c>
      <c r="D1833" s="111">
        <v>107000</v>
      </c>
      <c r="E1833" s="111" t="s">
        <v>542</v>
      </c>
      <c r="F1833" s="111">
        <v>25700</v>
      </c>
      <c r="G1833" s="111" t="s">
        <v>396</v>
      </c>
      <c r="H1833" s="111" t="s">
        <v>135</v>
      </c>
      <c r="I1833" s="111" t="s">
        <v>128</v>
      </c>
      <c r="J1833" s="111" t="s">
        <v>378</v>
      </c>
      <c r="K1833" s="111" t="s">
        <v>85</v>
      </c>
      <c r="L1833" s="111">
        <v>6</v>
      </c>
      <c r="M1833" s="111">
        <v>0.12</v>
      </c>
      <c r="N1833" s="113">
        <v>8.7899999999999991</v>
      </c>
      <c r="O1833" s="113">
        <v>7.2959999999999994</v>
      </c>
      <c r="P1833" s="114">
        <v>0.2</v>
      </c>
      <c r="Q1833" s="113">
        <v>43.8</v>
      </c>
      <c r="R1833" s="115">
        <v>10.49</v>
      </c>
      <c r="S1833" s="115">
        <v>6.8</v>
      </c>
      <c r="T1833" s="119">
        <v>0.54</v>
      </c>
      <c r="U1833" s="116">
        <v>40.799999999999997</v>
      </c>
      <c r="V1833" t="s">
        <v>25</v>
      </c>
      <c r="W1833">
        <v>9.4145000000000003</v>
      </c>
      <c r="X1833" t="s">
        <v>25</v>
      </c>
      <c r="Y1833">
        <v>56.46</v>
      </c>
      <c r="Z1833">
        <v>9.99</v>
      </c>
      <c r="AA1833">
        <v>6.4833333333333334</v>
      </c>
      <c r="AB1833">
        <v>0.54</v>
      </c>
      <c r="AC1833">
        <v>38.880000000000003</v>
      </c>
    </row>
    <row r="1834" spans="1:29" x14ac:dyDescent="0.25">
      <c r="A1834" s="111" t="s">
        <v>541</v>
      </c>
      <c r="B1834" s="112" t="s">
        <v>157</v>
      </c>
      <c r="C1834" s="111">
        <v>10700</v>
      </c>
      <c r="D1834" s="111">
        <v>107000</v>
      </c>
      <c r="E1834" s="111" t="s">
        <v>542</v>
      </c>
      <c r="F1834" s="111">
        <v>7977</v>
      </c>
      <c r="G1834" s="111" t="s">
        <v>397</v>
      </c>
      <c r="H1834" s="111" t="s">
        <v>119</v>
      </c>
      <c r="I1834" s="111" t="s">
        <v>115</v>
      </c>
      <c r="J1834" s="111" t="s">
        <v>398</v>
      </c>
      <c r="K1834" s="111" t="s">
        <v>58</v>
      </c>
      <c r="L1834" s="111">
        <v>6</v>
      </c>
      <c r="M1834" s="111">
        <v>0.03</v>
      </c>
      <c r="N1834" s="113">
        <v>5.09</v>
      </c>
      <c r="O1834" s="113">
        <v>4.2655000000000003</v>
      </c>
      <c r="P1834" s="114">
        <v>0.2</v>
      </c>
      <c r="Q1834" s="113">
        <v>25.619999999999997</v>
      </c>
      <c r="R1834" s="115">
        <v>4.99</v>
      </c>
      <c r="S1834" s="115">
        <v>4.16</v>
      </c>
      <c r="T1834" s="119">
        <v>0.2</v>
      </c>
      <c r="U1834" s="116">
        <v>24.96</v>
      </c>
      <c r="V1834" t="s">
        <v>25</v>
      </c>
      <c r="W1834">
        <v>4.2699999999999996</v>
      </c>
      <c r="X1834" t="s">
        <v>25</v>
      </c>
      <c r="Y1834">
        <v>25.619999999999997</v>
      </c>
      <c r="Z1834">
        <v>4.8899999999999997</v>
      </c>
      <c r="AA1834">
        <v>4.08</v>
      </c>
      <c r="AB1834">
        <v>0.2</v>
      </c>
      <c r="AC1834">
        <v>24.48</v>
      </c>
    </row>
    <row r="1835" spans="1:29" x14ac:dyDescent="0.25">
      <c r="A1835" s="111" t="s">
        <v>541</v>
      </c>
      <c r="B1835" s="112" t="s">
        <v>157</v>
      </c>
      <c r="C1835" s="111">
        <v>10700</v>
      </c>
      <c r="D1835" s="111">
        <v>107000</v>
      </c>
      <c r="E1835" s="111" t="s">
        <v>542</v>
      </c>
      <c r="F1835" s="111">
        <v>7979</v>
      </c>
      <c r="G1835" s="111" t="s">
        <v>399</v>
      </c>
      <c r="H1835" s="111" t="s">
        <v>119</v>
      </c>
      <c r="I1835" s="111" t="s">
        <v>115</v>
      </c>
      <c r="J1835" s="111" t="s">
        <v>400</v>
      </c>
      <c r="K1835" s="111" t="s">
        <v>58</v>
      </c>
      <c r="L1835" s="111">
        <v>6</v>
      </c>
      <c r="M1835" s="111">
        <v>0.03</v>
      </c>
      <c r="N1835" s="113">
        <v>5.09</v>
      </c>
      <c r="O1835" s="113">
        <v>4.2655000000000003</v>
      </c>
      <c r="P1835" s="114">
        <v>0.2</v>
      </c>
      <c r="Q1835" s="113">
        <v>25.619999999999997</v>
      </c>
      <c r="R1835" s="115">
        <v>4.99</v>
      </c>
      <c r="S1835" s="115">
        <v>4.16</v>
      </c>
      <c r="T1835" s="119">
        <v>0.2</v>
      </c>
      <c r="U1835" s="116">
        <v>24.96</v>
      </c>
      <c r="V1835" t="s">
        <v>25</v>
      </c>
      <c r="W1835">
        <v>4.2699999999999996</v>
      </c>
      <c r="X1835" t="s">
        <v>25</v>
      </c>
      <c r="Y1835">
        <v>25.619999999999997</v>
      </c>
      <c r="Z1835">
        <v>4.8899999999999997</v>
      </c>
      <c r="AA1835">
        <v>4.08</v>
      </c>
      <c r="AB1835">
        <v>0.2</v>
      </c>
      <c r="AC1835">
        <v>24.48</v>
      </c>
    </row>
    <row r="1836" spans="1:29" x14ac:dyDescent="0.25">
      <c r="A1836" s="111" t="s">
        <v>541</v>
      </c>
      <c r="B1836" s="112" t="s">
        <v>157</v>
      </c>
      <c r="C1836" s="111">
        <v>10700</v>
      </c>
      <c r="D1836" s="111">
        <v>107000</v>
      </c>
      <c r="E1836" s="111" t="s">
        <v>542</v>
      </c>
      <c r="F1836" s="111">
        <v>7980</v>
      </c>
      <c r="G1836" s="111" t="s">
        <v>401</v>
      </c>
      <c r="H1836" s="111" t="s">
        <v>119</v>
      </c>
      <c r="I1836" s="111" t="s">
        <v>115</v>
      </c>
      <c r="J1836" s="111" t="s">
        <v>402</v>
      </c>
      <c r="K1836" s="111" t="s">
        <v>58</v>
      </c>
      <c r="L1836" s="111">
        <v>6</v>
      </c>
      <c r="M1836" s="111">
        <v>0.03</v>
      </c>
      <c r="N1836" s="113">
        <v>5.09</v>
      </c>
      <c r="O1836" s="113">
        <v>4.2655000000000003</v>
      </c>
      <c r="P1836" s="114">
        <v>0.2</v>
      </c>
      <c r="Q1836" s="113">
        <v>25.619999999999997</v>
      </c>
      <c r="R1836" s="115">
        <v>4.99</v>
      </c>
      <c r="S1836" s="115">
        <v>4.16</v>
      </c>
      <c r="T1836" s="119">
        <v>0.2</v>
      </c>
      <c r="U1836" s="116">
        <v>24.96</v>
      </c>
      <c r="V1836" t="s">
        <v>25</v>
      </c>
      <c r="W1836">
        <v>4.2699999999999996</v>
      </c>
      <c r="X1836" t="s">
        <v>25</v>
      </c>
      <c r="Y1836">
        <v>25.619999999999997</v>
      </c>
      <c r="Z1836">
        <v>4.8899999999999997</v>
      </c>
      <c r="AA1836">
        <v>4.08</v>
      </c>
      <c r="AB1836">
        <v>0.2</v>
      </c>
      <c r="AC1836">
        <v>24.48</v>
      </c>
    </row>
    <row r="1837" spans="1:29" x14ac:dyDescent="0.25">
      <c r="A1837" s="111" t="s">
        <v>541</v>
      </c>
      <c r="B1837" s="112" t="s">
        <v>157</v>
      </c>
      <c r="C1837" s="111">
        <v>10700</v>
      </c>
      <c r="D1837" s="111">
        <v>107000</v>
      </c>
      <c r="E1837" s="111" t="s">
        <v>542</v>
      </c>
      <c r="F1837" s="111">
        <v>7981</v>
      </c>
      <c r="G1837" s="111" t="s">
        <v>403</v>
      </c>
      <c r="H1837" s="111" t="s">
        <v>119</v>
      </c>
      <c r="I1837" s="111" t="s">
        <v>115</v>
      </c>
      <c r="J1837" s="111" t="s">
        <v>404</v>
      </c>
      <c r="K1837" s="111" t="s">
        <v>58</v>
      </c>
      <c r="L1837" s="111">
        <v>6</v>
      </c>
      <c r="M1837" s="111">
        <v>0.03</v>
      </c>
      <c r="N1837" s="113">
        <v>5.09</v>
      </c>
      <c r="O1837" s="113">
        <v>4.2655000000000003</v>
      </c>
      <c r="P1837" s="114">
        <v>0.2</v>
      </c>
      <c r="Q1837" s="113">
        <v>25.619999999999997</v>
      </c>
      <c r="R1837" s="115">
        <v>4.99</v>
      </c>
      <c r="S1837" s="115">
        <v>4.16</v>
      </c>
      <c r="T1837" s="119">
        <v>0.2</v>
      </c>
      <c r="U1837" s="116">
        <v>24.96</v>
      </c>
      <c r="V1837" t="s">
        <v>25</v>
      </c>
      <c r="W1837">
        <v>4.2699999999999996</v>
      </c>
      <c r="X1837" t="s">
        <v>25</v>
      </c>
      <c r="Y1837">
        <v>25.619999999999997</v>
      </c>
      <c r="Z1837">
        <v>4.8899999999999997</v>
      </c>
      <c r="AA1837">
        <v>4.08</v>
      </c>
      <c r="AB1837">
        <v>0.2</v>
      </c>
      <c r="AC1837">
        <v>24.48</v>
      </c>
    </row>
    <row r="1838" spans="1:29" x14ac:dyDescent="0.25">
      <c r="A1838" s="111" t="s">
        <v>541</v>
      </c>
      <c r="B1838" s="112" t="s">
        <v>157</v>
      </c>
      <c r="C1838" s="111">
        <v>10700</v>
      </c>
      <c r="D1838" s="111">
        <v>107000</v>
      </c>
      <c r="E1838" s="111" t="s">
        <v>542</v>
      </c>
      <c r="F1838" s="111">
        <v>7982</v>
      </c>
      <c r="G1838" s="111" t="s">
        <v>405</v>
      </c>
      <c r="H1838" s="111" t="s">
        <v>119</v>
      </c>
      <c r="I1838" s="111" t="s">
        <v>115</v>
      </c>
      <c r="J1838" s="111" t="s">
        <v>406</v>
      </c>
      <c r="K1838" s="111" t="s">
        <v>58</v>
      </c>
      <c r="L1838" s="111">
        <v>6</v>
      </c>
      <c r="M1838" s="111">
        <v>0.03</v>
      </c>
      <c r="N1838" s="113">
        <v>5.09</v>
      </c>
      <c r="O1838" s="113">
        <v>4.2655000000000003</v>
      </c>
      <c r="P1838" s="114">
        <v>0.2</v>
      </c>
      <c r="Q1838" s="113">
        <v>25.619999999999997</v>
      </c>
      <c r="R1838" s="115">
        <v>4.99</v>
      </c>
      <c r="S1838" s="115">
        <v>4.16</v>
      </c>
      <c r="T1838" s="119">
        <v>0.2</v>
      </c>
      <c r="U1838" s="116">
        <v>24.96</v>
      </c>
      <c r="V1838" t="s">
        <v>25</v>
      </c>
      <c r="W1838">
        <v>4.2699999999999996</v>
      </c>
      <c r="X1838" t="s">
        <v>25</v>
      </c>
      <c r="Y1838">
        <v>25.619999999999997</v>
      </c>
      <c r="Z1838">
        <v>4.8899999999999997</v>
      </c>
      <c r="AA1838">
        <v>4.08</v>
      </c>
      <c r="AB1838">
        <v>0.2</v>
      </c>
      <c r="AC1838">
        <v>24.48</v>
      </c>
    </row>
    <row r="1839" spans="1:29" x14ac:dyDescent="0.25">
      <c r="A1839" s="111" t="s">
        <v>541</v>
      </c>
      <c r="B1839" s="112" t="s">
        <v>157</v>
      </c>
      <c r="C1839" s="111">
        <v>10700</v>
      </c>
      <c r="D1839" s="111">
        <v>107000</v>
      </c>
      <c r="E1839" s="111" t="s">
        <v>542</v>
      </c>
      <c r="F1839" s="111">
        <v>7983</v>
      </c>
      <c r="G1839" s="111" t="s">
        <v>407</v>
      </c>
      <c r="H1839" s="111" t="s">
        <v>119</v>
      </c>
      <c r="I1839" s="111" t="s">
        <v>115</v>
      </c>
      <c r="J1839" s="111" t="s">
        <v>408</v>
      </c>
      <c r="K1839" s="111" t="s">
        <v>58</v>
      </c>
      <c r="L1839" s="111">
        <v>6</v>
      </c>
      <c r="M1839" s="111">
        <v>0.03</v>
      </c>
      <c r="N1839" s="113">
        <v>5.09</v>
      </c>
      <c r="O1839" s="113">
        <v>4.2655000000000003</v>
      </c>
      <c r="P1839" s="114">
        <v>0.2</v>
      </c>
      <c r="Q1839" s="113">
        <v>25.619999999999997</v>
      </c>
      <c r="R1839" s="115">
        <v>4.99</v>
      </c>
      <c r="S1839" s="115">
        <v>4.16</v>
      </c>
      <c r="T1839" s="119">
        <v>0.2</v>
      </c>
      <c r="U1839" s="116">
        <v>24.96</v>
      </c>
      <c r="V1839" t="s">
        <v>25</v>
      </c>
      <c r="W1839">
        <v>4.2699999999999996</v>
      </c>
      <c r="X1839" t="s">
        <v>25</v>
      </c>
      <c r="Y1839">
        <v>25.619999999999997</v>
      </c>
      <c r="Z1839">
        <v>4.8899999999999997</v>
      </c>
      <c r="AA1839">
        <v>4.08</v>
      </c>
      <c r="AB1839">
        <v>0.2</v>
      </c>
      <c r="AC1839">
        <v>24.48</v>
      </c>
    </row>
    <row r="1840" spans="1:29" x14ac:dyDescent="0.25">
      <c r="A1840" s="111" t="s">
        <v>541</v>
      </c>
      <c r="B1840" s="112" t="s">
        <v>157</v>
      </c>
      <c r="C1840" s="111">
        <v>10700</v>
      </c>
      <c r="D1840" s="111">
        <v>107000</v>
      </c>
      <c r="E1840" s="111" t="s">
        <v>542</v>
      </c>
      <c r="F1840" s="111">
        <v>7985</v>
      </c>
      <c r="G1840" s="111" t="s">
        <v>409</v>
      </c>
      <c r="H1840" s="111" t="s">
        <v>119</v>
      </c>
      <c r="I1840" s="111" t="s">
        <v>115</v>
      </c>
      <c r="J1840" s="111" t="s">
        <v>410</v>
      </c>
      <c r="K1840" s="111" t="s">
        <v>58</v>
      </c>
      <c r="L1840" s="111">
        <v>6</v>
      </c>
      <c r="M1840" s="111">
        <v>0.03</v>
      </c>
      <c r="N1840" s="113">
        <v>5.09</v>
      </c>
      <c r="O1840" s="113">
        <v>4.2655000000000003</v>
      </c>
      <c r="P1840" s="114">
        <v>0.2</v>
      </c>
      <c r="Q1840" s="113">
        <v>25.619999999999997</v>
      </c>
      <c r="R1840" s="115">
        <v>4.99</v>
      </c>
      <c r="S1840" s="115">
        <v>4.16</v>
      </c>
      <c r="T1840" s="119">
        <v>0.2</v>
      </c>
      <c r="U1840" s="116">
        <v>24.96</v>
      </c>
      <c r="V1840" t="s">
        <v>25</v>
      </c>
      <c r="W1840">
        <v>4.2699999999999996</v>
      </c>
      <c r="X1840" t="s">
        <v>25</v>
      </c>
      <c r="Y1840">
        <v>25.619999999999997</v>
      </c>
      <c r="Z1840">
        <v>4.8899999999999997</v>
      </c>
      <c r="AA1840">
        <v>4.08</v>
      </c>
      <c r="AB1840">
        <v>0.2</v>
      </c>
      <c r="AC1840">
        <v>24.48</v>
      </c>
    </row>
    <row r="1841" spans="1:29" x14ac:dyDescent="0.25">
      <c r="A1841" s="111" t="s">
        <v>541</v>
      </c>
      <c r="B1841" s="112" t="s">
        <v>157</v>
      </c>
      <c r="C1841" s="111">
        <v>10700</v>
      </c>
      <c r="D1841" s="111">
        <v>107000</v>
      </c>
      <c r="E1841" s="111" t="s">
        <v>542</v>
      </c>
      <c r="F1841" s="111">
        <v>8791</v>
      </c>
      <c r="G1841" s="111" t="s">
        <v>483</v>
      </c>
      <c r="H1841" s="111" t="s">
        <v>61</v>
      </c>
      <c r="I1841" s="111" t="s">
        <v>18</v>
      </c>
      <c r="J1841" s="111" t="s">
        <v>469</v>
      </c>
      <c r="K1841" s="111" t="s">
        <v>58</v>
      </c>
      <c r="L1841" s="111">
        <v>12</v>
      </c>
      <c r="M1841" s="111">
        <v>0.06</v>
      </c>
      <c r="N1841" s="113">
        <v>3.99</v>
      </c>
      <c r="O1841" s="113">
        <v>3.32</v>
      </c>
      <c r="P1841" s="114">
        <v>0.2</v>
      </c>
      <c r="Q1841" s="113">
        <v>39.839999999999996</v>
      </c>
      <c r="R1841" s="115">
        <v>3.59</v>
      </c>
      <c r="S1841" s="115">
        <v>2.99</v>
      </c>
      <c r="T1841" s="119">
        <v>0.2</v>
      </c>
      <c r="U1841" s="116">
        <v>35.880000000000003</v>
      </c>
      <c r="V1841" t="s">
        <v>25</v>
      </c>
      <c r="W1841">
        <v>3.13</v>
      </c>
      <c r="X1841" t="s">
        <v>25</v>
      </c>
      <c r="Y1841">
        <v>37.56</v>
      </c>
      <c r="Z1841">
        <v>3.39</v>
      </c>
      <c r="AA1841">
        <v>2.83</v>
      </c>
      <c r="AB1841">
        <v>0.2</v>
      </c>
      <c r="AC1841">
        <v>33.96</v>
      </c>
    </row>
    <row r="1842" spans="1:29" x14ac:dyDescent="0.25">
      <c r="A1842" s="111" t="s">
        <v>541</v>
      </c>
      <c r="B1842" s="112" t="s">
        <v>157</v>
      </c>
      <c r="C1842" s="111">
        <v>10700</v>
      </c>
      <c r="D1842" s="111">
        <v>107000</v>
      </c>
      <c r="E1842" s="111" t="s">
        <v>542</v>
      </c>
      <c r="F1842" s="111">
        <v>13061</v>
      </c>
      <c r="G1842" s="111" t="s">
        <v>484</v>
      </c>
      <c r="H1842" s="111" t="s">
        <v>61</v>
      </c>
      <c r="I1842" s="111" t="s">
        <v>18</v>
      </c>
      <c r="J1842" s="111" t="s">
        <v>471</v>
      </c>
      <c r="K1842" s="111" t="s">
        <v>58</v>
      </c>
      <c r="L1842" s="111">
        <v>12</v>
      </c>
      <c r="M1842" s="111">
        <v>0.06</v>
      </c>
      <c r="N1842" s="113">
        <v>3.99</v>
      </c>
      <c r="O1842" s="113">
        <v>3.32</v>
      </c>
      <c r="P1842" s="114">
        <v>0.2</v>
      </c>
      <c r="Q1842" s="113">
        <v>39.839999999999996</v>
      </c>
      <c r="R1842" s="115">
        <v>3.59</v>
      </c>
      <c r="S1842" s="115">
        <v>2.99</v>
      </c>
      <c r="T1842" s="119">
        <v>0.2</v>
      </c>
      <c r="U1842" s="116">
        <v>35.880000000000003</v>
      </c>
      <c r="V1842" t="s">
        <v>25</v>
      </c>
      <c r="W1842">
        <v>3.13</v>
      </c>
      <c r="X1842" t="s">
        <v>25</v>
      </c>
      <c r="Y1842">
        <v>37.56</v>
      </c>
      <c r="Z1842">
        <v>3.39</v>
      </c>
      <c r="AA1842">
        <v>2.83</v>
      </c>
      <c r="AB1842">
        <v>0.2</v>
      </c>
      <c r="AC1842">
        <v>33.96</v>
      </c>
    </row>
    <row r="1843" spans="1:29" x14ac:dyDescent="0.25">
      <c r="A1843" s="111" t="s">
        <v>541</v>
      </c>
      <c r="B1843" s="112" t="s">
        <v>157</v>
      </c>
      <c r="C1843" s="111">
        <v>10700</v>
      </c>
      <c r="D1843" s="111">
        <v>107000</v>
      </c>
      <c r="E1843" s="111" t="s">
        <v>542</v>
      </c>
      <c r="F1843" s="111">
        <v>23731</v>
      </c>
      <c r="G1843" s="111" t="s">
        <v>488</v>
      </c>
      <c r="H1843" s="111" t="s">
        <v>119</v>
      </c>
      <c r="I1843" s="111" t="s">
        <v>115</v>
      </c>
      <c r="J1843" s="111" t="s">
        <v>489</v>
      </c>
      <c r="K1843" s="111" t="s">
        <v>58</v>
      </c>
      <c r="L1843" s="111">
        <v>6</v>
      </c>
      <c r="M1843" s="111">
        <v>0.03</v>
      </c>
      <c r="N1843" s="113">
        <v>5.09</v>
      </c>
      <c r="O1843" s="113">
        <v>4.2655000000000003</v>
      </c>
      <c r="P1843" s="114">
        <v>0.2</v>
      </c>
      <c r="Q1843" s="113">
        <v>25.619999999999997</v>
      </c>
      <c r="R1843" s="115">
        <v>4.99</v>
      </c>
      <c r="S1843" s="115">
        <v>4.16</v>
      </c>
      <c r="T1843" s="119">
        <v>0.2</v>
      </c>
      <c r="U1843" s="116">
        <v>24.96</v>
      </c>
      <c r="V1843" t="s">
        <v>25</v>
      </c>
      <c r="W1843">
        <v>4.2699999999999996</v>
      </c>
      <c r="X1843" t="s">
        <v>25</v>
      </c>
      <c r="Y1843">
        <v>25.619999999999997</v>
      </c>
      <c r="Z1843">
        <v>4.8899999999999997</v>
      </c>
      <c r="AA1843">
        <v>4.08</v>
      </c>
      <c r="AB1843">
        <v>0.2</v>
      </c>
      <c r="AC1843">
        <v>24.48</v>
      </c>
    </row>
    <row r="1844" spans="1:29" x14ac:dyDescent="0.25">
      <c r="A1844" s="111" t="s">
        <v>541</v>
      </c>
      <c r="B1844" s="112" t="s">
        <v>157</v>
      </c>
      <c r="C1844" s="111">
        <v>10700</v>
      </c>
      <c r="D1844" s="111">
        <v>107000</v>
      </c>
      <c r="E1844" s="111" t="s">
        <v>542</v>
      </c>
      <c r="F1844" s="111">
        <v>8919</v>
      </c>
      <c r="G1844" s="111" t="s">
        <v>490</v>
      </c>
      <c r="H1844" s="111" t="s">
        <v>63</v>
      </c>
      <c r="I1844" s="111" t="s">
        <v>18</v>
      </c>
      <c r="J1844" s="111" t="s">
        <v>334</v>
      </c>
      <c r="K1844" s="111" t="s">
        <v>62</v>
      </c>
      <c r="L1844" s="111">
        <v>12</v>
      </c>
      <c r="M1844" s="111">
        <v>7.1999999999999995E-2</v>
      </c>
      <c r="N1844" s="113">
        <v>4.1900000000000004</v>
      </c>
      <c r="O1844" s="113">
        <v>3.5054999999999996</v>
      </c>
      <c r="P1844" s="114">
        <v>0.2</v>
      </c>
      <c r="Q1844" s="113">
        <v>42.12</v>
      </c>
      <c r="R1844" s="115">
        <v>3.89</v>
      </c>
      <c r="S1844" s="115">
        <v>3.2416666666666667</v>
      </c>
      <c r="T1844" s="119">
        <v>0.2</v>
      </c>
      <c r="U1844" s="116">
        <v>38.880000000000003</v>
      </c>
      <c r="V1844" t="s">
        <v>25</v>
      </c>
      <c r="W1844">
        <v>3.32</v>
      </c>
      <c r="X1844" t="s">
        <v>25</v>
      </c>
      <c r="Y1844">
        <v>39.839999999999996</v>
      </c>
      <c r="Z1844">
        <v>3.69</v>
      </c>
      <c r="AA1844">
        <v>3.08</v>
      </c>
      <c r="AB1844">
        <v>0.2</v>
      </c>
      <c r="AC1844">
        <v>36.96</v>
      </c>
    </row>
    <row r="1845" spans="1:29" x14ac:dyDescent="0.25">
      <c r="A1845" s="111" t="s">
        <v>541</v>
      </c>
      <c r="B1845" s="112" t="s">
        <v>157</v>
      </c>
      <c r="C1845" s="111">
        <v>36038</v>
      </c>
      <c r="D1845" s="111">
        <v>360384</v>
      </c>
      <c r="E1845" s="111" t="s">
        <v>543</v>
      </c>
      <c r="F1845" s="111">
        <v>772</v>
      </c>
      <c r="G1845" s="111" t="s">
        <v>330</v>
      </c>
      <c r="H1845" s="111" t="s">
        <v>108</v>
      </c>
      <c r="I1845" s="111" t="s">
        <v>18</v>
      </c>
      <c r="J1845" s="111" t="s">
        <v>331</v>
      </c>
      <c r="K1845" s="111" t="s">
        <v>332</v>
      </c>
      <c r="L1845" s="111">
        <v>1</v>
      </c>
      <c r="M1845" s="111">
        <v>0.06</v>
      </c>
      <c r="N1845" s="113">
        <v>248.39</v>
      </c>
      <c r="O1845" s="113">
        <v>207</v>
      </c>
      <c r="P1845" s="114">
        <v>0.2</v>
      </c>
      <c r="Q1845" s="113">
        <v>207</v>
      </c>
      <c r="R1845" s="115">
        <v>248.39</v>
      </c>
      <c r="S1845" s="115">
        <v>207</v>
      </c>
      <c r="T1845" s="119">
        <v>0.2</v>
      </c>
      <c r="U1845" s="116">
        <v>207</v>
      </c>
      <c r="V1845" t="s">
        <v>25</v>
      </c>
      <c r="W1845">
        <v>207</v>
      </c>
      <c r="X1845" t="s">
        <v>25</v>
      </c>
      <c r="Y1845">
        <v>207</v>
      </c>
      <c r="Z1845">
        <v>248.39</v>
      </c>
      <c r="AA1845">
        <v>207</v>
      </c>
      <c r="AB1845">
        <v>0.2</v>
      </c>
      <c r="AC1845">
        <v>207</v>
      </c>
    </row>
    <row r="1846" spans="1:29" x14ac:dyDescent="0.25">
      <c r="A1846" s="111" t="s">
        <v>541</v>
      </c>
      <c r="B1846" s="112" t="s">
        <v>157</v>
      </c>
      <c r="C1846" s="111">
        <v>36038</v>
      </c>
      <c r="D1846" s="111">
        <v>360384</v>
      </c>
      <c r="E1846" s="111" t="s">
        <v>543</v>
      </c>
      <c r="F1846" s="111">
        <v>2243</v>
      </c>
      <c r="G1846" s="111" t="s">
        <v>333</v>
      </c>
      <c r="H1846" s="111" t="s">
        <v>108</v>
      </c>
      <c r="I1846" s="111" t="s">
        <v>18</v>
      </c>
      <c r="J1846" s="111" t="s">
        <v>334</v>
      </c>
      <c r="K1846" s="111" t="s">
        <v>332</v>
      </c>
      <c r="L1846" s="111">
        <v>1</v>
      </c>
      <c r="M1846" s="111">
        <v>0.06</v>
      </c>
      <c r="N1846" s="113">
        <v>248.39</v>
      </c>
      <c r="O1846" s="113">
        <v>207</v>
      </c>
      <c r="P1846" s="114">
        <v>0.2</v>
      </c>
      <c r="Q1846" s="113">
        <v>207</v>
      </c>
      <c r="R1846" s="115">
        <v>248.39</v>
      </c>
      <c r="S1846" s="115">
        <v>207</v>
      </c>
      <c r="T1846" s="119">
        <v>0.2</v>
      </c>
      <c r="U1846" s="116">
        <v>207</v>
      </c>
      <c r="V1846" t="s">
        <v>25</v>
      </c>
      <c r="W1846">
        <v>207</v>
      </c>
      <c r="X1846" t="s">
        <v>25</v>
      </c>
      <c r="Y1846">
        <v>207</v>
      </c>
      <c r="Z1846">
        <v>248.39</v>
      </c>
      <c r="AA1846">
        <v>207</v>
      </c>
      <c r="AB1846">
        <v>0.2</v>
      </c>
      <c r="AC1846">
        <v>207</v>
      </c>
    </row>
    <row r="1847" spans="1:29" x14ac:dyDescent="0.25">
      <c r="A1847" s="111" t="s">
        <v>541</v>
      </c>
      <c r="B1847" s="112" t="s">
        <v>157</v>
      </c>
      <c r="C1847" s="111">
        <v>36038</v>
      </c>
      <c r="D1847" s="111">
        <v>360384</v>
      </c>
      <c r="E1847" s="111" t="s">
        <v>543</v>
      </c>
      <c r="F1847" s="111">
        <v>2248</v>
      </c>
      <c r="G1847" s="111" t="s">
        <v>335</v>
      </c>
      <c r="H1847" s="111" t="s">
        <v>108</v>
      </c>
      <c r="I1847" s="111" t="s">
        <v>18</v>
      </c>
      <c r="J1847" s="111" t="s">
        <v>336</v>
      </c>
      <c r="K1847" s="111" t="s">
        <v>332</v>
      </c>
      <c r="L1847" s="111">
        <v>1</v>
      </c>
      <c r="M1847" s="111">
        <v>0.06</v>
      </c>
      <c r="N1847" s="113">
        <v>248.39</v>
      </c>
      <c r="O1847" s="113">
        <v>207</v>
      </c>
      <c r="P1847" s="114">
        <v>0.2</v>
      </c>
      <c r="Q1847" s="113">
        <v>207</v>
      </c>
      <c r="R1847" s="115">
        <v>248.39</v>
      </c>
      <c r="S1847" s="115">
        <v>207</v>
      </c>
      <c r="T1847" s="119">
        <v>0.2</v>
      </c>
      <c r="U1847" s="116">
        <v>207</v>
      </c>
      <c r="V1847" t="s">
        <v>25</v>
      </c>
      <c r="W1847">
        <v>207</v>
      </c>
      <c r="X1847" t="s">
        <v>25</v>
      </c>
      <c r="Y1847">
        <v>207</v>
      </c>
      <c r="Z1847">
        <v>248.39</v>
      </c>
      <c r="AA1847">
        <v>207</v>
      </c>
      <c r="AB1847">
        <v>0.2</v>
      </c>
      <c r="AC1847">
        <v>207</v>
      </c>
    </row>
    <row r="1848" spans="1:29" x14ac:dyDescent="0.25">
      <c r="A1848" s="111" t="s">
        <v>541</v>
      </c>
      <c r="B1848" s="112" t="s">
        <v>157</v>
      </c>
      <c r="C1848" s="111">
        <v>36038</v>
      </c>
      <c r="D1848" s="111">
        <v>360384</v>
      </c>
      <c r="E1848" s="111" t="s">
        <v>543</v>
      </c>
      <c r="F1848" s="111">
        <v>2250</v>
      </c>
      <c r="G1848" s="111" t="s">
        <v>337</v>
      </c>
      <c r="H1848" s="111" t="s">
        <v>108</v>
      </c>
      <c r="I1848" s="111" t="s">
        <v>18</v>
      </c>
      <c r="J1848" s="111" t="s">
        <v>338</v>
      </c>
      <c r="K1848" s="111" t="s">
        <v>332</v>
      </c>
      <c r="L1848" s="111">
        <v>1</v>
      </c>
      <c r="M1848" s="111">
        <v>0.06</v>
      </c>
      <c r="N1848" s="113">
        <v>248.39</v>
      </c>
      <c r="O1848" s="113">
        <v>207</v>
      </c>
      <c r="P1848" s="114">
        <v>0.2</v>
      </c>
      <c r="Q1848" s="113">
        <v>207</v>
      </c>
      <c r="R1848" s="115">
        <v>248.39</v>
      </c>
      <c r="S1848" s="115">
        <v>207</v>
      </c>
      <c r="T1848" s="119">
        <v>0.2</v>
      </c>
      <c r="U1848" s="116">
        <v>207</v>
      </c>
      <c r="V1848" t="s">
        <v>25</v>
      </c>
      <c r="W1848">
        <v>207</v>
      </c>
      <c r="X1848" t="s">
        <v>25</v>
      </c>
      <c r="Y1848">
        <v>207</v>
      </c>
      <c r="Z1848">
        <v>248.39</v>
      </c>
      <c r="AA1848">
        <v>207</v>
      </c>
      <c r="AB1848">
        <v>0.2</v>
      </c>
      <c r="AC1848">
        <v>207</v>
      </c>
    </row>
    <row r="1849" spans="1:29" x14ac:dyDescent="0.25">
      <c r="A1849" s="111" t="s">
        <v>541</v>
      </c>
      <c r="B1849" s="112" t="s">
        <v>157</v>
      </c>
      <c r="C1849" s="111">
        <v>36038</v>
      </c>
      <c r="D1849" s="111">
        <v>360384</v>
      </c>
      <c r="E1849" s="111" t="s">
        <v>543</v>
      </c>
      <c r="F1849" s="111">
        <v>7431</v>
      </c>
      <c r="G1849" s="111" t="s">
        <v>339</v>
      </c>
      <c r="H1849" s="111" t="s">
        <v>108</v>
      </c>
      <c r="I1849" s="111" t="s">
        <v>18</v>
      </c>
      <c r="J1849" s="111" t="s">
        <v>340</v>
      </c>
      <c r="K1849" s="111" t="s">
        <v>332</v>
      </c>
      <c r="L1849" s="111">
        <v>1</v>
      </c>
      <c r="M1849" s="111">
        <v>0.06</v>
      </c>
      <c r="N1849" s="113">
        <v>248.39</v>
      </c>
      <c r="O1849" s="113">
        <v>207</v>
      </c>
      <c r="P1849" s="114">
        <v>0.2</v>
      </c>
      <c r="Q1849" s="113">
        <v>207</v>
      </c>
      <c r="R1849" s="115">
        <v>248.39</v>
      </c>
      <c r="S1849" s="115">
        <v>207</v>
      </c>
      <c r="T1849" s="119">
        <v>0.2</v>
      </c>
      <c r="U1849" s="116">
        <v>207</v>
      </c>
      <c r="V1849" t="s">
        <v>25</v>
      </c>
      <c r="W1849">
        <v>207</v>
      </c>
      <c r="X1849" t="s">
        <v>25</v>
      </c>
      <c r="Y1849">
        <v>207</v>
      </c>
      <c r="Z1849">
        <v>248.39</v>
      </c>
      <c r="AA1849">
        <v>207</v>
      </c>
      <c r="AB1849">
        <v>0.2</v>
      </c>
      <c r="AC1849">
        <v>207</v>
      </c>
    </row>
    <row r="1850" spans="1:29" x14ac:dyDescent="0.25">
      <c r="A1850" s="111" t="s">
        <v>541</v>
      </c>
      <c r="B1850" s="112" t="s">
        <v>157</v>
      </c>
      <c r="C1850" s="111">
        <v>36038</v>
      </c>
      <c r="D1850" s="111">
        <v>360384</v>
      </c>
      <c r="E1850" s="111" t="s">
        <v>543</v>
      </c>
      <c r="F1850" s="111">
        <v>9442</v>
      </c>
      <c r="G1850" s="111" t="s">
        <v>341</v>
      </c>
      <c r="H1850" s="111" t="s">
        <v>108</v>
      </c>
      <c r="I1850" s="111" t="s">
        <v>18</v>
      </c>
      <c r="J1850" s="111" t="s">
        <v>342</v>
      </c>
      <c r="K1850" s="111" t="s">
        <v>332</v>
      </c>
      <c r="L1850" s="111">
        <v>1</v>
      </c>
      <c r="M1850" s="111">
        <v>0.06</v>
      </c>
      <c r="N1850" s="113">
        <v>248.39</v>
      </c>
      <c r="O1850" s="113">
        <v>207</v>
      </c>
      <c r="P1850" s="114">
        <v>0.2</v>
      </c>
      <c r="Q1850" s="113">
        <v>207</v>
      </c>
      <c r="R1850" s="115">
        <v>248.39</v>
      </c>
      <c r="S1850" s="115">
        <v>207</v>
      </c>
      <c r="T1850" s="119">
        <v>0.2</v>
      </c>
      <c r="U1850" s="116">
        <v>207</v>
      </c>
      <c r="V1850" t="s">
        <v>25</v>
      </c>
      <c r="W1850">
        <v>207</v>
      </c>
      <c r="X1850" t="s">
        <v>25</v>
      </c>
      <c r="Y1850">
        <v>207</v>
      </c>
      <c r="Z1850">
        <v>248.39</v>
      </c>
      <c r="AA1850">
        <v>207</v>
      </c>
      <c r="AB1850">
        <v>0.2</v>
      </c>
      <c r="AC1850">
        <v>207</v>
      </c>
    </row>
    <row r="1851" spans="1:29" x14ac:dyDescent="0.25">
      <c r="A1851" s="111" t="s">
        <v>541</v>
      </c>
      <c r="B1851" s="112" t="s">
        <v>157</v>
      </c>
      <c r="C1851" s="111">
        <v>36038</v>
      </c>
      <c r="D1851" s="111">
        <v>360384</v>
      </c>
      <c r="E1851" s="111" t="s">
        <v>543</v>
      </c>
      <c r="F1851" s="111">
        <v>15190</v>
      </c>
      <c r="G1851" s="111" t="s">
        <v>343</v>
      </c>
      <c r="H1851" s="111" t="s">
        <v>108</v>
      </c>
      <c r="I1851" s="111" t="s">
        <v>18</v>
      </c>
      <c r="J1851" s="111" t="s">
        <v>344</v>
      </c>
      <c r="K1851" s="111" t="s">
        <v>332</v>
      </c>
      <c r="L1851" s="111">
        <v>1</v>
      </c>
      <c r="M1851" s="111">
        <v>0.06</v>
      </c>
      <c r="N1851" s="113">
        <v>248.39</v>
      </c>
      <c r="O1851" s="113">
        <v>207</v>
      </c>
      <c r="P1851" s="114">
        <v>0.2</v>
      </c>
      <c r="Q1851" s="113">
        <v>207</v>
      </c>
      <c r="R1851" s="115">
        <v>248.39</v>
      </c>
      <c r="S1851" s="115">
        <v>207</v>
      </c>
      <c r="T1851" s="119">
        <v>0.2</v>
      </c>
      <c r="U1851" s="116">
        <v>207</v>
      </c>
      <c r="V1851" t="s">
        <v>25</v>
      </c>
      <c r="W1851">
        <v>207</v>
      </c>
      <c r="X1851" t="s">
        <v>25</v>
      </c>
      <c r="Y1851">
        <v>207</v>
      </c>
      <c r="Z1851">
        <v>248.39</v>
      </c>
      <c r="AA1851">
        <v>207</v>
      </c>
      <c r="AB1851">
        <v>0.2</v>
      </c>
      <c r="AC1851">
        <v>207</v>
      </c>
    </row>
    <row r="1852" spans="1:29" x14ac:dyDescent="0.25">
      <c r="A1852" s="111" t="s">
        <v>541</v>
      </c>
      <c r="B1852" s="112" t="s">
        <v>157</v>
      </c>
      <c r="C1852" s="111">
        <v>36038</v>
      </c>
      <c r="D1852" s="111">
        <v>360384</v>
      </c>
      <c r="E1852" s="111" t="s">
        <v>543</v>
      </c>
      <c r="F1852" s="111">
        <v>19228</v>
      </c>
      <c r="G1852" s="111" t="s">
        <v>347</v>
      </c>
      <c r="H1852" s="111" t="s">
        <v>151</v>
      </c>
      <c r="I1852" s="111" t="s">
        <v>128</v>
      </c>
      <c r="J1852" s="111" t="s">
        <v>346</v>
      </c>
      <c r="K1852" s="111" t="s">
        <v>129</v>
      </c>
      <c r="L1852" s="111">
        <v>4</v>
      </c>
      <c r="M1852" s="111">
        <v>0.01</v>
      </c>
      <c r="N1852" s="113">
        <v>7.99</v>
      </c>
      <c r="O1852" s="113">
        <v>6.69</v>
      </c>
      <c r="P1852" s="114">
        <v>0.2</v>
      </c>
      <c r="Q1852" s="113">
        <v>26.76</v>
      </c>
      <c r="R1852" s="115">
        <v>7.99</v>
      </c>
      <c r="S1852" s="115">
        <v>6.69</v>
      </c>
      <c r="T1852" s="119">
        <v>0.2</v>
      </c>
      <c r="U1852" s="116">
        <v>26.76</v>
      </c>
      <c r="V1852" t="s">
        <v>25</v>
      </c>
      <c r="W1852">
        <v>7.29</v>
      </c>
      <c r="X1852" t="s">
        <v>25</v>
      </c>
      <c r="Y1852">
        <v>29.16</v>
      </c>
      <c r="Z1852">
        <v>8.69</v>
      </c>
      <c r="AA1852">
        <v>7.22</v>
      </c>
      <c r="AB1852">
        <v>0.2</v>
      </c>
      <c r="AC1852">
        <v>28.88</v>
      </c>
    </row>
    <row r="1853" spans="1:29" x14ac:dyDescent="0.25">
      <c r="A1853" s="111" t="s">
        <v>541</v>
      </c>
      <c r="B1853" s="112" t="s">
        <v>157</v>
      </c>
      <c r="C1853" s="111">
        <v>36038</v>
      </c>
      <c r="D1853" s="111">
        <v>360384</v>
      </c>
      <c r="E1853" s="111" t="s">
        <v>543</v>
      </c>
      <c r="F1853" s="111">
        <v>19229</v>
      </c>
      <c r="G1853" s="111" t="s">
        <v>348</v>
      </c>
      <c r="H1853" s="111" t="s">
        <v>151</v>
      </c>
      <c r="I1853" s="111" t="s">
        <v>128</v>
      </c>
      <c r="J1853" s="111" t="s">
        <v>346</v>
      </c>
      <c r="K1853" s="111" t="s">
        <v>129</v>
      </c>
      <c r="L1853" s="111">
        <v>6</v>
      </c>
      <c r="M1853" s="111">
        <v>1.4999999999999999E-2</v>
      </c>
      <c r="N1853" s="113">
        <v>7.99</v>
      </c>
      <c r="O1853" s="113">
        <v>6.69</v>
      </c>
      <c r="P1853" s="114">
        <v>0.2</v>
      </c>
      <c r="Q1853" s="113">
        <v>40.14</v>
      </c>
      <c r="R1853" s="115">
        <v>7.99</v>
      </c>
      <c r="S1853" s="115">
        <v>6.69</v>
      </c>
      <c r="T1853" s="119">
        <v>0.2</v>
      </c>
      <c r="U1853" s="116">
        <v>40.14</v>
      </c>
      <c r="V1853" t="s">
        <v>25</v>
      </c>
      <c r="W1853">
        <v>7.29</v>
      </c>
      <c r="X1853" t="s">
        <v>25</v>
      </c>
      <c r="Y1853">
        <v>43.74</v>
      </c>
      <c r="Z1853">
        <v>8.69</v>
      </c>
      <c r="AA1853">
        <v>7.22</v>
      </c>
      <c r="AB1853">
        <v>0.2</v>
      </c>
      <c r="AC1853">
        <v>43.32</v>
      </c>
    </row>
    <row r="1854" spans="1:29" x14ac:dyDescent="0.25">
      <c r="A1854" s="111" t="s">
        <v>541</v>
      </c>
      <c r="B1854" s="112" t="s">
        <v>157</v>
      </c>
      <c r="C1854" s="111">
        <v>36038</v>
      </c>
      <c r="D1854" s="111">
        <v>360384</v>
      </c>
      <c r="E1854" s="111" t="s">
        <v>543</v>
      </c>
      <c r="F1854" s="111">
        <v>19231</v>
      </c>
      <c r="G1854" s="111" t="s">
        <v>349</v>
      </c>
      <c r="H1854" s="111" t="s">
        <v>151</v>
      </c>
      <c r="I1854" s="111" t="s">
        <v>128</v>
      </c>
      <c r="J1854" s="111" t="s">
        <v>350</v>
      </c>
      <c r="K1854" s="111" t="s">
        <v>129</v>
      </c>
      <c r="L1854" s="111">
        <v>4</v>
      </c>
      <c r="M1854" s="111">
        <v>0.01</v>
      </c>
      <c r="N1854" s="113">
        <v>7.99</v>
      </c>
      <c r="O1854" s="113">
        <v>6.69</v>
      </c>
      <c r="P1854" s="114">
        <v>0.2</v>
      </c>
      <c r="Q1854" s="113">
        <v>26.76</v>
      </c>
      <c r="R1854" s="115">
        <v>7.99</v>
      </c>
      <c r="S1854" s="115">
        <v>6.69</v>
      </c>
      <c r="T1854" s="119">
        <v>0.2</v>
      </c>
      <c r="U1854" s="116">
        <v>26.76</v>
      </c>
      <c r="V1854" t="s">
        <v>25</v>
      </c>
      <c r="W1854">
        <v>7.29</v>
      </c>
      <c r="X1854" t="s">
        <v>25</v>
      </c>
      <c r="Y1854">
        <v>29.16</v>
      </c>
      <c r="Z1854">
        <v>8.69</v>
      </c>
      <c r="AA1854">
        <v>7.22</v>
      </c>
      <c r="AB1854">
        <v>0.2</v>
      </c>
      <c r="AC1854">
        <v>28.88</v>
      </c>
    </row>
    <row r="1855" spans="1:29" x14ac:dyDescent="0.25">
      <c r="A1855" s="111" t="s">
        <v>541</v>
      </c>
      <c r="B1855" s="112" t="s">
        <v>157</v>
      </c>
      <c r="C1855" s="111">
        <v>36038</v>
      </c>
      <c r="D1855" s="111">
        <v>360384</v>
      </c>
      <c r="E1855" s="111" t="s">
        <v>543</v>
      </c>
      <c r="F1855" s="111">
        <v>21666</v>
      </c>
      <c r="G1855" s="111" t="s">
        <v>351</v>
      </c>
      <c r="H1855" s="111" t="s">
        <v>151</v>
      </c>
      <c r="I1855" s="111" t="s">
        <v>128</v>
      </c>
      <c r="J1855" s="111" t="s">
        <v>352</v>
      </c>
      <c r="K1855" s="111" t="s">
        <v>129</v>
      </c>
      <c r="L1855" s="111">
        <v>4</v>
      </c>
      <c r="M1855" s="111">
        <v>0.01</v>
      </c>
      <c r="N1855" s="113">
        <v>7.99</v>
      </c>
      <c r="O1855" s="113">
        <v>6.69</v>
      </c>
      <c r="P1855" s="114">
        <v>0.2</v>
      </c>
      <c r="Q1855" s="113">
        <v>26.76</v>
      </c>
      <c r="R1855" s="115">
        <v>7.99</v>
      </c>
      <c r="S1855" s="115">
        <v>6.69</v>
      </c>
      <c r="T1855" s="119">
        <v>0.2</v>
      </c>
      <c r="U1855" s="116">
        <v>26.76</v>
      </c>
      <c r="V1855" t="s">
        <v>25</v>
      </c>
      <c r="W1855">
        <v>7.29</v>
      </c>
      <c r="X1855" t="s">
        <v>25</v>
      </c>
      <c r="Y1855">
        <v>29.16</v>
      </c>
      <c r="Z1855">
        <v>8.69</v>
      </c>
      <c r="AA1855">
        <v>7.22</v>
      </c>
      <c r="AB1855">
        <v>0.2</v>
      </c>
      <c r="AC1855">
        <v>28.88</v>
      </c>
    </row>
    <row r="1856" spans="1:29" x14ac:dyDescent="0.25">
      <c r="A1856" s="111" t="s">
        <v>541</v>
      </c>
      <c r="B1856" s="112" t="s">
        <v>157</v>
      </c>
      <c r="C1856" s="111">
        <v>36038</v>
      </c>
      <c r="D1856" s="111">
        <v>360384</v>
      </c>
      <c r="E1856" s="111" t="s">
        <v>543</v>
      </c>
      <c r="F1856" s="111">
        <v>24306</v>
      </c>
      <c r="G1856" s="111" t="s">
        <v>353</v>
      </c>
      <c r="H1856" s="111" t="s">
        <v>151</v>
      </c>
      <c r="I1856" s="111" t="s">
        <v>128</v>
      </c>
      <c r="J1856" s="111" t="s">
        <v>354</v>
      </c>
      <c r="K1856" s="111" t="s">
        <v>129</v>
      </c>
      <c r="L1856" s="111">
        <v>4</v>
      </c>
      <c r="M1856" s="111">
        <v>0.01</v>
      </c>
      <c r="N1856" s="113">
        <v>7.99</v>
      </c>
      <c r="O1856" s="113">
        <v>6.69</v>
      </c>
      <c r="P1856" s="114">
        <v>0.2</v>
      </c>
      <c r="Q1856" s="113">
        <v>26.76</v>
      </c>
      <c r="R1856" s="115">
        <v>7.99</v>
      </c>
      <c r="S1856" s="115">
        <v>6.69</v>
      </c>
      <c r="T1856" s="119">
        <v>0.2</v>
      </c>
      <c r="U1856" s="116">
        <v>26.76</v>
      </c>
      <c r="V1856" t="s">
        <v>25</v>
      </c>
      <c r="W1856">
        <v>7.29</v>
      </c>
      <c r="X1856" t="s">
        <v>25</v>
      </c>
      <c r="Y1856">
        <v>29.16</v>
      </c>
      <c r="Z1856">
        <v>8.69</v>
      </c>
      <c r="AA1856">
        <v>7.22</v>
      </c>
      <c r="AB1856">
        <v>0.2</v>
      </c>
      <c r="AC1856">
        <v>28.88</v>
      </c>
    </row>
    <row r="1857" spans="1:29" x14ac:dyDescent="0.25">
      <c r="A1857" s="111" t="s">
        <v>541</v>
      </c>
      <c r="B1857" s="112" t="s">
        <v>157</v>
      </c>
      <c r="C1857" s="111">
        <v>36038</v>
      </c>
      <c r="D1857" s="111">
        <v>360384</v>
      </c>
      <c r="E1857" s="111" t="s">
        <v>543</v>
      </c>
      <c r="F1857" s="111">
        <v>26607</v>
      </c>
      <c r="G1857" s="111" t="s">
        <v>413</v>
      </c>
      <c r="H1857" s="111" t="s">
        <v>151</v>
      </c>
      <c r="I1857" s="111" t="s">
        <v>128</v>
      </c>
      <c r="J1857" s="111" t="s">
        <v>414</v>
      </c>
      <c r="K1857" s="111" t="s">
        <v>129</v>
      </c>
      <c r="L1857" s="111">
        <v>4</v>
      </c>
      <c r="M1857" s="111">
        <v>0.01</v>
      </c>
      <c r="N1857" s="113">
        <v>7.99</v>
      </c>
      <c r="O1857" s="113">
        <v>6.69</v>
      </c>
      <c r="P1857" s="114">
        <v>0.2</v>
      </c>
      <c r="Q1857" s="113">
        <v>26.76</v>
      </c>
      <c r="R1857" s="115">
        <v>7.99</v>
      </c>
      <c r="S1857" s="115">
        <v>6.69</v>
      </c>
      <c r="T1857" s="119">
        <v>0.2</v>
      </c>
      <c r="U1857" s="116">
        <v>26.76</v>
      </c>
      <c r="V1857" t="s">
        <v>25</v>
      </c>
      <c r="W1857">
        <v>7.29</v>
      </c>
      <c r="X1857" t="s">
        <v>25</v>
      </c>
      <c r="Y1857">
        <v>29.16</v>
      </c>
      <c r="Z1857">
        <v>8.69</v>
      </c>
      <c r="AA1857">
        <v>7.22</v>
      </c>
      <c r="AB1857">
        <v>0.2</v>
      </c>
      <c r="AC1857">
        <v>28.88</v>
      </c>
    </row>
    <row r="1858" spans="1:29" x14ac:dyDescent="0.25">
      <c r="A1858" s="111" t="s">
        <v>541</v>
      </c>
      <c r="B1858" s="112" t="s">
        <v>157</v>
      </c>
      <c r="C1858" s="111">
        <v>36038</v>
      </c>
      <c r="D1858" s="111">
        <v>360384</v>
      </c>
      <c r="E1858" s="111" t="s">
        <v>543</v>
      </c>
      <c r="F1858" s="111">
        <v>14842</v>
      </c>
      <c r="G1858" s="111" t="s">
        <v>355</v>
      </c>
      <c r="H1858" s="111" t="s">
        <v>33</v>
      </c>
      <c r="I1858" s="111" t="s">
        <v>18</v>
      </c>
      <c r="J1858" s="111" t="s">
        <v>331</v>
      </c>
      <c r="K1858" s="111" t="s">
        <v>31</v>
      </c>
      <c r="L1858" s="111">
        <v>15</v>
      </c>
      <c r="M1858" s="111">
        <v>4.0349999999999997E-2</v>
      </c>
      <c r="N1858" s="113">
        <v>2.29</v>
      </c>
      <c r="O1858" s="113">
        <v>1.8904999999999998</v>
      </c>
      <c r="P1858" s="114">
        <v>0.2</v>
      </c>
      <c r="Q1858" s="113">
        <v>28.349999999999998</v>
      </c>
      <c r="R1858" s="115">
        <v>1.99</v>
      </c>
      <c r="S1858" s="115">
        <v>1.6583333333333334</v>
      </c>
      <c r="T1858" s="119">
        <v>0.2</v>
      </c>
      <c r="U1858" s="116">
        <v>24.9</v>
      </c>
      <c r="V1858" t="s">
        <v>25</v>
      </c>
      <c r="W1858">
        <v>1.8</v>
      </c>
      <c r="X1858" t="s">
        <v>25</v>
      </c>
      <c r="Y1858">
        <v>27</v>
      </c>
      <c r="Z1858">
        <v>1.89</v>
      </c>
      <c r="AA1858">
        <v>1.58</v>
      </c>
      <c r="AB1858">
        <v>0.2</v>
      </c>
      <c r="AC1858">
        <v>23.700000000000003</v>
      </c>
    </row>
    <row r="1859" spans="1:29" x14ac:dyDescent="0.25">
      <c r="A1859" s="111" t="s">
        <v>541</v>
      </c>
      <c r="B1859" s="112" t="s">
        <v>157</v>
      </c>
      <c r="C1859" s="111">
        <v>36038</v>
      </c>
      <c r="D1859" s="111">
        <v>360384</v>
      </c>
      <c r="E1859" s="111" t="s">
        <v>543</v>
      </c>
      <c r="F1859" s="111">
        <v>14844</v>
      </c>
      <c r="G1859" s="111" t="s">
        <v>356</v>
      </c>
      <c r="H1859" s="111" t="s">
        <v>32</v>
      </c>
      <c r="I1859" s="111" t="s">
        <v>18</v>
      </c>
      <c r="J1859" s="111" t="s">
        <v>334</v>
      </c>
      <c r="K1859" s="111" t="s">
        <v>31</v>
      </c>
      <c r="L1859" s="111">
        <v>15</v>
      </c>
      <c r="M1859" s="111">
        <v>4.0349999999999997E-2</v>
      </c>
      <c r="N1859" s="113">
        <v>2.29</v>
      </c>
      <c r="O1859" s="113">
        <v>1.8904999999999998</v>
      </c>
      <c r="P1859" s="114">
        <v>0.2</v>
      </c>
      <c r="Q1859" s="113">
        <v>28.349999999999998</v>
      </c>
      <c r="R1859" s="115">
        <v>1.99</v>
      </c>
      <c r="S1859" s="115">
        <v>1.6583333333333334</v>
      </c>
      <c r="T1859" s="119">
        <v>0.2</v>
      </c>
      <c r="U1859" s="116">
        <v>24.9</v>
      </c>
      <c r="V1859" t="s">
        <v>25</v>
      </c>
      <c r="W1859">
        <v>1.8</v>
      </c>
      <c r="X1859" t="s">
        <v>25</v>
      </c>
      <c r="Y1859">
        <v>27</v>
      </c>
      <c r="Z1859">
        <v>1.89</v>
      </c>
      <c r="AA1859">
        <v>1.58</v>
      </c>
      <c r="AB1859">
        <v>0.2</v>
      </c>
      <c r="AC1859">
        <v>23.700000000000003</v>
      </c>
    </row>
    <row r="1860" spans="1:29" x14ac:dyDescent="0.25">
      <c r="A1860" s="111" t="s">
        <v>541</v>
      </c>
      <c r="B1860" s="112" t="s">
        <v>157</v>
      </c>
      <c r="C1860" s="111">
        <v>36038</v>
      </c>
      <c r="D1860" s="111">
        <v>360384</v>
      </c>
      <c r="E1860" s="111" t="s">
        <v>543</v>
      </c>
      <c r="F1860" s="111">
        <v>9084</v>
      </c>
      <c r="G1860" s="111" t="s">
        <v>357</v>
      </c>
      <c r="H1860" s="111" t="s">
        <v>47</v>
      </c>
      <c r="I1860" s="111" t="s">
        <v>18</v>
      </c>
      <c r="J1860" s="111" t="s">
        <v>334</v>
      </c>
      <c r="K1860" s="111" t="s">
        <v>46</v>
      </c>
      <c r="L1860" s="111">
        <v>12</v>
      </c>
      <c r="M1860" s="111">
        <v>4.2000000000000003E-2</v>
      </c>
      <c r="N1860" s="113">
        <v>2.59</v>
      </c>
      <c r="O1860" s="113">
        <v>2.19</v>
      </c>
      <c r="P1860" s="114">
        <v>0.2</v>
      </c>
      <c r="Q1860" s="113">
        <v>26.28</v>
      </c>
      <c r="R1860" s="115">
        <v>2.4900000000000002</v>
      </c>
      <c r="S1860" s="115">
        <v>2.08</v>
      </c>
      <c r="T1860" s="119">
        <v>0.2</v>
      </c>
      <c r="U1860" s="116">
        <v>24.96</v>
      </c>
      <c r="V1860" t="s">
        <v>25</v>
      </c>
      <c r="W1860">
        <v>2.19</v>
      </c>
      <c r="X1860" t="s">
        <v>25</v>
      </c>
      <c r="Y1860">
        <v>26.28</v>
      </c>
      <c r="Z1860">
        <v>2.4900000000000002</v>
      </c>
      <c r="AA1860">
        <v>2.08</v>
      </c>
      <c r="AB1860">
        <v>0.2</v>
      </c>
      <c r="AC1860">
        <v>24.96</v>
      </c>
    </row>
    <row r="1861" spans="1:29" x14ac:dyDescent="0.25">
      <c r="A1861" s="111" t="s">
        <v>541</v>
      </c>
      <c r="B1861" s="112" t="s">
        <v>157</v>
      </c>
      <c r="C1861" s="111">
        <v>36038</v>
      </c>
      <c r="D1861" s="111">
        <v>360384</v>
      </c>
      <c r="E1861" s="111" t="s">
        <v>543</v>
      </c>
      <c r="F1861" s="111">
        <v>9085</v>
      </c>
      <c r="G1861" s="111" t="s">
        <v>358</v>
      </c>
      <c r="H1861" s="111" t="s">
        <v>48</v>
      </c>
      <c r="I1861" s="111" t="s">
        <v>18</v>
      </c>
      <c r="J1861" s="111" t="s">
        <v>338</v>
      </c>
      <c r="K1861" s="111" t="s">
        <v>46</v>
      </c>
      <c r="L1861" s="111">
        <v>12</v>
      </c>
      <c r="M1861" s="111">
        <v>4.2000000000000003E-2</v>
      </c>
      <c r="N1861" s="113">
        <v>2.59</v>
      </c>
      <c r="O1861" s="113">
        <v>2.1755</v>
      </c>
      <c r="P1861" s="114">
        <v>0.2</v>
      </c>
      <c r="Q1861" s="113">
        <v>26.160000000000004</v>
      </c>
      <c r="R1861" s="115">
        <v>2.39</v>
      </c>
      <c r="S1861" s="115">
        <v>1.99</v>
      </c>
      <c r="T1861" s="119">
        <v>0.2</v>
      </c>
      <c r="U1861" s="116">
        <v>23.88</v>
      </c>
      <c r="V1861" t="s">
        <v>25</v>
      </c>
      <c r="W1861">
        <v>2.08</v>
      </c>
      <c r="X1861" t="s">
        <v>25</v>
      </c>
      <c r="Y1861">
        <v>24.96</v>
      </c>
      <c r="Z1861">
        <v>2.19</v>
      </c>
      <c r="AA1861">
        <v>1.83</v>
      </c>
      <c r="AB1861">
        <v>0.2</v>
      </c>
      <c r="AC1861">
        <v>21.96</v>
      </c>
    </row>
    <row r="1862" spans="1:29" x14ac:dyDescent="0.25">
      <c r="A1862" s="111" t="s">
        <v>541</v>
      </c>
      <c r="B1862" s="112" t="s">
        <v>157</v>
      </c>
      <c r="C1862" s="111">
        <v>36038</v>
      </c>
      <c r="D1862" s="111">
        <v>360384</v>
      </c>
      <c r="E1862" s="111" t="s">
        <v>543</v>
      </c>
      <c r="F1862" s="111">
        <v>9087</v>
      </c>
      <c r="G1862" s="111" t="s">
        <v>359</v>
      </c>
      <c r="H1862" s="111" t="s">
        <v>50</v>
      </c>
      <c r="I1862" s="111" t="s">
        <v>18</v>
      </c>
      <c r="J1862" s="111" t="s">
        <v>336</v>
      </c>
      <c r="K1862" s="111" t="s">
        <v>46</v>
      </c>
      <c r="L1862" s="111">
        <v>12</v>
      </c>
      <c r="M1862" s="111">
        <v>4.2000000000000003E-2</v>
      </c>
      <c r="N1862" s="113">
        <v>2.59</v>
      </c>
      <c r="O1862" s="113">
        <v>2.1755</v>
      </c>
      <c r="P1862" s="114">
        <v>0.2</v>
      </c>
      <c r="Q1862" s="113">
        <v>26.160000000000004</v>
      </c>
      <c r="R1862" s="115">
        <v>2.39</v>
      </c>
      <c r="S1862" s="115">
        <v>1.99</v>
      </c>
      <c r="T1862" s="119">
        <v>0.2</v>
      </c>
      <c r="U1862" s="116">
        <v>23.88</v>
      </c>
      <c r="V1862" t="s">
        <v>25</v>
      </c>
      <c r="W1862">
        <v>2.08</v>
      </c>
      <c r="X1862" t="s">
        <v>25</v>
      </c>
      <c r="Y1862">
        <v>24.96</v>
      </c>
      <c r="Z1862">
        <v>2.19</v>
      </c>
      <c r="AA1862">
        <v>1.83</v>
      </c>
      <c r="AB1862">
        <v>0.2</v>
      </c>
      <c r="AC1862">
        <v>21.96</v>
      </c>
    </row>
    <row r="1863" spans="1:29" x14ac:dyDescent="0.25">
      <c r="A1863" s="111" t="s">
        <v>541</v>
      </c>
      <c r="B1863" s="112" t="s">
        <v>157</v>
      </c>
      <c r="C1863" s="111">
        <v>36038</v>
      </c>
      <c r="D1863" s="111">
        <v>360384</v>
      </c>
      <c r="E1863" s="111" t="s">
        <v>543</v>
      </c>
      <c r="F1863" s="111">
        <v>9089</v>
      </c>
      <c r="G1863" s="111" t="s">
        <v>360</v>
      </c>
      <c r="H1863" s="111" t="s">
        <v>51</v>
      </c>
      <c r="I1863" s="111" t="s">
        <v>18</v>
      </c>
      <c r="J1863" s="111" t="s">
        <v>340</v>
      </c>
      <c r="K1863" s="111" t="s">
        <v>46</v>
      </c>
      <c r="L1863" s="111">
        <v>12</v>
      </c>
      <c r="M1863" s="111">
        <v>4.2000000000000003E-2</v>
      </c>
      <c r="N1863" s="113">
        <v>2.59</v>
      </c>
      <c r="O1863" s="113">
        <v>2.1755</v>
      </c>
      <c r="P1863" s="114">
        <v>0.2</v>
      </c>
      <c r="Q1863" s="113">
        <v>26.160000000000004</v>
      </c>
      <c r="R1863" s="115">
        <v>2.39</v>
      </c>
      <c r="S1863" s="115">
        <v>1.99</v>
      </c>
      <c r="T1863" s="119">
        <v>0.2</v>
      </c>
      <c r="U1863" s="116">
        <v>23.88</v>
      </c>
      <c r="V1863" t="s">
        <v>25</v>
      </c>
      <c r="W1863">
        <v>2.08</v>
      </c>
      <c r="X1863" t="s">
        <v>25</v>
      </c>
      <c r="Y1863">
        <v>24.96</v>
      </c>
      <c r="Z1863">
        <v>2.19</v>
      </c>
      <c r="AA1863">
        <v>1.83</v>
      </c>
      <c r="AB1863">
        <v>0.2</v>
      </c>
      <c r="AC1863">
        <v>21.96</v>
      </c>
    </row>
    <row r="1864" spans="1:29" x14ac:dyDescent="0.25">
      <c r="A1864" s="111" t="s">
        <v>541</v>
      </c>
      <c r="B1864" s="112" t="s">
        <v>157</v>
      </c>
      <c r="C1864" s="111">
        <v>36038</v>
      </c>
      <c r="D1864" s="111">
        <v>360384</v>
      </c>
      <c r="E1864" s="111" t="s">
        <v>543</v>
      </c>
      <c r="F1864" s="111">
        <v>9091</v>
      </c>
      <c r="G1864" s="111" t="s">
        <v>361</v>
      </c>
      <c r="H1864" s="111" t="s">
        <v>52</v>
      </c>
      <c r="I1864" s="111" t="s">
        <v>18</v>
      </c>
      <c r="J1864" s="111" t="s">
        <v>362</v>
      </c>
      <c r="K1864" s="111" t="s">
        <v>46</v>
      </c>
      <c r="L1864" s="111">
        <v>12</v>
      </c>
      <c r="M1864" s="111">
        <v>4.2000000000000003E-2</v>
      </c>
      <c r="N1864" s="113">
        <v>3.19</v>
      </c>
      <c r="O1864" s="113">
        <v>2.66</v>
      </c>
      <c r="P1864" s="114">
        <v>0.2</v>
      </c>
      <c r="Q1864" s="113">
        <v>31.92</v>
      </c>
      <c r="R1864" s="115">
        <v>2.99</v>
      </c>
      <c r="S1864" s="115">
        <v>2.4916666666666671</v>
      </c>
      <c r="T1864" s="119">
        <v>0.2</v>
      </c>
      <c r="U1864" s="116">
        <v>29.880000000000003</v>
      </c>
      <c r="V1864" t="s">
        <v>25</v>
      </c>
      <c r="W1864">
        <v>2.66</v>
      </c>
      <c r="X1864" t="s">
        <v>25</v>
      </c>
      <c r="Y1864">
        <v>31.92</v>
      </c>
      <c r="Z1864">
        <v>2.99</v>
      </c>
      <c r="AA1864">
        <v>2.4900000000000002</v>
      </c>
      <c r="AB1864">
        <v>0.2</v>
      </c>
      <c r="AC1864">
        <v>29.880000000000003</v>
      </c>
    </row>
    <row r="1865" spans="1:29" x14ac:dyDescent="0.25">
      <c r="A1865" s="111" t="s">
        <v>541</v>
      </c>
      <c r="B1865" s="112" t="s">
        <v>157</v>
      </c>
      <c r="C1865" s="111">
        <v>36038</v>
      </c>
      <c r="D1865" s="111">
        <v>360384</v>
      </c>
      <c r="E1865" s="111" t="s">
        <v>543</v>
      </c>
      <c r="F1865" s="111">
        <v>9092</v>
      </c>
      <c r="G1865" s="111" t="s">
        <v>363</v>
      </c>
      <c r="H1865" s="111" t="s">
        <v>52</v>
      </c>
      <c r="I1865" s="111" t="s">
        <v>18</v>
      </c>
      <c r="J1865" s="111" t="s">
        <v>364</v>
      </c>
      <c r="K1865" s="111" t="s">
        <v>46</v>
      </c>
      <c r="L1865" s="111">
        <v>12</v>
      </c>
      <c r="M1865" s="111">
        <v>4.2000000000000003E-2</v>
      </c>
      <c r="N1865" s="113">
        <v>3.19</v>
      </c>
      <c r="O1865" s="113">
        <v>2.66</v>
      </c>
      <c r="P1865" s="114">
        <v>0.2</v>
      </c>
      <c r="Q1865" s="113">
        <v>31.92</v>
      </c>
      <c r="R1865" s="115">
        <v>2.99</v>
      </c>
      <c r="S1865" s="115">
        <v>2.4916666666666671</v>
      </c>
      <c r="T1865" s="119">
        <v>0.2</v>
      </c>
      <c r="U1865" s="116">
        <v>29.880000000000003</v>
      </c>
      <c r="V1865" t="s">
        <v>25</v>
      </c>
      <c r="W1865">
        <v>2.66</v>
      </c>
      <c r="X1865" t="s">
        <v>25</v>
      </c>
      <c r="Y1865">
        <v>31.92</v>
      </c>
      <c r="Z1865">
        <v>2.99</v>
      </c>
      <c r="AA1865">
        <v>2.4900000000000002</v>
      </c>
      <c r="AB1865">
        <v>0.2</v>
      </c>
      <c r="AC1865">
        <v>29.880000000000003</v>
      </c>
    </row>
    <row r="1866" spans="1:29" x14ac:dyDescent="0.25">
      <c r="A1866" s="111" t="s">
        <v>541</v>
      </c>
      <c r="B1866" s="112" t="s">
        <v>157</v>
      </c>
      <c r="C1866" s="111">
        <v>36038</v>
      </c>
      <c r="D1866" s="111">
        <v>360384</v>
      </c>
      <c r="E1866" s="111" t="s">
        <v>543</v>
      </c>
      <c r="F1866" s="111">
        <v>9093</v>
      </c>
      <c r="G1866" s="111" t="s">
        <v>365</v>
      </c>
      <c r="H1866" s="111" t="s">
        <v>49</v>
      </c>
      <c r="I1866" s="111" t="s">
        <v>18</v>
      </c>
      <c r="J1866" s="111" t="s">
        <v>342</v>
      </c>
      <c r="K1866" s="111" t="s">
        <v>46</v>
      </c>
      <c r="L1866" s="111">
        <v>12</v>
      </c>
      <c r="M1866" s="111">
        <v>4.2000000000000003E-2</v>
      </c>
      <c r="N1866" s="113">
        <v>2.59</v>
      </c>
      <c r="O1866" s="113">
        <v>2.1755</v>
      </c>
      <c r="P1866" s="114">
        <v>0.2</v>
      </c>
      <c r="Q1866" s="113">
        <v>26.160000000000004</v>
      </c>
      <c r="R1866" s="115">
        <v>2.39</v>
      </c>
      <c r="S1866" s="115">
        <v>1.99</v>
      </c>
      <c r="T1866" s="119">
        <v>0.2</v>
      </c>
      <c r="U1866" s="116">
        <v>23.88</v>
      </c>
      <c r="V1866" t="s">
        <v>25</v>
      </c>
      <c r="W1866">
        <v>2.08</v>
      </c>
      <c r="X1866" t="s">
        <v>25</v>
      </c>
      <c r="Y1866">
        <v>24.96</v>
      </c>
      <c r="Z1866">
        <v>2.19</v>
      </c>
      <c r="AA1866">
        <v>1.83</v>
      </c>
      <c r="AB1866">
        <v>0.2</v>
      </c>
      <c r="AC1866">
        <v>21.96</v>
      </c>
    </row>
    <row r="1867" spans="1:29" x14ac:dyDescent="0.25">
      <c r="A1867" s="111" t="s">
        <v>541</v>
      </c>
      <c r="B1867" s="112" t="s">
        <v>157</v>
      </c>
      <c r="C1867" s="111">
        <v>36038</v>
      </c>
      <c r="D1867" s="111">
        <v>360384</v>
      </c>
      <c r="E1867" s="111" t="s">
        <v>543</v>
      </c>
      <c r="F1867" s="111">
        <v>9096</v>
      </c>
      <c r="G1867" s="111" t="s">
        <v>366</v>
      </c>
      <c r="H1867" s="111" t="s">
        <v>49</v>
      </c>
      <c r="I1867" s="111" t="s">
        <v>18</v>
      </c>
      <c r="J1867" s="111" t="s">
        <v>331</v>
      </c>
      <c r="K1867" s="111" t="s">
        <v>46</v>
      </c>
      <c r="L1867" s="111">
        <v>12</v>
      </c>
      <c r="M1867" s="111">
        <v>4.2000000000000003E-2</v>
      </c>
      <c r="N1867" s="113">
        <v>2.59</v>
      </c>
      <c r="O1867" s="113">
        <v>2.1755</v>
      </c>
      <c r="P1867" s="114">
        <v>0.2</v>
      </c>
      <c r="Q1867" s="113">
        <v>26.160000000000004</v>
      </c>
      <c r="R1867" s="115">
        <v>2.39</v>
      </c>
      <c r="S1867" s="115">
        <v>1.99</v>
      </c>
      <c r="T1867" s="119">
        <v>0.2</v>
      </c>
      <c r="U1867" s="116">
        <v>23.88</v>
      </c>
      <c r="V1867" t="s">
        <v>25</v>
      </c>
      <c r="W1867">
        <v>2.08</v>
      </c>
      <c r="X1867" t="s">
        <v>25</v>
      </c>
      <c r="Y1867">
        <v>24.96</v>
      </c>
      <c r="Z1867">
        <v>2.19</v>
      </c>
      <c r="AA1867">
        <v>1.83</v>
      </c>
      <c r="AB1867">
        <v>0.2</v>
      </c>
      <c r="AC1867">
        <v>21.96</v>
      </c>
    </row>
    <row r="1868" spans="1:29" x14ac:dyDescent="0.25">
      <c r="A1868" s="111" t="s">
        <v>541</v>
      </c>
      <c r="B1868" s="112" t="s">
        <v>157</v>
      </c>
      <c r="C1868" s="111">
        <v>36038</v>
      </c>
      <c r="D1868" s="111">
        <v>360384</v>
      </c>
      <c r="E1868" s="111" t="s">
        <v>543</v>
      </c>
      <c r="F1868" s="111">
        <v>9274</v>
      </c>
      <c r="G1868" s="111" t="s">
        <v>367</v>
      </c>
      <c r="H1868" s="111" t="s">
        <v>49</v>
      </c>
      <c r="I1868" s="111" t="s">
        <v>18</v>
      </c>
      <c r="J1868" s="111" t="s">
        <v>344</v>
      </c>
      <c r="K1868" s="111" t="s">
        <v>46</v>
      </c>
      <c r="L1868" s="111">
        <v>12</v>
      </c>
      <c r="M1868" s="111">
        <v>4.2000000000000003E-2</v>
      </c>
      <c r="N1868" s="113">
        <v>2.59</v>
      </c>
      <c r="O1868" s="113">
        <v>2.1755</v>
      </c>
      <c r="P1868" s="114">
        <v>0.2</v>
      </c>
      <c r="Q1868" s="113">
        <v>26.160000000000004</v>
      </c>
      <c r="R1868" s="115">
        <v>2.39</v>
      </c>
      <c r="S1868" s="115">
        <v>1.99</v>
      </c>
      <c r="T1868" s="119">
        <v>0.2</v>
      </c>
      <c r="U1868" s="116">
        <v>23.88</v>
      </c>
      <c r="V1868" t="s">
        <v>25</v>
      </c>
      <c r="W1868">
        <v>2.08</v>
      </c>
      <c r="X1868" t="s">
        <v>25</v>
      </c>
      <c r="Y1868">
        <v>24.96</v>
      </c>
      <c r="Z1868">
        <v>2.19</v>
      </c>
      <c r="AA1868">
        <v>1.83</v>
      </c>
      <c r="AB1868">
        <v>0.2</v>
      </c>
      <c r="AC1868">
        <v>21.96</v>
      </c>
    </row>
    <row r="1869" spans="1:29" x14ac:dyDescent="0.25">
      <c r="A1869" s="111" t="s">
        <v>541</v>
      </c>
      <c r="B1869" s="112" t="s">
        <v>157</v>
      </c>
      <c r="C1869" s="111">
        <v>36038</v>
      </c>
      <c r="D1869" s="111">
        <v>360384</v>
      </c>
      <c r="E1869" s="111" t="s">
        <v>543</v>
      </c>
      <c r="F1869" s="111">
        <v>18475</v>
      </c>
      <c r="G1869" s="111" t="s">
        <v>531</v>
      </c>
      <c r="H1869" s="111" t="s">
        <v>53</v>
      </c>
      <c r="I1869" s="111" t="s">
        <v>18</v>
      </c>
      <c r="J1869" s="111" t="s">
        <v>334</v>
      </c>
      <c r="K1869" s="111" t="s">
        <v>46</v>
      </c>
      <c r="L1869" s="111">
        <v>18</v>
      </c>
      <c r="M1869" s="111">
        <v>6.3E-2</v>
      </c>
      <c r="N1869" s="113">
        <v>2.59</v>
      </c>
      <c r="O1869" s="113">
        <v>2.19</v>
      </c>
      <c r="P1869" s="114">
        <v>0.2</v>
      </c>
      <c r="Q1869" s="113">
        <v>39.42</v>
      </c>
      <c r="R1869" s="115">
        <v>2.39</v>
      </c>
      <c r="S1869" s="115">
        <v>1.99</v>
      </c>
      <c r="T1869" s="119">
        <v>0.2</v>
      </c>
      <c r="U1869" s="116">
        <v>35.82</v>
      </c>
      <c r="V1869" t="s">
        <v>25</v>
      </c>
      <c r="W1869">
        <v>2.08</v>
      </c>
      <c r="X1869" t="s">
        <v>25</v>
      </c>
      <c r="Y1869">
        <v>37.44</v>
      </c>
      <c r="Z1869">
        <v>2.19</v>
      </c>
      <c r="AA1869">
        <v>1.83</v>
      </c>
      <c r="AB1869">
        <v>0.2</v>
      </c>
      <c r="AC1869">
        <v>32.94</v>
      </c>
    </row>
    <row r="1870" spans="1:29" x14ac:dyDescent="0.25">
      <c r="A1870" s="111" t="s">
        <v>541</v>
      </c>
      <c r="B1870" s="112" t="s">
        <v>157</v>
      </c>
      <c r="C1870" s="111">
        <v>36038</v>
      </c>
      <c r="D1870" s="111">
        <v>360384</v>
      </c>
      <c r="E1870" s="111" t="s">
        <v>543</v>
      </c>
      <c r="F1870" s="111">
        <v>19227</v>
      </c>
      <c r="G1870" s="111" t="s">
        <v>434</v>
      </c>
      <c r="H1870" s="111" t="s">
        <v>152</v>
      </c>
      <c r="I1870" s="111" t="s">
        <v>128</v>
      </c>
      <c r="J1870" s="111" t="s">
        <v>346</v>
      </c>
      <c r="K1870" s="111" t="s">
        <v>132</v>
      </c>
      <c r="L1870" s="111">
        <v>4</v>
      </c>
      <c r="M1870" s="111">
        <v>1.4200000000000001E-2</v>
      </c>
      <c r="N1870" s="113">
        <v>11.19</v>
      </c>
      <c r="O1870" s="113">
        <v>9.36</v>
      </c>
      <c r="P1870" s="114">
        <v>0.2</v>
      </c>
      <c r="Q1870" s="113">
        <v>37.44</v>
      </c>
      <c r="R1870" s="115">
        <v>10.59</v>
      </c>
      <c r="S1870" s="115">
        <v>8.85</v>
      </c>
      <c r="T1870" s="119">
        <v>0.2</v>
      </c>
      <c r="U1870" s="116">
        <v>35.4</v>
      </c>
      <c r="V1870" t="s">
        <v>25</v>
      </c>
      <c r="W1870">
        <v>9.36</v>
      </c>
      <c r="X1870" t="s">
        <v>25</v>
      </c>
      <c r="Y1870">
        <v>37.44</v>
      </c>
      <c r="Z1870">
        <v>10.59</v>
      </c>
      <c r="AA1870">
        <v>8.85</v>
      </c>
      <c r="AB1870">
        <v>0.2</v>
      </c>
      <c r="AC1870">
        <v>35.4</v>
      </c>
    </row>
    <row r="1871" spans="1:29" x14ac:dyDescent="0.25">
      <c r="A1871" s="111" t="s">
        <v>541</v>
      </c>
      <c r="B1871" s="112" t="s">
        <v>157</v>
      </c>
      <c r="C1871" s="111">
        <v>36038</v>
      </c>
      <c r="D1871" s="111">
        <v>360384</v>
      </c>
      <c r="E1871" s="111" t="s">
        <v>543</v>
      </c>
      <c r="F1871" s="111">
        <v>8411</v>
      </c>
      <c r="G1871" s="111" t="s">
        <v>465</v>
      </c>
      <c r="H1871" s="111" t="s">
        <v>82</v>
      </c>
      <c r="I1871" s="111" t="s">
        <v>18</v>
      </c>
      <c r="J1871" s="111" t="s">
        <v>334</v>
      </c>
      <c r="K1871" s="111" t="s">
        <v>81</v>
      </c>
      <c r="L1871" s="111">
        <v>6</v>
      </c>
      <c r="M1871" s="111">
        <v>0.09</v>
      </c>
      <c r="N1871" s="113">
        <v>4.99</v>
      </c>
      <c r="O1871" s="113">
        <v>4.16</v>
      </c>
      <c r="P1871" s="114">
        <v>0.2</v>
      </c>
      <c r="Q1871" s="113">
        <v>24.96</v>
      </c>
      <c r="R1871" s="115">
        <v>4.79</v>
      </c>
      <c r="S1871" s="115">
        <v>3.99</v>
      </c>
      <c r="T1871" s="119">
        <v>0.2</v>
      </c>
      <c r="U1871" s="116">
        <v>23.94</v>
      </c>
      <c r="V1871" t="s">
        <v>25</v>
      </c>
      <c r="W1871">
        <v>4.16</v>
      </c>
      <c r="X1871" t="s">
        <v>25</v>
      </c>
      <c r="Y1871">
        <v>24.96</v>
      </c>
      <c r="Z1871">
        <v>4.99</v>
      </c>
      <c r="AA1871">
        <v>4.16</v>
      </c>
      <c r="AB1871">
        <v>0.2</v>
      </c>
      <c r="AC1871">
        <v>24.96</v>
      </c>
    </row>
    <row r="1872" spans="1:29" x14ac:dyDescent="0.25">
      <c r="A1872" s="111" t="s">
        <v>541</v>
      </c>
      <c r="B1872" s="112" t="s">
        <v>157</v>
      </c>
      <c r="C1872" s="111">
        <v>36038</v>
      </c>
      <c r="D1872" s="111">
        <v>360384</v>
      </c>
      <c r="E1872" s="111" t="s">
        <v>543</v>
      </c>
      <c r="F1872" s="111">
        <v>8793</v>
      </c>
      <c r="G1872" s="111" t="s">
        <v>468</v>
      </c>
      <c r="H1872" s="111" t="s">
        <v>84</v>
      </c>
      <c r="I1872" s="111" t="s">
        <v>18</v>
      </c>
      <c r="J1872" s="111" t="s">
        <v>469</v>
      </c>
      <c r="K1872" s="111" t="s">
        <v>81</v>
      </c>
      <c r="L1872" s="111">
        <v>6</v>
      </c>
      <c r="M1872" s="111">
        <v>0.09</v>
      </c>
      <c r="N1872" s="113">
        <v>6.49</v>
      </c>
      <c r="O1872" s="113">
        <v>5.4</v>
      </c>
      <c r="P1872" s="114">
        <v>0.2</v>
      </c>
      <c r="Q1872" s="113">
        <v>32.400000000000006</v>
      </c>
      <c r="R1872" s="115">
        <v>5.69</v>
      </c>
      <c r="S1872" s="115">
        <v>4.74</v>
      </c>
      <c r="T1872" s="119">
        <v>0.2</v>
      </c>
      <c r="U1872" s="116">
        <v>28.44</v>
      </c>
      <c r="V1872" t="s">
        <v>25</v>
      </c>
      <c r="W1872">
        <v>5.4</v>
      </c>
      <c r="X1872" t="s">
        <v>25</v>
      </c>
      <c r="Y1872">
        <v>32.400000000000006</v>
      </c>
      <c r="Z1872">
        <v>5.69</v>
      </c>
      <c r="AA1872">
        <v>4.74</v>
      </c>
      <c r="AB1872">
        <v>0.2</v>
      </c>
      <c r="AC1872">
        <v>28.44</v>
      </c>
    </row>
    <row r="1873" spans="1:29" x14ac:dyDescent="0.25">
      <c r="A1873" s="111" t="s">
        <v>541</v>
      </c>
      <c r="B1873" s="112" t="s">
        <v>157</v>
      </c>
      <c r="C1873" s="111">
        <v>36038</v>
      </c>
      <c r="D1873" s="111">
        <v>360384</v>
      </c>
      <c r="E1873" s="111" t="s">
        <v>543</v>
      </c>
      <c r="F1873" s="111">
        <v>13065</v>
      </c>
      <c r="G1873" s="111" t="s">
        <v>470</v>
      </c>
      <c r="H1873" s="111" t="s">
        <v>84</v>
      </c>
      <c r="I1873" s="111" t="s">
        <v>18</v>
      </c>
      <c r="J1873" s="111" t="s">
        <v>471</v>
      </c>
      <c r="K1873" s="111" t="s">
        <v>81</v>
      </c>
      <c r="L1873" s="111">
        <v>6</v>
      </c>
      <c r="M1873" s="111">
        <v>0.09</v>
      </c>
      <c r="N1873" s="113">
        <v>6.49</v>
      </c>
      <c r="O1873" s="113">
        <v>5.4</v>
      </c>
      <c r="P1873" s="114">
        <v>0.2</v>
      </c>
      <c r="Q1873" s="113">
        <v>32.400000000000006</v>
      </c>
      <c r="R1873" s="115">
        <v>5.69</v>
      </c>
      <c r="S1873" s="115">
        <v>4.74</v>
      </c>
      <c r="T1873" s="119">
        <v>0.2</v>
      </c>
      <c r="U1873" s="116">
        <v>28.44</v>
      </c>
      <c r="V1873" t="s">
        <v>25</v>
      </c>
      <c r="W1873">
        <v>5.4</v>
      </c>
      <c r="X1873" t="s">
        <v>25</v>
      </c>
      <c r="Y1873">
        <v>32.400000000000006</v>
      </c>
      <c r="Z1873">
        <v>5.69</v>
      </c>
      <c r="AA1873">
        <v>4.74</v>
      </c>
      <c r="AB1873">
        <v>0.2</v>
      </c>
      <c r="AC1873">
        <v>28.44</v>
      </c>
    </row>
    <row r="1874" spans="1:29" x14ac:dyDescent="0.25">
      <c r="A1874" s="111" t="s">
        <v>541</v>
      </c>
      <c r="B1874" s="112" t="s">
        <v>157</v>
      </c>
      <c r="C1874" s="111">
        <v>36038</v>
      </c>
      <c r="D1874" s="111">
        <v>360384</v>
      </c>
      <c r="E1874" s="111" t="s">
        <v>543</v>
      </c>
      <c r="F1874" s="111">
        <v>253</v>
      </c>
      <c r="G1874" s="111" t="s">
        <v>375</v>
      </c>
      <c r="H1874" s="111" t="s">
        <v>73</v>
      </c>
      <c r="I1874" s="111" t="s">
        <v>18</v>
      </c>
      <c r="J1874" s="111" t="s">
        <v>340</v>
      </c>
      <c r="K1874" s="111" t="s">
        <v>68</v>
      </c>
      <c r="L1874" s="111">
        <v>6</v>
      </c>
      <c r="M1874" s="111">
        <v>0.06</v>
      </c>
      <c r="N1874" s="113">
        <v>3.79</v>
      </c>
      <c r="O1874" s="113">
        <v>3.19</v>
      </c>
      <c r="P1874" s="114">
        <v>0.2</v>
      </c>
      <c r="Q1874" s="113">
        <v>19.14</v>
      </c>
      <c r="R1874" s="115">
        <v>3.79</v>
      </c>
      <c r="S1874" s="115">
        <v>3.19</v>
      </c>
      <c r="T1874" s="119">
        <v>0.2</v>
      </c>
      <c r="U1874" s="116">
        <v>19.14</v>
      </c>
      <c r="V1874" t="s">
        <v>25</v>
      </c>
      <c r="W1874">
        <v>3.19</v>
      </c>
      <c r="X1874" t="s">
        <v>25</v>
      </c>
      <c r="Y1874">
        <v>19.14</v>
      </c>
      <c r="Z1874">
        <v>4.1900000000000004</v>
      </c>
      <c r="AA1874">
        <v>3.49</v>
      </c>
      <c r="AB1874">
        <v>0.2</v>
      </c>
      <c r="AC1874">
        <v>20.94</v>
      </c>
    </row>
    <row r="1875" spans="1:29" x14ac:dyDescent="0.25">
      <c r="A1875" s="111" t="s">
        <v>541</v>
      </c>
      <c r="B1875" s="112" t="s">
        <v>157</v>
      </c>
      <c r="C1875" s="111">
        <v>36038</v>
      </c>
      <c r="D1875" s="111">
        <v>360384</v>
      </c>
      <c r="E1875" s="111" t="s">
        <v>543</v>
      </c>
      <c r="F1875" s="111">
        <v>2132</v>
      </c>
      <c r="G1875" s="111" t="s">
        <v>376</v>
      </c>
      <c r="H1875" s="111" t="s">
        <v>70</v>
      </c>
      <c r="I1875" s="111" t="s">
        <v>18</v>
      </c>
      <c r="J1875" s="111" t="s">
        <v>334</v>
      </c>
      <c r="K1875" s="111" t="s">
        <v>68</v>
      </c>
      <c r="L1875" s="111">
        <v>6</v>
      </c>
      <c r="M1875" s="111">
        <v>0.06</v>
      </c>
      <c r="N1875" s="113">
        <v>3.79</v>
      </c>
      <c r="O1875" s="113">
        <v>3.19</v>
      </c>
      <c r="P1875" s="114">
        <v>0.2</v>
      </c>
      <c r="Q1875" s="113">
        <v>19.14</v>
      </c>
      <c r="R1875" s="115">
        <v>3.79</v>
      </c>
      <c r="S1875" s="115">
        <v>3.19</v>
      </c>
      <c r="T1875" s="119">
        <v>0.2</v>
      </c>
      <c r="U1875" s="116">
        <v>19.14</v>
      </c>
      <c r="V1875" t="s">
        <v>25</v>
      </c>
      <c r="W1875">
        <v>3.19</v>
      </c>
      <c r="X1875" t="s">
        <v>25</v>
      </c>
      <c r="Y1875">
        <v>19.14</v>
      </c>
      <c r="Z1875">
        <v>4.1900000000000004</v>
      </c>
      <c r="AA1875">
        <v>3.49</v>
      </c>
      <c r="AB1875">
        <v>0.2</v>
      </c>
      <c r="AC1875">
        <v>20.94</v>
      </c>
    </row>
    <row r="1876" spans="1:29" x14ac:dyDescent="0.25">
      <c r="A1876" s="111" t="s">
        <v>541</v>
      </c>
      <c r="B1876" s="112" t="s">
        <v>157</v>
      </c>
      <c r="C1876" s="111">
        <v>36038</v>
      </c>
      <c r="D1876" s="111">
        <v>360384</v>
      </c>
      <c r="E1876" s="111" t="s">
        <v>543</v>
      </c>
      <c r="F1876" s="111">
        <v>2585</v>
      </c>
      <c r="G1876" s="111" t="s">
        <v>472</v>
      </c>
      <c r="H1876" s="111" t="s">
        <v>80</v>
      </c>
      <c r="I1876" s="111" t="s">
        <v>18</v>
      </c>
      <c r="J1876" s="111" t="s">
        <v>334</v>
      </c>
      <c r="K1876" s="111" t="s">
        <v>68</v>
      </c>
      <c r="L1876" s="111">
        <v>12</v>
      </c>
      <c r="M1876" s="111">
        <v>0.12</v>
      </c>
      <c r="N1876" s="113">
        <v>4.59</v>
      </c>
      <c r="O1876" s="113">
        <v>3.8</v>
      </c>
      <c r="P1876" s="114">
        <v>0.2</v>
      </c>
      <c r="Q1876" s="113">
        <v>45.599999999999994</v>
      </c>
      <c r="R1876" s="115">
        <v>3.99</v>
      </c>
      <c r="S1876" s="115">
        <v>3.32</v>
      </c>
      <c r="T1876" s="119">
        <v>0.2</v>
      </c>
      <c r="U1876" s="116">
        <v>39.839999999999996</v>
      </c>
      <c r="V1876" t="s">
        <v>25</v>
      </c>
      <c r="W1876">
        <v>3.8</v>
      </c>
      <c r="X1876" t="s">
        <v>25</v>
      </c>
      <c r="Y1876">
        <v>45.599999999999994</v>
      </c>
      <c r="Z1876">
        <v>3.99</v>
      </c>
      <c r="AA1876">
        <v>3.32</v>
      </c>
      <c r="AB1876">
        <v>0.2</v>
      </c>
      <c r="AC1876">
        <v>39.839999999999996</v>
      </c>
    </row>
    <row r="1877" spans="1:29" x14ac:dyDescent="0.25">
      <c r="A1877" s="111" t="s">
        <v>541</v>
      </c>
      <c r="B1877" s="112" t="s">
        <v>157</v>
      </c>
      <c r="C1877" s="111">
        <v>36038</v>
      </c>
      <c r="D1877" s="111">
        <v>360384</v>
      </c>
      <c r="E1877" s="111" t="s">
        <v>543</v>
      </c>
      <c r="F1877" s="111">
        <v>7703</v>
      </c>
      <c r="G1877" s="111" t="s">
        <v>473</v>
      </c>
      <c r="H1877" s="111" t="s">
        <v>72</v>
      </c>
      <c r="I1877" s="111" t="s">
        <v>18</v>
      </c>
      <c r="J1877" s="111" t="s">
        <v>331</v>
      </c>
      <c r="K1877" s="111" t="s">
        <v>68</v>
      </c>
      <c r="L1877" s="111">
        <v>6</v>
      </c>
      <c r="M1877" s="111">
        <v>0.06</v>
      </c>
      <c r="N1877" s="113">
        <v>3.79</v>
      </c>
      <c r="O1877" s="113">
        <v>3.19</v>
      </c>
      <c r="P1877" s="114">
        <v>0.2</v>
      </c>
      <c r="Q1877" s="113">
        <v>19.14</v>
      </c>
      <c r="R1877" s="115">
        <v>3.79</v>
      </c>
      <c r="S1877" s="115">
        <v>3.19</v>
      </c>
      <c r="T1877" s="119">
        <v>0.2</v>
      </c>
      <c r="U1877" s="116">
        <v>19.14</v>
      </c>
      <c r="V1877" t="s">
        <v>25</v>
      </c>
      <c r="W1877">
        <v>3.19</v>
      </c>
      <c r="X1877" t="s">
        <v>25</v>
      </c>
      <c r="Y1877">
        <v>19.14</v>
      </c>
      <c r="Z1877">
        <v>4.1900000000000004</v>
      </c>
      <c r="AA1877">
        <v>3.49</v>
      </c>
      <c r="AB1877">
        <v>0.2</v>
      </c>
      <c r="AC1877">
        <v>20.94</v>
      </c>
    </row>
    <row r="1878" spans="1:29" x14ac:dyDescent="0.25">
      <c r="A1878" s="111" t="s">
        <v>541</v>
      </c>
      <c r="B1878" s="112" t="s">
        <v>157</v>
      </c>
      <c r="C1878" s="111">
        <v>36038</v>
      </c>
      <c r="D1878" s="111">
        <v>360384</v>
      </c>
      <c r="E1878" s="111" t="s">
        <v>543</v>
      </c>
      <c r="F1878" s="111">
        <v>11593</v>
      </c>
      <c r="G1878" s="111" t="s">
        <v>474</v>
      </c>
      <c r="H1878" s="111" t="s">
        <v>80</v>
      </c>
      <c r="I1878" s="111" t="s">
        <v>18</v>
      </c>
      <c r="J1878" s="111" t="s">
        <v>331</v>
      </c>
      <c r="K1878" s="111" t="s">
        <v>68</v>
      </c>
      <c r="L1878" s="111">
        <v>12</v>
      </c>
      <c r="M1878" s="111">
        <v>0.12</v>
      </c>
      <c r="N1878" s="113">
        <v>4.59</v>
      </c>
      <c r="O1878" s="113">
        <v>3.8</v>
      </c>
      <c r="P1878" s="114">
        <v>0.2</v>
      </c>
      <c r="Q1878" s="113">
        <v>45.599999999999994</v>
      </c>
      <c r="R1878" s="115">
        <v>3.99</v>
      </c>
      <c r="S1878" s="115">
        <v>3.32</v>
      </c>
      <c r="T1878" s="119">
        <v>0.2</v>
      </c>
      <c r="U1878" s="116">
        <v>39.839999999999996</v>
      </c>
      <c r="V1878" t="s">
        <v>25</v>
      </c>
      <c r="W1878">
        <v>3.8</v>
      </c>
      <c r="X1878" t="s">
        <v>25</v>
      </c>
      <c r="Y1878">
        <v>45.599999999999994</v>
      </c>
      <c r="Z1878">
        <v>3.99</v>
      </c>
      <c r="AA1878">
        <v>3.32</v>
      </c>
      <c r="AB1878">
        <v>0.2</v>
      </c>
      <c r="AC1878">
        <v>39.839999999999996</v>
      </c>
    </row>
    <row r="1879" spans="1:29" x14ac:dyDescent="0.25">
      <c r="A1879" s="111" t="s">
        <v>541</v>
      </c>
      <c r="B1879" s="112" t="s">
        <v>157</v>
      </c>
      <c r="C1879" s="111">
        <v>36038</v>
      </c>
      <c r="D1879" s="111">
        <v>360384</v>
      </c>
      <c r="E1879" s="111" t="s">
        <v>543</v>
      </c>
      <c r="F1879" s="111">
        <v>13486</v>
      </c>
      <c r="G1879" s="111" t="s">
        <v>377</v>
      </c>
      <c r="H1879" s="111" t="s">
        <v>134</v>
      </c>
      <c r="I1879" s="111" t="s">
        <v>128</v>
      </c>
      <c r="J1879" s="111" t="s">
        <v>378</v>
      </c>
      <c r="K1879" s="111" t="s">
        <v>68</v>
      </c>
      <c r="L1879" s="111">
        <v>6</v>
      </c>
      <c r="M1879" s="111">
        <v>0.06</v>
      </c>
      <c r="N1879" s="113">
        <v>6.59</v>
      </c>
      <c r="O1879" s="113">
        <v>5.49</v>
      </c>
      <c r="P1879" s="114">
        <v>0.2</v>
      </c>
      <c r="Q1879" s="113">
        <v>32.94</v>
      </c>
      <c r="R1879" s="115">
        <v>6.19</v>
      </c>
      <c r="S1879" s="115">
        <v>5.18</v>
      </c>
      <c r="T1879" s="119">
        <v>0.2</v>
      </c>
      <c r="U1879" s="116">
        <v>31.08</v>
      </c>
      <c r="V1879" t="s">
        <v>25</v>
      </c>
      <c r="W1879">
        <v>5.49</v>
      </c>
      <c r="X1879" t="s">
        <v>25</v>
      </c>
      <c r="Y1879">
        <v>32.94</v>
      </c>
      <c r="Z1879">
        <v>6.19</v>
      </c>
      <c r="AA1879">
        <v>5.18</v>
      </c>
      <c r="AB1879">
        <v>0.2</v>
      </c>
      <c r="AC1879">
        <v>31.08</v>
      </c>
    </row>
    <row r="1880" spans="1:29" x14ac:dyDescent="0.25">
      <c r="A1880" s="111" t="s">
        <v>541</v>
      </c>
      <c r="B1880" s="112" t="s">
        <v>157</v>
      </c>
      <c r="C1880" s="111">
        <v>36038</v>
      </c>
      <c r="D1880" s="111">
        <v>360384</v>
      </c>
      <c r="E1880" s="111" t="s">
        <v>543</v>
      </c>
      <c r="F1880" s="111">
        <v>19164</v>
      </c>
      <c r="G1880" s="111" t="s">
        <v>475</v>
      </c>
      <c r="H1880" s="111" t="s">
        <v>76</v>
      </c>
      <c r="I1880" s="111" t="s">
        <v>18</v>
      </c>
      <c r="J1880" s="111" t="s">
        <v>334</v>
      </c>
      <c r="K1880" s="111" t="s">
        <v>68</v>
      </c>
      <c r="L1880" s="111">
        <v>2</v>
      </c>
      <c r="M1880" s="111">
        <v>0.02</v>
      </c>
      <c r="N1880" s="113">
        <v>3.69</v>
      </c>
      <c r="O1880" s="113">
        <v>3.1</v>
      </c>
      <c r="P1880" s="114">
        <v>0.2</v>
      </c>
      <c r="Q1880" s="113">
        <v>6.2</v>
      </c>
      <c r="R1880" s="115">
        <v>3.19</v>
      </c>
      <c r="S1880" s="115">
        <v>2.7</v>
      </c>
      <c r="T1880" s="119">
        <v>0.2</v>
      </c>
      <c r="U1880" s="116">
        <v>5.4</v>
      </c>
      <c r="V1880" t="s">
        <v>25</v>
      </c>
      <c r="W1880">
        <v>3.1</v>
      </c>
      <c r="X1880" t="s">
        <v>25</v>
      </c>
      <c r="Y1880">
        <v>6.2</v>
      </c>
      <c r="Z1880">
        <v>3.19</v>
      </c>
      <c r="AA1880">
        <v>2.7</v>
      </c>
      <c r="AB1880">
        <v>0.2</v>
      </c>
      <c r="AC1880">
        <v>5.4</v>
      </c>
    </row>
    <row r="1881" spans="1:29" x14ac:dyDescent="0.25">
      <c r="A1881" s="111" t="s">
        <v>541</v>
      </c>
      <c r="B1881" s="112" t="s">
        <v>157</v>
      </c>
      <c r="C1881" s="111">
        <v>36038</v>
      </c>
      <c r="D1881" s="111">
        <v>360384</v>
      </c>
      <c r="E1881" s="111" t="s">
        <v>543</v>
      </c>
      <c r="F1881" s="111">
        <v>22200</v>
      </c>
      <c r="G1881" s="111" t="s">
        <v>380</v>
      </c>
      <c r="H1881" s="111" t="s">
        <v>75</v>
      </c>
      <c r="I1881" s="111" t="s">
        <v>18</v>
      </c>
      <c r="J1881" s="111" t="s">
        <v>362</v>
      </c>
      <c r="K1881" s="111" t="s">
        <v>68</v>
      </c>
      <c r="L1881" s="111">
        <v>6</v>
      </c>
      <c r="M1881" s="111">
        <v>0.06</v>
      </c>
      <c r="N1881" s="113">
        <v>7.99</v>
      </c>
      <c r="O1881" s="113">
        <v>6.65</v>
      </c>
      <c r="P1881" s="114">
        <v>0.2</v>
      </c>
      <c r="Q1881" s="113">
        <v>39.900000000000006</v>
      </c>
      <c r="R1881" s="115">
        <v>6.99</v>
      </c>
      <c r="S1881" s="115">
        <v>5.83</v>
      </c>
      <c r="T1881" s="119">
        <v>0.2</v>
      </c>
      <c r="U1881" s="116">
        <v>34.980000000000004</v>
      </c>
      <c r="V1881" t="s">
        <v>25</v>
      </c>
      <c r="W1881">
        <v>6.65</v>
      </c>
      <c r="X1881" t="s">
        <v>25</v>
      </c>
      <c r="Y1881">
        <v>39.900000000000006</v>
      </c>
      <c r="Z1881">
        <v>6.99</v>
      </c>
      <c r="AA1881">
        <v>5.83</v>
      </c>
      <c r="AB1881">
        <v>0.2</v>
      </c>
      <c r="AC1881">
        <v>34.980000000000004</v>
      </c>
    </row>
    <row r="1882" spans="1:29" x14ac:dyDescent="0.25">
      <c r="A1882" s="111" t="s">
        <v>541</v>
      </c>
      <c r="B1882" s="112" t="s">
        <v>157</v>
      </c>
      <c r="C1882" s="111">
        <v>36038</v>
      </c>
      <c r="D1882" s="111">
        <v>360384</v>
      </c>
      <c r="E1882" s="111" t="s">
        <v>543</v>
      </c>
      <c r="F1882" s="111">
        <v>7947</v>
      </c>
      <c r="G1882" s="111" t="s">
        <v>477</v>
      </c>
      <c r="H1882" s="111" t="s">
        <v>100</v>
      </c>
      <c r="I1882" s="111" t="s">
        <v>18</v>
      </c>
      <c r="J1882" s="111" t="s">
        <v>334</v>
      </c>
      <c r="K1882" s="111" t="s">
        <v>99</v>
      </c>
      <c r="L1882" s="111">
        <v>6</v>
      </c>
      <c r="M1882" s="111">
        <v>0.15</v>
      </c>
      <c r="N1882" s="113">
        <v>8.99</v>
      </c>
      <c r="O1882" s="113">
        <v>7.49</v>
      </c>
      <c r="P1882" s="114">
        <v>0.2</v>
      </c>
      <c r="Q1882" s="113">
        <v>44.94</v>
      </c>
      <c r="R1882" s="115">
        <v>8.99</v>
      </c>
      <c r="S1882" s="115">
        <v>7.49</v>
      </c>
      <c r="T1882" s="119">
        <v>0.2</v>
      </c>
      <c r="U1882" s="116">
        <v>44.94</v>
      </c>
      <c r="V1882" t="s">
        <v>25</v>
      </c>
      <c r="W1882">
        <v>7.59</v>
      </c>
      <c r="X1882" t="s">
        <v>25</v>
      </c>
      <c r="Y1882">
        <v>45.54</v>
      </c>
      <c r="Z1882">
        <v>8.39</v>
      </c>
      <c r="AA1882">
        <v>6.99</v>
      </c>
      <c r="AB1882">
        <v>0.2</v>
      </c>
      <c r="AC1882">
        <v>41.94</v>
      </c>
    </row>
    <row r="1883" spans="1:29" x14ac:dyDescent="0.25">
      <c r="A1883" s="111" t="s">
        <v>541</v>
      </c>
      <c r="B1883" s="112" t="s">
        <v>157</v>
      </c>
      <c r="C1883" s="111">
        <v>36038</v>
      </c>
      <c r="D1883" s="111">
        <v>360384</v>
      </c>
      <c r="E1883" s="111" t="s">
        <v>543</v>
      </c>
      <c r="F1883" s="111">
        <v>4293</v>
      </c>
      <c r="G1883" s="111" t="s">
        <v>478</v>
      </c>
      <c r="H1883" s="111" t="s">
        <v>28</v>
      </c>
      <c r="I1883" s="111" t="s">
        <v>18</v>
      </c>
      <c r="J1883" s="111" t="s">
        <v>384</v>
      </c>
      <c r="K1883" s="111" t="s">
        <v>19</v>
      </c>
      <c r="L1883" s="111">
        <v>12</v>
      </c>
      <c r="M1883" s="111">
        <v>2.4E-2</v>
      </c>
      <c r="N1883" s="113">
        <v>1.69</v>
      </c>
      <c r="O1883" s="113">
        <v>1.42</v>
      </c>
      <c r="P1883" s="114">
        <v>0.2</v>
      </c>
      <c r="Q1883" s="113">
        <v>17.04</v>
      </c>
      <c r="R1883" s="115">
        <v>1.49</v>
      </c>
      <c r="S1883" s="115">
        <v>1.24</v>
      </c>
      <c r="T1883" s="119">
        <v>0.2</v>
      </c>
      <c r="U1883" s="116">
        <v>14.879999999999999</v>
      </c>
      <c r="V1883" t="s">
        <v>25</v>
      </c>
      <c r="W1883">
        <v>1.42</v>
      </c>
      <c r="X1883" t="s">
        <v>25</v>
      </c>
      <c r="Y1883">
        <v>17.04</v>
      </c>
      <c r="Z1883">
        <v>1.49</v>
      </c>
      <c r="AA1883">
        <v>1.24</v>
      </c>
      <c r="AB1883">
        <v>0.2</v>
      </c>
      <c r="AC1883">
        <v>14.879999999999999</v>
      </c>
    </row>
    <row r="1884" spans="1:29" x14ac:dyDescent="0.25">
      <c r="A1884" s="111" t="s">
        <v>541</v>
      </c>
      <c r="B1884" s="112" t="s">
        <v>157</v>
      </c>
      <c r="C1884" s="111">
        <v>36038</v>
      </c>
      <c r="D1884" s="111">
        <v>360384</v>
      </c>
      <c r="E1884" s="111" t="s">
        <v>543</v>
      </c>
      <c r="F1884" s="111">
        <v>18152</v>
      </c>
      <c r="G1884" s="111" t="s">
        <v>385</v>
      </c>
      <c r="H1884" s="111" t="s">
        <v>21</v>
      </c>
      <c r="I1884" s="111" t="s">
        <v>18</v>
      </c>
      <c r="J1884" s="111" t="s">
        <v>334</v>
      </c>
      <c r="K1884" s="111" t="s">
        <v>19</v>
      </c>
      <c r="L1884" s="111">
        <v>12</v>
      </c>
      <c r="M1884" s="111">
        <v>2.4E-2</v>
      </c>
      <c r="N1884" s="113">
        <v>1.69</v>
      </c>
      <c r="O1884" s="113">
        <v>1.4155</v>
      </c>
      <c r="P1884" s="114">
        <v>0.2</v>
      </c>
      <c r="Q1884" s="113">
        <v>17.04</v>
      </c>
      <c r="R1884" s="115">
        <v>1.59</v>
      </c>
      <c r="S1884" s="115">
        <v>1.3250000000000002</v>
      </c>
      <c r="T1884" s="119">
        <v>0.2</v>
      </c>
      <c r="U1884" s="116">
        <v>15.96</v>
      </c>
      <c r="V1884" t="s">
        <v>25</v>
      </c>
      <c r="W1884">
        <v>1.42</v>
      </c>
      <c r="X1884" t="s">
        <v>25</v>
      </c>
      <c r="Y1884">
        <v>17.04</v>
      </c>
      <c r="Z1884">
        <v>1.49</v>
      </c>
      <c r="AA1884">
        <v>1.24</v>
      </c>
      <c r="AB1884">
        <v>0.2</v>
      </c>
      <c r="AC1884">
        <v>14.879999999999999</v>
      </c>
    </row>
    <row r="1885" spans="1:29" x14ac:dyDescent="0.25">
      <c r="A1885" s="111" t="s">
        <v>541</v>
      </c>
      <c r="B1885" s="112" t="s">
        <v>157</v>
      </c>
      <c r="C1885" s="111">
        <v>36038</v>
      </c>
      <c r="D1885" s="111">
        <v>360384</v>
      </c>
      <c r="E1885" s="111" t="s">
        <v>543</v>
      </c>
      <c r="F1885" s="111">
        <v>18266</v>
      </c>
      <c r="G1885" s="111" t="s">
        <v>386</v>
      </c>
      <c r="H1885" s="111" t="s">
        <v>28</v>
      </c>
      <c r="I1885" s="111" t="s">
        <v>18</v>
      </c>
      <c r="J1885" s="111" t="s">
        <v>331</v>
      </c>
      <c r="K1885" s="111" t="s">
        <v>19</v>
      </c>
      <c r="L1885" s="111">
        <v>12</v>
      </c>
      <c r="M1885" s="111">
        <v>2.4E-2</v>
      </c>
      <c r="N1885" s="113">
        <v>1.69</v>
      </c>
      <c r="O1885" s="113">
        <v>1.42</v>
      </c>
      <c r="P1885" s="114">
        <v>0.2</v>
      </c>
      <c r="Q1885" s="113">
        <v>17.04</v>
      </c>
      <c r="R1885" s="115">
        <v>1.49</v>
      </c>
      <c r="S1885" s="115">
        <v>1.24</v>
      </c>
      <c r="T1885" s="119">
        <v>0.2</v>
      </c>
      <c r="U1885" s="116">
        <v>14.879999999999999</v>
      </c>
      <c r="V1885" t="s">
        <v>25</v>
      </c>
      <c r="W1885">
        <v>1.42</v>
      </c>
      <c r="X1885" t="s">
        <v>25</v>
      </c>
      <c r="Y1885">
        <v>17.04</v>
      </c>
      <c r="Z1885">
        <v>1.49</v>
      </c>
      <c r="AA1885">
        <v>1.24</v>
      </c>
      <c r="AB1885">
        <v>0.2</v>
      </c>
      <c r="AC1885">
        <v>14.879999999999999</v>
      </c>
    </row>
    <row r="1886" spans="1:29" x14ac:dyDescent="0.25">
      <c r="A1886" s="111" t="s">
        <v>541</v>
      </c>
      <c r="B1886" s="112" t="s">
        <v>157</v>
      </c>
      <c r="C1886" s="111">
        <v>36038</v>
      </c>
      <c r="D1886" s="111">
        <v>360384</v>
      </c>
      <c r="E1886" s="111" t="s">
        <v>543</v>
      </c>
      <c r="F1886" s="111">
        <v>18268</v>
      </c>
      <c r="G1886" s="111" t="s">
        <v>387</v>
      </c>
      <c r="H1886" s="111" t="s">
        <v>30</v>
      </c>
      <c r="I1886" s="111" t="s">
        <v>18</v>
      </c>
      <c r="J1886" s="111" t="s">
        <v>340</v>
      </c>
      <c r="K1886" s="111" t="s">
        <v>19</v>
      </c>
      <c r="L1886" s="111">
        <v>12</v>
      </c>
      <c r="M1886" s="111">
        <v>2.4E-2</v>
      </c>
      <c r="N1886" s="113">
        <v>1.69</v>
      </c>
      <c r="O1886" s="113">
        <v>1.42</v>
      </c>
      <c r="P1886" s="114">
        <v>0.2</v>
      </c>
      <c r="Q1886" s="113">
        <v>17.04</v>
      </c>
      <c r="R1886" s="115">
        <v>1.49</v>
      </c>
      <c r="S1886" s="115">
        <v>1.24</v>
      </c>
      <c r="T1886" s="119">
        <v>0.2</v>
      </c>
      <c r="U1886" s="116">
        <v>14.879999999999999</v>
      </c>
      <c r="V1886" t="s">
        <v>25</v>
      </c>
      <c r="W1886">
        <v>1.42</v>
      </c>
      <c r="X1886" t="s">
        <v>25</v>
      </c>
      <c r="Y1886">
        <v>17.04</v>
      </c>
      <c r="Z1886">
        <v>1.49</v>
      </c>
      <c r="AA1886">
        <v>1.24</v>
      </c>
      <c r="AB1886">
        <v>0.2</v>
      </c>
      <c r="AC1886">
        <v>14.879999999999999</v>
      </c>
    </row>
    <row r="1887" spans="1:29" x14ac:dyDescent="0.25">
      <c r="A1887" s="111" t="s">
        <v>541</v>
      </c>
      <c r="B1887" s="112" t="s">
        <v>157</v>
      </c>
      <c r="C1887" s="111">
        <v>36038</v>
      </c>
      <c r="D1887" s="111">
        <v>360384</v>
      </c>
      <c r="E1887" s="111" t="s">
        <v>543</v>
      </c>
      <c r="F1887" s="111">
        <v>503</v>
      </c>
      <c r="G1887" s="111" t="s">
        <v>389</v>
      </c>
      <c r="H1887" s="111" t="s">
        <v>91</v>
      </c>
      <c r="I1887" s="111" t="s">
        <v>18</v>
      </c>
      <c r="J1887" s="111" t="s">
        <v>340</v>
      </c>
      <c r="K1887" s="111" t="s">
        <v>85</v>
      </c>
      <c r="L1887" s="111">
        <v>6</v>
      </c>
      <c r="M1887" s="111">
        <v>0.12</v>
      </c>
      <c r="N1887" s="113">
        <v>5.69</v>
      </c>
      <c r="O1887" s="113">
        <v>4.74</v>
      </c>
      <c r="P1887" s="114">
        <v>0.2</v>
      </c>
      <c r="Q1887" s="113">
        <v>28.44</v>
      </c>
      <c r="R1887" s="115">
        <v>5.49</v>
      </c>
      <c r="S1887" s="115">
        <v>4.58</v>
      </c>
      <c r="T1887" s="119">
        <v>0.2</v>
      </c>
      <c r="U1887" s="116">
        <v>27.48</v>
      </c>
      <c r="V1887" t="s">
        <v>25</v>
      </c>
      <c r="W1887">
        <v>4.82</v>
      </c>
      <c r="X1887" t="s">
        <v>25</v>
      </c>
      <c r="Y1887">
        <v>28.92</v>
      </c>
      <c r="Z1887">
        <v>5.59</v>
      </c>
      <c r="AA1887">
        <v>4.66</v>
      </c>
      <c r="AB1887">
        <v>0.2</v>
      </c>
      <c r="AC1887">
        <v>27.96</v>
      </c>
    </row>
    <row r="1888" spans="1:29" x14ac:dyDescent="0.25">
      <c r="A1888" s="111" t="s">
        <v>541</v>
      </c>
      <c r="B1888" s="112" t="s">
        <v>157</v>
      </c>
      <c r="C1888" s="111">
        <v>36038</v>
      </c>
      <c r="D1888" s="111">
        <v>360384</v>
      </c>
      <c r="E1888" s="111" t="s">
        <v>543</v>
      </c>
      <c r="F1888" s="111">
        <v>504</v>
      </c>
      <c r="G1888" s="111" t="s">
        <v>390</v>
      </c>
      <c r="H1888" s="111" t="s">
        <v>88</v>
      </c>
      <c r="I1888" s="111" t="s">
        <v>18</v>
      </c>
      <c r="J1888" s="111" t="s">
        <v>331</v>
      </c>
      <c r="K1888" s="111" t="s">
        <v>85</v>
      </c>
      <c r="L1888" s="111">
        <v>6</v>
      </c>
      <c r="M1888" s="111">
        <v>0.12</v>
      </c>
      <c r="N1888" s="113">
        <v>7.49</v>
      </c>
      <c r="O1888" s="113">
        <v>6.27</v>
      </c>
      <c r="P1888" s="114">
        <v>0.2</v>
      </c>
      <c r="Q1888" s="113">
        <v>37.619999999999997</v>
      </c>
      <c r="R1888" s="115">
        <v>6.79</v>
      </c>
      <c r="S1888" s="115">
        <v>5.6583333333333332</v>
      </c>
      <c r="T1888" s="119">
        <v>0.2</v>
      </c>
      <c r="U1888" s="116">
        <v>33.96</v>
      </c>
      <c r="V1888" t="s">
        <v>25</v>
      </c>
      <c r="W1888">
        <v>6.07</v>
      </c>
      <c r="X1888" t="s">
        <v>25</v>
      </c>
      <c r="Y1888">
        <v>36.42</v>
      </c>
      <c r="Z1888">
        <v>6.59</v>
      </c>
      <c r="AA1888">
        <v>5.49</v>
      </c>
      <c r="AB1888">
        <v>0.2</v>
      </c>
      <c r="AC1888">
        <v>32.94</v>
      </c>
    </row>
    <row r="1889" spans="1:29" x14ac:dyDescent="0.25">
      <c r="A1889" s="111" t="s">
        <v>541</v>
      </c>
      <c r="B1889" s="112" t="s">
        <v>157</v>
      </c>
      <c r="C1889" s="111">
        <v>36038</v>
      </c>
      <c r="D1889" s="111">
        <v>360384</v>
      </c>
      <c r="E1889" s="111" t="s">
        <v>543</v>
      </c>
      <c r="F1889" s="111">
        <v>1166</v>
      </c>
      <c r="G1889" s="111" t="s">
        <v>417</v>
      </c>
      <c r="H1889" s="111" t="s">
        <v>91</v>
      </c>
      <c r="I1889" s="111" t="s">
        <v>18</v>
      </c>
      <c r="J1889" s="111" t="s">
        <v>418</v>
      </c>
      <c r="K1889" s="111" t="s">
        <v>85</v>
      </c>
      <c r="L1889" s="111">
        <v>6</v>
      </c>
      <c r="M1889" s="111">
        <v>0.12</v>
      </c>
      <c r="N1889" s="113">
        <v>5.69</v>
      </c>
      <c r="O1889" s="113">
        <v>4.74</v>
      </c>
      <c r="P1889" s="114">
        <v>0.2</v>
      </c>
      <c r="Q1889" s="113">
        <v>28.44</v>
      </c>
      <c r="R1889" s="115">
        <v>5.49</v>
      </c>
      <c r="S1889" s="115">
        <v>4.58</v>
      </c>
      <c r="T1889" s="119">
        <v>0.2</v>
      </c>
      <c r="U1889" s="116">
        <v>27.48</v>
      </c>
      <c r="V1889" t="s">
        <v>25</v>
      </c>
      <c r="W1889">
        <v>4.82</v>
      </c>
      <c r="X1889" t="s">
        <v>25</v>
      </c>
      <c r="Y1889">
        <v>28.92</v>
      </c>
      <c r="Z1889">
        <v>5.59</v>
      </c>
      <c r="AA1889">
        <v>4.66</v>
      </c>
      <c r="AB1889">
        <v>0.2</v>
      </c>
      <c r="AC1889">
        <v>27.96</v>
      </c>
    </row>
    <row r="1890" spans="1:29" x14ac:dyDescent="0.25">
      <c r="A1890" s="111" t="s">
        <v>541</v>
      </c>
      <c r="B1890" s="112" t="s">
        <v>157</v>
      </c>
      <c r="C1890" s="111">
        <v>36038</v>
      </c>
      <c r="D1890" s="111">
        <v>360384</v>
      </c>
      <c r="E1890" s="111" t="s">
        <v>543</v>
      </c>
      <c r="F1890" s="111">
        <v>2349</v>
      </c>
      <c r="G1890" s="111" t="s">
        <v>391</v>
      </c>
      <c r="H1890" s="111" t="s">
        <v>86</v>
      </c>
      <c r="I1890" s="111" t="s">
        <v>18</v>
      </c>
      <c r="J1890" s="111" t="s">
        <v>334</v>
      </c>
      <c r="K1890" s="111" t="s">
        <v>85</v>
      </c>
      <c r="L1890" s="111">
        <v>6</v>
      </c>
      <c r="M1890" s="111">
        <v>0.12</v>
      </c>
      <c r="N1890" s="113">
        <v>8.2899999999999991</v>
      </c>
      <c r="O1890" s="113">
        <v>6.9254999999999995</v>
      </c>
      <c r="P1890" s="114">
        <v>0.2</v>
      </c>
      <c r="Q1890" s="113">
        <v>41.58</v>
      </c>
      <c r="R1890" s="115">
        <v>7.89</v>
      </c>
      <c r="S1890" s="115">
        <v>6.58</v>
      </c>
      <c r="T1890" s="119">
        <v>0.2</v>
      </c>
      <c r="U1890" s="116">
        <v>39.480000000000004</v>
      </c>
      <c r="V1890" t="s">
        <v>25</v>
      </c>
      <c r="W1890">
        <v>6.64</v>
      </c>
      <c r="X1890" t="s">
        <v>25</v>
      </c>
      <c r="Y1890">
        <v>39.839999999999996</v>
      </c>
      <c r="Z1890">
        <v>7.59</v>
      </c>
      <c r="AA1890">
        <v>6.33</v>
      </c>
      <c r="AB1890">
        <v>0.2</v>
      </c>
      <c r="AC1890">
        <v>37.980000000000004</v>
      </c>
    </row>
    <row r="1891" spans="1:29" x14ac:dyDescent="0.25">
      <c r="A1891" s="111" t="s">
        <v>541</v>
      </c>
      <c r="B1891" s="112" t="s">
        <v>157</v>
      </c>
      <c r="C1891" s="111">
        <v>36038</v>
      </c>
      <c r="D1891" s="111">
        <v>360384</v>
      </c>
      <c r="E1891" s="111" t="s">
        <v>543</v>
      </c>
      <c r="F1891" s="111">
        <v>2350</v>
      </c>
      <c r="G1891" s="111" t="s">
        <v>392</v>
      </c>
      <c r="H1891" s="111" t="s">
        <v>90</v>
      </c>
      <c r="I1891" s="111" t="s">
        <v>18</v>
      </c>
      <c r="J1891" s="111" t="s">
        <v>336</v>
      </c>
      <c r="K1891" s="111" t="s">
        <v>85</v>
      </c>
      <c r="L1891" s="111">
        <v>6</v>
      </c>
      <c r="M1891" s="111">
        <v>0.12</v>
      </c>
      <c r="N1891" s="113">
        <v>5.99</v>
      </c>
      <c r="O1891" s="113">
        <v>5.0199999999999996</v>
      </c>
      <c r="P1891" s="114">
        <v>0.2</v>
      </c>
      <c r="Q1891" s="113">
        <v>30.119999999999997</v>
      </c>
      <c r="R1891" s="115">
        <v>5.29</v>
      </c>
      <c r="S1891" s="115">
        <v>4.41</v>
      </c>
      <c r="T1891" s="119">
        <v>0.2</v>
      </c>
      <c r="U1891" s="116">
        <v>26.46</v>
      </c>
      <c r="V1891" t="s">
        <v>25</v>
      </c>
      <c r="W1891">
        <v>5.0199999999999996</v>
      </c>
      <c r="X1891" t="s">
        <v>25</v>
      </c>
      <c r="Y1891">
        <v>30.119999999999997</v>
      </c>
      <c r="Z1891">
        <v>5.29</v>
      </c>
      <c r="AA1891">
        <v>4.41</v>
      </c>
      <c r="AB1891">
        <v>0.2</v>
      </c>
      <c r="AC1891">
        <v>26.46</v>
      </c>
    </row>
    <row r="1892" spans="1:29" x14ac:dyDescent="0.25">
      <c r="A1892" s="111" t="s">
        <v>541</v>
      </c>
      <c r="B1892" s="112" t="s">
        <v>157</v>
      </c>
      <c r="C1892" s="111">
        <v>36038</v>
      </c>
      <c r="D1892" s="111">
        <v>360384</v>
      </c>
      <c r="E1892" s="111" t="s">
        <v>543</v>
      </c>
      <c r="F1892" s="111">
        <v>2353</v>
      </c>
      <c r="G1892" s="111" t="s">
        <v>393</v>
      </c>
      <c r="H1892" s="111" t="s">
        <v>93</v>
      </c>
      <c r="I1892" s="111" t="s">
        <v>18</v>
      </c>
      <c r="J1892" s="111" t="s">
        <v>338</v>
      </c>
      <c r="K1892" s="111" t="s">
        <v>85</v>
      </c>
      <c r="L1892" s="111">
        <v>6</v>
      </c>
      <c r="M1892" s="111">
        <v>0.12</v>
      </c>
      <c r="N1892" s="113">
        <v>8.2899999999999991</v>
      </c>
      <c r="O1892" s="113">
        <v>6.9254999999999995</v>
      </c>
      <c r="P1892" s="114">
        <v>0.2</v>
      </c>
      <c r="Q1892" s="113">
        <v>41.58</v>
      </c>
      <c r="R1892" s="115">
        <v>7.89</v>
      </c>
      <c r="S1892" s="115">
        <v>6.58</v>
      </c>
      <c r="T1892" s="119">
        <v>0.2</v>
      </c>
      <c r="U1892" s="116">
        <v>39.480000000000004</v>
      </c>
      <c r="V1892" t="s">
        <v>25</v>
      </c>
      <c r="W1892">
        <v>6.64</v>
      </c>
      <c r="X1892" t="s">
        <v>25</v>
      </c>
      <c r="Y1892">
        <v>39.839999999999996</v>
      </c>
      <c r="Z1892">
        <v>7.59</v>
      </c>
      <c r="AA1892">
        <v>6.33</v>
      </c>
      <c r="AB1892">
        <v>0.2</v>
      </c>
      <c r="AC1892">
        <v>37.980000000000004</v>
      </c>
    </row>
    <row r="1893" spans="1:29" x14ac:dyDescent="0.25">
      <c r="A1893" s="111" t="s">
        <v>541</v>
      </c>
      <c r="B1893" s="112" t="s">
        <v>157</v>
      </c>
      <c r="C1893" s="111">
        <v>36038</v>
      </c>
      <c r="D1893" s="111">
        <v>360384</v>
      </c>
      <c r="E1893" s="111" t="s">
        <v>543</v>
      </c>
      <c r="F1893" s="111">
        <v>2357</v>
      </c>
      <c r="G1893" s="111" t="s">
        <v>394</v>
      </c>
      <c r="H1893" s="111" t="s">
        <v>92</v>
      </c>
      <c r="I1893" s="111" t="s">
        <v>18</v>
      </c>
      <c r="J1893" s="111" t="s">
        <v>372</v>
      </c>
      <c r="K1893" s="111" t="s">
        <v>85</v>
      </c>
      <c r="L1893" s="111">
        <v>6</v>
      </c>
      <c r="M1893" s="111">
        <v>0.12</v>
      </c>
      <c r="N1893" s="113">
        <v>5.49</v>
      </c>
      <c r="O1893" s="113">
        <v>4.55</v>
      </c>
      <c r="P1893" s="114">
        <v>0.2</v>
      </c>
      <c r="Q1893" s="113">
        <v>27.299999999999997</v>
      </c>
      <c r="R1893" s="115">
        <v>4.99</v>
      </c>
      <c r="S1893" s="115">
        <v>4.16</v>
      </c>
      <c r="T1893" s="119">
        <v>0.2</v>
      </c>
      <c r="U1893" s="116">
        <v>24.96</v>
      </c>
      <c r="V1893" t="s">
        <v>25</v>
      </c>
      <c r="W1893">
        <v>4.55</v>
      </c>
      <c r="X1893" t="s">
        <v>25</v>
      </c>
      <c r="Y1893">
        <v>27.299999999999997</v>
      </c>
      <c r="Z1893">
        <v>4.99</v>
      </c>
      <c r="AA1893">
        <v>4.16</v>
      </c>
      <c r="AB1893">
        <v>0.2</v>
      </c>
      <c r="AC1893">
        <v>24.96</v>
      </c>
    </row>
    <row r="1894" spans="1:29" x14ac:dyDescent="0.25">
      <c r="A1894" s="111" t="s">
        <v>541</v>
      </c>
      <c r="B1894" s="112" t="s">
        <v>157</v>
      </c>
      <c r="C1894" s="111">
        <v>36038</v>
      </c>
      <c r="D1894" s="111">
        <v>360384</v>
      </c>
      <c r="E1894" s="111" t="s">
        <v>543</v>
      </c>
      <c r="F1894" s="111">
        <v>4409</v>
      </c>
      <c r="G1894" s="111" t="s">
        <v>419</v>
      </c>
      <c r="H1894" s="111" t="s">
        <v>88</v>
      </c>
      <c r="I1894" s="111" t="s">
        <v>18</v>
      </c>
      <c r="J1894" s="111" t="s">
        <v>342</v>
      </c>
      <c r="K1894" s="111" t="s">
        <v>85</v>
      </c>
      <c r="L1894" s="111">
        <v>6</v>
      </c>
      <c r="M1894" s="111">
        <v>0.12</v>
      </c>
      <c r="N1894" s="113">
        <v>7.49</v>
      </c>
      <c r="O1894" s="113">
        <v>6.27</v>
      </c>
      <c r="P1894" s="114">
        <v>0.2</v>
      </c>
      <c r="Q1894" s="113">
        <v>37.619999999999997</v>
      </c>
      <c r="R1894" s="115">
        <v>6.79</v>
      </c>
      <c r="S1894" s="115">
        <v>5.6583333333333332</v>
      </c>
      <c r="T1894" s="119">
        <v>0.2</v>
      </c>
      <c r="U1894" s="116">
        <v>33.96</v>
      </c>
      <c r="V1894" t="s">
        <v>25</v>
      </c>
      <c r="W1894">
        <v>6.07</v>
      </c>
      <c r="X1894" t="s">
        <v>25</v>
      </c>
      <c r="Y1894">
        <v>36.42</v>
      </c>
      <c r="Z1894">
        <v>6.59</v>
      </c>
      <c r="AA1894">
        <v>5.49</v>
      </c>
      <c r="AB1894">
        <v>0.2</v>
      </c>
      <c r="AC1894">
        <v>32.94</v>
      </c>
    </row>
    <row r="1895" spans="1:29" x14ac:dyDescent="0.25">
      <c r="A1895" s="111" t="s">
        <v>541</v>
      </c>
      <c r="B1895" s="112" t="s">
        <v>157</v>
      </c>
      <c r="C1895" s="111">
        <v>36038</v>
      </c>
      <c r="D1895" s="111">
        <v>360384</v>
      </c>
      <c r="E1895" s="111" t="s">
        <v>543</v>
      </c>
      <c r="F1895" s="111">
        <v>9276</v>
      </c>
      <c r="G1895" s="111" t="s">
        <v>395</v>
      </c>
      <c r="H1895" s="111" t="s">
        <v>88</v>
      </c>
      <c r="I1895" s="111" t="s">
        <v>18</v>
      </c>
      <c r="J1895" s="111" t="s">
        <v>344</v>
      </c>
      <c r="K1895" s="111" t="s">
        <v>85</v>
      </c>
      <c r="L1895" s="111">
        <v>6</v>
      </c>
      <c r="M1895" s="111">
        <v>0.12</v>
      </c>
      <c r="N1895" s="113">
        <v>7.49</v>
      </c>
      <c r="O1895" s="113">
        <v>6.27</v>
      </c>
      <c r="P1895" s="114">
        <v>0.2</v>
      </c>
      <c r="Q1895" s="113">
        <v>37.619999999999997</v>
      </c>
      <c r="R1895" s="115">
        <v>6.79</v>
      </c>
      <c r="S1895" s="115">
        <v>5.6583333333333332</v>
      </c>
      <c r="T1895" s="119">
        <v>0.2</v>
      </c>
      <c r="U1895" s="116">
        <v>33.96</v>
      </c>
      <c r="V1895" t="s">
        <v>25</v>
      </c>
      <c r="W1895">
        <v>6.07</v>
      </c>
      <c r="X1895" t="s">
        <v>25</v>
      </c>
      <c r="Y1895">
        <v>36.42</v>
      </c>
      <c r="Z1895">
        <v>6.59</v>
      </c>
      <c r="AA1895">
        <v>5.49</v>
      </c>
      <c r="AB1895">
        <v>0.2</v>
      </c>
      <c r="AC1895">
        <v>32.94</v>
      </c>
    </row>
    <row r="1896" spans="1:29" x14ac:dyDescent="0.25">
      <c r="A1896" s="111" t="s">
        <v>541</v>
      </c>
      <c r="B1896" s="112" t="s">
        <v>157</v>
      </c>
      <c r="C1896" s="111">
        <v>36038</v>
      </c>
      <c r="D1896" s="111">
        <v>360384</v>
      </c>
      <c r="E1896" s="111" t="s">
        <v>543</v>
      </c>
      <c r="F1896" s="111">
        <v>21441</v>
      </c>
      <c r="G1896" s="111" t="s">
        <v>532</v>
      </c>
      <c r="H1896" s="111" t="s">
        <v>91</v>
      </c>
      <c r="I1896" s="111" t="s">
        <v>18</v>
      </c>
      <c r="J1896" s="111" t="s">
        <v>533</v>
      </c>
      <c r="K1896" s="111" t="s">
        <v>85</v>
      </c>
      <c r="L1896" s="111">
        <v>6</v>
      </c>
      <c r="M1896" s="111">
        <v>0.12</v>
      </c>
      <c r="N1896" s="113">
        <v>5.69</v>
      </c>
      <c r="O1896" s="113">
        <v>4.74</v>
      </c>
      <c r="P1896" s="114">
        <v>0.2</v>
      </c>
      <c r="Q1896" s="113">
        <v>28.44</v>
      </c>
      <c r="R1896" s="115">
        <v>5.49</v>
      </c>
      <c r="S1896" s="115">
        <v>4.58</v>
      </c>
      <c r="T1896" s="119">
        <v>0.2</v>
      </c>
      <c r="U1896" s="116">
        <v>27.48</v>
      </c>
      <c r="V1896" t="s">
        <v>25</v>
      </c>
      <c r="W1896">
        <v>4.82</v>
      </c>
      <c r="X1896" t="s">
        <v>25</v>
      </c>
      <c r="Y1896">
        <v>28.92</v>
      </c>
      <c r="Z1896">
        <v>5.59</v>
      </c>
      <c r="AA1896">
        <v>4.66</v>
      </c>
      <c r="AB1896">
        <v>0.2</v>
      </c>
      <c r="AC1896">
        <v>27.96</v>
      </c>
    </row>
    <row r="1897" spans="1:29" x14ac:dyDescent="0.25">
      <c r="A1897" s="111" t="s">
        <v>541</v>
      </c>
      <c r="B1897" s="112" t="s">
        <v>157</v>
      </c>
      <c r="C1897" s="111">
        <v>36038</v>
      </c>
      <c r="D1897" s="111">
        <v>360384</v>
      </c>
      <c r="E1897" s="111" t="s">
        <v>543</v>
      </c>
      <c r="F1897" s="111">
        <v>23163</v>
      </c>
      <c r="G1897" s="111" t="s">
        <v>511</v>
      </c>
      <c r="H1897" s="111" t="s">
        <v>91</v>
      </c>
      <c r="I1897" s="111" t="s">
        <v>18</v>
      </c>
      <c r="J1897" s="111" t="s">
        <v>512</v>
      </c>
      <c r="K1897" s="111" t="s">
        <v>85</v>
      </c>
      <c r="L1897" s="111">
        <v>6</v>
      </c>
      <c r="M1897" s="111">
        <v>0.12</v>
      </c>
      <c r="N1897" s="113">
        <v>5.69</v>
      </c>
      <c r="O1897" s="113">
        <v>4.74</v>
      </c>
      <c r="P1897" s="114">
        <v>0.2</v>
      </c>
      <c r="Q1897" s="113">
        <v>28.44</v>
      </c>
      <c r="R1897" s="115">
        <v>5.49</v>
      </c>
      <c r="S1897" s="115">
        <v>4.58</v>
      </c>
      <c r="T1897" s="119">
        <v>0.2</v>
      </c>
      <c r="U1897" s="116">
        <v>27.48</v>
      </c>
      <c r="V1897" t="s">
        <v>25</v>
      </c>
      <c r="W1897">
        <v>4.82</v>
      </c>
      <c r="X1897" t="s">
        <v>25</v>
      </c>
      <c r="Y1897">
        <v>28.92</v>
      </c>
      <c r="Z1897">
        <v>5.59</v>
      </c>
      <c r="AA1897">
        <v>4.66</v>
      </c>
      <c r="AB1897">
        <v>0.2</v>
      </c>
      <c r="AC1897">
        <v>27.96</v>
      </c>
    </row>
    <row r="1898" spans="1:29" x14ac:dyDescent="0.25">
      <c r="A1898" s="111" t="s">
        <v>541</v>
      </c>
      <c r="B1898" s="112" t="s">
        <v>157</v>
      </c>
      <c r="C1898" s="111">
        <v>36038</v>
      </c>
      <c r="D1898" s="111">
        <v>360384</v>
      </c>
      <c r="E1898" s="111" t="s">
        <v>543</v>
      </c>
      <c r="F1898" s="111">
        <v>25700</v>
      </c>
      <c r="G1898" s="111" t="s">
        <v>396</v>
      </c>
      <c r="H1898" s="111" t="s">
        <v>135</v>
      </c>
      <c r="I1898" s="111" t="s">
        <v>128</v>
      </c>
      <c r="J1898" s="111" t="s">
        <v>378</v>
      </c>
      <c r="K1898" s="111" t="s">
        <v>85</v>
      </c>
      <c r="L1898" s="111">
        <v>6</v>
      </c>
      <c r="M1898" s="111">
        <v>0.12</v>
      </c>
      <c r="N1898" s="113">
        <v>8.7899999999999991</v>
      </c>
      <c r="O1898" s="113">
        <v>7.2959999999999994</v>
      </c>
      <c r="P1898" s="114">
        <v>0.2</v>
      </c>
      <c r="Q1898" s="113">
        <v>43.8</v>
      </c>
      <c r="R1898" s="115">
        <v>10.49</v>
      </c>
      <c r="S1898" s="115">
        <v>6.8</v>
      </c>
      <c r="T1898" s="119">
        <v>0.54</v>
      </c>
      <c r="U1898" s="116">
        <v>40.799999999999997</v>
      </c>
      <c r="V1898" t="s">
        <v>25</v>
      </c>
      <c r="W1898">
        <v>9.4145000000000003</v>
      </c>
      <c r="X1898" t="s">
        <v>25</v>
      </c>
      <c r="Y1898">
        <v>56.46</v>
      </c>
      <c r="Z1898">
        <v>9.99</v>
      </c>
      <c r="AA1898">
        <v>6.4833333333333334</v>
      </c>
      <c r="AB1898">
        <v>0.54</v>
      </c>
      <c r="AC1898">
        <v>38.880000000000003</v>
      </c>
    </row>
    <row r="1899" spans="1:29" x14ac:dyDescent="0.25">
      <c r="A1899" s="111" t="s">
        <v>541</v>
      </c>
      <c r="B1899" s="112" t="s">
        <v>157</v>
      </c>
      <c r="C1899" s="111">
        <v>36038</v>
      </c>
      <c r="D1899" s="111">
        <v>360384</v>
      </c>
      <c r="E1899" s="111" t="s">
        <v>543</v>
      </c>
      <c r="F1899" s="111">
        <v>7977</v>
      </c>
      <c r="G1899" s="111" t="s">
        <v>397</v>
      </c>
      <c r="H1899" s="111" t="s">
        <v>119</v>
      </c>
      <c r="I1899" s="111" t="s">
        <v>115</v>
      </c>
      <c r="J1899" s="111" t="s">
        <v>398</v>
      </c>
      <c r="K1899" s="111" t="s">
        <v>58</v>
      </c>
      <c r="L1899" s="111">
        <v>6</v>
      </c>
      <c r="M1899" s="111">
        <v>0.03</v>
      </c>
      <c r="N1899" s="113">
        <v>5.09</v>
      </c>
      <c r="O1899" s="113">
        <v>4.2655000000000003</v>
      </c>
      <c r="P1899" s="114">
        <v>0.2</v>
      </c>
      <c r="Q1899" s="113">
        <v>25.619999999999997</v>
      </c>
      <c r="R1899" s="115">
        <v>4.99</v>
      </c>
      <c r="S1899" s="115">
        <v>4.16</v>
      </c>
      <c r="T1899" s="119">
        <v>0.2</v>
      </c>
      <c r="U1899" s="116">
        <v>24.96</v>
      </c>
      <c r="V1899" t="s">
        <v>25</v>
      </c>
      <c r="W1899">
        <v>4.2699999999999996</v>
      </c>
      <c r="X1899" t="s">
        <v>25</v>
      </c>
      <c r="Y1899">
        <v>25.619999999999997</v>
      </c>
      <c r="Z1899">
        <v>4.8899999999999997</v>
      </c>
      <c r="AA1899">
        <v>4.08</v>
      </c>
      <c r="AB1899">
        <v>0.2</v>
      </c>
      <c r="AC1899">
        <v>24.48</v>
      </c>
    </row>
    <row r="1900" spans="1:29" x14ac:dyDescent="0.25">
      <c r="A1900" s="111" t="s">
        <v>541</v>
      </c>
      <c r="B1900" s="112" t="s">
        <v>157</v>
      </c>
      <c r="C1900" s="111">
        <v>36038</v>
      </c>
      <c r="D1900" s="111">
        <v>360384</v>
      </c>
      <c r="E1900" s="111" t="s">
        <v>543</v>
      </c>
      <c r="F1900" s="111">
        <v>7979</v>
      </c>
      <c r="G1900" s="111" t="s">
        <v>399</v>
      </c>
      <c r="H1900" s="111" t="s">
        <v>119</v>
      </c>
      <c r="I1900" s="111" t="s">
        <v>115</v>
      </c>
      <c r="J1900" s="111" t="s">
        <v>400</v>
      </c>
      <c r="K1900" s="111" t="s">
        <v>58</v>
      </c>
      <c r="L1900" s="111">
        <v>6</v>
      </c>
      <c r="M1900" s="111">
        <v>0.03</v>
      </c>
      <c r="N1900" s="113">
        <v>5.09</v>
      </c>
      <c r="O1900" s="113">
        <v>4.2655000000000003</v>
      </c>
      <c r="P1900" s="114">
        <v>0.2</v>
      </c>
      <c r="Q1900" s="113">
        <v>25.619999999999997</v>
      </c>
      <c r="R1900" s="115">
        <v>4.99</v>
      </c>
      <c r="S1900" s="115">
        <v>4.16</v>
      </c>
      <c r="T1900" s="119">
        <v>0.2</v>
      </c>
      <c r="U1900" s="116">
        <v>24.96</v>
      </c>
      <c r="V1900" t="s">
        <v>25</v>
      </c>
      <c r="W1900">
        <v>4.2699999999999996</v>
      </c>
      <c r="X1900" t="s">
        <v>25</v>
      </c>
      <c r="Y1900">
        <v>25.619999999999997</v>
      </c>
      <c r="Z1900">
        <v>4.8899999999999997</v>
      </c>
      <c r="AA1900">
        <v>4.08</v>
      </c>
      <c r="AB1900">
        <v>0.2</v>
      </c>
      <c r="AC1900">
        <v>24.48</v>
      </c>
    </row>
    <row r="1901" spans="1:29" x14ac:dyDescent="0.25">
      <c r="A1901" s="111" t="s">
        <v>541</v>
      </c>
      <c r="B1901" s="112" t="s">
        <v>157</v>
      </c>
      <c r="C1901" s="111">
        <v>36038</v>
      </c>
      <c r="D1901" s="111">
        <v>360384</v>
      </c>
      <c r="E1901" s="111" t="s">
        <v>543</v>
      </c>
      <c r="F1901" s="111">
        <v>7980</v>
      </c>
      <c r="G1901" s="111" t="s">
        <v>401</v>
      </c>
      <c r="H1901" s="111" t="s">
        <v>119</v>
      </c>
      <c r="I1901" s="111" t="s">
        <v>115</v>
      </c>
      <c r="J1901" s="111" t="s">
        <v>402</v>
      </c>
      <c r="K1901" s="111" t="s">
        <v>58</v>
      </c>
      <c r="L1901" s="111">
        <v>6</v>
      </c>
      <c r="M1901" s="111">
        <v>0.03</v>
      </c>
      <c r="N1901" s="113">
        <v>5.09</v>
      </c>
      <c r="O1901" s="113">
        <v>4.2655000000000003</v>
      </c>
      <c r="P1901" s="114">
        <v>0.2</v>
      </c>
      <c r="Q1901" s="113">
        <v>25.619999999999997</v>
      </c>
      <c r="R1901" s="115">
        <v>4.99</v>
      </c>
      <c r="S1901" s="115">
        <v>4.16</v>
      </c>
      <c r="T1901" s="119">
        <v>0.2</v>
      </c>
      <c r="U1901" s="116">
        <v>24.96</v>
      </c>
      <c r="V1901" t="s">
        <v>25</v>
      </c>
      <c r="W1901">
        <v>4.2699999999999996</v>
      </c>
      <c r="X1901" t="s">
        <v>25</v>
      </c>
      <c r="Y1901">
        <v>25.619999999999997</v>
      </c>
      <c r="Z1901">
        <v>4.8899999999999997</v>
      </c>
      <c r="AA1901">
        <v>4.08</v>
      </c>
      <c r="AB1901">
        <v>0.2</v>
      </c>
      <c r="AC1901">
        <v>24.48</v>
      </c>
    </row>
    <row r="1902" spans="1:29" x14ac:dyDescent="0.25">
      <c r="A1902" s="111" t="s">
        <v>541</v>
      </c>
      <c r="B1902" s="112" t="s">
        <v>157</v>
      </c>
      <c r="C1902" s="111">
        <v>36038</v>
      </c>
      <c r="D1902" s="111">
        <v>360384</v>
      </c>
      <c r="E1902" s="111" t="s">
        <v>543</v>
      </c>
      <c r="F1902" s="111">
        <v>7981</v>
      </c>
      <c r="G1902" s="111" t="s">
        <v>403</v>
      </c>
      <c r="H1902" s="111" t="s">
        <v>119</v>
      </c>
      <c r="I1902" s="111" t="s">
        <v>115</v>
      </c>
      <c r="J1902" s="111" t="s">
        <v>404</v>
      </c>
      <c r="K1902" s="111" t="s">
        <v>58</v>
      </c>
      <c r="L1902" s="111">
        <v>6</v>
      </c>
      <c r="M1902" s="111">
        <v>0.03</v>
      </c>
      <c r="N1902" s="113">
        <v>5.09</v>
      </c>
      <c r="O1902" s="113">
        <v>4.2655000000000003</v>
      </c>
      <c r="P1902" s="114">
        <v>0.2</v>
      </c>
      <c r="Q1902" s="113">
        <v>25.619999999999997</v>
      </c>
      <c r="R1902" s="115">
        <v>4.99</v>
      </c>
      <c r="S1902" s="115">
        <v>4.16</v>
      </c>
      <c r="T1902" s="119">
        <v>0.2</v>
      </c>
      <c r="U1902" s="116">
        <v>24.96</v>
      </c>
      <c r="V1902" t="s">
        <v>25</v>
      </c>
      <c r="W1902">
        <v>4.2699999999999996</v>
      </c>
      <c r="X1902" t="s">
        <v>25</v>
      </c>
      <c r="Y1902">
        <v>25.619999999999997</v>
      </c>
      <c r="Z1902">
        <v>4.8899999999999997</v>
      </c>
      <c r="AA1902">
        <v>4.08</v>
      </c>
      <c r="AB1902">
        <v>0.2</v>
      </c>
      <c r="AC1902">
        <v>24.48</v>
      </c>
    </row>
    <row r="1903" spans="1:29" x14ac:dyDescent="0.25">
      <c r="A1903" s="111" t="s">
        <v>541</v>
      </c>
      <c r="B1903" s="112" t="s">
        <v>157</v>
      </c>
      <c r="C1903" s="111">
        <v>36038</v>
      </c>
      <c r="D1903" s="111">
        <v>360384</v>
      </c>
      <c r="E1903" s="111" t="s">
        <v>543</v>
      </c>
      <c r="F1903" s="111">
        <v>7982</v>
      </c>
      <c r="G1903" s="111" t="s">
        <v>405</v>
      </c>
      <c r="H1903" s="111" t="s">
        <v>119</v>
      </c>
      <c r="I1903" s="111" t="s">
        <v>115</v>
      </c>
      <c r="J1903" s="111" t="s">
        <v>406</v>
      </c>
      <c r="K1903" s="111" t="s">
        <v>58</v>
      </c>
      <c r="L1903" s="111">
        <v>6</v>
      </c>
      <c r="M1903" s="111">
        <v>0.03</v>
      </c>
      <c r="N1903" s="113">
        <v>5.09</v>
      </c>
      <c r="O1903" s="113">
        <v>4.2655000000000003</v>
      </c>
      <c r="P1903" s="114">
        <v>0.2</v>
      </c>
      <c r="Q1903" s="113">
        <v>25.619999999999997</v>
      </c>
      <c r="R1903" s="115">
        <v>4.99</v>
      </c>
      <c r="S1903" s="115">
        <v>4.16</v>
      </c>
      <c r="T1903" s="119">
        <v>0.2</v>
      </c>
      <c r="U1903" s="116">
        <v>24.96</v>
      </c>
      <c r="V1903" t="s">
        <v>25</v>
      </c>
      <c r="W1903">
        <v>4.2699999999999996</v>
      </c>
      <c r="X1903" t="s">
        <v>25</v>
      </c>
      <c r="Y1903">
        <v>25.619999999999997</v>
      </c>
      <c r="Z1903">
        <v>4.8899999999999997</v>
      </c>
      <c r="AA1903">
        <v>4.08</v>
      </c>
      <c r="AB1903">
        <v>0.2</v>
      </c>
      <c r="AC1903">
        <v>24.48</v>
      </c>
    </row>
    <row r="1904" spans="1:29" x14ac:dyDescent="0.25">
      <c r="A1904" s="111" t="s">
        <v>541</v>
      </c>
      <c r="B1904" s="112" t="s">
        <v>157</v>
      </c>
      <c r="C1904" s="111">
        <v>36038</v>
      </c>
      <c r="D1904" s="111">
        <v>360384</v>
      </c>
      <c r="E1904" s="111" t="s">
        <v>543</v>
      </c>
      <c r="F1904" s="111">
        <v>7983</v>
      </c>
      <c r="G1904" s="111" t="s">
        <v>407</v>
      </c>
      <c r="H1904" s="111" t="s">
        <v>119</v>
      </c>
      <c r="I1904" s="111" t="s">
        <v>115</v>
      </c>
      <c r="J1904" s="111" t="s">
        <v>408</v>
      </c>
      <c r="K1904" s="111" t="s">
        <v>58</v>
      </c>
      <c r="L1904" s="111">
        <v>6</v>
      </c>
      <c r="M1904" s="111">
        <v>0.03</v>
      </c>
      <c r="N1904" s="113">
        <v>5.09</v>
      </c>
      <c r="O1904" s="113">
        <v>4.2655000000000003</v>
      </c>
      <c r="P1904" s="114">
        <v>0.2</v>
      </c>
      <c r="Q1904" s="113">
        <v>25.619999999999997</v>
      </c>
      <c r="R1904" s="115">
        <v>4.99</v>
      </c>
      <c r="S1904" s="115">
        <v>4.16</v>
      </c>
      <c r="T1904" s="119">
        <v>0.2</v>
      </c>
      <c r="U1904" s="116">
        <v>24.96</v>
      </c>
      <c r="V1904" t="s">
        <v>25</v>
      </c>
      <c r="W1904">
        <v>4.2699999999999996</v>
      </c>
      <c r="X1904" t="s">
        <v>25</v>
      </c>
      <c r="Y1904">
        <v>25.619999999999997</v>
      </c>
      <c r="Z1904">
        <v>4.8899999999999997</v>
      </c>
      <c r="AA1904">
        <v>4.08</v>
      </c>
      <c r="AB1904">
        <v>0.2</v>
      </c>
      <c r="AC1904">
        <v>24.48</v>
      </c>
    </row>
    <row r="1905" spans="1:29" x14ac:dyDescent="0.25">
      <c r="A1905" s="111" t="s">
        <v>541</v>
      </c>
      <c r="B1905" s="112" t="s">
        <v>157</v>
      </c>
      <c r="C1905" s="111">
        <v>36038</v>
      </c>
      <c r="D1905" s="111">
        <v>360384</v>
      </c>
      <c r="E1905" s="111" t="s">
        <v>543</v>
      </c>
      <c r="F1905" s="111">
        <v>7985</v>
      </c>
      <c r="G1905" s="111" t="s">
        <v>409</v>
      </c>
      <c r="H1905" s="111" t="s">
        <v>119</v>
      </c>
      <c r="I1905" s="111" t="s">
        <v>115</v>
      </c>
      <c r="J1905" s="111" t="s">
        <v>410</v>
      </c>
      <c r="K1905" s="111" t="s">
        <v>58</v>
      </c>
      <c r="L1905" s="111">
        <v>6</v>
      </c>
      <c r="M1905" s="111">
        <v>0.03</v>
      </c>
      <c r="N1905" s="113">
        <v>5.09</v>
      </c>
      <c r="O1905" s="113">
        <v>4.2655000000000003</v>
      </c>
      <c r="P1905" s="114">
        <v>0.2</v>
      </c>
      <c r="Q1905" s="113">
        <v>25.619999999999997</v>
      </c>
      <c r="R1905" s="115">
        <v>4.99</v>
      </c>
      <c r="S1905" s="115">
        <v>4.16</v>
      </c>
      <c r="T1905" s="119">
        <v>0.2</v>
      </c>
      <c r="U1905" s="116">
        <v>24.96</v>
      </c>
      <c r="V1905" t="s">
        <v>25</v>
      </c>
      <c r="W1905">
        <v>4.2699999999999996</v>
      </c>
      <c r="X1905" t="s">
        <v>25</v>
      </c>
      <c r="Y1905">
        <v>25.619999999999997</v>
      </c>
      <c r="Z1905">
        <v>4.8899999999999997</v>
      </c>
      <c r="AA1905">
        <v>4.08</v>
      </c>
      <c r="AB1905">
        <v>0.2</v>
      </c>
      <c r="AC1905">
        <v>24.48</v>
      </c>
    </row>
    <row r="1906" spans="1:29" x14ac:dyDescent="0.25">
      <c r="A1906" s="111" t="s">
        <v>541</v>
      </c>
      <c r="B1906" s="112" t="s">
        <v>157</v>
      </c>
      <c r="C1906" s="111">
        <v>36038</v>
      </c>
      <c r="D1906" s="111">
        <v>360384</v>
      </c>
      <c r="E1906" s="111" t="s">
        <v>543</v>
      </c>
      <c r="F1906" s="111">
        <v>8791</v>
      </c>
      <c r="G1906" s="111" t="s">
        <v>483</v>
      </c>
      <c r="H1906" s="111" t="s">
        <v>61</v>
      </c>
      <c r="I1906" s="111" t="s">
        <v>18</v>
      </c>
      <c r="J1906" s="111" t="s">
        <v>469</v>
      </c>
      <c r="K1906" s="111" t="s">
        <v>58</v>
      </c>
      <c r="L1906" s="111">
        <v>12</v>
      </c>
      <c r="M1906" s="111">
        <v>0.06</v>
      </c>
      <c r="N1906" s="113">
        <v>3.99</v>
      </c>
      <c r="O1906" s="113">
        <v>3.32</v>
      </c>
      <c r="P1906" s="114">
        <v>0.2</v>
      </c>
      <c r="Q1906" s="113">
        <v>39.839999999999996</v>
      </c>
      <c r="R1906" s="115">
        <v>3.59</v>
      </c>
      <c r="S1906" s="115">
        <v>2.99</v>
      </c>
      <c r="T1906" s="119">
        <v>0.2</v>
      </c>
      <c r="U1906" s="116">
        <v>35.880000000000003</v>
      </c>
      <c r="V1906" t="s">
        <v>25</v>
      </c>
      <c r="W1906">
        <v>3.13</v>
      </c>
      <c r="X1906" t="s">
        <v>25</v>
      </c>
      <c r="Y1906">
        <v>37.56</v>
      </c>
      <c r="Z1906">
        <v>3.39</v>
      </c>
      <c r="AA1906">
        <v>2.83</v>
      </c>
      <c r="AB1906">
        <v>0.2</v>
      </c>
      <c r="AC1906">
        <v>33.96</v>
      </c>
    </row>
    <row r="1907" spans="1:29" x14ac:dyDescent="0.25">
      <c r="A1907" s="111" t="s">
        <v>541</v>
      </c>
      <c r="B1907" s="112" t="s">
        <v>157</v>
      </c>
      <c r="C1907" s="111">
        <v>36038</v>
      </c>
      <c r="D1907" s="111">
        <v>360384</v>
      </c>
      <c r="E1907" s="111" t="s">
        <v>543</v>
      </c>
      <c r="F1907" s="111">
        <v>13061</v>
      </c>
      <c r="G1907" s="111" t="s">
        <v>484</v>
      </c>
      <c r="H1907" s="111" t="s">
        <v>61</v>
      </c>
      <c r="I1907" s="111" t="s">
        <v>18</v>
      </c>
      <c r="J1907" s="111" t="s">
        <v>471</v>
      </c>
      <c r="K1907" s="111" t="s">
        <v>58</v>
      </c>
      <c r="L1907" s="111">
        <v>12</v>
      </c>
      <c r="M1907" s="111">
        <v>0.06</v>
      </c>
      <c r="N1907" s="113">
        <v>3.99</v>
      </c>
      <c r="O1907" s="113">
        <v>3.32</v>
      </c>
      <c r="P1907" s="114">
        <v>0.2</v>
      </c>
      <c r="Q1907" s="113">
        <v>39.839999999999996</v>
      </c>
      <c r="R1907" s="115">
        <v>3.59</v>
      </c>
      <c r="S1907" s="115">
        <v>2.99</v>
      </c>
      <c r="T1907" s="119">
        <v>0.2</v>
      </c>
      <c r="U1907" s="116">
        <v>35.880000000000003</v>
      </c>
      <c r="V1907" t="s">
        <v>25</v>
      </c>
      <c r="W1907">
        <v>3.13</v>
      </c>
      <c r="X1907" t="s">
        <v>25</v>
      </c>
      <c r="Y1907">
        <v>37.56</v>
      </c>
      <c r="Z1907">
        <v>3.39</v>
      </c>
      <c r="AA1907">
        <v>2.83</v>
      </c>
      <c r="AB1907">
        <v>0.2</v>
      </c>
      <c r="AC1907">
        <v>33.96</v>
      </c>
    </row>
    <row r="1908" spans="1:29" x14ac:dyDescent="0.25">
      <c r="A1908" s="111" t="s">
        <v>541</v>
      </c>
      <c r="B1908" s="112" t="s">
        <v>157</v>
      </c>
      <c r="C1908" s="111">
        <v>36038</v>
      </c>
      <c r="D1908" s="111">
        <v>360384</v>
      </c>
      <c r="E1908" s="111" t="s">
        <v>543</v>
      </c>
      <c r="F1908" s="111">
        <v>23731</v>
      </c>
      <c r="G1908" s="111" t="s">
        <v>488</v>
      </c>
      <c r="H1908" s="111" t="s">
        <v>119</v>
      </c>
      <c r="I1908" s="111" t="s">
        <v>115</v>
      </c>
      <c r="J1908" s="111" t="s">
        <v>489</v>
      </c>
      <c r="K1908" s="111" t="s">
        <v>58</v>
      </c>
      <c r="L1908" s="111">
        <v>6</v>
      </c>
      <c r="M1908" s="111">
        <v>0.03</v>
      </c>
      <c r="N1908" s="113">
        <v>5.09</v>
      </c>
      <c r="O1908" s="113">
        <v>4.2655000000000003</v>
      </c>
      <c r="P1908" s="114">
        <v>0.2</v>
      </c>
      <c r="Q1908" s="113">
        <v>25.619999999999997</v>
      </c>
      <c r="R1908" s="115">
        <v>4.99</v>
      </c>
      <c r="S1908" s="115">
        <v>4.16</v>
      </c>
      <c r="T1908" s="119">
        <v>0.2</v>
      </c>
      <c r="U1908" s="116">
        <v>24.96</v>
      </c>
      <c r="V1908" t="s">
        <v>25</v>
      </c>
      <c r="W1908">
        <v>4.2699999999999996</v>
      </c>
      <c r="X1908" t="s">
        <v>25</v>
      </c>
      <c r="Y1908">
        <v>25.619999999999997</v>
      </c>
      <c r="Z1908">
        <v>4.8899999999999997</v>
      </c>
      <c r="AA1908">
        <v>4.08</v>
      </c>
      <c r="AB1908">
        <v>0.2</v>
      </c>
      <c r="AC1908">
        <v>24.48</v>
      </c>
    </row>
    <row r="1909" spans="1:29" x14ac:dyDescent="0.25">
      <c r="A1909" s="111" t="s">
        <v>541</v>
      </c>
      <c r="B1909" s="112" t="s">
        <v>157</v>
      </c>
      <c r="C1909" s="111">
        <v>36038</v>
      </c>
      <c r="D1909" s="111">
        <v>360384</v>
      </c>
      <c r="E1909" s="111" t="s">
        <v>543</v>
      </c>
      <c r="F1909" s="111">
        <v>8919</v>
      </c>
      <c r="G1909" s="111" t="s">
        <v>490</v>
      </c>
      <c r="H1909" s="111" t="s">
        <v>63</v>
      </c>
      <c r="I1909" s="111" t="s">
        <v>18</v>
      </c>
      <c r="J1909" s="111" t="s">
        <v>334</v>
      </c>
      <c r="K1909" s="111" t="s">
        <v>62</v>
      </c>
      <c r="L1909" s="111">
        <v>12</v>
      </c>
      <c r="M1909" s="111">
        <v>7.1999999999999995E-2</v>
      </c>
      <c r="N1909" s="113">
        <v>4.1900000000000004</v>
      </c>
      <c r="O1909" s="113">
        <v>3.5054999999999996</v>
      </c>
      <c r="P1909" s="114">
        <v>0.2</v>
      </c>
      <c r="Q1909" s="113">
        <v>42.12</v>
      </c>
      <c r="R1909" s="115">
        <v>3.89</v>
      </c>
      <c r="S1909" s="115">
        <v>3.2416666666666667</v>
      </c>
      <c r="T1909" s="119">
        <v>0.2</v>
      </c>
      <c r="U1909" s="116">
        <v>38.880000000000003</v>
      </c>
      <c r="V1909" t="s">
        <v>25</v>
      </c>
      <c r="W1909">
        <v>3.32</v>
      </c>
      <c r="X1909" t="s">
        <v>25</v>
      </c>
      <c r="Y1909">
        <v>39.839999999999996</v>
      </c>
      <c r="Z1909">
        <v>3.69</v>
      </c>
      <c r="AA1909">
        <v>3.08</v>
      </c>
      <c r="AB1909">
        <v>0.2</v>
      </c>
      <c r="AC1909">
        <v>36.96</v>
      </c>
    </row>
    <row r="1910" spans="1:29" x14ac:dyDescent="0.25">
      <c r="A1910" s="111" t="s">
        <v>541</v>
      </c>
      <c r="B1910" s="112" t="s">
        <v>157</v>
      </c>
      <c r="C1910" s="111">
        <v>61913</v>
      </c>
      <c r="D1910" s="111">
        <v>619132</v>
      </c>
      <c r="E1910" s="111" t="s">
        <v>544</v>
      </c>
      <c r="F1910" s="111">
        <v>19225</v>
      </c>
      <c r="G1910" s="111" t="s">
        <v>345</v>
      </c>
      <c r="H1910" s="111" t="s">
        <v>151</v>
      </c>
      <c r="I1910" s="111" t="s">
        <v>128</v>
      </c>
      <c r="J1910" s="111" t="s">
        <v>346</v>
      </c>
      <c r="K1910" s="111" t="s">
        <v>129</v>
      </c>
      <c r="L1910" s="111">
        <v>24</v>
      </c>
      <c r="M1910" s="111">
        <v>0.06</v>
      </c>
      <c r="N1910" s="113">
        <v>7.99</v>
      </c>
      <c r="O1910" s="113">
        <v>6.69</v>
      </c>
      <c r="P1910" s="114">
        <v>0.2</v>
      </c>
      <c r="Q1910" s="113">
        <v>160.56</v>
      </c>
      <c r="R1910" s="115">
        <v>7.99</v>
      </c>
      <c r="S1910" s="115">
        <v>6.69</v>
      </c>
      <c r="T1910" s="119">
        <v>0.2</v>
      </c>
      <c r="U1910" s="116">
        <v>160.56</v>
      </c>
      <c r="V1910" t="s">
        <v>25</v>
      </c>
      <c r="W1910">
        <v>7.29</v>
      </c>
      <c r="X1910" t="s">
        <v>25</v>
      </c>
      <c r="Y1910">
        <v>174.96</v>
      </c>
      <c r="Z1910">
        <v>8.69</v>
      </c>
      <c r="AA1910">
        <v>7.22</v>
      </c>
      <c r="AB1910">
        <v>0.2</v>
      </c>
      <c r="AC1910">
        <v>173.28</v>
      </c>
    </row>
    <row r="1911" spans="1:29" x14ac:dyDescent="0.25">
      <c r="A1911" s="111" t="s">
        <v>541</v>
      </c>
      <c r="B1911" s="112" t="s">
        <v>157</v>
      </c>
      <c r="C1911" s="111">
        <v>61913</v>
      </c>
      <c r="D1911" s="111">
        <v>619132</v>
      </c>
      <c r="E1911" s="111" t="s">
        <v>544</v>
      </c>
      <c r="F1911" s="111">
        <v>19228</v>
      </c>
      <c r="G1911" s="111" t="s">
        <v>347</v>
      </c>
      <c r="H1911" s="111" t="s">
        <v>151</v>
      </c>
      <c r="I1911" s="111" t="s">
        <v>128</v>
      </c>
      <c r="J1911" s="111" t="s">
        <v>346</v>
      </c>
      <c r="K1911" s="111" t="s">
        <v>129</v>
      </c>
      <c r="L1911" s="111">
        <v>4</v>
      </c>
      <c r="M1911" s="111">
        <v>0.01</v>
      </c>
      <c r="N1911" s="113">
        <v>7.99</v>
      </c>
      <c r="O1911" s="113">
        <v>6.69</v>
      </c>
      <c r="P1911" s="114">
        <v>0.2</v>
      </c>
      <c r="Q1911" s="113">
        <v>26.76</v>
      </c>
      <c r="R1911" s="115">
        <v>7.99</v>
      </c>
      <c r="S1911" s="115">
        <v>6.69</v>
      </c>
      <c r="T1911" s="119">
        <v>0.2</v>
      </c>
      <c r="U1911" s="116">
        <v>26.76</v>
      </c>
      <c r="V1911" t="s">
        <v>25</v>
      </c>
      <c r="W1911">
        <v>7.29</v>
      </c>
      <c r="X1911" t="s">
        <v>25</v>
      </c>
      <c r="Y1911">
        <v>29.16</v>
      </c>
      <c r="Z1911">
        <v>8.69</v>
      </c>
      <c r="AA1911">
        <v>7.22</v>
      </c>
      <c r="AB1911">
        <v>0.2</v>
      </c>
      <c r="AC1911">
        <v>28.88</v>
      </c>
    </row>
    <row r="1912" spans="1:29" x14ac:dyDescent="0.25">
      <c r="A1912" s="111" t="s">
        <v>541</v>
      </c>
      <c r="B1912" s="112" t="s">
        <v>157</v>
      </c>
      <c r="C1912" s="111">
        <v>61913</v>
      </c>
      <c r="D1912" s="111">
        <v>619132</v>
      </c>
      <c r="E1912" s="111" t="s">
        <v>544</v>
      </c>
      <c r="F1912" s="111">
        <v>19229</v>
      </c>
      <c r="G1912" s="111" t="s">
        <v>348</v>
      </c>
      <c r="H1912" s="111" t="s">
        <v>151</v>
      </c>
      <c r="I1912" s="111" t="s">
        <v>128</v>
      </c>
      <c r="J1912" s="111" t="s">
        <v>346</v>
      </c>
      <c r="K1912" s="111" t="s">
        <v>129</v>
      </c>
      <c r="L1912" s="111">
        <v>6</v>
      </c>
      <c r="M1912" s="111">
        <v>1.4999999999999999E-2</v>
      </c>
      <c r="N1912" s="113">
        <v>7.99</v>
      </c>
      <c r="O1912" s="113">
        <v>6.69</v>
      </c>
      <c r="P1912" s="114">
        <v>0.2</v>
      </c>
      <c r="Q1912" s="113">
        <v>40.14</v>
      </c>
      <c r="R1912" s="115">
        <v>7.99</v>
      </c>
      <c r="S1912" s="115">
        <v>6.69</v>
      </c>
      <c r="T1912" s="119">
        <v>0.2</v>
      </c>
      <c r="U1912" s="116">
        <v>40.14</v>
      </c>
      <c r="V1912" t="s">
        <v>25</v>
      </c>
      <c r="W1912">
        <v>7.29</v>
      </c>
      <c r="X1912" t="s">
        <v>25</v>
      </c>
      <c r="Y1912">
        <v>43.74</v>
      </c>
      <c r="Z1912">
        <v>8.69</v>
      </c>
      <c r="AA1912">
        <v>7.22</v>
      </c>
      <c r="AB1912">
        <v>0.2</v>
      </c>
      <c r="AC1912">
        <v>43.32</v>
      </c>
    </row>
    <row r="1913" spans="1:29" x14ac:dyDescent="0.25">
      <c r="A1913" s="111" t="s">
        <v>541</v>
      </c>
      <c r="B1913" s="112" t="s">
        <v>157</v>
      </c>
      <c r="C1913" s="111">
        <v>61913</v>
      </c>
      <c r="D1913" s="111">
        <v>619132</v>
      </c>
      <c r="E1913" s="111" t="s">
        <v>544</v>
      </c>
      <c r="F1913" s="111">
        <v>19231</v>
      </c>
      <c r="G1913" s="111" t="s">
        <v>349</v>
      </c>
      <c r="H1913" s="111" t="s">
        <v>151</v>
      </c>
      <c r="I1913" s="111" t="s">
        <v>128</v>
      </c>
      <c r="J1913" s="111" t="s">
        <v>350</v>
      </c>
      <c r="K1913" s="111" t="s">
        <v>129</v>
      </c>
      <c r="L1913" s="111">
        <v>4</v>
      </c>
      <c r="M1913" s="111">
        <v>0.01</v>
      </c>
      <c r="N1913" s="113">
        <v>7.99</v>
      </c>
      <c r="O1913" s="113">
        <v>6.69</v>
      </c>
      <c r="P1913" s="114">
        <v>0.2</v>
      </c>
      <c r="Q1913" s="113">
        <v>26.76</v>
      </c>
      <c r="R1913" s="115">
        <v>7.99</v>
      </c>
      <c r="S1913" s="115">
        <v>6.69</v>
      </c>
      <c r="T1913" s="119">
        <v>0.2</v>
      </c>
      <c r="U1913" s="116">
        <v>26.76</v>
      </c>
      <c r="V1913" t="s">
        <v>25</v>
      </c>
      <c r="W1913">
        <v>7.29</v>
      </c>
      <c r="X1913" t="s">
        <v>25</v>
      </c>
      <c r="Y1913">
        <v>29.16</v>
      </c>
      <c r="Z1913">
        <v>8.69</v>
      </c>
      <c r="AA1913">
        <v>7.22</v>
      </c>
      <c r="AB1913">
        <v>0.2</v>
      </c>
      <c r="AC1913">
        <v>28.88</v>
      </c>
    </row>
    <row r="1914" spans="1:29" x14ac:dyDescent="0.25">
      <c r="A1914" s="111" t="s">
        <v>541</v>
      </c>
      <c r="B1914" s="112" t="s">
        <v>157</v>
      </c>
      <c r="C1914" s="111">
        <v>61913</v>
      </c>
      <c r="D1914" s="111">
        <v>619132</v>
      </c>
      <c r="E1914" s="111" t="s">
        <v>544</v>
      </c>
      <c r="F1914" s="111">
        <v>21666</v>
      </c>
      <c r="G1914" s="111" t="s">
        <v>351</v>
      </c>
      <c r="H1914" s="111" t="s">
        <v>151</v>
      </c>
      <c r="I1914" s="111" t="s">
        <v>128</v>
      </c>
      <c r="J1914" s="111" t="s">
        <v>352</v>
      </c>
      <c r="K1914" s="111" t="s">
        <v>129</v>
      </c>
      <c r="L1914" s="111">
        <v>4</v>
      </c>
      <c r="M1914" s="111">
        <v>0.01</v>
      </c>
      <c r="N1914" s="113">
        <v>7.99</v>
      </c>
      <c r="O1914" s="113">
        <v>6.69</v>
      </c>
      <c r="P1914" s="114">
        <v>0.2</v>
      </c>
      <c r="Q1914" s="113">
        <v>26.76</v>
      </c>
      <c r="R1914" s="115">
        <v>7.99</v>
      </c>
      <c r="S1914" s="115">
        <v>6.69</v>
      </c>
      <c r="T1914" s="119">
        <v>0.2</v>
      </c>
      <c r="U1914" s="116">
        <v>26.76</v>
      </c>
      <c r="V1914" t="s">
        <v>25</v>
      </c>
      <c r="W1914">
        <v>7.29</v>
      </c>
      <c r="X1914" t="s">
        <v>25</v>
      </c>
      <c r="Y1914">
        <v>29.16</v>
      </c>
      <c r="Z1914">
        <v>8.69</v>
      </c>
      <c r="AA1914">
        <v>7.22</v>
      </c>
      <c r="AB1914">
        <v>0.2</v>
      </c>
      <c r="AC1914">
        <v>28.88</v>
      </c>
    </row>
    <row r="1915" spans="1:29" x14ac:dyDescent="0.25">
      <c r="A1915" s="111" t="s">
        <v>541</v>
      </c>
      <c r="B1915" s="112" t="s">
        <v>157</v>
      </c>
      <c r="C1915" s="111">
        <v>61913</v>
      </c>
      <c r="D1915" s="111">
        <v>619132</v>
      </c>
      <c r="E1915" s="111" t="s">
        <v>544</v>
      </c>
      <c r="F1915" s="111">
        <v>24306</v>
      </c>
      <c r="G1915" s="111" t="s">
        <v>353</v>
      </c>
      <c r="H1915" s="111" t="s">
        <v>151</v>
      </c>
      <c r="I1915" s="111" t="s">
        <v>128</v>
      </c>
      <c r="J1915" s="111" t="s">
        <v>354</v>
      </c>
      <c r="K1915" s="111" t="s">
        <v>129</v>
      </c>
      <c r="L1915" s="111">
        <v>4</v>
      </c>
      <c r="M1915" s="111">
        <v>0.01</v>
      </c>
      <c r="N1915" s="113">
        <v>7.99</v>
      </c>
      <c r="O1915" s="113">
        <v>6.69</v>
      </c>
      <c r="P1915" s="114">
        <v>0.2</v>
      </c>
      <c r="Q1915" s="113">
        <v>26.76</v>
      </c>
      <c r="R1915" s="115">
        <v>7.99</v>
      </c>
      <c r="S1915" s="115">
        <v>6.69</v>
      </c>
      <c r="T1915" s="119">
        <v>0.2</v>
      </c>
      <c r="U1915" s="116">
        <v>26.76</v>
      </c>
      <c r="V1915" t="s">
        <v>25</v>
      </c>
      <c r="W1915">
        <v>7.29</v>
      </c>
      <c r="X1915" t="s">
        <v>25</v>
      </c>
      <c r="Y1915">
        <v>29.16</v>
      </c>
      <c r="Z1915">
        <v>8.69</v>
      </c>
      <c r="AA1915">
        <v>7.22</v>
      </c>
      <c r="AB1915">
        <v>0.2</v>
      </c>
      <c r="AC1915">
        <v>28.88</v>
      </c>
    </row>
    <row r="1916" spans="1:29" x14ac:dyDescent="0.25">
      <c r="A1916" s="111" t="s">
        <v>541</v>
      </c>
      <c r="B1916" s="112" t="s">
        <v>157</v>
      </c>
      <c r="C1916" s="111">
        <v>61913</v>
      </c>
      <c r="D1916" s="111">
        <v>619132</v>
      </c>
      <c r="E1916" s="111" t="s">
        <v>544</v>
      </c>
      <c r="F1916" s="111">
        <v>26607</v>
      </c>
      <c r="G1916" s="111" t="s">
        <v>413</v>
      </c>
      <c r="H1916" s="111" t="s">
        <v>151</v>
      </c>
      <c r="I1916" s="111" t="s">
        <v>128</v>
      </c>
      <c r="J1916" s="111" t="s">
        <v>414</v>
      </c>
      <c r="K1916" s="111" t="s">
        <v>129</v>
      </c>
      <c r="L1916" s="111">
        <v>4</v>
      </c>
      <c r="M1916" s="111">
        <v>0.01</v>
      </c>
      <c r="N1916" s="113">
        <v>7.99</v>
      </c>
      <c r="O1916" s="113">
        <v>6.69</v>
      </c>
      <c r="P1916" s="114">
        <v>0.2</v>
      </c>
      <c r="Q1916" s="113">
        <v>26.76</v>
      </c>
      <c r="R1916" s="115">
        <v>7.99</v>
      </c>
      <c r="S1916" s="115">
        <v>6.69</v>
      </c>
      <c r="T1916" s="119">
        <v>0.2</v>
      </c>
      <c r="U1916" s="116">
        <v>26.76</v>
      </c>
      <c r="V1916" t="s">
        <v>25</v>
      </c>
      <c r="W1916">
        <v>7.29</v>
      </c>
      <c r="X1916" t="s">
        <v>25</v>
      </c>
      <c r="Y1916">
        <v>29.16</v>
      </c>
      <c r="Z1916">
        <v>8.69</v>
      </c>
      <c r="AA1916">
        <v>7.22</v>
      </c>
      <c r="AB1916">
        <v>0.2</v>
      </c>
      <c r="AC1916">
        <v>28.88</v>
      </c>
    </row>
    <row r="1917" spans="1:29" x14ac:dyDescent="0.25">
      <c r="A1917" s="111" t="s">
        <v>541</v>
      </c>
      <c r="B1917" s="112" t="s">
        <v>157</v>
      </c>
      <c r="C1917" s="111">
        <v>61913</v>
      </c>
      <c r="D1917" s="111">
        <v>619132</v>
      </c>
      <c r="E1917" s="111" t="s">
        <v>544</v>
      </c>
      <c r="F1917" s="111">
        <v>14842</v>
      </c>
      <c r="G1917" s="111" t="s">
        <v>355</v>
      </c>
      <c r="H1917" s="111" t="s">
        <v>33</v>
      </c>
      <c r="I1917" s="111" t="s">
        <v>18</v>
      </c>
      <c r="J1917" s="111" t="s">
        <v>331</v>
      </c>
      <c r="K1917" s="111" t="s">
        <v>31</v>
      </c>
      <c r="L1917" s="111">
        <v>15</v>
      </c>
      <c r="M1917" s="111">
        <v>4.0349999999999997E-2</v>
      </c>
      <c r="N1917" s="113">
        <v>2.29</v>
      </c>
      <c r="O1917" s="113">
        <v>1.8904999999999998</v>
      </c>
      <c r="P1917" s="114">
        <v>0.2</v>
      </c>
      <c r="Q1917" s="113">
        <v>28.349999999999998</v>
      </c>
      <c r="R1917" s="115">
        <v>1.99</v>
      </c>
      <c r="S1917" s="115">
        <v>1.6583333333333334</v>
      </c>
      <c r="T1917" s="119">
        <v>0.2</v>
      </c>
      <c r="U1917" s="116">
        <v>24.9</v>
      </c>
      <c r="V1917" t="s">
        <v>25</v>
      </c>
      <c r="W1917">
        <v>1.8</v>
      </c>
      <c r="X1917" t="s">
        <v>25</v>
      </c>
      <c r="Y1917">
        <v>27</v>
      </c>
      <c r="Z1917">
        <v>1.89</v>
      </c>
      <c r="AA1917">
        <v>1.58</v>
      </c>
      <c r="AB1917">
        <v>0.2</v>
      </c>
      <c r="AC1917">
        <v>23.700000000000003</v>
      </c>
    </row>
    <row r="1918" spans="1:29" x14ac:dyDescent="0.25">
      <c r="A1918" s="111" t="s">
        <v>541</v>
      </c>
      <c r="B1918" s="112" t="s">
        <v>157</v>
      </c>
      <c r="C1918" s="111">
        <v>61913</v>
      </c>
      <c r="D1918" s="111">
        <v>619132</v>
      </c>
      <c r="E1918" s="111" t="s">
        <v>544</v>
      </c>
      <c r="F1918" s="111">
        <v>14844</v>
      </c>
      <c r="G1918" s="111" t="s">
        <v>356</v>
      </c>
      <c r="H1918" s="111" t="s">
        <v>32</v>
      </c>
      <c r="I1918" s="111" t="s">
        <v>18</v>
      </c>
      <c r="J1918" s="111" t="s">
        <v>334</v>
      </c>
      <c r="K1918" s="111" t="s">
        <v>31</v>
      </c>
      <c r="L1918" s="111">
        <v>15</v>
      </c>
      <c r="M1918" s="111">
        <v>4.0349999999999997E-2</v>
      </c>
      <c r="N1918" s="113">
        <v>2.29</v>
      </c>
      <c r="O1918" s="113">
        <v>1.8904999999999998</v>
      </c>
      <c r="P1918" s="114">
        <v>0.2</v>
      </c>
      <c r="Q1918" s="113">
        <v>28.349999999999998</v>
      </c>
      <c r="R1918" s="115">
        <v>1.99</v>
      </c>
      <c r="S1918" s="115">
        <v>1.6583333333333334</v>
      </c>
      <c r="T1918" s="119">
        <v>0.2</v>
      </c>
      <c r="U1918" s="116">
        <v>24.9</v>
      </c>
      <c r="V1918" t="s">
        <v>25</v>
      </c>
      <c r="W1918">
        <v>1.8</v>
      </c>
      <c r="X1918" t="s">
        <v>25</v>
      </c>
      <c r="Y1918">
        <v>27</v>
      </c>
      <c r="Z1918">
        <v>1.89</v>
      </c>
      <c r="AA1918">
        <v>1.58</v>
      </c>
      <c r="AB1918">
        <v>0.2</v>
      </c>
      <c r="AC1918">
        <v>23.700000000000003</v>
      </c>
    </row>
    <row r="1919" spans="1:29" x14ac:dyDescent="0.25">
      <c r="A1919" s="111" t="s">
        <v>541</v>
      </c>
      <c r="B1919" s="112" t="s">
        <v>157</v>
      </c>
      <c r="C1919" s="111">
        <v>61913</v>
      </c>
      <c r="D1919" s="111">
        <v>619132</v>
      </c>
      <c r="E1919" s="111" t="s">
        <v>544</v>
      </c>
      <c r="F1919" s="111">
        <v>19307</v>
      </c>
      <c r="G1919" s="111" t="s">
        <v>446</v>
      </c>
      <c r="H1919" s="111" t="s">
        <v>37</v>
      </c>
      <c r="I1919" s="111" t="s">
        <v>18</v>
      </c>
      <c r="J1919" s="111" t="s">
        <v>447</v>
      </c>
      <c r="K1919" s="111" t="s">
        <v>31</v>
      </c>
      <c r="L1919" s="111">
        <v>15</v>
      </c>
      <c r="M1919" s="111">
        <v>4.0349999999999997E-2</v>
      </c>
      <c r="N1919" s="113">
        <v>2.29</v>
      </c>
      <c r="O1919" s="113">
        <v>1.8904999999999998</v>
      </c>
      <c r="P1919" s="114">
        <v>0.2</v>
      </c>
      <c r="Q1919" s="113">
        <v>28.349999999999998</v>
      </c>
      <c r="R1919" s="115">
        <v>1.99</v>
      </c>
      <c r="S1919" s="115">
        <v>1.6583333333333334</v>
      </c>
      <c r="T1919" s="119">
        <v>0.2</v>
      </c>
      <c r="U1919" s="116">
        <v>24.9</v>
      </c>
      <c r="V1919" t="s">
        <v>25</v>
      </c>
      <c r="W1919">
        <v>1.9</v>
      </c>
      <c r="X1919" t="s">
        <v>25</v>
      </c>
      <c r="Y1919">
        <v>28.5</v>
      </c>
      <c r="Z1919">
        <v>1.99</v>
      </c>
      <c r="AA1919">
        <v>1.66</v>
      </c>
      <c r="AB1919">
        <v>0.2</v>
      </c>
      <c r="AC1919">
        <v>24.9</v>
      </c>
    </row>
    <row r="1920" spans="1:29" x14ac:dyDescent="0.25">
      <c r="A1920" s="111" t="s">
        <v>541</v>
      </c>
      <c r="B1920" s="112" t="s">
        <v>157</v>
      </c>
      <c r="C1920" s="111">
        <v>61913</v>
      </c>
      <c r="D1920" s="111">
        <v>619132</v>
      </c>
      <c r="E1920" s="111" t="s">
        <v>544</v>
      </c>
      <c r="F1920" s="111">
        <v>19309</v>
      </c>
      <c r="G1920" s="111" t="s">
        <v>448</v>
      </c>
      <c r="H1920" s="111" t="s">
        <v>37</v>
      </c>
      <c r="I1920" s="111" t="s">
        <v>18</v>
      </c>
      <c r="J1920" s="111" t="s">
        <v>449</v>
      </c>
      <c r="K1920" s="111" t="s">
        <v>31</v>
      </c>
      <c r="L1920" s="111">
        <v>15</v>
      </c>
      <c r="M1920" s="111">
        <v>4.0349999999999997E-2</v>
      </c>
      <c r="N1920" s="113">
        <v>2.29</v>
      </c>
      <c r="O1920" s="113">
        <v>1.8904999999999998</v>
      </c>
      <c r="P1920" s="114">
        <v>0.2</v>
      </c>
      <c r="Q1920" s="113">
        <v>28.349999999999998</v>
      </c>
      <c r="R1920" s="115">
        <v>1.99</v>
      </c>
      <c r="S1920" s="115">
        <v>1.6583333333333334</v>
      </c>
      <c r="T1920" s="119">
        <v>0.2</v>
      </c>
      <c r="U1920" s="116">
        <v>24.9</v>
      </c>
      <c r="V1920" t="s">
        <v>25</v>
      </c>
      <c r="W1920">
        <v>1.9</v>
      </c>
      <c r="X1920" t="s">
        <v>25</v>
      </c>
      <c r="Y1920">
        <v>28.5</v>
      </c>
      <c r="Z1920">
        <v>1.99</v>
      </c>
      <c r="AA1920">
        <v>1.66</v>
      </c>
      <c r="AB1920">
        <v>0.2</v>
      </c>
      <c r="AC1920">
        <v>24.9</v>
      </c>
    </row>
    <row r="1921" spans="1:29" x14ac:dyDescent="0.25">
      <c r="A1921" s="111" t="s">
        <v>541</v>
      </c>
      <c r="B1921" s="112" t="s">
        <v>157</v>
      </c>
      <c r="C1921" s="111">
        <v>61913</v>
      </c>
      <c r="D1921" s="111">
        <v>619132</v>
      </c>
      <c r="E1921" s="111" t="s">
        <v>544</v>
      </c>
      <c r="F1921" s="111">
        <v>9084</v>
      </c>
      <c r="G1921" s="111" t="s">
        <v>357</v>
      </c>
      <c r="H1921" s="111" t="s">
        <v>47</v>
      </c>
      <c r="I1921" s="111" t="s">
        <v>18</v>
      </c>
      <c r="J1921" s="111" t="s">
        <v>334</v>
      </c>
      <c r="K1921" s="111" t="s">
        <v>46</v>
      </c>
      <c r="L1921" s="111">
        <v>12</v>
      </c>
      <c r="M1921" s="111">
        <v>4.2000000000000003E-2</v>
      </c>
      <c r="N1921" s="113">
        <v>2.59</v>
      </c>
      <c r="O1921" s="113">
        <v>2.19</v>
      </c>
      <c r="P1921" s="114">
        <v>0.2</v>
      </c>
      <c r="Q1921" s="113">
        <v>26.28</v>
      </c>
      <c r="R1921" s="115">
        <v>2.4900000000000002</v>
      </c>
      <c r="S1921" s="115">
        <v>2.08</v>
      </c>
      <c r="T1921" s="119">
        <v>0.2</v>
      </c>
      <c r="U1921" s="116">
        <v>24.96</v>
      </c>
      <c r="V1921" t="s">
        <v>25</v>
      </c>
      <c r="W1921">
        <v>2.19</v>
      </c>
      <c r="X1921" t="s">
        <v>25</v>
      </c>
      <c r="Y1921">
        <v>26.28</v>
      </c>
      <c r="Z1921">
        <v>2.4900000000000002</v>
      </c>
      <c r="AA1921">
        <v>2.08</v>
      </c>
      <c r="AB1921">
        <v>0.2</v>
      </c>
      <c r="AC1921">
        <v>24.96</v>
      </c>
    </row>
    <row r="1922" spans="1:29" x14ac:dyDescent="0.25">
      <c r="A1922" s="111" t="s">
        <v>541</v>
      </c>
      <c r="B1922" s="112" t="s">
        <v>157</v>
      </c>
      <c r="C1922" s="111">
        <v>61913</v>
      </c>
      <c r="D1922" s="111">
        <v>619132</v>
      </c>
      <c r="E1922" s="111" t="s">
        <v>544</v>
      </c>
      <c r="F1922" s="111">
        <v>9085</v>
      </c>
      <c r="G1922" s="111" t="s">
        <v>358</v>
      </c>
      <c r="H1922" s="111" t="s">
        <v>48</v>
      </c>
      <c r="I1922" s="111" t="s">
        <v>18</v>
      </c>
      <c r="J1922" s="111" t="s">
        <v>338</v>
      </c>
      <c r="K1922" s="111" t="s">
        <v>46</v>
      </c>
      <c r="L1922" s="111">
        <v>12</v>
      </c>
      <c r="M1922" s="111">
        <v>4.2000000000000003E-2</v>
      </c>
      <c r="N1922" s="113">
        <v>2.59</v>
      </c>
      <c r="O1922" s="113">
        <v>2.1755</v>
      </c>
      <c r="P1922" s="114">
        <v>0.2</v>
      </c>
      <c r="Q1922" s="113">
        <v>26.160000000000004</v>
      </c>
      <c r="R1922" s="115">
        <v>2.39</v>
      </c>
      <c r="S1922" s="115">
        <v>1.99</v>
      </c>
      <c r="T1922" s="119">
        <v>0.2</v>
      </c>
      <c r="U1922" s="116">
        <v>23.88</v>
      </c>
      <c r="V1922" t="s">
        <v>25</v>
      </c>
      <c r="W1922">
        <v>2.08</v>
      </c>
      <c r="X1922" t="s">
        <v>25</v>
      </c>
      <c r="Y1922">
        <v>24.96</v>
      </c>
      <c r="Z1922">
        <v>2.19</v>
      </c>
      <c r="AA1922">
        <v>1.83</v>
      </c>
      <c r="AB1922">
        <v>0.2</v>
      </c>
      <c r="AC1922">
        <v>21.96</v>
      </c>
    </row>
    <row r="1923" spans="1:29" x14ac:dyDescent="0.25">
      <c r="A1923" s="111" t="s">
        <v>541</v>
      </c>
      <c r="B1923" s="112" t="s">
        <v>157</v>
      </c>
      <c r="C1923" s="111">
        <v>61913</v>
      </c>
      <c r="D1923" s="111">
        <v>619132</v>
      </c>
      <c r="E1923" s="111" t="s">
        <v>544</v>
      </c>
      <c r="F1923" s="111">
        <v>9087</v>
      </c>
      <c r="G1923" s="111" t="s">
        <v>359</v>
      </c>
      <c r="H1923" s="111" t="s">
        <v>50</v>
      </c>
      <c r="I1923" s="111" t="s">
        <v>18</v>
      </c>
      <c r="J1923" s="111" t="s">
        <v>336</v>
      </c>
      <c r="K1923" s="111" t="s">
        <v>46</v>
      </c>
      <c r="L1923" s="111">
        <v>12</v>
      </c>
      <c r="M1923" s="111">
        <v>4.2000000000000003E-2</v>
      </c>
      <c r="N1923" s="113">
        <v>2.59</v>
      </c>
      <c r="O1923" s="113">
        <v>2.1755</v>
      </c>
      <c r="P1923" s="114">
        <v>0.2</v>
      </c>
      <c r="Q1923" s="113">
        <v>26.160000000000004</v>
      </c>
      <c r="R1923" s="115">
        <v>2.39</v>
      </c>
      <c r="S1923" s="115">
        <v>1.99</v>
      </c>
      <c r="T1923" s="119">
        <v>0.2</v>
      </c>
      <c r="U1923" s="116">
        <v>23.88</v>
      </c>
      <c r="V1923" t="s">
        <v>25</v>
      </c>
      <c r="W1923">
        <v>2.08</v>
      </c>
      <c r="X1923" t="s">
        <v>25</v>
      </c>
      <c r="Y1923">
        <v>24.96</v>
      </c>
      <c r="Z1923">
        <v>2.19</v>
      </c>
      <c r="AA1923">
        <v>1.83</v>
      </c>
      <c r="AB1923">
        <v>0.2</v>
      </c>
      <c r="AC1923">
        <v>21.96</v>
      </c>
    </row>
    <row r="1924" spans="1:29" x14ac:dyDescent="0.25">
      <c r="A1924" s="111" t="s">
        <v>541</v>
      </c>
      <c r="B1924" s="112" t="s">
        <v>157</v>
      </c>
      <c r="C1924" s="111">
        <v>61913</v>
      </c>
      <c r="D1924" s="111">
        <v>619132</v>
      </c>
      <c r="E1924" s="111" t="s">
        <v>544</v>
      </c>
      <c r="F1924" s="111">
        <v>9089</v>
      </c>
      <c r="G1924" s="111" t="s">
        <v>360</v>
      </c>
      <c r="H1924" s="111" t="s">
        <v>51</v>
      </c>
      <c r="I1924" s="111" t="s">
        <v>18</v>
      </c>
      <c r="J1924" s="111" t="s">
        <v>340</v>
      </c>
      <c r="K1924" s="111" t="s">
        <v>46</v>
      </c>
      <c r="L1924" s="111">
        <v>12</v>
      </c>
      <c r="M1924" s="111">
        <v>4.2000000000000003E-2</v>
      </c>
      <c r="N1924" s="113">
        <v>2.59</v>
      </c>
      <c r="O1924" s="113">
        <v>2.1755</v>
      </c>
      <c r="P1924" s="114">
        <v>0.2</v>
      </c>
      <c r="Q1924" s="113">
        <v>26.160000000000004</v>
      </c>
      <c r="R1924" s="115">
        <v>2.39</v>
      </c>
      <c r="S1924" s="115">
        <v>1.99</v>
      </c>
      <c r="T1924" s="119">
        <v>0.2</v>
      </c>
      <c r="U1924" s="116">
        <v>23.88</v>
      </c>
      <c r="V1924" t="s">
        <v>25</v>
      </c>
      <c r="W1924">
        <v>2.08</v>
      </c>
      <c r="X1924" t="s">
        <v>25</v>
      </c>
      <c r="Y1924">
        <v>24.96</v>
      </c>
      <c r="Z1924">
        <v>2.19</v>
      </c>
      <c r="AA1924">
        <v>1.83</v>
      </c>
      <c r="AB1924">
        <v>0.2</v>
      </c>
      <c r="AC1924">
        <v>21.96</v>
      </c>
    </row>
    <row r="1925" spans="1:29" x14ac:dyDescent="0.25">
      <c r="A1925" s="111" t="s">
        <v>541</v>
      </c>
      <c r="B1925" s="112" t="s">
        <v>157</v>
      </c>
      <c r="C1925" s="111">
        <v>61913</v>
      </c>
      <c r="D1925" s="111">
        <v>619132</v>
      </c>
      <c r="E1925" s="111" t="s">
        <v>544</v>
      </c>
      <c r="F1925" s="111">
        <v>9091</v>
      </c>
      <c r="G1925" s="111" t="s">
        <v>361</v>
      </c>
      <c r="H1925" s="111" t="s">
        <v>52</v>
      </c>
      <c r="I1925" s="111" t="s">
        <v>18</v>
      </c>
      <c r="J1925" s="111" t="s">
        <v>362</v>
      </c>
      <c r="K1925" s="111" t="s">
        <v>46</v>
      </c>
      <c r="L1925" s="111">
        <v>12</v>
      </c>
      <c r="M1925" s="111">
        <v>4.2000000000000003E-2</v>
      </c>
      <c r="N1925" s="113">
        <v>3.19</v>
      </c>
      <c r="O1925" s="113">
        <v>2.66</v>
      </c>
      <c r="P1925" s="114">
        <v>0.2</v>
      </c>
      <c r="Q1925" s="113">
        <v>31.92</v>
      </c>
      <c r="R1925" s="115">
        <v>2.99</v>
      </c>
      <c r="S1925" s="115">
        <v>2.4916666666666671</v>
      </c>
      <c r="T1925" s="119">
        <v>0.2</v>
      </c>
      <c r="U1925" s="116">
        <v>29.880000000000003</v>
      </c>
      <c r="V1925" t="s">
        <v>25</v>
      </c>
      <c r="W1925">
        <v>2.66</v>
      </c>
      <c r="X1925" t="s">
        <v>25</v>
      </c>
      <c r="Y1925">
        <v>31.92</v>
      </c>
      <c r="Z1925">
        <v>2.99</v>
      </c>
      <c r="AA1925">
        <v>2.4900000000000002</v>
      </c>
      <c r="AB1925">
        <v>0.2</v>
      </c>
      <c r="AC1925">
        <v>29.880000000000003</v>
      </c>
    </row>
    <row r="1926" spans="1:29" x14ac:dyDescent="0.25">
      <c r="A1926" s="111" t="s">
        <v>541</v>
      </c>
      <c r="B1926" s="112" t="s">
        <v>157</v>
      </c>
      <c r="C1926" s="111">
        <v>61913</v>
      </c>
      <c r="D1926" s="111">
        <v>619132</v>
      </c>
      <c r="E1926" s="111" t="s">
        <v>544</v>
      </c>
      <c r="F1926" s="111">
        <v>9092</v>
      </c>
      <c r="G1926" s="111" t="s">
        <v>363</v>
      </c>
      <c r="H1926" s="111" t="s">
        <v>52</v>
      </c>
      <c r="I1926" s="111" t="s">
        <v>18</v>
      </c>
      <c r="J1926" s="111" t="s">
        <v>364</v>
      </c>
      <c r="K1926" s="111" t="s">
        <v>46</v>
      </c>
      <c r="L1926" s="111">
        <v>12</v>
      </c>
      <c r="M1926" s="111">
        <v>4.2000000000000003E-2</v>
      </c>
      <c r="N1926" s="113">
        <v>3.19</v>
      </c>
      <c r="O1926" s="113">
        <v>2.66</v>
      </c>
      <c r="P1926" s="114">
        <v>0.2</v>
      </c>
      <c r="Q1926" s="113">
        <v>31.92</v>
      </c>
      <c r="R1926" s="115">
        <v>2.99</v>
      </c>
      <c r="S1926" s="115">
        <v>2.4916666666666671</v>
      </c>
      <c r="T1926" s="119">
        <v>0.2</v>
      </c>
      <c r="U1926" s="116">
        <v>29.880000000000003</v>
      </c>
      <c r="V1926" t="s">
        <v>25</v>
      </c>
      <c r="W1926">
        <v>2.66</v>
      </c>
      <c r="X1926" t="s">
        <v>25</v>
      </c>
      <c r="Y1926">
        <v>31.92</v>
      </c>
      <c r="Z1926">
        <v>2.99</v>
      </c>
      <c r="AA1926">
        <v>2.4900000000000002</v>
      </c>
      <c r="AB1926">
        <v>0.2</v>
      </c>
      <c r="AC1926">
        <v>29.880000000000003</v>
      </c>
    </row>
    <row r="1927" spans="1:29" x14ac:dyDescent="0.25">
      <c r="A1927" s="111" t="s">
        <v>541</v>
      </c>
      <c r="B1927" s="112" t="s">
        <v>157</v>
      </c>
      <c r="C1927" s="111">
        <v>61913</v>
      </c>
      <c r="D1927" s="111">
        <v>619132</v>
      </c>
      <c r="E1927" s="111" t="s">
        <v>544</v>
      </c>
      <c r="F1927" s="111">
        <v>9093</v>
      </c>
      <c r="G1927" s="111" t="s">
        <v>365</v>
      </c>
      <c r="H1927" s="111" t="s">
        <v>49</v>
      </c>
      <c r="I1927" s="111" t="s">
        <v>18</v>
      </c>
      <c r="J1927" s="111" t="s">
        <v>342</v>
      </c>
      <c r="K1927" s="111" t="s">
        <v>46</v>
      </c>
      <c r="L1927" s="111">
        <v>12</v>
      </c>
      <c r="M1927" s="111">
        <v>4.2000000000000003E-2</v>
      </c>
      <c r="N1927" s="113">
        <v>2.59</v>
      </c>
      <c r="O1927" s="113">
        <v>2.1755</v>
      </c>
      <c r="P1927" s="114">
        <v>0.2</v>
      </c>
      <c r="Q1927" s="113">
        <v>26.160000000000004</v>
      </c>
      <c r="R1927" s="115">
        <v>2.39</v>
      </c>
      <c r="S1927" s="115">
        <v>1.99</v>
      </c>
      <c r="T1927" s="119">
        <v>0.2</v>
      </c>
      <c r="U1927" s="116">
        <v>23.88</v>
      </c>
      <c r="V1927" t="s">
        <v>25</v>
      </c>
      <c r="W1927">
        <v>2.08</v>
      </c>
      <c r="X1927" t="s">
        <v>25</v>
      </c>
      <c r="Y1927">
        <v>24.96</v>
      </c>
      <c r="Z1927">
        <v>2.19</v>
      </c>
      <c r="AA1927">
        <v>1.83</v>
      </c>
      <c r="AB1927">
        <v>0.2</v>
      </c>
      <c r="AC1927">
        <v>21.96</v>
      </c>
    </row>
    <row r="1928" spans="1:29" x14ac:dyDescent="0.25">
      <c r="A1928" s="111" t="s">
        <v>541</v>
      </c>
      <c r="B1928" s="112" t="s">
        <v>157</v>
      </c>
      <c r="C1928" s="111">
        <v>61913</v>
      </c>
      <c r="D1928" s="111">
        <v>619132</v>
      </c>
      <c r="E1928" s="111" t="s">
        <v>544</v>
      </c>
      <c r="F1928" s="111">
        <v>9096</v>
      </c>
      <c r="G1928" s="111" t="s">
        <v>366</v>
      </c>
      <c r="H1928" s="111" t="s">
        <v>49</v>
      </c>
      <c r="I1928" s="111" t="s">
        <v>18</v>
      </c>
      <c r="J1928" s="111" t="s">
        <v>331</v>
      </c>
      <c r="K1928" s="111" t="s">
        <v>46</v>
      </c>
      <c r="L1928" s="111">
        <v>12</v>
      </c>
      <c r="M1928" s="111">
        <v>4.2000000000000003E-2</v>
      </c>
      <c r="N1928" s="113">
        <v>2.59</v>
      </c>
      <c r="O1928" s="113">
        <v>2.1755</v>
      </c>
      <c r="P1928" s="114">
        <v>0.2</v>
      </c>
      <c r="Q1928" s="113">
        <v>26.160000000000004</v>
      </c>
      <c r="R1928" s="115">
        <v>2.39</v>
      </c>
      <c r="S1928" s="115">
        <v>1.99</v>
      </c>
      <c r="T1928" s="119">
        <v>0.2</v>
      </c>
      <c r="U1928" s="116">
        <v>23.88</v>
      </c>
      <c r="V1928" t="s">
        <v>25</v>
      </c>
      <c r="W1928">
        <v>2.08</v>
      </c>
      <c r="X1928" t="s">
        <v>25</v>
      </c>
      <c r="Y1928">
        <v>24.96</v>
      </c>
      <c r="Z1928">
        <v>2.19</v>
      </c>
      <c r="AA1928">
        <v>1.83</v>
      </c>
      <c r="AB1928">
        <v>0.2</v>
      </c>
      <c r="AC1928">
        <v>21.96</v>
      </c>
    </row>
    <row r="1929" spans="1:29" x14ac:dyDescent="0.25">
      <c r="A1929" s="111" t="s">
        <v>541</v>
      </c>
      <c r="B1929" s="112" t="s">
        <v>157</v>
      </c>
      <c r="C1929" s="111">
        <v>61913</v>
      </c>
      <c r="D1929" s="111">
        <v>619132</v>
      </c>
      <c r="E1929" s="111" t="s">
        <v>544</v>
      </c>
      <c r="F1929" s="111">
        <v>9274</v>
      </c>
      <c r="G1929" s="111" t="s">
        <v>367</v>
      </c>
      <c r="H1929" s="111" t="s">
        <v>49</v>
      </c>
      <c r="I1929" s="111" t="s">
        <v>18</v>
      </c>
      <c r="J1929" s="111" t="s">
        <v>344</v>
      </c>
      <c r="K1929" s="111" t="s">
        <v>46</v>
      </c>
      <c r="L1929" s="111">
        <v>12</v>
      </c>
      <c r="M1929" s="111">
        <v>4.2000000000000003E-2</v>
      </c>
      <c r="N1929" s="113">
        <v>2.59</v>
      </c>
      <c r="O1929" s="113">
        <v>2.1755</v>
      </c>
      <c r="P1929" s="114">
        <v>0.2</v>
      </c>
      <c r="Q1929" s="113">
        <v>26.160000000000004</v>
      </c>
      <c r="R1929" s="115">
        <v>2.39</v>
      </c>
      <c r="S1929" s="115">
        <v>1.99</v>
      </c>
      <c r="T1929" s="119">
        <v>0.2</v>
      </c>
      <c r="U1929" s="116">
        <v>23.88</v>
      </c>
      <c r="V1929" t="s">
        <v>25</v>
      </c>
      <c r="W1929">
        <v>2.08</v>
      </c>
      <c r="X1929" t="s">
        <v>25</v>
      </c>
      <c r="Y1929">
        <v>24.96</v>
      </c>
      <c r="Z1929">
        <v>2.19</v>
      </c>
      <c r="AA1929">
        <v>1.83</v>
      </c>
      <c r="AB1929">
        <v>0.2</v>
      </c>
      <c r="AC1929">
        <v>21.96</v>
      </c>
    </row>
    <row r="1930" spans="1:29" x14ac:dyDescent="0.25">
      <c r="A1930" s="111" t="s">
        <v>541</v>
      </c>
      <c r="B1930" s="112" t="s">
        <v>157</v>
      </c>
      <c r="C1930" s="111">
        <v>61913</v>
      </c>
      <c r="D1930" s="111">
        <v>619132</v>
      </c>
      <c r="E1930" s="111" t="s">
        <v>544</v>
      </c>
      <c r="F1930" s="111">
        <v>2231</v>
      </c>
      <c r="G1930" s="111" t="s">
        <v>461</v>
      </c>
      <c r="H1930" s="111" t="s">
        <v>42</v>
      </c>
      <c r="I1930" s="111" t="s">
        <v>18</v>
      </c>
      <c r="J1930" s="111" t="s">
        <v>334</v>
      </c>
      <c r="K1930" s="111" t="s">
        <v>462</v>
      </c>
      <c r="L1930" s="111">
        <v>12</v>
      </c>
      <c r="M1930" s="111">
        <v>3.4799999999999998E-2</v>
      </c>
      <c r="N1930" s="113">
        <v>3.19</v>
      </c>
      <c r="O1930" s="113">
        <v>2.65</v>
      </c>
      <c r="P1930" s="114">
        <v>0.2</v>
      </c>
      <c r="Q1930" s="113">
        <v>31.799999999999997</v>
      </c>
      <c r="R1930" s="115">
        <v>2.79</v>
      </c>
      <c r="S1930" s="115">
        <v>2.33</v>
      </c>
      <c r="T1930" s="119">
        <v>0.2</v>
      </c>
      <c r="U1930" s="116">
        <v>27.96</v>
      </c>
      <c r="V1930" t="s">
        <v>25</v>
      </c>
      <c r="W1930">
        <v>2.65</v>
      </c>
      <c r="X1930" t="s">
        <v>25</v>
      </c>
      <c r="Y1930">
        <v>31.799999999999997</v>
      </c>
      <c r="Z1930">
        <v>2.79</v>
      </c>
      <c r="AA1930">
        <v>2.33</v>
      </c>
      <c r="AB1930">
        <v>0.2</v>
      </c>
      <c r="AC1930">
        <v>27.96</v>
      </c>
    </row>
    <row r="1931" spans="1:29" x14ac:dyDescent="0.25">
      <c r="A1931" s="111" t="s">
        <v>541</v>
      </c>
      <c r="B1931" s="112" t="s">
        <v>157</v>
      </c>
      <c r="C1931" s="111">
        <v>61913</v>
      </c>
      <c r="D1931" s="111">
        <v>619132</v>
      </c>
      <c r="E1931" s="111" t="s">
        <v>544</v>
      </c>
      <c r="F1931" s="111">
        <v>8411</v>
      </c>
      <c r="G1931" s="111" t="s">
        <v>465</v>
      </c>
      <c r="H1931" s="111" t="s">
        <v>82</v>
      </c>
      <c r="I1931" s="111" t="s">
        <v>18</v>
      </c>
      <c r="J1931" s="111" t="s">
        <v>334</v>
      </c>
      <c r="K1931" s="111" t="s">
        <v>81</v>
      </c>
      <c r="L1931" s="111">
        <v>6</v>
      </c>
      <c r="M1931" s="111">
        <v>0.09</v>
      </c>
      <c r="N1931" s="113">
        <v>4.99</v>
      </c>
      <c r="O1931" s="113">
        <v>4.16</v>
      </c>
      <c r="P1931" s="114">
        <v>0.2</v>
      </c>
      <c r="Q1931" s="113">
        <v>24.96</v>
      </c>
      <c r="R1931" s="115">
        <v>4.79</v>
      </c>
      <c r="S1931" s="115">
        <v>3.99</v>
      </c>
      <c r="T1931" s="119">
        <v>0.2</v>
      </c>
      <c r="U1931" s="116">
        <v>23.94</v>
      </c>
      <c r="V1931" t="s">
        <v>25</v>
      </c>
      <c r="W1931">
        <v>4.16</v>
      </c>
      <c r="X1931" t="s">
        <v>25</v>
      </c>
      <c r="Y1931">
        <v>24.96</v>
      </c>
      <c r="Z1931">
        <v>4.99</v>
      </c>
      <c r="AA1931">
        <v>4.16</v>
      </c>
      <c r="AB1931">
        <v>0.2</v>
      </c>
      <c r="AC1931">
        <v>24.96</v>
      </c>
    </row>
    <row r="1932" spans="1:29" x14ac:dyDescent="0.25">
      <c r="A1932" s="111" t="s">
        <v>541</v>
      </c>
      <c r="B1932" s="112" t="s">
        <v>157</v>
      </c>
      <c r="C1932" s="111">
        <v>61913</v>
      </c>
      <c r="D1932" s="111">
        <v>619132</v>
      </c>
      <c r="E1932" s="111" t="s">
        <v>544</v>
      </c>
      <c r="F1932" s="111">
        <v>8418</v>
      </c>
      <c r="G1932" s="111" t="s">
        <v>467</v>
      </c>
      <c r="H1932" s="111" t="s">
        <v>83</v>
      </c>
      <c r="I1932" s="111" t="s">
        <v>18</v>
      </c>
      <c r="J1932" s="111" t="s">
        <v>331</v>
      </c>
      <c r="K1932" s="111" t="s">
        <v>81</v>
      </c>
      <c r="L1932" s="111">
        <v>6</v>
      </c>
      <c r="M1932" s="111">
        <v>0.09</v>
      </c>
      <c r="N1932" s="113">
        <v>4.99</v>
      </c>
      <c r="O1932" s="113">
        <v>4.16</v>
      </c>
      <c r="P1932" s="114">
        <v>0.2</v>
      </c>
      <c r="Q1932" s="113">
        <v>24.96</v>
      </c>
      <c r="R1932" s="115">
        <v>4.79</v>
      </c>
      <c r="S1932" s="115">
        <v>3.99</v>
      </c>
      <c r="T1932" s="119">
        <v>0.2</v>
      </c>
      <c r="U1932" s="116">
        <v>23.94</v>
      </c>
      <c r="V1932" t="s">
        <v>25</v>
      </c>
      <c r="W1932">
        <v>4.16</v>
      </c>
      <c r="X1932" t="s">
        <v>25</v>
      </c>
      <c r="Y1932">
        <v>24.96</v>
      </c>
      <c r="Z1932">
        <v>4.99</v>
      </c>
      <c r="AA1932">
        <v>4.16</v>
      </c>
      <c r="AB1932">
        <v>0.2</v>
      </c>
      <c r="AC1932">
        <v>24.96</v>
      </c>
    </row>
    <row r="1933" spans="1:29" x14ac:dyDescent="0.25">
      <c r="A1933" s="111" t="s">
        <v>541</v>
      </c>
      <c r="B1933" s="112" t="s">
        <v>157</v>
      </c>
      <c r="C1933" s="111">
        <v>61913</v>
      </c>
      <c r="D1933" s="111">
        <v>619132</v>
      </c>
      <c r="E1933" s="111" t="s">
        <v>544</v>
      </c>
      <c r="F1933" s="111">
        <v>8793</v>
      </c>
      <c r="G1933" s="111" t="s">
        <v>468</v>
      </c>
      <c r="H1933" s="111" t="s">
        <v>84</v>
      </c>
      <c r="I1933" s="111" t="s">
        <v>18</v>
      </c>
      <c r="J1933" s="111" t="s">
        <v>469</v>
      </c>
      <c r="K1933" s="111" t="s">
        <v>81</v>
      </c>
      <c r="L1933" s="111">
        <v>6</v>
      </c>
      <c r="M1933" s="111">
        <v>0.09</v>
      </c>
      <c r="N1933" s="113">
        <v>6.49</v>
      </c>
      <c r="O1933" s="113">
        <v>5.4</v>
      </c>
      <c r="P1933" s="114">
        <v>0.2</v>
      </c>
      <c r="Q1933" s="113">
        <v>32.400000000000006</v>
      </c>
      <c r="R1933" s="115">
        <v>5.69</v>
      </c>
      <c r="S1933" s="115">
        <v>4.74</v>
      </c>
      <c r="T1933" s="119">
        <v>0.2</v>
      </c>
      <c r="U1933" s="116">
        <v>28.44</v>
      </c>
      <c r="V1933" t="s">
        <v>25</v>
      </c>
      <c r="W1933">
        <v>5.4</v>
      </c>
      <c r="X1933" t="s">
        <v>25</v>
      </c>
      <c r="Y1933">
        <v>32.400000000000006</v>
      </c>
      <c r="Z1933">
        <v>5.69</v>
      </c>
      <c r="AA1933">
        <v>4.74</v>
      </c>
      <c r="AB1933">
        <v>0.2</v>
      </c>
      <c r="AC1933">
        <v>28.44</v>
      </c>
    </row>
    <row r="1934" spans="1:29" x14ac:dyDescent="0.25">
      <c r="A1934" s="111" t="s">
        <v>541</v>
      </c>
      <c r="B1934" s="112" t="s">
        <v>157</v>
      </c>
      <c r="C1934" s="111">
        <v>61913</v>
      </c>
      <c r="D1934" s="111">
        <v>619132</v>
      </c>
      <c r="E1934" s="111" t="s">
        <v>544</v>
      </c>
      <c r="F1934" s="111">
        <v>253</v>
      </c>
      <c r="G1934" s="111" t="s">
        <v>375</v>
      </c>
      <c r="H1934" s="111" t="s">
        <v>73</v>
      </c>
      <c r="I1934" s="111" t="s">
        <v>18</v>
      </c>
      <c r="J1934" s="111" t="s">
        <v>340</v>
      </c>
      <c r="K1934" s="111" t="s">
        <v>68</v>
      </c>
      <c r="L1934" s="111">
        <v>6</v>
      </c>
      <c r="M1934" s="111">
        <v>0.06</v>
      </c>
      <c r="N1934" s="113">
        <v>3.79</v>
      </c>
      <c r="O1934" s="113">
        <v>3.19</v>
      </c>
      <c r="P1934" s="114">
        <v>0.2</v>
      </c>
      <c r="Q1934" s="113">
        <v>19.14</v>
      </c>
      <c r="R1934" s="115">
        <v>3.79</v>
      </c>
      <c r="S1934" s="115">
        <v>3.19</v>
      </c>
      <c r="T1934" s="119">
        <v>0.2</v>
      </c>
      <c r="U1934" s="116">
        <v>19.14</v>
      </c>
      <c r="V1934" t="s">
        <v>25</v>
      </c>
      <c r="W1934">
        <v>3.19</v>
      </c>
      <c r="X1934" t="s">
        <v>25</v>
      </c>
      <c r="Y1934">
        <v>19.14</v>
      </c>
      <c r="Z1934">
        <v>4.1900000000000004</v>
      </c>
      <c r="AA1934">
        <v>3.49</v>
      </c>
      <c r="AB1934">
        <v>0.2</v>
      </c>
      <c r="AC1934">
        <v>20.94</v>
      </c>
    </row>
    <row r="1935" spans="1:29" x14ac:dyDescent="0.25">
      <c r="A1935" s="111" t="s">
        <v>541</v>
      </c>
      <c r="B1935" s="112" t="s">
        <v>157</v>
      </c>
      <c r="C1935" s="111">
        <v>61913</v>
      </c>
      <c r="D1935" s="111">
        <v>619132</v>
      </c>
      <c r="E1935" s="111" t="s">
        <v>544</v>
      </c>
      <c r="F1935" s="111">
        <v>2132</v>
      </c>
      <c r="G1935" s="111" t="s">
        <v>376</v>
      </c>
      <c r="H1935" s="111" t="s">
        <v>70</v>
      </c>
      <c r="I1935" s="111" t="s">
        <v>18</v>
      </c>
      <c r="J1935" s="111" t="s">
        <v>334</v>
      </c>
      <c r="K1935" s="111" t="s">
        <v>68</v>
      </c>
      <c r="L1935" s="111">
        <v>6</v>
      </c>
      <c r="M1935" s="111">
        <v>0.06</v>
      </c>
      <c r="N1935" s="113">
        <v>3.79</v>
      </c>
      <c r="O1935" s="113">
        <v>3.19</v>
      </c>
      <c r="P1935" s="114">
        <v>0.2</v>
      </c>
      <c r="Q1935" s="113">
        <v>19.14</v>
      </c>
      <c r="R1935" s="115">
        <v>3.79</v>
      </c>
      <c r="S1935" s="115">
        <v>3.19</v>
      </c>
      <c r="T1935" s="119">
        <v>0.2</v>
      </c>
      <c r="U1935" s="116">
        <v>19.14</v>
      </c>
      <c r="V1935" t="s">
        <v>25</v>
      </c>
      <c r="W1935">
        <v>3.19</v>
      </c>
      <c r="X1935" t="s">
        <v>25</v>
      </c>
      <c r="Y1935">
        <v>19.14</v>
      </c>
      <c r="Z1935">
        <v>4.1900000000000004</v>
      </c>
      <c r="AA1935">
        <v>3.49</v>
      </c>
      <c r="AB1935">
        <v>0.2</v>
      </c>
      <c r="AC1935">
        <v>20.94</v>
      </c>
    </row>
    <row r="1936" spans="1:29" x14ac:dyDescent="0.25">
      <c r="A1936" s="111" t="s">
        <v>541</v>
      </c>
      <c r="B1936" s="112" t="s">
        <v>157</v>
      </c>
      <c r="C1936" s="111">
        <v>61913</v>
      </c>
      <c r="D1936" s="111">
        <v>619132</v>
      </c>
      <c r="E1936" s="111" t="s">
        <v>544</v>
      </c>
      <c r="F1936" s="111">
        <v>2585</v>
      </c>
      <c r="G1936" s="111" t="s">
        <v>472</v>
      </c>
      <c r="H1936" s="111" t="s">
        <v>80</v>
      </c>
      <c r="I1936" s="111" t="s">
        <v>18</v>
      </c>
      <c r="J1936" s="111" t="s">
        <v>334</v>
      </c>
      <c r="K1936" s="111" t="s">
        <v>68</v>
      </c>
      <c r="L1936" s="111">
        <v>12</v>
      </c>
      <c r="M1936" s="111">
        <v>0.12</v>
      </c>
      <c r="N1936" s="113">
        <v>4.59</v>
      </c>
      <c r="O1936" s="113">
        <v>3.8</v>
      </c>
      <c r="P1936" s="114">
        <v>0.2</v>
      </c>
      <c r="Q1936" s="113">
        <v>45.599999999999994</v>
      </c>
      <c r="R1936" s="115">
        <v>3.99</v>
      </c>
      <c r="S1936" s="115">
        <v>3.32</v>
      </c>
      <c r="T1936" s="119">
        <v>0.2</v>
      </c>
      <c r="U1936" s="116">
        <v>39.839999999999996</v>
      </c>
      <c r="V1936" t="s">
        <v>25</v>
      </c>
      <c r="W1936">
        <v>3.8</v>
      </c>
      <c r="X1936" t="s">
        <v>25</v>
      </c>
      <c r="Y1936">
        <v>45.599999999999994</v>
      </c>
      <c r="Z1936">
        <v>3.99</v>
      </c>
      <c r="AA1936">
        <v>3.32</v>
      </c>
      <c r="AB1936">
        <v>0.2</v>
      </c>
      <c r="AC1936">
        <v>39.839999999999996</v>
      </c>
    </row>
    <row r="1937" spans="1:29" x14ac:dyDescent="0.25">
      <c r="A1937" s="111" t="s">
        <v>541</v>
      </c>
      <c r="B1937" s="112" t="s">
        <v>157</v>
      </c>
      <c r="C1937" s="111">
        <v>61913</v>
      </c>
      <c r="D1937" s="111">
        <v>619132</v>
      </c>
      <c r="E1937" s="111" t="s">
        <v>544</v>
      </c>
      <c r="F1937" s="111">
        <v>7703</v>
      </c>
      <c r="G1937" s="111" t="s">
        <v>473</v>
      </c>
      <c r="H1937" s="111" t="s">
        <v>72</v>
      </c>
      <c r="I1937" s="111" t="s">
        <v>18</v>
      </c>
      <c r="J1937" s="111" t="s">
        <v>331</v>
      </c>
      <c r="K1937" s="111" t="s">
        <v>68</v>
      </c>
      <c r="L1937" s="111">
        <v>6</v>
      </c>
      <c r="M1937" s="111">
        <v>0.06</v>
      </c>
      <c r="N1937" s="113">
        <v>3.79</v>
      </c>
      <c r="O1937" s="113">
        <v>3.19</v>
      </c>
      <c r="P1937" s="114">
        <v>0.2</v>
      </c>
      <c r="Q1937" s="113">
        <v>19.14</v>
      </c>
      <c r="R1937" s="115">
        <v>3.79</v>
      </c>
      <c r="S1937" s="115">
        <v>3.19</v>
      </c>
      <c r="T1937" s="119">
        <v>0.2</v>
      </c>
      <c r="U1937" s="116">
        <v>19.14</v>
      </c>
      <c r="V1937" t="s">
        <v>25</v>
      </c>
      <c r="W1937">
        <v>3.19</v>
      </c>
      <c r="X1937" t="s">
        <v>25</v>
      </c>
      <c r="Y1937">
        <v>19.14</v>
      </c>
      <c r="Z1937">
        <v>4.1900000000000004</v>
      </c>
      <c r="AA1937">
        <v>3.49</v>
      </c>
      <c r="AB1937">
        <v>0.2</v>
      </c>
      <c r="AC1937">
        <v>20.94</v>
      </c>
    </row>
    <row r="1938" spans="1:29" x14ac:dyDescent="0.25">
      <c r="A1938" s="111" t="s">
        <v>541</v>
      </c>
      <c r="B1938" s="112" t="s">
        <v>157</v>
      </c>
      <c r="C1938" s="111">
        <v>61913</v>
      </c>
      <c r="D1938" s="111">
        <v>619132</v>
      </c>
      <c r="E1938" s="111" t="s">
        <v>544</v>
      </c>
      <c r="F1938" s="111">
        <v>11593</v>
      </c>
      <c r="G1938" s="111" t="s">
        <v>474</v>
      </c>
      <c r="H1938" s="111" t="s">
        <v>80</v>
      </c>
      <c r="I1938" s="111" t="s">
        <v>18</v>
      </c>
      <c r="J1938" s="111" t="s">
        <v>331</v>
      </c>
      <c r="K1938" s="111" t="s">
        <v>68</v>
      </c>
      <c r="L1938" s="111">
        <v>12</v>
      </c>
      <c r="M1938" s="111">
        <v>0.12</v>
      </c>
      <c r="N1938" s="113">
        <v>4.59</v>
      </c>
      <c r="O1938" s="113">
        <v>3.8</v>
      </c>
      <c r="P1938" s="114">
        <v>0.2</v>
      </c>
      <c r="Q1938" s="113">
        <v>45.599999999999994</v>
      </c>
      <c r="R1938" s="115">
        <v>3.99</v>
      </c>
      <c r="S1938" s="115">
        <v>3.32</v>
      </c>
      <c r="T1938" s="119">
        <v>0.2</v>
      </c>
      <c r="U1938" s="116">
        <v>39.839999999999996</v>
      </c>
      <c r="V1938" t="s">
        <v>25</v>
      </c>
      <c r="W1938">
        <v>3.8</v>
      </c>
      <c r="X1938" t="s">
        <v>25</v>
      </c>
      <c r="Y1938">
        <v>45.599999999999994</v>
      </c>
      <c r="Z1938">
        <v>3.99</v>
      </c>
      <c r="AA1938">
        <v>3.32</v>
      </c>
      <c r="AB1938">
        <v>0.2</v>
      </c>
      <c r="AC1938">
        <v>39.839999999999996</v>
      </c>
    </row>
    <row r="1939" spans="1:29" x14ac:dyDescent="0.25">
      <c r="A1939" s="111" t="s">
        <v>541</v>
      </c>
      <c r="B1939" s="112" t="s">
        <v>157</v>
      </c>
      <c r="C1939" s="111">
        <v>61913</v>
      </c>
      <c r="D1939" s="111">
        <v>619132</v>
      </c>
      <c r="E1939" s="111" t="s">
        <v>544</v>
      </c>
      <c r="F1939" s="111">
        <v>13486</v>
      </c>
      <c r="G1939" s="111" t="s">
        <v>377</v>
      </c>
      <c r="H1939" s="111" t="s">
        <v>134</v>
      </c>
      <c r="I1939" s="111" t="s">
        <v>128</v>
      </c>
      <c r="J1939" s="111" t="s">
        <v>378</v>
      </c>
      <c r="K1939" s="111" t="s">
        <v>68</v>
      </c>
      <c r="L1939" s="111">
        <v>6</v>
      </c>
      <c r="M1939" s="111">
        <v>0.06</v>
      </c>
      <c r="N1939" s="113">
        <v>6.59</v>
      </c>
      <c r="O1939" s="113">
        <v>5.49</v>
      </c>
      <c r="P1939" s="114">
        <v>0.2</v>
      </c>
      <c r="Q1939" s="113">
        <v>32.94</v>
      </c>
      <c r="R1939" s="115">
        <v>6.19</v>
      </c>
      <c r="S1939" s="115">
        <v>5.18</v>
      </c>
      <c r="T1939" s="119">
        <v>0.2</v>
      </c>
      <c r="U1939" s="116">
        <v>31.08</v>
      </c>
      <c r="V1939" t="s">
        <v>25</v>
      </c>
      <c r="W1939">
        <v>5.49</v>
      </c>
      <c r="X1939" t="s">
        <v>25</v>
      </c>
      <c r="Y1939">
        <v>32.94</v>
      </c>
      <c r="Z1939">
        <v>6.19</v>
      </c>
      <c r="AA1939">
        <v>5.18</v>
      </c>
      <c r="AB1939">
        <v>0.2</v>
      </c>
      <c r="AC1939">
        <v>31.08</v>
      </c>
    </row>
    <row r="1940" spans="1:29" x14ac:dyDescent="0.25">
      <c r="A1940" s="111" t="s">
        <v>541</v>
      </c>
      <c r="B1940" s="112" t="s">
        <v>157</v>
      </c>
      <c r="C1940" s="111">
        <v>61913</v>
      </c>
      <c r="D1940" s="111">
        <v>619132</v>
      </c>
      <c r="E1940" s="111" t="s">
        <v>544</v>
      </c>
      <c r="F1940" s="111">
        <v>19164</v>
      </c>
      <c r="G1940" s="111" t="s">
        <v>475</v>
      </c>
      <c r="H1940" s="111" t="s">
        <v>76</v>
      </c>
      <c r="I1940" s="111" t="s">
        <v>18</v>
      </c>
      <c r="J1940" s="111" t="s">
        <v>334</v>
      </c>
      <c r="K1940" s="111" t="s">
        <v>68</v>
      </c>
      <c r="L1940" s="111">
        <v>2</v>
      </c>
      <c r="M1940" s="111">
        <v>0.02</v>
      </c>
      <c r="N1940" s="113">
        <v>3.69</v>
      </c>
      <c r="O1940" s="113">
        <v>3.1</v>
      </c>
      <c r="P1940" s="114">
        <v>0.2</v>
      </c>
      <c r="Q1940" s="113">
        <v>6.2</v>
      </c>
      <c r="R1940" s="115">
        <v>3.19</v>
      </c>
      <c r="S1940" s="115">
        <v>2.7</v>
      </c>
      <c r="T1940" s="119">
        <v>0.2</v>
      </c>
      <c r="U1940" s="116">
        <v>5.4</v>
      </c>
      <c r="V1940" t="s">
        <v>25</v>
      </c>
      <c r="W1940">
        <v>3.1</v>
      </c>
      <c r="X1940" t="s">
        <v>25</v>
      </c>
      <c r="Y1940">
        <v>6.2</v>
      </c>
      <c r="Z1940">
        <v>3.19</v>
      </c>
      <c r="AA1940">
        <v>2.7</v>
      </c>
      <c r="AB1940">
        <v>0.2</v>
      </c>
      <c r="AC1940">
        <v>5.4</v>
      </c>
    </row>
    <row r="1941" spans="1:29" x14ac:dyDescent="0.25">
      <c r="A1941" s="111" t="s">
        <v>541</v>
      </c>
      <c r="B1941" s="112" t="s">
        <v>157</v>
      </c>
      <c r="C1941" s="111">
        <v>61913</v>
      </c>
      <c r="D1941" s="111">
        <v>619132</v>
      </c>
      <c r="E1941" s="111" t="s">
        <v>544</v>
      </c>
      <c r="F1941" s="111">
        <v>22200</v>
      </c>
      <c r="G1941" s="111" t="s">
        <v>380</v>
      </c>
      <c r="H1941" s="111" t="s">
        <v>75</v>
      </c>
      <c r="I1941" s="111" t="s">
        <v>18</v>
      </c>
      <c r="J1941" s="111" t="s">
        <v>362</v>
      </c>
      <c r="K1941" s="111" t="s">
        <v>68</v>
      </c>
      <c r="L1941" s="111">
        <v>6</v>
      </c>
      <c r="M1941" s="111">
        <v>0.06</v>
      </c>
      <c r="N1941" s="113">
        <v>7.99</v>
      </c>
      <c r="O1941" s="113">
        <v>6.65</v>
      </c>
      <c r="P1941" s="114">
        <v>0.2</v>
      </c>
      <c r="Q1941" s="113">
        <v>39.900000000000006</v>
      </c>
      <c r="R1941" s="115">
        <v>6.99</v>
      </c>
      <c r="S1941" s="115">
        <v>5.83</v>
      </c>
      <c r="T1941" s="119">
        <v>0.2</v>
      </c>
      <c r="U1941" s="116">
        <v>34.980000000000004</v>
      </c>
      <c r="V1941" t="s">
        <v>25</v>
      </c>
      <c r="W1941">
        <v>6.65</v>
      </c>
      <c r="X1941" t="s">
        <v>25</v>
      </c>
      <c r="Y1941">
        <v>39.900000000000006</v>
      </c>
      <c r="Z1941">
        <v>6.99</v>
      </c>
      <c r="AA1941">
        <v>5.83</v>
      </c>
      <c r="AB1941">
        <v>0.2</v>
      </c>
      <c r="AC1941">
        <v>34.980000000000004</v>
      </c>
    </row>
    <row r="1942" spans="1:29" x14ac:dyDescent="0.25">
      <c r="A1942" s="111" t="s">
        <v>541</v>
      </c>
      <c r="B1942" s="112" t="s">
        <v>157</v>
      </c>
      <c r="C1942" s="111">
        <v>61913</v>
      </c>
      <c r="D1942" s="111">
        <v>619132</v>
      </c>
      <c r="E1942" s="111" t="s">
        <v>544</v>
      </c>
      <c r="F1942" s="111">
        <v>22202</v>
      </c>
      <c r="G1942" s="111" t="s">
        <v>381</v>
      </c>
      <c r="H1942" s="111" t="s">
        <v>75</v>
      </c>
      <c r="I1942" s="111" t="s">
        <v>18</v>
      </c>
      <c r="J1942" s="111" t="s">
        <v>382</v>
      </c>
      <c r="K1942" s="111" t="s">
        <v>68</v>
      </c>
      <c r="L1942" s="111">
        <v>6</v>
      </c>
      <c r="M1942" s="111">
        <v>0.06</v>
      </c>
      <c r="N1942" s="113">
        <v>7.99</v>
      </c>
      <c r="O1942" s="113">
        <v>6.65</v>
      </c>
      <c r="P1942" s="114">
        <v>0.2</v>
      </c>
      <c r="Q1942" s="113">
        <v>39.900000000000006</v>
      </c>
      <c r="R1942" s="115">
        <v>6.99</v>
      </c>
      <c r="S1942" s="115">
        <v>5.83</v>
      </c>
      <c r="T1942" s="119">
        <v>0.2</v>
      </c>
      <c r="U1942" s="116">
        <v>34.980000000000004</v>
      </c>
      <c r="V1942" t="s">
        <v>25</v>
      </c>
      <c r="W1942">
        <v>6.65</v>
      </c>
      <c r="X1942" t="s">
        <v>25</v>
      </c>
      <c r="Y1942">
        <v>39.900000000000006</v>
      </c>
      <c r="Z1942">
        <v>6.99</v>
      </c>
      <c r="AA1942">
        <v>5.83</v>
      </c>
      <c r="AB1942">
        <v>0.2</v>
      </c>
      <c r="AC1942">
        <v>34.980000000000004</v>
      </c>
    </row>
    <row r="1943" spans="1:29" x14ac:dyDescent="0.25">
      <c r="A1943" s="111" t="s">
        <v>541</v>
      </c>
      <c r="B1943" s="112" t="s">
        <v>157</v>
      </c>
      <c r="C1943" s="111">
        <v>61913</v>
      </c>
      <c r="D1943" s="111">
        <v>619132</v>
      </c>
      <c r="E1943" s="111" t="s">
        <v>544</v>
      </c>
      <c r="F1943" s="111">
        <v>7945</v>
      </c>
      <c r="G1943" s="111" t="s">
        <v>476</v>
      </c>
      <c r="H1943" s="111" t="s">
        <v>101</v>
      </c>
      <c r="I1943" s="111" t="s">
        <v>18</v>
      </c>
      <c r="J1943" s="111" t="s">
        <v>331</v>
      </c>
      <c r="K1943" s="111" t="s">
        <v>99</v>
      </c>
      <c r="L1943" s="111">
        <v>6</v>
      </c>
      <c r="M1943" s="111">
        <v>0.15</v>
      </c>
      <c r="N1943" s="113">
        <v>8.49</v>
      </c>
      <c r="O1943" s="113">
        <v>7.12</v>
      </c>
      <c r="P1943" s="114">
        <v>0.2</v>
      </c>
      <c r="Q1943" s="113">
        <v>42.72</v>
      </c>
      <c r="R1943" s="115">
        <v>8.49</v>
      </c>
      <c r="S1943" s="115">
        <v>7.08</v>
      </c>
      <c r="T1943" s="119">
        <v>0.2</v>
      </c>
      <c r="U1943" s="116">
        <v>42.480000000000004</v>
      </c>
      <c r="V1943" t="s">
        <v>25</v>
      </c>
      <c r="W1943">
        <v>7.59</v>
      </c>
      <c r="X1943" t="s">
        <v>25</v>
      </c>
      <c r="Y1943">
        <v>45.54</v>
      </c>
      <c r="Z1943">
        <v>8.39</v>
      </c>
      <c r="AA1943">
        <v>6.99</v>
      </c>
      <c r="AB1943">
        <v>0.2</v>
      </c>
      <c r="AC1943">
        <v>41.94</v>
      </c>
    </row>
    <row r="1944" spans="1:29" x14ac:dyDescent="0.25">
      <c r="A1944" s="111" t="s">
        <v>541</v>
      </c>
      <c r="B1944" s="112" t="s">
        <v>157</v>
      </c>
      <c r="C1944" s="111">
        <v>61913</v>
      </c>
      <c r="D1944" s="111">
        <v>619132</v>
      </c>
      <c r="E1944" s="111" t="s">
        <v>544</v>
      </c>
      <c r="F1944" s="111">
        <v>7947</v>
      </c>
      <c r="G1944" s="111" t="s">
        <v>477</v>
      </c>
      <c r="H1944" s="111" t="s">
        <v>100</v>
      </c>
      <c r="I1944" s="111" t="s">
        <v>18</v>
      </c>
      <c r="J1944" s="111" t="s">
        <v>334</v>
      </c>
      <c r="K1944" s="111" t="s">
        <v>99</v>
      </c>
      <c r="L1944" s="111">
        <v>6</v>
      </c>
      <c r="M1944" s="111">
        <v>0.15</v>
      </c>
      <c r="N1944" s="113">
        <v>8.99</v>
      </c>
      <c r="O1944" s="113">
        <v>7.49</v>
      </c>
      <c r="P1944" s="114">
        <v>0.2</v>
      </c>
      <c r="Q1944" s="113">
        <v>44.94</v>
      </c>
      <c r="R1944" s="115">
        <v>8.99</v>
      </c>
      <c r="S1944" s="115">
        <v>7.49</v>
      </c>
      <c r="T1944" s="119">
        <v>0.2</v>
      </c>
      <c r="U1944" s="116">
        <v>44.94</v>
      </c>
      <c r="V1944" t="s">
        <v>25</v>
      </c>
      <c r="W1944">
        <v>7.59</v>
      </c>
      <c r="X1944" t="s">
        <v>25</v>
      </c>
      <c r="Y1944">
        <v>45.54</v>
      </c>
      <c r="Z1944">
        <v>8.39</v>
      </c>
      <c r="AA1944">
        <v>6.99</v>
      </c>
      <c r="AB1944">
        <v>0.2</v>
      </c>
      <c r="AC1944">
        <v>41.94</v>
      </c>
    </row>
    <row r="1945" spans="1:29" x14ac:dyDescent="0.25">
      <c r="A1945" s="111" t="s">
        <v>541</v>
      </c>
      <c r="B1945" s="112" t="s">
        <v>157</v>
      </c>
      <c r="C1945" s="111">
        <v>61913</v>
      </c>
      <c r="D1945" s="111">
        <v>619132</v>
      </c>
      <c r="E1945" s="111" t="s">
        <v>544</v>
      </c>
      <c r="F1945" s="111">
        <v>4293</v>
      </c>
      <c r="G1945" s="111" t="s">
        <v>478</v>
      </c>
      <c r="H1945" s="111" t="s">
        <v>28</v>
      </c>
      <c r="I1945" s="111" t="s">
        <v>18</v>
      </c>
      <c r="J1945" s="111" t="s">
        <v>384</v>
      </c>
      <c r="K1945" s="111" t="s">
        <v>19</v>
      </c>
      <c r="L1945" s="111">
        <v>12</v>
      </c>
      <c r="M1945" s="111">
        <v>2.4E-2</v>
      </c>
      <c r="N1945" s="113">
        <v>1.69</v>
      </c>
      <c r="O1945" s="113">
        <v>1.42</v>
      </c>
      <c r="P1945" s="114">
        <v>0.2</v>
      </c>
      <c r="Q1945" s="113">
        <v>17.04</v>
      </c>
      <c r="R1945" s="115">
        <v>1.49</v>
      </c>
      <c r="S1945" s="115">
        <v>1.24</v>
      </c>
      <c r="T1945" s="119">
        <v>0.2</v>
      </c>
      <c r="U1945" s="116">
        <v>14.879999999999999</v>
      </c>
      <c r="V1945" t="s">
        <v>25</v>
      </c>
      <c r="W1945">
        <v>1.42</v>
      </c>
      <c r="X1945" t="s">
        <v>25</v>
      </c>
      <c r="Y1945">
        <v>17.04</v>
      </c>
      <c r="Z1945">
        <v>1.49</v>
      </c>
      <c r="AA1945">
        <v>1.24</v>
      </c>
      <c r="AB1945">
        <v>0.2</v>
      </c>
      <c r="AC1945">
        <v>14.879999999999999</v>
      </c>
    </row>
    <row r="1946" spans="1:29" x14ac:dyDescent="0.25">
      <c r="A1946" s="111" t="s">
        <v>541</v>
      </c>
      <c r="B1946" s="112" t="s">
        <v>157</v>
      </c>
      <c r="C1946" s="111">
        <v>61913</v>
      </c>
      <c r="D1946" s="111">
        <v>619132</v>
      </c>
      <c r="E1946" s="111" t="s">
        <v>544</v>
      </c>
      <c r="F1946" s="111">
        <v>18152</v>
      </c>
      <c r="G1946" s="111" t="s">
        <v>385</v>
      </c>
      <c r="H1946" s="111" t="s">
        <v>21</v>
      </c>
      <c r="I1946" s="111" t="s">
        <v>18</v>
      </c>
      <c r="J1946" s="111" t="s">
        <v>334</v>
      </c>
      <c r="K1946" s="111" t="s">
        <v>19</v>
      </c>
      <c r="L1946" s="111">
        <v>12</v>
      </c>
      <c r="M1946" s="111">
        <v>2.4E-2</v>
      </c>
      <c r="N1946" s="113">
        <v>1.69</v>
      </c>
      <c r="O1946" s="113">
        <v>1.4155</v>
      </c>
      <c r="P1946" s="114">
        <v>0.2</v>
      </c>
      <c r="Q1946" s="113">
        <v>17.04</v>
      </c>
      <c r="R1946" s="115">
        <v>1.59</v>
      </c>
      <c r="S1946" s="115">
        <v>1.3250000000000002</v>
      </c>
      <c r="T1946" s="119">
        <v>0.2</v>
      </c>
      <c r="U1946" s="116">
        <v>15.96</v>
      </c>
      <c r="V1946" t="s">
        <v>25</v>
      </c>
      <c r="W1946">
        <v>1.42</v>
      </c>
      <c r="X1946" t="s">
        <v>25</v>
      </c>
      <c r="Y1946">
        <v>17.04</v>
      </c>
      <c r="Z1946">
        <v>1.49</v>
      </c>
      <c r="AA1946">
        <v>1.24</v>
      </c>
      <c r="AB1946">
        <v>0.2</v>
      </c>
      <c r="AC1946">
        <v>14.879999999999999</v>
      </c>
    </row>
    <row r="1947" spans="1:29" x14ac:dyDescent="0.25">
      <c r="A1947" s="111" t="s">
        <v>541</v>
      </c>
      <c r="B1947" s="112" t="s">
        <v>157</v>
      </c>
      <c r="C1947" s="111">
        <v>61913</v>
      </c>
      <c r="D1947" s="111">
        <v>619132</v>
      </c>
      <c r="E1947" s="111" t="s">
        <v>544</v>
      </c>
      <c r="F1947" s="111">
        <v>18266</v>
      </c>
      <c r="G1947" s="111" t="s">
        <v>386</v>
      </c>
      <c r="H1947" s="111" t="s">
        <v>28</v>
      </c>
      <c r="I1947" s="111" t="s">
        <v>18</v>
      </c>
      <c r="J1947" s="111" t="s">
        <v>331</v>
      </c>
      <c r="K1947" s="111" t="s">
        <v>19</v>
      </c>
      <c r="L1947" s="111">
        <v>12</v>
      </c>
      <c r="M1947" s="111">
        <v>2.4E-2</v>
      </c>
      <c r="N1947" s="113">
        <v>1.69</v>
      </c>
      <c r="O1947" s="113">
        <v>1.42</v>
      </c>
      <c r="P1947" s="114">
        <v>0.2</v>
      </c>
      <c r="Q1947" s="113">
        <v>17.04</v>
      </c>
      <c r="R1947" s="115">
        <v>1.49</v>
      </c>
      <c r="S1947" s="115">
        <v>1.24</v>
      </c>
      <c r="T1947" s="119">
        <v>0.2</v>
      </c>
      <c r="U1947" s="116">
        <v>14.879999999999999</v>
      </c>
      <c r="V1947" t="s">
        <v>25</v>
      </c>
      <c r="W1947">
        <v>1.42</v>
      </c>
      <c r="X1947" t="s">
        <v>25</v>
      </c>
      <c r="Y1947">
        <v>17.04</v>
      </c>
      <c r="Z1947">
        <v>1.49</v>
      </c>
      <c r="AA1947">
        <v>1.24</v>
      </c>
      <c r="AB1947">
        <v>0.2</v>
      </c>
      <c r="AC1947">
        <v>14.879999999999999</v>
      </c>
    </row>
    <row r="1948" spans="1:29" x14ac:dyDescent="0.25">
      <c r="A1948" s="111" t="s">
        <v>541</v>
      </c>
      <c r="B1948" s="112" t="s">
        <v>157</v>
      </c>
      <c r="C1948" s="111">
        <v>61913</v>
      </c>
      <c r="D1948" s="111">
        <v>619132</v>
      </c>
      <c r="E1948" s="111" t="s">
        <v>544</v>
      </c>
      <c r="F1948" s="111">
        <v>18268</v>
      </c>
      <c r="G1948" s="111" t="s">
        <v>387</v>
      </c>
      <c r="H1948" s="111" t="s">
        <v>30</v>
      </c>
      <c r="I1948" s="111" t="s">
        <v>18</v>
      </c>
      <c r="J1948" s="111" t="s">
        <v>340</v>
      </c>
      <c r="K1948" s="111" t="s">
        <v>19</v>
      </c>
      <c r="L1948" s="111">
        <v>12</v>
      </c>
      <c r="M1948" s="111">
        <v>2.4E-2</v>
      </c>
      <c r="N1948" s="113">
        <v>1.69</v>
      </c>
      <c r="O1948" s="113">
        <v>1.42</v>
      </c>
      <c r="P1948" s="114">
        <v>0.2</v>
      </c>
      <c r="Q1948" s="113">
        <v>17.04</v>
      </c>
      <c r="R1948" s="115">
        <v>1.49</v>
      </c>
      <c r="S1948" s="115">
        <v>1.24</v>
      </c>
      <c r="T1948" s="119">
        <v>0.2</v>
      </c>
      <c r="U1948" s="116">
        <v>14.879999999999999</v>
      </c>
      <c r="V1948" t="s">
        <v>25</v>
      </c>
      <c r="W1948">
        <v>1.42</v>
      </c>
      <c r="X1948" t="s">
        <v>25</v>
      </c>
      <c r="Y1948">
        <v>17.04</v>
      </c>
      <c r="Z1948">
        <v>1.49</v>
      </c>
      <c r="AA1948">
        <v>1.24</v>
      </c>
      <c r="AB1948">
        <v>0.2</v>
      </c>
      <c r="AC1948">
        <v>14.879999999999999</v>
      </c>
    </row>
    <row r="1949" spans="1:29" x14ac:dyDescent="0.25">
      <c r="A1949" s="111" t="s">
        <v>541</v>
      </c>
      <c r="B1949" s="112" t="s">
        <v>157</v>
      </c>
      <c r="C1949" s="111">
        <v>61913</v>
      </c>
      <c r="D1949" s="111">
        <v>619132</v>
      </c>
      <c r="E1949" s="111" t="s">
        <v>544</v>
      </c>
      <c r="F1949" s="111">
        <v>19321</v>
      </c>
      <c r="G1949" s="111" t="s">
        <v>479</v>
      </c>
      <c r="H1949" s="111" t="s">
        <v>27</v>
      </c>
      <c r="I1949" s="111" t="s">
        <v>18</v>
      </c>
      <c r="J1949" s="111" t="s">
        <v>480</v>
      </c>
      <c r="K1949" s="111" t="s">
        <v>19</v>
      </c>
      <c r="L1949" s="111">
        <v>12</v>
      </c>
      <c r="M1949" s="111">
        <v>2.4E-2</v>
      </c>
      <c r="N1949" s="113">
        <v>1.69</v>
      </c>
      <c r="O1949" s="113">
        <v>1.42</v>
      </c>
      <c r="P1949" s="114">
        <v>0.2</v>
      </c>
      <c r="Q1949" s="113">
        <v>17.04</v>
      </c>
      <c r="R1949" s="115">
        <v>1.49</v>
      </c>
      <c r="S1949" s="115">
        <v>1.24</v>
      </c>
      <c r="T1949" s="119">
        <v>0.2</v>
      </c>
      <c r="U1949" s="116">
        <v>14.879999999999999</v>
      </c>
      <c r="V1949" t="s">
        <v>25</v>
      </c>
      <c r="W1949">
        <v>1.42</v>
      </c>
      <c r="X1949" t="s">
        <v>25</v>
      </c>
      <c r="Y1949">
        <v>17.04</v>
      </c>
      <c r="Z1949">
        <v>1.49</v>
      </c>
      <c r="AA1949">
        <v>1.24</v>
      </c>
      <c r="AB1949">
        <v>0.2</v>
      </c>
      <c r="AC1949">
        <v>14.879999999999999</v>
      </c>
    </row>
    <row r="1950" spans="1:29" x14ac:dyDescent="0.25">
      <c r="A1950" s="111" t="s">
        <v>541</v>
      </c>
      <c r="B1950" s="112" t="s">
        <v>157</v>
      </c>
      <c r="C1950" s="111">
        <v>61913</v>
      </c>
      <c r="D1950" s="111">
        <v>619132</v>
      </c>
      <c r="E1950" s="111" t="s">
        <v>544</v>
      </c>
      <c r="F1950" s="111">
        <v>503</v>
      </c>
      <c r="G1950" s="111" t="s">
        <v>389</v>
      </c>
      <c r="H1950" s="111" t="s">
        <v>91</v>
      </c>
      <c r="I1950" s="111" t="s">
        <v>18</v>
      </c>
      <c r="J1950" s="111" t="s">
        <v>340</v>
      </c>
      <c r="K1950" s="111" t="s">
        <v>85</v>
      </c>
      <c r="L1950" s="111">
        <v>6</v>
      </c>
      <c r="M1950" s="111">
        <v>0.12</v>
      </c>
      <c r="N1950" s="113">
        <v>5.69</v>
      </c>
      <c r="O1950" s="113">
        <v>4.74</v>
      </c>
      <c r="P1950" s="114">
        <v>0.2</v>
      </c>
      <c r="Q1950" s="113">
        <v>28.44</v>
      </c>
      <c r="R1950" s="115">
        <v>5.49</v>
      </c>
      <c r="S1950" s="115">
        <v>4.58</v>
      </c>
      <c r="T1950" s="119">
        <v>0.2</v>
      </c>
      <c r="U1950" s="116">
        <v>27.48</v>
      </c>
      <c r="V1950" t="s">
        <v>25</v>
      </c>
      <c r="W1950">
        <v>4.82</v>
      </c>
      <c r="X1950" t="s">
        <v>25</v>
      </c>
      <c r="Y1950">
        <v>28.92</v>
      </c>
      <c r="Z1950">
        <v>5.59</v>
      </c>
      <c r="AA1950">
        <v>4.66</v>
      </c>
      <c r="AB1950">
        <v>0.2</v>
      </c>
      <c r="AC1950">
        <v>27.96</v>
      </c>
    </row>
    <row r="1951" spans="1:29" x14ac:dyDescent="0.25">
      <c r="A1951" s="111" t="s">
        <v>541</v>
      </c>
      <c r="B1951" s="112" t="s">
        <v>157</v>
      </c>
      <c r="C1951" s="111">
        <v>61913</v>
      </c>
      <c r="D1951" s="111">
        <v>619132</v>
      </c>
      <c r="E1951" s="111" t="s">
        <v>544</v>
      </c>
      <c r="F1951" s="111">
        <v>504</v>
      </c>
      <c r="G1951" s="111" t="s">
        <v>390</v>
      </c>
      <c r="H1951" s="111" t="s">
        <v>88</v>
      </c>
      <c r="I1951" s="111" t="s">
        <v>18</v>
      </c>
      <c r="J1951" s="111" t="s">
        <v>331</v>
      </c>
      <c r="K1951" s="111" t="s">
        <v>85</v>
      </c>
      <c r="L1951" s="111">
        <v>6</v>
      </c>
      <c r="M1951" s="111">
        <v>0.12</v>
      </c>
      <c r="N1951" s="113">
        <v>7.49</v>
      </c>
      <c r="O1951" s="113">
        <v>6.27</v>
      </c>
      <c r="P1951" s="114">
        <v>0.2</v>
      </c>
      <c r="Q1951" s="113">
        <v>37.619999999999997</v>
      </c>
      <c r="R1951" s="115">
        <v>6.79</v>
      </c>
      <c r="S1951" s="115">
        <v>5.6583333333333332</v>
      </c>
      <c r="T1951" s="119">
        <v>0.2</v>
      </c>
      <c r="U1951" s="116">
        <v>33.96</v>
      </c>
      <c r="V1951" t="s">
        <v>25</v>
      </c>
      <c r="W1951">
        <v>6.07</v>
      </c>
      <c r="X1951" t="s">
        <v>25</v>
      </c>
      <c r="Y1951">
        <v>36.42</v>
      </c>
      <c r="Z1951">
        <v>6.59</v>
      </c>
      <c r="AA1951">
        <v>5.49</v>
      </c>
      <c r="AB1951">
        <v>0.2</v>
      </c>
      <c r="AC1951">
        <v>32.94</v>
      </c>
    </row>
    <row r="1952" spans="1:29" x14ac:dyDescent="0.25">
      <c r="A1952" s="111" t="s">
        <v>541</v>
      </c>
      <c r="B1952" s="112" t="s">
        <v>157</v>
      </c>
      <c r="C1952" s="111">
        <v>61913</v>
      </c>
      <c r="D1952" s="111">
        <v>619132</v>
      </c>
      <c r="E1952" s="111" t="s">
        <v>544</v>
      </c>
      <c r="F1952" s="111">
        <v>2349</v>
      </c>
      <c r="G1952" s="111" t="s">
        <v>391</v>
      </c>
      <c r="H1952" s="111" t="s">
        <v>86</v>
      </c>
      <c r="I1952" s="111" t="s">
        <v>18</v>
      </c>
      <c r="J1952" s="111" t="s">
        <v>334</v>
      </c>
      <c r="K1952" s="111" t="s">
        <v>85</v>
      </c>
      <c r="L1952" s="111">
        <v>6</v>
      </c>
      <c r="M1952" s="111">
        <v>0.12</v>
      </c>
      <c r="N1952" s="113">
        <v>8.2899999999999991</v>
      </c>
      <c r="O1952" s="113">
        <v>6.9254999999999995</v>
      </c>
      <c r="P1952" s="114">
        <v>0.2</v>
      </c>
      <c r="Q1952" s="113">
        <v>41.58</v>
      </c>
      <c r="R1952" s="115">
        <v>7.89</v>
      </c>
      <c r="S1952" s="115">
        <v>6.58</v>
      </c>
      <c r="T1952" s="119">
        <v>0.2</v>
      </c>
      <c r="U1952" s="116">
        <v>39.480000000000004</v>
      </c>
      <c r="V1952" t="s">
        <v>25</v>
      </c>
      <c r="W1952">
        <v>6.64</v>
      </c>
      <c r="X1952" t="s">
        <v>25</v>
      </c>
      <c r="Y1952">
        <v>39.839999999999996</v>
      </c>
      <c r="Z1952">
        <v>7.59</v>
      </c>
      <c r="AA1952">
        <v>6.33</v>
      </c>
      <c r="AB1952">
        <v>0.2</v>
      </c>
      <c r="AC1952">
        <v>37.980000000000004</v>
      </c>
    </row>
    <row r="1953" spans="1:29" x14ac:dyDescent="0.25">
      <c r="A1953" s="111" t="s">
        <v>541</v>
      </c>
      <c r="B1953" s="112" t="s">
        <v>157</v>
      </c>
      <c r="C1953" s="111">
        <v>61913</v>
      </c>
      <c r="D1953" s="111">
        <v>619132</v>
      </c>
      <c r="E1953" s="111" t="s">
        <v>544</v>
      </c>
      <c r="F1953" s="111">
        <v>2350</v>
      </c>
      <c r="G1953" s="111" t="s">
        <v>392</v>
      </c>
      <c r="H1953" s="111" t="s">
        <v>90</v>
      </c>
      <c r="I1953" s="111" t="s">
        <v>18</v>
      </c>
      <c r="J1953" s="111" t="s">
        <v>336</v>
      </c>
      <c r="K1953" s="111" t="s">
        <v>85</v>
      </c>
      <c r="L1953" s="111">
        <v>6</v>
      </c>
      <c r="M1953" s="111">
        <v>0.12</v>
      </c>
      <c r="N1953" s="113">
        <v>5.99</v>
      </c>
      <c r="O1953" s="113">
        <v>5.0199999999999996</v>
      </c>
      <c r="P1953" s="114">
        <v>0.2</v>
      </c>
      <c r="Q1953" s="113">
        <v>30.119999999999997</v>
      </c>
      <c r="R1953" s="115">
        <v>5.29</v>
      </c>
      <c r="S1953" s="115">
        <v>4.41</v>
      </c>
      <c r="T1953" s="119">
        <v>0.2</v>
      </c>
      <c r="U1953" s="116">
        <v>26.46</v>
      </c>
      <c r="V1953" t="s">
        <v>25</v>
      </c>
      <c r="W1953">
        <v>5.0199999999999996</v>
      </c>
      <c r="X1953" t="s">
        <v>25</v>
      </c>
      <c r="Y1953">
        <v>30.119999999999997</v>
      </c>
      <c r="Z1953">
        <v>5.29</v>
      </c>
      <c r="AA1953">
        <v>4.41</v>
      </c>
      <c r="AB1953">
        <v>0.2</v>
      </c>
      <c r="AC1953">
        <v>26.46</v>
      </c>
    </row>
    <row r="1954" spans="1:29" x14ac:dyDescent="0.25">
      <c r="A1954" s="111" t="s">
        <v>541</v>
      </c>
      <c r="B1954" s="112" t="s">
        <v>157</v>
      </c>
      <c r="C1954" s="111">
        <v>61913</v>
      </c>
      <c r="D1954" s="111">
        <v>619132</v>
      </c>
      <c r="E1954" s="111" t="s">
        <v>544</v>
      </c>
      <c r="F1954" s="111">
        <v>2353</v>
      </c>
      <c r="G1954" s="111" t="s">
        <v>393</v>
      </c>
      <c r="H1954" s="111" t="s">
        <v>93</v>
      </c>
      <c r="I1954" s="111" t="s">
        <v>18</v>
      </c>
      <c r="J1954" s="111" t="s">
        <v>338</v>
      </c>
      <c r="K1954" s="111" t="s">
        <v>85</v>
      </c>
      <c r="L1954" s="111">
        <v>6</v>
      </c>
      <c r="M1954" s="111">
        <v>0.12</v>
      </c>
      <c r="N1954" s="113">
        <v>8.2899999999999991</v>
      </c>
      <c r="O1954" s="113">
        <v>6.9254999999999995</v>
      </c>
      <c r="P1954" s="114">
        <v>0.2</v>
      </c>
      <c r="Q1954" s="113">
        <v>41.58</v>
      </c>
      <c r="R1954" s="115">
        <v>7.89</v>
      </c>
      <c r="S1954" s="115">
        <v>6.58</v>
      </c>
      <c r="T1954" s="119">
        <v>0.2</v>
      </c>
      <c r="U1954" s="116">
        <v>39.480000000000004</v>
      </c>
      <c r="V1954" t="s">
        <v>25</v>
      </c>
      <c r="W1954">
        <v>6.64</v>
      </c>
      <c r="X1954" t="s">
        <v>25</v>
      </c>
      <c r="Y1954">
        <v>39.839999999999996</v>
      </c>
      <c r="Z1954">
        <v>7.59</v>
      </c>
      <c r="AA1954">
        <v>6.33</v>
      </c>
      <c r="AB1954">
        <v>0.2</v>
      </c>
      <c r="AC1954">
        <v>37.980000000000004</v>
      </c>
    </row>
    <row r="1955" spans="1:29" x14ac:dyDescent="0.25">
      <c r="A1955" s="111" t="s">
        <v>541</v>
      </c>
      <c r="B1955" s="112" t="s">
        <v>157</v>
      </c>
      <c r="C1955" s="111">
        <v>61913</v>
      </c>
      <c r="D1955" s="111">
        <v>619132</v>
      </c>
      <c r="E1955" s="111" t="s">
        <v>544</v>
      </c>
      <c r="F1955" s="111">
        <v>2357</v>
      </c>
      <c r="G1955" s="111" t="s">
        <v>394</v>
      </c>
      <c r="H1955" s="111" t="s">
        <v>92</v>
      </c>
      <c r="I1955" s="111" t="s">
        <v>18</v>
      </c>
      <c r="J1955" s="111" t="s">
        <v>372</v>
      </c>
      <c r="K1955" s="111" t="s">
        <v>85</v>
      </c>
      <c r="L1955" s="111">
        <v>6</v>
      </c>
      <c r="M1955" s="111">
        <v>0.12</v>
      </c>
      <c r="N1955" s="113">
        <v>5.49</v>
      </c>
      <c r="O1955" s="113">
        <v>4.55</v>
      </c>
      <c r="P1955" s="114">
        <v>0.2</v>
      </c>
      <c r="Q1955" s="113">
        <v>27.299999999999997</v>
      </c>
      <c r="R1955" s="115">
        <v>4.99</v>
      </c>
      <c r="S1955" s="115">
        <v>4.16</v>
      </c>
      <c r="T1955" s="119">
        <v>0.2</v>
      </c>
      <c r="U1955" s="116">
        <v>24.96</v>
      </c>
      <c r="V1955" t="s">
        <v>25</v>
      </c>
      <c r="W1955">
        <v>4.55</v>
      </c>
      <c r="X1955" t="s">
        <v>25</v>
      </c>
      <c r="Y1955">
        <v>27.299999999999997</v>
      </c>
      <c r="Z1955">
        <v>4.99</v>
      </c>
      <c r="AA1955">
        <v>4.16</v>
      </c>
      <c r="AB1955">
        <v>0.2</v>
      </c>
      <c r="AC1955">
        <v>24.96</v>
      </c>
    </row>
    <row r="1956" spans="1:29" x14ac:dyDescent="0.25">
      <c r="A1956" s="111" t="s">
        <v>541</v>
      </c>
      <c r="B1956" s="112" t="s">
        <v>157</v>
      </c>
      <c r="C1956" s="111">
        <v>61913</v>
      </c>
      <c r="D1956" s="111">
        <v>619132</v>
      </c>
      <c r="E1956" s="111" t="s">
        <v>544</v>
      </c>
      <c r="F1956" s="111">
        <v>4409</v>
      </c>
      <c r="G1956" s="111" t="s">
        <v>419</v>
      </c>
      <c r="H1956" s="111" t="s">
        <v>88</v>
      </c>
      <c r="I1956" s="111" t="s">
        <v>18</v>
      </c>
      <c r="J1956" s="111" t="s">
        <v>342</v>
      </c>
      <c r="K1956" s="111" t="s">
        <v>85</v>
      </c>
      <c r="L1956" s="111">
        <v>6</v>
      </c>
      <c r="M1956" s="111">
        <v>0.12</v>
      </c>
      <c r="N1956" s="113">
        <v>7.49</v>
      </c>
      <c r="O1956" s="113">
        <v>6.27</v>
      </c>
      <c r="P1956" s="114">
        <v>0.2</v>
      </c>
      <c r="Q1956" s="113">
        <v>37.619999999999997</v>
      </c>
      <c r="R1956" s="115">
        <v>6.79</v>
      </c>
      <c r="S1956" s="115">
        <v>5.6583333333333332</v>
      </c>
      <c r="T1956" s="119">
        <v>0.2</v>
      </c>
      <c r="U1956" s="116">
        <v>33.96</v>
      </c>
      <c r="V1956" t="s">
        <v>25</v>
      </c>
      <c r="W1956">
        <v>6.07</v>
      </c>
      <c r="X1956" t="s">
        <v>25</v>
      </c>
      <c r="Y1956">
        <v>36.42</v>
      </c>
      <c r="Z1956">
        <v>6.59</v>
      </c>
      <c r="AA1956">
        <v>5.49</v>
      </c>
      <c r="AB1956">
        <v>0.2</v>
      </c>
      <c r="AC1956">
        <v>32.94</v>
      </c>
    </row>
    <row r="1957" spans="1:29" x14ac:dyDescent="0.25">
      <c r="A1957" s="111" t="s">
        <v>541</v>
      </c>
      <c r="B1957" s="112" t="s">
        <v>157</v>
      </c>
      <c r="C1957" s="111">
        <v>61913</v>
      </c>
      <c r="D1957" s="111">
        <v>619132</v>
      </c>
      <c r="E1957" s="111" t="s">
        <v>544</v>
      </c>
      <c r="F1957" s="111">
        <v>9276</v>
      </c>
      <c r="G1957" s="111" t="s">
        <v>395</v>
      </c>
      <c r="H1957" s="111" t="s">
        <v>88</v>
      </c>
      <c r="I1957" s="111" t="s">
        <v>18</v>
      </c>
      <c r="J1957" s="111" t="s">
        <v>344</v>
      </c>
      <c r="K1957" s="111" t="s">
        <v>85</v>
      </c>
      <c r="L1957" s="111">
        <v>6</v>
      </c>
      <c r="M1957" s="111">
        <v>0.12</v>
      </c>
      <c r="N1957" s="113">
        <v>7.49</v>
      </c>
      <c r="O1957" s="113">
        <v>6.27</v>
      </c>
      <c r="P1957" s="114">
        <v>0.2</v>
      </c>
      <c r="Q1957" s="113">
        <v>37.619999999999997</v>
      </c>
      <c r="R1957" s="115">
        <v>6.79</v>
      </c>
      <c r="S1957" s="115">
        <v>5.6583333333333332</v>
      </c>
      <c r="T1957" s="119">
        <v>0.2</v>
      </c>
      <c r="U1957" s="116">
        <v>33.96</v>
      </c>
      <c r="V1957" t="s">
        <v>25</v>
      </c>
      <c r="W1957">
        <v>6.07</v>
      </c>
      <c r="X1957" t="s">
        <v>25</v>
      </c>
      <c r="Y1957">
        <v>36.42</v>
      </c>
      <c r="Z1957">
        <v>6.59</v>
      </c>
      <c r="AA1957">
        <v>5.49</v>
      </c>
      <c r="AB1957">
        <v>0.2</v>
      </c>
      <c r="AC1957">
        <v>32.94</v>
      </c>
    </row>
    <row r="1958" spans="1:29" x14ac:dyDescent="0.25">
      <c r="A1958" s="111" t="s">
        <v>541</v>
      </c>
      <c r="B1958" s="112" t="s">
        <v>157</v>
      </c>
      <c r="C1958" s="111">
        <v>61913</v>
      </c>
      <c r="D1958" s="111">
        <v>619132</v>
      </c>
      <c r="E1958" s="111" t="s">
        <v>544</v>
      </c>
      <c r="F1958" s="111">
        <v>21441</v>
      </c>
      <c r="G1958" s="111" t="s">
        <v>532</v>
      </c>
      <c r="H1958" s="111" t="s">
        <v>91</v>
      </c>
      <c r="I1958" s="111" t="s">
        <v>18</v>
      </c>
      <c r="J1958" s="111" t="s">
        <v>533</v>
      </c>
      <c r="K1958" s="111" t="s">
        <v>85</v>
      </c>
      <c r="L1958" s="111">
        <v>6</v>
      </c>
      <c r="M1958" s="111">
        <v>0.12</v>
      </c>
      <c r="N1958" s="113">
        <v>5.69</v>
      </c>
      <c r="O1958" s="113">
        <v>4.74</v>
      </c>
      <c r="P1958" s="114">
        <v>0.2</v>
      </c>
      <c r="Q1958" s="113">
        <v>28.44</v>
      </c>
      <c r="R1958" s="115">
        <v>5.49</v>
      </c>
      <c r="S1958" s="115">
        <v>4.58</v>
      </c>
      <c r="T1958" s="119">
        <v>0.2</v>
      </c>
      <c r="U1958" s="116">
        <v>27.48</v>
      </c>
      <c r="V1958" t="s">
        <v>25</v>
      </c>
      <c r="W1958">
        <v>4.82</v>
      </c>
      <c r="X1958" t="s">
        <v>25</v>
      </c>
      <c r="Y1958">
        <v>28.92</v>
      </c>
      <c r="Z1958">
        <v>5.59</v>
      </c>
      <c r="AA1958">
        <v>4.66</v>
      </c>
      <c r="AB1958">
        <v>0.2</v>
      </c>
      <c r="AC1958">
        <v>27.96</v>
      </c>
    </row>
    <row r="1959" spans="1:29" x14ac:dyDescent="0.25">
      <c r="A1959" s="111" t="s">
        <v>541</v>
      </c>
      <c r="B1959" s="112" t="s">
        <v>157</v>
      </c>
      <c r="C1959" s="111">
        <v>61913</v>
      </c>
      <c r="D1959" s="111">
        <v>619132</v>
      </c>
      <c r="E1959" s="111" t="s">
        <v>544</v>
      </c>
      <c r="F1959" s="111">
        <v>23163</v>
      </c>
      <c r="G1959" s="111" t="s">
        <v>511</v>
      </c>
      <c r="H1959" s="111" t="s">
        <v>91</v>
      </c>
      <c r="I1959" s="111" t="s">
        <v>18</v>
      </c>
      <c r="J1959" s="111" t="s">
        <v>512</v>
      </c>
      <c r="K1959" s="111" t="s">
        <v>85</v>
      </c>
      <c r="L1959" s="111">
        <v>6</v>
      </c>
      <c r="M1959" s="111">
        <v>0.12</v>
      </c>
      <c r="N1959" s="113">
        <v>5.69</v>
      </c>
      <c r="O1959" s="113">
        <v>4.74</v>
      </c>
      <c r="P1959" s="114">
        <v>0.2</v>
      </c>
      <c r="Q1959" s="113">
        <v>28.44</v>
      </c>
      <c r="R1959" s="115">
        <v>5.49</v>
      </c>
      <c r="S1959" s="115">
        <v>4.58</v>
      </c>
      <c r="T1959" s="119">
        <v>0.2</v>
      </c>
      <c r="U1959" s="116">
        <v>27.48</v>
      </c>
      <c r="V1959" t="s">
        <v>25</v>
      </c>
      <c r="W1959">
        <v>4.82</v>
      </c>
      <c r="X1959" t="s">
        <v>25</v>
      </c>
      <c r="Y1959">
        <v>28.92</v>
      </c>
      <c r="Z1959">
        <v>5.59</v>
      </c>
      <c r="AA1959">
        <v>4.66</v>
      </c>
      <c r="AB1959">
        <v>0.2</v>
      </c>
      <c r="AC1959">
        <v>27.96</v>
      </c>
    </row>
    <row r="1960" spans="1:29" x14ac:dyDescent="0.25">
      <c r="A1960" s="111" t="s">
        <v>541</v>
      </c>
      <c r="B1960" s="112" t="s">
        <v>157</v>
      </c>
      <c r="C1960" s="111">
        <v>61913</v>
      </c>
      <c r="D1960" s="111">
        <v>619132</v>
      </c>
      <c r="E1960" s="111" t="s">
        <v>544</v>
      </c>
      <c r="F1960" s="111">
        <v>25700</v>
      </c>
      <c r="G1960" s="111" t="s">
        <v>396</v>
      </c>
      <c r="H1960" s="111" t="s">
        <v>135</v>
      </c>
      <c r="I1960" s="111" t="s">
        <v>128</v>
      </c>
      <c r="J1960" s="111" t="s">
        <v>378</v>
      </c>
      <c r="K1960" s="111" t="s">
        <v>85</v>
      </c>
      <c r="L1960" s="111">
        <v>6</v>
      </c>
      <c r="M1960" s="111">
        <v>0.12</v>
      </c>
      <c r="N1960" s="113">
        <v>8.7899999999999991</v>
      </c>
      <c r="O1960" s="113">
        <v>7.2959999999999994</v>
      </c>
      <c r="P1960" s="114">
        <v>0.2</v>
      </c>
      <c r="Q1960" s="113">
        <v>43.8</v>
      </c>
      <c r="R1960" s="115">
        <v>10.49</v>
      </c>
      <c r="S1960" s="115">
        <v>6.8</v>
      </c>
      <c r="T1960" s="119">
        <v>0.54</v>
      </c>
      <c r="U1960" s="116">
        <v>40.799999999999997</v>
      </c>
      <c r="V1960" t="s">
        <v>25</v>
      </c>
      <c r="W1960">
        <v>9.4145000000000003</v>
      </c>
      <c r="X1960" t="s">
        <v>25</v>
      </c>
      <c r="Y1960">
        <v>56.46</v>
      </c>
      <c r="Z1960">
        <v>9.99</v>
      </c>
      <c r="AA1960">
        <v>6.4833333333333334</v>
      </c>
      <c r="AB1960">
        <v>0.54</v>
      </c>
      <c r="AC1960">
        <v>38.880000000000003</v>
      </c>
    </row>
    <row r="1961" spans="1:29" x14ac:dyDescent="0.25">
      <c r="A1961" s="111" t="s">
        <v>541</v>
      </c>
      <c r="B1961" s="112" t="s">
        <v>157</v>
      </c>
      <c r="C1961" s="111">
        <v>61913</v>
      </c>
      <c r="D1961" s="111">
        <v>619132</v>
      </c>
      <c r="E1961" s="111" t="s">
        <v>544</v>
      </c>
      <c r="F1961" s="111">
        <v>18137</v>
      </c>
      <c r="G1961" s="111" t="s">
        <v>507</v>
      </c>
      <c r="H1961" s="111" t="s">
        <v>103</v>
      </c>
      <c r="I1961" s="111" t="s">
        <v>18</v>
      </c>
      <c r="J1961" s="111" t="s">
        <v>334</v>
      </c>
      <c r="K1961" s="111" t="s">
        <v>105</v>
      </c>
      <c r="L1961" s="111">
        <v>4</v>
      </c>
      <c r="M1961" s="111">
        <v>0.12</v>
      </c>
      <c r="N1961" s="113">
        <v>9.69</v>
      </c>
      <c r="O1961" s="113">
        <v>8.07</v>
      </c>
      <c r="P1961" s="114">
        <v>0.2</v>
      </c>
      <c r="Q1961" s="113">
        <v>32.28</v>
      </c>
      <c r="R1961" s="115">
        <v>9.2899999999999991</v>
      </c>
      <c r="S1961" s="115">
        <v>7.75</v>
      </c>
      <c r="T1961" s="119">
        <v>0.2</v>
      </c>
      <c r="U1961" s="116">
        <v>31</v>
      </c>
      <c r="V1961" t="s">
        <v>25</v>
      </c>
      <c r="W1961">
        <v>7.97</v>
      </c>
      <c r="X1961" t="s">
        <v>25</v>
      </c>
      <c r="Y1961">
        <v>31.88</v>
      </c>
      <c r="Z1961">
        <v>8.89</v>
      </c>
      <c r="AA1961">
        <v>7.41</v>
      </c>
      <c r="AB1961">
        <v>0.2</v>
      </c>
      <c r="AC1961">
        <v>29.64</v>
      </c>
    </row>
    <row r="1962" spans="1:29" x14ac:dyDescent="0.25">
      <c r="A1962" s="111" t="s">
        <v>541</v>
      </c>
      <c r="B1962" s="112" t="s">
        <v>157</v>
      </c>
      <c r="C1962" s="111">
        <v>61913</v>
      </c>
      <c r="D1962" s="111">
        <v>619132</v>
      </c>
      <c r="E1962" s="111" t="s">
        <v>544</v>
      </c>
      <c r="F1962" s="111">
        <v>18341</v>
      </c>
      <c r="G1962" s="111" t="s">
        <v>508</v>
      </c>
      <c r="H1962" s="111" t="s">
        <v>104</v>
      </c>
      <c r="I1962" s="111" t="s">
        <v>18</v>
      </c>
      <c r="J1962" s="111" t="s">
        <v>331</v>
      </c>
      <c r="K1962" s="111" t="s">
        <v>105</v>
      </c>
      <c r="L1962" s="111">
        <v>4</v>
      </c>
      <c r="M1962" s="111">
        <v>0.12</v>
      </c>
      <c r="N1962" s="113">
        <v>9.69</v>
      </c>
      <c r="O1962" s="113">
        <v>8.07</v>
      </c>
      <c r="P1962" s="114">
        <v>0.2</v>
      </c>
      <c r="Q1962" s="113">
        <v>32.28</v>
      </c>
      <c r="R1962" s="115">
        <v>9.2899999999999991</v>
      </c>
      <c r="S1962" s="115">
        <v>7.75</v>
      </c>
      <c r="T1962" s="119">
        <v>0.2</v>
      </c>
      <c r="U1962" s="116">
        <v>31</v>
      </c>
      <c r="V1962" t="s">
        <v>25</v>
      </c>
      <c r="W1962">
        <v>7.97</v>
      </c>
      <c r="X1962" t="s">
        <v>25</v>
      </c>
      <c r="Y1962">
        <v>31.88</v>
      </c>
      <c r="Z1962">
        <v>8.89</v>
      </c>
      <c r="AA1962">
        <v>7.41</v>
      </c>
      <c r="AB1962">
        <v>0.2</v>
      </c>
      <c r="AC1962">
        <v>29.64</v>
      </c>
    </row>
    <row r="1963" spans="1:29" x14ac:dyDescent="0.25">
      <c r="A1963" s="111" t="s">
        <v>541</v>
      </c>
      <c r="B1963" s="112" t="s">
        <v>157</v>
      </c>
      <c r="C1963" s="111">
        <v>61913</v>
      </c>
      <c r="D1963" s="111">
        <v>619132</v>
      </c>
      <c r="E1963" s="111" t="s">
        <v>544</v>
      </c>
      <c r="F1963" s="111">
        <v>7977</v>
      </c>
      <c r="G1963" s="111" t="s">
        <v>397</v>
      </c>
      <c r="H1963" s="111" t="s">
        <v>119</v>
      </c>
      <c r="I1963" s="111" t="s">
        <v>115</v>
      </c>
      <c r="J1963" s="111" t="s">
        <v>398</v>
      </c>
      <c r="K1963" s="111" t="s">
        <v>58</v>
      </c>
      <c r="L1963" s="111">
        <v>6</v>
      </c>
      <c r="M1963" s="111">
        <v>0.03</v>
      </c>
      <c r="N1963" s="113">
        <v>5.09</v>
      </c>
      <c r="O1963" s="113">
        <v>4.2655000000000003</v>
      </c>
      <c r="P1963" s="114">
        <v>0.2</v>
      </c>
      <c r="Q1963" s="113">
        <v>25.619999999999997</v>
      </c>
      <c r="R1963" s="115">
        <v>4.99</v>
      </c>
      <c r="S1963" s="115">
        <v>4.16</v>
      </c>
      <c r="T1963" s="119">
        <v>0.2</v>
      </c>
      <c r="U1963" s="116">
        <v>24.96</v>
      </c>
      <c r="V1963" t="s">
        <v>25</v>
      </c>
      <c r="W1963">
        <v>4.2699999999999996</v>
      </c>
      <c r="X1963" t="s">
        <v>25</v>
      </c>
      <c r="Y1963">
        <v>25.619999999999997</v>
      </c>
      <c r="Z1963">
        <v>4.8899999999999997</v>
      </c>
      <c r="AA1963">
        <v>4.08</v>
      </c>
      <c r="AB1963">
        <v>0.2</v>
      </c>
      <c r="AC1963">
        <v>24.48</v>
      </c>
    </row>
    <row r="1964" spans="1:29" x14ac:dyDescent="0.25">
      <c r="A1964" s="111" t="s">
        <v>541</v>
      </c>
      <c r="B1964" s="112" t="s">
        <v>157</v>
      </c>
      <c r="C1964" s="111">
        <v>61913</v>
      </c>
      <c r="D1964" s="111">
        <v>619132</v>
      </c>
      <c r="E1964" s="111" t="s">
        <v>544</v>
      </c>
      <c r="F1964" s="111">
        <v>7979</v>
      </c>
      <c r="G1964" s="111" t="s">
        <v>399</v>
      </c>
      <c r="H1964" s="111" t="s">
        <v>119</v>
      </c>
      <c r="I1964" s="111" t="s">
        <v>115</v>
      </c>
      <c r="J1964" s="111" t="s">
        <v>400</v>
      </c>
      <c r="K1964" s="111" t="s">
        <v>58</v>
      </c>
      <c r="L1964" s="111">
        <v>6</v>
      </c>
      <c r="M1964" s="111">
        <v>0.03</v>
      </c>
      <c r="N1964" s="113">
        <v>5.09</v>
      </c>
      <c r="O1964" s="113">
        <v>4.2655000000000003</v>
      </c>
      <c r="P1964" s="114">
        <v>0.2</v>
      </c>
      <c r="Q1964" s="113">
        <v>25.619999999999997</v>
      </c>
      <c r="R1964" s="115">
        <v>4.99</v>
      </c>
      <c r="S1964" s="115">
        <v>4.16</v>
      </c>
      <c r="T1964" s="119">
        <v>0.2</v>
      </c>
      <c r="U1964" s="116">
        <v>24.96</v>
      </c>
      <c r="V1964" t="s">
        <v>25</v>
      </c>
      <c r="W1964">
        <v>4.2699999999999996</v>
      </c>
      <c r="X1964" t="s">
        <v>25</v>
      </c>
      <c r="Y1964">
        <v>25.619999999999997</v>
      </c>
      <c r="Z1964">
        <v>4.8899999999999997</v>
      </c>
      <c r="AA1964">
        <v>4.08</v>
      </c>
      <c r="AB1964">
        <v>0.2</v>
      </c>
      <c r="AC1964">
        <v>24.48</v>
      </c>
    </row>
    <row r="1965" spans="1:29" x14ac:dyDescent="0.25">
      <c r="A1965" s="111" t="s">
        <v>541</v>
      </c>
      <c r="B1965" s="112" t="s">
        <v>157</v>
      </c>
      <c r="C1965" s="111">
        <v>61913</v>
      </c>
      <c r="D1965" s="111">
        <v>619132</v>
      </c>
      <c r="E1965" s="111" t="s">
        <v>544</v>
      </c>
      <c r="F1965" s="111">
        <v>7980</v>
      </c>
      <c r="G1965" s="111" t="s">
        <v>401</v>
      </c>
      <c r="H1965" s="111" t="s">
        <v>119</v>
      </c>
      <c r="I1965" s="111" t="s">
        <v>115</v>
      </c>
      <c r="J1965" s="111" t="s">
        <v>402</v>
      </c>
      <c r="K1965" s="111" t="s">
        <v>58</v>
      </c>
      <c r="L1965" s="111">
        <v>6</v>
      </c>
      <c r="M1965" s="111">
        <v>0.03</v>
      </c>
      <c r="N1965" s="113">
        <v>5.09</v>
      </c>
      <c r="O1965" s="113">
        <v>4.2655000000000003</v>
      </c>
      <c r="P1965" s="114">
        <v>0.2</v>
      </c>
      <c r="Q1965" s="113">
        <v>25.619999999999997</v>
      </c>
      <c r="R1965" s="115">
        <v>4.99</v>
      </c>
      <c r="S1965" s="115">
        <v>4.16</v>
      </c>
      <c r="T1965" s="119">
        <v>0.2</v>
      </c>
      <c r="U1965" s="116">
        <v>24.96</v>
      </c>
      <c r="V1965" t="s">
        <v>25</v>
      </c>
      <c r="W1965">
        <v>4.2699999999999996</v>
      </c>
      <c r="X1965" t="s">
        <v>25</v>
      </c>
      <c r="Y1965">
        <v>25.619999999999997</v>
      </c>
      <c r="Z1965">
        <v>4.8899999999999997</v>
      </c>
      <c r="AA1965">
        <v>4.08</v>
      </c>
      <c r="AB1965">
        <v>0.2</v>
      </c>
      <c r="AC1965">
        <v>24.48</v>
      </c>
    </row>
    <row r="1966" spans="1:29" x14ac:dyDescent="0.25">
      <c r="A1966" s="111" t="s">
        <v>541</v>
      </c>
      <c r="B1966" s="112" t="s">
        <v>157</v>
      </c>
      <c r="C1966" s="111">
        <v>61913</v>
      </c>
      <c r="D1966" s="111">
        <v>619132</v>
      </c>
      <c r="E1966" s="111" t="s">
        <v>544</v>
      </c>
      <c r="F1966" s="111">
        <v>7981</v>
      </c>
      <c r="G1966" s="111" t="s">
        <v>403</v>
      </c>
      <c r="H1966" s="111" t="s">
        <v>119</v>
      </c>
      <c r="I1966" s="111" t="s">
        <v>115</v>
      </c>
      <c r="J1966" s="111" t="s">
        <v>404</v>
      </c>
      <c r="K1966" s="111" t="s">
        <v>58</v>
      </c>
      <c r="L1966" s="111">
        <v>6</v>
      </c>
      <c r="M1966" s="111">
        <v>0.03</v>
      </c>
      <c r="N1966" s="113">
        <v>5.09</v>
      </c>
      <c r="O1966" s="113">
        <v>4.2655000000000003</v>
      </c>
      <c r="P1966" s="114">
        <v>0.2</v>
      </c>
      <c r="Q1966" s="113">
        <v>25.619999999999997</v>
      </c>
      <c r="R1966" s="115">
        <v>4.99</v>
      </c>
      <c r="S1966" s="115">
        <v>4.16</v>
      </c>
      <c r="T1966" s="119">
        <v>0.2</v>
      </c>
      <c r="U1966" s="116">
        <v>24.96</v>
      </c>
      <c r="V1966" t="s">
        <v>25</v>
      </c>
      <c r="W1966">
        <v>4.2699999999999996</v>
      </c>
      <c r="X1966" t="s">
        <v>25</v>
      </c>
      <c r="Y1966">
        <v>25.619999999999997</v>
      </c>
      <c r="Z1966">
        <v>4.8899999999999997</v>
      </c>
      <c r="AA1966">
        <v>4.08</v>
      </c>
      <c r="AB1966">
        <v>0.2</v>
      </c>
      <c r="AC1966">
        <v>24.48</v>
      </c>
    </row>
    <row r="1967" spans="1:29" x14ac:dyDescent="0.25">
      <c r="A1967" s="111" t="s">
        <v>541</v>
      </c>
      <c r="B1967" s="112" t="s">
        <v>157</v>
      </c>
      <c r="C1967" s="111">
        <v>61913</v>
      </c>
      <c r="D1967" s="111">
        <v>619132</v>
      </c>
      <c r="E1967" s="111" t="s">
        <v>544</v>
      </c>
      <c r="F1967" s="111">
        <v>7982</v>
      </c>
      <c r="G1967" s="111" t="s">
        <v>405</v>
      </c>
      <c r="H1967" s="111" t="s">
        <v>119</v>
      </c>
      <c r="I1967" s="111" t="s">
        <v>115</v>
      </c>
      <c r="J1967" s="111" t="s">
        <v>406</v>
      </c>
      <c r="K1967" s="111" t="s">
        <v>58</v>
      </c>
      <c r="L1967" s="111">
        <v>6</v>
      </c>
      <c r="M1967" s="111">
        <v>0.03</v>
      </c>
      <c r="N1967" s="113">
        <v>5.09</v>
      </c>
      <c r="O1967" s="113">
        <v>4.2655000000000003</v>
      </c>
      <c r="P1967" s="114">
        <v>0.2</v>
      </c>
      <c r="Q1967" s="113">
        <v>25.619999999999997</v>
      </c>
      <c r="R1967" s="115">
        <v>4.99</v>
      </c>
      <c r="S1967" s="115">
        <v>4.16</v>
      </c>
      <c r="T1967" s="119">
        <v>0.2</v>
      </c>
      <c r="U1967" s="116">
        <v>24.96</v>
      </c>
      <c r="V1967" t="s">
        <v>25</v>
      </c>
      <c r="W1967">
        <v>4.2699999999999996</v>
      </c>
      <c r="X1967" t="s">
        <v>25</v>
      </c>
      <c r="Y1967">
        <v>25.619999999999997</v>
      </c>
      <c r="Z1967">
        <v>4.8899999999999997</v>
      </c>
      <c r="AA1967">
        <v>4.08</v>
      </c>
      <c r="AB1967">
        <v>0.2</v>
      </c>
      <c r="AC1967">
        <v>24.48</v>
      </c>
    </row>
    <row r="1968" spans="1:29" x14ac:dyDescent="0.25">
      <c r="A1968" s="111" t="s">
        <v>541</v>
      </c>
      <c r="B1968" s="112" t="s">
        <v>157</v>
      </c>
      <c r="C1968" s="111">
        <v>61913</v>
      </c>
      <c r="D1968" s="111">
        <v>619132</v>
      </c>
      <c r="E1968" s="111" t="s">
        <v>544</v>
      </c>
      <c r="F1968" s="111">
        <v>7983</v>
      </c>
      <c r="G1968" s="111" t="s">
        <v>407</v>
      </c>
      <c r="H1968" s="111" t="s">
        <v>119</v>
      </c>
      <c r="I1968" s="111" t="s">
        <v>115</v>
      </c>
      <c r="J1968" s="111" t="s">
        <v>408</v>
      </c>
      <c r="K1968" s="111" t="s">
        <v>58</v>
      </c>
      <c r="L1968" s="111">
        <v>6</v>
      </c>
      <c r="M1968" s="111">
        <v>0.03</v>
      </c>
      <c r="N1968" s="113">
        <v>5.09</v>
      </c>
      <c r="O1968" s="113">
        <v>4.2655000000000003</v>
      </c>
      <c r="P1968" s="114">
        <v>0.2</v>
      </c>
      <c r="Q1968" s="113">
        <v>25.619999999999997</v>
      </c>
      <c r="R1968" s="115">
        <v>4.99</v>
      </c>
      <c r="S1968" s="115">
        <v>4.16</v>
      </c>
      <c r="T1968" s="119">
        <v>0.2</v>
      </c>
      <c r="U1968" s="116">
        <v>24.96</v>
      </c>
      <c r="V1968" t="s">
        <v>25</v>
      </c>
      <c r="W1968">
        <v>4.2699999999999996</v>
      </c>
      <c r="X1968" t="s">
        <v>25</v>
      </c>
      <c r="Y1968">
        <v>25.619999999999997</v>
      </c>
      <c r="Z1968">
        <v>4.8899999999999997</v>
      </c>
      <c r="AA1968">
        <v>4.08</v>
      </c>
      <c r="AB1968">
        <v>0.2</v>
      </c>
      <c r="AC1968">
        <v>24.48</v>
      </c>
    </row>
    <row r="1969" spans="1:29" x14ac:dyDescent="0.25">
      <c r="A1969" s="111" t="s">
        <v>541</v>
      </c>
      <c r="B1969" s="112" t="s">
        <v>157</v>
      </c>
      <c r="C1969" s="111">
        <v>61913</v>
      </c>
      <c r="D1969" s="111">
        <v>619132</v>
      </c>
      <c r="E1969" s="111" t="s">
        <v>544</v>
      </c>
      <c r="F1969" s="111">
        <v>7985</v>
      </c>
      <c r="G1969" s="111" t="s">
        <v>409</v>
      </c>
      <c r="H1969" s="111" t="s">
        <v>119</v>
      </c>
      <c r="I1969" s="111" t="s">
        <v>115</v>
      </c>
      <c r="J1969" s="111" t="s">
        <v>410</v>
      </c>
      <c r="K1969" s="111" t="s">
        <v>58</v>
      </c>
      <c r="L1969" s="111">
        <v>6</v>
      </c>
      <c r="M1969" s="111">
        <v>0.03</v>
      </c>
      <c r="N1969" s="113">
        <v>5.09</v>
      </c>
      <c r="O1969" s="113">
        <v>4.2655000000000003</v>
      </c>
      <c r="P1969" s="114">
        <v>0.2</v>
      </c>
      <c r="Q1969" s="113">
        <v>25.619999999999997</v>
      </c>
      <c r="R1969" s="115">
        <v>4.99</v>
      </c>
      <c r="S1969" s="115">
        <v>4.16</v>
      </c>
      <c r="T1969" s="119">
        <v>0.2</v>
      </c>
      <c r="U1969" s="116">
        <v>24.96</v>
      </c>
      <c r="V1969" t="s">
        <v>25</v>
      </c>
      <c r="W1969">
        <v>4.2699999999999996</v>
      </c>
      <c r="X1969" t="s">
        <v>25</v>
      </c>
      <c r="Y1969">
        <v>25.619999999999997</v>
      </c>
      <c r="Z1969">
        <v>4.8899999999999997</v>
      </c>
      <c r="AA1969">
        <v>4.08</v>
      </c>
      <c r="AB1969">
        <v>0.2</v>
      </c>
      <c r="AC1969">
        <v>24.48</v>
      </c>
    </row>
    <row r="1970" spans="1:29" x14ac:dyDescent="0.25">
      <c r="A1970" s="111" t="s">
        <v>541</v>
      </c>
      <c r="B1970" s="112" t="s">
        <v>157</v>
      </c>
      <c r="C1970" s="111">
        <v>61913</v>
      </c>
      <c r="D1970" s="111">
        <v>619132</v>
      </c>
      <c r="E1970" s="111" t="s">
        <v>544</v>
      </c>
      <c r="F1970" s="111">
        <v>8791</v>
      </c>
      <c r="G1970" s="111" t="s">
        <v>483</v>
      </c>
      <c r="H1970" s="111" t="s">
        <v>61</v>
      </c>
      <c r="I1970" s="111" t="s">
        <v>18</v>
      </c>
      <c r="J1970" s="111" t="s">
        <v>469</v>
      </c>
      <c r="K1970" s="111" t="s">
        <v>58</v>
      </c>
      <c r="L1970" s="111">
        <v>12</v>
      </c>
      <c r="M1970" s="111">
        <v>0.06</v>
      </c>
      <c r="N1970" s="113">
        <v>3.99</v>
      </c>
      <c r="O1970" s="113">
        <v>3.32</v>
      </c>
      <c r="P1970" s="114">
        <v>0.2</v>
      </c>
      <c r="Q1970" s="113">
        <v>39.839999999999996</v>
      </c>
      <c r="R1970" s="115">
        <v>3.59</v>
      </c>
      <c r="S1970" s="115">
        <v>2.99</v>
      </c>
      <c r="T1970" s="119">
        <v>0.2</v>
      </c>
      <c r="U1970" s="116">
        <v>35.880000000000003</v>
      </c>
      <c r="V1970" t="s">
        <v>25</v>
      </c>
      <c r="W1970">
        <v>3.13</v>
      </c>
      <c r="X1970" t="s">
        <v>25</v>
      </c>
      <c r="Y1970">
        <v>37.56</v>
      </c>
      <c r="Z1970">
        <v>3.39</v>
      </c>
      <c r="AA1970">
        <v>2.83</v>
      </c>
      <c r="AB1970">
        <v>0.2</v>
      </c>
      <c r="AC1970">
        <v>33.96</v>
      </c>
    </row>
    <row r="1971" spans="1:29" x14ac:dyDescent="0.25">
      <c r="A1971" s="111" t="s">
        <v>541</v>
      </c>
      <c r="B1971" s="112" t="s">
        <v>157</v>
      </c>
      <c r="C1971" s="111">
        <v>61913</v>
      </c>
      <c r="D1971" s="111">
        <v>619132</v>
      </c>
      <c r="E1971" s="111" t="s">
        <v>544</v>
      </c>
      <c r="F1971" s="111">
        <v>13061</v>
      </c>
      <c r="G1971" s="111" t="s">
        <v>484</v>
      </c>
      <c r="H1971" s="111" t="s">
        <v>61</v>
      </c>
      <c r="I1971" s="111" t="s">
        <v>18</v>
      </c>
      <c r="J1971" s="111" t="s">
        <v>471</v>
      </c>
      <c r="K1971" s="111" t="s">
        <v>58</v>
      </c>
      <c r="L1971" s="111">
        <v>12</v>
      </c>
      <c r="M1971" s="111">
        <v>0.06</v>
      </c>
      <c r="N1971" s="113">
        <v>3.99</v>
      </c>
      <c r="O1971" s="113">
        <v>3.32</v>
      </c>
      <c r="P1971" s="114">
        <v>0.2</v>
      </c>
      <c r="Q1971" s="113">
        <v>39.839999999999996</v>
      </c>
      <c r="R1971" s="115">
        <v>3.59</v>
      </c>
      <c r="S1971" s="115">
        <v>2.99</v>
      </c>
      <c r="T1971" s="119">
        <v>0.2</v>
      </c>
      <c r="U1971" s="116">
        <v>35.880000000000003</v>
      </c>
      <c r="V1971" t="s">
        <v>25</v>
      </c>
      <c r="W1971">
        <v>3.13</v>
      </c>
      <c r="X1971" t="s">
        <v>25</v>
      </c>
      <c r="Y1971">
        <v>37.56</v>
      </c>
      <c r="Z1971">
        <v>3.39</v>
      </c>
      <c r="AA1971">
        <v>2.83</v>
      </c>
      <c r="AB1971">
        <v>0.2</v>
      </c>
      <c r="AC1971">
        <v>33.96</v>
      </c>
    </row>
    <row r="1972" spans="1:29" x14ac:dyDescent="0.25">
      <c r="A1972" s="111" t="s">
        <v>541</v>
      </c>
      <c r="B1972" s="112" t="s">
        <v>157</v>
      </c>
      <c r="C1972" s="111">
        <v>61913</v>
      </c>
      <c r="D1972" s="111">
        <v>619132</v>
      </c>
      <c r="E1972" s="111" t="s">
        <v>544</v>
      </c>
      <c r="F1972" s="111">
        <v>8919</v>
      </c>
      <c r="G1972" s="111" t="s">
        <v>490</v>
      </c>
      <c r="H1972" s="111" t="s">
        <v>63</v>
      </c>
      <c r="I1972" s="111" t="s">
        <v>18</v>
      </c>
      <c r="J1972" s="111" t="s">
        <v>334</v>
      </c>
      <c r="K1972" s="111" t="s">
        <v>62</v>
      </c>
      <c r="L1972" s="111">
        <v>12</v>
      </c>
      <c r="M1972" s="111">
        <v>7.1999999999999995E-2</v>
      </c>
      <c r="N1972" s="113">
        <v>4.1900000000000004</v>
      </c>
      <c r="O1972" s="113">
        <v>3.5054999999999996</v>
      </c>
      <c r="P1972" s="114">
        <v>0.2</v>
      </c>
      <c r="Q1972" s="113">
        <v>42.12</v>
      </c>
      <c r="R1972" s="115">
        <v>3.89</v>
      </c>
      <c r="S1972" s="115">
        <v>3.2416666666666667</v>
      </c>
      <c r="T1972" s="119">
        <v>0.2</v>
      </c>
      <c r="U1972" s="116">
        <v>38.880000000000003</v>
      </c>
      <c r="V1972" t="s">
        <v>25</v>
      </c>
      <c r="W1972">
        <v>3.32</v>
      </c>
      <c r="X1972" t="s">
        <v>25</v>
      </c>
      <c r="Y1972">
        <v>39.839999999999996</v>
      </c>
      <c r="Z1972">
        <v>3.69</v>
      </c>
      <c r="AA1972">
        <v>3.08</v>
      </c>
      <c r="AB1972">
        <v>0.2</v>
      </c>
      <c r="AC1972">
        <v>36.96</v>
      </c>
    </row>
    <row r="1973" spans="1:29" x14ac:dyDescent="0.25">
      <c r="A1973" s="111" t="s">
        <v>541</v>
      </c>
      <c r="B1973" s="112" t="s">
        <v>157</v>
      </c>
      <c r="C1973" s="111">
        <v>63785</v>
      </c>
      <c r="D1973" s="111">
        <v>637858</v>
      </c>
      <c r="E1973" s="111" t="s">
        <v>545</v>
      </c>
      <c r="F1973" s="111">
        <v>19225</v>
      </c>
      <c r="G1973" s="111" t="s">
        <v>345</v>
      </c>
      <c r="H1973" s="111" t="s">
        <v>151</v>
      </c>
      <c r="I1973" s="111" t="s">
        <v>128</v>
      </c>
      <c r="J1973" s="111" t="s">
        <v>346</v>
      </c>
      <c r="K1973" s="111" t="s">
        <v>129</v>
      </c>
      <c r="L1973" s="111">
        <v>24</v>
      </c>
      <c r="M1973" s="111">
        <v>0.06</v>
      </c>
      <c r="N1973" s="113">
        <v>7.99</v>
      </c>
      <c r="O1973" s="113">
        <v>6.69</v>
      </c>
      <c r="P1973" s="114">
        <v>0.2</v>
      </c>
      <c r="Q1973" s="113">
        <v>160.56</v>
      </c>
      <c r="R1973" s="115">
        <v>7.99</v>
      </c>
      <c r="S1973" s="115">
        <v>6.69</v>
      </c>
      <c r="T1973" s="119">
        <v>0.2</v>
      </c>
      <c r="U1973" s="116">
        <v>160.56</v>
      </c>
      <c r="V1973" t="s">
        <v>25</v>
      </c>
      <c r="W1973">
        <v>7.29</v>
      </c>
      <c r="X1973" t="s">
        <v>25</v>
      </c>
      <c r="Y1973">
        <v>174.96</v>
      </c>
      <c r="Z1973">
        <v>8.69</v>
      </c>
      <c r="AA1973">
        <v>7.22</v>
      </c>
      <c r="AB1973">
        <v>0.2</v>
      </c>
      <c r="AC1973">
        <v>173.28</v>
      </c>
    </row>
    <row r="1974" spans="1:29" x14ac:dyDescent="0.25">
      <c r="A1974" s="111" t="s">
        <v>541</v>
      </c>
      <c r="B1974" s="112" t="s">
        <v>157</v>
      </c>
      <c r="C1974" s="111">
        <v>63785</v>
      </c>
      <c r="D1974" s="111">
        <v>637858</v>
      </c>
      <c r="E1974" s="111" t="s">
        <v>545</v>
      </c>
      <c r="F1974" s="111">
        <v>19228</v>
      </c>
      <c r="G1974" s="111" t="s">
        <v>347</v>
      </c>
      <c r="H1974" s="111" t="s">
        <v>151</v>
      </c>
      <c r="I1974" s="111" t="s">
        <v>128</v>
      </c>
      <c r="J1974" s="111" t="s">
        <v>346</v>
      </c>
      <c r="K1974" s="111" t="s">
        <v>129</v>
      </c>
      <c r="L1974" s="111">
        <v>4</v>
      </c>
      <c r="M1974" s="111">
        <v>0.01</v>
      </c>
      <c r="N1974" s="113">
        <v>7.99</v>
      </c>
      <c r="O1974" s="113">
        <v>6.69</v>
      </c>
      <c r="P1974" s="114">
        <v>0.2</v>
      </c>
      <c r="Q1974" s="113">
        <v>26.76</v>
      </c>
      <c r="R1974" s="115">
        <v>7.99</v>
      </c>
      <c r="S1974" s="115">
        <v>6.69</v>
      </c>
      <c r="T1974" s="119">
        <v>0.2</v>
      </c>
      <c r="U1974" s="116">
        <v>26.76</v>
      </c>
      <c r="V1974" t="s">
        <v>25</v>
      </c>
      <c r="W1974">
        <v>7.29</v>
      </c>
      <c r="X1974" t="s">
        <v>25</v>
      </c>
      <c r="Y1974">
        <v>29.16</v>
      </c>
      <c r="Z1974">
        <v>8.69</v>
      </c>
      <c r="AA1974">
        <v>7.22</v>
      </c>
      <c r="AB1974">
        <v>0.2</v>
      </c>
      <c r="AC1974">
        <v>28.88</v>
      </c>
    </row>
    <row r="1975" spans="1:29" x14ac:dyDescent="0.25">
      <c r="A1975" s="111" t="s">
        <v>541</v>
      </c>
      <c r="B1975" s="112" t="s">
        <v>157</v>
      </c>
      <c r="C1975" s="111">
        <v>63785</v>
      </c>
      <c r="D1975" s="111">
        <v>637858</v>
      </c>
      <c r="E1975" s="111" t="s">
        <v>545</v>
      </c>
      <c r="F1975" s="111">
        <v>19229</v>
      </c>
      <c r="G1975" s="111" t="s">
        <v>348</v>
      </c>
      <c r="H1975" s="111" t="s">
        <v>151</v>
      </c>
      <c r="I1975" s="111" t="s">
        <v>128</v>
      </c>
      <c r="J1975" s="111" t="s">
        <v>346</v>
      </c>
      <c r="K1975" s="111" t="s">
        <v>129</v>
      </c>
      <c r="L1975" s="111">
        <v>6</v>
      </c>
      <c r="M1975" s="111">
        <v>1.4999999999999999E-2</v>
      </c>
      <c r="N1975" s="113">
        <v>7.99</v>
      </c>
      <c r="O1975" s="113">
        <v>6.69</v>
      </c>
      <c r="P1975" s="114">
        <v>0.2</v>
      </c>
      <c r="Q1975" s="113">
        <v>40.14</v>
      </c>
      <c r="R1975" s="115">
        <v>7.99</v>
      </c>
      <c r="S1975" s="115">
        <v>6.69</v>
      </c>
      <c r="T1975" s="119">
        <v>0.2</v>
      </c>
      <c r="U1975" s="116">
        <v>40.14</v>
      </c>
      <c r="V1975" t="s">
        <v>25</v>
      </c>
      <c r="W1975">
        <v>7.29</v>
      </c>
      <c r="X1975" t="s">
        <v>25</v>
      </c>
      <c r="Y1975">
        <v>43.74</v>
      </c>
      <c r="Z1975">
        <v>8.69</v>
      </c>
      <c r="AA1975">
        <v>7.22</v>
      </c>
      <c r="AB1975">
        <v>0.2</v>
      </c>
      <c r="AC1975">
        <v>43.32</v>
      </c>
    </row>
    <row r="1976" spans="1:29" x14ac:dyDescent="0.25">
      <c r="A1976" s="111" t="s">
        <v>541</v>
      </c>
      <c r="B1976" s="112" t="s">
        <v>157</v>
      </c>
      <c r="C1976" s="111">
        <v>63785</v>
      </c>
      <c r="D1976" s="111">
        <v>637858</v>
      </c>
      <c r="E1976" s="111" t="s">
        <v>545</v>
      </c>
      <c r="F1976" s="111">
        <v>19231</v>
      </c>
      <c r="G1976" s="111" t="s">
        <v>349</v>
      </c>
      <c r="H1976" s="111" t="s">
        <v>151</v>
      </c>
      <c r="I1976" s="111" t="s">
        <v>128</v>
      </c>
      <c r="J1976" s="111" t="s">
        <v>350</v>
      </c>
      <c r="K1976" s="111" t="s">
        <v>129</v>
      </c>
      <c r="L1976" s="111">
        <v>4</v>
      </c>
      <c r="M1976" s="111">
        <v>0.01</v>
      </c>
      <c r="N1976" s="113">
        <v>7.99</v>
      </c>
      <c r="O1976" s="113">
        <v>6.69</v>
      </c>
      <c r="P1976" s="114">
        <v>0.2</v>
      </c>
      <c r="Q1976" s="113">
        <v>26.76</v>
      </c>
      <c r="R1976" s="115">
        <v>7.99</v>
      </c>
      <c r="S1976" s="115">
        <v>6.69</v>
      </c>
      <c r="T1976" s="119">
        <v>0.2</v>
      </c>
      <c r="U1976" s="116">
        <v>26.76</v>
      </c>
      <c r="V1976" t="s">
        <v>25</v>
      </c>
      <c r="W1976">
        <v>7.29</v>
      </c>
      <c r="X1976" t="s">
        <v>25</v>
      </c>
      <c r="Y1976">
        <v>29.16</v>
      </c>
      <c r="Z1976">
        <v>8.69</v>
      </c>
      <c r="AA1976">
        <v>7.22</v>
      </c>
      <c r="AB1976">
        <v>0.2</v>
      </c>
      <c r="AC1976">
        <v>28.88</v>
      </c>
    </row>
    <row r="1977" spans="1:29" x14ac:dyDescent="0.25">
      <c r="A1977" s="111" t="s">
        <v>541</v>
      </c>
      <c r="B1977" s="112" t="s">
        <v>157</v>
      </c>
      <c r="C1977" s="111">
        <v>63785</v>
      </c>
      <c r="D1977" s="111">
        <v>637858</v>
      </c>
      <c r="E1977" s="111" t="s">
        <v>545</v>
      </c>
      <c r="F1977" s="111">
        <v>21666</v>
      </c>
      <c r="G1977" s="111" t="s">
        <v>351</v>
      </c>
      <c r="H1977" s="111" t="s">
        <v>151</v>
      </c>
      <c r="I1977" s="111" t="s">
        <v>128</v>
      </c>
      <c r="J1977" s="111" t="s">
        <v>352</v>
      </c>
      <c r="K1977" s="111" t="s">
        <v>129</v>
      </c>
      <c r="L1977" s="111">
        <v>4</v>
      </c>
      <c r="M1977" s="111">
        <v>0.01</v>
      </c>
      <c r="N1977" s="113">
        <v>7.99</v>
      </c>
      <c r="O1977" s="113">
        <v>6.69</v>
      </c>
      <c r="P1977" s="114">
        <v>0.2</v>
      </c>
      <c r="Q1977" s="113">
        <v>26.76</v>
      </c>
      <c r="R1977" s="115">
        <v>7.99</v>
      </c>
      <c r="S1977" s="115">
        <v>6.69</v>
      </c>
      <c r="T1977" s="119">
        <v>0.2</v>
      </c>
      <c r="U1977" s="116">
        <v>26.76</v>
      </c>
      <c r="V1977" t="s">
        <v>25</v>
      </c>
      <c r="W1977">
        <v>7.29</v>
      </c>
      <c r="X1977" t="s">
        <v>25</v>
      </c>
      <c r="Y1977">
        <v>29.16</v>
      </c>
      <c r="Z1977">
        <v>8.69</v>
      </c>
      <c r="AA1977">
        <v>7.22</v>
      </c>
      <c r="AB1977">
        <v>0.2</v>
      </c>
      <c r="AC1977">
        <v>28.88</v>
      </c>
    </row>
    <row r="1978" spans="1:29" x14ac:dyDescent="0.25">
      <c r="A1978" s="111" t="s">
        <v>541</v>
      </c>
      <c r="B1978" s="112" t="s">
        <v>157</v>
      </c>
      <c r="C1978" s="111">
        <v>63785</v>
      </c>
      <c r="D1978" s="111">
        <v>637858</v>
      </c>
      <c r="E1978" s="111" t="s">
        <v>545</v>
      </c>
      <c r="F1978" s="111">
        <v>24306</v>
      </c>
      <c r="G1978" s="111" t="s">
        <v>353</v>
      </c>
      <c r="H1978" s="111" t="s">
        <v>151</v>
      </c>
      <c r="I1978" s="111" t="s">
        <v>128</v>
      </c>
      <c r="J1978" s="111" t="s">
        <v>354</v>
      </c>
      <c r="K1978" s="111" t="s">
        <v>129</v>
      </c>
      <c r="L1978" s="111">
        <v>4</v>
      </c>
      <c r="M1978" s="111">
        <v>0.01</v>
      </c>
      <c r="N1978" s="113">
        <v>7.99</v>
      </c>
      <c r="O1978" s="113">
        <v>6.69</v>
      </c>
      <c r="P1978" s="114">
        <v>0.2</v>
      </c>
      <c r="Q1978" s="113">
        <v>26.76</v>
      </c>
      <c r="R1978" s="115">
        <v>7.99</v>
      </c>
      <c r="S1978" s="115">
        <v>6.69</v>
      </c>
      <c r="T1978" s="119">
        <v>0.2</v>
      </c>
      <c r="U1978" s="116">
        <v>26.76</v>
      </c>
      <c r="V1978" t="s">
        <v>25</v>
      </c>
      <c r="W1978">
        <v>7.29</v>
      </c>
      <c r="X1978" t="s">
        <v>25</v>
      </c>
      <c r="Y1978">
        <v>29.16</v>
      </c>
      <c r="Z1978">
        <v>8.69</v>
      </c>
      <c r="AA1978">
        <v>7.22</v>
      </c>
      <c r="AB1978">
        <v>0.2</v>
      </c>
      <c r="AC1978">
        <v>28.88</v>
      </c>
    </row>
    <row r="1979" spans="1:29" x14ac:dyDescent="0.25">
      <c r="A1979" s="111" t="s">
        <v>541</v>
      </c>
      <c r="B1979" s="112" t="s">
        <v>157</v>
      </c>
      <c r="C1979" s="111">
        <v>63785</v>
      </c>
      <c r="D1979" s="111">
        <v>637858</v>
      </c>
      <c r="E1979" s="111" t="s">
        <v>545</v>
      </c>
      <c r="F1979" s="111">
        <v>26607</v>
      </c>
      <c r="G1979" s="111" t="s">
        <v>413</v>
      </c>
      <c r="H1979" s="111" t="s">
        <v>151</v>
      </c>
      <c r="I1979" s="111" t="s">
        <v>128</v>
      </c>
      <c r="J1979" s="111" t="s">
        <v>414</v>
      </c>
      <c r="K1979" s="111" t="s">
        <v>129</v>
      </c>
      <c r="L1979" s="111">
        <v>4</v>
      </c>
      <c r="M1979" s="111">
        <v>0.01</v>
      </c>
      <c r="N1979" s="113">
        <v>7.99</v>
      </c>
      <c r="O1979" s="113">
        <v>6.69</v>
      </c>
      <c r="P1979" s="114">
        <v>0.2</v>
      </c>
      <c r="Q1979" s="113">
        <v>26.76</v>
      </c>
      <c r="R1979" s="115">
        <v>7.99</v>
      </c>
      <c r="S1979" s="115">
        <v>6.69</v>
      </c>
      <c r="T1979" s="119">
        <v>0.2</v>
      </c>
      <c r="U1979" s="116">
        <v>26.76</v>
      </c>
      <c r="V1979" t="s">
        <v>25</v>
      </c>
      <c r="W1979">
        <v>7.29</v>
      </c>
      <c r="X1979" t="s">
        <v>25</v>
      </c>
      <c r="Y1979">
        <v>29.16</v>
      </c>
      <c r="Z1979">
        <v>8.69</v>
      </c>
      <c r="AA1979">
        <v>7.22</v>
      </c>
      <c r="AB1979">
        <v>0.2</v>
      </c>
      <c r="AC1979">
        <v>28.88</v>
      </c>
    </row>
    <row r="1980" spans="1:29" x14ac:dyDescent="0.25">
      <c r="A1980" s="111" t="s">
        <v>541</v>
      </c>
      <c r="B1980" s="112" t="s">
        <v>157</v>
      </c>
      <c r="C1980" s="111">
        <v>63785</v>
      </c>
      <c r="D1980" s="111">
        <v>637858</v>
      </c>
      <c r="E1980" s="111" t="s">
        <v>545</v>
      </c>
      <c r="F1980" s="111">
        <v>14842</v>
      </c>
      <c r="G1980" s="111" t="s">
        <v>355</v>
      </c>
      <c r="H1980" s="111" t="s">
        <v>33</v>
      </c>
      <c r="I1980" s="111" t="s">
        <v>18</v>
      </c>
      <c r="J1980" s="111" t="s">
        <v>331</v>
      </c>
      <c r="K1980" s="111" t="s">
        <v>31</v>
      </c>
      <c r="L1980" s="111">
        <v>15</v>
      </c>
      <c r="M1980" s="111">
        <v>4.0349999999999997E-2</v>
      </c>
      <c r="N1980" s="113">
        <v>2.29</v>
      </c>
      <c r="O1980" s="113">
        <v>1.8904999999999998</v>
      </c>
      <c r="P1980" s="114">
        <v>0.2</v>
      </c>
      <c r="Q1980" s="113">
        <v>28.349999999999998</v>
      </c>
      <c r="R1980" s="115">
        <v>1.99</v>
      </c>
      <c r="S1980" s="115">
        <v>1.6583333333333334</v>
      </c>
      <c r="T1980" s="119">
        <v>0.2</v>
      </c>
      <c r="U1980" s="116">
        <v>24.9</v>
      </c>
      <c r="V1980" t="s">
        <v>25</v>
      </c>
      <c r="W1980">
        <v>1.8</v>
      </c>
      <c r="X1980" t="s">
        <v>25</v>
      </c>
      <c r="Y1980">
        <v>27</v>
      </c>
      <c r="Z1980">
        <v>1.89</v>
      </c>
      <c r="AA1980">
        <v>1.58</v>
      </c>
      <c r="AB1980">
        <v>0.2</v>
      </c>
      <c r="AC1980">
        <v>23.700000000000003</v>
      </c>
    </row>
    <row r="1981" spans="1:29" x14ac:dyDescent="0.25">
      <c r="A1981" s="111" t="s">
        <v>541</v>
      </c>
      <c r="B1981" s="112" t="s">
        <v>157</v>
      </c>
      <c r="C1981" s="111">
        <v>63785</v>
      </c>
      <c r="D1981" s="111">
        <v>637858</v>
      </c>
      <c r="E1981" s="111" t="s">
        <v>545</v>
      </c>
      <c r="F1981" s="111">
        <v>14844</v>
      </c>
      <c r="G1981" s="111" t="s">
        <v>356</v>
      </c>
      <c r="H1981" s="111" t="s">
        <v>32</v>
      </c>
      <c r="I1981" s="111" t="s">
        <v>18</v>
      </c>
      <c r="J1981" s="111" t="s">
        <v>334</v>
      </c>
      <c r="K1981" s="111" t="s">
        <v>31</v>
      </c>
      <c r="L1981" s="111">
        <v>15</v>
      </c>
      <c r="M1981" s="111">
        <v>4.0349999999999997E-2</v>
      </c>
      <c r="N1981" s="113">
        <v>2.29</v>
      </c>
      <c r="O1981" s="113">
        <v>1.8904999999999998</v>
      </c>
      <c r="P1981" s="114">
        <v>0.2</v>
      </c>
      <c r="Q1981" s="113">
        <v>28.349999999999998</v>
      </c>
      <c r="R1981" s="115">
        <v>1.99</v>
      </c>
      <c r="S1981" s="115">
        <v>1.6583333333333334</v>
      </c>
      <c r="T1981" s="119">
        <v>0.2</v>
      </c>
      <c r="U1981" s="116">
        <v>24.9</v>
      </c>
      <c r="V1981" t="s">
        <v>25</v>
      </c>
      <c r="W1981">
        <v>1.8</v>
      </c>
      <c r="X1981" t="s">
        <v>25</v>
      </c>
      <c r="Y1981">
        <v>27</v>
      </c>
      <c r="Z1981">
        <v>1.89</v>
      </c>
      <c r="AA1981">
        <v>1.58</v>
      </c>
      <c r="AB1981">
        <v>0.2</v>
      </c>
      <c r="AC1981">
        <v>23.700000000000003</v>
      </c>
    </row>
    <row r="1982" spans="1:29" x14ac:dyDescent="0.25">
      <c r="A1982" s="111" t="s">
        <v>541</v>
      </c>
      <c r="B1982" s="112" t="s">
        <v>157</v>
      </c>
      <c r="C1982" s="111">
        <v>63785</v>
      </c>
      <c r="D1982" s="111">
        <v>637858</v>
      </c>
      <c r="E1982" s="111" t="s">
        <v>545</v>
      </c>
      <c r="F1982" s="111">
        <v>19303</v>
      </c>
      <c r="G1982" s="111" t="s">
        <v>444</v>
      </c>
      <c r="H1982" s="111" t="s">
        <v>37</v>
      </c>
      <c r="I1982" s="111" t="s">
        <v>18</v>
      </c>
      <c r="J1982" s="111" t="s">
        <v>362</v>
      </c>
      <c r="K1982" s="111" t="s">
        <v>31</v>
      </c>
      <c r="L1982" s="111">
        <v>15</v>
      </c>
      <c r="M1982" s="111">
        <v>4.0349999999999997E-2</v>
      </c>
      <c r="N1982" s="113">
        <v>2.29</v>
      </c>
      <c r="O1982" s="113">
        <v>1.8904999999999998</v>
      </c>
      <c r="P1982" s="114">
        <v>0.2</v>
      </c>
      <c r="Q1982" s="113">
        <v>28.349999999999998</v>
      </c>
      <c r="R1982" s="115">
        <v>1.99</v>
      </c>
      <c r="S1982" s="115">
        <v>1.6583333333333334</v>
      </c>
      <c r="T1982" s="119">
        <v>0.2</v>
      </c>
      <c r="U1982" s="116">
        <v>24.9</v>
      </c>
      <c r="V1982" t="s">
        <v>25</v>
      </c>
      <c r="W1982">
        <v>1.9</v>
      </c>
      <c r="X1982" t="s">
        <v>25</v>
      </c>
      <c r="Y1982">
        <v>28.5</v>
      </c>
      <c r="Z1982">
        <v>1.99</v>
      </c>
      <c r="AA1982">
        <v>1.66</v>
      </c>
      <c r="AB1982">
        <v>0.2</v>
      </c>
      <c r="AC1982">
        <v>24.9</v>
      </c>
    </row>
    <row r="1983" spans="1:29" x14ac:dyDescent="0.25">
      <c r="A1983" s="111" t="s">
        <v>541</v>
      </c>
      <c r="B1983" s="112" t="s">
        <v>157</v>
      </c>
      <c r="C1983" s="111">
        <v>63785</v>
      </c>
      <c r="D1983" s="111">
        <v>637858</v>
      </c>
      <c r="E1983" s="111" t="s">
        <v>545</v>
      </c>
      <c r="F1983" s="111">
        <v>19307</v>
      </c>
      <c r="G1983" s="111" t="s">
        <v>446</v>
      </c>
      <c r="H1983" s="111" t="s">
        <v>37</v>
      </c>
      <c r="I1983" s="111" t="s">
        <v>18</v>
      </c>
      <c r="J1983" s="111" t="s">
        <v>447</v>
      </c>
      <c r="K1983" s="111" t="s">
        <v>31</v>
      </c>
      <c r="L1983" s="111">
        <v>15</v>
      </c>
      <c r="M1983" s="111">
        <v>4.0349999999999997E-2</v>
      </c>
      <c r="N1983" s="113">
        <v>2.29</v>
      </c>
      <c r="O1983" s="113">
        <v>1.8904999999999998</v>
      </c>
      <c r="P1983" s="114">
        <v>0.2</v>
      </c>
      <c r="Q1983" s="113">
        <v>28.349999999999998</v>
      </c>
      <c r="R1983" s="115">
        <v>1.99</v>
      </c>
      <c r="S1983" s="115">
        <v>1.6583333333333334</v>
      </c>
      <c r="T1983" s="119">
        <v>0.2</v>
      </c>
      <c r="U1983" s="116">
        <v>24.9</v>
      </c>
      <c r="V1983" t="s">
        <v>25</v>
      </c>
      <c r="W1983">
        <v>1.9</v>
      </c>
      <c r="X1983" t="s">
        <v>25</v>
      </c>
      <c r="Y1983">
        <v>28.5</v>
      </c>
      <c r="Z1983">
        <v>1.99</v>
      </c>
      <c r="AA1983">
        <v>1.66</v>
      </c>
      <c r="AB1983">
        <v>0.2</v>
      </c>
      <c r="AC1983">
        <v>24.9</v>
      </c>
    </row>
    <row r="1984" spans="1:29" x14ac:dyDescent="0.25">
      <c r="A1984" s="111" t="s">
        <v>541</v>
      </c>
      <c r="B1984" s="112" t="s">
        <v>157</v>
      </c>
      <c r="C1984" s="111">
        <v>63785</v>
      </c>
      <c r="D1984" s="111">
        <v>637858</v>
      </c>
      <c r="E1984" s="111" t="s">
        <v>545</v>
      </c>
      <c r="F1984" s="111">
        <v>19309</v>
      </c>
      <c r="G1984" s="111" t="s">
        <v>448</v>
      </c>
      <c r="H1984" s="111" t="s">
        <v>37</v>
      </c>
      <c r="I1984" s="111" t="s">
        <v>18</v>
      </c>
      <c r="J1984" s="111" t="s">
        <v>449</v>
      </c>
      <c r="K1984" s="111" t="s">
        <v>31</v>
      </c>
      <c r="L1984" s="111">
        <v>15</v>
      </c>
      <c r="M1984" s="111">
        <v>4.0349999999999997E-2</v>
      </c>
      <c r="N1984" s="113">
        <v>2.29</v>
      </c>
      <c r="O1984" s="113">
        <v>1.8904999999999998</v>
      </c>
      <c r="P1984" s="114">
        <v>0.2</v>
      </c>
      <c r="Q1984" s="113">
        <v>28.349999999999998</v>
      </c>
      <c r="R1984" s="115">
        <v>1.99</v>
      </c>
      <c r="S1984" s="115">
        <v>1.6583333333333334</v>
      </c>
      <c r="T1984" s="119">
        <v>0.2</v>
      </c>
      <c r="U1984" s="116">
        <v>24.9</v>
      </c>
      <c r="V1984" t="s">
        <v>25</v>
      </c>
      <c r="W1984">
        <v>1.9</v>
      </c>
      <c r="X1984" t="s">
        <v>25</v>
      </c>
      <c r="Y1984">
        <v>28.5</v>
      </c>
      <c r="Z1984">
        <v>1.99</v>
      </c>
      <c r="AA1984">
        <v>1.66</v>
      </c>
      <c r="AB1984">
        <v>0.2</v>
      </c>
      <c r="AC1984">
        <v>24.9</v>
      </c>
    </row>
    <row r="1985" spans="1:29" x14ac:dyDescent="0.25">
      <c r="A1985" s="111" t="s">
        <v>541</v>
      </c>
      <c r="B1985" s="112" t="s">
        <v>157</v>
      </c>
      <c r="C1985" s="111">
        <v>63785</v>
      </c>
      <c r="D1985" s="111">
        <v>637858</v>
      </c>
      <c r="E1985" s="111" t="s">
        <v>545</v>
      </c>
      <c r="F1985" s="111">
        <v>9084</v>
      </c>
      <c r="G1985" s="111" t="s">
        <v>357</v>
      </c>
      <c r="H1985" s="111" t="s">
        <v>47</v>
      </c>
      <c r="I1985" s="111" t="s">
        <v>18</v>
      </c>
      <c r="J1985" s="111" t="s">
        <v>334</v>
      </c>
      <c r="K1985" s="111" t="s">
        <v>46</v>
      </c>
      <c r="L1985" s="111">
        <v>12</v>
      </c>
      <c r="M1985" s="111">
        <v>4.2000000000000003E-2</v>
      </c>
      <c r="N1985" s="113">
        <v>2.59</v>
      </c>
      <c r="O1985" s="113">
        <v>2.19</v>
      </c>
      <c r="P1985" s="114">
        <v>0.2</v>
      </c>
      <c r="Q1985" s="113">
        <v>26.28</v>
      </c>
      <c r="R1985" s="115">
        <v>2.4900000000000002</v>
      </c>
      <c r="S1985" s="115">
        <v>2.08</v>
      </c>
      <c r="T1985" s="119">
        <v>0.2</v>
      </c>
      <c r="U1985" s="116">
        <v>24.96</v>
      </c>
      <c r="V1985" t="s">
        <v>25</v>
      </c>
      <c r="W1985">
        <v>2.19</v>
      </c>
      <c r="X1985" t="s">
        <v>25</v>
      </c>
      <c r="Y1985">
        <v>26.28</v>
      </c>
      <c r="Z1985">
        <v>2.4900000000000002</v>
      </c>
      <c r="AA1985">
        <v>2.08</v>
      </c>
      <c r="AB1985">
        <v>0.2</v>
      </c>
      <c r="AC1985">
        <v>24.96</v>
      </c>
    </row>
    <row r="1986" spans="1:29" x14ac:dyDescent="0.25">
      <c r="A1986" s="111" t="s">
        <v>541</v>
      </c>
      <c r="B1986" s="112" t="s">
        <v>157</v>
      </c>
      <c r="C1986" s="111">
        <v>63785</v>
      </c>
      <c r="D1986" s="111">
        <v>637858</v>
      </c>
      <c r="E1986" s="111" t="s">
        <v>545</v>
      </c>
      <c r="F1986" s="111">
        <v>9085</v>
      </c>
      <c r="G1986" s="111" t="s">
        <v>358</v>
      </c>
      <c r="H1986" s="111" t="s">
        <v>48</v>
      </c>
      <c r="I1986" s="111" t="s">
        <v>18</v>
      </c>
      <c r="J1986" s="111" t="s">
        <v>338</v>
      </c>
      <c r="K1986" s="111" t="s">
        <v>46</v>
      </c>
      <c r="L1986" s="111">
        <v>12</v>
      </c>
      <c r="M1986" s="111">
        <v>4.2000000000000003E-2</v>
      </c>
      <c r="N1986" s="113">
        <v>2.59</v>
      </c>
      <c r="O1986" s="113">
        <v>2.1755</v>
      </c>
      <c r="P1986" s="114">
        <v>0.2</v>
      </c>
      <c r="Q1986" s="113">
        <v>26.160000000000004</v>
      </c>
      <c r="R1986" s="115">
        <v>2.39</v>
      </c>
      <c r="S1986" s="115">
        <v>1.99</v>
      </c>
      <c r="T1986" s="119">
        <v>0.2</v>
      </c>
      <c r="U1986" s="116">
        <v>23.88</v>
      </c>
      <c r="V1986" t="s">
        <v>25</v>
      </c>
      <c r="W1986">
        <v>2.08</v>
      </c>
      <c r="X1986" t="s">
        <v>25</v>
      </c>
      <c r="Y1986">
        <v>24.96</v>
      </c>
      <c r="Z1986">
        <v>2.19</v>
      </c>
      <c r="AA1986">
        <v>1.83</v>
      </c>
      <c r="AB1986">
        <v>0.2</v>
      </c>
      <c r="AC1986">
        <v>21.96</v>
      </c>
    </row>
    <row r="1987" spans="1:29" x14ac:dyDescent="0.25">
      <c r="A1987" s="111" t="s">
        <v>541</v>
      </c>
      <c r="B1987" s="112" t="s">
        <v>157</v>
      </c>
      <c r="C1987" s="111">
        <v>63785</v>
      </c>
      <c r="D1987" s="111">
        <v>637858</v>
      </c>
      <c r="E1987" s="111" t="s">
        <v>545</v>
      </c>
      <c r="F1987" s="111">
        <v>9087</v>
      </c>
      <c r="G1987" s="111" t="s">
        <v>359</v>
      </c>
      <c r="H1987" s="111" t="s">
        <v>50</v>
      </c>
      <c r="I1987" s="111" t="s">
        <v>18</v>
      </c>
      <c r="J1987" s="111" t="s">
        <v>336</v>
      </c>
      <c r="K1987" s="111" t="s">
        <v>46</v>
      </c>
      <c r="L1987" s="111">
        <v>12</v>
      </c>
      <c r="M1987" s="111">
        <v>4.2000000000000003E-2</v>
      </c>
      <c r="N1987" s="113">
        <v>2.59</v>
      </c>
      <c r="O1987" s="113">
        <v>2.1755</v>
      </c>
      <c r="P1987" s="114">
        <v>0.2</v>
      </c>
      <c r="Q1987" s="113">
        <v>26.160000000000004</v>
      </c>
      <c r="R1987" s="115">
        <v>2.39</v>
      </c>
      <c r="S1987" s="115">
        <v>1.99</v>
      </c>
      <c r="T1987" s="119">
        <v>0.2</v>
      </c>
      <c r="U1987" s="116">
        <v>23.88</v>
      </c>
      <c r="V1987" t="s">
        <v>25</v>
      </c>
      <c r="W1987">
        <v>2.08</v>
      </c>
      <c r="X1987" t="s">
        <v>25</v>
      </c>
      <c r="Y1987">
        <v>24.96</v>
      </c>
      <c r="Z1987">
        <v>2.19</v>
      </c>
      <c r="AA1987">
        <v>1.83</v>
      </c>
      <c r="AB1987">
        <v>0.2</v>
      </c>
      <c r="AC1987">
        <v>21.96</v>
      </c>
    </row>
    <row r="1988" spans="1:29" x14ac:dyDescent="0.25">
      <c r="A1988" s="111" t="s">
        <v>541</v>
      </c>
      <c r="B1988" s="112" t="s">
        <v>157</v>
      </c>
      <c r="C1988" s="111">
        <v>63785</v>
      </c>
      <c r="D1988" s="111">
        <v>637858</v>
      </c>
      <c r="E1988" s="111" t="s">
        <v>545</v>
      </c>
      <c r="F1988" s="111">
        <v>9089</v>
      </c>
      <c r="G1988" s="111" t="s">
        <v>360</v>
      </c>
      <c r="H1988" s="111" t="s">
        <v>51</v>
      </c>
      <c r="I1988" s="111" t="s">
        <v>18</v>
      </c>
      <c r="J1988" s="111" t="s">
        <v>340</v>
      </c>
      <c r="K1988" s="111" t="s">
        <v>46</v>
      </c>
      <c r="L1988" s="111">
        <v>12</v>
      </c>
      <c r="M1988" s="111">
        <v>4.2000000000000003E-2</v>
      </c>
      <c r="N1988" s="113">
        <v>2.59</v>
      </c>
      <c r="O1988" s="113">
        <v>2.1755</v>
      </c>
      <c r="P1988" s="114">
        <v>0.2</v>
      </c>
      <c r="Q1988" s="113">
        <v>26.160000000000004</v>
      </c>
      <c r="R1988" s="115">
        <v>2.39</v>
      </c>
      <c r="S1988" s="115">
        <v>1.99</v>
      </c>
      <c r="T1988" s="119">
        <v>0.2</v>
      </c>
      <c r="U1988" s="116">
        <v>23.88</v>
      </c>
      <c r="V1988" t="s">
        <v>25</v>
      </c>
      <c r="W1988">
        <v>2.08</v>
      </c>
      <c r="X1988" t="s">
        <v>25</v>
      </c>
      <c r="Y1988">
        <v>24.96</v>
      </c>
      <c r="Z1988">
        <v>2.19</v>
      </c>
      <c r="AA1988">
        <v>1.83</v>
      </c>
      <c r="AB1988">
        <v>0.2</v>
      </c>
      <c r="AC1988">
        <v>21.96</v>
      </c>
    </row>
    <row r="1989" spans="1:29" x14ac:dyDescent="0.25">
      <c r="A1989" s="111" t="s">
        <v>541</v>
      </c>
      <c r="B1989" s="112" t="s">
        <v>157</v>
      </c>
      <c r="C1989" s="111">
        <v>63785</v>
      </c>
      <c r="D1989" s="111">
        <v>637858</v>
      </c>
      <c r="E1989" s="111" t="s">
        <v>545</v>
      </c>
      <c r="F1989" s="111">
        <v>9091</v>
      </c>
      <c r="G1989" s="111" t="s">
        <v>361</v>
      </c>
      <c r="H1989" s="111" t="s">
        <v>52</v>
      </c>
      <c r="I1989" s="111" t="s">
        <v>18</v>
      </c>
      <c r="J1989" s="111" t="s">
        <v>362</v>
      </c>
      <c r="K1989" s="111" t="s">
        <v>46</v>
      </c>
      <c r="L1989" s="111">
        <v>12</v>
      </c>
      <c r="M1989" s="111">
        <v>4.2000000000000003E-2</v>
      </c>
      <c r="N1989" s="113">
        <v>3.19</v>
      </c>
      <c r="O1989" s="113">
        <v>2.66</v>
      </c>
      <c r="P1989" s="114">
        <v>0.2</v>
      </c>
      <c r="Q1989" s="113">
        <v>31.92</v>
      </c>
      <c r="R1989" s="115">
        <v>2.99</v>
      </c>
      <c r="S1989" s="115">
        <v>2.4916666666666671</v>
      </c>
      <c r="T1989" s="119">
        <v>0.2</v>
      </c>
      <c r="U1989" s="116">
        <v>29.880000000000003</v>
      </c>
      <c r="V1989" t="s">
        <v>25</v>
      </c>
      <c r="W1989">
        <v>2.66</v>
      </c>
      <c r="X1989" t="s">
        <v>25</v>
      </c>
      <c r="Y1989">
        <v>31.92</v>
      </c>
      <c r="Z1989">
        <v>2.99</v>
      </c>
      <c r="AA1989">
        <v>2.4900000000000002</v>
      </c>
      <c r="AB1989">
        <v>0.2</v>
      </c>
      <c r="AC1989">
        <v>29.880000000000003</v>
      </c>
    </row>
    <row r="1990" spans="1:29" x14ac:dyDescent="0.25">
      <c r="A1990" s="111" t="s">
        <v>541</v>
      </c>
      <c r="B1990" s="112" t="s">
        <v>157</v>
      </c>
      <c r="C1990" s="111">
        <v>63785</v>
      </c>
      <c r="D1990" s="111">
        <v>637858</v>
      </c>
      <c r="E1990" s="111" t="s">
        <v>545</v>
      </c>
      <c r="F1990" s="111">
        <v>9092</v>
      </c>
      <c r="G1990" s="111" t="s">
        <v>363</v>
      </c>
      <c r="H1990" s="111" t="s">
        <v>52</v>
      </c>
      <c r="I1990" s="111" t="s">
        <v>18</v>
      </c>
      <c r="J1990" s="111" t="s">
        <v>364</v>
      </c>
      <c r="K1990" s="111" t="s">
        <v>46</v>
      </c>
      <c r="L1990" s="111">
        <v>12</v>
      </c>
      <c r="M1990" s="111">
        <v>4.2000000000000003E-2</v>
      </c>
      <c r="N1990" s="113">
        <v>3.19</v>
      </c>
      <c r="O1990" s="113">
        <v>2.66</v>
      </c>
      <c r="P1990" s="114">
        <v>0.2</v>
      </c>
      <c r="Q1990" s="113">
        <v>31.92</v>
      </c>
      <c r="R1990" s="115">
        <v>2.99</v>
      </c>
      <c r="S1990" s="115">
        <v>2.4916666666666671</v>
      </c>
      <c r="T1990" s="119">
        <v>0.2</v>
      </c>
      <c r="U1990" s="116">
        <v>29.880000000000003</v>
      </c>
      <c r="V1990" t="s">
        <v>25</v>
      </c>
      <c r="W1990">
        <v>2.66</v>
      </c>
      <c r="X1990" t="s">
        <v>25</v>
      </c>
      <c r="Y1990">
        <v>31.92</v>
      </c>
      <c r="Z1990">
        <v>2.99</v>
      </c>
      <c r="AA1990">
        <v>2.4900000000000002</v>
      </c>
      <c r="AB1990">
        <v>0.2</v>
      </c>
      <c r="AC1990">
        <v>29.880000000000003</v>
      </c>
    </row>
    <row r="1991" spans="1:29" x14ac:dyDescent="0.25">
      <c r="A1991" s="111" t="s">
        <v>541</v>
      </c>
      <c r="B1991" s="112" t="s">
        <v>157</v>
      </c>
      <c r="C1991" s="111">
        <v>63785</v>
      </c>
      <c r="D1991" s="111">
        <v>637858</v>
      </c>
      <c r="E1991" s="111" t="s">
        <v>545</v>
      </c>
      <c r="F1991" s="111">
        <v>9093</v>
      </c>
      <c r="G1991" s="111" t="s">
        <v>365</v>
      </c>
      <c r="H1991" s="111" t="s">
        <v>49</v>
      </c>
      <c r="I1991" s="111" t="s">
        <v>18</v>
      </c>
      <c r="J1991" s="111" t="s">
        <v>342</v>
      </c>
      <c r="K1991" s="111" t="s">
        <v>46</v>
      </c>
      <c r="L1991" s="111">
        <v>12</v>
      </c>
      <c r="M1991" s="111">
        <v>4.2000000000000003E-2</v>
      </c>
      <c r="N1991" s="113">
        <v>2.59</v>
      </c>
      <c r="O1991" s="113">
        <v>2.1755</v>
      </c>
      <c r="P1991" s="114">
        <v>0.2</v>
      </c>
      <c r="Q1991" s="113">
        <v>26.160000000000004</v>
      </c>
      <c r="R1991" s="115">
        <v>2.39</v>
      </c>
      <c r="S1991" s="115">
        <v>1.99</v>
      </c>
      <c r="T1991" s="119">
        <v>0.2</v>
      </c>
      <c r="U1991" s="116">
        <v>23.88</v>
      </c>
      <c r="V1991" t="s">
        <v>25</v>
      </c>
      <c r="W1991">
        <v>2.08</v>
      </c>
      <c r="X1991" t="s">
        <v>25</v>
      </c>
      <c r="Y1991">
        <v>24.96</v>
      </c>
      <c r="Z1991">
        <v>2.19</v>
      </c>
      <c r="AA1991">
        <v>1.83</v>
      </c>
      <c r="AB1991">
        <v>0.2</v>
      </c>
      <c r="AC1991">
        <v>21.96</v>
      </c>
    </row>
    <row r="1992" spans="1:29" x14ac:dyDescent="0.25">
      <c r="A1992" s="111" t="s">
        <v>541</v>
      </c>
      <c r="B1992" s="112" t="s">
        <v>157</v>
      </c>
      <c r="C1992" s="111">
        <v>63785</v>
      </c>
      <c r="D1992" s="111">
        <v>637858</v>
      </c>
      <c r="E1992" s="111" t="s">
        <v>545</v>
      </c>
      <c r="F1992" s="111">
        <v>9096</v>
      </c>
      <c r="G1992" s="111" t="s">
        <v>366</v>
      </c>
      <c r="H1992" s="111" t="s">
        <v>49</v>
      </c>
      <c r="I1992" s="111" t="s">
        <v>18</v>
      </c>
      <c r="J1992" s="111" t="s">
        <v>331</v>
      </c>
      <c r="K1992" s="111" t="s">
        <v>46</v>
      </c>
      <c r="L1992" s="111">
        <v>12</v>
      </c>
      <c r="M1992" s="111">
        <v>4.2000000000000003E-2</v>
      </c>
      <c r="N1992" s="113">
        <v>2.59</v>
      </c>
      <c r="O1992" s="113">
        <v>2.1755</v>
      </c>
      <c r="P1992" s="114">
        <v>0.2</v>
      </c>
      <c r="Q1992" s="113">
        <v>26.160000000000004</v>
      </c>
      <c r="R1992" s="115">
        <v>2.39</v>
      </c>
      <c r="S1992" s="115">
        <v>1.99</v>
      </c>
      <c r="T1992" s="119">
        <v>0.2</v>
      </c>
      <c r="U1992" s="116">
        <v>23.88</v>
      </c>
      <c r="V1992" t="s">
        <v>25</v>
      </c>
      <c r="W1992">
        <v>2.08</v>
      </c>
      <c r="X1992" t="s">
        <v>25</v>
      </c>
      <c r="Y1992">
        <v>24.96</v>
      </c>
      <c r="Z1992">
        <v>2.19</v>
      </c>
      <c r="AA1992">
        <v>1.83</v>
      </c>
      <c r="AB1992">
        <v>0.2</v>
      </c>
      <c r="AC1992">
        <v>21.96</v>
      </c>
    </row>
    <row r="1993" spans="1:29" x14ac:dyDescent="0.25">
      <c r="A1993" s="111" t="s">
        <v>541</v>
      </c>
      <c r="B1993" s="112" t="s">
        <v>157</v>
      </c>
      <c r="C1993" s="111">
        <v>63785</v>
      </c>
      <c r="D1993" s="111">
        <v>637858</v>
      </c>
      <c r="E1993" s="111" t="s">
        <v>545</v>
      </c>
      <c r="F1993" s="111">
        <v>9274</v>
      </c>
      <c r="G1993" s="111" t="s">
        <v>367</v>
      </c>
      <c r="H1993" s="111" t="s">
        <v>49</v>
      </c>
      <c r="I1993" s="111" t="s">
        <v>18</v>
      </c>
      <c r="J1993" s="111" t="s">
        <v>344</v>
      </c>
      <c r="K1993" s="111" t="s">
        <v>46</v>
      </c>
      <c r="L1993" s="111">
        <v>12</v>
      </c>
      <c r="M1993" s="111">
        <v>4.2000000000000003E-2</v>
      </c>
      <c r="N1993" s="113">
        <v>2.59</v>
      </c>
      <c r="O1993" s="113">
        <v>2.1755</v>
      </c>
      <c r="P1993" s="114">
        <v>0.2</v>
      </c>
      <c r="Q1993" s="113">
        <v>26.160000000000004</v>
      </c>
      <c r="R1993" s="115">
        <v>2.39</v>
      </c>
      <c r="S1993" s="115">
        <v>1.99</v>
      </c>
      <c r="T1993" s="119">
        <v>0.2</v>
      </c>
      <c r="U1993" s="116">
        <v>23.88</v>
      </c>
      <c r="V1993" t="s">
        <v>25</v>
      </c>
      <c r="W1993">
        <v>2.08</v>
      </c>
      <c r="X1993" t="s">
        <v>25</v>
      </c>
      <c r="Y1993">
        <v>24.96</v>
      </c>
      <c r="Z1993">
        <v>2.19</v>
      </c>
      <c r="AA1993">
        <v>1.83</v>
      </c>
      <c r="AB1993">
        <v>0.2</v>
      </c>
      <c r="AC1993">
        <v>21.96</v>
      </c>
    </row>
    <row r="1994" spans="1:29" x14ac:dyDescent="0.25">
      <c r="A1994" s="111" t="s">
        <v>541</v>
      </c>
      <c r="B1994" s="112" t="s">
        <v>157</v>
      </c>
      <c r="C1994" s="111">
        <v>63785</v>
      </c>
      <c r="D1994" s="111">
        <v>637858</v>
      </c>
      <c r="E1994" s="111" t="s">
        <v>545</v>
      </c>
      <c r="F1994" s="111">
        <v>2231</v>
      </c>
      <c r="G1994" s="111" t="s">
        <v>461</v>
      </c>
      <c r="H1994" s="111" t="s">
        <v>42</v>
      </c>
      <c r="I1994" s="111" t="s">
        <v>18</v>
      </c>
      <c r="J1994" s="111" t="s">
        <v>334</v>
      </c>
      <c r="K1994" s="111" t="s">
        <v>462</v>
      </c>
      <c r="L1994" s="111">
        <v>12</v>
      </c>
      <c r="M1994" s="111">
        <v>3.4799999999999998E-2</v>
      </c>
      <c r="N1994" s="113">
        <v>3.19</v>
      </c>
      <c r="O1994" s="113">
        <v>2.65</v>
      </c>
      <c r="P1994" s="114">
        <v>0.2</v>
      </c>
      <c r="Q1994" s="113">
        <v>31.799999999999997</v>
      </c>
      <c r="R1994" s="115">
        <v>2.79</v>
      </c>
      <c r="S1994" s="115">
        <v>2.33</v>
      </c>
      <c r="T1994" s="119">
        <v>0.2</v>
      </c>
      <c r="U1994" s="116">
        <v>27.96</v>
      </c>
      <c r="V1994" t="s">
        <v>25</v>
      </c>
      <c r="W1994">
        <v>2.65</v>
      </c>
      <c r="X1994" t="s">
        <v>25</v>
      </c>
      <c r="Y1994">
        <v>31.799999999999997</v>
      </c>
      <c r="Z1994">
        <v>2.79</v>
      </c>
      <c r="AA1994">
        <v>2.33</v>
      </c>
      <c r="AB1994">
        <v>0.2</v>
      </c>
      <c r="AC1994">
        <v>27.96</v>
      </c>
    </row>
    <row r="1995" spans="1:29" x14ac:dyDescent="0.25">
      <c r="A1995" s="111" t="s">
        <v>541</v>
      </c>
      <c r="B1995" s="112" t="s">
        <v>157</v>
      </c>
      <c r="C1995" s="111">
        <v>63785</v>
      </c>
      <c r="D1995" s="111">
        <v>637858</v>
      </c>
      <c r="E1995" s="111" t="s">
        <v>545</v>
      </c>
      <c r="F1995" s="111">
        <v>8411</v>
      </c>
      <c r="G1995" s="111" t="s">
        <v>465</v>
      </c>
      <c r="H1995" s="111" t="s">
        <v>82</v>
      </c>
      <c r="I1995" s="111" t="s">
        <v>18</v>
      </c>
      <c r="J1995" s="111" t="s">
        <v>334</v>
      </c>
      <c r="K1995" s="111" t="s">
        <v>81</v>
      </c>
      <c r="L1995" s="111">
        <v>6</v>
      </c>
      <c r="M1995" s="111">
        <v>0.09</v>
      </c>
      <c r="N1995" s="113">
        <v>4.99</v>
      </c>
      <c r="O1995" s="113">
        <v>4.16</v>
      </c>
      <c r="P1995" s="114">
        <v>0.2</v>
      </c>
      <c r="Q1995" s="113">
        <v>24.96</v>
      </c>
      <c r="R1995" s="115">
        <v>4.79</v>
      </c>
      <c r="S1995" s="115">
        <v>3.99</v>
      </c>
      <c r="T1995" s="119">
        <v>0.2</v>
      </c>
      <c r="U1995" s="116">
        <v>23.94</v>
      </c>
      <c r="V1995" t="s">
        <v>25</v>
      </c>
      <c r="W1995">
        <v>4.16</v>
      </c>
      <c r="X1995" t="s">
        <v>25</v>
      </c>
      <c r="Y1995">
        <v>24.96</v>
      </c>
      <c r="Z1995">
        <v>4.99</v>
      </c>
      <c r="AA1995">
        <v>4.16</v>
      </c>
      <c r="AB1995">
        <v>0.2</v>
      </c>
      <c r="AC1995">
        <v>24.96</v>
      </c>
    </row>
    <row r="1996" spans="1:29" x14ac:dyDescent="0.25">
      <c r="A1996" s="111" t="s">
        <v>541</v>
      </c>
      <c r="B1996" s="112" t="s">
        <v>157</v>
      </c>
      <c r="C1996" s="111">
        <v>63785</v>
      </c>
      <c r="D1996" s="111">
        <v>637858</v>
      </c>
      <c r="E1996" s="111" t="s">
        <v>545</v>
      </c>
      <c r="F1996" s="111">
        <v>8418</v>
      </c>
      <c r="G1996" s="111" t="s">
        <v>467</v>
      </c>
      <c r="H1996" s="111" t="s">
        <v>83</v>
      </c>
      <c r="I1996" s="111" t="s">
        <v>18</v>
      </c>
      <c r="J1996" s="111" t="s">
        <v>331</v>
      </c>
      <c r="K1996" s="111" t="s">
        <v>81</v>
      </c>
      <c r="L1996" s="111">
        <v>6</v>
      </c>
      <c r="M1996" s="111">
        <v>0.09</v>
      </c>
      <c r="N1996" s="113">
        <v>4.99</v>
      </c>
      <c r="O1996" s="113">
        <v>4.16</v>
      </c>
      <c r="P1996" s="114">
        <v>0.2</v>
      </c>
      <c r="Q1996" s="113">
        <v>24.96</v>
      </c>
      <c r="R1996" s="115">
        <v>4.79</v>
      </c>
      <c r="S1996" s="115">
        <v>3.99</v>
      </c>
      <c r="T1996" s="119">
        <v>0.2</v>
      </c>
      <c r="U1996" s="116">
        <v>23.94</v>
      </c>
      <c r="V1996" t="s">
        <v>25</v>
      </c>
      <c r="W1996">
        <v>4.16</v>
      </c>
      <c r="X1996" t="s">
        <v>25</v>
      </c>
      <c r="Y1996">
        <v>24.96</v>
      </c>
      <c r="Z1996">
        <v>4.99</v>
      </c>
      <c r="AA1996">
        <v>4.16</v>
      </c>
      <c r="AB1996">
        <v>0.2</v>
      </c>
      <c r="AC1996">
        <v>24.96</v>
      </c>
    </row>
    <row r="1997" spans="1:29" x14ac:dyDescent="0.25">
      <c r="A1997" s="111" t="s">
        <v>541</v>
      </c>
      <c r="B1997" s="112" t="s">
        <v>157</v>
      </c>
      <c r="C1997" s="111">
        <v>63785</v>
      </c>
      <c r="D1997" s="111">
        <v>637858</v>
      </c>
      <c r="E1997" s="111" t="s">
        <v>545</v>
      </c>
      <c r="F1997" s="111">
        <v>8793</v>
      </c>
      <c r="G1997" s="111" t="s">
        <v>468</v>
      </c>
      <c r="H1997" s="111" t="s">
        <v>84</v>
      </c>
      <c r="I1997" s="111" t="s">
        <v>18</v>
      </c>
      <c r="J1997" s="111" t="s">
        <v>469</v>
      </c>
      <c r="K1997" s="111" t="s">
        <v>81</v>
      </c>
      <c r="L1997" s="111">
        <v>6</v>
      </c>
      <c r="M1997" s="111">
        <v>0.09</v>
      </c>
      <c r="N1997" s="113">
        <v>6.49</v>
      </c>
      <c r="O1997" s="113">
        <v>5.4</v>
      </c>
      <c r="P1997" s="114">
        <v>0.2</v>
      </c>
      <c r="Q1997" s="113">
        <v>32.400000000000006</v>
      </c>
      <c r="R1997" s="115">
        <v>5.69</v>
      </c>
      <c r="S1997" s="115">
        <v>4.74</v>
      </c>
      <c r="T1997" s="119">
        <v>0.2</v>
      </c>
      <c r="U1997" s="116">
        <v>28.44</v>
      </c>
      <c r="V1997" t="s">
        <v>25</v>
      </c>
      <c r="W1997">
        <v>5.4</v>
      </c>
      <c r="X1997" t="s">
        <v>25</v>
      </c>
      <c r="Y1997">
        <v>32.400000000000006</v>
      </c>
      <c r="Z1997">
        <v>5.69</v>
      </c>
      <c r="AA1997">
        <v>4.74</v>
      </c>
      <c r="AB1997">
        <v>0.2</v>
      </c>
      <c r="AC1997">
        <v>28.44</v>
      </c>
    </row>
    <row r="1998" spans="1:29" x14ac:dyDescent="0.25">
      <c r="A1998" s="111" t="s">
        <v>541</v>
      </c>
      <c r="B1998" s="112" t="s">
        <v>157</v>
      </c>
      <c r="C1998" s="111">
        <v>63785</v>
      </c>
      <c r="D1998" s="111">
        <v>637858</v>
      </c>
      <c r="E1998" s="111" t="s">
        <v>545</v>
      </c>
      <c r="F1998" s="111">
        <v>253</v>
      </c>
      <c r="G1998" s="111" t="s">
        <v>375</v>
      </c>
      <c r="H1998" s="111" t="s">
        <v>73</v>
      </c>
      <c r="I1998" s="111" t="s">
        <v>18</v>
      </c>
      <c r="J1998" s="111" t="s">
        <v>340</v>
      </c>
      <c r="K1998" s="111" t="s">
        <v>68</v>
      </c>
      <c r="L1998" s="111">
        <v>6</v>
      </c>
      <c r="M1998" s="111">
        <v>0.06</v>
      </c>
      <c r="N1998" s="113">
        <v>3.79</v>
      </c>
      <c r="O1998" s="113">
        <v>3.19</v>
      </c>
      <c r="P1998" s="114">
        <v>0.2</v>
      </c>
      <c r="Q1998" s="113">
        <v>19.14</v>
      </c>
      <c r="R1998" s="115">
        <v>3.79</v>
      </c>
      <c r="S1998" s="115">
        <v>3.19</v>
      </c>
      <c r="T1998" s="119">
        <v>0.2</v>
      </c>
      <c r="U1998" s="116">
        <v>19.14</v>
      </c>
      <c r="V1998" t="s">
        <v>25</v>
      </c>
      <c r="W1998">
        <v>3.19</v>
      </c>
      <c r="X1998" t="s">
        <v>25</v>
      </c>
      <c r="Y1998">
        <v>19.14</v>
      </c>
      <c r="Z1998">
        <v>4.1900000000000004</v>
      </c>
      <c r="AA1998">
        <v>3.49</v>
      </c>
      <c r="AB1998">
        <v>0.2</v>
      </c>
      <c r="AC1998">
        <v>20.94</v>
      </c>
    </row>
    <row r="1999" spans="1:29" x14ac:dyDescent="0.25">
      <c r="A1999" s="111" t="s">
        <v>541</v>
      </c>
      <c r="B1999" s="112" t="s">
        <v>157</v>
      </c>
      <c r="C1999" s="111">
        <v>63785</v>
      </c>
      <c r="D1999" s="111">
        <v>637858</v>
      </c>
      <c r="E1999" s="111" t="s">
        <v>545</v>
      </c>
      <c r="F1999" s="111">
        <v>2132</v>
      </c>
      <c r="G1999" s="111" t="s">
        <v>376</v>
      </c>
      <c r="H1999" s="111" t="s">
        <v>70</v>
      </c>
      <c r="I1999" s="111" t="s">
        <v>18</v>
      </c>
      <c r="J1999" s="111" t="s">
        <v>334</v>
      </c>
      <c r="K1999" s="111" t="s">
        <v>68</v>
      </c>
      <c r="L1999" s="111">
        <v>6</v>
      </c>
      <c r="M1999" s="111">
        <v>0.06</v>
      </c>
      <c r="N1999" s="113">
        <v>3.79</v>
      </c>
      <c r="O1999" s="113">
        <v>3.19</v>
      </c>
      <c r="P1999" s="114">
        <v>0.2</v>
      </c>
      <c r="Q1999" s="113">
        <v>19.14</v>
      </c>
      <c r="R1999" s="115">
        <v>3.79</v>
      </c>
      <c r="S1999" s="115">
        <v>3.19</v>
      </c>
      <c r="T1999" s="119">
        <v>0.2</v>
      </c>
      <c r="U1999" s="116">
        <v>19.14</v>
      </c>
      <c r="V1999" t="s">
        <v>25</v>
      </c>
      <c r="W1999">
        <v>3.19</v>
      </c>
      <c r="X1999" t="s">
        <v>25</v>
      </c>
      <c r="Y1999">
        <v>19.14</v>
      </c>
      <c r="Z1999">
        <v>4.1900000000000004</v>
      </c>
      <c r="AA1999">
        <v>3.49</v>
      </c>
      <c r="AB1999">
        <v>0.2</v>
      </c>
      <c r="AC1999">
        <v>20.94</v>
      </c>
    </row>
    <row r="2000" spans="1:29" x14ac:dyDescent="0.25">
      <c r="A2000" s="111" t="s">
        <v>541</v>
      </c>
      <c r="B2000" s="112" t="s">
        <v>157</v>
      </c>
      <c r="C2000" s="111">
        <v>63785</v>
      </c>
      <c r="D2000" s="111">
        <v>637858</v>
      </c>
      <c r="E2000" s="111" t="s">
        <v>545</v>
      </c>
      <c r="F2000" s="111">
        <v>2585</v>
      </c>
      <c r="G2000" s="111" t="s">
        <v>472</v>
      </c>
      <c r="H2000" s="111" t="s">
        <v>80</v>
      </c>
      <c r="I2000" s="111" t="s">
        <v>18</v>
      </c>
      <c r="J2000" s="111" t="s">
        <v>334</v>
      </c>
      <c r="K2000" s="111" t="s">
        <v>68</v>
      </c>
      <c r="L2000" s="111">
        <v>12</v>
      </c>
      <c r="M2000" s="111">
        <v>0.12</v>
      </c>
      <c r="N2000" s="113">
        <v>4.59</v>
      </c>
      <c r="O2000" s="113">
        <v>3.8</v>
      </c>
      <c r="P2000" s="114">
        <v>0.2</v>
      </c>
      <c r="Q2000" s="113">
        <v>45.599999999999994</v>
      </c>
      <c r="R2000" s="115">
        <v>3.99</v>
      </c>
      <c r="S2000" s="115">
        <v>3.32</v>
      </c>
      <c r="T2000" s="119">
        <v>0.2</v>
      </c>
      <c r="U2000" s="116">
        <v>39.839999999999996</v>
      </c>
      <c r="V2000" t="s">
        <v>25</v>
      </c>
      <c r="W2000">
        <v>3.8</v>
      </c>
      <c r="X2000" t="s">
        <v>25</v>
      </c>
      <c r="Y2000">
        <v>45.599999999999994</v>
      </c>
      <c r="Z2000">
        <v>3.99</v>
      </c>
      <c r="AA2000">
        <v>3.32</v>
      </c>
      <c r="AB2000">
        <v>0.2</v>
      </c>
      <c r="AC2000">
        <v>39.839999999999996</v>
      </c>
    </row>
    <row r="2001" spans="1:29" x14ac:dyDescent="0.25">
      <c r="A2001" s="111" t="s">
        <v>541</v>
      </c>
      <c r="B2001" s="112" t="s">
        <v>157</v>
      </c>
      <c r="C2001" s="111">
        <v>63785</v>
      </c>
      <c r="D2001" s="111">
        <v>637858</v>
      </c>
      <c r="E2001" s="111" t="s">
        <v>545</v>
      </c>
      <c r="F2001" s="111">
        <v>7703</v>
      </c>
      <c r="G2001" s="111" t="s">
        <v>473</v>
      </c>
      <c r="H2001" s="111" t="s">
        <v>72</v>
      </c>
      <c r="I2001" s="111" t="s">
        <v>18</v>
      </c>
      <c r="J2001" s="111" t="s">
        <v>331</v>
      </c>
      <c r="K2001" s="111" t="s">
        <v>68</v>
      </c>
      <c r="L2001" s="111">
        <v>6</v>
      </c>
      <c r="M2001" s="111">
        <v>0.06</v>
      </c>
      <c r="N2001" s="113">
        <v>3.79</v>
      </c>
      <c r="O2001" s="113">
        <v>3.19</v>
      </c>
      <c r="P2001" s="114">
        <v>0.2</v>
      </c>
      <c r="Q2001" s="113">
        <v>19.14</v>
      </c>
      <c r="R2001" s="115">
        <v>3.79</v>
      </c>
      <c r="S2001" s="115">
        <v>3.19</v>
      </c>
      <c r="T2001" s="119">
        <v>0.2</v>
      </c>
      <c r="U2001" s="116">
        <v>19.14</v>
      </c>
      <c r="V2001" t="s">
        <v>25</v>
      </c>
      <c r="W2001">
        <v>3.19</v>
      </c>
      <c r="X2001" t="s">
        <v>25</v>
      </c>
      <c r="Y2001">
        <v>19.14</v>
      </c>
      <c r="Z2001">
        <v>4.1900000000000004</v>
      </c>
      <c r="AA2001">
        <v>3.49</v>
      </c>
      <c r="AB2001">
        <v>0.2</v>
      </c>
      <c r="AC2001">
        <v>20.94</v>
      </c>
    </row>
    <row r="2002" spans="1:29" x14ac:dyDescent="0.25">
      <c r="A2002" s="111" t="s">
        <v>541</v>
      </c>
      <c r="B2002" s="112" t="s">
        <v>157</v>
      </c>
      <c r="C2002" s="111">
        <v>63785</v>
      </c>
      <c r="D2002" s="111">
        <v>637858</v>
      </c>
      <c r="E2002" s="111" t="s">
        <v>545</v>
      </c>
      <c r="F2002" s="111">
        <v>11593</v>
      </c>
      <c r="G2002" s="111" t="s">
        <v>474</v>
      </c>
      <c r="H2002" s="111" t="s">
        <v>80</v>
      </c>
      <c r="I2002" s="111" t="s">
        <v>18</v>
      </c>
      <c r="J2002" s="111" t="s">
        <v>331</v>
      </c>
      <c r="K2002" s="111" t="s">
        <v>68</v>
      </c>
      <c r="L2002" s="111">
        <v>12</v>
      </c>
      <c r="M2002" s="111">
        <v>0.12</v>
      </c>
      <c r="N2002" s="113">
        <v>4.59</v>
      </c>
      <c r="O2002" s="113">
        <v>3.8</v>
      </c>
      <c r="P2002" s="114">
        <v>0.2</v>
      </c>
      <c r="Q2002" s="113">
        <v>45.599999999999994</v>
      </c>
      <c r="R2002" s="115">
        <v>3.99</v>
      </c>
      <c r="S2002" s="115">
        <v>3.32</v>
      </c>
      <c r="T2002" s="119">
        <v>0.2</v>
      </c>
      <c r="U2002" s="116">
        <v>39.839999999999996</v>
      </c>
      <c r="V2002" t="s">
        <v>25</v>
      </c>
      <c r="W2002">
        <v>3.8</v>
      </c>
      <c r="X2002" t="s">
        <v>25</v>
      </c>
      <c r="Y2002">
        <v>45.599999999999994</v>
      </c>
      <c r="Z2002">
        <v>3.99</v>
      </c>
      <c r="AA2002">
        <v>3.32</v>
      </c>
      <c r="AB2002">
        <v>0.2</v>
      </c>
      <c r="AC2002">
        <v>39.839999999999996</v>
      </c>
    </row>
    <row r="2003" spans="1:29" x14ac:dyDescent="0.25">
      <c r="A2003" s="111" t="s">
        <v>541</v>
      </c>
      <c r="B2003" s="112" t="s">
        <v>157</v>
      </c>
      <c r="C2003" s="111">
        <v>63785</v>
      </c>
      <c r="D2003" s="111">
        <v>637858</v>
      </c>
      <c r="E2003" s="111" t="s">
        <v>545</v>
      </c>
      <c r="F2003" s="111">
        <v>13486</v>
      </c>
      <c r="G2003" s="111" t="s">
        <v>377</v>
      </c>
      <c r="H2003" s="111" t="s">
        <v>134</v>
      </c>
      <c r="I2003" s="111" t="s">
        <v>128</v>
      </c>
      <c r="J2003" s="111" t="s">
        <v>378</v>
      </c>
      <c r="K2003" s="111" t="s">
        <v>68</v>
      </c>
      <c r="L2003" s="111">
        <v>6</v>
      </c>
      <c r="M2003" s="111">
        <v>0.06</v>
      </c>
      <c r="N2003" s="113">
        <v>6.59</v>
      </c>
      <c r="O2003" s="113">
        <v>5.49</v>
      </c>
      <c r="P2003" s="114">
        <v>0.2</v>
      </c>
      <c r="Q2003" s="113">
        <v>32.94</v>
      </c>
      <c r="R2003" s="115">
        <v>6.19</v>
      </c>
      <c r="S2003" s="115">
        <v>5.18</v>
      </c>
      <c r="T2003" s="119">
        <v>0.2</v>
      </c>
      <c r="U2003" s="116">
        <v>31.08</v>
      </c>
      <c r="V2003" t="s">
        <v>25</v>
      </c>
      <c r="W2003">
        <v>5.49</v>
      </c>
      <c r="X2003" t="s">
        <v>25</v>
      </c>
      <c r="Y2003">
        <v>32.94</v>
      </c>
      <c r="Z2003">
        <v>6.19</v>
      </c>
      <c r="AA2003">
        <v>5.18</v>
      </c>
      <c r="AB2003">
        <v>0.2</v>
      </c>
      <c r="AC2003">
        <v>31.08</v>
      </c>
    </row>
    <row r="2004" spans="1:29" x14ac:dyDescent="0.25">
      <c r="A2004" s="111" t="s">
        <v>541</v>
      </c>
      <c r="B2004" s="112" t="s">
        <v>157</v>
      </c>
      <c r="C2004" s="111">
        <v>63785</v>
      </c>
      <c r="D2004" s="111">
        <v>637858</v>
      </c>
      <c r="E2004" s="111" t="s">
        <v>545</v>
      </c>
      <c r="F2004" s="111">
        <v>19164</v>
      </c>
      <c r="G2004" s="111" t="s">
        <v>475</v>
      </c>
      <c r="H2004" s="111" t="s">
        <v>76</v>
      </c>
      <c r="I2004" s="111" t="s">
        <v>18</v>
      </c>
      <c r="J2004" s="111" t="s">
        <v>334</v>
      </c>
      <c r="K2004" s="111" t="s">
        <v>68</v>
      </c>
      <c r="L2004" s="111">
        <v>2</v>
      </c>
      <c r="M2004" s="111">
        <v>0.02</v>
      </c>
      <c r="N2004" s="113">
        <v>3.69</v>
      </c>
      <c r="O2004" s="113">
        <v>3.1</v>
      </c>
      <c r="P2004" s="114">
        <v>0.2</v>
      </c>
      <c r="Q2004" s="113">
        <v>6.2</v>
      </c>
      <c r="R2004" s="115">
        <v>3.19</v>
      </c>
      <c r="S2004" s="115">
        <v>2.7</v>
      </c>
      <c r="T2004" s="119">
        <v>0.2</v>
      </c>
      <c r="U2004" s="116">
        <v>5.4</v>
      </c>
      <c r="V2004" t="s">
        <v>25</v>
      </c>
      <c r="W2004">
        <v>3.1</v>
      </c>
      <c r="X2004" t="s">
        <v>25</v>
      </c>
      <c r="Y2004">
        <v>6.2</v>
      </c>
      <c r="Z2004">
        <v>3.19</v>
      </c>
      <c r="AA2004">
        <v>2.7</v>
      </c>
      <c r="AB2004">
        <v>0.2</v>
      </c>
      <c r="AC2004">
        <v>5.4</v>
      </c>
    </row>
    <row r="2005" spans="1:29" x14ac:dyDescent="0.25">
      <c r="A2005" s="111" t="s">
        <v>541</v>
      </c>
      <c r="B2005" s="112" t="s">
        <v>157</v>
      </c>
      <c r="C2005" s="111">
        <v>63785</v>
      </c>
      <c r="D2005" s="111">
        <v>637858</v>
      </c>
      <c r="E2005" s="111" t="s">
        <v>545</v>
      </c>
      <c r="F2005" s="111">
        <v>22200</v>
      </c>
      <c r="G2005" s="111" t="s">
        <v>380</v>
      </c>
      <c r="H2005" s="111" t="s">
        <v>75</v>
      </c>
      <c r="I2005" s="111" t="s">
        <v>18</v>
      </c>
      <c r="J2005" s="111" t="s">
        <v>362</v>
      </c>
      <c r="K2005" s="111" t="s">
        <v>68</v>
      </c>
      <c r="L2005" s="111">
        <v>6</v>
      </c>
      <c r="M2005" s="111">
        <v>0.06</v>
      </c>
      <c r="N2005" s="113">
        <v>7.99</v>
      </c>
      <c r="O2005" s="113">
        <v>6.65</v>
      </c>
      <c r="P2005" s="114">
        <v>0.2</v>
      </c>
      <c r="Q2005" s="113">
        <v>39.900000000000006</v>
      </c>
      <c r="R2005" s="115">
        <v>6.99</v>
      </c>
      <c r="S2005" s="115">
        <v>5.83</v>
      </c>
      <c r="T2005" s="119">
        <v>0.2</v>
      </c>
      <c r="U2005" s="116">
        <v>34.980000000000004</v>
      </c>
      <c r="V2005" t="s">
        <v>25</v>
      </c>
      <c r="W2005">
        <v>6.65</v>
      </c>
      <c r="X2005" t="s">
        <v>25</v>
      </c>
      <c r="Y2005">
        <v>39.900000000000006</v>
      </c>
      <c r="Z2005">
        <v>6.99</v>
      </c>
      <c r="AA2005">
        <v>5.83</v>
      </c>
      <c r="AB2005">
        <v>0.2</v>
      </c>
      <c r="AC2005">
        <v>34.980000000000004</v>
      </c>
    </row>
    <row r="2006" spans="1:29" x14ac:dyDescent="0.25">
      <c r="A2006" s="111" t="s">
        <v>541</v>
      </c>
      <c r="B2006" s="112" t="s">
        <v>157</v>
      </c>
      <c r="C2006" s="111">
        <v>63785</v>
      </c>
      <c r="D2006" s="111">
        <v>637858</v>
      </c>
      <c r="E2006" s="111" t="s">
        <v>545</v>
      </c>
      <c r="F2006" s="111">
        <v>22202</v>
      </c>
      <c r="G2006" s="111" t="s">
        <v>381</v>
      </c>
      <c r="H2006" s="111" t="s">
        <v>75</v>
      </c>
      <c r="I2006" s="111" t="s">
        <v>18</v>
      </c>
      <c r="J2006" s="111" t="s">
        <v>382</v>
      </c>
      <c r="K2006" s="111" t="s">
        <v>68</v>
      </c>
      <c r="L2006" s="111">
        <v>6</v>
      </c>
      <c r="M2006" s="111">
        <v>0.06</v>
      </c>
      <c r="N2006" s="113">
        <v>7.99</v>
      </c>
      <c r="O2006" s="113">
        <v>6.65</v>
      </c>
      <c r="P2006" s="114">
        <v>0.2</v>
      </c>
      <c r="Q2006" s="113">
        <v>39.900000000000006</v>
      </c>
      <c r="R2006" s="115">
        <v>6.99</v>
      </c>
      <c r="S2006" s="115">
        <v>5.83</v>
      </c>
      <c r="T2006" s="119">
        <v>0.2</v>
      </c>
      <c r="U2006" s="116">
        <v>34.980000000000004</v>
      </c>
      <c r="V2006" t="s">
        <v>25</v>
      </c>
      <c r="W2006">
        <v>6.65</v>
      </c>
      <c r="X2006" t="s">
        <v>25</v>
      </c>
      <c r="Y2006">
        <v>39.900000000000006</v>
      </c>
      <c r="Z2006">
        <v>6.99</v>
      </c>
      <c r="AA2006">
        <v>5.83</v>
      </c>
      <c r="AB2006">
        <v>0.2</v>
      </c>
      <c r="AC2006">
        <v>34.980000000000004</v>
      </c>
    </row>
    <row r="2007" spans="1:29" x14ac:dyDescent="0.25">
      <c r="A2007" s="111" t="s">
        <v>541</v>
      </c>
      <c r="B2007" s="112" t="s">
        <v>157</v>
      </c>
      <c r="C2007" s="111">
        <v>63785</v>
      </c>
      <c r="D2007" s="111">
        <v>637858</v>
      </c>
      <c r="E2007" s="111" t="s">
        <v>545</v>
      </c>
      <c r="F2007" s="111">
        <v>7945</v>
      </c>
      <c r="G2007" s="111" t="s">
        <v>476</v>
      </c>
      <c r="H2007" s="111" t="s">
        <v>101</v>
      </c>
      <c r="I2007" s="111" t="s">
        <v>18</v>
      </c>
      <c r="J2007" s="111" t="s">
        <v>331</v>
      </c>
      <c r="K2007" s="111" t="s">
        <v>99</v>
      </c>
      <c r="L2007" s="111">
        <v>6</v>
      </c>
      <c r="M2007" s="111">
        <v>0.15</v>
      </c>
      <c r="N2007" s="113">
        <v>8.49</v>
      </c>
      <c r="O2007" s="113">
        <v>7.12</v>
      </c>
      <c r="P2007" s="114">
        <v>0.2</v>
      </c>
      <c r="Q2007" s="113">
        <v>42.72</v>
      </c>
      <c r="R2007" s="115">
        <v>8.49</v>
      </c>
      <c r="S2007" s="115">
        <v>7.08</v>
      </c>
      <c r="T2007" s="119">
        <v>0.2</v>
      </c>
      <c r="U2007" s="116">
        <v>42.480000000000004</v>
      </c>
      <c r="V2007" t="s">
        <v>25</v>
      </c>
      <c r="W2007">
        <v>7.59</v>
      </c>
      <c r="X2007" t="s">
        <v>25</v>
      </c>
      <c r="Y2007">
        <v>45.54</v>
      </c>
      <c r="Z2007">
        <v>8.39</v>
      </c>
      <c r="AA2007">
        <v>6.99</v>
      </c>
      <c r="AB2007">
        <v>0.2</v>
      </c>
      <c r="AC2007">
        <v>41.94</v>
      </c>
    </row>
    <row r="2008" spans="1:29" x14ac:dyDescent="0.25">
      <c r="A2008" s="111" t="s">
        <v>541</v>
      </c>
      <c r="B2008" s="112" t="s">
        <v>157</v>
      </c>
      <c r="C2008" s="111">
        <v>63785</v>
      </c>
      <c r="D2008" s="111">
        <v>637858</v>
      </c>
      <c r="E2008" s="111" t="s">
        <v>545</v>
      </c>
      <c r="F2008" s="111">
        <v>7947</v>
      </c>
      <c r="G2008" s="111" t="s">
        <v>477</v>
      </c>
      <c r="H2008" s="111" t="s">
        <v>100</v>
      </c>
      <c r="I2008" s="111" t="s">
        <v>18</v>
      </c>
      <c r="J2008" s="111" t="s">
        <v>334</v>
      </c>
      <c r="K2008" s="111" t="s">
        <v>99</v>
      </c>
      <c r="L2008" s="111">
        <v>6</v>
      </c>
      <c r="M2008" s="111">
        <v>0.15</v>
      </c>
      <c r="N2008" s="113">
        <v>8.99</v>
      </c>
      <c r="O2008" s="113">
        <v>7.49</v>
      </c>
      <c r="P2008" s="114">
        <v>0.2</v>
      </c>
      <c r="Q2008" s="113">
        <v>44.94</v>
      </c>
      <c r="R2008" s="115">
        <v>8.99</v>
      </c>
      <c r="S2008" s="115">
        <v>7.49</v>
      </c>
      <c r="T2008" s="119">
        <v>0.2</v>
      </c>
      <c r="U2008" s="116">
        <v>44.94</v>
      </c>
      <c r="V2008" t="s">
        <v>25</v>
      </c>
      <c r="W2008">
        <v>7.59</v>
      </c>
      <c r="X2008" t="s">
        <v>25</v>
      </c>
      <c r="Y2008">
        <v>45.54</v>
      </c>
      <c r="Z2008">
        <v>8.39</v>
      </c>
      <c r="AA2008">
        <v>6.99</v>
      </c>
      <c r="AB2008">
        <v>0.2</v>
      </c>
      <c r="AC2008">
        <v>41.94</v>
      </c>
    </row>
    <row r="2009" spans="1:29" x14ac:dyDescent="0.25">
      <c r="A2009" s="111" t="s">
        <v>541</v>
      </c>
      <c r="B2009" s="112" t="s">
        <v>157</v>
      </c>
      <c r="C2009" s="111">
        <v>63785</v>
      </c>
      <c r="D2009" s="111">
        <v>637858</v>
      </c>
      <c r="E2009" s="111" t="s">
        <v>545</v>
      </c>
      <c r="F2009" s="111">
        <v>4293</v>
      </c>
      <c r="G2009" s="111" t="s">
        <v>478</v>
      </c>
      <c r="H2009" s="111" t="s">
        <v>28</v>
      </c>
      <c r="I2009" s="111" t="s">
        <v>18</v>
      </c>
      <c r="J2009" s="111" t="s">
        <v>384</v>
      </c>
      <c r="K2009" s="111" t="s">
        <v>19</v>
      </c>
      <c r="L2009" s="111">
        <v>12</v>
      </c>
      <c r="M2009" s="111">
        <v>2.4E-2</v>
      </c>
      <c r="N2009" s="113">
        <v>1.69</v>
      </c>
      <c r="O2009" s="113">
        <v>1.42</v>
      </c>
      <c r="P2009" s="114">
        <v>0.2</v>
      </c>
      <c r="Q2009" s="113">
        <v>17.04</v>
      </c>
      <c r="R2009" s="115">
        <v>1.49</v>
      </c>
      <c r="S2009" s="115">
        <v>1.24</v>
      </c>
      <c r="T2009" s="119">
        <v>0.2</v>
      </c>
      <c r="U2009" s="116">
        <v>14.879999999999999</v>
      </c>
      <c r="V2009" t="s">
        <v>25</v>
      </c>
      <c r="W2009">
        <v>1.42</v>
      </c>
      <c r="X2009" t="s">
        <v>25</v>
      </c>
      <c r="Y2009">
        <v>17.04</v>
      </c>
      <c r="Z2009">
        <v>1.49</v>
      </c>
      <c r="AA2009">
        <v>1.24</v>
      </c>
      <c r="AB2009">
        <v>0.2</v>
      </c>
      <c r="AC2009">
        <v>14.879999999999999</v>
      </c>
    </row>
    <row r="2010" spans="1:29" x14ac:dyDescent="0.25">
      <c r="A2010" s="111" t="s">
        <v>541</v>
      </c>
      <c r="B2010" s="112" t="s">
        <v>157</v>
      </c>
      <c r="C2010" s="111">
        <v>63785</v>
      </c>
      <c r="D2010" s="111">
        <v>637858</v>
      </c>
      <c r="E2010" s="111" t="s">
        <v>545</v>
      </c>
      <c r="F2010" s="111">
        <v>18152</v>
      </c>
      <c r="G2010" s="111" t="s">
        <v>385</v>
      </c>
      <c r="H2010" s="111" t="s">
        <v>21</v>
      </c>
      <c r="I2010" s="111" t="s">
        <v>18</v>
      </c>
      <c r="J2010" s="111" t="s">
        <v>334</v>
      </c>
      <c r="K2010" s="111" t="s">
        <v>19</v>
      </c>
      <c r="L2010" s="111">
        <v>12</v>
      </c>
      <c r="M2010" s="111">
        <v>2.4E-2</v>
      </c>
      <c r="N2010" s="113">
        <v>1.69</v>
      </c>
      <c r="O2010" s="113">
        <v>1.4155</v>
      </c>
      <c r="P2010" s="114">
        <v>0.2</v>
      </c>
      <c r="Q2010" s="113">
        <v>17.04</v>
      </c>
      <c r="R2010" s="115">
        <v>1.59</v>
      </c>
      <c r="S2010" s="115">
        <v>1.3250000000000002</v>
      </c>
      <c r="T2010" s="119">
        <v>0.2</v>
      </c>
      <c r="U2010" s="116">
        <v>15.96</v>
      </c>
      <c r="V2010" t="s">
        <v>25</v>
      </c>
      <c r="W2010">
        <v>1.42</v>
      </c>
      <c r="X2010" t="s">
        <v>25</v>
      </c>
      <c r="Y2010">
        <v>17.04</v>
      </c>
      <c r="Z2010">
        <v>1.49</v>
      </c>
      <c r="AA2010">
        <v>1.24</v>
      </c>
      <c r="AB2010">
        <v>0.2</v>
      </c>
      <c r="AC2010">
        <v>14.879999999999999</v>
      </c>
    </row>
    <row r="2011" spans="1:29" x14ac:dyDescent="0.25">
      <c r="A2011" s="111" t="s">
        <v>541</v>
      </c>
      <c r="B2011" s="112" t="s">
        <v>157</v>
      </c>
      <c r="C2011" s="111">
        <v>63785</v>
      </c>
      <c r="D2011" s="111">
        <v>637858</v>
      </c>
      <c r="E2011" s="111" t="s">
        <v>545</v>
      </c>
      <c r="F2011" s="111">
        <v>18266</v>
      </c>
      <c r="G2011" s="111" t="s">
        <v>386</v>
      </c>
      <c r="H2011" s="111" t="s">
        <v>28</v>
      </c>
      <c r="I2011" s="111" t="s">
        <v>18</v>
      </c>
      <c r="J2011" s="111" t="s">
        <v>331</v>
      </c>
      <c r="K2011" s="111" t="s">
        <v>19</v>
      </c>
      <c r="L2011" s="111">
        <v>12</v>
      </c>
      <c r="M2011" s="111">
        <v>2.4E-2</v>
      </c>
      <c r="N2011" s="113">
        <v>1.69</v>
      </c>
      <c r="O2011" s="113">
        <v>1.42</v>
      </c>
      <c r="P2011" s="114">
        <v>0.2</v>
      </c>
      <c r="Q2011" s="113">
        <v>17.04</v>
      </c>
      <c r="R2011" s="115">
        <v>1.49</v>
      </c>
      <c r="S2011" s="115">
        <v>1.24</v>
      </c>
      <c r="T2011" s="119">
        <v>0.2</v>
      </c>
      <c r="U2011" s="116">
        <v>14.879999999999999</v>
      </c>
      <c r="V2011" t="s">
        <v>25</v>
      </c>
      <c r="W2011">
        <v>1.42</v>
      </c>
      <c r="X2011" t="s">
        <v>25</v>
      </c>
      <c r="Y2011">
        <v>17.04</v>
      </c>
      <c r="Z2011">
        <v>1.49</v>
      </c>
      <c r="AA2011">
        <v>1.24</v>
      </c>
      <c r="AB2011">
        <v>0.2</v>
      </c>
      <c r="AC2011">
        <v>14.879999999999999</v>
      </c>
    </row>
    <row r="2012" spans="1:29" x14ac:dyDescent="0.25">
      <c r="A2012" s="111" t="s">
        <v>541</v>
      </c>
      <c r="B2012" s="112" t="s">
        <v>157</v>
      </c>
      <c r="C2012" s="111">
        <v>63785</v>
      </c>
      <c r="D2012" s="111">
        <v>637858</v>
      </c>
      <c r="E2012" s="111" t="s">
        <v>545</v>
      </c>
      <c r="F2012" s="111">
        <v>18268</v>
      </c>
      <c r="G2012" s="111" t="s">
        <v>387</v>
      </c>
      <c r="H2012" s="111" t="s">
        <v>30</v>
      </c>
      <c r="I2012" s="111" t="s">
        <v>18</v>
      </c>
      <c r="J2012" s="111" t="s">
        <v>340</v>
      </c>
      <c r="K2012" s="111" t="s">
        <v>19</v>
      </c>
      <c r="L2012" s="111">
        <v>12</v>
      </c>
      <c r="M2012" s="111">
        <v>2.4E-2</v>
      </c>
      <c r="N2012" s="113">
        <v>1.69</v>
      </c>
      <c r="O2012" s="113">
        <v>1.42</v>
      </c>
      <c r="P2012" s="114">
        <v>0.2</v>
      </c>
      <c r="Q2012" s="113">
        <v>17.04</v>
      </c>
      <c r="R2012" s="115">
        <v>1.49</v>
      </c>
      <c r="S2012" s="115">
        <v>1.24</v>
      </c>
      <c r="T2012" s="119">
        <v>0.2</v>
      </c>
      <c r="U2012" s="116">
        <v>14.879999999999999</v>
      </c>
      <c r="V2012" t="s">
        <v>25</v>
      </c>
      <c r="W2012">
        <v>1.42</v>
      </c>
      <c r="X2012" t="s">
        <v>25</v>
      </c>
      <c r="Y2012">
        <v>17.04</v>
      </c>
      <c r="Z2012">
        <v>1.49</v>
      </c>
      <c r="AA2012">
        <v>1.24</v>
      </c>
      <c r="AB2012">
        <v>0.2</v>
      </c>
      <c r="AC2012">
        <v>14.879999999999999</v>
      </c>
    </row>
    <row r="2013" spans="1:29" x14ac:dyDescent="0.25">
      <c r="A2013" s="111" t="s">
        <v>541</v>
      </c>
      <c r="B2013" s="112" t="s">
        <v>157</v>
      </c>
      <c r="C2013" s="111">
        <v>63785</v>
      </c>
      <c r="D2013" s="111">
        <v>637858</v>
      </c>
      <c r="E2013" s="111" t="s">
        <v>545</v>
      </c>
      <c r="F2013" s="111">
        <v>503</v>
      </c>
      <c r="G2013" s="111" t="s">
        <v>389</v>
      </c>
      <c r="H2013" s="111" t="s">
        <v>91</v>
      </c>
      <c r="I2013" s="111" t="s">
        <v>18</v>
      </c>
      <c r="J2013" s="111" t="s">
        <v>340</v>
      </c>
      <c r="K2013" s="111" t="s">
        <v>85</v>
      </c>
      <c r="L2013" s="111">
        <v>6</v>
      </c>
      <c r="M2013" s="111">
        <v>0.12</v>
      </c>
      <c r="N2013" s="113">
        <v>5.69</v>
      </c>
      <c r="O2013" s="113">
        <v>4.74</v>
      </c>
      <c r="P2013" s="114">
        <v>0.2</v>
      </c>
      <c r="Q2013" s="113">
        <v>28.44</v>
      </c>
      <c r="R2013" s="115">
        <v>5.49</v>
      </c>
      <c r="S2013" s="115">
        <v>4.58</v>
      </c>
      <c r="T2013" s="119">
        <v>0.2</v>
      </c>
      <c r="U2013" s="116">
        <v>27.48</v>
      </c>
      <c r="V2013" t="s">
        <v>25</v>
      </c>
      <c r="W2013">
        <v>4.82</v>
      </c>
      <c r="X2013" t="s">
        <v>25</v>
      </c>
      <c r="Y2013">
        <v>28.92</v>
      </c>
      <c r="Z2013">
        <v>5.59</v>
      </c>
      <c r="AA2013">
        <v>4.66</v>
      </c>
      <c r="AB2013">
        <v>0.2</v>
      </c>
      <c r="AC2013">
        <v>27.96</v>
      </c>
    </row>
    <row r="2014" spans="1:29" x14ac:dyDescent="0.25">
      <c r="A2014" s="111" t="s">
        <v>541</v>
      </c>
      <c r="B2014" s="112" t="s">
        <v>157</v>
      </c>
      <c r="C2014" s="111">
        <v>63785</v>
      </c>
      <c r="D2014" s="111">
        <v>637858</v>
      </c>
      <c r="E2014" s="111" t="s">
        <v>545</v>
      </c>
      <c r="F2014" s="111">
        <v>504</v>
      </c>
      <c r="G2014" s="111" t="s">
        <v>390</v>
      </c>
      <c r="H2014" s="111" t="s">
        <v>88</v>
      </c>
      <c r="I2014" s="111" t="s">
        <v>18</v>
      </c>
      <c r="J2014" s="111" t="s">
        <v>331</v>
      </c>
      <c r="K2014" s="111" t="s">
        <v>85</v>
      </c>
      <c r="L2014" s="111">
        <v>6</v>
      </c>
      <c r="M2014" s="111">
        <v>0.12</v>
      </c>
      <c r="N2014" s="113">
        <v>7.49</v>
      </c>
      <c r="O2014" s="113">
        <v>6.27</v>
      </c>
      <c r="P2014" s="114">
        <v>0.2</v>
      </c>
      <c r="Q2014" s="113">
        <v>37.619999999999997</v>
      </c>
      <c r="R2014" s="115">
        <v>6.79</v>
      </c>
      <c r="S2014" s="115">
        <v>5.6583333333333332</v>
      </c>
      <c r="T2014" s="119">
        <v>0.2</v>
      </c>
      <c r="U2014" s="116">
        <v>33.96</v>
      </c>
      <c r="V2014" t="s">
        <v>25</v>
      </c>
      <c r="W2014">
        <v>6.07</v>
      </c>
      <c r="X2014" t="s">
        <v>25</v>
      </c>
      <c r="Y2014">
        <v>36.42</v>
      </c>
      <c r="Z2014">
        <v>6.59</v>
      </c>
      <c r="AA2014">
        <v>5.49</v>
      </c>
      <c r="AB2014">
        <v>0.2</v>
      </c>
      <c r="AC2014">
        <v>32.94</v>
      </c>
    </row>
    <row r="2015" spans="1:29" x14ac:dyDescent="0.25">
      <c r="A2015" s="111" t="s">
        <v>541</v>
      </c>
      <c r="B2015" s="112" t="s">
        <v>157</v>
      </c>
      <c r="C2015" s="111">
        <v>63785</v>
      </c>
      <c r="D2015" s="111">
        <v>637858</v>
      </c>
      <c r="E2015" s="111" t="s">
        <v>545</v>
      </c>
      <c r="F2015" s="111">
        <v>2349</v>
      </c>
      <c r="G2015" s="111" t="s">
        <v>391</v>
      </c>
      <c r="H2015" s="111" t="s">
        <v>86</v>
      </c>
      <c r="I2015" s="111" t="s">
        <v>18</v>
      </c>
      <c r="J2015" s="111" t="s">
        <v>334</v>
      </c>
      <c r="K2015" s="111" t="s">
        <v>85</v>
      </c>
      <c r="L2015" s="111">
        <v>6</v>
      </c>
      <c r="M2015" s="111">
        <v>0.12</v>
      </c>
      <c r="N2015" s="113">
        <v>8.2899999999999991</v>
      </c>
      <c r="O2015" s="113">
        <v>6.9254999999999995</v>
      </c>
      <c r="P2015" s="114">
        <v>0.2</v>
      </c>
      <c r="Q2015" s="113">
        <v>41.58</v>
      </c>
      <c r="R2015" s="115">
        <v>7.89</v>
      </c>
      <c r="S2015" s="115">
        <v>6.58</v>
      </c>
      <c r="T2015" s="119">
        <v>0.2</v>
      </c>
      <c r="U2015" s="116">
        <v>39.480000000000004</v>
      </c>
      <c r="V2015" t="s">
        <v>25</v>
      </c>
      <c r="W2015">
        <v>6.64</v>
      </c>
      <c r="X2015" t="s">
        <v>25</v>
      </c>
      <c r="Y2015">
        <v>39.839999999999996</v>
      </c>
      <c r="Z2015">
        <v>7.59</v>
      </c>
      <c r="AA2015">
        <v>6.33</v>
      </c>
      <c r="AB2015">
        <v>0.2</v>
      </c>
      <c r="AC2015">
        <v>37.980000000000004</v>
      </c>
    </row>
    <row r="2016" spans="1:29" x14ac:dyDescent="0.25">
      <c r="A2016" s="111" t="s">
        <v>541</v>
      </c>
      <c r="B2016" s="112" t="s">
        <v>157</v>
      </c>
      <c r="C2016" s="111">
        <v>63785</v>
      </c>
      <c r="D2016" s="111">
        <v>637858</v>
      </c>
      <c r="E2016" s="111" t="s">
        <v>545</v>
      </c>
      <c r="F2016" s="111">
        <v>2350</v>
      </c>
      <c r="G2016" s="111" t="s">
        <v>392</v>
      </c>
      <c r="H2016" s="111" t="s">
        <v>90</v>
      </c>
      <c r="I2016" s="111" t="s">
        <v>18</v>
      </c>
      <c r="J2016" s="111" t="s">
        <v>336</v>
      </c>
      <c r="K2016" s="111" t="s">
        <v>85</v>
      </c>
      <c r="L2016" s="111">
        <v>6</v>
      </c>
      <c r="M2016" s="111">
        <v>0.12</v>
      </c>
      <c r="N2016" s="113">
        <v>5.99</v>
      </c>
      <c r="O2016" s="113">
        <v>5.0199999999999996</v>
      </c>
      <c r="P2016" s="114">
        <v>0.2</v>
      </c>
      <c r="Q2016" s="113">
        <v>30.119999999999997</v>
      </c>
      <c r="R2016" s="115">
        <v>5.29</v>
      </c>
      <c r="S2016" s="115">
        <v>4.41</v>
      </c>
      <c r="T2016" s="119">
        <v>0.2</v>
      </c>
      <c r="U2016" s="116">
        <v>26.46</v>
      </c>
      <c r="V2016" t="s">
        <v>25</v>
      </c>
      <c r="W2016">
        <v>5.0199999999999996</v>
      </c>
      <c r="X2016" t="s">
        <v>25</v>
      </c>
      <c r="Y2016">
        <v>30.119999999999997</v>
      </c>
      <c r="Z2016">
        <v>5.29</v>
      </c>
      <c r="AA2016">
        <v>4.41</v>
      </c>
      <c r="AB2016">
        <v>0.2</v>
      </c>
      <c r="AC2016">
        <v>26.46</v>
      </c>
    </row>
    <row r="2017" spans="1:29" x14ac:dyDescent="0.25">
      <c r="A2017" s="111" t="s">
        <v>541</v>
      </c>
      <c r="B2017" s="112" t="s">
        <v>157</v>
      </c>
      <c r="C2017" s="111">
        <v>63785</v>
      </c>
      <c r="D2017" s="111">
        <v>637858</v>
      </c>
      <c r="E2017" s="111" t="s">
        <v>545</v>
      </c>
      <c r="F2017" s="111">
        <v>2353</v>
      </c>
      <c r="G2017" s="111" t="s">
        <v>393</v>
      </c>
      <c r="H2017" s="111" t="s">
        <v>93</v>
      </c>
      <c r="I2017" s="111" t="s">
        <v>18</v>
      </c>
      <c r="J2017" s="111" t="s">
        <v>338</v>
      </c>
      <c r="K2017" s="111" t="s">
        <v>85</v>
      </c>
      <c r="L2017" s="111">
        <v>6</v>
      </c>
      <c r="M2017" s="111">
        <v>0.12</v>
      </c>
      <c r="N2017" s="113">
        <v>8.2899999999999991</v>
      </c>
      <c r="O2017" s="113">
        <v>6.9254999999999995</v>
      </c>
      <c r="P2017" s="114">
        <v>0.2</v>
      </c>
      <c r="Q2017" s="113">
        <v>41.58</v>
      </c>
      <c r="R2017" s="115">
        <v>7.89</v>
      </c>
      <c r="S2017" s="115">
        <v>6.58</v>
      </c>
      <c r="T2017" s="119">
        <v>0.2</v>
      </c>
      <c r="U2017" s="116">
        <v>39.480000000000004</v>
      </c>
      <c r="V2017" t="s">
        <v>25</v>
      </c>
      <c r="W2017">
        <v>6.64</v>
      </c>
      <c r="X2017" t="s">
        <v>25</v>
      </c>
      <c r="Y2017">
        <v>39.839999999999996</v>
      </c>
      <c r="Z2017">
        <v>7.59</v>
      </c>
      <c r="AA2017">
        <v>6.33</v>
      </c>
      <c r="AB2017">
        <v>0.2</v>
      </c>
      <c r="AC2017">
        <v>37.980000000000004</v>
      </c>
    </row>
    <row r="2018" spans="1:29" x14ac:dyDescent="0.25">
      <c r="A2018" s="111" t="s">
        <v>541</v>
      </c>
      <c r="B2018" s="112" t="s">
        <v>157</v>
      </c>
      <c r="C2018" s="111">
        <v>63785</v>
      </c>
      <c r="D2018" s="111">
        <v>637858</v>
      </c>
      <c r="E2018" s="111" t="s">
        <v>545</v>
      </c>
      <c r="F2018" s="111">
        <v>2357</v>
      </c>
      <c r="G2018" s="111" t="s">
        <v>394</v>
      </c>
      <c r="H2018" s="111" t="s">
        <v>92</v>
      </c>
      <c r="I2018" s="111" t="s">
        <v>18</v>
      </c>
      <c r="J2018" s="111" t="s">
        <v>372</v>
      </c>
      <c r="K2018" s="111" t="s">
        <v>85</v>
      </c>
      <c r="L2018" s="111">
        <v>6</v>
      </c>
      <c r="M2018" s="111">
        <v>0.12</v>
      </c>
      <c r="N2018" s="113">
        <v>5.49</v>
      </c>
      <c r="O2018" s="113">
        <v>4.55</v>
      </c>
      <c r="P2018" s="114">
        <v>0.2</v>
      </c>
      <c r="Q2018" s="113">
        <v>27.299999999999997</v>
      </c>
      <c r="R2018" s="115">
        <v>4.99</v>
      </c>
      <c r="S2018" s="115">
        <v>4.16</v>
      </c>
      <c r="T2018" s="119">
        <v>0.2</v>
      </c>
      <c r="U2018" s="116">
        <v>24.96</v>
      </c>
      <c r="V2018" t="s">
        <v>25</v>
      </c>
      <c r="W2018">
        <v>4.55</v>
      </c>
      <c r="X2018" t="s">
        <v>25</v>
      </c>
      <c r="Y2018">
        <v>27.299999999999997</v>
      </c>
      <c r="Z2018">
        <v>4.99</v>
      </c>
      <c r="AA2018">
        <v>4.16</v>
      </c>
      <c r="AB2018">
        <v>0.2</v>
      </c>
      <c r="AC2018">
        <v>24.96</v>
      </c>
    </row>
    <row r="2019" spans="1:29" x14ac:dyDescent="0.25">
      <c r="A2019" s="111" t="s">
        <v>541</v>
      </c>
      <c r="B2019" s="112" t="s">
        <v>157</v>
      </c>
      <c r="C2019" s="111">
        <v>63785</v>
      </c>
      <c r="D2019" s="111">
        <v>637858</v>
      </c>
      <c r="E2019" s="111" t="s">
        <v>545</v>
      </c>
      <c r="F2019" s="111">
        <v>4409</v>
      </c>
      <c r="G2019" s="111" t="s">
        <v>419</v>
      </c>
      <c r="H2019" s="111" t="s">
        <v>88</v>
      </c>
      <c r="I2019" s="111" t="s">
        <v>18</v>
      </c>
      <c r="J2019" s="111" t="s">
        <v>342</v>
      </c>
      <c r="K2019" s="111" t="s">
        <v>85</v>
      </c>
      <c r="L2019" s="111">
        <v>6</v>
      </c>
      <c r="M2019" s="111">
        <v>0.12</v>
      </c>
      <c r="N2019" s="113">
        <v>7.49</v>
      </c>
      <c r="O2019" s="113">
        <v>6.27</v>
      </c>
      <c r="P2019" s="114">
        <v>0.2</v>
      </c>
      <c r="Q2019" s="113">
        <v>37.619999999999997</v>
      </c>
      <c r="R2019" s="115">
        <v>6.79</v>
      </c>
      <c r="S2019" s="115">
        <v>5.6583333333333332</v>
      </c>
      <c r="T2019" s="119">
        <v>0.2</v>
      </c>
      <c r="U2019" s="116">
        <v>33.96</v>
      </c>
      <c r="V2019" t="s">
        <v>25</v>
      </c>
      <c r="W2019">
        <v>6.07</v>
      </c>
      <c r="X2019" t="s">
        <v>25</v>
      </c>
      <c r="Y2019">
        <v>36.42</v>
      </c>
      <c r="Z2019">
        <v>6.59</v>
      </c>
      <c r="AA2019">
        <v>5.49</v>
      </c>
      <c r="AB2019">
        <v>0.2</v>
      </c>
      <c r="AC2019">
        <v>32.94</v>
      </c>
    </row>
    <row r="2020" spans="1:29" x14ac:dyDescent="0.25">
      <c r="A2020" s="111" t="s">
        <v>541</v>
      </c>
      <c r="B2020" s="112" t="s">
        <v>157</v>
      </c>
      <c r="C2020" s="111">
        <v>63785</v>
      </c>
      <c r="D2020" s="111">
        <v>637858</v>
      </c>
      <c r="E2020" s="111" t="s">
        <v>545</v>
      </c>
      <c r="F2020" s="111">
        <v>9276</v>
      </c>
      <c r="G2020" s="111" t="s">
        <v>395</v>
      </c>
      <c r="H2020" s="111" t="s">
        <v>88</v>
      </c>
      <c r="I2020" s="111" t="s">
        <v>18</v>
      </c>
      <c r="J2020" s="111" t="s">
        <v>344</v>
      </c>
      <c r="K2020" s="111" t="s">
        <v>85</v>
      </c>
      <c r="L2020" s="111">
        <v>6</v>
      </c>
      <c r="M2020" s="111">
        <v>0.12</v>
      </c>
      <c r="N2020" s="113">
        <v>7.49</v>
      </c>
      <c r="O2020" s="113">
        <v>6.27</v>
      </c>
      <c r="P2020" s="114">
        <v>0.2</v>
      </c>
      <c r="Q2020" s="113">
        <v>37.619999999999997</v>
      </c>
      <c r="R2020" s="115">
        <v>6.79</v>
      </c>
      <c r="S2020" s="115">
        <v>5.6583333333333332</v>
      </c>
      <c r="T2020" s="119">
        <v>0.2</v>
      </c>
      <c r="U2020" s="116">
        <v>33.96</v>
      </c>
      <c r="V2020" t="s">
        <v>25</v>
      </c>
      <c r="W2020">
        <v>6.07</v>
      </c>
      <c r="X2020" t="s">
        <v>25</v>
      </c>
      <c r="Y2020">
        <v>36.42</v>
      </c>
      <c r="Z2020">
        <v>6.59</v>
      </c>
      <c r="AA2020">
        <v>5.49</v>
      </c>
      <c r="AB2020">
        <v>0.2</v>
      </c>
      <c r="AC2020">
        <v>32.94</v>
      </c>
    </row>
    <row r="2021" spans="1:29" x14ac:dyDescent="0.25">
      <c r="A2021" s="111" t="s">
        <v>541</v>
      </c>
      <c r="B2021" s="112" t="s">
        <v>157</v>
      </c>
      <c r="C2021" s="111">
        <v>63785</v>
      </c>
      <c r="D2021" s="111">
        <v>637858</v>
      </c>
      <c r="E2021" s="111" t="s">
        <v>545</v>
      </c>
      <c r="F2021" s="111">
        <v>21441</v>
      </c>
      <c r="G2021" s="111" t="s">
        <v>532</v>
      </c>
      <c r="H2021" s="111" t="s">
        <v>91</v>
      </c>
      <c r="I2021" s="111" t="s">
        <v>18</v>
      </c>
      <c r="J2021" s="111" t="s">
        <v>533</v>
      </c>
      <c r="K2021" s="111" t="s">
        <v>85</v>
      </c>
      <c r="L2021" s="111">
        <v>6</v>
      </c>
      <c r="M2021" s="111">
        <v>0.12</v>
      </c>
      <c r="N2021" s="113">
        <v>5.69</v>
      </c>
      <c r="O2021" s="113">
        <v>4.74</v>
      </c>
      <c r="P2021" s="114">
        <v>0.2</v>
      </c>
      <c r="Q2021" s="113">
        <v>28.44</v>
      </c>
      <c r="R2021" s="115">
        <v>5.49</v>
      </c>
      <c r="S2021" s="115">
        <v>4.58</v>
      </c>
      <c r="T2021" s="119">
        <v>0.2</v>
      </c>
      <c r="U2021" s="116">
        <v>27.48</v>
      </c>
      <c r="V2021" t="s">
        <v>25</v>
      </c>
      <c r="W2021">
        <v>4.82</v>
      </c>
      <c r="X2021" t="s">
        <v>25</v>
      </c>
      <c r="Y2021">
        <v>28.92</v>
      </c>
      <c r="Z2021">
        <v>5.59</v>
      </c>
      <c r="AA2021">
        <v>4.66</v>
      </c>
      <c r="AB2021">
        <v>0.2</v>
      </c>
      <c r="AC2021">
        <v>27.96</v>
      </c>
    </row>
    <row r="2022" spans="1:29" x14ac:dyDescent="0.25">
      <c r="A2022" s="111" t="s">
        <v>541</v>
      </c>
      <c r="B2022" s="112" t="s">
        <v>157</v>
      </c>
      <c r="C2022" s="111">
        <v>63785</v>
      </c>
      <c r="D2022" s="111">
        <v>637858</v>
      </c>
      <c r="E2022" s="111" t="s">
        <v>545</v>
      </c>
      <c r="F2022" s="111">
        <v>23163</v>
      </c>
      <c r="G2022" s="111" t="s">
        <v>511</v>
      </c>
      <c r="H2022" s="111" t="s">
        <v>91</v>
      </c>
      <c r="I2022" s="111" t="s">
        <v>18</v>
      </c>
      <c r="J2022" s="111" t="s">
        <v>512</v>
      </c>
      <c r="K2022" s="111" t="s">
        <v>85</v>
      </c>
      <c r="L2022" s="111">
        <v>6</v>
      </c>
      <c r="M2022" s="111">
        <v>0.12</v>
      </c>
      <c r="N2022" s="113">
        <v>5.69</v>
      </c>
      <c r="O2022" s="113">
        <v>4.74</v>
      </c>
      <c r="P2022" s="114">
        <v>0.2</v>
      </c>
      <c r="Q2022" s="113">
        <v>28.44</v>
      </c>
      <c r="R2022" s="115">
        <v>5.49</v>
      </c>
      <c r="S2022" s="115">
        <v>4.58</v>
      </c>
      <c r="T2022" s="119">
        <v>0.2</v>
      </c>
      <c r="U2022" s="116">
        <v>27.48</v>
      </c>
      <c r="V2022" t="s">
        <v>25</v>
      </c>
      <c r="W2022">
        <v>4.82</v>
      </c>
      <c r="X2022" t="s">
        <v>25</v>
      </c>
      <c r="Y2022">
        <v>28.92</v>
      </c>
      <c r="Z2022">
        <v>5.59</v>
      </c>
      <c r="AA2022">
        <v>4.66</v>
      </c>
      <c r="AB2022">
        <v>0.2</v>
      </c>
      <c r="AC2022">
        <v>27.96</v>
      </c>
    </row>
    <row r="2023" spans="1:29" x14ac:dyDescent="0.25">
      <c r="A2023" s="111" t="s">
        <v>541</v>
      </c>
      <c r="B2023" s="112" t="s">
        <v>157</v>
      </c>
      <c r="C2023" s="111">
        <v>63785</v>
      </c>
      <c r="D2023" s="111">
        <v>637858</v>
      </c>
      <c r="E2023" s="111" t="s">
        <v>545</v>
      </c>
      <c r="F2023" s="111">
        <v>25700</v>
      </c>
      <c r="G2023" s="111" t="s">
        <v>396</v>
      </c>
      <c r="H2023" s="111" t="s">
        <v>135</v>
      </c>
      <c r="I2023" s="111" t="s">
        <v>128</v>
      </c>
      <c r="J2023" s="111" t="s">
        <v>378</v>
      </c>
      <c r="K2023" s="111" t="s">
        <v>85</v>
      </c>
      <c r="L2023" s="111">
        <v>6</v>
      </c>
      <c r="M2023" s="111">
        <v>0.12</v>
      </c>
      <c r="N2023" s="113">
        <v>8.7899999999999991</v>
      </c>
      <c r="O2023" s="113">
        <v>7.2959999999999994</v>
      </c>
      <c r="P2023" s="114">
        <v>0.2</v>
      </c>
      <c r="Q2023" s="113">
        <v>43.8</v>
      </c>
      <c r="R2023" s="115">
        <v>10.49</v>
      </c>
      <c r="S2023" s="115">
        <v>6.8</v>
      </c>
      <c r="T2023" s="119">
        <v>0.54</v>
      </c>
      <c r="U2023" s="116">
        <v>40.799999999999997</v>
      </c>
      <c r="V2023" t="s">
        <v>25</v>
      </c>
      <c r="W2023">
        <v>9.4145000000000003</v>
      </c>
      <c r="X2023" t="s">
        <v>25</v>
      </c>
      <c r="Y2023">
        <v>56.46</v>
      </c>
      <c r="Z2023">
        <v>9.99</v>
      </c>
      <c r="AA2023">
        <v>6.4833333333333334</v>
      </c>
      <c r="AB2023">
        <v>0.54</v>
      </c>
      <c r="AC2023">
        <v>38.880000000000003</v>
      </c>
    </row>
    <row r="2024" spans="1:29" x14ac:dyDescent="0.25">
      <c r="A2024" s="111" t="s">
        <v>541</v>
      </c>
      <c r="B2024" s="112" t="s">
        <v>157</v>
      </c>
      <c r="C2024" s="111">
        <v>63785</v>
      </c>
      <c r="D2024" s="111">
        <v>637858</v>
      </c>
      <c r="E2024" s="111" t="s">
        <v>545</v>
      </c>
      <c r="F2024" s="111">
        <v>18137</v>
      </c>
      <c r="G2024" s="111" t="s">
        <v>507</v>
      </c>
      <c r="H2024" s="111" t="s">
        <v>103</v>
      </c>
      <c r="I2024" s="111" t="s">
        <v>18</v>
      </c>
      <c r="J2024" s="111" t="s">
        <v>334</v>
      </c>
      <c r="K2024" s="111" t="s">
        <v>105</v>
      </c>
      <c r="L2024" s="111">
        <v>4</v>
      </c>
      <c r="M2024" s="111">
        <v>0.12</v>
      </c>
      <c r="N2024" s="113">
        <v>9.69</v>
      </c>
      <c r="O2024" s="113">
        <v>8.07</v>
      </c>
      <c r="P2024" s="114">
        <v>0.2</v>
      </c>
      <c r="Q2024" s="113">
        <v>32.28</v>
      </c>
      <c r="R2024" s="115">
        <v>9.2899999999999991</v>
      </c>
      <c r="S2024" s="115">
        <v>7.75</v>
      </c>
      <c r="T2024" s="119">
        <v>0.2</v>
      </c>
      <c r="U2024" s="116">
        <v>31</v>
      </c>
      <c r="V2024" t="s">
        <v>25</v>
      </c>
      <c r="W2024">
        <v>7.97</v>
      </c>
      <c r="X2024" t="s">
        <v>25</v>
      </c>
      <c r="Y2024">
        <v>31.88</v>
      </c>
      <c r="Z2024">
        <v>8.89</v>
      </c>
      <c r="AA2024">
        <v>7.41</v>
      </c>
      <c r="AB2024">
        <v>0.2</v>
      </c>
      <c r="AC2024">
        <v>29.64</v>
      </c>
    </row>
    <row r="2025" spans="1:29" x14ac:dyDescent="0.25">
      <c r="A2025" s="111" t="s">
        <v>541</v>
      </c>
      <c r="B2025" s="112" t="s">
        <v>157</v>
      </c>
      <c r="C2025" s="111">
        <v>63785</v>
      </c>
      <c r="D2025" s="111">
        <v>637858</v>
      </c>
      <c r="E2025" s="111" t="s">
        <v>545</v>
      </c>
      <c r="F2025" s="111">
        <v>18341</v>
      </c>
      <c r="G2025" s="111" t="s">
        <v>508</v>
      </c>
      <c r="H2025" s="111" t="s">
        <v>104</v>
      </c>
      <c r="I2025" s="111" t="s">
        <v>18</v>
      </c>
      <c r="J2025" s="111" t="s">
        <v>331</v>
      </c>
      <c r="K2025" s="111" t="s">
        <v>105</v>
      </c>
      <c r="L2025" s="111">
        <v>4</v>
      </c>
      <c r="M2025" s="111">
        <v>0.12</v>
      </c>
      <c r="N2025" s="113">
        <v>9.69</v>
      </c>
      <c r="O2025" s="113">
        <v>8.07</v>
      </c>
      <c r="P2025" s="114">
        <v>0.2</v>
      </c>
      <c r="Q2025" s="113">
        <v>32.28</v>
      </c>
      <c r="R2025" s="115">
        <v>9.2899999999999991</v>
      </c>
      <c r="S2025" s="115">
        <v>7.75</v>
      </c>
      <c r="T2025" s="119">
        <v>0.2</v>
      </c>
      <c r="U2025" s="116">
        <v>31</v>
      </c>
      <c r="V2025" t="s">
        <v>25</v>
      </c>
      <c r="W2025">
        <v>7.97</v>
      </c>
      <c r="X2025" t="s">
        <v>25</v>
      </c>
      <c r="Y2025">
        <v>31.88</v>
      </c>
      <c r="Z2025">
        <v>8.89</v>
      </c>
      <c r="AA2025">
        <v>7.41</v>
      </c>
      <c r="AB2025">
        <v>0.2</v>
      </c>
      <c r="AC2025">
        <v>29.64</v>
      </c>
    </row>
    <row r="2026" spans="1:29" x14ac:dyDescent="0.25">
      <c r="A2026" s="111" t="s">
        <v>541</v>
      </c>
      <c r="B2026" s="112" t="s">
        <v>157</v>
      </c>
      <c r="C2026" s="111">
        <v>63785</v>
      </c>
      <c r="D2026" s="111">
        <v>637858</v>
      </c>
      <c r="E2026" s="111" t="s">
        <v>545</v>
      </c>
      <c r="F2026" s="111">
        <v>7977</v>
      </c>
      <c r="G2026" s="111" t="s">
        <v>397</v>
      </c>
      <c r="H2026" s="111" t="s">
        <v>119</v>
      </c>
      <c r="I2026" s="111" t="s">
        <v>115</v>
      </c>
      <c r="J2026" s="111" t="s">
        <v>398</v>
      </c>
      <c r="K2026" s="111" t="s">
        <v>58</v>
      </c>
      <c r="L2026" s="111">
        <v>6</v>
      </c>
      <c r="M2026" s="111">
        <v>0.03</v>
      </c>
      <c r="N2026" s="113">
        <v>5.09</v>
      </c>
      <c r="O2026" s="113">
        <v>4.2655000000000003</v>
      </c>
      <c r="P2026" s="114">
        <v>0.2</v>
      </c>
      <c r="Q2026" s="113">
        <v>25.619999999999997</v>
      </c>
      <c r="R2026" s="115">
        <v>4.99</v>
      </c>
      <c r="S2026" s="115">
        <v>4.16</v>
      </c>
      <c r="T2026" s="119">
        <v>0.2</v>
      </c>
      <c r="U2026" s="116">
        <v>24.96</v>
      </c>
      <c r="V2026" t="s">
        <v>25</v>
      </c>
      <c r="W2026">
        <v>4.2699999999999996</v>
      </c>
      <c r="X2026" t="s">
        <v>25</v>
      </c>
      <c r="Y2026">
        <v>25.619999999999997</v>
      </c>
      <c r="Z2026">
        <v>4.8899999999999997</v>
      </c>
      <c r="AA2026">
        <v>4.08</v>
      </c>
      <c r="AB2026">
        <v>0.2</v>
      </c>
      <c r="AC2026">
        <v>24.48</v>
      </c>
    </row>
    <row r="2027" spans="1:29" x14ac:dyDescent="0.25">
      <c r="A2027" s="111" t="s">
        <v>541</v>
      </c>
      <c r="B2027" s="112" t="s">
        <v>157</v>
      </c>
      <c r="C2027" s="111">
        <v>63785</v>
      </c>
      <c r="D2027" s="111">
        <v>637858</v>
      </c>
      <c r="E2027" s="111" t="s">
        <v>545</v>
      </c>
      <c r="F2027" s="111">
        <v>7979</v>
      </c>
      <c r="G2027" s="111" t="s">
        <v>399</v>
      </c>
      <c r="H2027" s="111" t="s">
        <v>119</v>
      </c>
      <c r="I2027" s="111" t="s">
        <v>115</v>
      </c>
      <c r="J2027" s="111" t="s">
        <v>400</v>
      </c>
      <c r="K2027" s="111" t="s">
        <v>58</v>
      </c>
      <c r="L2027" s="111">
        <v>6</v>
      </c>
      <c r="M2027" s="111">
        <v>0.03</v>
      </c>
      <c r="N2027" s="113">
        <v>5.09</v>
      </c>
      <c r="O2027" s="113">
        <v>4.2655000000000003</v>
      </c>
      <c r="P2027" s="114">
        <v>0.2</v>
      </c>
      <c r="Q2027" s="113">
        <v>25.619999999999997</v>
      </c>
      <c r="R2027" s="115">
        <v>4.99</v>
      </c>
      <c r="S2027" s="115">
        <v>4.16</v>
      </c>
      <c r="T2027" s="119">
        <v>0.2</v>
      </c>
      <c r="U2027" s="116">
        <v>24.96</v>
      </c>
      <c r="V2027" t="s">
        <v>25</v>
      </c>
      <c r="W2027">
        <v>4.2699999999999996</v>
      </c>
      <c r="X2027" t="s">
        <v>25</v>
      </c>
      <c r="Y2027">
        <v>25.619999999999997</v>
      </c>
      <c r="Z2027">
        <v>4.8899999999999997</v>
      </c>
      <c r="AA2027">
        <v>4.08</v>
      </c>
      <c r="AB2027">
        <v>0.2</v>
      </c>
      <c r="AC2027">
        <v>24.48</v>
      </c>
    </row>
    <row r="2028" spans="1:29" x14ac:dyDescent="0.25">
      <c r="A2028" s="111" t="s">
        <v>541</v>
      </c>
      <c r="B2028" s="112" t="s">
        <v>157</v>
      </c>
      <c r="C2028" s="111">
        <v>63785</v>
      </c>
      <c r="D2028" s="111">
        <v>637858</v>
      </c>
      <c r="E2028" s="111" t="s">
        <v>545</v>
      </c>
      <c r="F2028" s="111">
        <v>7980</v>
      </c>
      <c r="G2028" s="111" t="s">
        <v>401</v>
      </c>
      <c r="H2028" s="111" t="s">
        <v>119</v>
      </c>
      <c r="I2028" s="111" t="s">
        <v>115</v>
      </c>
      <c r="J2028" s="111" t="s">
        <v>402</v>
      </c>
      <c r="K2028" s="111" t="s">
        <v>58</v>
      </c>
      <c r="L2028" s="111">
        <v>6</v>
      </c>
      <c r="M2028" s="111">
        <v>0.03</v>
      </c>
      <c r="N2028" s="113">
        <v>5.09</v>
      </c>
      <c r="O2028" s="113">
        <v>4.2655000000000003</v>
      </c>
      <c r="P2028" s="114">
        <v>0.2</v>
      </c>
      <c r="Q2028" s="113">
        <v>25.619999999999997</v>
      </c>
      <c r="R2028" s="115">
        <v>4.99</v>
      </c>
      <c r="S2028" s="115">
        <v>4.16</v>
      </c>
      <c r="T2028" s="119">
        <v>0.2</v>
      </c>
      <c r="U2028" s="116">
        <v>24.96</v>
      </c>
      <c r="V2028" t="s">
        <v>25</v>
      </c>
      <c r="W2028">
        <v>4.2699999999999996</v>
      </c>
      <c r="X2028" t="s">
        <v>25</v>
      </c>
      <c r="Y2028">
        <v>25.619999999999997</v>
      </c>
      <c r="Z2028">
        <v>4.8899999999999997</v>
      </c>
      <c r="AA2028">
        <v>4.08</v>
      </c>
      <c r="AB2028">
        <v>0.2</v>
      </c>
      <c r="AC2028">
        <v>24.48</v>
      </c>
    </row>
    <row r="2029" spans="1:29" x14ac:dyDescent="0.25">
      <c r="A2029" s="111" t="s">
        <v>541</v>
      </c>
      <c r="B2029" s="112" t="s">
        <v>157</v>
      </c>
      <c r="C2029" s="111">
        <v>63785</v>
      </c>
      <c r="D2029" s="111">
        <v>637858</v>
      </c>
      <c r="E2029" s="111" t="s">
        <v>545</v>
      </c>
      <c r="F2029" s="111">
        <v>7981</v>
      </c>
      <c r="G2029" s="111" t="s">
        <v>403</v>
      </c>
      <c r="H2029" s="111" t="s">
        <v>119</v>
      </c>
      <c r="I2029" s="111" t="s">
        <v>115</v>
      </c>
      <c r="J2029" s="111" t="s">
        <v>404</v>
      </c>
      <c r="K2029" s="111" t="s">
        <v>58</v>
      </c>
      <c r="L2029" s="111">
        <v>6</v>
      </c>
      <c r="M2029" s="111">
        <v>0.03</v>
      </c>
      <c r="N2029" s="113">
        <v>5.09</v>
      </c>
      <c r="O2029" s="113">
        <v>4.2655000000000003</v>
      </c>
      <c r="P2029" s="114">
        <v>0.2</v>
      </c>
      <c r="Q2029" s="113">
        <v>25.619999999999997</v>
      </c>
      <c r="R2029" s="115">
        <v>4.99</v>
      </c>
      <c r="S2029" s="115">
        <v>4.16</v>
      </c>
      <c r="T2029" s="119">
        <v>0.2</v>
      </c>
      <c r="U2029" s="116">
        <v>24.96</v>
      </c>
      <c r="V2029" t="s">
        <v>25</v>
      </c>
      <c r="W2029">
        <v>4.2699999999999996</v>
      </c>
      <c r="X2029" t="s">
        <v>25</v>
      </c>
      <c r="Y2029">
        <v>25.619999999999997</v>
      </c>
      <c r="Z2029">
        <v>4.8899999999999997</v>
      </c>
      <c r="AA2029">
        <v>4.08</v>
      </c>
      <c r="AB2029">
        <v>0.2</v>
      </c>
      <c r="AC2029">
        <v>24.48</v>
      </c>
    </row>
    <row r="2030" spans="1:29" x14ac:dyDescent="0.25">
      <c r="A2030" s="111" t="s">
        <v>541</v>
      </c>
      <c r="B2030" s="112" t="s">
        <v>157</v>
      </c>
      <c r="C2030" s="111">
        <v>63785</v>
      </c>
      <c r="D2030" s="111">
        <v>637858</v>
      </c>
      <c r="E2030" s="111" t="s">
        <v>545</v>
      </c>
      <c r="F2030" s="111">
        <v>7982</v>
      </c>
      <c r="G2030" s="111" t="s">
        <v>405</v>
      </c>
      <c r="H2030" s="111" t="s">
        <v>119</v>
      </c>
      <c r="I2030" s="111" t="s">
        <v>115</v>
      </c>
      <c r="J2030" s="111" t="s">
        <v>406</v>
      </c>
      <c r="K2030" s="111" t="s">
        <v>58</v>
      </c>
      <c r="L2030" s="111">
        <v>6</v>
      </c>
      <c r="M2030" s="111">
        <v>0.03</v>
      </c>
      <c r="N2030" s="113">
        <v>5.09</v>
      </c>
      <c r="O2030" s="113">
        <v>4.2655000000000003</v>
      </c>
      <c r="P2030" s="114">
        <v>0.2</v>
      </c>
      <c r="Q2030" s="113">
        <v>25.619999999999997</v>
      </c>
      <c r="R2030" s="115">
        <v>4.99</v>
      </c>
      <c r="S2030" s="115">
        <v>4.16</v>
      </c>
      <c r="T2030" s="119">
        <v>0.2</v>
      </c>
      <c r="U2030" s="116">
        <v>24.96</v>
      </c>
      <c r="V2030" t="s">
        <v>25</v>
      </c>
      <c r="W2030">
        <v>4.2699999999999996</v>
      </c>
      <c r="X2030" t="s">
        <v>25</v>
      </c>
      <c r="Y2030">
        <v>25.619999999999997</v>
      </c>
      <c r="Z2030">
        <v>4.8899999999999997</v>
      </c>
      <c r="AA2030">
        <v>4.08</v>
      </c>
      <c r="AB2030">
        <v>0.2</v>
      </c>
      <c r="AC2030">
        <v>24.48</v>
      </c>
    </row>
    <row r="2031" spans="1:29" x14ac:dyDescent="0.25">
      <c r="A2031" s="111" t="s">
        <v>541</v>
      </c>
      <c r="B2031" s="112" t="s">
        <v>157</v>
      </c>
      <c r="C2031" s="111">
        <v>63785</v>
      </c>
      <c r="D2031" s="111">
        <v>637858</v>
      </c>
      <c r="E2031" s="111" t="s">
        <v>545</v>
      </c>
      <c r="F2031" s="111">
        <v>7983</v>
      </c>
      <c r="G2031" s="111" t="s">
        <v>407</v>
      </c>
      <c r="H2031" s="111" t="s">
        <v>119</v>
      </c>
      <c r="I2031" s="111" t="s">
        <v>115</v>
      </c>
      <c r="J2031" s="111" t="s">
        <v>408</v>
      </c>
      <c r="K2031" s="111" t="s">
        <v>58</v>
      </c>
      <c r="L2031" s="111">
        <v>6</v>
      </c>
      <c r="M2031" s="111">
        <v>0.03</v>
      </c>
      <c r="N2031" s="113">
        <v>5.09</v>
      </c>
      <c r="O2031" s="113">
        <v>4.2655000000000003</v>
      </c>
      <c r="P2031" s="114">
        <v>0.2</v>
      </c>
      <c r="Q2031" s="113">
        <v>25.619999999999997</v>
      </c>
      <c r="R2031" s="115">
        <v>4.99</v>
      </c>
      <c r="S2031" s="115">
        <v>4.16</v>
      </c>
      <c r="T2031" s="119">
        <v>0.2</v>
      </c>
      <c r="U2031" s="116">
        <v>24.96</v>
      </c>
      <c r="V2031" t="s">
        <v>25</v>
      </c>
      <c r="W2031">
        <v>4.2699999999999996</v>
      </c>
      <c r="X2031" t="s">
        <v>25</v>
      </c>
      <c r="Y2031">
        <v>25.619999999999997</v>
      </c>
      <c r="Z2031">
        <v>4.8899999999999997</v>
      </c>
      <c r="AA2031">
        <v>4.08</v>
      </c>
      <c r="AB2031">
        <v>0.2</v>
      </c>
      <c r="AC2031">
        <v>24.48</v>
      </c>
    </row>
    <row r="2032" spans="1:29" x14ac:dyDescent="0.25">
      <c r="A2032" s="111" t="s">
        <v>541</v>
      </c>
      <c r="B2032" s="112" t="s">
        <v>157</v>
      </c>
      <c r="C2032" s="111">
        <v>63785</v>
      </c>
      <c r="D2032" s="111">
        <v>637858</v>
      </c>
      <c r="E2032" s="111" t="s">
        <v>545</v>
      </c>
      <c r="F2032" s="111">
        <v>7985</v>
      </c>
      <c r="G2032" s="111" t="s">
        <v>409</v>
      </c>
      <c r="H2032" s="111" t="s">
        <v>119</v>
      </c>
      <c r="I2032" s="111" t="s">
        <v>115</v>
      </c>
      <c r="J2032" s="111" t="s">
        <v>410</v>
      </c>
      <c r="K2032" s="111" t="s">
        <v>58</v>
      </c>
      <c r="L2032" s="111">
        <v>6</v>
      </c>
      <c r="M2032" s="111">
        <v>0.03</v>
      </c>
      <c r="N2032" s="113">
        <v>5.09</v>
      </c>
      <c r="O2032" s="113">
        <v>4.2655000000000003</v>
      </c>
      <c r="P2032" s="114">
        <v>0.2</v>
      </c>
      <c r="Q2032" s="113">
        <v>25.619999999999997</v>
      </c>
      <c r="R2032" s="115">
        <v>4.99</v>
      </c>
      <c r="S2032" s="115">
        <v>4.16</v>
      </c>
      <c r="T2032" s="119">
        <v>0.2</v>
      </c>
      <c r="U2032" s="116">
        <v>24.96</v>
      </c>
      <c r="V2032" t="s">
        <v>25</v>
      </c>
      <c r="W2032">
        <v>4.2699999999999996</v>
      </c>
      <c r="X2032" t="s">
        <v>25</v>
      </c>
      <c r="Y2032">
        <v>25.619999999999997</v>
      </c>
      <c r="Z2032">
        <v>4.8899999999999997</v>
      </c>
      <c r="AA2032">
        <v>4.08</v>
      </c>
      <c r="AB2032">
        <v>0.2</v>
      </c>
      <c r="AC2032">
        <v>24.48</v>
      </c>
    </row>
    <row r="2033" spans="1:29" x14ac:dyDescent="0.25">
      <c r="A2033" s="111" t="s">
        <v>541</v>
      </c>
      <c r="B2033" s="112" t="s">
        <v>157</v>
      </c>
      <c r="C2033" s="111">
        <v>63785</v>
      </c>
      <c r="D2033" s="111">
        <v>637858</v>
      </c>
      <c r="E2033" s="111" t="s">
        <v>545</v>
      </c>
      <c r="F2033" s="111">
        <v>8791</v>
      </c>
      <c r="G2033" s="111" t="s">
        <v>483</v>
      </c>
      <c r="H2033" s="111" t="s">
        <v>61</v>
      </c>
      <c r="I2033" s="111" t="s">
        <v>18</v>
      </c>
      <c r="J2033" s="111" t="s">
        <v>469</v>
      </c>
      <c r="K2033" s="111" t="s">
        <v>58</v>
      </c>
      <c r="L2033" s="111">
        <v>12</v>
      </c>
      <c r="M2033" s="111">
        <v>0.06</v>
      </c>
      <c r="N2033" s="113">
        <v>3.99</v>
      </c>
      <c r="O2033" s="113">
        <v>3.32</v>
      </c>
      <c r="P2033" s="114">
        <v>0.2</v>
      </c>
      <c r="Q2033" s="113">
        <v>39.839999999999996</v>
      </c>
      <c r="R2033" s="115">
        <v>3.59</v>
      </c>
      <c r="S2033" s="115">
        <v>2.99</v>
      </c>
      <c r="T2033" s="119">
        <v>0.2</v>
      </c>
      <c r="U2033" s="116">
        <v>35.880000000000003</v>
      </c>
      <c r="V2033" t="s">
        <v>25</v>
      </c>
      <c r="W2033">
        <v>3.13</v>
      </c>
      <c r="X2033" t="s">
        <v>25</v>
      </c>
      <c r="Y2033">
        <v>37.56</v>
      </c>
      <c r="Z2033">
        <v>3.39</v>
      </c>
      <c r="AA2033">
        <v>2.83</v>
      </c>
      <c r="AB2033">
        <v>0.2</v>
      </c>
      <c r="AC2033">
        <v>33.96</v>
      </c>
    </row>
    <row r="2034" spans="1:29" x14ac:dyDescent="0.25">
      <c r="A2034" s="111" t="s">
        <v>541</v>
      </c>
      <c r="B2034" s="112" t="s">
        <v>157</v>
      </c>
      <c r="C2034" s="111">
        <v>63785</v>
      </c>
      <c r="D2034" s="111">
        <v>637858</v>
      </c>
      <c r="E2034" s="111" t="s">
        <v>545</v>
      </c>
      <c r="F2034" s="111">
        <v>11805</v>
      </c>
      <c r="G2034" s="111" t="s">
        <v>546</v>
      </c>
      <c r="H2034" s="111" t="s">
        <v>60</v>
      </c>
      <c r="I2034" s="111" t="s">
        <v>18</v>
      </c>
      <c r="J2034" s="111" t="s">
        <v>331</v>
      </c>
      <c r="K2034" s="111" t="s">
        <v>58</v>
      </c>
      <c r="L2034" s="111">
        <v>12</v>
      </c>
      <c r="M2034" s="111">
        <v>0.03</v>
      </c>
      <c r="N2034" s="113">
        <v>4.1900000000000004</v>
      </c>
      <c r="O2034" s="113">
        <v>3.51</v>
      </c>
      <c r="P2034" s="114">
        <v>0.2</v>
      </c>
      <c r="Q2034" s="113">
        <v>42.12</v>
      </c>
      <c r="R2034" s="115">
        <v>3.99</v>
      </c>
      <c r="S2034" s="115">
        <v>3.33</v>
      </c>
      <c r="T2034" s="119">
        <v>0.2</v>
      </c>
      <c r="U2034" s="116">
        <v>39.96</v>
      </c>
      <c r="V2034" t="s">
        <v>25</v>
      </c>
      <c r="W2034">
        <v>3.51</v>
      </c>
      <c r="X2034" t="s">
        <v>25</v>
      </c>
      <c r="Y2034">
        <v>42.12</v>
      </c>
      <c r="Z2034">
        <v>3.99</v>
      </c>
      <c r="AA2034">
        <v>3.33</v>
      </c>
      <c r="AB2034">
        <v>0.2</v>
      </c>
      <c r="AC2034">
        <v>39.96</v>
      </c>
    </row>
    <row r="2035" spans="1:29" x14ac:dyDescent="0.25">
      <c r="A2035" s="111" t="s">
        <v>541</v>
      </c>
      <c r="B2035" s="112" t="s">
        <v>157</v>
      </c>
      <c r="C2035" s="111">
        <v>63785</v>
      </c>
      <c r="D2035" s="111">
        <v>637858</v>
      </c>
      <c r="E2035" s="111" t="s">
        <v>545</v>
      </c>
      <c r="F2035" s="111">
        <v>13061</v>
      </c>
      <c r="G2035" s="111" t="s">
        <v>484</v>
      </c>
      <c r="H2035" s="111" t="s">
        <v>61</v>
      </c>
      <c r="I2035" s="111" t="s">
        <v>18</v>
      </c>
      <c r="J2035" s="111" t="s">
        <v>471</v>
      </c>
      <c r="K2035" s="111" t="s">
        <v>58</v>
      </c>
      <c r="L2035" s="111">
        <v>12</v>
      </c>
      <c r="M2035" s="111">
        <v>0.06</v>
      </c>
      <c r="N2035" s="113">
        <v>3.99</v>
      </c>
      <c r="O2035" s="113">
        <v>3.32</v>
      </c>
      <c r="P2035" s="114">
        <v>0.2</v>
      </c>
      <c r="Q2035" s="113">
        <v>39.839999999999996</v>
      </c>
      <c r="R2035" s="115">
        <v>3.59</v>
      </c>
      <c r="S2035" s="115">
        <v>2.99</v>
      </c>
      <c r="T2035" s="119">
        <v>0.2</v>
      </c>
      <c r="U2035" s="116">
        <v>35.880000000000003</v>
      </c>
      <c r="V2035" t="s">
        <v>25</v>
      </c>
      <c r="W2035">
        <v>3.13</v>
      </c>
      <c r="X2035" t="s">
        <v>25</v>
      </c>
      <c r="Y2035">
        <v>37.56</v>
      </c>
      <c r="Z2035">
        <v>3.39</v>
      </c>
      <c r="AA2035">
        <v>2.83</v>
      </c>
      <c r="AB2035">
        <v>0.2</v>
      </c>
      <c r="AC2035">
        <v>33.96</v>
      </c>
    </row>
    <row r="2036" spans="1:29" x14ac:dyDescent="0.25">
      <c r="A2036" s="111" t="s">
        <v>541</v>
      </c>
      <c r="B2036" s="112" t="s">
        <v>157</v>
      </c>
      <c r="C2036" s="111">
        <v>63785</v>
      </c>
      <c r="D2036" s="111">
        <v>637858</v>
      </c>
      <c r="E2036" s="111" t="s">
        <v>545</v>
      </c>
      <c r="F2036" s="111">
        <v>8919</v>
      </c>
      <c r="G2036" s="111" t="s">
        <v>490</v>
      </c>
      <c r="H2036" s="111" t="s">
        <v>63</v>
      </c>
      <c r="I2036" s="111" t="s">
        <v>18</v>
      </c>
      <c r="J2036" s="111" t="s">
        <v>334</v>
      </c>
      <c r="K2036" s="111" t="s">
        <v>62</v>
      </c>
      <c r="L2036" s="111">
        <v>12</v>
      </c>
      <c r="M2036" s="111">
        <v>7.1999999999999995E-2</v>
      </c>
      <c r="N2036" s="113">
        <v>4.1900000000000004</v>
      </c>
      <c r="O2036" s="113">
        <v>3.5054999999999996</v>
      </c>
      <c r="P2036" s="114">
        <v>0.2</v>
      </c>
      <c r="Q2036" s="113">
        <v>42.12</v>
      </c>
      <c r="R2036" s="115">
        <v>3.89</v>
      </c>
      <c r="S2036" s="115">
        <v>3.2416666666666667</v>
      </c>
      <c r="T2036" s="119">
        <v>0.2</v>
      </c>
      <c r="U2036" s="116">
        <v>38.880000000000003</v>
      </c>
      <c r="V2036" t="s">
        <v>25</v>
      </c>
      <c r="W2036">
        <v>3.32</v>
      </c>
      <c r="X2036" t="s">
        <v>25</v>
      </c>
      <c r="Y2036">
        <v>39.839999999999996</v>
      </c>
      <c r="Z2036">
        <v>3.69</v>
      </c>
      <c r="AA2036">
        <v>3.08</v>
      </c>
      <c r="AB2036">
        <v>0.2</v>
      </c>
      <c r="AC2036">
        <v>36.96</v>
      </c>
    </row>
    <row r="2037" spans="1:29" x14ac:dyDescent="0.25">
      <c r="A2037" s="111" t="s">
        <v>541</v>
      </c>
      <c r="B2037" s="112" t="s">
        <v>157</v>
      </c>
      <c r="C2037" s="111">
        <v>69800</v>
      </c>
      <c r="D2037" s="111">
        <v>698008</v>
      </c>
      <c r="E2037" s="111" t="s">
        <v>547</v>
      </c>
      <c r="F2037" s="111">
        <v>772</v>
      </c>
      <c r="G2037" s="111" t="s">
        <v>330</v>
      </c>
      <c r="H2037" s="111" t="s">
        <v>108</v>
      </c>
      <c r="I2037" s="111" t="s">
        <v>18</v>
      </c>
      <c r="J2037" s="111" t="s">
        <v>331</v>
      </c>
      <c r="K2037" s="111" t="s">
        <v>332</v>
      </c>
      <c r="L2037" s="111">
        <v>1</v>
      </c>
      <c r="M2037" s="111">
        <v>0.06</v>
      </c>
      <c r="N2037" s="113">
        <v>248.39</v>
      </c>
      <c r="O2037" s="113">
        <v>207</v>
      </c>
      <c r="P2037" s="114">
        <v>0.2</v>
      </c>
      <c r="Q2037" s="113">
        <v>207</v>
      </c>
      <c r="R2037" s="115">
        <v>248.39</v>
      </c>
      <c r="S2037" s="115">
        <v>207</v>
      </c>
      <c r="T2037" s="119">
        <v>0.2</v>
      </c>
      <c r="U2037" s="116">
        <v>207</v>
      </c>
      <c r="V2037" t="s">
        <v>25</v>
      </c>
      <c r="W2037">
        <v>207</v>
      </c>
      <c r="X2037" t="s">
        <v>25</v>
      </c>
      <c r="Y2037">
        <v>207</v>
      </c>
      <c r="Z2037">
        <v>248.39</v>
      </c>
      <c r="AA2037">
        <v>207</v>
      </c>
      <c r="AB2037">
        <v>0.2</v>
      </c>
      <c r="AC2037">
        <v>207</v>
      </c>
    </row>
    <row r="2038" spans="1:29" x14ac:dyDescent="0.25">
      <c r="A2038" s="111" t="s">
        <v>541</v>
      </c>
      <c r="B2038" s="112" t="s">
        <v>157</v>
      </c>
      <c r="C2038" s="111">
        <v>69800</v>
      </c>
      <c r="D2038" s="111">
        <v>698008</v>
      </c>
      <c r="E2038" s="111" t="s">
        <v>547</v>
      </c>
      <c r="F2038" s="111">
        <v>2243</v>
      </c>
      <c r="G2038" s="111" t="s">
        <v>333</v>
      </c>
      <c r="H2038" s="111" t="s">
        <v>108</v>
      </c>
      <c r="I2038" s="111" t="s">
        <v>18</v>
      </c>
      <c r="J2038" s="111" t="s">
        <v>334</v>
      </c>
      <c r="K2038" s="111" t="s">
        <v>332</v>
      </c>
      <c r="L2038" s="111">
        <v>1</v>
      </c>
      <c r="M2038" s="111">
        <v>0.06</v>
      </c>
      <c r="N2038" s="113">
        <v>248.39</v>
      </c>
      <c r="O2038" s="113">
        <v>207</v>
      </c>
      <c r="P2038" s="114">
        <v>0.2</v>
      </c>
      <c r="Q2038" s="113">
        <v>207</v>
      </c>
      <c r="R2038" s="115">
        <v>248.39</v>
      </c>
      <c r="S2038" s="115">
        <v>207</v>
      </c>
      <c r="T2038" s="119">
        <v>0.2</v>
      </c>
      <c r="U2038" s="116">
        <v>207</v>
      </c>
      <c r="V2038" t="s">
        <v>25</v>
      </c>
      <c r="W2038">
        <v>207</v>
      </c>
      <c r="X2038" t="s">
        <v>25</v>
      </c>
      <c r="Y2038">
        <v>207</v>
      </c>
      <c r="Z2038">
        <v>248.39</v>
      </c>
      <c r="AA2038">
        <v>207</v>
      </c>
      <c r="AB2038">
        <v>0.2</v>
      </c>
      <c r="AC2038">
        <v>207</v>
      </c>
    </row>
    <row r="2039" spans="1:29" x14ac:dyDescent="0.25">
      <c r="A2039" s="111" t="s">
        <v>541</v>
      </c>
      <c r="B2039" s="112" t="s">
        <v>157</v>
      </c>
      <c r="C2039" s="111">
        <v>69800</v>
      </c>
      <c r="D2039" s="111">
        <v>698008</v>
      </c>
      <c r="E2039" s="111" t="s">
        <v>547</v>
      </c>
      <c r="F2039" s="111">
        <v>2248</v>
      </c>
      <c r="G2039" s="111" t="s">
        <v>335</v>
      </c>
      <c r="H2039" s="111" t="s">
        <v>108</v>
      </c>
      <c r="I2039" s="111" t="s">
        <v>18</v>
      </c>
      <c r="J2039" s="111" t="s">
        <v>336</v>
      </c>
      <c r="K2039" s="111" t="s">
        <v>332</v>
      </c>
      <c r="L2039" s="111">
        <v>1</v>
      </c>
      <c r="M2039" s="111">
        <v>0.06</v>
      </c>
      <c r="N2039" s="113">
        <v>248.39</v>
      </c>
      <c r="O2039" s="113">
        <v>207</v>
      </c>
      <c r="P2039" s="114">
        <v>0.2</v>
      </c>
      <c r="Q2039" s="113">
        <v>207</v>
      </c>
      <c r="R2039" s="115">
        <v>248.39</v>
      </c>
      <c r="S2039" s="115">
        <v>207</v>
      </c>
      <c r="T2039" s="119">
        <v>0.2</v>
      </c>
      <c r="U2039" s="116">
        <v>207</v>
      </c>
      <c r="V2039" t="s">
        <v>25</v>
      </c>
      <c r="W2039">
        <v>207</v>
      </c>
      <c r="X2039" t="s">
        <v>25</v>
      </c>
      <c r="Y2039">
        <v>207</v>
      </c>
      <c r="Z2039">
        <v>248.39</v>
      </c>
      <c r="AA2039">
        <v>207</v>
      </c>
      <c r="AB2039">
        <v>0.2</v>
      </c>
      <c r="AC2039">
        <v>207</v>
      </c>
    </row>
    <row r="2040" spans="1:29" x14ac:dyDescent="0.25">
      <c r="A2040" s="111" t="s">
        <v>541</v>
      </c>
      <c r="B2040" s="112" t="s">
        <v>157</v>
      </c>
      <c r="C2040" s="111">
        <v>69800</v>
      </c>
      <c r="D2040" s="111">
        <v>698008</v>
      </c>
      <c r="E2040" s="111" t="s">
        <v>547</v>
      </c>
      <c r="F2040" s="111">
        <v>2250</v>
      </c>
      <c r="G2040" s="111" t="s">
        <v>337</v>
      </c>
      <c r="H2040" s="111" t="s">
        <v>108</v>
      </c>
      <c r="I2040" s="111" t="s">
        <v>18</v>
      </c>
      <c r="J2040" s="111" t="s">
        <v>338</v>
      </c>
      <c r="K2040" s="111" t="s">
        <v>332</v>
      </c>
      <c r="L2040" s="111">
        <v>1</v>
      </c>
      <c r="M2040" s="111">
        <v>0.06</v>
      </c>
      <c r="N2040" s="113">
        <v>248.39</v>
      </c>
      <c r="O2040" s="113">
        <v>207</v>
      </c>
      <c r="P2040" s="114">
        <v>0.2</v>
      </c>
      <c r="Q2040" s="113">
        <v>207</v>
      </c>
      <c r="R2040" s="115">
        <v>248.39</v>
      </c>
      <c r="S2040" s="115">
        <v>207</v>
      </c>
      <c r="T2040" s="119">
        <v>0.2</v>
      </c>
      <c r="U2040" s="116">
        <v>207</v>
      </c>
      <c r="V2040" t="s">
        <v>25</v>
      </c>
      <c r="W2040">
        <v>207</v>
      </c>
      <c r="X2040" t="s">
        <v>25</v>
      </c>
      <c r="Y2040">
        <v>207</v>
      </c>
      <c r="Z2040">
        <v>248.39</v>
      </c>
      <c r="AA2040">
        <v>207</v>
      </c>
      <c r="AB2040">
        <v>0.2</v>
      </c>
      <c r="AC2040">
        <v>207</v>
      </c>
    </row>
    <row r="2041" spans="1:29" x14ac:dyDescent="0.25">
      <c r="A2041" s="111" t="s">
        <v>541</v>
      </c>
      <c r="B2041" s="112" t="s">
        <v>157</v>
      </c>
      <c r="C2041" s="111">
        <v>69800</v>
      </c>
      <c r="D2041" s="111">
        <v>698008</v>
      </c>
      <c r="E2041" s="111" t="s">
        <v>547</v>
      </c>
      <c r="F2041" s="111">
        <v>7431</v>
      </c>
      <c r="G2041" s="111" t="s">
        <v>339</v>
      </c>
      <c r="H2041" s="111" t="s">
        <v>108</v>
      </c>
      <c r="I2041" s="111" t="s">
        <v>18</v>
      </c>
      <c r="J2041" s="111" t="s">
        <v>340</v>
      </c>
      <c r="K2041" s="111" t="s">
        <v>332</v>
      </c>
      <c r="L2041" s="111">
        <v>1</v>
      </c>
      <c r="M2041" s="111">
        <v>0.06</v>
      </c>
      <c r="N2041" s="113">
        <v>248.39</v>
      </c>
      <c r="O2041" s="113">
        <v>207</v>
      </c>
      <c r="P2041" s="114">
        <v>0.2</v>
      </c>
      <c r="Q2041" s="113">
        <v>207</v>
      </c>
      <c r="R2041" s="115">
        <v>248.39</v>
      </c>
      <c r="S2041" s="115">
        <v>207</v>
      </c>
      <c r="T2041" s="119">
        <v>0.2</v>
      </c>
      <c r="U2041" s="116">
        <v>207</v>
      </c>
      <c r="V2041" t="s">
        <v>25</v>
      </c>
      <c r="W2041">
        <v>207</v>
      </c>
      <c r="X2041" t="s">
        <v>25</v>
      </c>
      <c r="Y2041">
        <v>207</v>
      </c>
      <c r="Z2041">
        <v>248.39</v>
      </c>
      <c r="AA2041">
        <v>207</v>
      </c>
      <c r="AB2041">
        <v>0.2</v>
      </c>
      <c r="AC2041">
        <v>207</v>
      </c>
    </row>
    <row r="2042" spans="1:29" x14ac:dyDescent="0.25">
      <c r="A2042" s="111" t="s">
        <v>541</v>
      </c>
      <c r="B2042" s="112" t="s">
        <v>157</v>
      </c>
      <c r="C2042" s="111">
        <v>69800</v>
      </c>
      <c r="D2042" s="111">
        <v>698008</v>
      </c>
      <c r="E2042" s="111" t="s">
        <v>547</v>
      </c>
      <c r="F2042" s="111">
        <v>9442</v>
      </c>
      <c r="G2042" s="111" t="s">
        <v>341</v>
      </c>
      <c r="H2042" s="111" t="s">
        <v>108</v>
      </c>
      <c r="I2042" s="111" t="s">
        <v>18</v>
      </c>
      <c r="J2042" s="111" t="s">
        <v>342</v>
      </c>
      <c r="K2042" s="111" t="s">
        <v>332</v>
      </c>
      <c r="L2042" s="111">
        <v>1</v>
      </c>
      <c r="M2042" s="111">
        <v>0.06</v>
      </c>
      <c r="N2042" s="113">
        <v>248.39</v>
      </c>
      <c r="O2042" s="113">
        <v>207</v>
      </c>
      <c r="P2042" s="114">
        <v>0.2</v>
      </c>
      <c r="Q2042" s="113">
        <v>207</v>
      </c>
      <c r="R2042" s="115">
        <v>248.39</v>
      </c>
      <c r="S2042" s="115">
        <v>207</v>
      </c>
      <c r="T2042" s="119">
        <v>0.2</v>
      </c>
      <c r="U2042" s="116">
        <v>207</v>
      </c>
      <c r="V2042" t="s">
        <v>25</v>
      </c>
      <c r="W2042">
        <v>207</v>
      </c>
      <c r="X2042" t="s">
        <v>25</v>
      </c>
      <c r="Y2042">
        <v>207</v>
      </c>
      <c r="Z2042">
        <v>248.39</v>
      </c>
      <c r="AA2042">
        <v>207</v>
      </c>
      <c r="AB2042">
        <v>0.2</v>
      </c>
      <c r="AC2042">
        <v>207</v>
      </c>
    </row>
    <row r="2043" spans="1:29" x14ac:dyDescent="0.25">
      <c r="A2043" s="111" t="s">
        <v>541</v>
      </c>
      <c r="B2043" s="112" t="s">
        <v>157</v>
      </c>
      <c r="C2043" s="111">
        <v>69800</v>
      </c>
      <c r="D2043" s="111">
        <v>698008</v>
      </c>
      <c r="E2043" s="111" t="s">
        <v>547</v>
      </c>
      <c r="F2043" s="111">
        <v>15190</v>
      </c>
      <c r="G2043" s="111" t="s">
        <v>343</v>
      </c>
      <c r="H2043" s="111" t="s">
        <v>108</v>
      </c>
      <c r="I2043" s="111" t="s">
        <v>18</v>
      </c>
      <c r="J2043" s="111" t="s">
        <v>344</v>
      </c>
      <c r="K2043" s="111" t="s">
        <v>332</v>
      </c>
      <c r="L2043" s="111">
        <v>1</v>
      </c>
      <c r="M2043" s="111">
        <v>0.06</v>
      </c>
      <c r="N2043" s="113">
        <v>248.39</v>
      </c>
      <c r="O2043" s="113">
        <v>207</v>
      </c>
      <c r="P2043" s="114">
        <v>0.2</v>
      </c>
      <c r="Q2043" s="113">
        <v>207</v>
      </c>
      <c r="R2043" s="115">
        <v>248.39</v>
      </c>
      <c r="S2043" s="115">
        <v>207</v>
      </c>
      <c r="T2043" s="119">
        <v>0.2</v>
      </c>
      <c r="U2043" s="116">
        <v>207</v>
      </c>
      <c r="V2043" t="s">
        <v>25</v>
      </c>
      <c r="W2043">
        <v>207</v>
      </c>
      <c r="X2043" t="s">
        <v>25</v>
      </c>
      <c r="Y2043">
        <v>207</v>
      </c>
      <c r="Z2043">
        <v>248.39</v>
      </c>
      <c r="AA2043">
        <v>207</v>
      </c>
      <c r="AB2043">
        <v>0.2</v>
      </c>
      <c r="AC2043">
        <v>207</v>
      </c>
    </row>
    <row r="2044" spans="1:29" x14ac:dyDescent="0.25">
      <c r="A2044" s="111" t="s">
        <v>541</v>
      </c>
      <c r="B2044" s="112" t="s">
        <v>157</v>
      </c>
      <c r="C2044" s="111">
        <v>69800</v>
      </c>
      <c r="D2044" s="111">
        <v>698008</v>
      </c>
      <c r="E2044" s="111" t="s">
        <v>547</v>
      </c>
      <c r="F2044" s="111">
        <v>19228</v>
      </c>
      <c r="G2044" s="111" t="s">
        <v>347</v>
      </c>
      <c r="H2044" s="111" t="s">
        <v>151</v>
      </c>
      <c r="I2044" s="111" t="s">
        <v>128</v>
      </c>
      <c r="J2044" s="111" t="s">
        <v>346</v>
      </c>
      <c r="K2044" s="111" t="s">
        <v>129</v>
      </c>
      <c r="L2044" s="111">
        <v>4</v>
      </c>
      <c r="M2044" s="111">
        <v>0.01</v>
      </c>
      <c r="N2044" s="113">
        <v>7.99</v>
      </c>
      <c r="O2044" s="113">
        <v>6.69</v>
      </c>
      <c r="P2044" s="114">
        <v>0.2</v>
      </c>
      <c r="Q2044" s="113">
        <v>26.76</v>
      </c>
      <c r="R2044" s="115">
        <v>7.99</v>
      </c>
      <c r="S2044" s="115">
        <v>6.69</v>
      </c>
      <c r="T2044" s="119">
        <v>0.2</v>
      </c>
      <c r="U2044" s="116">
        <v>26.76</v>
      </c>
      <c r="V2044" t="s">
        <v>25</v>
      </c>
      <c r="W2044">
        <v>7.29</v>
      </c>
      <c r="X2044" t="s">
        <v>25</v>
      </c>
      <c r="Y2044">
        <v>29.16</v>
      </c>
      <c r="Z2044">
        <v>8.69</v>
      </c>
      <c r="AA2044">
        <v>7.22</v>
      </c>
      <c r="AB2044">
        <v>0.2</v>
      </c>
      <c r="AC2044">
        <v>28.88</v>
      </c>
    </row>
    <row r="2045" spans="1:29" x14ac:dyDescent="0.25">
      <c r="A2045" s="111" t="s">
        <v>541</v>
      </c>
      <c r="B2045" s="112" t="s">
        <v>157</v>
      </c>
      <c r="C2045" s="111">
        <v>69800</v>
      </c>
      <c r="D2045" s="111">
        <v>698008</v>
      </c>
      <c r="E2045" s="111" t="s">
        <v>547</v>
      </c>
      <c r="F2045" s="111">
        <v>19229</v>
      </c>
      <c r="G2045" s="111" t="s">
        <v>348</v>
      </c>
      <c r="H2045" s="111" t="s">
        <v>151</v>
      </c>
      <c r="I2045" s="111" t="s">
        <v>128</v>
      </c>
      <c r="J2045" s="111" t="s">
        <v>346</v>
      </c>
      <c r="K2045" s="111" t="s">
        <v>129</v>
      </c>
      <c r="L2045" s="111">
        <v>6</v>
      </c>
      <c r="M2045" s="111">
        <v>1.4999999999999999E-2</v>
      </c>
      <c r="N2045" s="113">
        <v>7.99</v>
      </c>
      <c r="O2045" s="113">
        <v>6.69</v>
      </c>
      <c r="P2045" s="114">
        <v>0.2</v>
      </c>
      <c r="Q2045" s="113">
        <v>40.14</v>
      </c>
      <c r="R2045" s="115">
        <v>7.99</v>
      </c>
      <c r="S2045" s="115">
        <v>6.69</v>
      </c>
      <c r="T2045" s="119">
        <v>0.2</v>
      </c>
      <c r="U2045" s="116">
        <v>40.14</v>
      </c>
      <c r="V2045" t="s">
        <v>25</v>
      </c>
      <c r="W2045">
        <v>7.29</v>
      </c>
      <c r="X2045" t="s">
        <v>25</v>
      </c>
      <c r="Y2045">
        <v>43.74</v>
      </c>
      <c r="Z2045">
        <v>8.69</v>
      </c>
      <c r="AA2045">
        <v>7.22</v>
      </c>
      <c r="AB2045">
        <v>0.2</v>
      </c>
      <c r="AC2045">
        <v>43.32</v>
      </c>
    </row>
    <row r="2046" spans="1:29" x14ac:dyDescent="0.25">
      <c r="A2046" s="111" t="s">
        <v>541</v>
      </c>
      <c r="B2046" s="112" t="s">
        <v>157</v>
      </c>
      <c r="C2046" s="111">
        <v>69800</v>
      </c>
      <c r="D2046" s="111">
        <v>698008</v>
      </c>
      <c r="E2046" s="111" t="s">
        <v>547</v>
      </c>
      <c r="F2046" s="111">
        <v>19231</v>
      </c>
      <c r="G2046" s="111" t="s">
        <v>349</v>
      </c>
      <c r="H2046" s="111" t="s">
        <v>151</v>
      </c>
      <c r="I2046" s="111" t="s">
        <v>128</v>
      </c>
      <c r="J2046" s="111" t="s">
        <v>350</v>
      </c>
      <c r="K2046" s="111" t="s">
        <v>129</v>
      </c>
      <c r="L2046" s="111">
        <v>4</v>
      </c>
      <c r="M2046" s="111">
        <v>0.01</v>
      </c>
      <c r="N2046" s="113">
        <v>7.99</v>
      </c>
      <c r="O2046" s="113">
        <v>6.69</v>
      </c>
      <c r="P2046" s="114">
        <v>0.2</v>
      </c>
      <c r="Q2046" s="113">
        <v>26.76</v>
      </c>
      <c r="R2046" s="115">
        <v>7.99</v>
      </c>
      <c r="S2046" s="115">
        <v>6.69</v>
      </c>
      <c r="T2046" s="119">
        <v>0.2</v>
      </c>
      <c r="U2046" s="116">
        <v>26.76</v>
      </c>
      <c r="V2046" t="s">
        <v>25</v>
      </c>
      <c r="W2046">
        <v>7.29</v>
      </c>
      <c r="X2046" t="s">
        <v>25</v>
      </c>
      <c r="Y2046">
        <v>29.16</v>
      </c>
      <c r="Z2046">
        <v>8.69</v>
      </c>
      <c r="AA2046">
        <v>7.22</v>
      </c>
      <c r="AB2046">
        <v>0.2</v>
      </c>
      <c r="AC2046">
        <v>28.88</v>
      </c>
    </row>
    <row r="2047" spans="1:29" x14ac:dyDescent="0.25">
      <c r="A2047" s="111" t="s">
        <v>541</v>
      </c>
      <c r="B2047" s="112" t="s">
        <v>157</v>
      </c>
      <c r="C2047" s="111">
        <v>69800</v>
      </c>
      <c r="D2047" s="111">
        <v>698008</v>
      </c>
      <c r="E2047" s="111" t="s">
        <v>547</v>
      </c>
      <c r="F2047" s="111">
        <v>21666</v>
      </c>
      <c r="G2047" s="111" t="s">
        <v>351</v>
      </c>
      <c r="H2047" s="111" t="s">
        <v>151</v>
      </c>
      <c r="I2047" s="111" t="s">
        <v>128</v>
      </c>
      <c r="J2047" s="111" t="s">
        <v>352</v>
      </c>
      <c r="K2047" s="111" t="s">
        <v>129</v>
      </c>
      <c r="L2047" s="111">
        <v>4</v>
      </c>
      <c r="M2047" s="111">
        <v>0.01</v>
      </c>
      <c r="N2047" s="113">
        <v>7.99</v>
      </c>
      <c r="O2047" s="113">
        <v>6.69</v>
      </c>
      <c r="P2047" s="114">
        <v>0.2</v>
      </c>
      <c r="Q2047" s="113">
        <v>26.76</v>
      </c>
      <c r="R2047" s="115">
        <v>7.99</v>
      </c>
      <c r="S2047" s="115">
        <v>6.69</v>
      </c>
      <c r="T2047" s="119">
        <v>0.2</v>
      </c>
      <c r="U2047" s="116">
        <v>26.76</v>
      </c>
      <c r="V2047" t="s">
        <v>25</v>
      </c>
      <c r="W2047">
        <v>7.29</v>
      </c>
      <c r="X2047" t="s">
        <v>25</v>
      </c>
      <c r="Y2047">
        <v>29.16</v>
      </c>
      <c r="Z2047">
        <v>8.69</v>
      </c>
      <c r="AA2047">
        <v>7.22</v>
      </c>
      <c r="AB2047">
        <v>0.2</v>
      </c>
      <c r="AC2047">
        <v>28.88</v>
      </c>
    </row>
    <row r="2048" spans="1:29" x14ac:dyDescent="0.25">
      <c r="A2048" s="111" t="s">
        <v>541</v>
      </c>
      <c r="B2048" s="112" t="s">
        <v>157</v>
      </c>
      <c r="C2048" s="111">
        <v>69800</v>
      </c>
      <c r="D2048" s="111">
        <v>698008</v>
      </c>
      <c r="E2048" s="111" t="s">
        <v>547</v>
      </c>
      <c r="F2048" s="111">
        <v>24306</v>
      </c>
      <c r="G2048" s="111" t="s">
        <v>353</v>
      </c>
      <c r="H2048" s="111" t="s">
        <v>151</v>
      </c>
      <c r="I2048" s="111" t="s">
        <v>128</v>
      </c>
      <c r="J2048" s="111" t="s">
        <v>354</v>
      </c>
      <c r="K2048" s="111" t="s">
        <v>129</v>
      </c>
      <c r="L2048" s="111">
        <v>4</v>
      </c>
      <c r="M2048" s="111">
        <v>0.01</v>
      </c>
      <c r="N2048" s="113">
        <v>7.99</v>
      </c>
      <c r="O2048" s="113">
        <v>6.69</v>
      </c>
      <c r="P2048" s="114">
        <v>0.2</v>
      </c>
      <c r="Q2048" s="113">
        <v>26.76</v>
      </c>
      <c r="R2048" s="115">
        <v>7.99</v>
      </c>
      <c r="S2048" s="115">
        <v>6.69</v>
      </c>
      <c r="T2048" s="119">
        <v>0.2</v>
      </c>
      <c r="U2048" s="116">
        <v>26.76</v>
      </c>
      <c r="V2048" t="s">
        <v>25</v>
      </c>
      <c r="W2048">
        <v>7.29</v>
      </c>
      <c r="X2048" t="s">
        <v>25</v>
      </c>
      <c r="Y2048">
        <v>29.16</v>
      </c>
      <c r="Z2048">
        <v>8.69</v>
      </c>
      <c r="AA2048">
        <v>7.22</v>
      </c>
      <c r="AB2048">
        <v>0.2</v>
      </c>
      <c r="AC2048">
        <v>28.88</v>
      </c>
    </row>
    <row r="2049" spans="1:29" x14ac:dyDescent="0.25">
      <c r="A2049" s="111" t="s">
        <v>541</v>
      </c>
      <c r="B2049" s="112" t="s">
        <v>157</v>
      </c>
      <c r="C2049" s="111">
        <v>69800</v>
      </c>
      <c r="D2049" s="111">
        <v>698008</v>
      </c>
      <c r="E2049" s="111" t="s">
        <v>547</v>
      </c>
      <c r="F2049" s="111">
        <v>26607</v>
      </c>
      <c r="G2049" s="111" t="s">
        <v>413</v>
      </c>
      <c r="H2049" s="111" t="s">
        <v>151</v>
      </c>
      <c r="I2049" s="111" t="s">
        <v>128</v>
      </c>
      <c r="J2049" s="111" t="s">
        <v>414</v>
      </c>
      <c r="K2049" s="111" t="s">
        <v>129</v>
      </c>
      <c r="L2049" s="111">
        <v>4</v>
      </c>
      <c r="M2049" s="111">
        <v>0.01</v>
      </c>
      <c r="N2049" s="113">
        <v>7.99</v>
      </c>
      <c r="O2049" s="113">
        <v>6.69</v>
      </c>
      <c r="P2049" s="114">
        <v>0.2</v>
      </c>
      <c r="Q2049" s="113">
        <v>26.76</v>
      </c>
      <c r="R2049" s="115">
        <v>7.99</v>
      </c>
      <c r="S2049" s="115">
        <v>6.69</v>
      </c>
      <c r="T2049" s="119">
        <v>0.2</v>
      </c>
      <c r="U2049" s="116">
        <v>26.76</v>
      </c>
      <c r="V2049" t="s">
        <v>25</v>
      </c>
      <c r="W2049">
        <v>7.29</v>
      </c>
      <c r="X2049" t="s">
        <v>25</v>
      </c>
      <c r="Y2049">
        <v>29.16</v>
      </c>
      <c r="Z2049">
        <v>8.69</v>
      </c>
      <c r="AA2049">
        <v>7.22</v>
      </c>
      <c r="AB2049">
        <v>0.2</v>
      </c>
      <c r="AC2049">
        <v>28.88</v>
      </c>
    </row>
    <row r="2050" spans="1:29" x14ac:dyDescent="0.25">
      <c r="A2050" s="111" t="s">
        <v>541</v>
      </c>
      <c r="B2050" s="112" t="s">
        <v>157</v>
      </c>
      <c r="C2050" s="111">
        <v>69800</v>
      </c>
      <c r="D2050" s="111">
        <v>698008</v>
      </c>
      <c r="E2050" s="111" t="s">
        <v>547</v>
      </c>
      <c r="F2050" s="111">
        <v>14842</v>
      </c>
      <c r="G2050" s="111" t="s">
        <v>355</v>
      </c>
      <c r="H2050" s="111" t="s">
        <v>33</v>
      </c>
      <c r="I2050" s="111" t="s">
        <v>18</v>
      </c>
      <c r="J2050" s="111" t="s">
        <v>331</v>
      </c>
      <c r="K2050" s="111" t="s">
        <v>31</v>
      </c>
      <c r="L2050" s="111">
        <v>15</v>
      </c>
      <c r="M2050" s="111">
        <v>4.0349999999999997E-2</v>
      </c>
      <c r="N2050" s="113">
        <v>2.29</v>
      </c>
      <c r="O2050" s="113">
        <v>1.8904999999999998</v>
      </c>
      <c r="P2050" s="114">
        <v>0.2</v>
      </c>
      <c r="Q2050" s="113">
        <v>28.349999999999998</v>
      </c>
      <c r="R2050" s="115">
        <v>1.99</v>
      </c>
      <c r="S2050" s="115">
        <v>1.6583333333333334</v>
      </c>
      <c r="T2050" s="119">
        <v>0.2</v>
      </c>
      <c r="U2050" s="116">
        <v>24.9</v>
      </c>
      <c r="V2050" t="s">
        <v>25</v>
      </c>
      <c r="W2050">
        <v>1.8</v>
      </c>
      <c r="X2050" t="s">
        <v>25</v>
      </c>
      <c r="Y2050">
        <v>27</v>
      </c>
      <c r="Z2050">
        <v>1.89</v>
      </c>
      <c r="AA2050">
        <v>1.58</v>
      </c>
      <c r="AB2050">
        <v>0.2</v>
      </c>
      <c r="AC2050">
        <v>23.700000000000003</v>
      </c>
    </row>
    <row r="2051" spans="1:29" x14ac:dyDescent="0.25">
      <c r="A2051" s="111" t="s">
        <v>541</v>
      </c>
      <c r="B2051" s="112" t="s">
        <v>157</v>
      </c>
      <c r="C2051" s="111">
        <v>69800</v>
      </c>
      <c r="D2051" s="111">
        <v>698008</v>
      </c>
      <c r="E2051" s="111" t="s">
        <v>547</v>
      </c>
      <c r="F2051" s="111">
        <v>14844</v>
      </c>
      <c r="G2051" s="111" t="s">
        <v>356</v>
      </c>
      <c r="H2051" s="111" t="s">
        <v>32</v>
      </c>
      <c r="I2051" s="111" t="s">
        <v>18</v>
      </c>
      <c r="J2051" s="111" t="s">
        <v>334</v>
      </c>
      <c r="K2051" s="111" t="s">
        <v>31</v>
      </c>
      <c r="L2051" s="111">
        <v>15</v>
      </c>
      <c r="M2051" s="111">
        <v>4.0349999999999997E-2</v>
      </c>
      <c r="N2051" s="113">
        <v>2.29</v>
      </c>
      <c r="O2051" s="113">
        <v>1.8904999999999998</v>
      </c>
      <c r="P2051" s="114">
        <v>0.2</v>
      </c>
      <c r="Q2051" s="113">
        <v>28.349999999999998</v>
      </c>
      <c r="R2051" s="115">
        <v>1.99</v>
      </c>
      <c r="S2051" s="115">
        <v>1.6583333333333334</v>
      </c>
      <c r="T2051" s="119">
        <v>0.2</v>
      </c>
      <c r="U2051" s="116">
        <v>24.9</v>
      </c>
      <c r="V2051" t="s">
        <v>25</v>
      </c>
      <c r="W2051">
        <v>1.8</v>
      </c>
      <c r="X2051" t="s">
        <v>25</v>
      </c>
      <c r="Y2051">
        <v>27</v>
      </c>
      <c r="Z2051">
        <v>1.89</v>
      </c>
      <c r="AA2051">
        <v>1.58</v>
      </c>
      <c r="AB2051">
        <v>0.2</v>
      </c>
      <c r="AC2051">
        <v>23.700000000000003</v>
      </c>
    </row>
    <row r="2052" spans="1:29" x14ac:dyDescent="0.25">
      <c r="A2052" s="111" t="s">
        <v>541</v>
      </c>
      <c r="B2052" s="112" t="s">
        <v>157</v>
      </c>
      <c r="C2052" s="111">
        <v>69800</v>
      </c>
      <c r="D2052" s="111">
        <v>698008</v>
      </c>
      <c r="E2052" s="111" t="s">
        <v>547</v>
      </c>
      <c r="F2052" s="111">
        <v>19303</v>
      </c>
      <c r="G2052" s="111" t="s">
        <v>444</v>
      </c>
      <c r="H2052" s="111" t="s">
        <v>37</v>
      </c>
      <c r="I2052" s="111" t="s">
        <v>18</v>
      </c>
      <c r="J2052" s="111" t="s">
        <v>362</v>
      </c>
      <c r="K2052" s="111" t="s">
        <v>31</v>
      </c>
      <c r="L2052" s="111">
        <v>15</v>
      </c>
      <c r="M2052" s="111">
        <v>4.0349999999999997E-2</v>
      </c>
      <c r="N2052" s="113">
        <v>2.29</v>
      </c>
      <c r="O2052" s="113">
        <v>1.8904999999999998</v>
      </c>
      <c r="P2052" s="114">
        <v>0.2</v>
      </c>
      <c r="Q2052" s="113">
        <v>28.349999999999998</v>
      </c>
      <c r="R2052" s="115">
        <v>1.99</v>
      </c>
      <c r="S2052" s="115">
        <v>1.6583333333333334</v>
      </c>
      <c r="T2052" s="119">
        <v>0.2</v>
      </c>
      <c r="U2052" s="116">
        <v>24.9</v>
      </c>
      <c r="V2052" t="s">
        <v>25</v>
      </c>
      <c r="W2052">
        <v>1.9</v>
      </c>
      <c r="X2052" t="s">
        <v>25</v>
      </c>
      <c r="Y2052">
        <v>28.5</v>
      </c>
      <c r="Z2052">
        <v>1.99</v>
      </c>
      <c r="AA2052">
        <v>1.66</v>
      </c>
      <c r="AB2052">
        <v>0.2</v>
      </c>
      <c r="AC2052">
        <v>24.9</v>
      </c>
    </row>
    <row r="2053" spans="1:29" x14ac:dyDescent="0.25">
      <c r="A2053" s="111" t="s">
        <v>541</v>
      </c>
      <c r="B2053" s="112" t="s">
        <v>157</v>
      </c>
      <c r="C2053" s="111">
        <v>69800</v>
      </c>
      <c r="D2053" s="111">
        <v>698008</v>
      </c>
      <c r="E2053" s="111" t="s">
        <v>547</v>
      </c>
      <c r="F2053" s="111">
        <v>19307</v>
      </c>
      <c r="G2053" s="111" t="s">
        <v>446</v>
      </c>
      <c r="H2053" s="111" t="s">
        <v>37</v>
      </c>
      <c r="I2053" s="111" t="s">
        <v>18</v>
      </c>
      <c r="J2053" s="111" t="s">
        <v>447</v>
      </c>
      <c r="K2053" s="111" t="s">
        <v>31</v>
      </c>
      <c r="L2053" s="111">
        <v>15</v>
      </c>
      <c r="M2053" s="111">
        <v>4.0349999999999997E-2</v>
      </c>
      <c r="N2053" s="113">
        <v>2.29</v>
      </c>
      <c r="O2053" s="113">
        <v>1.8904999999999998</v>
      </c>
      <c r="P2053" s="114">
        <v>0.2</v>
      </c>
      <c r="Q2053" s="113">
        <v>28.349999999999998</v>
      </c>
      <c r="R2053" s="115">
        <v>1.99</v>
      </c>
      <c r="S2053" s="115">
        <v>1.6583333333333334</v>
      </c>
      <c r="T2053" s="119">
        <v>0.2</v>
      </c>
      <c r="U2053" s="116">
        <v>24.9</v>
      </c>
      <c r="V2053" t="s">
        <v>25</v>
      </c>
      <c r="W2053">
        <v>1.9</v>
      </c>
      <c r="X2053" t="s">
        <v>25</v>
      </c>
      <c r="Y2053">
        <v>28.5</v>
      </c>
      <c r="Z2053">
        <v>1.99</v>
      </c>
      <c r="AA2053">
        <v>1.66</v>
      </c>
      <c r="AB2053">
        <v>0.2</v>
      </c>
      <c r="AC2053">
        <v>24.9</v>
      </c>
    </row>
    <row r="2054" spans="1:29" x14ac:dyDescent="0.25">
      <c r="A2054" s="111" t="s">
        <v>541</v>
      </c>
      <c r="B2054" s="112" t="s">
        <v>157</v>
      </c>
      <c r="C2054" s="111">
        <v>69800</v>
      </c>
      <c r="D2054" s="111">
        <v>698008</v>
      </c>
      <c r="E2054" s="111" t="s">
        <v>547</v>
      </c>
      <c r="F2054" s="111">
        <v>9084</v>
      </c>
      <c r="G2054" s="111" t="s">
        <v>357</v>
      </c>
      <c r="H2054" s="111" t="s">
        <v>47</v>
      </c>
      <c r="I2054" s="111" t="s">
        <v>18</v>
      </c>
      <c r="J2054" s="111" t="s">
        <v>334</v>
      </c>
      <c r="K2054" s="111" t="s">
        <v>46</v>
      </c>
      <c r="L2054" s="111">
        <v>12</v>
      </c>
      <c r="M2054" s="111">
        <v>4.2000000000000003E-2</v>
      </c>
      <c r="N2054" s="113">
        <v>2.59</v>
      </c>
      <c r="O2054" s="113">
        <v>2.19</v>
      </c>
      <c r="P2054" s="114">
        <v>0.2</v>
      </c>
      <c r="Q2054" s="113">
        <v>26.28</v>
      </c>
      <c r="R2054" s="115">
        <v>2.4900000000000002</v>
      </c>
      <c r="S2054" s="115">
        <v>2.08</v>
      </c>
      <c r="T2054" s="119">
        <v>0.2</v>
      </c>
      <c r="U2054" s="116">
        <v>24.96</v>
      </c>
      <c r="V2054" t="s">
        <v>25</v>
      </c>
      <c r="W2054">
        <v>2.19</v>
      </c>
      <c r="X2054" t="s">
        <v>25</v>
      </c>
      <c r="Y2054">
        <v>26.28</v>
      </c>
      <c r="Z2054">
        <v>2.4900000000000002</v>
      </c>
      <c r="AA2054">
        <v>2.08</v>
      </c>
      <c r="AB2054">
        <v>0.2</v>
      </c>
      <c r="AC2054">
        <v>24.96</v>
      </c>
    </row>
    <row r="2055" spans="1:29" x14ac:dyDescent="0.25">
      <c r="A2055" s="111" t="s">
        <v>541</v>
      </c>
      <c r="B2055" s="112" t="s">
        <v>157</v>
      </c>
      <c r="C2055" s="111">
        <v>69800</v>
      </c>
      <c r="D2055" s="111">
        <v>698008</v>
      </c>
      <c r="E2055" s="111" t="s">
        <v>547</v>
      </c>
      <c r="F2055" s="111">
        <v>9085</v>
      </c>
      <c r="G2055" s="111" t="s">
        <v>358</v>
      </c>
      <c r="H2055" s="111" t="s">
        <v>48</v>
      </c>
      <c r="I2055" s="111" t="s">
        <v>18</v>
      </c>
      <c r="J2055" s="111" t="s">
        <v>338</v>
      </c>
      <c r="K2055" s="111" t="s">
        <v>46</v>
      </c>
      <c r="L2055" s="111">
        <v>12</v>
      </c>
      <c r="M2055" s="111">
        <v>4.2000000000000003E-2</v>
      </c>
      <c r="N2055" s="113">
        <v>2.59</v>
      </c>
      <c r="O2055" s="113">
        <v>2.1755</v>
      </c>
      <c r="P2055" s="114">
        <v>0.2</v>
      </c>
      <c r="Q2055" s="113">
        <v>26.160000000000004</v>
      </c>
      <c r="R2055" s="115">
        <v>2.39</v>
      </c>
      <c r="S2055" s="115">
        <v>1.99</v>
      </c>
      <c r="T2055" s="119">
        <v>0.2</v>
      </c>
      <c r="U2055" s="116">
        <v>23.88</v>
      </c>
      <c r="V2055" t="s">
        <v>25</v>
      </c>
      <c r="W2055">
        <v>2.08</v>
      </c>
      <c r="X2055" t="s">
        <v>25</v>
      </c>
      <c r="Y2055">
        <v>24.96</v>
      </c>
      <c r="Z2055">
        <v>2.19</v>
      </c>
      <c r="AA2055">
        <v>1.83</v>
      </c>
      <c r="AB2055">
        <v>0.2</v>
      </c>
      <c r="AC2055">
        <v>21.96</v>
      </c>
    </row>
    <row r="2056" spans="1:29" x14ac:dyDescent="0.25">
      <c r="A2056" s="111" t="s">
        <v>541</v>
      </c>
      <c r="B2056" s="112" t="s">
        <v>157</v>
      </c>
      <c r="C2056" s="111">
        <v>69800</v>
      </c>
      <c r="D2056" s="111">
        <v>698008</v>
      </c>
      <c r="E2056" s="111" t="s">
        <v>547</v>
      </c>
      <c r="F2056" s="111">
        <v>9087</v>
      </c>
      <c r="G2056" s="111" t="s">
        <v>359</v>
      </c>
      <c r="H2056" s="111" t="s">
        <v>50</v>
      </c>
      <c r="I2056" s="111" t="s">
        <v>18</v>
      </c>
      <c r="J2056" s="111" t="s">
        <v>336</v>
      </c>
      <c r="K2056" s="111" t="s">
        <v>46</v>
      </c>
      <c r="L2056" s="111">
        <v>12</v>
      </c>
      <c r="M2056" s="111">
        <v>4.2000000000000003E-2</v>
      </c>
      <c r="N2056" s="113">
        <v>2.59</v>
      </c>
      <c r="O2056" s="113">
        <v>2.1755</v>
      </c>
      <c r="P2056" s="114">
        <v>0.2</v>
      </c>
      <c r="Q2056" s="113">
        <v>26.160000000000004</v>
      </c>
      <c r="R2056" s="115">
        <v>2.39</v>
      </c>
      <c r="S2056" s="115">
        <v>1.99</v>
      </c>
      <c r="T2056" s="119">
        <v>0.2</v>
      </c>
      <c r="U2056" s="116">
        <v>23.88</v>
      </c>
      <c r="V2056" t="s">
        <v>25</v>
      </c>
      <c r="W2056">
        <v>2.08</v>
      </c>
      <c r="X2056" t="s">
        <v>25</v>
      </c>
      <c r="Y2056">
        <v>24.96</v>
      </c>
      <c r="Z2056">
        <v>2.19</v>
      </c>
      <c r="AA2056">
        <v>1.83</v>
      </c>
      <c r="AB2056">
        <v>0.2</v>
      </c>
      <c r="AC2056">
        <v>21.96</v>
      </c>
    </row>
    <row r="2057" spans="1:29" x14ac:dyDescent="0.25">
      <c r="A2057" s="111" t="s">
        <v>541</v>
      </c>
      <c r="B2057" s="112" t="s">
        <v>157</v>
      </c>
      <c r="C2057" s="111">
        <v>69800</v>
      </c>
      <c r="D2057" s="111">
        <v>698008</v>
      </c>
      <c r="E2057" s="111" t="s">
        <v>547</v>
      </c>
      <c r="F2057" s="111">
        <v>9089</v>
      </c>
      <c r="G2057" s="111" t="s">
        <v>360</v>
      </c>
      <c r="H2057" s="111" t="s">
        <v>51</v>
      </c>
      <c r="I2057" s="111" t="s">
        <v>18</v>
      </c>
      <c r="J2057" s="111" t="s">
        <v>340</v>
      </c>
      <c r="K2057" s="111" t="s">
        <v>46</v>
      </c>
      <c r="L2057" s="111">
        <v>12</v>
      </c>
      <c r="M2057" s="111">
        <v>4.2000000000000003E-2</v>
      </c>
      <c r="N2057" s="113">
        <v>2.59</v>
      </c>
      <c r="O2057" s="113">
        <v>2.1755</v>
      </c>
      <c r="P2057" s="114">
        <v>0.2</v>
      </c>
      <c r="Q2057" s="113">
        <v>26.160000000000004</v>
      </c>
      <c r="R2057" s="115">
        <v>2.39</v>
      </c>
      <c r="S2057" s="115">
        <v>1.99</v>
      </c>
      <c r="T2057" s="119">
        <v>0.2</v>
      </c>
      <c r="U2057" s="116">
        <v>23.88</v>
      </c>
      <c r="V2057" t="s">
        <v>25</v>
      </c>
      <c r="W2057">
        <v>2.08</v>
      </c>
      <c r="X2057" t="s">
        <v>25</v>
      </c>
      <c r="Y2057">
        <v>24.96</v>
      </c>
      <c r="Z2057">
        <v>2.19</v>
      </c>
      <c r="AA2057">
        <v>1.83</v>
      </c>
      <c r="AB2057">
        <v>0.2</v>
      </c>
      <c r="AC2057">
        <v>21.96</v>
      </c>
    </row>
    <row r="2058" spans="1:29" x14ac:dyDescent="0.25">
      <c r="A2058" s="111" t="s">
        <v>541</v>
      </c>
      <c r="B2058" s="112" t="s">
        <v>157</v>
      </c>
      <c r="C2058" s="111">
        <v>69800</v>
      </c>
      <c r="D2058" s="111">
        <v>698008</v>
      </c>
      <c r="E2058" s="111" t="s">
        <v>547</v>
      </c>
      <c r="F2058" s="111">
        <v>9091</v>
      </c>
      <c r="G2058" s="111" t="s">
        <v>361</v>
      </c>
      <c r="H2058" s="111" t="s">
        <v>52</v>
      </c>
      <c r="I2058" s="111" t="s">
        <v>18</v>
      </c>
      <c r="J2058" s="111" t="s">
        <v>362</v>
      </c>
      <c r="K2058" s="111" t="s">
        <v>46</v>
      </c>
      <c r="L2058" s="111">
        <v>12</v>
      </c>
      <c r="M2058" s="111">
        <v>4.2000000000000003E-2</v>
      </c>
      <c r="N2058" s="113">
        <v>3.19</v>
      </c>
      <c r="O2058" s="113">
        <v>2.66</v>
      </c>
      <c r="P2058" s="114">
        <v>0.2</v>
      </c>
      <c r="Q2058" s="113">
        <v>31.92</v>
      </c>
      <c r="R2058" s="115">
        <v>2.99</v>
      </c>
      <c r="S2058" s="115">
        <v>2.4916666666666671</v>
      </c>
      <c r="T2058" s="119">
        <v>0.2</v>
      </c>
      <c r="U2058" s="116">
        <v>29.880000000000003</v>
      </c>
      <c r="V2058" t="s">
        <v>25</v>
      </c>
      <c r="W2058">
        <v>2.66</v>
      </c>
      <c r="X2058" t="s">
        <v>25</v>
      </c>
      <c r="Y2058">
        <v>31.92</v>
      </c>
      <c r="Z2058">
        <v>2.99</v>
      </c>
      <c r="AA2058">
        <v>2.4900000000000002</v>
      </c>
      <c r="AB2058">
        <v>0.2</v>
      </c>
      <c r="AC2058">
        <v>29.880000000000003</v>
      </c>
    </row>
    <row r="2059" spans="1:29" x14ac:dyDescent="0.25">
      <c r="A2059" s="111" t="s">
        <v>541</v>
      </c>
      <c r="B2059" s="112" t="s">
        <v>157</v>
      </c>
      <c r="C2059" s="111">
        <v>69800</v>
      </c>
      <c r="D2059" s="111">
        <v>698008</v>
      </c>
      <c r="E2059" s="111" t="s">
        <v>547</v>
      </c>
      <c r="F2059" s="111">
        <v>9092</v>
      </c>
      <c r="G2059" s="111" t="s">
        <v>363</v>
      </c>
      <c r="H2059" s="111" t="s">
        <v>52</v>
      </c>
      <c r="I2059" s="111" t="s">
        <v>18</v>
      </c>
      <c r="J2059" s="111" t="s">
        <v>364</v>
      </c>
      <c r="K2059" s="111" t="s">
        <v>46</v>
      </c>
      <c r="L2059" s="111">
        <v>12</v>
      </c>
      <c r="M2059" s="111">
        <v>4.2000000000000003E-2</v>
      </c>
      <c r="N2059" s="113">
        <v>3.19</v>
      </c>
      <c r="O2059" s="113">
        <v>2.66</v>
      </c>
      <c r="P2059" s="114">
        <v>0.2</v>
      </c>
      <c r="Q2059" s="113">
        <v>31.92</v>
      </c>
      <c r="R2059" s="115">
        <v>2.99</v>
      </c>
      <c r="S2059" s="115">
        <v>2.4916666666666671</v>
      </c>
      <c r="T2059" s="119">
        <v>0.2</v>
      </c>
      <c r="U2059" s="116">
        <v>29.880000000000003</v>
      </c>
      <c r="V2059" t="s">
        <v>25</v>
      </c>
      <c r="W2059">
        <v>2.66</v>
      </c>
      <c r="X2059" t="s">
        <v>25</v>
      </c>
      <c r="Y2059">
        <v>31.92</v>
      </c>
      <c r="Z2059">
        <v>2.99</v>
      </c>
      <c r="AA2059">
        <v>2.4900000000000002</v>
      </c>
      <c r="AB2059">
        <v>0.2</v>
      </c>
      <c r="AC2059">
        <v>29.880000000000003</v>
      </c>
    </row>
    <row r="2060" spans="1:29" x14ac:dyDescent="0.25">
      <c r="A2060" s="111" t="s">
        <v>541</v>
      </c>
      <c r="B2060" s="112" t="s">
        <v>157</v>
      </c>
      <c r="C2060" s="111">
        <v>69800</v>
      </c>
      <c r="D2060" s="111">
        <v>698008</v>
      </c>
      <c r="E2060" s="111" t="s">
        <v>547</v>
      </c>
      <c r="F2060" s="111">
        <v>9093</v>
      </c>
      <c r="G2060" s="111" t="s">
        <v>365</v>
      </c>
      <c r="H2060" s="111" t="s">
        <v>49</v>
      </c>
      <c r="I2060" s="111" t="s">
        <v>18</v>
      </c>
      <c r="J2060" s="111" t="s">
        <v>342</v>
      </c>
      <c r="K2060" s="111" t="s">
        <v>46</v>
      </c>
      <c r="L2060" s="111">
        <v>12</v>
      </c>
      <c r="M2060" s="111">
        <v>4.2000000000000003E-2</v>
      </c>
      <c r="N2060" s="113">
        <v>2.59</v>
      </c>
      <c r="O2060" s="113">
        <v>2.1755</v>
      </c>
      <c r="P2060" s="114">
        <v>0.2</v>
      </c>
      <c r="Q2060" s="113">
        <v>26.160000000000004</v>
      </c>
      <c r="R2060" s="115">
        <v>2.39</v>
      </c>
      <c r="S2060" s="115">
        <v>1.99</v>
      </c>
      <c r="T2060" s="119">
        <v>0.2</v>
      </c>
      <c r="U2060" s="116">
        <v>23.88</v>
      </c>
      <c r="V2060" t="s">
        <v>25</v>
      </c>
      <c r="W2060">
        <v>2.08</v>
      </c>
      <c r="X2060" t="s">
        <v>25</v>
      </c>
      <c r="Y2060">
        <v>24.96</v>
      </c>
      <c r="Z2060">
        <v>2.19</v>
      </c>
      <c r="AA2060">
        <v>1.83</v>
      </c>
      <c r="AB2060">
        <v>0.2</v>
      </c>
      <c r="AC2060">
        <v>21.96</v>
      </c>
    </row>
    <row r="2061" spans="1:29" x14ac:dyDescent="0.25">
      <c r="A2061" s="111" t="s">
        <v>541</v>
      </c>
      <c r="B2061" s="112" t="s">
        <v>157</v>
      </c>
      <c r="C2061" s="111">
        <v>69800</v>
      </c>
      <c r="D2061" s="111">
        <v>698008</v>
      </c>
      <c r="E2061" s="111" t="s">
        <v>547</v>
      </c>
      <c r="F2061" s="111">
        <v>9096</v>
      </c>
      <c r="G2061" s="111" t="s">
        <v>366</v>
      </c>
      <c r="H2061" s="111" t="s">
        <v>49</v>
      </c>
      <c r="I2061" s="111" t="s">
        <v>18</v>
      </c>
      <c r="J2061" s="111" t="s">
        <v>331</v>
      </c>
      <c r="K2061" s="111" t="s">
        <v>46</v>
      </c>
      <c r="L2061" s="111">
        <v>12</v>
      </c>
      <c r="M2061" s="111">
        <v>4.2000000000000003E-2</v>
      </c>
      <c r="N2061" s="113">
        <v>2.59</v>
      </c>
      <c r="O2061" s="113">
        <v>2.1755</v>
      </c>
      <c r="P2061" s="114">
        <v>0.2</v>
      </c>
      <c r="Q2061" s="113">
        <v>26.160000000000004</v>
      </c>
      <c r="R2061" s="115">
        <v>2.39</v>
      </c>
      <c r="S2061" s="115">
        <v>1.99</v>
      </c>
      <c r="T2061" s="119">
        <v>0.2</v>
      </c>
      <c r="U2061" s="116">
        <v>23.88</v>
      </c>
      <c r="V2061" t="s">
        <v>25</v>
      </c>
      <c r="W2061">
        <v>2.08</v>
      </c>
      <c r="X2061" t="s">
        <v>25</v>
      </c>
      <c r="Y2061">
        <v>24.96</v>
      </c>
      <c r="Z2061">
        <v>2.19</v>
      </c>
      <c r="AA2061">
        <v>1.83</v>
      </c>
      <c r="AB2061">
        <v>0.2</v>
      </c>
      <c r="AC2061">
        <v>21.96</v>
      </c>
    </row>
    <row r="2062" spans="1:29" x14ac:dyDescent="0.25">
      <c r="A2062" s="111" t="s">
        <v>541</v>
      </c>
      <c r="B2062" s="112" t="s">
        <v>157</v>
      </c>
      <c r="C2062" s="111">
        <v>69800</v>
      </c>
      <c r="D2062" s="111">
        <v>698008</v>
      </c>
      <c r="E2062" s="111" t="s">
        <v>547</v>
      </c>
      <c r="F2062" s="111">
        <v>9274</v>
      </c>
      <c r="G2062" s="111" t="s">
        <v>367</v>
      </c>
      <c r="H2062" s="111" t="s">
        <v>49</v>
      </c>
      <c r="I2062" s="111" t="s">
        <v>18</v>
      </c>
      <c r="J2062" s="111" t="s">
        <v>344</v>
      </c>
      <c r="K2062" s="111" t="s">
        <v>46</v>
      </c>
      <c r="L2062" s="111">
        <v>12</v>
      </c>
      <c r="M2062" s="111">
        <v>4.2000000000000003E-2</v>
      </c>
      <c r="N2062" s="113">
        <v>2.59</v>
      </c>
      <c r="O2062" s="113">
        <v>2.1755</v>
      </c>
      <c r="P2062" s="114">
        <v>0.2</v>
      </c>
      <c r="Q2062" s="113">
        <v>26.160000000000004</v>
      </c>
      <c r="R2062" s="115">
        <v>2.39</v>
      </c>
      <c r="S2062" s="115">
        <v>1.99</v>
      </c>
      <c r="T2062" s="119">
        <v>0.2</v>
      </c>
      <c r="U2062" s="116">
        <v>23.88</v>
      </c>
      <c r="V2062" t="s">
        <v>25</v>
      </c>
      <c r="W2062">
        <v>2.08</v>
      </c>
      <c r="X2062" t="s">
        <v>25</v>
      </c>
      <c r="Y2062">
        <v>24.96</v>
      </c>
      <c r="Z2062">
        <v>2.19</v>
      </c>
      <c r="AA2062">
        <v>1.83</v>
      </c>
      <c r="AB2062">
        <v>0.2</v>
      </c>
      <c r="AC2062">
        <v>21.96</v>
      </c>
    </row>
    <row r="2063" spans="1:29" x14ac:dyDescent="0.25">
      <c r="A2063" s="111" t="s">
        <v>541</v>
      </c>
      <c r="B2063" s="112" t="s">
        <v>157</v>
      </c>
      <c r="C2063" s="111">
        <v>69800</v>
      </c>
      <c r="D2063" s="111">
        <v>698008</v>
      </c>
      <c r="E2063" s="111" t="s">
        <v>547</v>
      </c>
      <c r="F2063" s="111">
        <v>2231</v>
      </c>
      <c r="G2063" s="111" t="s">
        <v>461</v>
      </c>
      <c r="H2063" s="111" t="s">
        <v>42</v>
      </c>
      <c r="I2063" s="111" t="s">
        <v>18</v>
      </c>
      <c r="J2063" s="111" t="s">
        <v>334</v>
      </c>
      <c r="K2063" s="111" t="s">
        <v>462</v>
      </c>
      <c r="L2063" s="111">
        <v>12</v>
      </c>
      <c r="M2063" s="111">
        <v>3.4799999999999998E-2</v>
      </c>
      <c r="N2063" s="113">
        <v>3.19</v>
      </c>
      <c r="O2063" s="113">
        <v>2.65</v>
      </c>
      <c r="P2063" s="114">
        <v>0.2</v>
      </c>
      <c r="Q2063" s="113">
        <v>31.799999999999997</v>
      </c>
      <c r="R2063" s="115">
        <v>2.79</v>
      </c>
      <c r="S2063" s="115">
        <v>2.33</v>
      </c>
      <c r="T2063" s="119">
        <v>0.2</v>
      </c>
      <c r="U2063" s="116">
        <v>27.96</v>
      </c>
      <c r="V2063" t="s">
        <v>25</v>
      </c>
      <c r="W2063">
        <v>2.65</v>
      </c>
      <c r="X2063" t="s">
        <v>25</v>
      </c>
      <c r="Y2063">
        <v>31.799999999999997</v>
      </c>
      <c r="Z2063">
        <v>2.79</v>
      </c>
      <c r="AA2063">
        <v>2.33</v>
      </c>
      <c r="AB2063">
        <v>0.2</v>
      </c>
      <c r="AC2063">
        <v>27.96</v>
      </c>
    </row>
    <row r="2064" spans="1:29" x14ac:dyDescent="0.25">
      <c r="A2064" s="111" t="s">
        <v>541</v>
      </c>
      <c r="B2064" s="112" t="s">
        <v>157</v>
      </c>
      <c r="C2064" s="111">
        <v>69800</v>
      </c>
      <c r="D2064" s="111">
        <v>698008</v>
      </c>
      <c r="E2064" s="111" t="s">
        <v>547</v>
      </c>
      <c r="F2064" s="111">
        <v>8411</v>
      </c>
      <c r="G2064" s="111" t="s">
        <v>465</v>
      </c>
      <c r="H2064" s="111" t="s">
        <v>82</v>
      </c>
      <c r="I2064" s="111" t="s">
        <v>18</v>
      </c>
      <c r="J2064" s="111" t="s">
        <v>334</v>
      </c>
      <c r="K2064" s="111" t="s">
        <v>81</v>
      </c>
      <c r="L2064" s="111">
        <v>6</v>
      </c>
      <c r="M2064" s="111">
        <v>0.09</v>
      </c>
      <c r="N2064" s="113">
        <v>4.99</v>
      </c>
      <c r="O2064" s="113">
        <v>4.16</v>
      </c>
      <c r="P2064" s="114">
        <v>0.2</v>
      </c>
      <c r="Q2064" s="113">
        <v>24.96</v>
      </c>
      <c r="R2064" s="115">
        <v>4.79</v>
      </c>
      <c r="S2064" s="115">
        <v>3.99</v>
      </c>
      <c r="T2064" s="119">
        <v>0.2</v>
      </c>
      <c r="U2064" s="116">
        <v>23.94</v>
      </c>
      <c r="V2064" t="s">
        <v>25</v>
      </c>
      <c r="W2064">
        <v>4.16</v>
      </c>
      <c r="X2064" t="s">
        <v>25</v>
      </c>
      <c r="Y2064">
        <v>24.96</v>
      </c>
      <c r="Z2064">
        <v>4.99</v>
      </c>
      <c r="AA2064">
        <v>4.16</v>
      </c>
      <c r="AB2064">
        <v>0.2</v>
      </c>
      <c r="AC2064">
        <v>24.96</v>
      </c>
    </row>
    <row r="2065" spans="1:29" x14ac:dyDescent="0.25">
      <c r="A2065" s="111" t="s">
        <v>541</v>
      </c>
      <c r="B2065" s="112" t="s">
        <v>157</v>
      </c>
      <c r="C2065" s="111">
        <v>69800</v>
      </c>
      <c r="D2065" s="111">
        <v>698008</v>
      </c>
      <c r="E2065" s="111" t="s">
        <v>547</v>
      </c>
      <c r="F2065" s="111">
        <v>8793</v>
      </c>
      <c r="G2065" s="111" t="s">
        <v>468</v>
      </c>
      <c r="H2065" s="111" t="s">
        <v>84</v>
      </c>
      <c r="I2065" s="111" t="s">
        <v>18</v>
      </c>
      <c r="J2065" s="111" t="s">
        <v>469</v>
      </c>
      <c r="K2065" s="111" t="s">
        <v>81</v>
      </c>
      <c r="L2065" s="111">
        <v>6</v>
      </c>
      <c r="M2065" s="111">
        <v>0.09</v>
      </c>
      <c r="N2065" s="113">
        <v>6.49</v>
      </c>
      <c r="O2065" s="113">
        <v>5.4</v>
      </c>
      <c r="P2065" s="114">
        <v>0.2</v>
      </c>
      <c r="Q2065" s="113">
        <v>32.400000000000006</v>
      </c>
      <c r="R2065" s="115">
        <v>5.69</v>
      </c>
      <c r="S2065" s="115">
        <v>4.74</v>
      </c>
      <c r="T2065" s="119">
        <v>0.2</v>
      </c>
      <c r="U2065" s="116">
        <v>28.44</v>
      </c>
      <c r="V2065" t="s">
        <v>25</v>
      </c>
      <c r="W2065">
        <v>5.4</v>
      </c>
      <c r="X2065" t="s">
        <v>25</v>
      </c>
      <c r="Y2065">
        <v>32.400000000000006</v>
      </c>
      <c r="Z2065">
        <v>5.69</v>
      </c>
      <c r="AA2065">
        <v>4.74</v>
      </c>
      <c r="AB2065">
        <v>0.2</v>
      </c>
      <c r="AC2065">
        <v>28.44</v>
      </c>
    </row>
    <row r="2066" spans="1:29" x14ac:dyDescent="0.25">
      <c r="A2066" s="111" t="s">
        <v>541</v>
      </c>
      <c r="B2066" s="112" t="s">
        <v>157</v>
      </c>
      <c r="C2066" s="111">
        <v>69800</v>
      </c>
      <c r="D2066" s="111">
        <v>698008</v>
      </c>
      <c r="E2066" s="111" t="s">
        <v>547</v>
      </c>
      <c r="F2066" s="111">
        <v>253</v>
      </c>
      <c r="G2066" s="111" t="s">
        <v>375</v>
      </c>
      <c r="H2066" s="111" t="s">
        <v>73</v>
      </c>
      <c r="I2066" s="111" t="s">
        <v>18</v>
      </c>
      <c r="J2066" s="111" t="s">
        <v>340</v>
      </c>
      <c r="K2066" s="111" t="s">
        <v>68</v>
      </c>
      <c r="L2066" s="111">
        <v>6</v>
      </c>
      <c r="M2066" s="111">
        <v>0.06</v>
      </c>
      <c r="N2066" s="113">
        <v>3.79</v>
      </c>
      <c r="O2066" s="113">
        <v>3.19</v>
      </c>
      <c r="P2066" s="114">
        <v>0.2</v>
      </c>
      <c r="Q2066" s="113">
        <v>19.14</v>
      </c>
      <c r="R2066" s="115">
        <v>3.79</v>
      </c>
      <c r="S2066" s="115">
        <v>3.19</v>
      </c>
      <c r="T2066" s="119">
        <v>0.2</v>
      </c>
      <c r="U2066" s="116">
        <v>19.14</v>
      </c>
      <c r="V2066" t="s">
        <v>25</v>
      </c>
      <c r="W2066">
        <v>3.19</v>
      </c>
      <c r="X2066" t="s">
        <v>25</v>
      </c>
      <c r="Y2066">
        <v>19.14</v>
      </c>
      <c r="Z2066">
        <v>4.1900000000000004</v>
      </c>
      <c r="AA2066">
        <v>3.49</v>
      </c>
      <c r="AB2066">
        <v>0.2</v>
      </c>
      <c r="AC2066">
        <v>20.94</v>
      </c>
    </row>
    <row r="2067" spans="1:29" x14ac:dyDescent="0.25">
      <c r="A2067" s="111" t="s">
        <v>541</v>
      </c>
      <c r="B2067" s="112" t="s">
        <v>157</v>
      </c>
      <c r="C2067" s="111">
        <v>69800</v>
      </c>
      <c r="D2067" s="111">
        <v>698008</v>
      </c>
      <c r="E2067" s="111" t="s">
        <v>547</v>
      </c>
      <c r="F2067" s="111">
        <v>2132</v>
      </c>
      <c r="G2067" s="111" t="s">
        <v>376</v>
      </c>
      <c r="H2067" s="111" t="s">
        <v>70</v>
      </c>
      <c r="I2067" s="111" t="s">
        <v>18</v>
      </c>
      <c r="J2067" s="111" t="s">
        <v>334</v>
      </c>
      <c r="K2067" s="111" t="s">
        <v>68</v>
      </c>
      <c r="L2067" s="111">
        <v>6</v>
      </c>
      <c r="M2067" s="111">
        <v>0.06</v>
      </c>
      <c r="N2067" s="113">
        <v>3.79</v>
      </c>
      <c r="O2067" s="113">
        <v>3.19</v>
      </c>
      <c r="P2067" s="114">
        <v>0.2</v>
      </c>
      <c r="Q2067" s="113">
        <v>19.14</v>
      </c>
      <c r="R2067" s="115">
        <v>3.79</v>
      </c>
      <c r="S2067" s="115">
        <v>3.19</v>
      </c>
      <c r="T2067" s="119">
        <v>0.2</v>
      </c>
      <c r="U2067" s="116">
        <v>19.14</v>
      </c>
      <c r="V2067" t="s">
        <v>25</v>
      </c>
      <c r="W2067">
        <v>3.19</v>
      </c>
      <c r="X2067" t="s">
        <v>25</v>
      </c>
      <c r="Y2067">
        <v>19.14</v>
      </c>
      <c r="Z2067">
        <v>4.1900000000000004</v>
      </c>
      <c r="AA2067">
        <v>3.49</v>
      </c>
      <c r="AB2067">
        <v>0.2</v>
      </c>
      <c r="AC2067">
        <v>20.94</v>
      </c>
    </row>
    <row r="2068" spans="1:29" x14ac:dyDescent="0.25">
      <c r="A2068" s="111" t="s">
        <v>541</v>
      </c>
      <c r="B2068" s="112" t="s">
        <v>157</v>
      </c>
      <c r="C2068" s="111">
        <v>69800</v>
      </c>
      <c r="D2068" s="111">
        <v>698008</v>
      </c>
      <c r="E2068" s="111" t="s">
        <v>547</v>
      </c>
      <c r="F2068" s="111">
        <v>2585</v>
      </c>
      <c r="G2068" s="111" t="s">
        <v>472</v>
      </c>
      <c r="H2068" s="111" t="s">
        <v>80</v>
      </c>
      <c r="I2068" s="111" t="s">
        <v>18</v>
      </c>
      <c r="J2068" s="111" t="s">
        <v>334</v>
      </c>
      <c r="K2068" s="111" t="s">
        <v>68</v>
      </c>
      <c r="L2068" s="111">
        <v>12</v>
      </c>
      <c r="M2068" s="111">
        <v>0.12</v>
      </c>
      <c r="N2068" s="113">
        <v>4.59</v>
      </c>
      <c r="O2068" s="113">
        <v>3.8</v>
      </c>
      <c r="P2068" s="114">
        <v>0.2</v>
      </c>
      <c r="Q2068" s="113">
        <v>45.599999999999994</v>
      </c>
      <c r="R2068" s="115">
        <v>3.99</v>
      </c>
      <c r="S2068" s="115">
        <v>3.32</v>
      </c>
      <c r="T2068" s="119">
        <v>0.2</v>
      </c>
      <c r="U2068" s="116">
        <v>39.839999999999996</v>
      </c>
      <c r="V2068" t="s">
        <v>25</v>
      </c>
      <c r="W2068">
        <v>3.8</v>
      </c>
      <c r="X2068" t="s">
        <v>25</v>
      </c>
      <c r="Y2068">
        <v>45.599999999999994</v>
      </c>
      <c r="Z2068">
        <v>3.99</v>
      </c>
      <c r="AA2068">
        <v>3.32</v>
      </c>
      <c r="AB2068">
        <v>0.2</v>
      </c>
      <c r="AC2068">
        <v>39.839999999999996</v>
      </c>
    </row>
    <row r="2069" spans="1:29" x14ac:dyDescent="0.25">
      <c r="A2069" s="111" t="s">
        <v>541</v>
      </c>
      <c r="B2069" s="112" t="s">
        <v>157</v>
      </c>
      <c r="C2069" s="111">
        <v>69800</v>
      </c>
      <c r="D2069" s="111">
        <v>698008</v>
      </c>
      <c r="E2069" s="111" t="s">
        <v>547</v>
      </c>
      <c r="F2069" s="111">
        <v>7703</v>
      </c>
      <c r="G2069" s="111" t="s">
        <v>473</v>
      </c>
      <c r="H2069" s="111" t="s">
        <v>72</v>
      </c>
      <c r="I2069" s="111" t="s">
        <v>18</v>
      </c>
      <c r="J2069" s="111" t="s">
        <v>331</v>
      </c>
      <c r="K2069" s="111" t="s">
        <v>68</v>
      </c>
      <c r="L2069" s="111">
        <v>6</v>
      </c>
      <c r="M2069" s="111">
        <v>0.06</v>
      </c>
      <c r="N2069" s="113">
        <v>3.79</v>
      </c>
      <c r="O2069" s="113">
        <v>3.19</v>
      </c>
      <c r="P2069" s="114">
        <v>0.2</v>
      </c>
      <c r="Q2069" s="113">
        <v>19.14</v>
      </c>
      <c r="R2069" s="115">
        <v>3.79</v>
      </c>
      <c r="S2069" s="115">
        <v>3.19</v>
      </c>
      <c r="T2069" s="119">
        <v>0.2</v>
      </c>
      <c r="U2069" s="116">
        <v>19.14</v>
      </c>
      <c r="V2069" t="s">
        <v>25</v>
      </c>
      <c r="W2069">
        <v>3.19</v>
      </c>
      <c r="X2069" t="s">
        <v>25</v>
      </c>
      <c r="Y2069">
        <v>19.14</v>
      </c>
      <c r="Z2069">
        <v>4.1900000000000004</v>
      </c>
      <c r="AA2069">
        <v>3.49</v>
      </c>
      <c r="AB2069">
        <v>0.2</v>
      </c>
      <c r="AC2069">
        <v>20.94</v>
      </c>
    </row>
    <row r="2070" spans="1:29" x14ac:dyDescent="0.25">
      <c r="A2070" s="111" t="s">
        <v>541</v>
      </c>
      <c r="B2070" s="112" t="s">
        <v>157</v>
      </c>
      <c r="C2070" s="111">
        <v>69800</v>
      </c>
      <c r="D2070" s="111">
        <v>698008</v>
      </c>
      <c r="E2070" s="111" t="s">
        <v>547</v>
      </c>
      <c r="F2070" s="111">
        <v>13486</v>
      </c>
      <c r="G2070" s="111" t="s">
        <v>377</v>
      </c>
      <c r="H2070" s="111" t="s">
        <v>134</v>
      </c>
      <c r="I2070" s="111" t="s">
        <v>128</v>
      </c>
      <c r="J2070" s="111" t="s">
        <v>378</v>
      </c>
      <c r="K2070" s="111" t="s">
        <v>68</v>
      </c>
      <c r="L2070" s="111">
        <v>6</v>
      </c>
      <c r="M2070" s="111">
        <v>0.06</v>
      </c>
      <c r="N2070" s="113">
        <v>6.59</v>
      </c>
      <c r="O2070" s="113">
        <v>5.49</v>
      </c>
      <c r="P2070" s="114">
        <v>0.2</v>
      </c>
      <c r="Q2070" s="113">
        <v>32.94</v>
      </c>
      <c r="R2070" s="115">
        <v>6.19</v>
      </c>
      <c r="S2070" s="115">
        <v>5.18</v>
      </c>
      <c r="T2070" s="119">
        <v>0.2</v>
      </c>
      <c r="U2070" s="116">
        <v>31.08</v>
      </c>
      <c r="V2070" t="s">
        <v>25</v>
      </c>
      <c r="W2070">
        <v>5.49</v>
      </c>
      <c r="X2070" t="s">
        <v>25</v>
      </c>
      <c r="Y2070">
        <v>32.94</v>
      </c>
      <c r="Z2070">
        <v>6.19</v>
      </c>
      <c r="AA2070">
        <v>5.18</v>
      </c>
      <c r="AB2070">
        <v>0.2</v>
      </c>
      <c r="AC2070">
        <v>31.08</v>
      </c>
    </row>
    <row r="2071" spans="1:29" x14ac:dyDescent="0.25">
      <c r="A2071" s="111" t="s">
        <v>541</v>
      </c>
      <c r="B2071" s="112" t="s">
        <v>157</v>
      </c>
      <c r="C2071" s="111">
        <v>69800</v>
      </c>
      <c r="D2071" s="111">
        <v>698008</v>
      </c>
      <c r="E2071" s="111" t="s">
        <v>547</v>
      </c>
      <c r="F2071" s="111">
        <v>19164</v>
      </c>
      <c r="G2071" s="111" t="s">
        <v>475</v>
      </c>
      <c r="H2071" s="111" t="s">
        <v>76</v>
      </c>
      <c r="I2071" s="111" t="s">
        <v>18</v>
      </c>
      <c r="J2071" s="111" t="s">
        <v>334</v>
      </c>
      <c r="K2071" s="111" t="s">
        <v>68</v>
      </c>
      <c r="L2071" s="111">
        <v>2</v>
      </c>
      <c r="M2071" s="111">
        <v>0.02</v>
      </c>
      <c r="N2071" s="113">
        <v>3.69</v>
      </c>
      <c r="O2071" s="113">
        <v>3.1</v>
      </c>
      <c r="P2071" s="114">
        <v>0.2</v>
      </c>
      <c r="Q2071" s="113">
        <v>6.2</v>
      </c>
      <c r="R2071" s="115">
        <v>3.19</v>
      </c>
      <c r="S2071" s="115">
        <v>2.7</v>
      </c>
      <c r="T2071" s="119">
        <v>0.2</v>
      </c>
      <c r="U2071" s="116">
        <v>5.4</v>
      </c>
      <c r="V2071" t="s">
        <v>25</v>
      </c>
      <c r="W2071">
        <v>3.1</v>
      </c>
      <c r="X2071" t="s">
        <v>25</v>
      </c>
      <c r="Y2071">
        <v>6.2</v>
      </c>
      <c r="Z2071">
        <v>3.19</v>
      </c>
      <c r="AA2071">
        <v>2.7</v>
      </c>
      <c r="AB2071">
        <v>0.2</v>
      </c>
      <c r="AC2071">
        <v>5.4</v>
      </c>
    </row>
    <row r="2072" spans="1:29" x14ac:dyDescent="0.25">
      <c r="A2072" s="111" t="s">
        <v>541</v>
      </c>
      <c r="B2072" s="112" t="s">
        <v>157</v>
      </c>
      <c r="C2072" s="111">
        <v>69800</v>
      </c>
      <c r="D2072" s="111">
        <v>698008</v>
      </c>
      <c r="E2072" s="111" t="s">
        <v>547</v>
      </c>
      <c r="F2072" s="111">
        <v>29143</v>
      </c>
      <c r="G2072" s="111" t="s">
        <v>383</v>
      </c>
      <c r="H2072" s="111" t="s">
        <v>72</v>
      </c>
      <c r="I2072" s="111" t="s">
        <v>18</v>
      </c>
      <c r="J2072" s="111" t="s">
        <v>384</v>
      </c>
      <c r="K2072" s="111" t="s">
        <v>68</v>
      </c>
      <c r="L2072" s="111">
        <v>6</v>
      </c>
      <c r="M2072" s="111">
        <v>0.06</v>
      </c>
      <c r="N2072" s="113">
        <v>3.79</v>
      </c>
      <c r="O2072" s="113">
        <v>3.19</v>
      </c>
      <c r="P2072" s="114">
        <v>0.2</v>
      </c>
      <c r="Q2072" s="113">
        <v>19.14</v>
      </c>
      <c r="R2072" s="115">
        <v>3.79</v>
      </c>
      <c r="S2072" s="115">
        <v>3.19</v>
      </c>
      <c r="T2072" s="119">
        <v>0.2</v>
      </c>
      <c r="U2072" s="116">
        <v>19.14</v>
      </c>
      <c r="V2072" t="s">
        <v>25</v>
      </c>
      <c r="W2072">
        <v>3.19</v>
      </c>
      <c r="X2072" t="s">
        <v>25</v>
      </c>
      <c r="Y2072">
        <v>19.14</v>
      </c>
      <c r="Z2072">
        <v>4.1900000000000004</v>
      </c>
      <c r="AA2072">
        <v>3.49</v>
      </c>
      <c r="AB2072">
        <v>0.2</v>
      </c>
      <c r="AC2072">
        <v>20.94</v>
      </c>
    </row>
    <row r="2073" spans="1:29" x14ac:dyDescent="0.25">
      <c r="A2073" s="111" t="s">
        <v>541</v>
      </c>
      <c r="B2073" s="112" t="s">
        <v>157</v>
      </c>
      <c r="C2073" s="111">
        <v>69800</v>
      </c>
      <c r="D2073" s="111">
        <v>698008</v>
      </c>
      <c r="E2073" s="111" t="s">
        <v>547</v>
      </c>
      <c r="F2073" s="111">
        <v>7947</v>
      </c>
      <c r="G2073" s="111" t="s">
        <v>477</v>
      </c>
      <c r="H2073" s="111" t="s">
        <v>100</v>
      </c>
      <c r="I2073" s="111" t="s">
        <v>18</v>
      </c>
      <c r="J2073" s="111" t="s">
        <v>334</v>
      </c>
      <c r="K2073" s="111" t="s">
        <v>99</v>
      </c>
      <c r="L2073" s="111">
        <v>6</v>
      </c>
      <c r="M2073" s="111">
        <v>0.15</v>
      </c>
      <c r="N2073" s="113">
        <v>8.99</v>
      </c>
      <c r="O2073" s="113">
        <v>7.49</v>
      </c>
      <c r="P2073" s="114">
        <v>0.2</v>
      </c>
      <c r="Q2073" s="113">
        <v>44.94</v>
      </c>
      <c r="R2073" s="115">
        <v>8.99</v>
      </c>
      <c r="S2073" s="115">
        <v>7.49</v>
      </c>
      <c r="T2073" s="119">
        <v>0.2</v>
      </c>
      <c r="U2073" s="116">
        <v>44.94</v>
      </c>
      <c r="V2073" t="s">
        <v>25</v>
      </c>
      <c r="W2073">
        <v>7.59</v>
      </c>
      <c r="X2073" t="s">
        <v>25</v>
      </c>
      <c r="Y2073">
        <v>45.54</v>
      </c>
      <c r="Z2073">
        <v>8.39</v>
      </c>
      <c r="AA2073">
        <v>6.99</v>
      </c>
      <c r="AB2073">
        <v>0.2</v>
      </c>
      <c r="AC2073">
        <v>41.94</v>
      </c>
    </row>
    <row r="2074" spans="1:29" x14ac:dyDescent="0.25">
      <c r="A2074" s="111" t="s">
        <v>541</v>
      </c>
      <c r="B2074" s="112" t="s">
        <v>157</v>
      </c>
      <c r="C2074" s="111">
        <v>69800</v>
      </c>
      <c r="D2074" s="111">
        <v>698008</v>
      </c>
      <c r="E2074" s="111" t="s">
        <v>547</v>
      </c>
      <c r="F2074" s="111">
        <v>4293</v>
      </c>
      <c r="G2074" s="111" t="s">
        <v>478</v>
      </c>
      <c r="H2074" s="111" t="s">
        <v>28</v>
      </c>
      <c r="I2074" s="111" t="s">
        <v>18</v>
      </c>
      <c r="J2074" s="111" t="s">
        <v>384</v>
      </c>
      <c r="K2074" s="111" t="s">
        <v>19</v>
      </c>
      <c r="L2074" s="111">
        <v>12</v>
      </c>
      <c r="M2074" s="111">
        <v>2.4E-2</v>
      </c>
      <c r="N2074" s="113">
        <v>1.69</v>
      </c>
      <c r="O2074" s="113">
        <v>1.42</v>
      </c>
      <c r="P2074" s="114">
        <v>0.2</v>
      </c>
      <c r="Q2074" s="113">
        <v>17.04</v>
      </c>
      <c r="R2074" s="115">
        <v>1.49</v>
      </c>
      <c r="S2074" s="115">
        <v>1.24</v>
      </c>
      <c r="T2074" s="119">
        <v>0.2</v>
      </c>
      <c r="U2074" s="116">
        <v>14.879999999999999</v>
      </c>
      <c r="V2074" t="s">
        <v>25</v>
      </c>
      <c r="W2074">
        <v>1.42</v>
      </c>
      <c r="X2074" t="s">
        <v>25</v>
      </c>
      <c r="Y2074">
        <v>17.04</v>
      </c>
      <c r="Z2074">
        <v>1.49</v>
      </c>
      <c r="AA2074">
        <v>1.24</v>
      </c>
      <c r="AB2074">
        <v>0.2</v>
      </c>
      <c r="AC2074">
        <v>14.879999999999999</v>
      </c>
    </row>
    <row r="2075" spans="1:29" x14ac:dyDescent="0.25">
      <c r="A2075" s="111" t="s">
        <v>541</v>
      </c>
      <c r="B2075" s="112" t="s">
        <v>157</v>
      </c>
      <c r="C2075" s="111">
        <v>69800</v>
      </c>
      <c r="D2075" s="111">
        <v>698008</v>
      </c>
      <c r="E2075" s="111" t="s">
        <v>547</v>
      </c>
      <c r="F2075" s="111">
        <v>18152</v>
      </c>
      <c r="G2075" s="111" t="s">
        <v>385</v>
      </c>
      <c r="H2075" s="111" t="s">
        <v>21</v>
      </c>
      <c r="I2075" s="111" t="s">
        <v>18</v>
      </c>
      <c r="J2075" s="111" t="s">
        <v>334</v>
      </c>
      <c r="K2075" s="111" t="s">
        <v>19</v>
      </c>
      <c r="L2075" s="111">
        <v>12</v>
      </c>
      <c r="M2075" s="111">
        <v>2.4E-2</v>
      </c>
      <c r="N2075" s="113">
        <v>1.69</v>
      </c>
      <c r="O2075" s="113">
        <v>1.4155</v>
      </c>
      <c r="P2075" s="114">
        <v>0.2</v>
      </c>
      <c r="Q2075" s="113">
        <v>17.04</v>
      </c>
      <c r="R2075" s="115">
        <v>1.59</v>
      </c>
      <c r="S2075" s="115">
        <v>1.3250000000000002</v>
      </c>
      <c r="T2075" s="119">
        <v>0.2</v>
      </c>
      <c r="U2075" s="116">
        <v>15.96</v>
      </c>
      <c r="V2075" t="s">
        <v>25</v>
      </c>
      <c r="W2075">
        <v>1.42</v>
      </c>
      <c r="X2075" t="s">
        <v>25</v>
      </c>
      <c r="Y2075">
        <v>17.04</v>
      </c>
      <c r="Z2075">
        <v>1.49</v>
      </c>
      <c r="AA2075">
        <v>1.24</v>
      </c>
      <c r="AB2075">
        <v>0.2</v>
      </c>
      <c r="AC2075">
        <v>14.879999999999999</v>
      </c>
    </row>
    <row r="2076" spans="1:29" x14ac:dyDescent="0.25">
      <c r="A2076" s="111" t="s">
        <v>541</v>
      </c>
      <c r="B2076" s="112" t="s">
        <v>157</v>
      </c>
      <c r="C2076" s="111">
        <v>69800</v>
      </c>
      <c r="D2076" s="111">
        <v>698008</v>
      </c>
      <c r="E2076" s="111" t="s">
        <v>547</v>
      </c>
      <c r="F2076" s="111">
        <v>18266</v>
      </c>
      <c r="G2076" s="111" t="s">
        <v>386</v>
      </c>
      <c r="H2076" s="111" t="s">
        <v>28</v>
      </c>
      <c r="I2076" s="111" t="s">
        <v>18</v>
      </c>
      <c r="J2076" s="111" t="s">
        <v>331</v>
      </c>
      <c r="K2076" s="111" t="s">
        <v>19</v>
      </c>
      <c r="L2076" s="111">
        <v>12</v>
      </c>
      <c r="M2076" s="111">
        <v>2.4E-2</v>
      </c>
      <c r="N2076" s="113">
        <v>1.69</v>
      </c>
      <c r="O2076" s="113">
        <v>1.42</v>
      </c>
      <c r="P2076" s="114">
        <v>0.2</v>
      </c>
      <c r="Q2076" s="113">
        <v>17.04</v>
      </c>
      <c r="R2076" s="115">
        <v>1.49</v>
      </c>
      <c r="S2076" s="115">
        <v>1.24</v>
      </c>
      <c r="T2076" s="119">
        <v>0.2</v>
      </c>
      <c r="U2076" s="116">
        <v>14.879999999999999</v>
      </c>
      <c r="V2076" t="s">
        <v>25</v>
      </c>
      <c r="W2076">
        <v>1.42</v>
      </c>
      <c r="X2076" t="s">
        <v>25</v>
      </c>
      <c r="Y2076">
        <v>17.04</v>
      </c>
      <c r="Z2076">
        <v>1.49</v>
      </c>
      <c r="AA2076">
        <v>1.24</v>
      </c>
      <c r="AB2076">
        <v>0.2</v>
      </c>
      <c r="AC2076">
        <v>14.879999999999999</v>
      </c>
    </row>
    <row r="2077" spans="1:29" x14ac:dyDescent="0.25">
      <c r="A2077" s="111" t="s">
        <v>541</v>
      </c>
      <c r="B2077" s="112" t="s">
        <v>157</v>
      </c>
      <c r="C2077" s="111">
        <v>69800</v>
      </c>
      <c r="D2077" s="111">
        <v>698008</v>
      </c>
      <c r="E2077" s="111" t="s">
        <v>547</v>
      </c>
      <c r="F2077" s="111">
        <v>18268</v>
      </c>
      <c r="G2077" s="111" t="s">
        <v>387</v>
      </c>
      <c r="H2077" s="111" t="s">
        <v>30</v>
      </c>
      <c r="I2077" s="111" t="s">
        <v>18</v>
      </c>
      <c r="J2077" s="111" t="s">
        <v>340</v>
      </c>
      <c r="K2077" s="111" t="s">
        <v>19</v>
      </c>
      <c r="L2077" s="111">
        <v>12</v>
      </c>
      <c r="M2077" s="111">
        <v>2.4E-2</v>
      </c>
      <c r="N2077" s="113">
        <v>1.69</v>
      </c>
      <c r="O2077" s="113">
        <v>1.42</v>
      </c>
      <c r="P2077" s="114">
        <v>0.2</v>
      </c>
      <c r="Q2077" s="113">
        <v>17.04</v>
      </c>
      <c r="R2077" s="115">
        <v>1.49</v>
      </c>
      <c r="S2077" s="115">
        <v>1.24</v>
      </c>
      <c r="T2077" s="119">
        <v>0.2</v>
      </c>
      <c r="U2077" s="116">
        <v>14.879999999999999</v>
      </c>
      <c r="V2077" t="s">
        <v>25</v>
      </c>
      <c r="W2077">
        <v>1.42</v>
      </c>
      <c r="X2077" t="s">
        <v>25</v>
      </c>
      <c r="Y2077">
        <v>17.04</v>
      </c>
      <c r="Z2077">
        <v>1.49</v>
      </c>
      <c r="AA2077">
        <v>1.24</v>
      </c>
      <c r="AB2077">
        <v>0.2</v>
      </c>
      <c r="AC2077">
        <v>14.879999999999999</v>
      </c>
    </row>
    <row r="2078" spans="1:29" x14ac:dyDescent="0.25">
      <c r="A2078" s="111" t="s">
        <v>541</v>
      </c>
      <c r="B2078" s="112" t="s">
        <v>157</v>
      </c>
      <c r="C2078" s="111">
        <v>69800</v>
      </c>
      <c r="D2078" s="111">
        <v>698008</v>
      </c>
      <c r="E2078" s="111" t="s">
        <v>547</v>
      </c>
      <c r="F2078" s="111">
        <v>503</v>
      </c>
      <c r="G2078" s="111" t="s">
        <v>389</v>
      </c>
      <c r="H2078" s="111" t="s">
        <v>91</v>
      </c>
      <c r="I2078" s="111" t="s">
        <v>18</v>
      </c>
      <c r="J2078" s="111" t="s">
        <v>340</v>
      </c>
      <c r="K2078" s="111" t="s">
        <v>85</v>
      </c>
      <c r="L2078" s="111">
        <v>6</v>
      </c>
      <c r="M2078" s="111">
        <v>0.12</v>
      </c>
      <c r="N2078" s="113">
        <v>5.69</v>
      </c>
      <c r="O2078" s="113">
        <v>4.74</v>
      </c>
      <c r="P2078" s="114">
        <v>0.2</v>
      </c>
      <c r="Q2078" s="113">
        <v>28.44</v>
      </c>
      <c r="R2078" s="115">
        <v>5.49</v>
      </c>
      <c r="S2078" s="115">
        <v>4.58</v>
      </c>
      <c r="T2078" s="119">
        <v>0.2</v>
      </c>
      <c r="U2078" s="116">
        <v>27.48</v>
      </c>
      <c r="V2078" t="s">
        <v>25</v>
      </c>
      <c r="W2078">
        <v>4.82</v>
      </c>
      <c r="X2078" t="s">
        <v>25</v>
      </c>
      <c r="Y2078">
        <v>28.92</v>
      </c>
      <c r="Z2078">
        <v>5.59</v>
      </c>
      <c r="AA2078">
        <v>4.66</v>
      </c>
      <c r="AB2078">
        <v>0.2</v>
      </c>
      <c r="AC2078">
        <v>27.96</v>
      </c>
    </row>
    <row r="2079" spans="1:29" x14ac:dyDescent="0.25">
      <c r="A2079" s="111" t="s">
        <v>541</v>
      </c>
      <c r="B2079" s="112" t="s">
        <v>157</v>
      </c>
      <c r="C2079" s="111">
        <v>69800</v>
      </c>
      <c r="D2079" s="111">
        <v>698008</v>
      </c>
      <c r="E2079" s="111" t="s">
        <v>547</v>
      </c>
      <c r="F2079" s="111">
        <v>504</v>
      </c>
      <c r="G2079" s="111" t="s">
        <v>390</v>
      </c>
      <c r="H2079" s="111" t="s">
        <v>88</v>
      </c>
      <c r="I2079" s="111" t="s">
        <v>18</v>
      </c>
      <c r="J2079" s="111" t="s">
        <v>331</v>
      </c>
      <c r="K2079" s="111" t="s">
        <v>85</v>
      </c>
      <c r="L2079" s="111">
        <v>6</v>
      </c>
      <c r="M2079" s="111">
        <v>0.12</v>
      </c>
      <c r="N2079" s="113">
        <v>7.49</v>
      </c>
      <c r="O2079" s="113">
        <v>6.27</v>
      </c>
      <c r="P2079" s="114">
        <v>0.2</v>
      </c>
      <c r="Q2079" s="113">
        <v>37.619999999999997</v>
      </c>
      <c r="R2079" s="115">
        <v>6.79</v>
      </c>
      <c r="S2079" s="115">
        <v>5.6583333333333332</v>
      </c>
      <c r="T2079" s="119">
        <v>0.2</v>
      </c>
      <c r="U2079" s="116">
        <v>33.96</v>
      </c>
      <c r="V2079" t="s">
        <v>25</v>
      </c>
      <c r="W2079">
        <v>6.07</v>
      </c>
      <c r="X2079" t="s">
        <v>25</v>
      </c>
      <c r="Y2079">
        <v>36.42</v>
      </c>
      <c r="Z2079">
        <v>6.59</v>
      </c>
      <c r="AA2079">
        <v>5.49</v>
      </c>
      <c r="AB2079">
        <v>0.2</v>
      </c>
      <c r="AC2079">
        <v>32.94</v>
      </c>
    </row>
    <row r="2080" spans="1:29" x14ac:dyDescent="0.25">
      <c r="A2080" s="111" t="s">
        <v>541</v>
      </c>
      <c r="B2080" s="112" t="s">
        <v>157</v>
      </c>
      <c r="C2080" s="111">
        <v>69800</v>
      </c>
      <c r="D2080" s="111">
        <v>698008</v>
      </c>
      <c r="E2080" s="111" t="s">
        <v>547</v>
      </c>
      <c r="F2080" s="111">
        <v>1166</v>
      </c>
      <c r="G2080" s="111" t="s">
        <v>417</v>
      </c>
      <c r="H2080" s="111" t="s">
        <v>91</v>
      </c>
      <c r="I2080" s="111" t="s">
        <v>18</v>
      </c>
      <c r="J2080" s="111" t="s">
        <v>418</v>
      </c>
      <c r="K2080" s="111" t="s">
        <v>85</v>
      </c>
      <c r="L2080" s="111">
        <v>6</v>
      </c>
      <c r="M2080" s="111">
        <v>0.12</v>
      </c>
      <c r="N2080" s="113">
        <v>5.69</v>
      </c>
      <c r="O2080" s="113">
        <v>4.74</v>
      </c>
      <c r="P2080" s="114">
        <v>0.2</v>
      </c>
      <c r="Q2080" s="113">
        <v>28.44</v>
      </c>
      <c r="R2080" s="115">
        <v>5.49</v>
      </c>
      <c r="S2080" s="115">
        <v>4.58</v>
      </c>
      <c r="T2080" s="119">
        <v>0.2</v>
      </c>
      <c r="U2080" s="116">
        <v>27.48</v>
      </c>
      <c r="V2080" t="s">
        <v>25</v>
      </c>
      <c r="W2080">
        <v>4.82</v>
      </c>
      <c r="X2080" t="s">
        <v>25</v>
      </c>
      <c r="Y2080">
        <v>28.92</v>
      </c>
      <c r="Z2080">
        <v>5.59</v>
      </c>
      <c r="AA2080">
        <v>4.66</v>
      </c>
      <c r="AB2080">
        <v>0.2</v>
      </c>
      <c r="AC2080">
        <v>27.96</v>
      </c>
    </row>
    <row r="2081" spans="1:29" x14ac:dyDescent="0.25">
      <c r="A2081" s="111" t="s">
        <v>541</v>
      </c>
      <c r="B2081" s="112" t="s">
        <v>157</v>
      </c>
      <c r="C2081" s="111">
        <v>69800</v>
      </c>
      <c r="D2081" s="111">
        <v>698008</v>
      </c>
      <c r="E2081" s="111" t="s">
        <v>547</v>
      </c>
      <c r="F2081" s="111">
        <v>2349</v>
      </c>
      <c r="G2081" s="111" t="s">
        <v>391</v>
      </c>
      <c r="H2081" s="111" t="s">
        <v>86</v>
      </c>
      <c r="I2081" s="111" t="s">
        <v>18</v>
      </c>
      <c r="J2081" s="111" t="s">
        <v>334</v>
      </c>
      <c r="K2081" s="111" t="s">
        <v>85</v>
      </c>
      <c r="L2081" s="111">
        <v>6</v>
      </c>
      <c r="M2081" s="111">
        <v>0.12</v>
      </c>
      <c r="N2081" s="113">
        <v>8.2899999999999991</v>
      </c>
      <c r="O2081" s="113">
        <v>6.9254999999999995</v>
      </c>
      <c r="P2081" s="114">
        <v>0.2</v>
      </c>
      <c r="Q2081" s="113">
        <v>41.58</v>
      </c>
      <c r="R2081" s="115">
        <v>7.89</v>
      </c>
      <c r="S2081" s="115">
        <v>6.58</v>
      </c>
      <c r="T2081" s="119">
        <v>0.2</v>
      </c>
      <c r="U2081" s="116">
        <v>39.480000000000004</v>
      </c>
      <c r="V2081" t="s">
        <v>25</v>
      </c>
      <c r="W2081">
        <v>6.64</v>
      </c>
      <c r="X2081" t="s">
        <v>25</v>
      </c>
      <c r="Y2081">
        <v>39.839999999999996</v>
      </c>
      <c r="Z2081">
        <v>7.59</v>
      </c>
      <c r="AA2081">
        <v>6.33</v>
      </c>
      <c r="AB2081">
        <v>0.2</v>
      </c>
      <c r="AC2081">
        <v>37.980000000000004</v>
      </c>
    </row>
    <row r="2082" spans="1:29" x14ac:dyDescent="0.25">
      <c r="A2082" s="111" t="s">
        <v>541</v>
      </c>
      <c r="B2082" s="112" t="s">
        <v>157</v>
      </c>
      <c r="C2082" s="111">
        <v>69800</v>
      </c>
      <c r="D2082" s="111">
        <v>698008</v>
      </c>
      <c r="E2082" s="111" t="s">
        <v>547</v>
      </c>
      <c r="F2082" s="111">
        <v>2350</v>
      </c>
      <c r="G2082" s="111" t="s">
        <v>392</v>
      </c>
      <c r="H2082" s="111" t="s">
        <v>90</v>
      </c>
      <c r="I2082" s="111" t="s">
        <v>18</v>
      </c>
      <c r="J2082" s="111" t="s">
        <v>336</v>
      </c>
      <c r="K2082" s="111" t="s">
        <v>85</v>
      </c>
      <c r="L2082" s="111">
        <v>6</v>
      </c>
      <c r="M2082" s="111">
        <v>0.12</v>
      </c>
      <c r="N2082" s="113">
        <v>5.99</v>
      </c>
      <c r="O2082" s="113">
        <v>5.0199999999999996</v>
      </c>
      <c r="P2082" s="114">
        <v>0.2</v>
      </c>
      <c r="Q2082" s="113">
        <v>30.119999999999997</v>
      </c>
      <c r="R2082" s="115">
        <v>5.29</v>
      </c>
      <c r="S2082" s="115">
        <v>4.41</v>
      </c>
      <c r="T2082" s="119">
        <v>0.2</v>
      </c>
      <c r="U2082" s="116">
        <v>26.46</v>
      </c>
      <c r="V2082" t="s">
        <v>25</v>
      </c>
      <c r="W2082">
        <v>5.0199999999999996</v>
      </c>
      <c r="X2082" t="s">
        <v>25</v>
      </c>
      <c r="Y2082">
        <v>30.119999999999997</v>
      </c>
      <c r="Z2082">
        <v>5.29</v>
      </c>
      <c r="AA2082">
        <v>4.41</v>
      </c>
      <c r="AB2082">
        <v>0.2</v>
      </c>
      <c r="AC2082">
        <v>26.46</v>
      </c>
    </row>
    <row r="2083" spans="1:29" x14ac:dyDescent="0.25">
      <c r="A2083" s="111" t="s">
        <v>541</v>
      </c>
      <c r="B2083" s="112" t="s">
        <v>157</v>
      </c>
      <c r="C2083" s="111">
        <v>69800</v>
      </c>
      <c r="D2083" s="111">
        <v>698008</v>
      </c>
      <c r="E2083" s="111" t="s">
        <v>547</v>
      </c>
      <c r="F2083" s="111">
        <v>2353</v>
      </c>
      <c r="G2083" s="111" t="s">
        <v>393</v>
      </c>
      <c r="H2083" s="111" t="s">
        <v>93</v>
      </c>
      <c r="I2083" s="111" t="s">
        <v>18</v>
      </c>
      <c r="J2083" s="111" t="s">
        <v>338</v>
      </c>
      <c r="K2083" s="111" t="s">
        <v>85</v>
      </c>
      <c r="L2083" s="111">
        <v>6</v>
      </c>
      <c r="M2083" s="111">
        <v>0.12</v>
      </c>
      <c r="N2083" s="113">
        <v>8.2899999999999991</v>
      </c>
      <c r="O2083" s="113">
        <v>6.9254999999999995</v>
      </c>
      <c r="P2083" s="114">
        <v>0.2</v>
      </c>
      <c r="Q2083" s="113">
        <v>41.58</v>
      </c>
      <c r="R2083" s="115">
        <v>7.89</v>
      </c>
      <c r="S2083" s="115">
        <v>6.58</v>
      </c>
      <c r="T2083" s="119">
        <v>0.2</v>
      </c>
      <c r="U2083" s="116">
        <v>39.480000000000004</v>
      </c>
      <c r="V2083" t="s">
        <v>25</v>
      </c>
      <c r="W2083">
        <v>6.64</v>
      </c>
      <c r="X2083" t="s">
        <v>25</v>
      </c>
      <c r="Y2083">
        <v>39.839999999999996</v>
      </c>
      <c r="Z2083">
        <v>7.59</v>
      </c>
      <c r="AA2083">
        <v>6.33</v>
      </c>
      <c r="AB2083">
        <v>0.2</v>
      </c>
      <c r="AC2083">
        <v>37.980000000000004</v>
      </c>
    </row>
    <row r="2084" spans="1:29" x14ac:dyDescent="0.25">
      <c r="A2084" s="111" t="s">
        <v>541</v>
      </c>
      <c r="B2084" s="112" t="s">
        <v>157</v>
      </c>
      <c r="C2084" s="111">
        <v>69800</v>
      </c>
      <c r="D2084" s="111">
        <v>698008</v>
      </c>
      <c r="E2084" s="111" t="s">
        <v>547</v>
      </c>
      <c r="F2084" s="111">
        <v>2357</v>
      </c>
      <c r="G2084" s="111" t="s">
        <v>394</v>
      </c>
      <c r="H2084" s="111" t="s">
        <v>92</v>
      </c>
      <c r="I2084" s="111" t="s">
        <v>18</v>
      </c>
      <c r="J2084" s="111" t="s">
        <v>372</v>
      </c>
      <c r="K2084" s="111" t="s">
        <v>85</v>
      </c>
      <c r="L2084" s="111">
        <v>6</v>
      </c>
      <c r="M2084" s="111">
        <v>0.12</v>
      </c>
      <c r="N2084" s="113">
        <v>5.49</v>
      </c>
      <c r="O2084" s="113">
        <v>4.55</v>
      </c>
      <c r="P2084" s="114">
        <v>0.2</v>
      </c>
      <c r="Q2084" s="113">
        <v>27.299999999999997</v>
      </c>
      <c r="R2084" s="115">
        <v>4.99</v>
      </c>
      <c r="S2084" s="115">
        <v>4.16</v>
      </c>
      <c r="T2084" s="119">
        <v>0.2</v>
      </c>
      <c r="U2084" s="116">
        <v>24.96</v>
      </c>
      <c r="V2084" t="s">
        <v>25</v>
      </c>
      <c r="W2084">
        <v>4.55</v>
      </c>
      <c r="X2084" t="s">
        <v>25</v>
      </c>
      <c r="Y2084">
        <v>27.299999999999997</v>
      </c>
      <c r="Z2084">
        <v>4.99</v>
      </c>
      <c r="AA2084">
        <v>4.16</v>
      </c>
      <c r="AB2084">
        <v>0.2</v>
      </c>
      <c r="AC2084">
        <v>24.96</v>
      </c>
    </row>
    <row r="2085" spans="1:29" x14ac:dyDescent="0.25">
      <c r="A2085" s="111" t="s">
        <v>541</v>
      </c>
      <c r="B2085" s="112" t="s">
        <v>157</v>
      </c>
      <c r="C2085" s="111">
        <v>69800</v>
      </c>
      <c r="D2085" s="111">
        <v>698008</v>
      </c>
      <c r="E2085" s="111" t="s">
        <v>547</v>
      </c>
      <c r="F2085" s="111">
        <v>4409</v>
      </c>
      <c r="G2085" s="111" t="s">
        <v>419</v>
      </c>
      <c r="H2085" s="111" t="s">
        <v>88</v>
      </c>
      <c r="I2085" s="111" t="s">
        <v>18</v>
      </c>
      <c r="J2085" s="111" t="s">
        <v>342</v>
      </c>
      <c r="K2085" s="111" t="s">
        <v>85</v>
      </c>
      <c r="L2085" s="111">
        <v>6</v>
      </c>
      <c r="M2085" s="111">
        <v>0.12</v>
      </c>
      <c r="N2085" s="113">
        <v>7.49</v>
      </c>
      <c r="O2085" s="113">
        <v>6.27</v>
      </c>
      <c r="P2085" s="114">
        <v>0.2</v>
      </c>
      <c r="Q2085" s="113">
        <v>37.619999999999997</v>
      </c>
      <c r="R2085" s="115">
        <v>6.79</v>
      </c>
      <c r="S2085" s="115">
        <v>5.6583333333333332</v>
      </c>
      <c r="T2085" s="119">
        <v>0.2</v>
      </c>
      <c r="U2085" s="116">
        <v>33.96</v>
      </c>
      <c r="V2085" t="s">
        <v>25</v>
      </c>
      <c r="W2085">
        <v>6.07</v>
      </c>
      <c r="X2085" t="s">
        <v>25</v>
      </c>
      <c r="Y2085">
        <v>36.42</v>
      </c>
      <c r="Z2085">
        <v>6.59</v>
      </c>
      <c r="AA2085">
        <v>5.49</v>
      </c>
      <c r="AB2085">
        <v>0.2</v>
      </c>
      <c r="AC2085">
        <v>32.94</v>
      </c>
    </row>
    <row r="2086" spans="1:29" x14ac:dyDescent="0.25">
      <c r="A2086" s="111" t="s">
        <v>541</v>
      </c>
      <c r="B2086" s="112" t="s">
        <v>157</v>
      </c>
      <c r="C2086" s="111">
        <v>69800</v>
      </c>
      <c r="D2086" s="111">
        <v>698008</v>
      </c>
      <c r="E2086" s="111" t="s">
        <v>547</v>
      </c>
      <c r="F2086" s="111">
        <v>9276</v>
      </c>
      <c r="G2086" s="111" t="s">
        <v>395</v>
      </c>
      <c r="H2086" s="111" t="s">
        <v>88</v>
      </c>
      <c r="I2086" s="111" t="s">
        <v>18</v>
      </c>
      <c r="J2086" s="111" t="s">
        <v>344</v>
      </c>
      <c r="K2086" s="111" t="s">
        <v>85</v>
      </c>
      <c r="L2086" s="111">
        <v>6</v>
      </c>
      <c r="M2086" s="111">
        <v>0.12</v>
      </c>
      <c r="N2086" s="113">
        <v>7.49</v>
      </c>
      <c r="O2086" s="113">
        <v>6.27</v>
      </c>
      <c r="P2086" s="114">
        <v>0.2</v>
      </c>
      <c r="Q2086" s="113">
        <v>37.619999999999997</v>
      </c>
      <c r="R2086" s="115">
        <v>6.79</v>
      </c>
      <c r="S2086" s="115">
        <v>5.6583333333333332</v>
      </c>
      <c r="T2086" s="119">
        <v>0.2</v>
      </c>
      <c r="U2086" s="116">
        <v>33.96</v>
      </c>
      <c r="V2086" t="s">
        <v>25</v>
      </c>
      <c r="W2086">
        <v>6.07</v>
      </c>
      <c r="X2086" t="s">
        <v>25</v>
      </c>
      <c r="Y2086">
        <v>36.42</v>
      </c>
      <c r="Z2086">
        <v>6.59</v>
      </c>
      <c r="AA2086">
        <v>5.49</v>
      </c>
      <c r="AB2086">
        <v>0.2</v>
      </c>
      <c r="AC2086">
        <v>32.94</v>
      </c>
    </row>
    <row r="2087" spans="1:29" x14ac:dyDescent="0.25">
      <c r="A2087" s="111" t="s">
        <v>541</v>
      </c>
      <c r="B2087" s="112" t="s">
        <v>157</v>
      </c>
      <c r="C2087" s="111">
        <v>69800</v>
      </c>
      <c r="D2087" s="111">
        <v>698008</v>
      </c>
      <c r="E2087" s="111" t="s">
        <v>547</v>
      </c>
      <c r="F2087" s="111">
        <v>23163</v>
      </c>
      <c r="G2087" s="111" t="s">
        <v>511</v>
      </c>
      <c r="H2087" s="111" t="s">
        <v>91</v>
      </c>
      <c r="I2087" s="111" t="s">
        <v>18</v>
      </c>
      <c r="J2087" s="111" t="s">
        <v>512</v>
      </c>
      <c r="K2087" s="111" t="s">
        <v>85</v>
      </c>
      <c r="L2087" s="111">
        <v>6</v>
      </c>
      <c r="M2087" s="111">
        <v>0.12</v>
      </c>
      <c r="N2087" s="113">
        <v>5.69</v>
      </c>
      <c r="O2087" s="113">
        <v>4.74</v>
      </c>
      <c r="P2087" s="114">
        <v>0.2</v>
      </c>
      <c r="Q2087" s="113">
        <v>28.44</v>
      </c>
      <c r="R2087" s="115">
        <v>5.49</v>
      </c>
      <c r="S2087" s="115">
        <v>4.58</v>
      </c>
      <c r="T2087" s="119">
        <v>0.2</v>
      </c>
      <c r="U2087" s="116">
        <v>27.48</v>
      </c>
      <c r="V2087" t="s">
        <v>25</v>
      </c>
      <c r="W2087">
        <v>4.82</v>
      </c>
      <c r="X2087" t="s">
        <v>25</v>
      </c>
      <c r="Y2087">
        <v>28.92</v>
      </c>
      <c r="Z2087">
        <v>5.59</v>
      </c>
      <c r="AA2087">
        <v>4.66</v>
      </c>
      <c r="AB2087">
        <v>0.2</v>
      </c>
      <c r="AC2087">
        <v>27.96</v>
      </c>
    </row>
    <row r="2088" spans="1:29" x14ac:dyDescent="0.25">
      <c r="A2088" s="111" t="s">
        <v>541</v>
      </c>
      <c r="B2088" s="112" t="s">
        <v>157</v>
      </c>
      <c r="C2088" s="111">
        <v>69800</v>
      </c>
      <c r="D2088" s="111">
        <v>698008</v>
      </c>
      <c r="E2088" s="111" t="s">
        <v>547</v>
      </c>
      <c r="F2088" s="111">
        <v>25700</v>
      </c>
      <c r="G2088" s="111" t="s">
        <v>396</v>
      </c>
      <c r="H2088" s="111" t="s">
        <v>135</v>
      </c>
      <c r="I2088" s="111" t="s">
        <v>128</v>
      </c>
      <c r="J2088" s="111" t="s">
        <v>378</v>
      </c>
      <c r="K2088" s="111" t="s">
        <v>85</v>
      </c>
      <c r="L2088" s="111">
        <v>6</v>
      </c>
      <c r="M2088" s="111">
        <v>0.12</v>
      </c>
      <c r="N2088" s="113">
        <v>8.7899999999999991</v>
      </c>
      <c r="O2088" s="113">
        <v>7.2959999999999994</v>
      </c>
      <c r="P2088" s="114">
        <v>0.2</v>
      </c>
      <c r="Q2088" s="113">
        <v>43.8</v>
      </c>
      <c r="R2088" s="115">
        <v>10.49</v>
      </c>
      <c r="S2088" s="115">
        <v>6.8</v>
      </c>
      <c r="T2088" s="119">
        <v>0.54</v>
      </c>
      <c r="U2088" s="116">
        <v>40.799999999999997</v>
      </c>
      <c r="V2088" t="s">
        <v>25</v>
      </c>
      <c r="W2088">
        <v>9.4145000000000003</v>
      </c>
      <c r="X2088" t="s">
        <v>25</v>
      </c>
      <c r="Y2088">
        <v>56.46</v>
      </c>
      <c r="Z2088">
        <v>9.99</v>
      </c>
      <c r="AA2088">
        <v>6.4833333333333334</v>
      </c>
      <c r="AB2088">
        <v>0.54</v>
      </c>
      <c r="AC2088">
        <v>38.880000000000003</v>
      </c>
    </row>
    <row r="2089" spans="1:29" x14ac:dyDescent="0.25">
      <c r="A2089" s="111" t="s">
        <v>541</v>
      </c>
      <c r="B2089" s="112" t="s">
        <v>157</v>
      </c>
      <c r="C2089" s="111">
        <v>69800</v>
      </c>
      <c r="D2089" s="111">
        <v>698008</v>
      </c>
      <c r="E2089" s="111" t="s">
        <v>547</v>
      </c>
      <c r="F2089" s="111">
        <v>18137</v>
      </c>
      <c r="G2089" s="111" t="s">
        <v>507</v>
      </c>
      <c r="H2089" s="111" t="s">
        <v>103</v>
      </c>
      <c r="I2089" s="111" t="s">
        <v>18</v>
      </c>
      <c r="J2089" s="111" t="s">
        <v>334</v>
      </c>
      <c r="K2089" s="111" t="s">
        <v>105</v>
      </c>
      <c r="L2089" s="111">
        <v>4</v>
      </c>
      <c r="M2089" s="111">
        <v>0.12</v>
      </c>
      <c r="N2089" s="113">
        <v>9.69</v>
      </c>
      <c r="O2089" s="113">
        <v>8.07</v>
      </c>
      <c r="P2089" s="114">
        <v>0.2</v>
      </c>
      <c r="Q2089" s="113">
        <v>32.28</v>
      </c>
      <c r="R2089" s="115">
        <v>9.2899999999999991</v>
      </c>
      <c r="S2089" s="115">
        <v>7.75</v>
      </c>
      <c r="T2089" s="119">
        <v>0.2</v>
      </c>
      <c r="U2089" s="116">
        <v>31</v>
      </c>
      <c r="V2089" t="s">
        <v>25</v>
      </c>
      <c r="W2089">
        <v>7.97</v>
      </c>
      <c r="X2089" t="s">
        <v>25</v>
      </c>
      <c r="Y2089">
        <v>31.88</v>
      </c>
      <c r="Z2089">
        <v>8.89</v>
      </c>
      <c r="AA2089">
        <v>7.41</v>
      </c>
      <c r="AB2089">
        <v>0.2</v>
      </c>
      <c r="AC2089">
        <v>29.64</v>
      </c>
    </row>
    <row r="2090" spans="1:29" x14ac:dyDescent="0.25">
      <c r="A2090" s="111" t="s">
        <v>541</v>
      </c>
      <c r="B2090" s="112" t="s">
        <v>157</v>
      </c>
      <c r="C2090" s="111">
        <v>69800</v>
      </c>
      <c r="D2090" s="111">
        <v>698008</v>
      </c>
      <c r="E2090" s="111" t="s">
        <v>547</v>
      </c>
      <c r="F2090" s="111">
        <v>7977</v>
      </c>
      <c r="G2090" s="111" t="s">
        <v>397</v>
      </c>
      <c r="H2090" s="111" t="s">
        <v>119</v>
      </c>
      <c r="I2090" s="111" t="s">
        <v>115</v>
      </c>
      <c r="J2090" s="111" t="s">
        <v>398</v>
      </c>
      <c r="K2090" s="111" t="s">
        <v>58</v>
      </c>
      <c r="L2090" s="111">
        <v>6</v>
      </c>
      <c r="M2090" s="111">
        <v>0.03</v>
      </c>
      <c r="N2090" s="113">
        <v>5.09</v>
      </c>
      <c r="O2090" s="113">
        <v>4.2655000000000003</v>
      </c>
      <c r="P2090" s="114">
        <v>0.2</v>
      </c>
      <c r="Q2090" s="113">
        <v>25.619999999999997</v>
      </c>
      <c r="R2090" s="115">
        <v>4.99</v>
      </c>
      <c r="S2090" s="115">
        <v>4.16</v>
      </c>
      <c r="T2090" s="119">
        <v>0.2</v>
      </c>
      <c r="U2090" s="116">
        <v>24.96</v>
      </c>
      <c r="V2090" t="s">
        <v>25</v>
      </c>
      <c r="W2090">
        <v>4.2699999999999996</v>
      </c>
      <c r="X2090" t="s">
        <v>25</v>
      </c>
      <c r="Y2090">
        <v>25.619999999999997</v>
      </c>
      <c r="Z2090">
        <v>4.8899999999999997</v>
      </c>
      <c r="AA2090">
        <v>4.08</v>
      </c>
      <c r="AB2090">
        <v>0.2</v>
      </c>
      <c r="AC2090">
        <v>24.48</v>
      </c>
    </row>
    <row r="2091" spans="1:29" x14ac:dyDescent="0.25">
      <c r="A2091" s="111" t="s">
        <v>541</v>
      </c>
      <c r="B2091" s="112" t="s">
        <v>157</v>
      </c>
      <c r="C2091" s="111">
        <v>69800</v>
      </c>
      <c r="D2091" s="111">
        <v>698008</v>
      </c>
      <c r="E2091" s="111" t="s">
        <v>547</v>
      </c>
      <c r="F2091" s="111">
        <v>7979</v>
      </c>
      <c r="G2091" s="111" t="s">
        <v>399</v>
      </c>
      <c r="H2091" s="111" t="s">
        <v>119</v>
      </c>
      <c r="I2091" s="111" t="s">
        <v>115</v>
      </c>
      <c r="J2091" s="111" t="s">
        <v>400</v>
      </c>
      <c r="K2091" s="111" t="s">
        <v>58</v>
      </c>
      <c r="L2091" s="111">
        <v>6</v>
      </c>
      <c r="M2091" s="111">
        <v>0.03</v>
      </c>
      <c r="N2091" s="113">
        <v>5.09</v>
      </c>
      <c r="O2091" s="113">
        <v>4.2655000000000003</v>
      </c>
      <c r="P2091" s="114">
        <v>0.2</v>
      </c>
      <c r="Q2091" s="113">
        <v>25.619999999999997</v>
      </c>
      <c r="R2091" s="115">
        <v>4.99</v>
      </c>
      <c r="S2091" s="115">
        <v>4.16</v>
      </c>
      <c r="T2091" s="119">
        <v>0.2</v>
      </c>
      <c r="U2091" s="116">
        <v>24.96</v>
      </c>
      <c r="V2091" t="s">
        <v>25</v>
      </c>
      <c r="W2091">
        <v>4.2699999999999996</v>
      </c>
      <c r="X2091" t="s">
        <v>25</v>
      </c>
      <c r="Y2091">
        <v>25.619999999999997</v>
      </c>
      <c r="Z2091">
        <v>4.8899999999999997</v>
      </c>
      <c r="AA2091">
        <v>4.08</v>
      </c>
      <c r="AB2091">
        <v>0.2</v>
      </c>
      <c r="AC2091">
        <v>24.48</v>
      </c>
    </row>
    <row r="2092" spans="1:29" x14ac:dyDescent="0.25">
      <c r="A2092" s="111" t="s">
        <v>541</v>
      </c>
      <c r="B2092" s="112" t="s">
        <v>157</v>
      </c>
      <c r="C2092" s="111">
        <v>69800</v>
      </c>
      <c r="D2092" s="111">
        <v>698008</v>
      </c>
      <c r="E2092" s="111" t="s">
        <v>547</v>
      </c>
      <c r="F2092" s="111">
        <v>7980</v>
      </c>
      <c r="G2092" s="111" t="s">
        <v>401</v>
      </c>
      <c r="H2092" s="111" t="s">
        <v>119</v>
      </c>
      <c r="I2092" s="111" t="s">
        <v>115</v>
      </c>
      <c r="J2092" s="111" t="s">
        <v>402</v>
      </c>
      <c r="K2092" s="111" t="s">
        <v>58</v>
      </c>
      <c r="L2092" s="111">
        <v>6</v>
      </c>
      <c r="M2092" s="111">
        <v>0.03</v>
      </c>
      <c r="N2092" s="113">
        <v>5.09</v>
      </c>
      <c r="O2092" s="113">
        <v>4.2655000000000003</v>
      </c>
      <c r="P2092" s="114">
        <v>0.2</v>
      </c>
      <c r="Q2092" s="113">
        <v>25.619999999999997</v>
      </c>
      <c r="R2092" s="115">
        <v>4.99</v>
      </c>
      <c r="S2092" s="115">
        <v>4.16</v>
      </c>
      <c r="T2092" s="119">
        <v>0.2</v>
      </c>
      <c r="U2092" s="116">
        <v>24.96</v>
      </c>
      <c r="V2092" t="s">
        <v>25</v>
      </c>
      <c r="W2092">
        <v>4.2699999999999996</v>
      </c>
      <c r="X2092" t="s">
        <v>25</v>
      </c>
      <c r="Y2092">
        <v>25.619999999999997</v>
      </c>
      <c r="Z2092">
        <v>4.8899999999999997</v>
      </c>
      <c r="AA2092">
        <v>4.08</v>
      </c>
      <c r="AB2092">
        <v>0.2</v>
      </c>
      <c r="AC2092">
        <v>24.48</v>
      </c>
    </row>
    <row r="2093" spans="1:29" x14ac:dyDescent="0.25">
      <c r="A2093" s="111" t="s">
        <v>541</v>
      </c>
      <c r="B2093" s="112" t="s">
        <v>157</v>
      </c>
      <c r="C2093" s="111">
        <v>69800</v>
      </c>
      <c r="D2093" s="111">
        <v>698008</v>
      </c>
      <c r="E2093" s="111" t="s">
        <v>547</v>
      </c>
      <c r="F2093" s="111">
        <v>7981</v>
      </c>
      <c r="G2093" s="111" t="s">
        <v>403</v>
      </c>
      <c r="H2093" s="111" t="s">
        <v>119</v>
      </c>
      <c r="I2093" s="111" t="s">
        <v>115</v>
      </c>
      <c r="J2093" s="111" t="s">
        <v>404</v>
      </c>
      <c r="K2093" s="111" t="s">
        <v>58</v>
      </c>
      <c r="L2093" s="111">
        <v>6</v>
      </c>
      <c r="M2093" s="111">
        <v>0.03</v>
      </c>
      <c r="N2093" s="113">
        <v>5.09</v>
      </c>
      <c r="O2093" s="113">
        <v>4.2655000000000003</v>
      </c>
      <c r="P2093" s="114">
        <v>0.2</v>
      </c>
      <c r="Q2093" s="113">
        <v>25.619999999999997</v>
      </c>
      <c r="R2093" s="115">
        <v>4.99</v>
      </c>
      <c r="S2093" s="115">
        <v>4.16</v>
      </c>
      <c r="T2093" s="119">
        <v>0.2</v>
      </c>
      <c r="U2093" s="116">
        <v>24.96</v>
      </c>
      <c r="V2093" t="s">
        <v>25</v>
      </c>
      <c r="W2093">
        <v>4.2699999999999996</v>
      </c>
      <c r="X2093" t="s">
        <v>25</v>
      </c>
      <c r="Y2093">
        <v>25.619999999999997</v>
      </c>
      <c r="Z2093">
        <v>4.8899999999999997</v>
      </c>
      <c r="AA2093">
        <v>4.08</v>
      </c>
      <c r="AB2093">
        <v>0.2</v>
      </c>
      <c r="AC2093">
        <v>24.48</v>
      </c>
    </row>
    <row r="2094" spans="1:29" x14ac:dyDescent="0.25">
      <c r="A2094" s="111" t="s">
        <v>541</v>
      </c>
      <c r="B2094" s="112" t="s">
        <v>157</v>
      </c>
      <c r="C2094" s="111">
        <v>69800</v>
      </c>
      <c r="D2094" s="111">
        <v>698008</v>
      </c>
      <c r="E2094" s="111" t="s">
        <v>547</v>
      </c>
      <c r="F2094" s="111">
        <v>7982</v>
      </c>
      <c r="G2094" s="111" t="s">
        <v>405</v>
      </c>
      <c r="H2094" s="111" t="s">
        <v>119</v>
      </c>
      <c r="I2094" s="111" t="s">
        <v>115</v>
      </c>
      <c r="J2094" s="111" t="s">
        <v>406</v>
      </c>
      <c r="K2094" s="111" t="s">
        <v>58</v>
      </c>
      <c r="L2094" s="111">
        <v>6</v>
      </c>
      <c r="M2094" s="111">
        <v>0.03</v>
      </c>
      <c r="N2094" s="113">
        <v>5.09</v>
      </c>
      <c r="O2094" s="113">
        <v>4.2655000000000003</v>
      </c>
      <c r="P2094" s="114">
        <v>0.2</v>
      </c>
      <c r="Q2094" s="113">
        <v>25.619999999999997</v>
      </c>
      <c r="R2094" s="115">
        <v>4.99</v>
      </c>
      <c r="S2094" s="115">
        <v>4.16</v>
      </c>
      <c r="T2094" s="119">
        <v>0.2</v>
      </c>
      <c r="U2094" s="116">
        <v>24.96</v>
      </c>
      <c r="V2094" t="s">
        <v>25</v>
      </c>
      <c r="W2094">
        <v>4.2699999999999996</v>
      </c>
      <c r="X2094" t="s">
        <v>25</v>
      </c>
      <c r="Y2094">
        <v>25.619999999999997</v>
      </c>
      <c r="Z2094">
        <v>4.8899999999999997</v>
      </c>
      <c r="AA2094">
        <v>4.08</v>
      </c>
      <c r="AB2094">
        <v>0.2</v>
      </c>
      <c r="AC2094">
        <v>24.48</v>
      </c>
    </row>
    <row r="2095" spans="1:29" x14ac:dyDescent="0.25">
      <c r="A2095" s="111" t="s">
        <v>541</v>
      </c>
      <c r="B2095" s="112" t="s">
        <v>157</v>
      </c>
      <c r="C2095" s="111">
        <v>69800</v>
      </c>
      <c r="D2095" s="111">
        <v>698008</v>
      </c>
      <c r="E2095" s="111" t="s">
        <v>547</v>
      </c>
      <c r="F2095" s="111">
        <v>7983</v>
      </c>
      <c r="G2095" s="111" t="s">
        <v>407</v>
      </c>
      <c r="H2095" s="111" t="s">
        <v>119</v>
      </c>
      <c r="I2095" s="111" t="s">
        <v>115</v>
      </c>
      <c r="J2095" s="111" t="s">
        <v>408</v>
      </c>
      <c r="K2095" s="111" t="s">
        <v>58</v>
      </c>
      <c r="L2095" s="111">
        <v>6</v>
      </c>
      <c r="M2095" s="111">
        <v>0.03</v>
      </c>
      <c r="N2095" s="113">
        <v>5.09</v>
      </c>
      <c r="O2095" s="113">
        <v>4.2655000000000003</v>
      </c>
      <c r="P2095" s="114">
        <v>0.2</v>
      </c>
      <c r="Q2095" s="113">
        <v>25.619999999999997</v>
      </c>
      <c r="R2095" s="115">
        <v>4.99</v>
      </c>
      <c r="S2095" s="115">
        <v>4.16</v>
      </c>
      <c r="T2095" s="119">
        <v>0.2</v>
      </c>
      <c r="U2095" s="116">
        <v>24.96</v>
      </c>
      <c r="V2095" t="s">
        <v>25</v>
      </c>
      <c r="W2095">
        <v>4.2699999999999996</v>
      </c>
      <c r="X2095" t="s">
        <v>25</v>
      </c>
      <c r="Y2095">
        <v>25.619999999999997</v>
      </c>
      <c r="Z2095">
        <v>4.8899999999999997</v>
      </c>
      <c r="AA2095">
        <v>4.08</v>
      </c>
      <c r="AB2095">
        <v>0.2</v>
      </c>
      <c r="AC2095">
        <v>24.48</v>
      </c>
    </row>
    <row r="2096" spans="1:29" x14ac:dyDescent="0.25">
      <c r="A2096" s="111" t="s">
        <v>541</v>
      </c>
      <c r="B2096" s="112" t="s">
        <v>157</v>
      </c>
      <c r="C2096" s="111">
        <v>69800</v>
      </c>
      <c r="D2096" s="111">
        <v>698008</v>
      </c>
      <c r="E2096" s="111" t="s">
        <v>547</v>
      </c>
      <c r="F2096" s="111">
        <v>7985</v>
      </c>
      <c r="G2096" s="111" t="s">
        <v>409</v>
      </c>
      <c r="H2096" s="111" t="s">
        <v>119</v>
      </c>
      <c r="I2096" s="111" t="s">
        <v>115</v>
      </c>
      <c r="J2096" s="111" t="s">
        <v>410</v>
      </c>
      <c r="K2096" s="111" t="s">
        <v>58</v>
      </c>
      <c r="L2096" s="111">
        <v>6</v>
      </c>
      <c r="M2096" s="111">
        <v>0.03</v>
      </c>
      <c r="N2096" s="113">
        <v>5.09</v>
      </c>
      <c r="O2096" s="113">
        <v>4.2655000000000003</v>
      </c>
      <c r="P2096" s="114">
        <v>0.2</v>
      </c>
      <c r="Q2096" s="113">
        <v>25.619999999999997</v>
      </c>
      <c r="R2096" s="115">
        <v>4.99</v>
      </c>
      <c r="S2096" s="115">
        <v>4.16</v>
      </c>
      <c r="T2096" s="119">
        <v>0.2</v>
      </c>
      <c r="U2096" s="116">
        <v>24.96</v>
      </c>
      <c r="V2096" t="s">
        <v>25</v>
      </c>
      <c r="W2096">
        <v>4.2699999999999996</v>
      </c>
      <c r="X2096" t="s">
        <v>25</v>
      </c>
      <c r="Y2096">
        <v>25.619999999999997</v>
      </c>
      <c r="Z2096">
        <v>4.8899999999999997</v>
      </c>
      <c r="AA2096">
        <v>4.08</v>
      </c>
      <c r="AB2096">
        <v>0.2</v>
      </c>
      <c r="AC2096">
        <v>24.48</v>
      </c>
    </row>
    <row r="2097" spans="1:29" x14ac:dyDescent="0.25">
      <c r="A2097" s="111" t="s">
        <v>541</v>
      </c>
      <c r="B2097" s="112" t="s">
        <v>157</v>
      </c>
      <c r="C2097" s="111">
        <v>69800</v>
      </c>
      <c r="D2097" s="111">
        <v>698008</v>
      </c>
      <c r="E2097" s="111" t="s">
        <v>547</v>
      </c>
      <c r="F2097" s="111">
        <v>8791</v>
      </c>
      <c r="G2097" s="111" t="s">
        <v>483</v>
      </c>
      <c r="H2097" s="111" t="s">
        <v>61</v>
      </c>
      <c r="I2097" s="111" t="s">
        <v>18</v>
      </c>
      <c r="J2097" s="111" t="s">
        <v>469</v>
      </c>
      <c r="K2097" s="111" t="s">
        <v>58</v>
      </c>
      <c r="L2097" s="111">
        <v>12</v>
      </c>
      <c r="M2097" s="111">
        <v>0.06</v>
      </c>
      <c r="N2097" s="113">
        <v>3.99</v>
      </c>
      <c r="O2097" s="113">
        <v>3.32</v>
      </c>
      <c r="P2097" s="114">
        <v>0.2</v>
      </c>
      <c r="Q2097" s="113">
        <v>39.839999999999996</v>
      </c>
      <c r="R2097" s="115">
        <v>3.59</v>
      </c>
      <c r="S2097" s="115">
        <v>2.99</v>
      </c>
      <c r="T2097" s="119">
        <v>0.2</v>
      </c>
      <c r="U2097" s="116">
        <v>35.880000000000003</v>
      </c>
      <c r="V2097" t="s">
        <v>25</v>
      </c>
      <c r="W2097">
        <v>3.13</v>
      </c>
      <c r="X2097" t="s">
        <v>25</v>
      </c>
      <c r="Y2097">
        <v>37.56</v>
      </c>
      <c r="Z2097">
        <v>3.39</v>
      </c>
      <c r="AA2097">
        <v>2.83</v>
      </c>
      <c r="AB2097">
        <v>0.2</v>
      </c>
      <c r="AC2097">
        <v>33.96</v>
      </c>
    </row>
    <row r="2098" spans="1:29" x14ac:dyDescent="0.25">
      <c r="A2098" s="111" t="s">
        <v>541</v>
      </c>
      <c r="B2098" s="112" t="s">
        <v>157</v>
      </c>
      <c r="C2098" s="111">
        <v>69800</v>
      </c>
      <c r="D2098" s="111">
        <v>698008</v>
      </c>
      <c r="E2098" s="111" t="s">
        <v>547</v>
      </c>
      <c r="F2098" s="111">
        <v>13061</v>
      </c>
      <c r="G2098" s="111" t="s">
        <v>484</v>
      </c>
      <c r="H2098" s="111" t="s">
        <v>61</v>
      </c>
      <c r="I2098" s="111" t="s">
        <v>18</v>
      </c>
      <c r="J2098" s="111" t="s">
        <v>471</v>
      </c>
      <c r="K2098" s="111" t="s">
        <v>58</v>
      </c>
      <c r="L2098" s="111">
        <v>12</v>
      </c>
      <c r="M2098" s="111">
        <v>0.06</v>
      </c>
      <c r="N2098" s="113">
        <v>3.99</v>
      </c>
      <c r="O2098" s="113">
        <v>3.32</v>
      </c>
      <c r="P2098" s="114">
        <v>0.2</v>
      </c>
      <c r="Q2098" s="113">
        <v>39.839999999999996</v>
      </c>
      <c r="R2098" s="115">
        <v>3.59</v>
      </c>
      <c r="S2098" s="115">
        <v>2.99</v>
      </c>
      <c r="T2098" s="119">
        <v>0.2</v>
      </c>
      <c r="U2098" s="116">
        <v>35.880000000000003</v>
      </c>
      <c r="V2098" t="s">
        <v>25</v>
      </c>
      <c r="W2098">
        <v>3.13</v>
      </c>
      <c r="X2098" t="s">
        <v>25</v>
      </c>
      <c r="Y2098">
        <v>37.56</v>
      </c>
      <c r="Z2098">
        <v>3.39</v>
      </c>
      <c r="AA2098">
        <v>2.83</v>
      </c>
      <c r="AB2098">
        <v>0.2</v>
      </c>
      <c r="AC2098">
        <v>33.96</v>
      </c>
    </row>
    <row r="2099" spans="1:29" x14ac:dyDescent="0.25">
      <c r="A2099" s="111" t="s">
        <v>541</v>
      </c>
      <c r="B2099" s="112" t="s">
        <v>157</v>
      </c>
      <c r="C2099" s="111">
        <v>69800</v>
      </c>
      <c r="D2099" s="111">
        <v>698008</v>
      </c>
      <c r="E2099" s="111" t="s">
        <v>547</v>
      </c>
      <c r="F2099" s="111">
        <v>23463</v>
      </c>
      <c r="G2099" s="111" t="s">
        <v>487</v>
      </c>
      <c r="H2099" s="111" t="s">
        <v>112</v>
      </c>
      <c r="I2099" s="111" t="s">
        <v>109</v>
      </c>
      <c r="J2099" s="111" t="s">
        <v>458</v>
      </c>
      <c r="K2099" s="111" t="s">
        <v>58</v>
      </c>
      <c r="L2099" s="111">
        <v>12</v>
      </c>
      <c r="M2099" s="111">
        <v>0.06</v>
      </c>
      <c r="N2099" s="113">
        <v>1.59</v>
      </c>
      <c r="O2099" s="113">
        <v>1.29</v>
      </c>
      <c r="P2099" s="114">
        <v>0.2</v>
      </c>
      <c r="Q2099" s="113">
        <v>15.48</v>
      </c>
      <c r="R2099" s="115">
        <v>1.59</v>
      </c>
      <c r="S2099" s="115">
        <v>1.29</v>
      </c>
      <c r="T2099" s="119">
        <v>0.2</v>
      </c>
      <c r="U2099" s="116">
        <v>15.48</v>
      </c>
      <c r="V2099" t="s">
        <v>25</v>
      </c>
      <c r="W2099">
        <v>1.29</v>
      </c>
      <c r="X2099" t="s">
        <v>25</v>
      </c>
      <c r="Y2099">
        <v>15.48</v>
      </c>
      <c r="Z2099">
        <v>1.59</v>
      </c>
      <c r="AA2099">
        <v>1.29</v>
      </c>
      <c r="AB2099">
        <v>0.2</v>
      </c>
      <c r="AC2099">
        <v>15.48</v>
      </c>
    </row>
    <row r="2100" spans="1:29" x14ac:dyDescent="0.25">
      <c r="A2100" s="111" t="s">
        <v>541</v>
      </c>
      <c r="B2100" s="112" t="s">
        <v>157</v>
      </c>
      <c r="C2100" s="111">
        <v>69800</v>
      </c>
      <c r="D2100" s="111">
        <v>698008</v>
      </c>
      <c r="E2100" s="111" t="s">
        <v>547</v>
      </c>
      <c r="F2100" s="111">
        <v>8919</v>
      </c>
      <c r="G2100" s="111" t="s">
        <v>490</v>
      </c>
      <c r="H2100" s="111" t="s">
        <v>63</v>
      </c>
      <c r="I2100" s="111" t="s">
        <v>18</v>
      </c>
      <c r="J2100" s="111" t="s">
        <v>334</v>
      </c>
      <c r="K2100" s="111" t="s">
        <v>62</v>
      </c>
      <c r="L2100" s="111">
        <v>12</v>
      </c>
      <c r="M2100" s="111">
        <v>7.1999999999999995E-2</v>
      </c>
      <c r="N2100" s="113">
        <v>4.1900000000000004</v>
      </c>
      <c r="O2100" s="113">
        <v>3.5054999999999996</v>
      </c>
      <c r="P2100" s="114">
        <v>0.2</v>
      </c>
      <c r="Q2100" s="113">
        <v>42.12</v>
      </c>
      <c r="R2100" s="115">
        <v>3.89</v>
      </c>
      <c r="S2100" s="115">
        <v>3.2416666666666667</v>
      </c>
      <c r="T2100" s="119">
        <v>0.2</v>
      </c>
      <c r="U2100" s="116">
        <v>38.880000000000003</v>
      </c>
      <c r="V2100" t="s">
        <v>25</v>
      </c>
      <c r="W2100">
        <v>3.32</v>
      </c>
      <c r="X2100" t="s">
        <v>25</v>
      </c>
      <c r="Y2100">
        <v>39.839999999999996</v>
      </c>
      <c r="Z2100">
        <v>3.69</v>
      </c>
      <c r="AA2100">
        <v>3.08</v>
      </c>
      <c r="AB2100">
        <v>0.2</v>
      </c>
      <c r="AC2100">
        <v>36.96</v>
      </c>
    </row>
    <row r="2101" spans="1:29" x14ac:dyDescent="0.25">
      <c r="A2101" s="111" t="s">
        <v>541</v>
      </c>
      <c r="B2101" s="112" t="s">
        <v>157</v>
      </c>
      <c r="C2101" s="111">
        <v>85789</v>
      </c>
      <c r="D2101" s="111">
        <v>857890</v>
      </c>
      <c r="E2101" s="111" t="s">
        <v>548</v>
      </c>
      <c r="F2101" s="111">
        <v>11084</v>
      </c>
      <c r="G2101" s="111" t="s">
        <v>549</v>
      </c>
      <c r="H2101" s="111" t="s">
        <v>131</v>
      </c>
      <c r="I2101" s="111" t="s">
        <v>128</v>
      </c>
      <c r="J2101" s="111" t="s">
        <v>378</v>
      </c>
      <c r="K2101" s="111" t="s">
        <v>129</v>
      </c>
      <c r="L2101" s="111">
        <v>6</v>
      </c>
      <c r="M2101" s="111">
        <v>1.4999999999999999E-2</v>
      </c>
      <c r="N2101" s="113">
        <v>3.39</v>
      </c>
      <c r="O2101" s="113">
        <v>2.84</v>
      </c>
      <c r="P2101" s="114">
        <v>0.2</v>
      </c>
      <c r="Q2101" s="113">
        <v>17.04</v>
      </c>
      <c r="R2101" s="115">
        <v>3.19</v>
      </c>
      <c r="S2101" s="115">
        <v>2.66</v>
      </c>
      <c r="T2101" s="119">
        <v>0.2</v>
      </c>
      <c r="U2101" s="116">
        <v>15.96</v>
      </c>
      <c r="V2101" t="s">
        <v>25</v>
      </c>
      <c r="W2101">
        <v>2.84</v>
      </c>
      <c r="X2101" t="s">
        <v>25</v>
      </c>
      <c r="Y2101">
        <v>17.04</v>
      </c>
      <c r="Z2101">
        <v>3.19</v>
      </c>
      <c r="AA2101">
        <v>2.66</v>
      </c>
      <c r="AB2101">
        <v>0.2</v>
      </c>
      <c r="AC2101">
        <v>15.96</v>
      </c>
    </row>
    <row r="2102" spans="1:29" x14ac:dyDescent="0.25">
      <c r="A2102" s="111" t="s">
        <v>541</v>
      </c>
      <c r="B2102" s="112" t="s">
        <v>157</v>
      </c>
      <c r="C2102" s="111">
        <v>85789</v>
      </c>
      <c r="D2102" s="111">
        <v>857890</v>
      </c>
      <c r="E2102" s="111" t="s">
        <v>548</v>
      </c>
      <c r="F2102" s="111">
        <v>19225</v>
      </c>
      <c r="G2102" s="111" t="s">
        <v>345</v>
      </c>
      <c r="H2102" s="111" t="s">
        <v>151</v>
      </c>
      <c r="I2102" s="111" t="s">
        <v>128</v>
      </c>
      <c r="J2102" s="111" t="s">
        <v>346</v>
      </c>
      <c r="K2102" s="111" t="s">
        <v>129</v>
      </c>
      <c r="L2102" s="111">
        <v>24</v>
      </c>
      <c r="M2102" s="111">
        <v>0.06</v>
      </c>
      <c r="N2102" s="113">
        <v>7.99</v>
      </c>
      <c r="O2102" s="113">
        <v>6.69</v>
      </c>
      <c r="P2102" s="114">
        <v>0.2</v>
      </c>
      <c r="Q2102" s="113">
        <v>160.56</v>
      </c>
      <c r="R2102" s="115">
        <v>7.99</v>
      </c>
      <c r="S2102" s="115">
        <v>6.69</v>
      </c>
      <c r="T2102" s="119">
        <v>0.2</v>
      </c>
      <c r="U2102" s="116">
        <v>160.56</v>
      </c>
      <c r="V2102" t="s">
        <v>25</v>
      </c>
      <c r="W2102">
        <v>7.29</v>
      </c>
      <c r="X2102" t="s">
        <v>25</v>
      </c>
      <c r="Y2102">
        <v>174.96</v>
      </c>
      <c r="Z2102">
        <v>8.69</v>
      </c>
      <c r="AA2102">
        <v>7.22</v>
      </c>
      <c r="AB2102">
        <v>0.2</v>
      </c>
      <c r="AC2102">
        <v>173.28</v>
      </c>
    </row>
    <row r="2103" spans="1:29" x14ac:dyDescent="0.25">
      <c r="A2103" s="111" t="s">
        <v>541</v>
      </c>
      <c r="B2103" s="112" t="s">
        <v>157</v>
      </c>
      <c r="C2103" s="111">
        <v>85789</v>
      </c>
      <c r="D2103" s="111">
        <v>857890</v>
      </c>
      <c r="E2103" s="111" t="s">
        <v>548</v>
      </c>
      <c r="F2103" s="111">
        <v>19228</v>
      </c>
      <c r="G2103" s="111" t="s">
        <v>347</v>
      </c>
      <c r="H2103" s="111" t="s">
        <v>151</v>
      </c>
      <c r="I2103" s="111" t="s">
        <v>128</v>
      </c>
      <c r="J2103" s="111" t="s">
        <v>346</v>
      </c>
      <c r="K2103" s="111" t="s">
        <v>129</v>
      </c>
      <c r="L2103" s="111">
        <v>4</v>
      </c>
      <c r="M2103" s="111">
        <v>0.01</v>
      </c>
      <c r="N2103" s="113">
        <v>7.99</v>
      </c>
      <c r="O2103" s="113">
        <v>6.69</v>
      </c>
      <c r="P2103" s="114">
        <v>0.2</v>
      </c>
      <c r="Q2103" s="113">
        <v>26.76</v>
      </c>
      <c r="R2103" s="115">
        <v>7.99</v>
      </c>
      <c r="S2103" s="115">
        <v>6.69</v>
      </c>
      <c r="T2103" s="119">
        <v>0.2</v>
      </c>
      <c r="U2103" s="116">
        <v>26.76</v>
      </c>
      <c r="V2103" t="s">
        <v>25</v>
      </c>
      <c r="W2103">
        <v>7.29</v>
      </c>
      <c r="X2103" t="s">
        <v>25</v>
      </c>
      <c r="Y2103">
        <v>29.16</v>
      </c>
      <c r="Z2103">
        <v>8.69</v>
      </c>
      <c r="AA2103">
        <v>7.22</v>
      </c>
      <c r="AB2103">
        <v>0.2</v>
      </c>
      <c r="AC2103">
        <v>28.88</v>
      </c>
    </row>
    <row r="2104" spans="1:29" x14ac:dyDescent="0.25">
      <c r="A2104" s="111" t="s">
        <v>541</v>
      </c>
      <c r="B2104" s="112" t="s">
        <v>157</v>
      </c>
      <c r="C2104" s="111">
        <v>85789</v>
      </c>
      <c r="D2104" s="111">
        <v>857890</v>
      </c>
      <c r="E2104" s="111" t="s">
        <v>548</v>
      </c>
      <c r="F2104" s="111">
        <v>19229</v>
      </c>
      <c r="G2104" s="111" t="s">
        <v>348</v>
      </c>
      <c r="H2104" s="111" t="s">
        <v>151</v>
      </c>
      <c r="I2104" s="111" t="s">
        <v>128</v>
      </c>
      <c r="J2104" s="111" t="s">
        <v>346</v>
      </c>
      <c r="K2104" s="111" t="s">
        <v>129</v>
      </c>
      <c r="L2104" s="111">
        <v>6</v>
      </c>
      <c r="M2104" s="111">
        <v>1.4999999999999999E-2</v>
      </c>
      <c r="N2104" s="113">
        <v>7.99</v>
      </c>
      <c r="O2104" s="113">
        <v>6.69</v>
      </c>
      <c r="P2104" s="114">
        <v>0.2</v>
      </c>
      <c r="Q2104" s="113">
        <v>40.14</v>
      </c>
      <c r="R2104" s="115">
        <v>7.99</v>
      </c>
      <c r="S2104" s="115">
        <v>6.69</v>
      </c>
      <c r="T2104" s="119">
        <v>0.2</v>
      </c>
      <c r="U2104" s="116">
        <v>40.14</v>
      </c>
      <c r="V2104" t="s">
        <v>25</v>
      </c>
      <c r="W2104">
        <v>7.29</v>
      </c>
      <c r="X2104" t="s">
        <v>25</v>
      </c>
      <c r="Y2104">
        <v>43.74</v>
      </c>
      <c r="Z2104">
        <v>8.69</v>
      </c>
      <c r="AA2104">
        <v>7.22</v>
      </c>
      <c r="AB2104">
        <v>0.2</v>
      </c>
      <c r="AC2104">
        <v>43.32</v>
      </c>
    </row>
    <row r="2105" spans="1:29" x14ac:dyDescent="0.25">
      <c r="A2105" s="111" t="s">
        <v>541</v>
      </c>
      <c r="B2105" s="112" t="s">
        <v>157</v>
      </c>
      <c r="C2105" s="111">
        <v>85789</v>
      </c>
      <c r="D2105" s="111">
        <v>857890</v>
      </c>
      <c r="E2105" s="111" t="s">
        <v>548</v>
      </c>
      <c r="F2105" s="111">
        <v>19231</v>
      </c>
      <c r="G2105" s="111" t="s">
        <v>349</v>
      </c>
      <c r="H2105" s="111" t="s">
        <v>151</v>
      </c>
      <c r="I2105" s="111" t="s">
        <v>128</v>
      </c>
      <c r="J2105" s="111" t="s">
        <v>350</v>
      </c>
      <c r="K2105" s="111" t="s">
        <v>129</v>
      </c>
      <c r="L2105" s="111">
        <v>4</v>
      </c>
      <c r="M2105" s="111">
        <v>0.01</v>
      </c>
      <c r="N2105" s="113">
        <v>7.99</v>
      </c>
      <c r="O2105" s="113">
        <v>6.69</v>
      </c>
      <c r="P2105" s="114">
        <v>0.2</v>
      </c>
      <c r="Q2105" s="113">
        <v>26.76</v>
      </c>
      <c r="R2105" s="115">
        <v>7.99</v>
      </c>
      <c r="S2105" s="115">
        <v>6.69</v>
      </c>
      <c r="T2105" s="119">
        <v>0.2</v>
      </c>
      <c r="U2105" s="116">
        <v>26.76</v>
      </c>
      <c r="V2105" t="s">
        <v>25</v>
      </c>
      <c r="W2105">
        <v>7.29</v>
      </c>
      <c r="X2105" t="s">
        <v>25</v>
      </c>
      <c r="Y2105">
        <v>29.16</v>
      </c>
      <c r="Z2105">
        <v>8.69</v>
      </c>
      <c r="AA2105">
        <v>7.22</v>
      </c>
      <c r="AB2105">
        <v>0.2</v>
      </c>
      <c r="AC2105">
        <v>28.88</v>
      </c>
    </row>
    <row r="2106" spans="1:29" x14ac:dyDescent="0.25">
      <c r="A2106" s="111" t="s">
        <v>541</v>
      </c>
      <c r="B2106" s="112" t="s">
        <v>157</v>
      </c>
      <c r="C2106" s="111">
        <v>85789</v>
      </c>
      <c r="D2106" s="111">
        <v>857890</v>
      </c>
      <c r="E2106" s="111" t="s">
        <v>548</v>
      </c>
      <c r="F2106" s="111">
        <v>21666</v>
      </c>
      <c r="G2106" s="111" t="s">
        <v>351</v>
      </c>
      <c r="H2106" s="111" t="s">
        <v>151</v>
      </c>
      <c r="I2106" s="111" t="s">
        <v>128</v>
      </c>
      <c r="J2106" s="111" t="s">
        <v>352</v>
      </c>
      <c r="K2106" s="111" t="s">
        <v>129</v>
      </c>
      <c r="L2106" s="111">
        <v>4</v>
      </c>
      <c r="M2106" s="111">
        <v>0.01</v>
      </c>
      <c r="N2106" s="113">
        <v>7.99</v>
      </c>
      <c r="O2106" s="113">
        <v>6.69</v>
      </c>
      <c r="P2106" s="114">
        <v>0.2</v>
      </c>
      <c r="Q2106" s="113">
        <v>26.76</v>
      </c>
      <c r="R2106" s="115">
        <v>7.99</v>
      </c>
      <c r="S2106" s="115">
        <v>6.69</v>
      </c>
      <c r="T2106" s="119">
        <v>0.2</v>
      </c>
      <c r="U2106" s="116">
        <v>26.76</v>
      </c>
      <c r="V2106" t="s">
        <v>25</v>
      </c>
      <c r="W2106">
        <v>7.29</v>
      </c>
      <c r="X2106" t="s">
        <v>25</v>
      </c>
      <c r="Y2106">
        <v>29.16</v>
      </c>
      <c r="Z2106">
        <v>8.69</v>
      </c>
      <c r="AA2106">
        <v>7.22</v>
      </c>
      <c r="AB2106">
        <v>0.2</v>
      </c>
      <c r="AC2106">
        <v>28.88</v>
      </c>
    </row>
    <row r="2107" spans="1:29" x14ac:dyDescent="0.25">
      <c r="A2107" s="111" t="s">
        <v>541</v>
      </c>
      <c r="B2107" s="112" t="s">
        <v>157</v>
      </c>
      <c r="C2107" s="111">
        <v>85789</v>
      </c>
      <c r="D2107" s="111">
        <v>857890</v>
      </c>
      <c r="E2107" s="111" t="s">
        <v>548</v>
      </c>
      <c r="F2107" s="111">
        <v>24306</v>
      </c>
      <c r="G2107" s="111" t="s">
        <v>353</v>
      </c>
      <c r="H2107" s="111" t="s">
        <v>151</v>
      </c>
      <c r="I2107" s="111" t="s">
        <v>128</v>
      </c>
      <c r="J2107" s="111" t="s">
        <v>354</v>
      </c>
      <c r="K2107" s="111" t="s">
        <v>129</v>
      </c>
      <c r="L2107" s="111">
        <v>4</v>
      </c>
      <c r="M2107" s="111">
        <v>0.01</v>
      </c>
      <c r="N2107" s="113">
        <v>7.99</v>
      </c>
      <c r="O2107" s="113">
        <v>6.69</v>
      </c>
      <c r="P2107" s="114">
        <v>0.2</v>
      </c>
      <c r="Q2107" s="113">
        <v>26.76</v>
      </c>
      <c r="R2107" s="115">
        <v>7.99</v>
      </c>
      <c r="S2107" s="115">
        <v>6.69</v>
      </c>
      <c r="T2107" s="119">
        <v>0.2</v>
      </c>
      <c r="U2107" s="116">
        <v>26.76</v>
      </c>
      <c r="V2107" t="s">
        <v>25</v>
      </c>
      <c r="W2107">
        <v>7.29</v>
      </c>
      <c r="X2107" t="s">
        <v>25</v>
      </c>
      <c r="Y2107">
        <v>29.16</v>
      </c>
      <c r="Z2107">
        <v>8.69</v>
      </c>
      <c r="AA2107">
        <v>7.22</v>
      </c>
      <c r="AB2107">
        <v>0.2</v>
      </c>
      <c r="AC2107">
        <v>28.88</v>
      </c>
    </row>
    <row r="2108" spans="1:29" x14ac:dyDescent="0.25">
      <c r="A2108" s="111" t="s">
        <v>541</v>
      </c>
      <c r="B2108" s="112" t="s">
        <v>157</v>
      </c>
      <c r="C2108" s="111">
        <v>85789</v>
      </c>
      <c r="D2108" s="111">
        <v>857890</v>
      </c>
      <c r="E2108" s="111" t="s">
        <v>548</v>
      </c>
      <c r="F2108" s="111">
        <v>26607</v>
      </c>
      <c r="G2108" s="111" t="s">
        <v>413</v>
      </c>
      <c r="H2108" s="111" t="s">
        <v>151</v>
      </c>
      <c r="I2108" s="111" t="s">
        <v>128</v>
      </c>
      <c r="J2108" s="111" t="s">
        <v>414</v>
      </c>
      <c r="K2108" s="111" t="s">
        <v>129</v>
      </c>
      <c r="L2108" s="111">
        <v>4</v>
      </c>
      <c r="M2108" s="111">
        <v>0.01</v>
      </c>
      <c r="N2108" s="113">
        <v>7.99</v>
      </c>
      <c r="O2108" s="113">
        <v>6.69</v>
      </c>
      <c r="P2108" s="114">
        <v>0.2</v>
      </c>
      <c r="Q2108" s="113">
        <v>26.76</v>
      </c>
      <c r="R2108" s="115">
        <v>7.99</v>
      </c>
      <c r="S2108" s="115">
        <v>6.69</v>
      </c>
      <c r="T2108" s="119">
        <v>0.2</v>
      </c>
      <c r="U2108" s="116">
        <v>26.76</v>
      </c>
      <c r="V2108" t="s">
        <v>25</v>
      </c>
      <c r="W2108">
        <v>7.29</v>
      </c>
      <c r="X2108" t="s">
        <v>25</v>
      </c>
      <c r="Y2108">
        <v>29.16</v>
      </c>
      <c r="Z2108">
        <v>8.69</v>
      </c>
      <c r="AA2108">
        <v>7.22</v>
      </c>
      <c r="AB2108">
        <v>0.2</v>
      </c>
      <c r="AC2108">
        <v>28.88</v>
      </c>
    </row>
    <row r="2109" spans="1:29" x14ac:dyDescent="0.25">
      <c r="A2109" s="111" t="s">
        <v>541</v>
      </c>
      <c r="B2109" s="112" t="s">
        <v>157</v>
      </c>
      <c r="C2109" s="111">
        <v>85789</v>
      </c>
      <c r="D2109" s="111">
        <v>857890</v>
      </c>
      <c r="E2109" s="111" t="s">
        <v>548</v>
      </c>
      <c r="F2109" s="111">
        <v>14842</v>
      </c>
      <c r="G2109" s="111" t="s">
        <v>355</v>
      </c>
      <c r="H2109" s="111" t="s">
        <v>33</v>
      </c>
      <c r="I2109" s="111" t="s">
        <v>18</v>
      </c>
      <c r="J2109" s="111" t="s">
        <v>331</v>
      </c>
      <c r="K2109" s="111" t="s">
        <v>31</v>
      </c>
      <c r="L2109" s="111">
        <v>15</v>
      </c>
      <c r="M2109" s="111">
        <v>4.0349999999999997E-2</v>
      </c>
      <c r="N2109" s="113">
        <v>2.29</v>
      </c>
      <c r="O2109" s="113">
        <v>1.8904999999999998</v>
      </c>
      <c r="P2109" s="114">
        <v>0.2</v>
      </c>
      <c r="Q2109" s="113">
        <v>28.349999999999998</v>
      </c>
      <c r="R2109" s="115">
        <v>1.99</v>
      </c>
      <c r="S2109" s="115">
        <v>1.6583333333333334</v>
      </c>
      <c r="T2109" s="119">
        <v>0.2</v>
      </c>
      <c r="U2109" s="116">
        <v>24.9</v>
      </c>
      <c r="V2109" t="s">
        <v>25</v>
      </c>
      <c r="W2109">
        <v>1.8</v>
      </c>
      <c r="X2109" t="s">
        <v>25</v>
      </c>
      <c r="Y2109">
        <v>27</v>
      </c>
      <c r="Z2109">
        <v>1.89</v>
      </c>
      <c r="AA2109">
        <v>1.58</v>
      </c>
      <c r="AB2109">
        <v>0.2</v>
      </c>
      <c r="AC2109">
        <v>23.700000000000003</v>
      </c>
    </row>
    <row r="2110" spans="1:29" x14ac:dyDescent="0.25">
      <c r="A2110" s="111" t="s">
        <v>541</v>
      </c>
      <c r="B2110" s="112" t="s">
        <v>157</v>
      </c>
      <c r="C2110" s="111">
        <v>85789</v>
      </c>
      <c r="D2110" s="111">
        <v>857890</v>
      </c>
      <c r="E2110" s="111" t="s">
        <v>548</v>
      </c>
      <c r="F2110" s="111">
        <v>14844</v>
      </c>
      <c r="G2110" s="111" t="s">
        <v>356</v>
      </c>
      <c r="H2110" s="111" t="s">
        <v>32</v>
      </c>
      <c r="I2110" s="111" t="s">
        <v>18</v>
      </c>
      <c r="J2110" s="111" t="s">
        <v>334</v>
      </c>
      <c r="K2110" s="111" t="s">
        <v>31</v>
      </c>
      <c r="L2110" s="111">
        <v>15</v>
      </c>
      <c r="M2110" s="111">
        <v>4.0349999999999997E-2</v>
      </c>
      <c r="N2110" s="113">
        <v>2.29</v>
      </c>
      <c r="O2110" s="113">
        <v>1.8904999999999998</v>
      </c>
      <c r="P2110" s="114">
        <v>0.2</v>
      </c>
      <c r="Q2110" s="113">
        <v>28.349999999999998</v>
      </c>
      <c r="R2110" s="115">
        <v>1.99</v>
      </c>
      <c r="S2110" s="115">
        <v>1.6583333333333334</v>
      </c>
      <c r="T2110" s="119">
        <v>0.2</v>
      </c>
      <c r="U2110" s="116">
        <v>24.9</v>
      </c>
      <c r="V2110" t="s">
        <v>25</v>
      </c>
      <c r="W2110">
        <v>1.8</v>
      </c>
      <c r="X2110" t="s">
        <v>25</v>
      </c>
      <c r="Y2110">
        <v>27</v>
      </c>
      <c r="Z2110">
        <v>1.89</v>
      </c>
      <c r="AA2110">
        <v>1.58</v>
      </c>
      <c r="AB2110">
        <v>0.2</v>
      </c>
      <c r="AC2110">
        <v>23.700000000000003</v>
      </c>
    </row>
    <row r="2111" spans="1:29" x14ac:dyDescent="0.25">
      <c r="A2111" s="111" t="s">
        <v>541</v>
      </c>
      <c r="B2111" s="112" t="s">
        <v>157</v>
      </c>
      <c r="C2111" s="111">
        <v>85789</v>
      </c>
      <c r="D2111" s="111">
        <v>857890</v>
      </c>
      <c r="E2111" s="111" t="s">
        <v>548</v>
      </c>
      <c r="F2111" s="111">
        <v>19307</v>
      </c>
      <c r="G2111" s="111" t="s">
        <v>446</v>
      </c>
      <c r="H2111" s="111" t="s">
        <v>37</v>
      </c>
      <c r="I2111" s="111" t="s">
        <v>18</v>
      </c>
      <c r="J2111" s="111" t="s">
        <v>447</v>
      </c>
      <c r="K2111" s="111" t="s">
        <v>31</v>
      </c>
      <c r="L2111" s="111">
        <v>15</v>
      </c>
      <c r="M2111" s="111">
        <v>4.0349999999999997E-2</v>
      </c>
      <c r="N2111" s="113">
        <v>2.29</v>
      </c>
      <c r="O2111" s="113">
        <v>1.8904999999999998</v>
      </c>
      <c r="P2111" s="114">
        <v>0.2</v>
      </c>
      <c r="Q2111" s="113">
        <v>28.349999999999998</v>
      </c>
      <c r="R2111" s="115">
        <v>1.99</v>
      </c>
      <c r="S2111" s="115">
        <v>1.6583333333333334</v>
      </c>
      <c r="T2111" s="119">
        <v>0.2</v>
      </c>
      <c r="U2111" s="116">
        <v>24.9</v>
      </c>
      <c r="V2111" t="s">
        <v>25</v>
      </c>
      <c r="W2111">
        <v>1.9</v>
      </c>
      <c r="X2111" t="s">
        <v>25</v>
      </c>
      <c r="Y2111">
        <v>28.5</v>
      </c>
      <c r="Z2111">
        <v>1.99</v>
      </c>
      <c r="AA2111">
        <v>1.66</v>
      </c>
      <c r="AB2111">
        <v>0.2</v>
      </c>
      <c r="AC2111">
        <v>24.9</v>
      </c>
    </row>
    <row r="2112" spans="1:29" x14ac:dyDescent="0.25">
      <c r="A2112" s="111" t="s">
        <v>541</v>
      </c>
      <c r="B2112" s="112" t="s">
        <v>157</v>
      </c>
      <c r="C2112" s="111">
        <v>85789</v>
      </c>
      <c r="D2112" s="111">
        <v>857890</v>
      </c>
      <c r="E2112" s="111" t="s">
        <v>548</v>
      </c>
      <c r="F2112" s="111">
        <v>19309</v>
      </c>
      <c r="G2112" s="111" t="s">
        <v>448</v>
      </c>
      <c r="H2112" s="111" t="s">
        <v>37</v>
      </c>
      <c r="I2112" s="111" t="s">
        <v>18</v>
      </c>
      <c r="J2112" s="111" t="s">
        <v>449</v>
      </c>
      <c r="K2112" s="111" t="s">
        <v>31</v>
      </c>
      <c r="L2112" s="111">
        <v>15</v>
      </c>
      <c r="M2112" s="111">
        <v>4.0349999999999997E-2</v>
      </c>
      <c r="N2112" s="113">
        <v>2.29</v>
      </c>
      <c r="O2112" s="113">
        <v>1.8904999999999998</v>
      </c>
      <c r="P2112" s="114">
        <v>0.2</v>
      </c>
      <c r="Q2112" s="113">
        <v>28.349999999999998</v>
      </c>
      <c r="R2112" s="115">
        <v>1.99</v>
      </c>
      <c r="S2112" s="115">
        <v>1.6583333333333334</v>
      </c>
      <c r="T2112" s="119">
        <v>0.2</v>
      </c>
      <c r="U2112" s="116">
        <v>24.9</v>
      </c>
      <c r="V2112" t="s">
        <v>25</v>
      </c>
      <c r="W2112">
        <v>1.9</v>
      </c>
      <c r="X2112" t="s">
        <v>25</v>
      </c>
      <c r="Y2112">
        <v>28.5</v>
      </c>
      <c r="Z2112">
        <v>1.99</v>
      </c>
      <c r="AA2112">
        <v>1.66</v>
      </c>
      <c r="AB2112">
        <v>0.2</v>
      </c>
      <c r="AC2112">
        <v>24.9</v>
      </c>
    </row>
    <row r="2113" spans="1:29" x14ac:dyDescent="0.25">
      <c r="A2113" s="111" t="s">
        <v>541</v>
      </c>
      <c r="B2113" s="112" t="s">
        <v>157</v>
      </c>
      <c r="C2113" s="111">
        <v>85789</v>
      </c>
      <c r="D2113" s="111">
        <v>857890</v>
      </c>
      <c r="E2113" s="111" t="s">
        <v>548</v>
      </c>
      <c r="F2113" s="111">
        <v>9084</v>
      </c>
      <c r="G2113" s="111" t="s">
        <v>357</v>
      </c>
      <c r="H2113" s="111" t="s">
        <v>47</v>
      </c>
      <c r="I2113" s="111" t="s">
        <v>18</v>
      </c>
      <c r="J2113" s="111" t="s">
        <v>334</v>
      </c>
      <c r="K2113" s="111" t="s">
        <v>46</v>
      </c>
      <c r="L2113" s="111">
        <v>12</v>
      </c>
      <c r="M2113" s="111">
        <v>4.2000000000000003E-2</v>
      </c>
      <c r="N2113" s="113">
        <v>2.59</v>
      </c>
      <c r="O2113" s="113">
        <v>2.19</v>
      </c>
      <c r="P2113" s="114">
        <v>0.2</v>
      </c>
      <c r="Q2113" s="113">
        <v>26.28</v>
      </c>
      <c r="R2113" s="115">
        <v>2.4900000000000002</v>
      </c>
      <c r="S2113" s="115">
        <v>2.08</v>
      </c>
      <c r="T2113" s="119">
        <v>0.2</v>
      </c>
      <c r="U2113" s="116">
        <v>24.96</v>
      </c>
      <c r="V2113" t="s">
        <v>25</v>
      </c>
      <c r="W2113">
        <v>2.19</v>
      </c>
      <c r="X2113" t="s">
        <v>25</v>
      </c>
      <c r="Y2113">
        <v>26.28</v>
      </c>
      <c r="Z2113">
        <v>2.4900000000000002</v>
      </c>
      <c r="AA2113">
        <v>2.08</v>
      </c>
      <c r="AB2113">
        <v>0.2</v>
      </c>
      <c r="AC2113">
        <v>24.96</v>
      </c>
    </row>
    <row r="2114" spans="1:29" x14ac:dyDescent="0.25">
      <c r="A2114" s="111" t="s">
        <v>541</v>
      </c>
      <c r="B2114" s="112" t="s">
        <v>157</v>
      </c>
      <c r="C2114" s="111">
        <v>85789</v>
      </c>
      <c r="D2114" s="111">
        <v>857890</v>
      </c>
      <c r="E2114" s="111" t="s">
        <v>548</v>
      </c>
      <c r="F2114" s="111">
        <v>9085</v>
      </c>
      <c r="G2114" s="111" t="s">
        <v>358</v>
      </c>
      <c r="H2114" s="111" t="s">
        <v>48</v>
      </c>
      <c r="I2114" s="111" t="s">
        <v>18</v>
      </c>
      <c r="J2114" s="111" t="s">
        <v>338</v>
      </c>
      <c r="K2114" s="111" t="s">
        <v>46</v>
      </c>
      <c r="L2114" s="111">
        <v>12</v>
      </c>
      <c r="M2114" s="111">
        <v>4.2000000000000003E-2</v>
      </c>
      <c r="N2114" s="113">
        <v>2.59</v>
      </c>
      <c r="O2114" s="113">
        <v>2.1755</v>
      </c>
      <c r="P2114" s="114">
        <v>0.2</v>
      </c>
      <c r="Q2114" s="113">
        <v>26.160000000000004</v>
      </c>
      <c r="R2114" s="115">
        <v>2.39</v>
      </c>
      <c r="S2114" s="115">
        <v>1.99</v>
      </c>
      <c r="T2114" s="119">
        <v>0.2</v>
      </c>
      <c r="U2114" s="116">
        <v>23.88</v>
      </c>
      <c r="V2114" t="s">
        <v>25</v>
      </c>
      <c r="W2114">
        <v>2.08</v>
      </c>
      <c r="X2114" t="s">
        <v>25</v>
      </c>
      <c r="Y2114">
        <v>24.96</v>
      </c>
      <c r="Z2114">
        <v>2.19</v>
      </c>
      <c r="AA2114">
        <v>1.83</v>
      </c>
      <c r="AB2114">
        <v>0.2</v>
      </c>
      <c r="AC2114">
        <v>21.96</v>
      </c>
    </row>
    <row r="2115" spans="1:29" x14ac:dyDescent="0.25">
      <c r="A2115" s="111" t="s">
        <v>541</v>
      </c>
      <c r="B2115" s="112" t="s">
        <v>157</v>
      </c>
      <c r="C2115" s="111">
        <v>85789</v>
      </c>
      <c r="D2115" s="111">
        <v>857890</v>
      </c>
      <c r="E2115" s="111" t="s">
        <v>548</v>
      </c>
      <c r="F2115" s="111">
        <v>9087</v>
      </c>
      <c r="G2115" s="111" t="s">
        <v>359</v>
      </c>
      <c r="H2115" s="111" t="s">
        <v>50</v>
      </c>
      <c r="I2115" s="111" t="s">
        <v>18</v>
      </c>
      <c r="J2115" s="111" t="s">
        <v>336</v>
      </c>
      <c r="K2115" s="111" t="s">
        <v>46</v>
      </c>
      <c r="L2115" s="111">
        <v>12</v>
      </c>
      <c r="M2115" s="111">
        <v>4.2000000000000003E-2</v>
      </c>
      <c r="N2115" s="113">
        <v>2.59</v>
      </c>
      <c r="O2115" s="113">
        <v>2.1755</v>
      </c>
      <c r="P2115" s="114">
        <v>0.2</v>
      </c>
      <c r="Q2115" s="113">
        <v>26.160000000000004</v>
      </c>
      <c r="R2115" s="115">
        <v>2.39</v>
      </c>
      <c r="S2115" s="115">
        <v>1.99</v>
      </c>
      <c r="T2115" s="119">
        <v>0.2</v>
      </c>
      <c r="U2115" s="116">
        <v>23.88</v>
      </c>
      <c r="V2115" t="s">
        <v>25</v>
      </c>
      <c r="W2115">
        <v>2.08</v>
      </c>
      <c r="X2115" t="s">
        <v>25</v>
      </c>
      <c r="Y2115">
        <v>24.96</v>
      </c>
      <c r="Z2115">
        <v>2.19</v>
      </c>
      <c r="AA2115">
        <v>1.83</v>
      </c>
      <c r="AB2115">
        <v>0.2</v>
      </c>
      <c r="AC2115">
        <v>21.96</v>
      </c>
    </row>
    <row r="2116" spans="1:29" x14ac:dyDescent="0.25">
      <c r="A2116" s="111" t="s">
        <v>541</v>
      </c>
      <c r="B2116" s="112" t="s">
        <v>157</v>
      </c>
      <c r="C2116" s="111">
        <v>85789</v>
      </c>
      <c r="D2116" s="111">
        <v>857890</v>
      </c>
      <c r="E2116" s="111" t="s">
        <v>548</v>
      </c>
      <c r="F2116" s="111">
        <v>9089</v>
      </c>
      <c r="G2116" s="111" t="s">
        <v>360</v>
      </c>
      <c r="H2116" s="111" t="s">
        <v>51</v>
      </c>
      <c r="I2116" s="111" t="s">
        <v>18</v>
      </c>
      <c r="J2116" s="111" t="s">
        <v>340</v>
      </c>
      <c r="K2116" s="111" t="s">
        <v>46</v>
      </c>
      <c r="L2116" s="111">
        <v>12</v>
      </c>
      <c r="M2116" s="111">
        <v>4.2000000000000003E-2</v>
      </c>
      <c r="N2116" s="113">
        <v>2.59</v>
      </c>
      <c r="O2116" s="113">
        <v>2.1755</v>
      </c>
      <c r="P2116" s="114">
        <v>0.2</v>
      </c>
      <c r="Q2116" s="113">
        <v>26.160000000000004</v>
      </c>
      <c r="R2116" s="115">
        <v>2.39</v>
      </c>
      <c r="S2116" s="115">
        <v>1.99</v>
      </c>
      <c r="T2116" s="119">
        <v>0.2</v>
      </c>
      <c r="U2116" s="116">
        <v>23.88</v>
      </c>
      <c r="V2116" t="s">
        <v>25</v>
      </c>
      <c r="W2116">
        <v>2.08</v>
      </c>
      <c r="X2116" t="s">
        <v>25</v>
      </c>
      <c r="Y2116">
        <v>24.96</v>
      </c>
      <c r="Z2116">
        <v>2.19</v>
      </c>
      <c r="AA2116">
        <v>1.83</v>
      </c>
      <c r="AB2116">
        <v>0.2</v>
      </c>
      <c r="AC2116">
        <v>21.96</v>
      </c>
    </row>
    <row r="2117" spans="1:29" x14ac:dyDescent="0.25">
      <c r="A2117" s="111" t="s">
        <v>541</v>
      </c>
      <c r="B2117" s="112" t="s">
        <v>157</v>
      </c>
      <c r="C2117" s="111">
        <v>85789</v>
      </c>
      <c r="D2117" s="111">
        <v>857890</v>
      </c>
      <c r="E2117" s="111" t="s">
        <v>548</v>
      </c>
      <c r="F2117" s="111">
        <v>9091</v>
      </c>
      <c r="G2117" s="111" t="s">
        <v>361</v>
      </c>
      <c r="H2117" s="111" t="s">
        <v>52</v>
      </c>
      <c r="I2117" s="111" t="s">
        <v>18</v>
      </c>
      <c r="J2117" s="111" t="s">
        <v>362</v>
      </c>
      <c r="K2117" s="111" t="s">
        <v>46</v>
      </c>
      <c r="L2117" s="111">
        <v>12</v>
      </c>
      <c r="M2117" s="111">
        <v>4.2000000000000003E-2</v>
      </c>
      <c r="N2117" s="113">
        <v>3.19</v>
      </c>
      <c r="O2117" s="113">
        <v>2.66</v>
      </c>
      <c r="P2117" s="114">
        <v>0.2</v>
      </c>
      <c r="Q2117" s="113">
        <v>31.92</v>
      </c>
      <c r="R2117" s="115">
        <v>2.99</v>
      </c>
      <c r="S2117" s="115">
        <v>2.4916666666666671</v>
      </c>
      <c r="T2117" s="119">
        <v>0.2</v>
      </c>
      <c r="U2117" s="116">
        <v>29.880000000000003</v>
      </c>
      <c r="V2117" t="s">
        <v>25</v>
      </c>
      <c r="W2117">
        <v>2.66</v>
      </c>
      <c r="X2117" t="s">
        <v>25</v>
      </c>
      <c r="Y2117">
        <v>31.92</v>
      </c>
      <c r="Z2117">
        <v>2.99</v>
      </c>
      <c r="AA2117">
        <v>2.4900000000000002</v>
      </c>
      <c r="AB2117">
        <v>0.2</v>
      </c>
      <c r="AC2117">
        <v>29.880000000000003</v>
      </c>
    </row>
    <row r="2118" spans="1:29" x14ac:dyDescent="0.25">
      <c r="A2118" s="111" t="s">
        <v>541</v>
      </c>
      <c r="B2118" s="112" t="s">
        <v>157</v>
      </c>
      <c r="C2118" s="111">
        <v>85789</v>
      </c>
      <c r="D2118" s="111">
        <v>857890</v>
      </c>
      <c r="E2118" s="111" t="s">
        <v>548</v>
      </c>
      <c r="F2118" s="111">
        <v>9092</v>
      </c>
      <c r="G2118" s="111" t="s">
        <v>363</v>
      </c>
      <c r="H2118" s="111" t="s">
        <v>52</v>
      </c>
      <c r="I2118" s="111" t="s">
        <v>18</v>
      </c>
      <c r="J2118" s="111" t="s">
        <v>364</v>
      </c>
      <c r="K2118" s="111" t="s">
        <v>46</v>
      </c>
      <c r="L2118" s="111">
        <v>12</v>
      </c>
      <c r="M2118" s="111">
        <v>4.2000000000000003E-2</v>
      </c>
      <c r="N2118" s="113">
        <v>3.19</v>
      </c>
      <c r="O2118" s="113">
        <v>2.66</v>
      </c>
      <c r="P2118" s="114">
        <v>0.2</v>
      </c>
      <c r="Q2118" s="113">
        <v>31.92</v>
      </c>
      <c r="R2118" s="115">
        <v>2.99</v>
      </c>
      <c r="S2118" s="115">
        <v>2.4916666666666671</v>
      </c>
      <c r="T2118" s="119">
        <v>0.2</v>
      </c>
      <c r="U2118" s="116">
        <v>29.880000000000003</v>
      </c>
      <c r="V2118" t="s">
        <v>25</v>
      </c>
      <c r="W2118">
        <v>2.66</v>
      </c>
      <c r="X2118" t="s">
        <v>25</v>
      </c>
      <c r="Y2118">
        <v>31.92</v>
      </c>
      <c r="Z2118">
        <v>2.99</v>
      </c>
      <c r="AA2118">
        <v>2.4900000000000002</v>
      </c>
      <c r="AB2118">
        <v>0.2</v>
      </c>
      <c r="AC2118">
        <v>29.880000000000003</v>
      </c>
    </row>
    <row r="2119" spans="1:29" x14ac:dyDescent="0.25">
      <c r="A2119" s="111" t="s">
        <v>541</v>
      </c>
      <c r="B2119" s="112" t="s">
        <v>157</v>
      </c>
      <c r="C2119" s="111">
        <v>85789</v>
      </c>
      <c r="D2119" s="111">
        <v>857890</v>
      </c>
      <c r="E2119" s="111" t="s">
        <v>548</v>
      </c>
      <c r="F2119" s="111">
        <v>9093</v>
      </c>
      <c r="G2119" s="111" t="s">
        <v>365</v>
      </c>
      <c r="H2119" s="111" t="s">
        <v>49</v>
      </c>
      <c r="I2119" s="111" t="s">
        <v>18</v>
      </c>
      <c r="J2119" s="111" t="s">
        <v>342</v>
      </c>
      <c r="K2119" s="111" t="s">
        <v>46</v>
      </c>
      <c r="L2119" s="111">
        <v>12</v>
      </c>
      <c r="M2119" s="111">
        <v>4.2000000000000003E-2</v>
      </c>
      <c r="N2119" s="113">
        <v>2.59</v>
      </c>
      <c r="O2119" s="113">
        <v>2.1755</v>
      </c>
      <c r="P2119" s="114">
        <v>0.2</v>
      </c>
      <c r="Q2119" s="113">
        <v>26.160000000000004</v>
      </c>
      <c r="R2119" s="115">
        <v>2.39</v>
      </c>
      <c r="S2119" s="115">
        <v>1.99</v>
      </c>
      <c r="T2119" s="119">
        <v>0.2</v>
      </c>
      <c r="U2119" s="116">
        <v>23.88</v>
      </c>
      <c r="V2119" t="s">
        <v>25</v>
      </c>
      <c r="W2119">
        <v>2.08</v>
      </c>
      <c r="X2119" t="s">
        <v>25</v>
      </c>
      <c r="Y2119">
        <v>24.96</v>
      </c>
      <c r="Z2119">
        <v>2.19</v>
      </c>
      <c r="AA2119">
        <v>1.83</v>
      </c>
      <c r="AB2119">
        <v>0.2</v>
      </c>
      <c r="AC2119">
        <v>21.96</v>
      </c>
    </row>
    <row r="2120" spans="1:29" x14ac:dyDescent="0.25">
      <c r="A2120" s="111" t="s">
        <v>541</v>
      </c>
      <c r="B2120" s="112" t="s">
        <v>157</v>
      </c>
      <c r="C2120" s="111">
        <v>85789</v>
      </c>
      <c r="D2120" s="111">
        <v>857890</v>
      </c>
      <c r="E2120" s="111" t="s">
        <v>548</v>
      </c>
      <c r="F2120" s="111">
        <v>9096</v>
      </c>
      <c r="G2120" s="111" t="s">
        <v>366</v>
      </c>
      <c r="H2120" s="111" t="s">
        <v>49</v>
      </c>
      <c r="I2120" s="111" t="s">
        <v>18</v>
      </c>
      <c r="J2120" s="111" t="s">
        <v>331</v>
      </c>
      <c r="K2120" s="111" t="s">
        <v>46</v>
      </c>
      <c r="L2120" s="111">
        <v>12</v>
      </c>
      <c r="M2120" s="111">
        <v>4.2000000000000003E-2</v>
      </c>
      <c r="N2120" s="113">
        <v>2.59</v>
      </c>
      <c r="O2120" s="113">
        <v>2.1755</v>
      </c>
      <c r="P2120" s="114">
        <v>0.2</v>
      </c>
      <c r="Q2120" s="113">
        <v>26.160000000000004</v>
      </c>
      <c r="R2120" s="115">
        <v>2.39</v>
      </c>
      <c r="S2120" s="115">
        <v>1.99</v>
      </c>
      <c r="T2120" s="119">
        <v>0.2</v>
      </c>
      <c r="U2120" s="116">
        <v>23.88</v>
      </c>
      <c r="V2120" t="s">
        <v>25</v>
      </c>
      <c r="W2120">
        <v>2.08</v>
      </c>
      <c r="X2120" t="s">
        <v>25</v>
      </c>
      <c r="Y2120">
        <v>24.96</v>
      </c>
      <c r="Z2120">
        <v>2.19</v>
      </c>
      <c r="AA2120">
        <v>1.83</v>
      </c>
      <c r="AB2120">
        <v>0.2</v>
      </c>
      <c r="AC2120">
        <v>21.96</v>
      </c>
    </row>
    <row r="2121" spans="1:29" x14ac:dyDescent="0.25">
      <c r="A2121" s="111" t="s">
        <v>541</v>
      </c>
      <c r="B2121" s="112" t="s">
        <v>157</v>
      </c>
      <c r="C2121" s="111">
        <v>85789</v>
      </c>
      <c r="D2121" s="111">
        <v>857890</v>
      </c>
      <c r="E2121" s="111" t="s">
        <v>548</v>
      </c>
      <c r="F2121" s="111">
        <v>9274</v>
      </c>
      <c r="G2121" s="111" t="s">
        <v>367</v>
      </c>
      <c r="H2121" s="111" t="s">
        <v>49</v>
      </c>
      <c r="I2121" s="111" t="s">
        <v>18</v>
      </c>
      <c r="J2121" s="111" t="s">
        <v>344</v>
      </c>
      <c r="K2121" s="111" t="s">
        <v>46</v>
      </c>
      <c r="L2121" s="111">
        <v>12</v>
      </c>
      <c r="M2121" s="111">
        <v>4.2000000000000003E-2</v>
      </c>
      <c r="N2121" s="113">
        <v>2.59</v>
      </c>
      <c r="O2121" s="113">
        <v>2.1755</v>
      </c>
      <c r="P2121" s="114">
        <v>0.2</v>
      </c>
      <c r="Q2121" s="113">
        <v>26.160000000000004</v>
      </c>
      <c r="R2121" s="115">
        <v>2.39</v>
      </c>
      <c r="S2121" s="115">
        <v>1.99</v>
      </c>
      <c r="T2121" s="119">
        <v>0.2</v>
      </c>
      <c r="U2121" s="116">
        <v>23.88</v>
      </c>
      <c r="V2121" t="s">
        <v>25</v>
      </c>
      <c r="W2121">
        <v>2.08</v>
      </c>
      <c r="X2121" t="s">
        <v>25</v>
      </c>
      <c r="Y2121">
        <v>24.96</v>
      </c>
      <c r="Z2121">
        <v>2.19</v>
      </c>
      <c r="AA2121">
        <v>1.83</v>
      </c>
      <c r="AB2121">
        <v>0.2</v>
      </c>
      <c r="AC2121">
        <v>21.96</v>
      </c>
    </row>
    <row r="2122" spans="1:29" x14ac:dyDescent="0.25">
      <c r="A2122" s="111" t="s">
        <v>541</v>
      </c>
      <c r="B2122" s="112" t="s">
        <v>157</v>
      </c>
      <c r="C2122" s="111">
        <v>85789</v>
      </c>
      <c r="D2122" s="111">
        <v>857890</v>
      </c>
      <c r="E2122" s="111" t="s">
        <v>548</v>
      </c>
      <c r="F2122" s="111">
        <v>2231</v>
      </c>
      <c r="G2122" s="111" t="s">
        <v>461</v>
      </c>
      <c r="H2122" s="111" t="s">
        <v>42</v>
      </c>
      <c r="I2122" s="111" t="s">
        <v>18</v>
      </c>
      <c r="J2122" s="111" t="s">
        <v>334</v>
      </c>
      <c r="K2122" s="111" t="s">
        <v>462</v>
      </c>
      <c r="L2122" s="111">
        <v>12</v>
      </c>
      <c r="M2122" s="111">
        <v>3.4799999999999998E-2</v>
      </c>
      <c r="N2122" s="113">
        <v>3.19</v>
      </c>
      <c r="O2122" s="113">
        <v>2.65</v>
      </c>
      <c r="P2122" s="114">
        <v>0.2</v>
      </c>
      <c r="Q2122" s="113">
        <v>31.799999999999997</v>
      </c>
      <c r="R2122" s="115">
        <v>2.79</v>
      </c>
      <c r="S2122" s="115">
        <v>2.33</v>
      </c>
      <c r="T2122" s="119">
        <v>0.2</v>
      </c>
      <c r="U2122" s="116">
        <v>27.96</v>
      </c>
      <c r="V2122" t="s">
        <v>25</v>
      </c>
      <c r="W2122">
        <v>2.65</v>
      </c>
      <c r="X2122" t="s">
        <v>25</v>
      </c>
      <c r="Y2122">
        <v>31.799999999999997</v>
      </c>
      <c r="Z2122">
        <v>2.79</v>
      </c>
      <c r="AA2122">
        <v>2.33</v>
      </c>
      <c r="AB2122">
        <v>0.2</v>
      </c>
      <c r="AC2122">
        <v>27.96</v>
      </c>
    </row>
    <row r="2123" spans="1:29" x14ac:dyDescent="0.25">
      <c r="A2123" s="111" t="s">
        <v>541</v>
      </c>
      <c r="B2123" s="112" t="s">
        <v>157</v>
      </c>
      <c r="C2123" s="111">
        <v>85789</v>
      </c>
      <c r="D2123" s="111">
        <v>857890</v>
      </c>
      <c r="E2123" s="111" t="s">
        <v>548</v>
      </c>
      <c r="F2123" s="111">
        <v>8411</v>
      </c>
      <c r="G2123" s="111" t="s">
        <v>465</v>
      </c>
      <c r="H2123" s="111" t="s">
        <v>82</v>
      </c>
      <c r="I2123" s="111" t="s">
        <v>18</v>
      </c>
      <c r="J2123" s="111" t="s">
        <v>334</v>
      </c>
      <c r="K2123" s="111" t="s">
        <v>81</v>
      </c>
      <c r="L2123" s="111">
        <v>6</v>
      </c>
      <c r="M2123" s="111">
        <v>0.09</v>
      </c>
      <c r="N2123" s="113">
        <v>4.99</v>
      </c>
      <c r="O2123" s="113">
        <v>4.16</v>
      </c>
      <c r="P2123" s="114">
        <v>0.2</v>
      </c>
      <c r="Q2123" s="113">
        <v>24.96</v>
      </c>
      <c r="R2123" s="115">
        <v>4.79</v>
      </c>
      <c r="S2123" s="115">
        <v>3.99</v>
      </c>
      <c r="T2123" s="119">
        <v>0.2</v>
      </c>
      <c r="U2123" s="116">
        <v>23.94</v>
      </c>
      <c r="V2123" t="s">
        <v>25</v>
      </c>
      <c r="W2123">
        <v>4.16</v>
      </c>
      <c r="X2123" t="s">
        <v>25</v>
      </c>
      <c r="Y2123">
        <v>24.96</v>
      </c>
      <c r="Z2123">
        <v>4.99</v>
      </c>
      <c r="AA2123">
        <v>4.16</v>
      </c>
      <c r="AB2123">
        <v>0.2</v>
      </c>
      <c r="AC2123">
        <v>24.96</v>
      </c>
    </row>
    <row r="2124" spans="1:29" x14ac:dyDescent="0.25">
      <c r="A2124" s="111" t="s">
        <v>541</v>
      </c>
      <c r="B2124" s="112" t="s">
        <v>157</v>
      </c>
      <c r="C2124" s="111">
        <v>85789</v>
      </c>
      <c r="D2124" s="111">
        <v>857890</v>
      </c>
      <c r="E2124" s="111" t="s">
        <v>548</v>
      </c>
      <c r="F2124" s="111">
        <v>8418</v>
      </c>
      <c r="G2124" s="111" t="s">
        <v>467</v>
      </c>
      <c r="H2124" s="111" t="s">
        <v>83</v>
      </c>
      <c r="I2124" s="111" t="s">
        <v>18</v>
      </c>
      <c r="J2124" s="111" t="s">
        <v>331</v>
      </c>
      <c r="K2124" s="111" t="s">
        <v>81</v>
      </c>
      <c r="L2124" s="111">
        <v>6</v>
      </c>
      <c r="M2124" s="111">
        <v>0.09</v>
      </c>
      <c r="N2124" s="113">
        <v>4.99</v>
      </c>
      <c r="O2124" s="113">
        <v>4.16</v>
      </c>
      <c r="P2124" s="114">
        <v>0.2</v>
      </c>
      <c r="Q2124" s="113">
        <v>24.96</v>
      </c>
      <c r="R2124" s="115">
        <v>4.79</v>
      </c>
      <c r="S2124" s="115">
        <v>3.99</v>
      </c>
      <c r="T2124" s="119">
        <v>0.2</v>
      </c>
      <c r="U2124" s="116">
        <v>23.94</v>
      </c>
      <c r="V2124" t="s">
        <v>25</v>
      </c>
      <c r="W2124">
        <v>4.16</v>
      </c>
      <c r="X2124" t="s">
        <v>25</v>
      </c>
      <c r="Y2124">
        <v>24.96</v>
      </c>
      <c r="Z2124">
        <v>4.99</v>
      </c>
      <c r="AA2124">
        <v>4.16</v>
      </c>
      <c r="AB2124">
        <v>0.2</v>
      </c>
      <c r="AC2124">
        <v>24.96</v>
      </c>
    </row>
    <row r="2125" spans="1:29" x14ac:dyDescent="0.25">
      <c r="A2125" s="111" t="s">
        <v>541</v>
      </c>
      <c r="B2125" s="112" t="s">
        <v>157</v>
      </c>
      <c r="C2125" s="111">
        <v>85789</v>
      </c>
      <c r="D2125" s="111">
        <v>857890</v>
      </c>
      <c r="E2125" s="111" t="s">
        <v>548</v>
      </c>
      <c r="F2125" s="111">
        <v>8793</v>
      </c>
      <c r="G2125" s="111" t="s">
        <v>468</v>
      </c>
      <c r="H2125" s="111" t="s">
        <v>84</v>
      </c>
      <c r="I2125" s="111" t="s">
        <v>18</v>
      </c>
      <c r="J2125" s="111" t="s">
        <v>469</v>
      </c>
      <c r="K2125" s="111" t="s">
        <v>81</v>
      </c>
      <c r="L2125" s="111">
        <v>6</v>
      </c>
      <c r="M2125" s="111">
        <v>0.09</v>
      </c>
      <c r="N2125" s="113">
        <v>6.49</v>
      </c>
      <c r="O2125" s="113">
        <v>5.4</v>
      </c>
      <c r="P2125" s="114">
        <v>0.2</v>
      </c>
      <c r="Q2125" s="113">
        <v>32.400000000000006</v>
      </c>
      <c r="R2125" s="115">
        <v>5.69</v>
      </c>
      <c r="S2125" s="115">
        <v>4.74</v>
      </c>
      <c r="T2125" s="119">
        <v>0.2</v>
      </c>
      <c r="U2125" s="116">
        <v>28.44</v>
      </c>
      <c r="V2125" t="s">
        <v>25</v>
      </c>
      <c r="W2125">
        <v>5.4</v>
      </c>
      <c r="X2125" t="s">
        <v>25</v>
      </c>
      <c r="Y2125">
        <v>32.400000000000006</v>
      </c>
      <c r="Z2125">
        <v>5.69</v>
      </c>
      <c r="AA2125">
        <v>4.74</v>
      </c>
      <c r="AB2125">
        <v>0.2</v>
      </c>
      <c r="AC2125">
        <v>28.44</v>
      </c>
    </row>
    <row r="2126" spans="1:29" x14ac:dyDescent="0.25">
      <c r="A2126" s="111" t="s">
        <v>541</v>
      </c>
      <c r="B2126" s="112" t="s">
        <v>157</v>
      </c>
      <c r="C2126" s="111">
        <v>85789</v>
      </c>
      <c r="D2126" s="111">
        <v>857890</v>
      </c>
      <c r="E2126" s="111" t="s">
        <v>548</v>
      </c>
      <c r="F2126" s="111">
        <v>253</v>
      </c>
      <c r="G2126" s="111" t="s">
        <v>375</v>
      </c>
      <c r="H2126" s="111" t="s">
        <v>73</v>
      </c>
      <c r="I2126" s="111" t="s">
        <v>18</v>
      </c>
      <c r="J2126" s="111" t="s">
        <v>340</v>
      </c>
      <c r="K2126" s="111" t="s">
        <v>68</v>
      </c>
      <c r="L2126" s="111">
        <v>6</v>
      </c>
      <c r="M2126" s="111">
        <v>0.06</v>
      </c>
      <c r="N2126" s="113">
        <v>3.79</v>
      </c>
      <c r="O2126" s="113">
        <v>3.19</v>
      </c>
      <c r="P2126" s="114">
        <v>0.2</v>
      </c>
      <c r="Q2126" s="113">
        <v>19.14</v>
      </c>
      <c r="R2126" s="115">
        <v>3.79</v>
      </c>
      <c r="S2126" s="115">
        <v>3.19</v>
      </c>
      <c r="T2126" s="119">
        <v>0.2</v>
      </c>
      <c r="U2126" s="116">
        <v>19.14</v>
      </c>
      <c r="V2126" t="s">
        <v>25</v>
      </c>
      <c r="W2126">
        <v>3.19</v>
      </c>
      <c r="X2126" t="s">
        <v>25</v>
      </c>
      <c r="Y2126">
        <v>19.14</v>
      </c>
      <c r="Z2126">
        <v>4.1900000000000004</v>
      </c>
      <c r="AA2126">
        <v>3.49</v>
      </c>
      <c r="AB2126">
        <v>0.2</v>
      </c>
      <c r="AC2126">
        <v>20.94</v>
      </c>
    </row>
    <row r="2127" spans="1:29" x14ac:dyDescent="0.25">
      <c r="A2127" s="111" t="s">
        <v>541</v>
      </c>
      <c r="B2127" s="112" t="s">
        <v>157</v>
      </c>
      <c r="C2127" s="111">
        <v>85789</v>
      </c>
      <c r="D2127" s="111">
        <v>857890</v>
      </c>
      <c r="E2127" s="111" t="s">
        <v>548</v>
      </c>
      <c r="F2127" s="111">
        <v>2132</v>
      </c>
      <c r="G2127" s="111" t="s">
        <v>376</v>
      </c>
      <c r="H2127" s="111" t="s">
        <v>70</v>
      </c>
      <c r="I2127" s="111" t="s">
        <v>18</v>
      </c>
      <c r="J2127" s="111" t="s">
        <v>334</v>
      </c>
      <c r="K2127" s="111" t="s">
        <v>68</v>
      </c>
      <c r="L2127" s="111">
        <v>6</v>
      </c>
      <c r="M2127" s="111">
        <v>0.06</v>
      </c>
      <c r="N2127" s="113">
        <v>3.79</v>
      </c>
      <c r="O2127" s="113">
        <v>3.19</v>
      </c>
      <c r="P2127" s="114">
        <v>0.2</v>
      </c>
      <c r="Q2127" s="113">
        <v>19.14</v>
      </c>
      <c r="R2127" s="115">
        <v>3.79</v>
      </c>
      <c r="S2127" s="115">
        <v>3.19</v>
      </c>
      <c r="T2127" s="119">
        <v>0.2</v>
      </c>
      <c r="U2127" s="116">
        <v>19.14</v>
      </c>
      <c r="V2127" t="s">
        <v>25</v>
      </c>
      <c r="W2127">
        <v>3.19</v>
      </c>
      <c r="X2127" t="s">
        <v>25</v>
      </c>
      <c r="Y2127">
        <v>19.14</v>
      </c>
      <c r="Z2127">
        <v>4.1900000000000004</v>
      </c>
      <c r="AA2127">
        <v>3.49</v>
      </c>
      <c r="AB2127">
        <v>0.2</v>
      </c>
      <c r="AC2127">
        <v>20.94</v>
      </c>
    </row>
    <row r="2128" spans="1:29" x14ac:dyDescent="0.25">
      <c r="A2128" s="111" t="s">
        <v>541</v>
      </c>
      <c r="B2128" s="112" t="s">
        <v>157</v>
      </c>
      <c r="C2128" s="111">
        <v>85789</v>
      </c>
      <c r="D2128" s="111">
        <v>857890</v>
      </c>
      <c r="E2128" s="111" t="s">
        <v>548</v>
      </c>
      <c r="F2128" s="111">
        <v>2585</v>
      </c>
      <c r="G2128" s="111" t="s">
        <v>472</v>
      </c>
      <c r="H2128" s="111" t="s">
        <v>80</v>
      </c>
      <c r="I2128" s="111" t="s">
        <v>18</v>
      </c>
      <c r="J2128" s="111" t="s">
        <v>334</v>
      </c>
      <c r="K2128" s="111" t="s">
        <v>68</v>
      </c>
      <c r="L2128" s="111">
        <v>12</v>
      </c>
      <c r="M2128" s="111">
        <v>0.12</v>
      </c>
      <c r="N2128" s="113">
        <v>4.59</v>
      </c>
      <c r="O2128" s="113">
        <v>3.8</v>
      </c>
      <c r="P2128" s="114">
        <v>0.2</v>
      </c>
      <c r="Q2128" s="113">
        <v>45.599999999999994</v>
      </c>
      <c r="R2128" s="115">
        <v>3.99</v>
      </c>
      <c r="S2128" s="115">
        <v>3.32</v>
      </c>
      <c r="T2128" s="119">
        <v>0.2</v>
      </c>
      <c r="U2128" s="116">
        <v>39.839999999999996</v>
      </c>
      <c r="V2128" t="s">
        <v>25</v>
      </c>
      <c r="W2128">
        <v>3.8</v>
      </c>
      <c r="X2128" t="s">
        <v>25</v>
      </c>
      <c r="Y2128">
        <v>45.599999999999994</v>
      </c>
      <c r="Z2128">
        <v>3.99</v>
      </c>
      <c r="AA2128">
        <v>3.32</v>
      </c>
      <c r="AB2128">
        <v>0.2</v>
      </c>
      <c r="AC2128">
        <v>39.839999999999996</v>
      </c>
    </row>
    <row r="2129" spans="1:29" x14ac:dyDescent="0.25">
      <c r="A2129" s="111" t="s">
        <v>541</v>
      </c>
      <c r="B2129" s="112" t="s">
        <v>157</v>
      </c>
      <c r="C2129" s="111">
        <v>85789</v>
      </c>
      <c r="D2129" s="111">
        <v>857890</v>
      </c>
      <c r="E2129" s="111" t="s">
        <v>548</v>
      </c>
      <c r="F2129" s="111">
        <v>7703</v>
      </c>
      <c r="G2129" s="111" t="s">
        <v>473</v>
      </c>
      <c r="H2129" s="111" t="s">
        <v>72</v>
      </c>
      <c r="I2129" s="111" t="s">
        <v>18</v>
      </c>
      <c r="J2129" s="111" t="s">
        <v>331</v>
      </c>
      <c r="K2129" s="111" t="s">
        <v>68</v>
      </c>
      <c r="L2129" s="111">
        <v>6</v>
      </c>
      <c r="M2129" s="111">
        <v>0.06</v>
      </c>
      <c r="N2129" s="113">
        <v>3.79</v>
      </c>
      <c r="O2129" s="113">
        <v>3.19</v>
      </c>
      <c r="P2129" s="114">
        <v>0.2</v>
      </c>
      <c r="Q2129" s="113">
        <v>19.14</v>
      </c>
      <c r="R2129" s="115">
        <v>3.79</v>
      </c>
      <c r="S2129" s="115">
        <v>3.19</v>
      </c>
      <c r="T2129" s="119">
        <v>0.2</v>
      </c>
      <c r="U2129" s="116">
        <v>19.14</v>
      </c>
      <c r="V2129" t="s">
        <v>25</v>
      </c>
      <c r="W2129">
        <v>3.19</v>
      </c>
      <c r="X2129" t="s">
        <v>25</v>
      </c>
      <c r="Y2129">
        <v>19.14</v>
      </c>
      <c r="Z2129">
        <v>4.1900000000000004</v>
      </c>
      <c r="AA2129">
        <v>3.49</v>
      </c>
      <c r="AB2129">
        <v>0.2</v>
      </c>
      <c r="AC2129">
        <v>20.94</v>
      </c>
    </row>
    <row r="2130" spans="1:29" x14ac:dyDescent="0.25">
      <c r="A2130" s="111" t="s">
        <v>541</v>
      </c>
      <c r="B2130" s="112" t="s">
        <v>157</v>
      </c>
      <c r="C2130" s="111">
        <v>85789</v>
      </c>
      <c r="D2130" s="111">
        <v>857890</v>
      </c>
      <c r="E2130" s="111" t="s">
        <v>548</v>
      </c>
      <c r="F2130" s="111">
        <v>11593</v>
      </c>
      <c r="G2130" s="111" t="s">
        <v>474</v>
      </c>
      <c r="H2130" s="111" t="s">
        <v>80</v>
      </c>
      <c r="I2130" s="111" t="s">
        <v>18</v>
      </c>
      <c r="J2130" s="111" t="s">
        <v>331</v>
      </c>
      <c r="K2130" s="111" t="s">
        <v>68</v>
      </c>
      <c r="L2130" s="111">
        <v>12</v>
      </c>
      <c r="M2130" s="111">
        <v>0.12</v>
      </c>
      <c r="N2130" s="113">
        <v>4.59</v>
      </c>
      <c r="O2130" s="113">
        <v>3.8</v>
      </c>
      <c r="P2130" s="114">
        <v>0.2</v>
      </c>
      <c r="Q2130" s="113">
        <v>45.599999999999994</v>
      </c>
      <c r="R2130" s="115">
        <v>3.99</v>
      </c>
      <c r="S2130" s="115">
        <v>3.32</v>
      </c>
      <c r="T2130" s="119">
        <v>0.2</v>
      </c>
      <c r="U2130" s="116">
        <v>39.839999999999996</v>
      </c>
      <c r="V2130" t="s">
        <v>25</v>
      </c>
      <c r="W2130">
        <v>3.8</v>
      </c>
      <c r="X2130" t="s">
        <v>25</v>
      </c>
      <c r="Y2130">
        <v>45.599999999999994</v>
      </c>
      <c r="Z2130">
        <v>3.99</v>
      </c>
      <c r="AA2130">
        <v>3.32</v>
      </c>
      <c r="AB2130">
        <v>0.2</v>
      </c>
      <c r="AC2130">
        <v>39.839999999999996</v>
      </c>
    </row>
    <row r="2131" spans="1:29" x14ac:dyDescent="0.25">
      <c r="A2131" s="111" t="s">
        <v>541</v>
      </c>
      <c r="B2131" s="112" t="s">
        <v>157</v>
      </c>
      <c r="C2131" s="111">
        <v>85789</v>
      </c>
      <c r="D2131" s="111">
        <v>857890</v>
      </c>
      <c r="E2131" s="111" t="s">
        <v>548</v>
      </c>
      <c r="F2131" s="111">
        <v>13486</v>
      </c>
      <c r="G2131" s="111" t="s">
        <v>377</v>
      </c>
      <c r="H2131" s="111" t="s">
        <v>134</v>
      </c>
      <c r="I2131" s="111" t="s">
        <v>128</v>
      </c>
      <c r="J2131" s="111" t="s">
        <v>378</v>
      </c>
      <c r="K2131" s="111" t="s">
        <v>68</v>
      </c>
      <c r="L2131" s="111">
        <v>6</v>
      </c>
      <c r="M2131" s="111">
        <v>0.06</v>
      </c>
      <c r="N2131" s="113">
        <v>6.59</v>
      </c>
      <c r="O2131" s="113">
        <v>5.49</v>
      </c>
      <c r="P2131" s="114">
        <v>0.2</v>
      </c>
      <c r="Q2131" s="113">
        <v>32.94</v>
      </c>
      <c r="R2131" s="115">
        <v>6.19</v>
      </c>
      <c r="S2131" s="115">
        <v>5.18</v>
      </c>
      <c r="T2131" s="119">
        <v>0.2</v>
      </c>
      <c r="U2131" s="116">
        <v>31.08</v>
      </c>
      <c r="V2131" t="s">
        <v>25</v>
      </c>
      <c r="W2131">
        <v>5.49</v>
      </c>
      <c r="X2131" t="s">
        <v>25</v>
      </c>
      <c r="Y2131">
        <v>32.94</v>
      </c>
      <c r="Z2131">
        <v>6.19</v>
      </c>
      <c r="AA2131">
        <v>5.18</v>
      </c>
      <c r="AB2131">
        <v>0.2</v>
      </c>
      <c r="AC2131">
        <v>31.08</v>
      </c>
    </row>
    <row r="2132" spans="1:29" x14ac:dyDescent="0.25">
      <c r="A2132" s="111" t="s">
        <v>541</v>
      </c>
      <c r="B2132" s="112" t="s">
        <v>157</v>
      </c>
      <c r="C2132" s="111">
        <v>85789</v>
      </c>
      <c r="D2132" s="111">
        <v>857890</v>
      </c>
      <c r="E2132" s="111" t="s">
        <v>548</v>
      </c>
      <c r="F2132" s="111">
        <v>19164</v>
      </c>
      <c r="G2132" s="111" t="s">
        <v>475</v>
      </c>
      <c r="H2132" s="111" t="s">
        <v>76</v>
      </c>
      <c r="I2132" s="111" t="s">
        <v>18</v>
      </c>
      <c r="J2132" s="111" t="s">
        <v>334</v>
      </c>
      <c r="K2132" s="111" t="s">
        <v>68</v>
      </c>
      <c r="L2132" s="111">
        <v>2</v>
      </c>
      <c r="M2132" s="111">
        <v>0.02</v>
      </c>
      <c r="N2132" s="113">
        <v>3.69</v>
      </c>
      <c r="O2132" s="113">
        <v>3.1</v>
      </c>
      <c r="P2132" s="114">
        <v>0.2</v>
      </c>
      <c r="Q2132" s="113">
        <v>6.2</v>
      </c>
      <c r="R2132" s="115">
        <v>3.19</v>
      </c>
      <c r="S2132" s="115">
        <v>2.7</v>
      </c>
      <c r="T2132" s="119">
        <v>0.2</v>
      </c>
      <c r="U2132" s="116">
        <v>5.4</v>
      </c>
      <c r="V2132" t="s">
        <v>25</v>
      </c>
      <c r="W2132">
        <v>3.1</v>
      </c>
      <c r="X2132" t="s">
        <v>25</v>
      </c>
      <c r="Y2132">
        <v>6.2</v>
      </c>
      <c r="Z2132">
        <v>3.19</v>
      </c>
      <c r="AA2132">
        <v>2.7</v>
      </c>
      <c r="AB2132">
        <v>0.2</v>
      </c>
      <c r="AC2132">
        <v>5.4</v>
      </c>
    </row>
    <row r="2133" spans="1:29" x14ac:dyDescent="0.25">
      <c r="A2133" s="111" t="s">
        <v>541</v>
      </c>
      <c r="B2133" s="112" t="s">
        <v>157</v>
      </c>
      <c r="C2133" s="111">
        <v>85789</v>
      </c>
      <c r="D2133" s="111">
        <v>857890</v>
      </c>
      <c r="E2133" s="111" t="s">
        <v>548</v>
      </c>
      <c r="F2133" s="111">
        <v>22200</v>
      </c>
      <c r="G2133" s="111" t="s">
        <v>380</v>
      </c>
      <c r="H2133" s="111" t="s">
        <v>75</v>
      </c>
      <c r="I2133" s="111" t="s">
        <v>18</v>
      </c>
      <c r="J2133" s="111" t="s">
        <v>362</v>
      </c>
      <c r="K2133" s="111" t="s">
        <v>68</v>
      </c>
      <c r="L2133" s="111">
        <v>6</v>
      </c>
      <c r="M2133" s="111">
        <v>0.06</v>
      </c>
      <c r="N2133" s="113">
        <v>7.99</v>
      </c>
      <c r="O2133" s="113">
        <v>6.65</v>
      </c>
      <c r="P2133" s="114">
        <v>0.2</v>
      </c>
      <c r="Q2133" s="113">
        <v>39.900000000000006</v>
      </c>
      <c r="R2133" s="115">
        <v>6.99</v>
      </c>
      <c r="S2133" s="115">
        <v>5.83</v>
      </c>
      <c r="T2133" s="119">
        <v>0.2</v>
      </c>
      <c r="U2133" s="116">
        <v>34.980000000000004</v>
      </c>
      <c r="V2133" t="s">
        <v>25</v>
      </c>
      <c r="W2133">
        <v>6.65</v>
      </c>
      <c r="X2133" t="s">
        <v>25</v>
      </c>
      <c r="Y2133">
        <v>39.900000000000006</v>
      </c>
      <c r="Z2133">
        <v>6.99</v>
      </c>
      <c r="AA2133">
        <v>5.83</v>
      </c>
      <c r="AB2133">
        <v>0.2</v>
      </c>
      <c r="AC2133">
        <v>34.980000000000004</v>
      </c>
    </row>
    <row r="2134" spans="1:29" x14ac:dyDescent="0.25">
      <c r="A2134" s="111" t="s">
        <v>541</v>
      </c>
      <c r="B2134" s="112" t="s">
        <v>157</v>
      </c>
      <c r="C2134" s="111">
        <v>85789</v>
      </c>
      <c r="D2134" s="111">
        <v>857890</v>
      </c>
      <c r="E2134" s="111" t="s">
        <v>548</v>
      </c>
      <c r="F2134" s="111">
        <v>22202</v>
      </c>
      <c r="G2134" s="111" t="s">
        <v>381</v>
      </c>
      <c r="H2134" s="111" t="s">
        <v>75</v>
      </c>
      <c r="I2134" s="111" t="s">
        <v>18</v>
      </c>
      <c r="J2134" s="111" t="s">
        <v>382</v>
      </c>
      <c r="K2134" s="111" t="s">
        <v>68</v>
      </c>
      <c r="L2134" s="111">
        <v>6</v>
      </c>
      <c r="M2134" s="111">
        <v>0.06</v>
      </c>
      <c r="N2134" s="113">
        <v>7.99</v>
      </c>
      <c r="O2134" s="113">
        <v>6.65</v>
      </c>
      <c r="P2134" s="114">
        <v>0.2</v>
      </c>
      <c r="Q2134" s="113">
        <v>39.900000000000006</v>
      </c>
      <c r="R2134" s="115">
        <v>6.99</v>
      </c>
      <c r="S2134" s="115">
        <v>5.83</v>
      </c>
      <c r="T2134" s="119">
        <v>0.2</v>
      </c>
      <c r="U2134" s="116">
        <v>34.980000000000004</v>
      </c>
      <c r="V2134" t="s">
        <v>25</v>
      </c>
      <c r="W2134">
        <v>6.65</v>
      </c>
      <c r="X2134" t="s">
        <v>25</v>
      </c>
      <c r="Y2134">
        <v>39.900000000000006</v>
      </c>
      <c r="Z2134">
        <v>6.99</v>
      </c>
      <c r="AA2134">
        <v>5.83</v>
      </c>
      <c r="AB2134">
        <v>0.2</v>
      </c>
      <c r="AC2134">
        <v>34.980000000000004</v>
      </c>
    </row>
    <row r="2135" spans="1:29" x14ac:dyDescent="0.25">
      <c r="A2135" s="111" t="s">
        <v>541</v>
      </c>
      <c r="B2135" s="112" t="s">
        <v>157</v>
      </c>
      <c r="C2135" s="111">
        <v>85789</v>
      </c>
      <c r="D2135" s="111">
        <v>857890</v>
      </c>
      <c r="E2135" s="111" t="s">
        <v>548</v>
      </c>
      <c r="F2135" s="111">
        <v>7945</v>
      </c>
      <c r="G2135" s="111" t="s">
        <v>476</v>
      </c>
      <c r="H2135" s="111" t="s">
        <v>101</v>
      </c>
      <c r="I2135" s="111" t="s">
        <v>18</v>
      </c>
      <c r="J2135" s="111" t="s">
        <v>331</v>
      </c>
      <c r="K2135" s="111" t="s">
        <v>99</v>
      </c>
      <c r="L2135" s="111">
        <v>6</v>
      </c>
      <c r="M2135" s="111">
        <v>0.15</v>
      </c>
      <c r="N2135" s="113">
        <v>8.49</v>
      </c>
      <c r="O2135" s="113">
        <v>7.12</v>
      </c>
      <c r="P2135" s="114">
        <v>0.2</v>
      </c>
      <c r="Q2135" s="113">
        <v>42.72</v>
      </c>
      <c r="R2135" s="115">
        <v>8.49</v>
      </c>
      <c r="S2135" s="115">
        <v>7.08</v>
      </c>
      <c r="T2135" s="119">
        <v>0.2</v>
      </c>
      <c r="U2135" s="116">
        <v>42.480000000000004</v>
      </c>
      <c r="V2135" t="s">
        <v>25</v>
      </c>
      <c r="W2135">
        <v>7.59</v>
      </c>
      <c r="X2135" t="s">
        <v>25</v>
      </c>
      <c r="Y2135">
        <v>45.54</v>
      </c>
      <c r="Z2135">
        <v>8.39</v>
      </c>
      <c r="AA2135">
        <v>6.99</v>
      </c>
      <c r="AB2135">
        <v>0.2</v>
      </c>
      <c r="AC2135">
        <v>41.94</v>
      </c>
    </row>
    <row r="2136" spans="1:29" x14ac:dyDescent="0.25">
      <c r="A2136" s="111" t="s">
        <v>541</v>
      </c>
      <c r="B2136" s="112" t="s">
        <v>157</v>
      </c>
      <c r="C2136" s="111">
        <v>85789</v>
      </c>
      <c r="D2136" s="111">
        <v>857890</v>
      </c>
      <c r="E2136" s="111" t="s">
        <v>548</v>
      </c>
      <c r="F2136" s="111">
        <v>7947</v>
      </c>
      <c r="G2136" s="111" t="s">
        <v>477</v>
      </c>
      <c r="H2136" s="111" t="s">
        <v>100</v>
      </c>
      <c r="I2136" s="111" t="s">
        <v>18</v>
      </c>
      <c r="J2136" s="111" t="s">
        <v>334</v>
      </c>
      <c r="K2136" s="111" t="s">
        <v>99</v>
      </c>
      <c r="L2136" s="111">
        <v>6</v>
      </c>
      <c r="M2136" s="111">
        <v>0.15</v>
      </c>
      <c r="N2136" s="113">
        <v>8.99</v>
      </c>
      <c r="O2136" s="113">
        <v>7.49</v>
      </c>
      <c r="P2136" s="114">
        <v>0.2</v>
      </c>
      <c r="Q2136" s="113">
        <v>44.94</v>
      </c>
      <c r="R2136" s="115">
        <v>8.99</v>
      </c>
      <c r="S2136" s="115">
        <v>7.49</v>
      </c>
      <c r="T2136" s="119">
        <v>0.2</v>
      </c>
      <c r="U2136" s="116">
        <v>44.94</v>
      </c>
      <c r="V2136" t="s">
        <v>25</v>
      </c>
      <c r="W2136">
        <v>7.59</v>
      </c>
      <c r="X2136" t="s">
        <v>25</v>
      </c>
      <c r="Y2136">
        <v>45.54</v>
      </c>
      <c r="Z2136">
        <v>8.39</v>
      </c>
      <c r="AA2136">
        <v>6.99</v>
      </c>
      <c r="AB2136">
        <v>0.2</v>
      </c>
      <c r="AC2136">
        <v>41.94</v>
      </c>
    </row>
    <row r="2137" spans="1:29" x14ac:dyDescent="0.25">
      <c r="A2137" s="111" t="s">
        <v>541</v>
      </c>
      <c r="B2137" s="112" t="s">
        <v>157</v>
      </c>
      <c r="C2137" s="111">
        <v>85789</v>
      </c>
      <c r="D2137" s="111">
        <v>857890</v>
      </c>
      <c r="E2137" s="111" t="s">
        <v>548</v>
      </c>
      <c r="F2137" s="111">
        <v>4293</v>
      </c>
      <c r="G2137" s="111" t="s">
        <v>478</v>
      </c>
      <c r="H2137" s="111" t="s">
        <v>28</v>
      </c>
      <c r="I2137" s="111" t="s">
        <v>18</v>
      </c>
      <c r="J2137" s="111" t="s">
        <v>384</v>
      </c>
      <c r="K2137" s="111" t="s">
        <v>19</v>
      </c>
      <c r="L2137" s="111">
        <v>12</v>
      </c>
      <c r="M2137" s="111">
        <v>2.4E-2</v>
      </c>
      <c r="N2137" s="113">
        <v>1.69</v>
      </c>
      <c r="O2137" s="113">
        <v>1.42</v>
      </c>
      <c r="P2137" s="114">
        <v>0.2</v>
      </c>
      <c r="Q2137" s="113">
        <v>17.04</v>
      </c>
      <c r="R2137" s="115">
        <v>1.49</v>
      </c>
      <c r="S2137" s="115">
        <v>1.24</v>
      </c>
      <c r="T2137" s="119">
        <v>0.2</v>
      </c>
      <c r="U2137" s="116">
        <v>14.879999999999999</v>
      </c>
      <c r="V2137" t="s">
        <v>25</v>
      </c>
      <c r="W2137">
        <v>1.42</v>
      </c>
      <c r="X2137" t="s">
        <v>25</v>
      </c>
      <c r="Y2137">
        <v>17.04</v>
      </c>
      <c r="Z2137">
        <v>1.49</v>
      </c>
      <c r="AA2137">
        <v>1.24</v>
      </c>
      <c r="AB2137">
        <v>0.2</v>
      </c>
      <c r="AC2137">
        <v>14.879999999999999</v>
      </c>
    </row>
    <row r="2138" spans="1:29" x14ac:dyDescent="0.25">
      <c r="A2138" s="111" t="s">
        <v>541</v>
      </c>
      <c r="B2138" s="112" t="s">
        <v>157</v>
      </c>
      <c r="C2138" s="111">
        <v>85789</v>
      </c>
      <c r="D2138" s="111">
        <v>857890</v>
      </c>
      <c r="E2138" s="111" t="s">
        <v>548</v>
      </c>
      <c r="F2138" s="111">
        <v>18152</v>
      </c>
      <c r="G2138" s="111" t="s">
        <v>385</v>
      </c>
      <c r="H2138" s="111" t="s">
        <v>21</v>
      </c>
      <c r="I2138" s="111" t="s">
        <v>18</v>
      </c>
      <c r="J2138" s="111" t="s">
        <v>334</v>
      </c>
      <c r="K2138" s="111" t="s">
        <v>19</v>
      </c>
      <c r="L2138" s="111">
        <v>12</v>
      </c>
      <c r="M2138" s="111">
        <v>2.4E-2</v>
      </c>
      <c r="N2138" s="113">
        <v>1.69</v>
      </c>
      <c r="O2138" s="113">
        <v>1.4155</v>
      </c>
      <c r="P2138" s="114">
        <v>0.2</v>
      </c>
      <c r="Q2138" s="113">
        <v>17.04</v>
      </c>
      <c r="R2138" s="115">
        <v>1.59</v>
      </c>
      <c r="S2138" s="115">
        <v>1.3250000000000002</v>
      </c>
      <c r="T2138" s="119">
        <v>0.2</v>
      </c>
      <c r="U2138" s="116">
        <v>15.96</v>
      </c>
      <c r="V2138" t="s">
        <v>25</v>
      </c>
      <c r="W2138">
        <v>1.42</v>
      </c>
      <c r="X2138" t="s">
        <v>25</v>
      </c>
      <c r="Y2138">
        <v>17.04</v>
      </c>
      <c r="Z2138">
        <v>1.49</v>
      </c>
      <c r="AA2138">
        <v>1.24</v>
      </c>
      <c r="AB2138">
        <v>0.2</v>
      </c>
      <c r="AC2138">
        <v>14.879999999999999</v>
      </c>
    </row>
    <row r="2139" spans="1:29" x14ac:dyDescent="0.25">
      <c r="A2139" s="111" t="s">
        <v>541</v>
      </c>
      <c r="B2139" s="112" t="s">
        <v>157</v>
      </c>
      <c r="C2139" s="111">
        <v>85789</v>
      </c>
      <c r="D2139" s="111">
        <v>857890</v>
      </c>
      <c r="E2139" s="111" t="s">
        <v>548</v>
      </c>
      <c r="F2139" s="111">
        <v>18266</v>
      </c>
      <c r="G2139" s="111" t="s">
        <v>386</v>
      </c>
      <c r="H2139" s="111" t="s">
        <v>28</v>
      </c>
      <c r="I2139" s="111" t="s">
        <v>18</v>
      </c>
      <c r="J2139" s="111" t="s">
        <v>331</v>
      </c>
      <c r="K2139" s="111" t="s">
        <v>19</v>
      </c>
      <c r="L2139" s="111">
        <v>12</v>
      </c>
      <c r="M2139" s="111">
        <v>2.4E-2</v>
      </c>
      <c r="N2139" s="113">
        <v>1.69</v>
      </c>
      <c r="O2139" s="113">
        <v>1.42</v>
      </c>
      <c r="P2139" s="114">
        <v>0.2</v>
      </c>
      <c r="Q2139" s="113">
        <v>17.04</v>
      </c>
      <c r="R2139" s="115">
        <v>1.49</v>
      </c>
      <c r="S2139" s="115">
        <v>1.24</v>
      </c>
      <c r="T2139" s="119">
        <v>0.2</v>
      </c>
      <c r="U2139" s="116">
        <v>14.879999999999999</v>
      </c>
      <c r="V2139" t="s">
        <v>25</v>
      </c>
      <c r="W2139">
        <v>1.42</v>
      </c>
      <c r="X2139" t="s">
        <v>25</v>
      </c>
      <c r="Y2139">
        <v>17.04</v>
      </c>
      <c r="Z2139">
        <v>1.49</v>
      </c>
      <c r="AA2139">
        <v>1.24</v>
      </c>
      <c r="AB2139">
        <v>0.2</v>
      </c>
      <c r="AC2139">
        <v>14.879999999999999</v>
      </c>
    </row>
    <row r="2140" spans="1:29" x14ac:dyDescent="0.25">
      <c r="A2140" s="111" t="s">
        <v>541</v>
      </c>
      <c r="B2140" s="112" t="s">
        <v>157</v>
      </c>
      <c r="C2140" s="111">
        <v>85789</v>
      </c>
      <c r="D2140" s="111">
        <v>857890</v>
      </c>
      <c r="E2140" s="111" t="s">
        <v>548</v>
      </c>
      <c r="F2140" s="111">
        <v>18268</v>
      </c>
      <c r="G2140" s="111" t="s">
        <v>387</v>
      </c>
      <c r="H2140" s="111" t="s">
        <v>30</v>
      </c>
      <c r="I2140" s="111" t="s">
        <v>18</v>
      </c>
      <c r="J2140" s="111" t="s">
        <v>340</v>
      </c>
      <c r="K2140" s="111" t="s">
        <v>19</v>
      </c>
      <c r="L2140" s="111">
        <v>12</v>
      </c>
      <c r="M2140" s="111">
        <v>2.4E-2</v>
      </c>
      <c r="N2140" s="113">
        <v>1.69</v>
      </c>
      <c r="O2140" s="113">
        <v>1.42</v>
      </c>
      <c r="P2140" s="114">
        <v>0.2</v>
      </c>
      <c r="Q2140" s="113">
        <v>17.04</v>
      </c>
      <c r="R2140" s="115">
        <v>1.49</v>
      </c>
      <c r="S2140" s="115">
        <v>1.24</v>
      </c>
      <c r="T2140" s="119">
        <v>0.2</v>
      </c>
      <c r="U2140" s="116">
        <v>14.879999999999999</v>
      </c>
      <c r="V2140" t="s">
        <v>25</v>
      </c>
      <c r="W2140">
        <v>1.42</v>
      </c>
      <c r="X2140" t="s">
        <v>25</v>
      </c>
      <c r="Y2140">
        <v>17.04</v>
      </c>
      <c r="Z2140">
        <v>1.49</v>
      </c>
      <c r="AA2140">
        <v>1.24</v>
      </c>
      <c r="AB2140">
        <v>0.2</v>
      </c>
      <c r="AC2140">
        <v>14.879999999999999</v>
      </c>
    </row>
    <row r="2141" spans="1:29" x14ac:dyDescent="0.25">
      <c r="A2141" s="111" t="s">
        <v>541</v>
      </c>
      <c r="B2141" s="112" t="s">
        <v>157</v>
      </c>
      <c r="C2141" s="111">
        <v>85789</v>
      </c>
      <c r="D2141" s="111">
        <v>857890</v>
      </c>
      <c r="E2141" s="111" t="s">
        <v>548</v>
      </c>
      <c r="F2141" s="111">
        <v>19321</v>
      </c>
      <c r="G2141" s="111" t="s">
        <v>479</v>
      </c>
      <c r="H2141" s="111" t="s">
        <v>27</v>
      </c>
      <c r="I2141" s="111" t="s">
        <v>18</v>
      </c>
      <c r="J2141" s="111" t="s">
        <v>480</v>
      </c>
      <c r="K2141" s="111" t="s">
        <v>19</v>
      </c>
      <c r="L2141" s="111">
        <v>12</v>
      </c>
      <c r="M2141" s="111">
        <v>2.4E-2</v>
      </c>
      <c r="N2141" s="113">
        <v>1.69</v>
      </c>
      <c r="O2141" s="113">
        <v>1.42</v>
      </c>
      <c r="P2141" s="114">
        <v>0.2</v>
      </c>
      <c r="Q2141" s="113">
        <v>17.04</v>
      </c>
      <c r="R2141" s="115">
        <v>1.49</v>
      </c>
      <c r="S2141" s="115">
        <v>1.24</v>
      </c>
      <c r="T2141" s="119">
        <v>0.2</v>
      </c>
      <c r="U2141" s="116">
        <v>14.879999999999999</v>
      </c>
      <c r="V2141" t="s">
        <v>25</v>
      </c>
      <c r="W2141">
        <v>1.42</v>
      </c>
      <c r="X2141" t="s">
        <v>25</v>
      </c>
      <c r="Y2141">
        <v>17.04</v>
      </c>
      <c r="Z2141">
        <v>1.49</v>
      </c>
      <c r="AA2141">
        <v>1.24</v>
      </c>
      <c r="AB2141">
        <v>0.2</v>
      </c>
      <c r="AC2141">
        <v>14.879999999999999</v>
      </c>
    </row>
    <row r="2142" spans="1:29" x14ac:dyDescent="0.25">
      <c r="A2142" s="111" t="s">
        <v>541</v>
      </c>
      <c r="B2142" s="112" t="s">
        <v>157</v>
      </c>
      <c r="C2142" s="111">
        <v>85789</v>
      </c>
      <c r="D2142" s="111">
        <v>857890</v>
      </c>
      <c r="E2142" s="111" t="s">
        <v>548</v>
      </c>
      <c r="F2142" s="111">
        <v>503</v>
      </c>
      <c r="G2142" s="111" t="s">
        <v>389</v>
      </c>
      <c r="H2142" s="111" t="s">
        <v>91</v>
      </c>
      <c r="I2142" s="111" t="s">
        <v>18</v>
      </c>
      <c r="J2142" s="111" t="s">
        <v>340</v>
      </c>
      <c r="K2142" s="111" t="s">
        <v>85</v>
      </c>
      <c r="L2142" s="111">
        <v>6</v>
      </c>
      <c r="M2142" s="111">
        <v>0.12</v>
      </c>
      <c r="N2142" s="113">
        <v>5.69</v>
      </c>
      <c r="O2142" s="113">
        <v>4.74</v>
      </c>
      <c r="P2142" s="114">
        <v>0.2</v>
      </c>
      <c r="Q2142" s="113">
        <v>28.44</v>
      </c>
      <c r="R2142" s="115">
        <v>5.49</v>
      </c>
      <c r="S2142" s="115">
        <v>4.58</v>
      </c>
      <c r="T2142" s="119">
        <v>0.2</v>
      </c>
      <c r="U2142" s="116">
        <v>27.48</v>
      </c>
      <c r="V2142" t="s">
        <v>25</v>
      </c>
      <c r="W2142">
        <v>4.82</v>
      </c>
      <c r="X2142" t="s">
        <v>25</v>
      </c>
      <c r="Y2142">
        <v>28.92</v>
      </c>
      <c r="Z2142">
        <v>5.59</v>
      </c>
      <c r="AA2142">
        <v>4.66</v>
      </c>
      <c r="AB2142">
        <v>0.2</v>
      </c>
      <c r="AC2142">
        <v>27.96</v>
      </c>
    </row>
    <row r="2143" spans="1:29" x14ac:dyDescent="0.25">
      <c r="A2143" s="111" t="s">
        <v>541</v>
      </c>
      <c r="B2143" s="112" t="s">
        <v>157</v>
      </c>
      <c r="C2143" s="111">
        <v>85789</v>
      </c>
      <c r="D2143" s="111">
        <v>857890</v>
      </c>
      <c r="E2143" s="111" t="s">
        <v>548</v>
      </c>
      <c r="F2143" s="111">
        <v>504</v>
      </c>
      <c r="G2143" s="111" t="s">
        <v>390</v>
      </c>
      <c r="H2143" s="111" t="s">
        <v>88</v>
      </c>
      <c r="I2143" s="111" t="s">
        <v>18</v>
      </c>
      <c r="J2143" s="111" t="s">
        <v>331</v>
      </c>
      <c r="K2143" s="111" t="s">
        <v>85</v>
      </c>
      <c r="L2143" s="111">
        <v>6</v>
      </c>
      <c r="M2143" s="111">
        <v>0.12</v>
      </c>
      <c r="N2143" s="113">
        <v>7.49</v>
      </c>
      <c r="O2143" s="113">
        <v>6.27</v>
      </c>
      <c r="P2143" s="114">
        <v>0.2</v>
      </c>
      <c r="Q2143" s="113">
        <v>37.619999999999997</v>
      </c>
      <c r="R2143" s="115">
        <v>6.79</v>
      </c>
      <c r="S2143" s="115">
        <v>5.6583333333333332</v>
      </c>
      <c r="T2143" s="119">
        <v>0.2</v>
      </c>
      <c r="U2143" s="116">
        <v>33.96</v>
      </c>
      <c r="V2143" t="s">
        <v>25</v>
      </c>
      <c r="W2143">
        <v>6.07</v>
      </c>
      <c r="X2143" t="s">
        <v>25</v>
      </c>
      <c r="Y2143">
        <v>36.42</v>
      </c>
      <c r="Z2143">
        <v>6.59</v>
      </c>
      <c r="AA2143">
        <v>5.49</v>
      </c>
      <c r="AB2143">
        <v>0.2</v>
      </c>
      <c r="AC2143">
        <v>32.94</v>
      </c>
    </row>
    <row r="2144" spans="1:29" x14ac:dyDescent="0.25">
      <c r="A2144" s="111" t="s">
        <v>541</v>
      </c>
      <c r="B2144" s="112" t="s">
        <v>157</v>
      </c>
      <c r="C2144" s="111">
        <v>85789</v>
      </c>
      <c r="D2144" s="111">
        <v>857890</v>
      </c>
      <c r="E2144" s="111" t="s">
        <v>548</v>
      </c>
      <c r="F2144" s="111">
        <v>2349</v>
      </c>
      <c r="G2144" s="111" t="s">
        <v>391</v>
      </c>
      <c r="H2144" s="111" t="s">
        <v>86</v>
      </c>
      <c r="I2144" s="111" t="s">
        <v>18</v>
      </c>
      <c r="J2144" s="111" t="s">
        <v>334</v>
      </c>
      <c r="K2144" s="111" t="s">
        <v>85</v>
      </c>
      <c r="L2144" s="111">
        <v>6</v>
      </c>
      <c r="M2144" s="111">
        <v>0.12</v>
      </c>
      <c r="N2144" s="113">
        <v>8.2899999999999991</v>
      </c>
      <c r="O2144" s="113">
        <v>6.9254999999999995</v>
      </c>
      <c r="P2144" s="114">
        <v>0.2</v>
      </c>
      <c r="Q2144" s="113">
        <v>41.58</v>
      </c>
      <c r="R2144" s="115">
        <v>7.89</v>
      </c>
      <c r="S2144" s="115">
        <v>6.58</v>
      </c>
      <c r="T2144" s="119">
        <v>0.2</v>
      </c>
      <c r="U2144" s="116">
        <v>39.480000000000004</v>
      </c>
      <c r="V2144" t="s">
        <v>25</v>
      </c>
      <c r="W2144">
        <v>6.64</v>
      </c>
      <c r="X2144" t="s">
        <v>25</v>
      </c>
      <c r="Y2144">
        <v>39.839999999999996</v>
      </c>
      <c r="Z2144">
        <v>7.59</v>
      </c>
      <c r="AA2144">
        <v>6.33</v>
      </c>
      <c r="AB2144">
        <v>0.2</v>
      </c>
      <c r="AC2144">
        <v>37.980000000000004</v>
      </c>
    </row>
    <row r="2145" spans="1:29" x14ac:dyDescent="0.25">
      <c r="A2145" s="111" t="s">
        <v>541</v>
      </c>
      <c r="B2145" s="112" t="s">
        <v>157</v>
      </c>
      <c r="C2145" s="111">
        <v>85789</v>
      </c>
      <c r="D2145" s="111">
        <v>857890</v>
      </c>
      <c r="E2145" s="111" t="s">
        <v>548</v>
      </c>
      <c r="F2145" s="111">
        <v>2350</v>
      </c>
      <c r="G2145" s="111" t="s">
        <v>392</v>
      </c>
      <c r="H2145" s="111" t="s">
        <v>90</v>
      </c>
      <c r="I2145" s="111" t="s">
        <v>18</v>
      </c>
      <c r="J2145" s="111" t="s">
        <v>336</v>
      </c>
      <c r="K2145" s="111" t="s">
        <v>85</v>
      </c>
      <c r="L2145" s="111">
        <v>6</v>
      </c>
      <c r="M2145" s="111">
        <v>0.12</v>
      </c>
      <c r="N2145" s="113">
        <v>5.99</v>
      </c>
      <c r="O2145" s="113">
        <v>5.0199999999999996</v>
      </c>
      <c r="P2145" s="114">
        <v>0.2</v>
      </c>
      <c r="Q2145" s="113">
        <v>30.119999999999997</v>
      </c>
      <c r="R2145" s="115">
        <v>5.29</v>
      </c>
      <c r="S2145" s="115">
        <v>4.41</v>
      </c>
      <c r="T2145" s="119">
        <v>0.2</v>
      </c>
      <c r="U2145" s="116">
        <v>26.46</v>
      </c>
      <c r="V2145" t="s">
        <v>25</v>
      </c>
      <c r="W2145">
        <v>5.0199999999999996</v>
      </c>
      <c r="X2145" t="s">
        <v>25</v>
      </c>
      <c r="Y2145">
        <v>30.119999999999997</v>
      </c>
      <c r="Z2145">
        <v>5.29</v>
      </c>
      <c r="AA2145">
        <v>4.41</v>
      </c>
      <c r="AB2145">
        <v>0.2</v>
      </c>
      <c r="AC2145">
        <v>26.46</v>
      </c>
    </row>
    <row r="2146" spans="1:29" x14ac:dyDescent="0.25">
      <c r="A2146" s="111" t="s">
        <v>541</v>
      </c>
      <c r="B2146" s="112" t="s">
        <v>157</v>
      </c>
      <c r="C2146" s="111">
        <v>85789</v>
      </c>
      <c r="D2146" s="111">
        <v>857890</v>
      </c>
      <c r="E2146" s="111" t="s">
        <v>548</v>
      </c>
      <c r="F2146" s="111">
        <v>2353</v>
      </c>
      <c r="G2146" s="111" t="s">
        <v>393</v>
      </c>
      <c r="H2146" s="111" t="s">
        <v>93</v>
      </c>
      <c r="I2146" s="111" t="s">
        <v>18</v>
      </c>
      <c r="J2146" s="111" t="s">
        <v>338</v>
      </c>
      <c r="K2146" s="111" t="s">
        <v>85</v>
      </c>
      <c r="L2146" s="111">
        <v>6</v>
      </c>
      <c r="M2146" s="111">
        <v>0.12</v>
      </c>
      <c r="N2146" s="113">
        <v>8.2899999999999991</v>
      </c>
      <c r="O2146" s="113">
        <v>6.9254999999999995</v>
      </c>
      <c r="P2146" s="114">
        <v>0.2</v>
      </c>
      <c r="Q2146" s="113">
        <v>41.58</v>
      </c>
      <c r="R2146" s="115">
        <v>7.89</v>
      </c>
      <c r="S2146" s="115">
        <v>6.58</v>
      </c>
      <c r="T2146" s="119">
        <v>0.2</v>
      </c>
      <c r="U2146" s="116">
        <v>39.480000000000004</v>
      </c>
      <c r="V2146" t="s">
        <v>25</v>
      </c>
      <c r="W2146">
        <v>6.64</v>
      </c>
      <c r="X2146" t="s">
        <v>25</v>
      </c>
      <c r="Y2146">
        <v>39.839999999999996</v>
      </c>
      <c r="Z2146">
        <v>7.59</v>
      </c>
      <c r="AA2146">
        <v>6.33</v>
      </c>
      <c r="AB2146">
        <v>0.2</v>
      </c>
      <c r="AC2146">
        <v>37.980000000000004</v>
      </c>
    </row>
    <row r="2147" spans="1:29" x14ac:dyDescent="0.25">
      <c r="A2147" s="111" t="s">
        <v>541</v>
      </c>
      <c r="B2147" s="112" t="s">
        <v>157</v>
      </c>
      <c r="C2147" s="111">
        <v>85789</v>
      </c>
      <c r="D2147" s="111">
        <v>857890</v>
      </c>
      <c r="E2147" s="111" t="s">
        <v>548</v>
      </c>
      <c r="F2147" s="111">
        <v>2357</v>
      </c>
      <c r="G2147" s="111" t="s">
        <v>394</v>
      </c>
      <c r="H2147" s="111" t="s">
        <v>92</v>
      </c>
      <c r="I2147" s="111" t="s">
        <v>18</v>
      </c>
      <c r="J2147" s="111" t="s">
        <v>372</v>
      </c>
      <c r="K2147" s="111" t="s">
        <v>85</v>
      </c>
      <c r="L2147" s="111">
        <v>6</v>
      </c>
      <c r="M2147" s="111">
        <v>0.12</v>
      </c>
      <c r="N2147" s="113">
        <v>5.49</v>
      </c>
      <c r="O2147" s="113">
        <v>4.55</v>
      </c>
      <c r="P2147" s="114">
        <v>0.2</v>
      </c>
      <c r="Q2147" s="113">
        <v>27.299999999999997</v>
      </c>
      <c r="R2147" s="115">
        <v>4.99</v>
      </c>
      <c r="S2147" s="115">
        <v>4.16</v>
      </c>
      <c r="T2147" s="119">
        <v>0.2</v>
      </c>
      <c r="U2147" s="116">
        <v>24.96</v>
      </c>
      <c r="V2147" t="s">
        <v>25</v>
      </c>
      <c r="W2147">
        <v>4.55</v>
      </c>
      <c r="X2147" t="s">
        <v>25</v>
      </c>
      <c r="Y2147">
        <v>27.299999999999997</v>
      </c>
      <c r="Z2147">
        <v>4.99</v>
      </c>
      <c r="AA2147">
        <v>4.16</v>
      </c>
      <c r="AB2147">
        <v>0.2</v>
      </c>
      <c r="AC2147">
        <v>24.96</v>
      </c>
    </row>
    <row r="2148" spans="1:29" x14ac:dyDescent="0.25">
      <c r="A2148" s="111" t="s">
        <v>541</v>
      </c>
      <c r="B2148" s="112" t="s">
        <v>157</v>
      </c>
      <c r="C2148" s="111">
        <v>85789</v>
      </c>
      <c r="D2148" s="111">
        <v>857890</v>
      </c>
      <c r="E2148" s="111" t="s">
        <v>548</v>
      </c>
      <c r="F2148" s="111">
        <v>4409</v>
      </c>
      <c r="G2148" s="111" t="s">
        <v>419</v>
      </c>
      <c r="H2148" s="111" t="s">
        <v>88</v>
      </c>
      <c r="I2148" s="111" t="s">
        <v>18</v>
      </c>
      <c r="J2148" s="111" t="s">
        <v>342</v>
      </c>
      <c r="K2148" s="111" t="s">
        <v>85</v>
      </c>
      <c r="L2148" s="111">
        <v>6</v>
      </c>
      <c r="M2148" s="111">
        <v>0.12</v>
      </c>
      <c r="N2148" s="113">
        <v>7.49</v>
      </c>
      <c r="O2148" s="113">
        <v>6.27</v>
      </c>
      <c r="P2148" s="114">
        <v>0.2</v>
      </c>
      <c r="Q2148" s="113">
        <v>37.619999999999997</v>
      </c>
      <c r="R2148" s="115">
        <v>6.79</v>
      </c>
      <c r="S2148" s="115">
        <v>5.6583333333333332</v>
      </c>
      <c r="T2148" s="119">
        <v>0.2</v>
      </c>
      <c r="U2148" s="116">
        <v>33.96</v>
      </c>
      <c r="V2148" t="s">
        <v>25</v>
      </c>
      <c r="W2148">
        <v>6.07</v>
      </c>
      <c r="X2148" t="s">
        <v>25</v>
      </c>
      <c r="Y2148">
        <v>36.42</v>
      </c>
      <c r="Z2148">
        <v>6.59</v>
      </c>
      <c r="AA2148">
        <v>5.49</v>
      </c>
      <c r="AB2148">
        <v>0.2</v>
      </c>
      <c r="AC2148">
        <v>32.94</v>
      </c>
    </row>
    <row r="2149" spans="1:29" x14ac:dyDescent="0.25">
      <c r="A2149" s="111" t="s">
        <v>541</v>
      </c>
      <c r="B2149" s="112" t="s">
        <v>157</v>
      </c>
      <c r="C2149" s="111">
        <v>85789</v>
      </c>
      <c r="D2149" s="111">
        <v>857890</v>
      </c>
      <c r="E2149" s="111" t="s">
        <v>548</v>
      </c>
      <c r="F2149" s="111">
        <v>9276</v>
      </c>
      <c r="G2149" s="111" t="s">
        <v>395</v>
      </c>
      <c r="H2149" s="111" t="s">
        <v>88</v>
      </c>
      <c r="I2149" s="111" t="s">
        <v>18</v>
      </c>
      <c r="J2149" s="111" t="s">
        <v>344</v>
      </c>
      <c r="K2149" s="111" t="s">
        <v>85</v>
      </c>
      <c r="L2149" s="111">
        <v>6</v>
      </c>
      <c r="M2149" s="111">
        <v>0.12</v>
      </c>
      <c r="N2149" s="113">
        <v>7.49</v>
      </c>
      <c r="O2149" s="113">
        <v>6.27</v>
      </c>
      <c r="P2149" s="114">
        <v>0.2</v>
      </c>
      <c r="Q2149" s="113">
        <v>37.619999999999997</v>
      </c>
      <c r="R2149" s="115">
        <v>6.79</v>
      </c>
      <c r="S2149" s="115">
        <v>5.6583333333333332</v>
      </c>
      <c r="T2149" s="119">
        <v>0.2</v>
      </c>
      <c r="U2149" s="116">
        <v>33.96</v>
      </c>
      <c r="V2149" t="s">
        <v>25</v>
      </c>
      <c r="W2149">
        <v>6.07</v>
      </c>
      <c r="X2149" t="s">
        <v>25</v>
      </c>
      <c r="Y2149">
        <v>36.42</v>
      </c>
      <c r="Z2149">
        <v>6.59</v>
      </c>
      <c r="AA2149">
        <v>5.49</v>
      </c>
      <c r="AB2149">
        <v>0.2</v>
      </c>
      <c r="AC2149">
        <v>32.94</v>
      </c>
    </row>
    <row r="2150" spans="1:29" x14ac:dyDescent="0.25">
      <c r="A2150" s="111" t="s">
        <v>541</v>
      </c>
      <c r="B2150" s="112" t="s">
        <v>157</v>
      </c>
      <c r="C2150" s="111">
        <v>85789</v>
      </c>
      <c r="D2150" s="111">
        <v>857890</v>
      </c>
      <c r="E2150" s="111" t="s">
        <v>548</v>
      </c>
      <c r="F2150" s="111">
        <v>21441</v>
      </c>
      <c r="G2150" s="111" t="s">
        <v>532</v>
      </c>
      <c r="H2150" s="111" t="s">
        <v>91</v>
      </c>
      <c r="I2150" s="111" t="s">
        <v>18</v>
      </c>
      <c r="J2150" s="111" t="s">
        <v>533</v>
      </c>
      <c r="K2150" s="111" t="s">
        <v>85</v>
      </c>
      <c r="L2150" s="111">
        <v>6</v>
      </c>
      <c r="M2150" s="111">
        <v>0.12</v>
      </c>
      <c r="N2150" s="113">
        <v>5.69</v>
      </c>
      <c r="O2150" s="113">
        <v>4.74</v>
      </c>
      <c r="P2150" s="114">
        <v>0.2</v>
      </c>
      <c r="Q2150" s="113">
        <v>28.44</v>
      </c>
      <c r="R2150" s="115">
        <v>5.49</v>
      </c>
      <c r="S2150" s="115">
        <v>4.58</v>
      </c>
      <c r="T2150" s="119">
        <v>0.2</v>
      </c>
      <c r="U2150" s="116">
        <v>27.48</v>
      </c>
      <c r="V2150" t="s">
        <v>25</v>
      </c>
      <c r="W2150">
        <v>4.82</v>
      </c>
      <c r="X2150" t="s">
        <v>25</v>
      </c>
      <c r="Y2150">
        <v>28.92</v>
      </c>
      <c r="Z2150">
        <v>5.59</v>
      </c>
      <c r="AA2150">
        <v>4.66</v>
      </c>
      <c r="AB2150">
        <v>0.2</v>
      </c>
      <c r="AC2150">
        <v>27.96</v>
      </c>
    </row>
    <row r="2151" spans="1:29" x14ac:dyDescent="0.25">
      <c r="A2151" s="111" t="s">
        <v>541</v>
      </c>
      <c r="B2151" s="112" t="s">
        <v>157</v>
      </c>
      <c r="C2151" s="111">
        <v>85789</v>
      </c>
      <c r="D2151" s="111">
        <v>857890</v>
      </c>
      <c r="E2151" s="111" t="s">
        <v>548</v>
      </c>
      <c r="F2151" s="111">
        <v>23163</v>
      </c>
      <c r="G2151" s="111" t="s">
        <v>511</v>
      </c>
      <c r="H2151" s="111" t="s">
        <v>91</v>
      </c>
      <c r="I2151" s="111" t="s">
        <v>18</v>
      </c>
      <c r="J2151" s="111" t="s">
        <v>512</v>
      </c>
      <c r="K2151" s="111" t="s">
        <v>85</v>
      </c>
      <c r="L2151" s="111">
        <v>6</v>
      </c>
      <c r="M2151" s="111">
        <v>0.12</v>
      </c>
      <c r="N2151" s="113">
        <v>5.69</v>
      </c>
      <c r="O2151" s="113">
        <v>4.74</v>
      </c>
      <c r="P2151" s="114">
        <v>0.2</v>
      </c>
      <c r="Q2151" s="113">
        <v>28.44</v>
      </c>
      <c r="R2151" s="115">
        <v>5.49</v>
      </c>
      <c r="S2151" s="115">
        <v>4.58</v>
      </c>
      <c r="T2151" s="119">
        <v>0.2</v>
      </c>
      <c r="U2151" s="116">
        <v>27.48</v>
      </c>
      <c r="V2151" t="s">
        <v>25</v>
      </c>
      <c r="W2151">
        <v>4.82</v>
      </c>
      <c r="X2151" t="s">
        <v>25</v>
      </c>
      <c r="Y2151">
        <v>28.92</v>
      </c>
      <c r="Z2151">
        <v>5.59</v>
      </c>
      <c r="AA2151">
        <v>4.66</v>
      </c>
      <c r="AB2151">
        <v>0.2</v>
      </c>
      <c r="AC2151">
        <v>27.96</v>
      </c>
    </row>
    <row r="2152" spans="1:29" x14ac:dyDescent="0.25">
      <c r="A2152" s="111" t="s">
        <v>541</v>
      </c>
      <c r="B2152" s="112" t="s">
        <v>157</v>
      </c>
      <c r="C2152" s="111">
        <v>85789</v>
      </c>
      <c r="D2152" s="111">
        <v>857890</v>
      </c>
      <c r="E2152" s="111" t="s">
        <v>548</v>
      </c>
      <c r="F2152" s="111">
        <v>25700</v>
      </c>
      <c r="G2152" s="111" t="s">
        <v>396</v>
      </c>
      <c r="H2152" s="111" t="s">
        <v>135</v>
      </c>
      <c r="I2152" s="111" t="s">
        <v>128</v>
      </c>
      <c r="J2152" s="111" t="s">
        <v>378</v>
      </c>
      <c r="K2152" s="111" t="s">
        <v>85</v>
      </c>
      <c r="L2152" s="111">
        <v>6</v>
      </c>
      <c r="M2152" s="111">
        <v>0.12</v>
      </c>
      <c r="N2152" s="113">
        <v>8.7899999999999991</v>
      </c>
      <c r="O2152" s="113">
        <v>7.2959999999999994</v>
      </c>
      <c r="P2152" s="114">
        <v>0.2</v>
      </c>
      <c r="Q2152" s="113">
        <v>43.8</v>
      </c>
      <c r="R2152" s="115">
        <v>10.49</v>
      </c>
      <c r="S2152" s="115">
        <v>6.8</v>
      </c>
      <c r="T2152" s="119">
        <v>0.54</v>
      </c>
      <c r="U2152" s="116">
        <v>40.799999999999997</v>
      </c>
      <c r="V2152" t="s">
        <v>25</v>
      </c>
      <c r="W2152">
        <v>9.4145000000000003</v>
      </c>
      <c r="X2152" t="s">
        <v>25</v>
      </c>
      <c r="Y2152">
        <v>56.46</v>
      </c>
      <c r="Z2152">
        <v>9.99</v>
      </c>
      <c r="AA2152">
        <v>6.4833333333333334</v>
      </c>
      <c r="AB2152">
        <v>0.54</v>
      </c>
      <c r="AC2152">
        <v>38.880000000000003</v>
      </c>
    </row>
    <row r="2153" spans="1:29" x14ac:dyDescent="0.25">
      <c r="A2153" s="111" t="s">
        <v>541</v>
      </c>
      <c r="B2153" s="112" t="s">
        <v>157</v>
      </c>
      <c r="C2153" s="111">
        <v>85789</v>
      </c>
      <c r="D2153" s="111">
        <v>857890</v>
      </c>
      <c r="E2153" s="111" t="s">
        <v>548</v>
      </c>
      <c r="F2153" s="111">
        <v>1114</v>
      </c>
      <c r="G2153" s="111" t="s">
        <v>550</v>
      </c>
      <c r="H2153" s="111" t="s">
        <v>106</v>
      </c>
      <c r="I2153" s="111" t="s">
        <v>18</v>
      </c>
      <c r="J2153" s="111" t="s">
        <v>334</v>
      </c>
      <c r="K2153" s="111" t="s">
        <v>105</v>
      </c>
      <c r="L2153" s="111">
        <v>4</v>
      </c>
      <c r="M2153" s="111">
        <v>0.13200000000000001</v>
      </c>
      <c r="N2153" s="113">
        <v>9.49</v>
      </c>
      <c r="O2153" s="113">
        <v>7.88</v>
      </c>
      <c r="P2153" s="114">
        <v>0.2</v>
      </c>
      <c r="Q2153" s="113">
        <v>31.52</v>
      </c>
      <c r="R2153" s="115">
        <v>8.2899999999999991</v>
      </c>
      <c r="S2153" s="115">
        <v>6.91</v>
      </c>
      <c r="T2153" s="119">
        <v>0.2</v>
      </c>
      <c r="U2153" s="116">
        <v>27.64</v>
      </c>
      <c r="V2153" t="s">
        <v>25</v>
      </c>
      <c r="W2153">
        <v>7.88</v>
      </c>
      <c r="X2153" t="s">
        <v>25</v>
      </c>
      <c r="Y2153">
        <v>31.52</v>
      </c>
      <c r="Z2153">
        <v>8.2899999999999991</v>
      </c>
      <c r="AA2153">
        <v>6.91</v>
      </c>
      <c r="AB2153">
        <v>0.2</v>
      </c>
      <c r="AC2153">
        <v>27.64</v>
      </c>
    </row>
    <row r="2154" spans="1:29" x14ac:dyDescent="0.25">
      <c r="A2154" s="111" t="s">
        <v>541</v>
      </c>
      <c r="B2154" s="112" t="s">
        <v>157</v>
      </c>
      <c r="C2154" s="111">
        <v>85789</v>
      </c>
      <c r="D2154" s="111">
        <v>857890</v>
      </c>
      <c r="E2154" s="111" t="s">
        <v>548</v>
      </c>
      <c r="F2154" s="111">
        <v>18137</v>
      </c>
      <c r="G2154" s="111" t="s">
        <v>507</v>
      </c>
      <c r="H2154" s="111" t="s">
        <v>103</v>
      </c>
      <c r="I2154" s="111" t="s">
        <v>18</v>
      </c>
      <c r="J2154" s="111" t="s">
        <v>334</v>
      </c>
      <c r="K2154" s="111" t="s">
        <v>105</v>
      </c>
      <c r="L2154" s="111">
        <v>4</v>
      </c>
      <c r="M2154" s="111">
        <v>0.12</v>
      </c>
      <c r="N2154" s="113">
        <v>9.69</v>
      </c>
      <c r="O2154" s="113">
        <v>8.07</v>
      </c>
      <c r="P2154" s="114">
        <v>0.2</v>
      </c>
      <c r="Q2154" s="113">
        <v>32.28</v>
      </c>
      <c r="R2154" s="115">
        <v>9.2899999999999991</v>
      </c>
      <c r="S2154" s="115">
        <v>7.75</v>
      </c>
      <c r="T2154" s="119">
        <v>0.2</v>
      </c>
      <c r="U2154" s="116">
        <v>31</v>
      </c>
      <c r="V2154" t="s">
        <v>25</v>
      </c>
      <c r="W2154">
        <v>7.97</v>
      </c>
      <c r="X2154" t="s">
        <v>25</v>
      </c>
      <c r="Y2154">
        <v>31.88</v>
      </c>
      <c r="Z2154">
        <v>8.89</v>
      </c>
      <c r="AA2154">
        <v>7.41</v>
      </c>
      <c r="AB2154">
        <v>0.2</v>
      </c>
      <c r="AC2154">
        <v>29.64</v>
      </c>
    </row>
    <row r="2155" spans="1:29" x14ac:dyDescent="0.25">
      <c r="A2155" s="111" t="s">
        <v>541</v>
      </c>
      <c r="B2155" s="112" t="s">
        <v>157</v>
      </c>
      <c r="C2155" s="111">
        <v>85789</v>
      </c>
      <c r="D2155" s="111">
        <v>857890</v>
      </c>
      <c r="E2155" s="111" t="s">
        <v>548</v>
      </c>
      <c r="F2155" s="111">
        <v>18341</v>
      </c>
      <c r="G2155" s="111" t="s">
        <v>508</v>
      </c>
      <c r="H2155" s="111" t="s">
        <v>104</v>
      </c>
      <c r="I2155" s="111" t="s">
        <v>18</v>
      </c>
      <c r="J2155" s="111" t="s">
        <v>331</v>
      </c>
      <c r="K2155" s="111" t="s">
        <v>105</v>
      </c>
      <c r="L2155" s="111">
        <v>4</v>
      </c>
      <c r="M2155" s="111">
        <v>0.12</v>
      </c>
      <c r="N2155" s="113">
        <v>9.69</v>
      </c>
      <c r="O2155" s="113">
        <v>8.07</v>
      </c>
      <c r="P2155" s="114">
        <v>0.2</v>
      </c>
      <c r="Q2155" s="113">
        <v>32.28</v>
      </c>
      <c r="R2155" s="115">
        <v>9.2899999999999991</v>
      </c>
      <c r="S2155" s="115">
        <v>7.75</v>
      </c>
      <c r="T2155" s="119">
        <v>0.2</v>
      </c>
      <c r="U2155" s="116">
        <v>31</v>
      </c>
      <c r="V2155" t="s">
        <v>25</v>
      </c>
      <c r="W2155">
        <v>7.97</v>
      </c>
      <c r="X2155" t="s">
        <v>25</v>
      </c>
      <c r="Y2155">
        <v>31.88</v>
      </c>
      <c r="Z2155">
        <v>8.89</v>
      </c>
      <c r="AA2155">
        <v>7.41</v>
      </c>
      <c r="AB2155">
        <v>0.2</v>
      </c>
      <c r="AC2155">
        <v>29.64</v>
      </c>
    </row>
    <row r="2156" spans="1:29" x14ac:dyDescent="0.25">
      <c r="A2156" s="111" t="s">
        <v>541</v>
      </c>
      <c r="B2156" s="112" t="s">
        <v>157</v>
      </c>
      <c r="C2156" s="111">
        <v>85789</v>
      </c>
      <c r="D2156" s="111">
        <v>857890</v>
      </c>
      <c r="E2156" s="111" t="s">
        <v>548</v>
      </c>
      <c r="F2156" s="111">
        <v>7977</v>
      </c>
      <c r="G2156" s="111" t="s">
        <v>397</v>
      </c>
      <c r="H2156" s="111" t="s">
        <v>119</v>
      </c>
      <c r="I2156" s="111" t="s">
        <v>115</v>
      </c>
      <c r="J2156" s="111" t="s">
        <v>398</v>
      </c>
      <c r="K2156" s="111" t="s">
        <v>58</v>
      </c>
      <c r="L2156" s="111">
        <v>6</v>
      </c>
      <c r="M2156" s="111">
        <v>0.03</v>
      </c>
      <c r="N2156" s="113">
        <v>5.09</v>
      </c>
      <c r="O2156" s="113">
        <v>4.2655000000000003</v>
      </c>
      <c r="P2156" s="114">
        <v>0.2</v>
      </c>
      <c r="Q2156" s="113">
        <v>25.619999999999997</v>
      </c>
      <c r="R2156" s="115">
        <v>4.99</v>
      </c>
      <c r="S2156" s="115">
        <v>4.16</v>
      </c>
      <c r="T2156" s="119">
        <v>0.2</v>
      </c>
      <c r="U2156" s="116">
        <v>24.96</v>
      </c>
      <c r="V2156" t="s">
        <v>25</v>
      </c>
      <c r="W2156">
        <v>4.2699999999999996</v>
      </c>
      <c r="X2156" t="s">
        <v>25</v>
      </c>
      <c r="Y2156">
        <v>25.619999999999997</v>
      </c>
      <c r="Z2156">
        <v>4.8899999999999997</v>
      </c>
      <c r="AA2156">
        <v>4.08</v>
      </c>
      <c r="AB2156">
        <v>0.2</v>
      </c>
      <c r="AC2156">
        <v>24.48</v>
      </c>
    </row>
    <row r="2157" spans="1:29" x14ac:dyDescent="0.25">
      <c r="A2157" s="111" t="s">
        <v>541</v>
      </c>
      <c r="B2157" s="112" t="s">
        <v>157</v>
      </c>
      <c r="C2157" s="111">
        <v>85789</v>
      </c>
      <c r="D2157" s="111">
        <v>857890</v>
      </c>
      <c r="E2157" s="111" t="s">
        <v>548</v>
      </c>
      <c r="F2157" s="111">
        <v>7979</v>
      </c>
      <c r="G2157" s="111" t="s">
        <v>399</v>
      </c>
      <c r="H2157" s="111" t="s">
        <v>119</v>
      </c>
      <c r="I2157" s="111" t="s">
        <v>115</v>
      </c>
      <c r="J2157" s="111" t="s">
        <v>400</v>
      </c>
      <c r="K2157" s="111" t="s">
        <v>58</v>
      </c>
      <c r="L2157" s="111">
        <v>6</v>
      </c>
      <c r="M2157" s="111">
        <v>0.03</v>
      </c>
      <c r="N2157" s="113">
        <v>5.09</v>
      </c>
      <c r="O2157" s="113">
        <v>4.2655000000000003</v>
      </c>
      <c r="P2157" s="114">
        <v>0.2</v>
      </c>
      <c r="Q2157" s="113">
        <v>25.619999999999997</v>
      </c>
      <c r="R2157" s="115">
        <v>4.99</v>
      </c>
      <c r="S2157" s="115">
        <v>4.16</v>
      </c>
      <c r="T2157" s="119">
        <v>0.2</v>
      </c>
      <c r="U2157" s="116">
        <v>24.96</v>
      </c>
      <c r="V2157" t="s">
        <v>25</v>
      </c>
      <c r="W2157">
        <v>4.2699999999999996</v>
      </c>
      <c r="X2157" t="s">
        <v>25</v>
      </c>
      <c r="Y2157">
        <v>25.619999999999997</v>
      </c>
      <c r="Z2157">
        <v>4.8899999999999997</v>
      </c>
      <c r="AA2157">
        <v>4.08</v>
      </c>
      <c r="AB2157">
        <v>0.2</v>
      </c>
      <c r="AC2157">
        <v>24.48</v>
      </c>
    </row>
    <row r="2158" spans="1:29" x14ac:dyDescent="0.25">
      <c r="A2158" s="111" t="s">
        <v>541</v>
      </c>
      <c r="B2158" s="112" t="s">
        <v>157</v>
      </c>
      <c r="C2158" s="111">
        <v>85789</v>
      </c>
      <c r="D2158" s="111">
        <v>857890</v>
      </c>
      <c r="E2158" s="111" t="s">
        <v>548</v>
      </c>
      <c r="F2158" s="111">
        <v>7980</v>
      </c>
      <c r="G2158" s="111" t="s">
        <v>401</v>
      </c>
      <c r="H2158" s="111" t="s">
        <v>119</v>
      </c>
      <c r="I2158" s="111" t="s">
        <v>115</v>
      </c>
      <c r="J2158" s="111" t="s">
        <v>402</v>
      </c>
      <c r="K2158" s="111" t="s">
        <v>58</v>
      </c>
      <c r="L2158" s="111">
        <v>6</v>
      </c>
      <c r="M2158" s="111">
        <v>0.03</v>
      </c>
      <c r="N2158" s="113">
        <v>5.09</v>
      </c>
      <c r="O2158" s="113">
        <v>4.2655000000000003</v>
      </c>
      <c r="P2158" s="114">
        <v>0.2</v>
      </c>
      <c r="Q2158" s="113">
        <v>25.619999999999997</v>
      </c>
      <c r="R2158" s="115">
        <v>4.99</v>
      </c>
      <c r="S2158" s="115">
        <v>4.16</v>
      </c>
      <c r="T2158" s="119">
        <v>0.2</v>
      </c>
      <c r="U2158" s="116">
        <v>24.96</v>
      </c>
      <c r="V2158" t="s">
        <v>25</v>
      </c>
      <c r="W2158">
        <v>4.2699999999999996</v>
      </c>
      <c r="X2158" t="s">
        <v>25</v>
      </c>
      <c r="Y2158">
        <v>25.619999999999997</v>
      </c>
      <c r="Z2158">
        <v>4.8899999999999997</v>
      </c>
      <c r="AA2158">
        <v>4.08</v>
      </c>
      <c r="AB2158">
        <v>0.2</v>
      </c>
      <c r="AC2158">
        <v>24.48</v>
      </c>
    </row>
    <row r="2159" spans="1:29" x14ac:dyDescent="0.25">
      <c r="A2159" s="111" t="s">
        <v>541</v>
      </c>
      <c r="B2159" s="112" t="s">
        <v>157</v>
      </c>
      <c r="C2159" s="111">
        <v>85789</v>
      </c>
      <c r="D2159" s="111">
        <v>857890</v>
      </c>
      <c r="E2159" s="111" t="s">
        <v>548</v>
      </c>
      <c r="F2159" s="111">
        <v>7981</v>
      </c>
      <c r="G2159" s="111" t="s">
        <v>403</v>
      </c>
      <c r="H2159" s="111" t="s">
        <v>119</v>
      </c>
      <c r="I2159" s="111" t="s">
        <v>115</v>
      </c>
      <c r="J2159" s="111" t="s">
        <v>404</v>
      </c>
      <c r="K2159" s="111" t="s">
        <v>58</v>
      </c>
      <c r="L2159" s="111">
        <v>6</v>
      </c>
      <c r="M2159" s="111">
        <v>0.03</v>
      </c>
      <c r="N2159" s="113">
        <v>5.09</v>
      </c>
      <c r="O2159" s="113">
        <v>4.2655000000000003</v>
      </c>
      <c r="P2159" s="114">
        <v>0.2</v>
      </c>
      <c r="Q2159" s="113">
        <v>25.619999999999997</v>
      </c>
      <c r="R2159" s="115">
        <v>4.99</v>
      </c>
      <c r="S2159" s="115">
        <v>4.16</v>
      </c>
      <c r="T2159" s="119">
        <v>0.2</v>
      </c>
      <c r="U2159" s="116">
        <v>24.96</v>
      </c>
      <c r="V2159" t="s">
        <v>25</v>
      </c>
      <c r="W2159">
        <v>4.2699999999999996</v>
      </c>
      <c r="X2159" t="s">
        <v>25</v>
      </c>
      <c r="Y2159">
        <v>25.619999999999997</v>
      </c>
      <c r="Z2159">
        <v>4.8899999999999997</v>
      </c>
      <c r="AA2159">
        <v>4.08</v>
      </c>
      <c r="AB2159">
        <v>0.2</v>
      </c>
      <c r="AC2159">
        <v>24.48</v>
      </c>
    </row>
    <row r="2160" spans="1:29" x14ac:dyDescent="0.25">
      <c r="A2160" s="111" t="s">
        <v>541</v>
      </c>
      <c r="B2160" s="112" t="s">
        <v>157</v>
      </c>
      <c r="C2160" s="111">
        <v>85789</v>
      </c>
      <c r="D2160" s="111">
        <v>857890</v>
      </c>
      <c r="E2160" s="111" t="s">
        <v>548</v>
      </c>
      <c r="F2160" s="111">
        <v>7982</v>
      </c>
      <c r="G2160" s="111" t="s">
        <v>405</v>
      </c>
      <c r="H2160" s="111" t="s">
        <v>119</v>
      </c>
      <c r="I2160" s="111" t="s">
        <v>115</v>
      </c>
      <c r="J2160" s="111" t="s">
        <v>406</v>
      </c>
      <c r="K2160" s="111" t="s">
        <v>58</v>
      </c>
      <c r="L2160" s="111">
        <v>6</v>
      </c>
      <c r="M2160" s="111">
        <v>0.03</v>
      </c>
      <c r="N2160" s="113">
        <v>5.09</v>
      </c>
      <c r="O2160" s="113">
        <v>4.2655000000000003</v>
      </c>
      <c r="P2160" s="114">
        <v>0.2</v>
      </c>
      <c r="Q2160" s="113">
        <v>25.619999999999997</v>
      </c>
      <c r="R2160" s="115">
        <v>4.99</v>
      </c>
      <c r="S2160" s="115">
        <v>4.16</v>
      </c>
      <c r="T2160" s="119">
        <v>0.2</v>
      </c>
      <c r="U2160" s="116">
        <v>24.96</v>
      </c>
      <c r="V2160" t="s">
        <v>25</v>
      </c>
      <c r="W2160">
        <v>4.2699999999999996</v>
      </c>
      <c r="X2160" t="s">
        <v>25</v>
      </c>
      <c r="Y2160">
        <v>25.619999999999997</v>
      </c>
      <c r="Z2160">
        <v>4.8899999999999997</v>
      </c>
      <c r="AA2160">
        <v>4.08</v>
      </c>
      <c r="AB2160">
        <v>0.2</v>
      </c>
      <c r="AC2160">
        <v>24.48</v>
      </c>
    </row>
    <row r="2161" spans="1:29" x14ac:dyDescent="0.25">
      <c r="A2161" s="111" t="s">
        <v>541</v>
      </c>
      <c r="B2161" s="112" t="s">
        <v>157</v>
      </c>
      <c r="C2161" s="111">
        <v>85789</v>
      </c>
      <c r="D2161" s="111">
        <v>857890</v>
      </c>
      <c r="E2161" s="111" t="s">
        <v>548</v>
      </c>
      <c r="F2161" s="111">
        <v>7983</v>
      </c>
      <c r="G2161" s="111" t="s">
        <v>407</v>
      </c>
      <c r="H2161" s="111" t="s">
        <v>119</v>
      </c>
      <c r="I2161" s="111" t="s">
        <v>115</v>
      </c>
      <c r="J2161" s="111" t="s">
        <v>408</v>
      </c>
      <c r="K2161" s="111" t="s">
        <v>58</v>
      </c>
      <c r="L2161" s="111">
        <v>6</v>
      </c>
      <c r="M2161" s="111">
        <v>0.03</v>
      </c>
      <c r="N2161" s="113">
        <v>5.09</v>
      </c>
      <c r="O2161" s="113">
        <v>4.2655000000000003</v>
      </c>
      <c r="P2161" s="114">
        <v>0.2</v>
      </c>
      <c r="Q2161" s="113">
        <v>25.619999999999997</v>
      </c>
      <c r="R2161" s="115">
        <v>4.99</v>
      </c>
      <c r="S2161" s="115">
        <v>4.16</v>
      </c>
      <c r="T2161" s="119">
        <v>0.2</v>
      </c>
      <c r="U2161" s="116">
        <v>24.96</v>
      </c>
      <c r="V2161" t="s">
        <v>25</v>
      </c>
      <c r="W2161">
        <v>4.2699999999999996</v>
      </c>
      <c r="X2161" t="s">
        <v>25</v>
      </c>
      <c r="Y2161">
        <v>25.619999999999997</v>
      </c>
      <c r="Z2161">
        <v>4.8899999999999997</v>
      </c>
      <c r="AA2161">
        <v>4.08</v>
      </c>
      <c r="AB2161">
        <v>0.2</v>
      </c>
      <c r="AC2161">
        <v>24.48</v>
      </c>
    </row>
    <row r="2162" spans="1:29" x14ac:dyDescent="0.25">
      <c r="A2162" s="111" t="s">
        <v>541</v>
      </c>
      <c r="B2162" s="112" t="s">
        <v>157</v>
      </c>
      <c r="C2162" s="111">
        <v>85789</v>
      </c>
      <c r="D2162" s="111">
        <v>857890</v>
      </c>
      <c r="E2162" s="111" t="s">
        <v>548</v>
      </c>
      <c r="F2162" s="111">
        <v>7985</v>
      </c>
      <c r="G2162" s="111" t="s">
        <v>409</v>
      </c>
      <c r="H2162" s="111" t="s">
        <v>119</v>
      </c>
      <c r="I2162" s="111" t="s">
        <v>115</v>
      </c>
      <c r="J2162" s="111" t="s">
        <v>410</v>
      </c>
      <c r="K2162" s="111" t="s">
        <v>58</v>
      </c>
      <c r="L2162" s="111">
        <v>6</v>
      </c>
      <c r="M2162" s="111">
        <v>0.03</v>
      </c>
      <c r="N2162" s="113">
        <v>5.09</v>
      </c>
      <c r="O2162" s="113">
        <v>4.2655000000000003</v>
      </c>
      <c r="P2162" s="114">
        <v>0.2</v>
      </c>
      <c r="Q2162" s="113">
        <v>25.619999999999997</v>
      </c>
      <c r="R2162" s="115">
        <v>4.99</v>
      </c>
      <c r="S2162" s="115">
        <v>4.16</v>
      </c>
      <c r="T2162" s="119">
        <v>0.2</v>
      </c>
      <c r="U2162" s="116">
        <v>24.96</v>
      </c>
      <c r="V2162" t="s">
        <v>25</v>
      </c>
      <c r="W2162">
        <v>4.2699999999999996</v>
      </c>
      <c r="X2162" t="s">
        <v>25</v>
      </c>
      <c r="Y2162">
        <v>25.619999999999997</v>
      </c>
      <c r="Z2162">
        <v>4.8899999999999997</v>
      </c>
      <c r="AA2162">
        <v>4.08</v>
      </c>
      <c r="AB2162">
        <v>0.2</v>
      </c>
      <c r="AC2162">
        <v>24.48</v>
      </c>
    </row>
    <row r="2163" spans="1:29" x14ac:dyDescent="0.25">
      <c r="A2163" s="111" t="s">
        <v>541</v>
      </c>
      <c r="B2163" s="112" t="s">
        <v>157</v>
      </c>
      <c r="C2163" s="111">
        <v>85789</v>
      </c>
      <c r="D2163" s="111">
        <v>857890</v>
      </c>
      <c r="E2163" s="111" t="s">
        <v>548</v>
      </c>
      <c r="F2163" s="111">
        <v>8791</v>
      </c>
      <c r="G2163" s="111" t="s">
        <v>483</v>
      </c>
      <c r="H2163" s="111" t="s">
        <v>61</v>
      </c>
      <c r="I2163" s="111" t="s">
        <v>18</v>
      </c>
      <c r="J2163" s="111" t="s">
        <v>469</v>
      </c>
      <c r="K2163" s="111" t="s">
        <v>58</v>
      </c>
      <c r="L2163" s="111">
        <v>12</v>
      </c>
      <c r="M2163" s="111">
        <v>0.06</v>
      </c>
      <c r="N2163" s="113">
        <v>3.99</v>
      </c>
      <c r="O2163" s="113">
        <v>3.32</v>
      </c>
      <c r="P2163" s="114">
        <v>0.2</v>
      </c>
      <c r="Q2163" s="113">
        <v>39.839999999999996</v>
      </c>
      <c r="R2163" s="115">
        <v>3.59</v>
      </c>
      <c r="S2163" s="115">
        <v>2.99</v>
      </c>
      <c r="T2163" s="119">
        <v>0.2</v>
      </c>
      <c r="U2163" s="116">
        <v>35.880000000000003</v>
      </c>
      <c r="V2163" t="s">
        <v>25</v>
      </c>
      <c r="W2163">
        <v>3.13</v>
      </c>
      <c r="X2163" t="s">
        <v>25</v>
      </c>
      <c r="Y2163">
        <v>37.56</v>
      </c>
      <c r="Z2163">
        <v>3.39</v>
      </c>
      <c r="AA2163">
        <v>2.83</v>
      </c>
      <c r="AB2163">
        <v>0.2</v>
      </c>
      <c r="AC2163">
        <v>33.96</v>
      </c>
    </row>
    <row r="2164" spans="1:29" x14ac:dyDescent="0.25">
      <c r="A2164" s="111" t="s">
        <v>541</v>
      </c>
      <c r="B2164" s="112" t="s">
        <v>157</v>
      </c>
      <c r="C2164" s="111">
        <v>85789</v>
      </c>
      <c r="D2164" s="111">
        <v>857890</v>
      </c>
      <c r="E2164" s="111" t="s">
        <v>548</v>
      </c>
      <c r="F2164" s="111">
        <v>11721</v>
      </c>
      <c r="G2164" s="111" t="s">
        <v>551</v>
      </c>
      <c r="H2164" s="111" t="s">
        <v>59</v>
      </c>
      <c r="I2164" s="111" t="s">
        <v>18</v>
      </c>
      <c r="J2164" s="111" t="s">
        <v>334</v>
      </c>
      <c r="K2164" s="111" t="s">
        <v>58</v>
      </c>
      <c r="L2164" s="111">
        <v>12</v>
      </c>
      <c r="M2164" s="111">
        <v>0.06</v>
      </c>
      <c r="N2164" s="113">
        <v>4.1900000000000004</v>
      </c>
      <c r="O2164" s="113">
        <v>3.51</v>
      </c>
      <c r="P2164" s="114">
        <v>0.2</v>
      </c>
      <c r="Q2164" s="113">
        <v>42.12</v>
      </c>
      <c r="R2164" s="115">
        <v>3.99</v>
      </c>
      <c r="S2164" s="115">
        <v>3.33</v>
      </c>
      <c r="T2164" s="119">
        <v>0.2</v>
      </c>
      <c r="U2164" s="116">
        <v>39.96</v>
      </c>
      <c r="V2164" t="s">
        <v>25</v>
      </c>
      <c r="W2164">
        <v>3.51</v>
      </c>
      <c r="X2164" t="s">
        <v>25</v>
      </c>
      <c r="Y2164">
        <v>42.12</v>
      </c>
      <c r="Z2164">
        <v>3.99</v>
      </c>
      <c r="AA2164">
        <v>3.33</v>
      </c>
      <c r="AB2164">
        <v>0.2</v>
      </c>
      <c r="AC2164">
        <v>39.96</v>
      </c>
    </row>
    <row r="2165" spans="1:29" x14ac:dyDescent="0.25">
      <c r="A2165" s="111" t="s">
        <v>541</v>
      </c>
      <c r="B2165" s="112" t="s">
        <v>157</v>
      </c>
      <c r="C2165" s="111">
        <v>85789</v>
      </c>
      <c r="D2165" s="111">
        <v>857890</v>
      </c>
      <c r="E2165" s="111" t="s">
        <v>548</v>
      </c>
      <c r="F2165" s="111">
        <v>13061</v>
      </c>
      <c r="G2165" s="111" t="s">
        <v>484</v>
      </c>
      <c r="H2165" s="111" t="s">
        <v>61</v>
      </c>
      <c r="I2165" s="111" t="s">
        <v>18</v>
      </c>
      <c r="J2165" s="111" t="s">
        <v>471</v>
      </c>
      <c r="K2165" s="111" t="s">
        <v>58</v>
      </c>
      <c r="L2165" s="111">
        <v>12</v>
      </c>
      <c r="M2165" s="111">
        <v>0.06</v>
      </c>
      <c r="N2165" s="113">
        <v>3.99</v>
      </c>
      <c r="O2165" s="113">
        <v>3.32</v>
      </c>
      <c r="P2165" s="114">
        <v>0.2</v>
      </c>
      <c r="Q2165" s="113">
        <v>39.839999999999996</v>
      </c>
      <c r="R2165" s="115">
        <v>3.59</v>
      </c>
      <c r="S2165" s="115">
        <v>2.99</v>
      </c>
      <c r="T2165" s="119">
        <v>0.2</v>
      </c>
      <c r="U2165" s="116">
        <v>35.880000000000003</v>
      </c>
      <c r="V2165" t="s">
        <v>25</v>
      </c>
      <c r="W2165">
        <v>3.13</v>
      </c>
      <c r="X2165" t="s">
        <v>25</v>
      </c>
      <c r="Y2165">
        <v>37.56</v>
      </c>
      <c r="Z2165">
        <v>3.39</v>
      </c>
      <c r="AA2165">
        <v>2.83</v>
      </c>
      <c r="AB2165">
        <v>0.2</v>
      </c>
      <c r="AC2165">
        <v>33.96</v>
      </c>
    </row>
    <row r="2166" spans="1:29" x14ac:dyDescent="0.25">
      <c r="A2166" s="111" t="s">
        <v>541</v>
      </c>
      <c r="B2166" s="112" t="s">
        <v>157</v>
      </c>
      <c r="C2166" s="111">
        <v>85789</v>
      </c>
      <c r="D2166" s="111">
        <v>857890</v>
      </c>
      <c r="E2166" s="111" t="s">
        <v>548</v>
      </c>
      <c r="F2166" s="111">
        <v>8919</v>
      </c>
      <c r="G2166" s="111" t="s">
        <v>490</v>
      </c>
      <c r="H2166" s="111" t="s">
        <v>63</v>
      </c>
      <c r="I2166" s="111" t="s">
        <v>18</v>
      </c>
      <c r="J2166" s="111" t="s">
        <v>334</v>
      </c>
      <c r="K2166" s="111" t="s">
        <v>62</v>
      </c>
      <c r="L2166" s="111">
        <v>12</v>
      </c>
      <c r="M2166" s="111">
        <v>7.1999999999999995E-2</v>
      </c>
      <c r="N2166" s="113">
        <v>4.1900000000000004</v>
      </c>
      <c r="O2166" s="113">
        <v>3.5054999999999996</v>
      </c>
      <c r="P2166" s="114">
        <v>0.2</v>
      </c>
      <c r="Q2166" s="113">
        <v>42.12</v>
      </c>
      <c r="R2166" s="115">
        <v>3.89</v>
      </c>
      <c r="S2166" s="115">
        <v>3.2416666666666667</v>
      </c>
      <c r="T2166" s="119">
        <v>0.2</v>
      </c>
      <c r="U2166" s="116">
        <v>38.880000000000003</v>
      </c>
      <c r="V2166" t="s">
        <v>25</v>
      </c>
      <c r="W2166">
        <v>3.32</v>
      </c>
      <c r="X2166" t="s">
        <v>25</v>
      </c>
      <c r="Y2166">
        <v>39.839999999999996</v>
      </c>
      <c r="Z2166">
        <v>3.69</v>
      </c>
      <c r="AA2166">
        <v>3.08</v>
      </c>
      <c r="AB2166">
        <v>0.2</v>
      </c>
      <c r="AC2166">
        <v>36.96</v>
      </c>
    </row>
    <row r="2167" spans="1:29" x14ac:dyDescent="0.25">
      <c r="A2167" s="111" t="s">
        <v>541</v>
      </c>
      <c r="B2167" s="112" t="s">
        <v>157</v>
      </c>
      <c r="C2167" s="111">
        <v>132000</v>
      </c>
      <c r="D2167" s="111">
        <v>1320009</v>
      </c>
      <c r="E2167" s="111" t="s">
        <v>552</v>
      </c>
      <c r="F2167" s="111">
        <v>772</v>
      </c>
      <c r="G2167" s="111" t="s">
        <v>330</v>
      </c>
      <c r="H2167" s="111" t="s">
        <v>108</v>
      </c>
      <c r="I2167" s="111" t="s">
        <v>18</v>
      </c>
      <c r="J2167" s="111" t="s">
        <v>331</v>
      </c>
      <c r="K2167" s="111" t="s">
        <v>332</v>
      </c>
      <c r="L2167" s="111">
        <v>1</v>
      </c>
      <c r="M2167" s="111">
        <v>0.06</v>
      </c>
      <c r="N2167" s="113">
        <v>248.39</v>
      </c>
      <c r="O2167" s="113">
        <v>207</v>
      </c>
      <c r="P2167" s="114">
        <v>0.2</v>
      </c>
      <c r="Q2167" s="113">
        <v>207</v>
      </c>
      <c r="R2167" s="115">
        <v>248.39</v>
      </c>
      <c r="S2167" s="115">
        <v>207</v>
      </c>
      <c r="T2167" s="119">
        <v>0.2</v>
      </c>
      <c r="U2167" s="116">
        <v>207</v>
      </c>
      <c r="V2167" t="s">
        <v>25</v>
      </c>
      <c r="W2167">
        <v>207</v>
      </c>
      <c r="X2167" t="s">
        <v>25</v>
      </c>
      <c r="Y2167">
        <v>207</v>
      </c>
      <c r="Z2167">
        <v>248.39</v>
      </c>
      <c r="AA2167">
        <v>207</v>
      </c>
      <c r="AB2167">
        <v>0.2</v>
      </c>
      <c r="AC2167">
        <v>207</v>
      </c>
    </row>
    <row r="2168" spans="1:29" x14ac:dyDescent="0.25">
      <c r="A2168" s="111" t="s">
        <v>541</v>
      </c>
      <c r="B2168" s="112" t="s">
        <v>157</v>
      </c>
      <c r="C2168" s="111">
        <v>132000</v>
      </c>
      <c r="D2168" s="111">
        <v>1320009</v>
      </c>
      <c r="E2168" s="111" t="s">
        <v>552</v>
      </c>
      <c r="F2168" s="111">
        <v>2243</v>
      </c>
      <c r="G2168" s="111" t="s">
        <v>333</v>
      </c>
      <c r="H2168" s="111" t="s">
        <v>108</v>
      </c>
      <c r="I2168" s="111" t="s">
        <v>18</v>
      </c>
      <c r="J2168" s="111" t="s">
        <v>334</v>
      </c>
      <c r="K2168" s="111" t="s">
        <v>332</v>
      </c>
      <c r="L2168" s="111">
        <v>1</v>
      </c>
      <c r="M2168" s="111">
        <v>0.06</v>
      </c>
      <c r="N2168" s="113">
        <v>248.39</v>
      </c>
      <c r="O2168" s="113">
        <v>207</v>
      </c>
      <c r="P2168" s="114">
        <v>0.2</v>
      </c>
      <c r="Q2168" s="113">
        <v>207</v>
      </c>
      <c r="R2168" s="115">
        <v>248.39</v>
      </c>
      <c r="S2168" s="115">
        <v>207</v>
      </c>
      <c r="T2168" s="119">
        <v>0.2</v>
      </c>
      <c r="U2168" s="116">
        <v>207</v>
      </c>
      <c r="V2168" t="s">
        <v>25</v>
      </c>
      <c r="W2168">
        <v>207</v>
      </c>
      <c r="X2168" t="s">
        <v>25</v>
      </c>
      <c r="Y2168">
        <v>207</v>
      </c>
      <c r="Z2168">
        <v>248.39</v>
      </c>
      <c r="AA2168">
        <v>207</v>
      </c>
      <c r="AB2168">
        <v>0.2</v>
      </c>
      <c r="AC2168">
        <v>207</v>
      </c>
    </row>
    <row r="2169" spans="1:29" x14ac:dyDescent="0.25">
      <c r="A2169" s="111" t="s">
        <v>541</v>
      </c>
      <c r="B2169" s="112" t="s">
        <v>157</v>
      </c>
      <c r="C2169" s="111">
        <v>132000</v>
      </c>
      <c r="D2169" s="111">
        <v>1320009</v>
      </c>
      <c r="E2169" s="111" t="s">
        <v>552</v>
      </c>
      <c r="F2169" s="111">
        <v>2248</v>
      </c>
      <c r="G2169" s="111" t="s">
        <v>335</v>
      </c>
      <c r="H2169" s="111" t="s">
        <v>108</v>
      </c>
      <c r="I2169" s="111" t="s">
        <v>18</v>
      </c>
      <c r="J2169" s="111" t="s">
        <v>336</v>
      </c>
      <c r="K2169" s="111" t="s">
        <v>332</v>
      </c>
      <c r="L2169" s="111">
        <v>1</v>
      </c>
      <c r="M2169" s="111">
        <v>0.06</v>
      </c>
      <c r="N2169" s="113">
        <v>248.39</v>
      </c>
      <c r="O2169" s="113">
        <v>207</v>
      </c>
      <c r="P2169" s="114">
        <v>0.2</v>
      </c>
      <c r="Q2169" s="113">
        <v>207</v>
      </c>
      <c r="R2169" s="115">
        <v>248.39</v>
      </c>
      <c r="S2169" s="115">
        <v>207</v>
      </c>
      <c r="T2169" s="119">
        <v>0.2</v>
      </c>
      <c r="U2169" s="116">
        <v>207</v>
      </c>
      <c r="V2169" t="s">
        <v>25</v>
      </c>
      <c r="W2169">
        <v>207</v>
      </c>
      <c r="X2169" t="s">
        <v>25</v>
      </c>
      <c r="Y2169">
        <v>207</v>
      </c>
      <c r="Z2169">
        <v>248.39</v>
      </c>
      <c r="AA2169">
        <v>207</v>
      </c>
      <c r="AB2169">
        <v>0.2</v>
      </c>
      <c r="AC2169">
        <v>207</v>
      </c>
    </row>
    <row r="2170" spans="1:29" x14ac:dyDescent="0.25">
      <c r="A2170" s="111" t="s">
        <v>541</v>
      </c>
      <c r="B2170" s="112" t="s">
        <v>157</v>
      </c>
      <c r="C2170" s="111">
        <v>132000</v>
      </c>
      <c r="D2170" s="111">
        <v>1320009</v>
      </c>
      <c r="E2170" s="111" t="s">
        <v>552</v>
      </c>
      <c r="F2170" s="111">
        <v>2250</v>
      </c>
      <c r="G2170" s="111" t="s">
        <v>337</v>
      </c>
      <c r="H2170" s="111" t="s">
        <v>108</v>
      </c>
      <c r="I2170" s="111" t="s">
        <v>18</v>
      </c>
      <c r="J2170" s="111" t="s">
        <v>338</v>
      </c>
      <c r="K2170" s="111" t="s">
        <v>332</v>
      </c>
      <c r="L2170" s="111">
        <v>1</v>
      </c>
      <c r="M2170" s="111">
        <v>0.06</v>
      </c>
      <c r="N2170" s="113">
        <v>248.39</v>
      </c>
      <c r="O2170" s="113">
        <v>207</v>
      </c>
      <c r="P2170" s="114">
        <v>0.2</v>
      </c>
      <c r="Q2170" s="113">
        <v>207</v>
      </c>
      <c r="R2170" s="115">
        <v>248.39</v>
      </c>
      <c r="S2170" s="115">
        <v>207</v>
      </c>
      <c r="T2170" s="119">
        <v>0.2</v>
      </c>
      <c r="U2170" s="116">
        <v>207</v>
      </c>
      <c r="V2170" t="s">
        <v>25</v>
      </c>
      <c r="W2170">
        <v>207</v>
      </c>
      <c r="X2170" t="s">
        <v>25</v>
      </c>
      <c r="Y2170">
        <v>207</v>
      </c>
      <c r="Z2170">
        <v>248.39</v>
      </c>
      <c r="AA2170">
        <v>207</v>
      </c>
      <c r="AB2170">
        <v>0.2</v>
      </c>
      <c r="AC2170">
        <v>207</v>
      </c>
    </row>
    <row r="2171" spans="1:29" x14ac:dyDescent="0.25">
      <c r="A2171" s="111" t="s">
        <v>541</v>
      </c>
      <c r="B2171" s="112" t="s">
        <v>157</v>
      </c>
      <c r="C2171" s="111">
        <v>132000</v>
      </c>
      <c r="D2171" s="111">
        <v>1320009</v>
      </c>
      <c r="E2171" s="111" t="s">
        <v>552</v>
      </c>
      <c r="F2171" s="111">
        <v>7431</v>
      </c>
      <c r="G2171" s="111" t="s">
        <v>339</v>
      </c>
      <c r="H2171" s="111" t="s">
        <v>108</v>
      </c>
      <c r="I2171" s="111" t="s">
        <v>18</v>
      </c>
      <c r="J2171" s="111" t="s">
        <v>340</v>
      </c>
      <c r="K2171" s="111" t="s">
        <v>332</v>
      </c>
      <c r="L2171" s="111">
        <v>1</v>
      </c>
      <c r="M2171" s="111">
        <v>0.06</v>
      </c>
      <c r="N2171" s="113">
        <v>248.39</v>
      </c>
      <c r="O2171" s="113">
        <v>207</v>
      </c>
      <c r="P2171" s="114">
        <v>0.2</v>
      </c>
      <c r="Q2171" s="113">
        <v>207</v>
      </c>
      <c r="R2171" s="115">
        <v>248.39</v>
      </c>
      <c r="S2171" s="115">
        <v>207</v>
      </c>
      <c r="T2171" s="119">
        <v>0.2</v>
      </c>
      <c r="U2171" s="116">
        <v>207</v>
      </c>
      <c r="V2171" t="s">
        <v>25</v>
      </c>
      <c r="W2171">
        <v>207</v>
      </c>
      <c r="X2171" t="s">
        <v>25</v>
      </c>
      <c r="Y2171">
        <v>207</v>
      </c>
      <c r="Z2171">
        <v>248.39</v>
      </c>
      <c r="AA2171">
        <v>207</v>
      </c>
      <c r="AB2171">
        <v>0.2</v>
      </c>
      <c r="AC2171">
        <v>207</v>
      </c>
    </row>
    <row r="2172" spans="1:29" x14ac:dyDescent="0.25">
      <c r="A2172" s="111" t="s">
        <v>541</v>
      </c>
      <c r="B2172" s="112" t="s">
        <v>157</v>
      </c>
      <c r="C2172" s="111">
        <v>132000</v>
      </c>
      <c r="D2172" s="111">
        <v>1320009</v>
      </c>
      <c r="E2172" s="111" t="s">
        <v>552</v>
      </c>
      <c r="F2172" s="111">
        <v>9442</v>
      </c>
      <c r="G2172" s="111" t="s">
        <v>341</v>
      </c>
      <c r="H2172" s="111" t="s">
        <v>108</v>
      </c>
      <c r="I2172" s="111" t="s">
        <v>18</v>
      </c>
      <c r="J2172" s="111" t="s">
        <v>342</v>
      </c>
      <c r="K2172" s="111" t="s">
        <v>332</v>
      </c>
      <c r="L2172" s="111">
        <v>1</v>
      </c>
      <c r="M2172" s="111">
        <v>0.06</v>
      </c>
      <c r="N2172" s="113">
        <v>248.39</v>
      </c>
      <c r="O2172" s="113">
        <v>207</v>
      </c>
      <c r="P2172" s="114">
        <v>0.2</v>
      </c>
      <c r="Q2172" s="113">
        <v>207</v>
      </c>
      <c r="R2172" s="115">
        <v>248.39</v>
      </c>
      <c r="S2172" s="115">
        <v>207</v>
      </c>
      <c r="T2172" s="119">
        <v>0.2</v>
      </c>
      <c r="U2172" s="116">
        <v>207</v>
      </c>
      <c r="V2172" t="s">
        <v>25</v>
      </c>
      <c r="W2172">
        <v>207</v>
      </c>
      <c r="X2172" t="s">
        <v>25</v>
      </c>
      <c r="Y2172">
        <v>207</v>
      </c>
      <c r="Z2172">
        <v>248.39</v>
      </c>
      <c r="AA2172">
        <v>207</v>
      </c>
      <c r="AB2172">
        <v>0.2</v>
      </c>
      <c r="AC2172">
        <v>207</v>
      </c>
    </row>
    <row r="2173" spans="1:29" x14ac:dyDescent="0.25">
      <c r="A2173" s="111" t="s">
        <v>541</v>
      </c>
      <c r="B2173" s="112" t="s">
        <v>157</v>
      </c>
      <c r="C2173" s="111">
        <v>132000</v>
      </c>
      <c r="D2173" s="111">
        <v>1320009</v>
      </c>
      <c r="E2173" s="111" t="s">
        <v>552</v>
      </c>
      <c r="F2173" s="111">
        <v>15190</v>
      </c>
      <c r="G2173" s="111" t="s">
        <v>343</v>
      </c>
      <c r="H2173" s="111" t="s">
        <v>108</v>
      </c>
      <c r="I2173" s="111" t="s">
        <v>18</v>
      </c>
      <c r="J2173" s="111" t="s">
        <v>344</v>
      </c>
      <c r="K2173" s="111" t="s">
        <v>332</v>
      </c>
      <c r="L2173" s="111">
        <v>1</v>
      </c>
      <c r="M2173" s="111">
        <v>0.06</v>
      </c>
      <c r="N2173" s="113">
        <v>248.39</v>
      </c>
      <c r="O2173" s="113">
        <v>207</v>
      </c>
      <c r="P2173" s="114">
        <v>0.2</v>
      </c>
      <c r="Q2173" s="113">
        <v>207</v>
      </c>
      <c r="R2173" s="115">
        <v>248.39</v>
      </c>
      <c r="S2173" s="115">
        <v>207</v>
      </c>
      <c r="T2173" s="119">
        <v>0.2</v>
      </c>
      <c r="U2173" s="116">
        <v>207</v>
      </c>
      <c r="V2173" t="s">
        <v>25</v>
      </c>
      <c r="W2173">
        <v>207</v>
      </c>
      <c r="X2173" t="s">
        <v>25</v>
      </c>
      <c r="Y2173">
        <v>207</v>
      </c>
      <c r="Z2173">
        <v>248.39</v>
      </c>
      <c r="AA2173">
        <v>207</v>
      </c>
      <c r="AB2173">
        <v>0.2</v>
      </c>
      <c r="AC2173">
        <v>207</v>
      </c>
    </row>
    <row r="2174" spans="1:29" x14ac:dyDescent="0.25">
      <c r="A2174" s="111" t="s">
        <v>541</v>
      </c>
      <c r="B2174" s="112" t="s">
        <v>157</v>
      </c>
      <c r="C2174" s="111">
        <v>132000</v>
      </c>
      <c r="D2174" s="111">
        <v>1320009</v>
      </c>
      <c r="E2174" s="111" t="s">
        <v>552</v>
      </c>
      <c r="F2174" s="111">
        <v>19225</v>
      </c>
      <c r="G2174" s="111" t="s">
        <v>345</v>
      </c>
      <c r="H2174" s="111" t="s">
        <v>151</v>
      </c>
      <c r="I2174" s="111" t="s">
        <v>128</v>
      </c>
      <c r="J2174" s="111" t="s">
        <v>346</v>
      </c>
      <c r="K2174" s="111" t="s">
        <v>129</v>
      </c>
      <c r="L2174" s="111">
        <v>24</v>
      </c>
      <c r="M2174" s="111">
        <v>0.06</v>
      </c>
      <c r="N2174" s="113">
        <v>7.99</v>
      </c>
      <c r="O2174" s="113">
        <v>6.69</v>
      </c>
      <c r="P2174" s="114">
        <v>0.2</v>
      </c>
      <c r="Q2174" s="113">
        <v>160.56</v>
      </c>
      <c r="R2174" s="115">
        <v>7.99</v>
      </c>
      <c r="S2174" s="115">
        <v>6.69</v>
      </c>
      <c r="T2174" s="119">
        <v>0.2</v>
      </c>
      <c r="U2174" s="116">
        <v>160.56</v>
      </c>
      <c r="V2174" t="s">
        <v>25</v>
      </c>
      <c r="W2174">
        <v>7.29</v>
      </c>
      <c r="X2174" t="s">
        <v>25</v>
      </c>
      <c r="Y2174">
        <v>174.96</v>
      </c>
      <c r="Z2174">
        <v>8.69</v>
      </c>
      <c r="AA2174">
        <v>7.22</v>
      </c>
      <c r="AB2174">
        <v>0.2</v>
      </c>
      <c r="AC2174">
        <v>173.28</v>
      </c>
    </row>
    <row r="2175" spans="1:29" x14ac:dyDescent="0.25">
      <c r="A2175" s="111" t="s">
        <v>541</v>
      </c>
      <c r="B2175" s="112" t="s">
        <v>157</v>
      </c>
      <c r="C2175" s="111">
        <v>132000</v>
      </c>
      <c r="D2175" s="111">
        <v>1320009</v>
      </c>
      <c r="E2175" s="111" t="s">
        <v>552</v>
      </c>
      <c r="F2175" s="111">
        <v>19228</v>
      </c>
      <c r="G2175" s="111" t="s">
        <v>347</v>
      </c>
      <c r="H2175" s="111" t="s">
        <v>151</v>
      </c>
      <c r="I2175" s="111" t="s">
        <v>128</v>
      </c>
      <c r="J2175" s="111" t="s">
        <v>346</v>
      </c>
      <c r="K2175" s="111" t="s">
        <v>129</v>
      </c>
      <c r="L2175" s="111">
        <v>4</v>
      </c>
      <c r="M2175" s="111">
        <v>0.01</v>
      </c>
      <c r="N2175" s="113">
        <v>7.99</v>
      </c>
      <c r="O2175" s="113">
        <v>6.69</v>
      </c>
      <c r="P2175" s="114">
        <v>0.2</v>
      </c>
      <c r="Q2175" s="113">
        <v>26.76</v>
      </c>
      <c r="R2175" s="115">
        <v>7.99</v>
      </c>
      <c r="S2175" s="115">
        <v>6.69</v>
      </c>
      <c r="T2175" s="119">
        <v>0.2</v>
      </c>
      <c r="U2175" s="116">
        <v>26.76</v>
      </c>
      <c r="V2175" t="s">
        <v>25</v>
      </c>
      <c r="W2175">
        <v>7.29</v>
      </c>
      <c r="X2175" t="s">
        <v>25</v>
      </c>
      <c r="Y2175">
        <v>29.16</v>
      </c>
      <c r="Z2175">
        <v>8.69</v>
      </c>
      <c r="AA2175">
        <v>7.22</v>
      </c>
      <c r="AB2175">
        <v>0.2</v>
      </c>
      <c r="AC2175">
        <v>28.88</v>
      </c>
    </row>
    <row r="2176" spans="1:29" x14ac:dyDescent="0.25">
      <c r="A2176" s="111" t="s">
        <v>541</v>
      </c>
      <c r="B2176" s="112" t="s">
        <v>157</v>
      </c>
      <c r="C2176" s="111">
        <v>132000</v>
      </c>
      <c r="D2176" s="111">
        <v>1320009</v>
      </c>
      <c r="E2176" s="111" t="s">
        <v>552</v>
      </c>
      <c r="F2176" s="111">
        <v>19229</v>
      </c>
      <c r="G2176" s="111" t="s">
        <v>348</v>
      </c>
      <c r="H2176" s="111" t="s">
        <v>151</v>
      </c>
      <c r="I2176" s="111" t="s">
        <v>128</v>
      </c>
      <c r="J2176" s="111" t="s">
        <v>346</v>
      </c>
      <c r="K2176" s="111" t="s">
        <v>129</v>
      </c>
      <c r="L2176" s="111">
        <v>6</v>
      </c>
      <c r="M2176" s="111">
        <v>1.4999999999999999E-2</v>
      </c>
      <c r="N2176" s="113">
        <v>7.99</v>
      </c>
      <c r="O2176" s="113">
        <v>6.69</v>
      </c>
      <c r="P2176" s="114">
        <v>0.2</v>
      </c>
      <c r="Q2176" s="113">
        <v>40.14</v>
      </c>
      <c r="R2176" s="115">
        <v>7.99</v>
      </c>
      <c r="S2176" s="115">
        <v>6.69</v>
      </c>
      <c r="T2176" s="119">
        <v>0.2</v>
      </c>
      <c r="U2176" s="116">
        <v>40.14</v>
      </c>
      <c r="V2176" t="s">
        <v>25</v>
      </c>
      <c r="W2176">
        <v>7.29</v>
      </c>
      <c r="X2176" t="s">
        <v>25</v>
      </c>
      <c r="Y2176">
        <v>43.74</v>
      </c>
      <c r="Z2176">
        <v>8.69</v>
      </c>
      <c r="AA2176">
        <v>7.22</v>
      </c>
      <c r="AB2176">
        <v>0.2</v>
      </c>
      <c r="AC2176">
        <v>43.32</v>
      </c>
    </row>
    <row r="2177" spans="1:29" x14ac:dyDescent="0.25">
      <c r="A2177" s="111" t="s">
        <v>541</v>
      </c>
      <c r="B2177" s="112" t="s">
        <v>157</v>
      </c>
      <c r="C2177" s="111">
        <v>132000</v>
      </c>
      <c r="D2177" s="111">
        <v>1320009</v>
      </c>
      <c r="E2177" s="111" t="s">
        <v>552</v>
      </c>
      <c r="F2177" s="111">
        <v>19231</v>
      </c>
      <c r="G2177" s="111" t="s">
        <v>349</v>
      </c>
      <c r="H2177" s="111" t="s">
        <v>151</v>
      </c>
      <c r="I2177" s="111" t="s">
        <v>128</v>
      </c>
      <c r="J2177" s="111" t="s">
        <v>350</v>
      </c>
      <c r="K2177" s="111" t="s">
        <v>129</v>
      </c>
      <c r="L2177" s="111">
        <v>4</v>
      </c>
      <c r="M2177" s="111">
        <v>0.01</v>
      </c>
      <c r="N2177" s="113">
        <v>7.99</v>
      </c>
      <c r="O2177" s="113">
        <v>6.69</v>
      </c>
      <c r="P2177" s="114">
        <v>0.2</v>
      </c>
      <c r="Q2177" s="113">
        <v>26.76</v>
      </c>
      <c r="R2177" s="115">
        <v>7.99</v>
      </c>
      <c r="S2177" s="115">
        <v>6.69</v>
      </c>
      <c r="T2177" s="119">
        <v>0.2</v>
      </c>
      <c r="U2177" s="116">
        <v>26.76</v>
      </c>
      <c r="V2177" t="s">
        <v>25</v>
      </c>
      <c r="W2177">
        <v>7.29</v>
      </c>
      <c r="X2177" t="s">
        <v>25</v>
      </c>
      <c r="Y2177">
        <v>29.16</v>
      </c>
      <c r="Z2177">
        <v>8.69</v>
      </c>
      <c r="AA2177">
        <v>7.22</v>
      </c>
      <c r="AB2177">
        <v>0.2</v>
      </c>
      <c r="AC2177">
        <v>28.88</v>
      </c>
    </row>
    <row r="2178" spans="1:29" x14ac:dyDescent="0.25">
      <c r="A2178" s="111" t="s">
        <v>541</v>
      </c>
      <c r="B2178" s="112" t="s">
        <v>157</v>
      </c>
      <c r="C2178" s="111">
        <v>132000</v>
      </c>
      <c r="D2178" s="111">
        <v>1320009</v>
      </c>
      <c r="E2178" s="111" t="s">
        <v>552</v>
      </c>
      <c r="F2178" s="111">
        <v>21666</v>
      </c>
      <c r="G2178" s="111" t="s">
        <v>351</v>
      </c>
      <c r="H2178" s="111" t="s">
        <v>151</v>
      </c>
      <c r="I2178" s="111" t="s">
        <v>128</v>
      </c>
      <c r="J2178" s="111" t="s">
        <v>352</v>
      </c>
      <c r="K2178" s="111" t="s">
        <v>129</v>
      </c>
      <c r="L2178" s="111">
        <v>4</v>
      </c>
      <c r="M2178" s="111">
        <v>0.01</v>
      </c>
      <c r="N2178" s="113">
        <v>7.99</v>
      </c>
      <c r="O2178" s="113">
        <v>6.69</v>
      </c>
      <c r="P2178" s="114">
        <v>0.2</v>
      </c>
      <c r="Q2178" s="113">
        <v>26.76</v>
      </c>
      <c r="R2178" s="115">
        <v>7.99</v>
      </c>
      <c r="S2178" s="115">
        <v>6.69</v>
      </c>
      <c r="T2178" s="119">
        <v>0.2</v>
      </c>
      <c r="U2178" s="116">
        <v>26.76</v>
      </c>
      <c r="V2178" t="s">
        <v>25</v>
      </c>
      <c r="W2178">
        <v>7.29</v>
      </c>
      <c r="X2178" t="s">
        <v>25</v>
      </c>
      <c r="Y2178">
        <v>29.16</v>
      </c>
      <c r="Z2178">
        <v>8.69</v>
      </c>
      <c r="AA2178">
        <v>7.22</v>
      </c>
      <c r="AB2178">
        <v>0.2</v>
      </c>
      <c r="AC2178">
        <v>28.88</v>
      </c>
    </row>
    <row r="2179" spans="1:29" x14ac:dyDescent="0.25">
      <c r="A2179" s="111" t="s">
        <v>541</v>
      </c>
      <c r="B2179" s="112" t="s">
        <v>157</v>
      </c>
      <c r="C2179" s="111">
        <v>132000</v>
      </c>
      <c r="D2179" s="111">
        <v>1320009</v>
      </c>
      <c r="E2179" s="111" t="s">
        <v>552</v>
      </c>
      <c r="F2179" s="111">
        <v>24306</v>
      </c>
      <c r="G2179" s="111" t="s">
        <v>353</v>
      </c>
      <c r="H2179" s="111" t="s">
        <v>151</v>
      </c>
      <c r="I2179" s="111" t="s">
        <v>128</v>
      </c>
      <c r="J2179" s="111" t="s">
        <v>354</v>
      </c>
      <c r="K2179" s="111" t="s">
        <v>129</v>
      </c>
      <c r="L2179" s="111">
        <v>4</v>
      </c>
      <c r="M2179" s="111">
        <v>0.01</v>
      </c>
      <c r="N2179" s="113">
        <v>7.99</v>
      </c>
      <c r="O2179" s="113">
        <v>6.69</v>
      </c>
      <c r="P2179" s="114">
        <v>0.2</v>
      </c>
      <c r="Q2179" s="113">
        <v>26.76</v>
      </c>
      <c r="R2179" s="115">
        <v>7.99</v>
      </c>
      <c r="S2179" s="115">
        <v>6.69</v>
      </c>
      <c r="T2179" s="119">
        <v>0.2</v>
      </c>
      <c r="U2179" s="116">
        <v>26.76</v>
      </c>
      <c r="V2179" t="s">
        <v>25</v>
      </c>
      <c r="W2179">
        <v>7.29</v>
      </c>
      <c r="X2179" t="s">
        <v>25</v>
      </c>
      <c r="Y2179">
        <v>29.16</v>
      </c>
      <c r="Z2179">
        <v>8.69</v>
      </c>
      <c r="AA2179">
        <v>7.22</v>
      </c>
      <c r="AB2179">
        <v>0.2</v>
      </c>
      <c r="AC2179">
        <v>28.88</v>
      </c>
    </row>
    <row r="2180" spans="1:29" x14ac:dyDescent="0.25">
      <c r="A2180" s="111" t="s">
        <v>541</v>
      </c>
      <c r="B2180" s="112" t="s">
        <v>157</v>
      </c>
      <c r="C2180" s="111">
        <v>132000</v>
      </c>
      <c r="D2180" s="111">
        <v>1320009</v>
      </c>
      <c r="E2180" s="111" t="s">
        <v>552</v>
      </c>
      <c r="F2180" s="111">
        <v>26607</v>
      </c>
      <c r="G2180" s="111" t="s">
        <v>413</v>
      </c>
      <c r="H2180" s="111" t="s">
        <v>151</v>
      </c>
      <c r="I2180" s="111" t="s">
        <v>128</v>
      </c>
      <c r="J2180" s="111" t="s">
        <v>414</v>
      </c>
      <c r="K2180" s="111" t="s">
        <v>129</v>
      </c>
      <c r="L2180" s="111">
        <v>4</v>
      </c>
      <c r="M2180" s="111">
        <v>0.01</v>
      </c>
      <c r="N2180" s="113">
        <v>7.99</v>
      </c>
      <c r="O2180" s="113">
        <v>6.69</v>
      </c>
      <c r="P2180" s="114">
        <v>0.2</v>
      </c>
      <c r="Q2180" s="113">
        <v>26.76</v>
      </c>
      <c r="R2180" s="115">
        <v>7.99</v>
      </c>
      <c r="S2180" s="115">
        <v>6.69</v>
      </c>
      <c r="T2180" s="119">
        <v>0.2</v>
      </c>
      <c r="U2180" s="116">
        <v>26.76</v>
      </c>
      <c r="V2180" t="s">
        <v>25</v>
      </c>
      <c r="W2180">
        <v>7.29</v>
      </c>
      <c r="X2180" t="s">
        <v>25</v>
      </c>
      <c r="Y2180">
        <v>29.16</v>
      </c>
      <c r="Z2180">
        <v>8.69</v>
      </c>
      <c r="AA2180">
        <v>7.22</v>
      </c>
      <c r="AB2180">
        <v>0.2</v>
      </c>
      <c r="AC2180">
        <v>28.88</v>
      </c>
    </row>
    <row r="2181" spans="1:29" x14ac:dyDescent="0.25">
      <c r="A2181" s="111" t="s">
        <v>541</v>
      </c>
      <c r="B2181" s="112" t="s">
        <v>157</v>
      </c>
      <c r="C2181" s="111">
        <v>132000</v>
      </c>
      <c r="D2181" s="111">
        <v>1320009</v>
      </c>
      <c r="E2181" s="111" t="s">
        <v>552</v>
      </c>
      <c r="F2181" s="111">
        <v>14842</v>
      </c>
      <c r="G2181" s="111" t="s">
        <v>355</v>
      </c>
      <c r="H2181" s="111" t="s">
        <v>33</v>
      </c>
      <c r="I2181" s="111" t="s">
        <v>18</v>
      </c>
      <c r="J2181" s="111" t="s">
        <v>331</v>
      </c>
      <c r="K2181" s="111" t="s">
        <v>31</v>
      </c>
      <c r="L2181" s="111">
        <v>15</v>
      </c>
      <c r="M2181" s="111">
        <v>4.0349999999999997E-2</v>
      </c>
      <c r="N2181" s="113">
        <v>2.29</v>
      </c>
      <c r="O2181" s="113">
        <v>1.8904999999999998</v>
      </c>
      <c r="P2181" s="114">
        <v>0.2</v>
      </c>
      <c r="Q2181" s="113">
        <v>28.349999999999998</v>
      </c>
      <c r="R2181" s="115">
        <v>1.99</v>
      </c>
      <c r="S2181" s="115">
        <v>1.6583333333333334</v>
      </c>
      <c r="T2181" s="119">
        <v>0.2</v>
      </c>
      <c r="U2181" s="116">
        <v>24.9</v>
      </c>
      <c r="V2181" t="s">
        <v>25</v>
      </c>
      <c r="W2181">
        <v>1.8</v>
      </c>
      <c r="X2181" t="s">
        <v>25</v>
      </c>
      <c r="Y2181">
        <v>27</v>
      </c>
      <c r="Z2181">
        <v>1.89</v>
      </c>
      <c r="AA2181">
        <v>1.58</v>
      </c>
      <c r="AB2181">
        <v>0.2</v>
      </c>
      <c r="AC2181">
        <v>23.700000000000003</v>
      </c>
    </row>
    <row r="2182" spans="1:29" x14ac:dyDescent="0.25">
      <c r="A2182" s="111" t="s">
        <v>541</v>
      </c>
      <c r="B2182" s="112" t="s">
        <v>157</v>
      </c>
      <c r="C2182" s="111">
        <v>132000</v>
      </c>
      <c r="D2182" s="111">
        <v>1320009</v>
      </c>
      <c r="E2182" s="111" t="s">
        <v>552</v>
      </c>
      <c r="F2182" s="111">
        <v>14844</v>
      </c>
      <c r="G2182" s="111" t="s">
        <v>356</v>
      </c>
      <c r="H2182" s="111" t="s">
        <v>32</v>
      </c>
      <c r="I2182" s="111" t="s">
        <v>18</v>
      </c>
      <c r="J2182" s="111" t="s">
        <v>334</v>
      </c>
      <c r="K2182" s="111" t="s">
        <v>31</v>
      </c>
      <c r="L2182" s="111">
        <v>15</v>
      </c>
      <c r="M2182" s="111">
        <v>4.0349999999999997E-2</v>
      </c>
      <c r="N2182" s="113">
        <v>2.29</v>
      </c>
      <c r="O2182" s="113">
        <v>1.8904999999999998</v>
      </c>
      <c r="P2182" s="114">
        <v>0.2</v>
      </c>
      <c r="Q2182" s="113">
        <v>28.349999999999998</v>
      </c>
      <c r="R2182" s="115">
        <v>1.99</v>
      </c>
      <c r="S2182" s="115">
        <v>1.6583333333333334</v>
      </c>
      <c r="T2182" s="119">
        <v>0.2</v>
      </c>
      <c r="U2182" s="116">
        <v>24.9</v>
      </c>
      <c r="V2182" t="s">
        <v>25</v>
      </c>
      <c r="W2182">
        <v>1.8</v>
      </c>
      <c r="X2182" t="s">
        <v>25</v>
      </c>
      <c r="Y2182">
        <v>27</v>
      </c>
      <c r="Z2182">
        <v>1.89</v>
      </c>
      <c r="AA2182">
        <v>1.58</v>
      </c>
      <c r="AB2182">
        <v>0.2</v>
      </c>
      <c r="AC2182">
        <v>23.700000000000003</v>
      </c>
    </row>
    <row r="2183" spans="1:29" x14ac:dyDescent="0.25">
      <c r="A2183" s="111" t="s">
        <v>541</v>
      </c>
      <c r="B2183" s="112" t="s">
        <v>157</v>
      </c>
      <c r="C2183" s="111">
        <v>132000</v>
      </c>
      <c r="D2183" s="111">
        <v>1320009</v>
      </c>
      <c r="E2183" s="111" t="s">
        <v>552</v>
      </c>
      <c r="F2183" s="111">
        <v>19303</v>
      </c>
      <c r="G2183" s="111" t="s">
        <v>444</v>
      </c>
      <c r="H2183" s="111" t="s">
        <v>37</v>
      </c>
      <c r="I2183" s="111" t="s">
        <v>18</v>
      </c>
      <c r="J2183" s="111" t="s">
        <v>362</v>
      </c>
      <c r="K2183" s="111" t="s">
        <v>31</v>
      </c>
      <c r="L2183" s="111">
        <v>15</v>
      </c>
      <c r="M2183" s="111">
        <v>4.0349999999999997E-2</v>
      </c>
      <c r="N2183" s="113">
        <v>2.29</v>
      </c>
      <c r="O2183" s="113">
        <v>1.8904999999999998</v>
      </c>
      <c r="P2183" s="114">
        <v>0.2</v>
      </c>
      <c r="Q2183" s="113">
        <v>28.349999999999998</v>
      </c>
      <c r="R2183" s="115">
        <v>1.99</v>
      </c>
      <c r="S2183" s="115">
        <v>1.6583333333333334</v>
      </c>
      <c r="T2183" s="119">
        <v>0.2</v>
      </c>
      <c r="U2183" s="116">
        <v>24.9</v>
      </c>
      <c r="V2183" t="s">
        <v>25</v>
      </c>
      <c r="W2183">
        <v>1.9</v>
      </c>
      <c r="X2183" t="s">
        <v>25</v>
      </c>
      <c r="Y2183">
        <v>28.5</v>
      </c>
      <c r="Z2183">
        <v>1.99</v>
      </c>
      <c r="AA2183">
        <v>1.66</v>
      </c>
      <c r="AB2183">
        <v>0.2</v>
      </c>
      <c r="AC2183">
        <v>24.9</v>
      </c>
    </row>
    <row r="2184" spans="1:29" x14ac:dyDescent="0.25">
      <c r="A2184" s="111" t="s">
        <v>541</v>
      </c>
      <c r="B2184" s="112" t="s">
        <v>157</v>
      </c>
      <c r="C2184" s="111">
        <v>132000</v>
      </c>
      <c r="D2184" s="111">
        <v>1320009</v>
      </c>
      <c r="E2184" s="111" t="s">
        <v>552</v>
      </c>
      <c r="F2184" s="111">
        <v>19305</v>
      </c>
      <c r="G2184" s="111" t="s">
        <v>445</v>
      </c>
      <c r="H2184" s="111" t="s">
        <v>37</v>
      </c>
      <c r="I2184" s="111" t="s">
        <v>18</v>
      </c>
      <c r="J2184" s="111" t="s">
        <v>382</v>
      </c>
      <c r="K2184" s="111" t="s">
        <v>31</v>
      </c>
      <c r="L2184" s="111">
        <v>15</v>
      </c>
      <c r="M2184" s="111">
        <v>4.0349999999999997E-2</v>
      </c>
      <c r="N2184" s="113">
        <v>2.29</v>
      </c>
      <c r="O2184" s="113">
        <v>1.8904999999999998</v>
      </c>
      <c r="P2184" s="114">
        <v>0.2</v>
      </c>
      <c r="Q2184" s="113">
        <v>28.349999999999998</v>
      </c>
      <c r="R2184" s="115">
        <v>1.99</v>
      </c>
      <c r="S2184" s="115">
        <v>1.6583333333333334</v>
      </c>
      <c r="T2184" s="119">
        <v>0.2</v>
      </c>
      <c r="U2184" s="116">
        <v>24.9</v>
      </c>
      <c r="V2184" t="s">
        <v>25</v>
      </c>
      <c r="W2184">
        <v>1.9</v>
      </c>
      <c r="X2184" t="s">
        <v>25</v>
      </c>
      <c r="Y2184">
        <v>28.5</v>
      </c>
      <c r="Z2184">
        <v>1.99</v>
      </c>
      <c r="AA2184">
        <v>1.66</v>
      </c>
      <c r="AB2184">
        <v>0.2</v>
      </c>
      <c r="AC2184">
        <v>24.9</v>
      </c>
    </row>
    <row r="2185" spans="1:29" x14ac:dyDescent="0.25">
      <c r="A2185" s="111" t="s">
        <v>541</v>
      </c>
      <c r="B2185" s="112" t="s">
        <v>157</v>
      </c>
      <c r="C2185" s="111">
        <v>132000</v>
      </c>
      <c r="D2185" s="111">
        <v>1320009</v>
      </c>
      <c r="E2185" s="111" t="s">
        <v>552</v>
      </c>
      <c r="F2185" s="111">
        <v>19307</v>
      </c>
      <c r="G2185" s="111" t="s">
        <v>446</v>
      </c>
      <c r="H2185" s="111" t="s">
        <v>37</v>
      </c>
      <c r="I2185" s="111" t="s">
        <v>18</v>
      </c>
      <c r="J2185" s="111" t="s">
        <v>447</v>
      </c>
      <c r="K2185" s="111" t="s">
        <v>31</v>
      </c>
      <c r="L2185" s="111">
        <v>15</v>
      </c>
      <c r="M2185" s="111">
        <v>4.0349999999999997E-2</v>
      </c>
      <c r="N2185" s="113">
        <v>2.29</v>
      </c>
      <c r="O2185" s="113">
        <v>1.8904999999999998</v>
      </c>
      <c r="P2185" s="114">
        <v>0.2</v>
      </c>
      <c r="Q2185" s="113">
        <v>28.349999999999998</v>
      </c>
      <c r="R2185" s="115">
        <v>1.99</v>
      </c>
      <c r="S2185" s="115">
        <v>1.6583333333333334</v>
      </c>
      <c r="T2185" s="119">
        <v>0.2</v>
      </c>
      <c r="U2185" s="116">
        <v>24.9</v>
      </c>
      <c r="V2185" t="s">
        <v>25</v>
      </c>
      <c r="W2185">
        <v>1.9</v>
      </c>
      <c r="X2185" t="s">
        <v>25</v>
      </c>
      <c r="Y2185">
        <v>28.5</v>
      </c>
      <c r="Z2185">
        <v>1.99</v>
      </c>
      <c r="AA2185">
        <v>1.66</v>
      </c>
      <c r="AB2185">
        <v>0.2</v>
      </c>
      <c r="AC2185">
        <v>24.9</v>
      </c>
    </row>
    <row r="2186" spans="1:29" x14ac:dyDescent="0.25">
      <c r="A2186" s="111" t="s">
        <v>541</v>
      </c>
      <c r="B2186" s="112" t="s">
        <v>157</v>
      </c>
      <c r="C2186" s="111">
        <v>132000</v>
      </c>
      <c r="D2186" s="111">
        <v>1320009</v>
      </c>
      <c r="E2186" s="111" t="s">
        <v>552</v>
      </c>
      <c r="F2186" s="111">
        <v>19309</v>
      </c>
      <c r="G2186" s="111" t="s">
        <v>448</v>
      </c>
      <c r="H2186" s="111" t="s">
        <v>37</v>
      </c>
      <c r="I2186" s="111" t="s">
        <v>18</v>
      </c>
      <c r="J2186" s="111" t="s">
        <v>449</v>
      </c>
      <c r="K2186" s="111" t="s">
        <v>31</v>
      </c>
      <c r="L2186" s="111">
        <v>15</v>
      </c>
      <c r="M2186" s="111">
        <v>4.0349999999999997E-2</v>
      </c>
      <c r="N2186" s="113">
        <v>2.29</v>
      </c>
      <c r="O2186" s="113">
        <v>1.8904999999999998</v>
      </c>
      <c r="P2186" s="114">
        <v>0.2</v>
      </c>
      <c r="Q2186" s="113">
        <v>28.349999999999998</v>
      </c>
      <c r="R2186" s="115">
        <v>1.99</v>
      </c>
      <c r="S2186" s="115">
        <v>1.6583333333333334</v>
      </c>
      <c r="T2186" s="119">
        <v>0.2</v>
      </c>
      <c r="U2186" s="116">
        <v>24.9</v>
      </c>
      <c r="V2186" t="s">
        <v>25</v>
      </c>
      <c r="W2186">
        <v>1.9</v>
      </c>
      <c r="X2186" t="s">
        <v>25</v>
      </c>
      <c r="Y2186">
        <v>28.5</v>
      </c>
      <c r="Z2186">
        <v>1.99</v>
      </c>
      <c r="AA2186">
        <v>1.66</v>
      </c>
      <c r="AB2186">
        <v>0.2</v>
      </c>
      <c r="AC2186">
        <v>24.9</v>
      </c>
    </row>
    <row r="2187" spans="1:29" x14ac:dyDescent="0.25">
      <c r="A2187" s="111" t="s">
        <v>541</v>
      </c>
      <c r="B2187" s="112" t="s">
        <v>157</v>
      </c>
      <c r="C2187" s="111">
        <v>132000</v>
      </c>
      <c r="D2187" s="111">
        <v>1320009</v>
      </c>
      <c r="E2187" s="111" t="s">
        <v>552</v>
      </c>
      <c r="F2187" s="111">
        <v>9084</v>
      </c>
      <c r="G2187" s="111" t="s">
        <v>357</v>
      </c>
      <c r="H2187" s="111" t="s">
        <v>47</v>
      </c>
      <c r="I2187" s="111" t="s">
        <v>18</v>
      </c>
      <c r="J2187" s="111" t="s">
        <v>334</v>
      </c>
      <c r="K2187" s="111" t="s">
        <v>46</v>
      </c>
      <c r="L2187" s="111">
        <v>12</v>
      </c>
      <c r="M2187" s="111">
        <v>4.2000000000000003E-2</v>
      </c>
      <c r="N2187" s="113">
        <v>2.59</v>
      </c>
      <c r="O2187" s="113">
        <v>2.19</v>
      </c>
      <c r="P2187" s="114">
        <v>0.2</v>
      </c>
      <c r="Q2187" s="113">
        <v>26.28</v>
      </c>
      <c r="R2187" s="115">
        <v>2.4900000000000002</v>
      </c>
      <c r="S2187" s="115">
        <v>2.08</v>
      </c>
      <c r="T2187" s="119">
        <v>0.2</v>
      </c>
      <c r="U2187" s="116">
        <v>24.96</v>
      </c>
      <c r="V2187" t="s">
        <v>25</v>
      </c>
      <c r="W2187">
        <v>2.19</v>
      </c>
      <c r="X2187" t="s">
        <v>25</v>
      </c>
      <c r="Y2187">
        <v>26.28</v>
      </c>
      <c r="Z2187">
        <v>2.4900000000000002</v>
      </c>
      <c r="AA2187">
        <v>2.08</v>
      </c>
      <c r="AB2187">
        <v>0.2</v>
      </c>
      <c r="AC2187">
        <v>24.96</v>
      </c>
    </row>
    <row r="2188" spans="1:29" x14ac:dyDescent="0.25">
      <c r="A2188" s="111" t="s">
        <v>541</v>
      </c>
      <c r="B2188" s="112" t="s">
        <v>157</v>
      </c>
      <c r="C2188" s="111">
        <v>132000</v>
      </c>
      <c r="D2188" s="111">
        <v>1320009</v>
      </c>
      <c r="E2188" s="111" t="s">
        <v>552</v>
      </c>
      <c r="F2188" s="111">
        <v>9085</v>
      </c>
      <c r="G2188" s="111" t="s">
        <v>358</v>
      </c>
      <c r="H2188" s="111" t="s">
        <v>48</v>
      </c>
      <c r="I2188" s="111" t="s">
        <v>18</v>
      </c>
      <c r="J2188" s="111" t="s">
        <v>338</v>
      </c>
      <c r="K2188" s="111" t="s">
        <v>46</v>
      </c>
      <c r="L2188" s="111">
        <v>12</v>
      </c>
      <c r="M2188" s="111">
        <v>4.2000000000000003E-2</v>
      </c>
      <c r="N2188" s="113">
        <v>2.59</v>
      </c>
      <c r="O2188" s="113">
        <v>2.1755</v>
      </c>
      <c r="P2188" s="114">
        <v>0.2</v>
      </c>
      <c r="Q2188" s="113">
        <v>26.160000000000004</v>
      </c>
      <c r="R2188" s="115">
        <v>2.39</v>
      </c>
      <c r="S2188" s="115">
        <v>1.99</v>
      </c>
      <c r="T2188" s="119">
        <v>0.2</v>
      </c>
      <c r="U2188" s="116">
        <v>23.88</v>
      </c>
      <c r="V2188" t="s">
        <v>25</v>
      </c>
      <c r="W2188">
        <v>2.08</v>
      </c>
      <c r="X2188" t="s">
        <v>25</v>
      </c>
      <c r="Y2188">
        <v>24.96</v>
      </c>
      <c r="Z2188">
        <v>2.19</v>
      </c>
      <c r="AA2188">
        <v>1.83</v>
      </c>
      <c r="AB2188">
        <v>0.2</v>
      </c>
      <c r="AC2188">
        <v>21.96</v>
      </c>
    </row>
    <row r="2189" spans="1:29" x14ac:dyDescent="0.25">
      <c r="A2189" s="111" t="s">
        <v>541</v>
      </c>
      <c r="B2189" s="112" t="s">
        <v>157</v>
      </c>
      <c r="C2189" s="111">
        <v>132000</v>
      </c>
      <c r="D2189" s="111">
        <v>1320009</v>
      </c>
      <c r="E2189" s="111" t="s">
        <v>552</v>
      </c>
      <c r="F2189" s="111">
        <v>9087</v>
      </c>
      <c r="G2189" s="111" t="s">
        <v>359</v>
      </c>
      <c r="H2189" s="111" t="s">
        <v>50</v>
      </c>
      <c r="I2189" s="111" t="s">
        <v>18</v>
      </c>
      <c r="J2189" s="111" t="s">
        <v>336</v>
      </c>
      <c r="K2189" s="111" t="s">
        <v>46</v>
      </c>
      <c r="L2189" s="111">
        <v>12</v>
      </c>
      <c r="M2189" s="111">
        <v>4.2000000000000003E-2</v>
      </c>
      <c r="N2189" s="113">
        <v>2.59</v>
      </c>
      <c r="O2189" s="113">
        <v>2.1755</v>
      </c>
      <c r="P2189" s="114">
        <v>0.2</v>
      </c>
      <c r="Q2189" s="113">
        <v>26.160000000000004</v>
      </c>
      <c r="R2189" s="115">
        <v>2.39</v>
      </c>
      <c r="S2189" s="115">
        <v>1.99</v>
      </c>
      <c r="T2189" s="119">
        <v>0.2</v>
      </c>
      <c r="U2189" s="116">
        <v>23.88</v>
      </c>
      <c r="V2189" t="s">
        <v>25</v>
      </c>
      <c r="W2189">
        <v>2.08</v>
      </c>
      <c r="X2189" t="s">
        <v>25</v>
      </c>
      <c r="Y2189">
        <v>24.96</v>
      </c>
      <c r="Z2189">
        <v>2.19</v>
      </c>
      <c r="AA2189">
        <v>1.83</v>
      </c>
      <c r="AB2189">
        <v>0.2</v>
      </c>
      <c r="AC2189">
        <v>21.96</v>
      </c>
    </row>
    <row r="2190" spans="1:29" x14ac:dyDescent="0.25">
      <c r="A2190" s="111" t="s">
        <v>541</v>
      </c>
      <c r="B2190" s="112" t="s">
        <v>157</v>
      </c>
      <c r="C2190" s="111">
        <v>132000</v>
      </c>
      <c r="D2190" s="111">
        <v>1320009</v>
      </c>
      <c r="E2190" s="111" t="s">
        <v>552</v>
      </c>
      <c r="F2190" s="111">
        <v>9089</v>
      </c>
      <c r="G2190" s="111" t="s">
        <v>360</v>
      </c>
      <c r="H2190" s="111" t="s">
        <v>51</v>
      </c>
      <c r="I2190" s="111" t="s">
        <v>18</v>
      </c>
      <c r="J2190" s="111" t="s">
        <v>340</v>
      </c>
      <c r="K2190" s="111" t="s">
        <v>46</v>
      </c>
      <c r="L2190" s="111">
        <v>12</v>
      </c>
      <c r="M2190" s="111">
        <v>4.2000000000000003E-2</v>
      </c>
      <c r="N2190" s="113">
        <v>2.59</v>
      </c>
      <c r="O2190" s="113">
        <v>2.1755</v>
      </c>
      <c r="P2190" s="114">
        <v>0.2</v>
      </c>
      <c r="Q2190" s="113">
        <v>26.160000000000004</v>
      </c>
      <c r="R2190" s="115">
        <v>2.39</v>
      </c>
      <c r="S2190" s="115">
        <v>1.99</v>
      </c>
      <c r="T2190" s="119">
        <v>0.2</v>
      </c>
      <c r="U2190" s="116">
        <v>23.88</v>
      </c>
      <c r="V2190" t="s">
        <v>25</v>
      </c>
      <c r="W2190">
        <v>2.08</v>
      </c>
      <c r="X2190" t="s">
        <v>25</v>
      </c>
      <c r="Y2190">
        <v>24.96</v>
      </c>
      <c r="Z2190">
        <v>2.19</v>
      </c>
      <c r="AA2190">
        <v>1.83</v>
      </c>
      <c r="AB2190">
        <v>0.2</v>
      </c>
      <c r="AC2190">
        <v>21.96</v>
      </c>
    </row>
    <row r="2191" spans="1:29" x14ac:dyDescent="0.25">
      <c r="A2191" s="111" t="s">
        <v>541</v>
      </c>
      <c r="B2191" s="112" t="s">
        <v>157</v>
      </c>
      <c r="C2191" s="111">
        <v>132000</v>
      </c>
      <c r="D2191" s="111">
        <v>1320009</v>
      </c>
      <c r="E2191" s="111" t="s">
        <v>552</v>
      </c>
      <c r="F2191" s="111">
        <v>9091</v>
      </c>
      <c r="G2191" s="111" t="s">
        <v>361</v>
      </c>
      <c r="H2191" s="111" t="s">
        <v>52</v>
      </c>
      <c r="I2191" s="111" t="s">
        <v>18</v>
      </c>
      <c r="J2191" s="111" t="s">
        <v>362</v>
      </c>
      <c r="K2191" s="111" t="s">
        <v>46</v>
      </c>
      <c r="L2191" s="111">
        <v>12</v>
      </c>
      <c r="M2191" s="111">
        <v>4.2000000000000003E-2</v>
      </c>
      <c r="N2191" s="113">
        <v>3.19</v>
      </c>
      <c r="O2191" s="113">
        <v>2.66</v>
      </c>
      <c r="P2191" s="114">
        <v>0.2</v>
      </c>
      <c r="Q2191" s="113">
        <v>31.92</v>
      </c>
      <c r="R2191" s="115">
        <v>2.99</v>
      </c>
      <c r="S2191" s="115">
        <v>2.4916666666666671</v>
      </c>
      <c r="T2191" s="119">
        <v>0.2</v>
      </c>
      <c r="U2191" s="116">
        <v>29.880000000000003</v>
      </c>
      <c r="V2191" t="s">
        <v>25</v>
      </c>
      <c r="W2191">
        <v>2.66</v>
      </c>
      <c r="X2191" t="s">
        <v>25</v>
      </c>
      <c r="Y2191">
        <v>31.92</v>
      </c>
      <c r="Z2191">
        <v>2.99</v>
      </c>
      <c r="AA2191">
        <v>2.4900000000000002</v>
      </c>
      <c r="AB2191">
        <v>0.2</v>
      </c>
      <c r="AC2191">
        <v>29.880000000000003</v>
      </c>
    </row>
    <row r="2192" spans="1:29" x14ac:dyDescent="0.25">
      <c r="A2192" s="111" t="s">
        <v>541</v>
      </c>
      <c r="B2192" s="112" t="s">
        <v>157</v>
      </c>
      <c r="C2192" s="111">
        <v>132000</v>
      </c>
      <c r="D2192" s="111">
        <v>1320009</v>
      </c>
      <c r="E2192" s="111" t="s">
        <v>552</v>
      </c>
      <c r="F2192" s="111">
        <v>9092</v>
      </c>
      <c r="G2192" s="111" t="s">
        <v>363</v>
      </c>
      <c r="H2192" s="111" t="s">
        <v>52</v>
      </c>
      <c r="I2192" s="111" t="s">
        <v>18</v>
      </c>
      <c r="J2192" s="111" t="s">
        <v>364</v>
      </c>
      <c r="K2192" s="111" t="s">
        <v>46</v>
      </c>
      <c r="L2192" s="111">
        <v>12</v>
      </c>
      <c r="M2192" s="111">
        <v>4.2000000000000003E-2</v>
      </c>
      <c r="N2192" s="113">
        <v>3.19</v>
      </c>
      <c r="O2192" s="113">
        <v>2.66</v>
      </c>
      <c r="P2192" s="114">
        <v>0.2</v>
      </c>
      <c r="Q2192" s="113">
        <v>31.92</v>
      </c>
      <c r="R2192" s="115">
        <v>2.99</v>
      </c>
      <c r="S2192" s="115">
        <v>2.4916666666666671</v>
      </c>
      <c r="T2192" s="119">
        <v>0.2</v>
      </c>
      <c r="U2192" s="116">
        <v>29.880000000000003</v>
      </c>
      <c r="V2192" t="s">
        <v>25</v>
      </c>
      <c r="W2192">
        <v>2.66</v>
      </c>
      <c r="X2192" t="s">
        <v>25</v>
      </c>
      <c r="Y2192">
        <v>31.92</v>
      </c>
      <c r="Z2192">
        <v>2.99</v>
      </c>
      <c r="AA2192">
        <v>2.4900000000000002</v>
      </c>
      <c r="AB2192">
        <v>0.2</v>
      </c>
      <c r="AC2192">
        <v>29.880000000000003</v>
      </c>
    </row>
    <row r="2193" spans="1:29" x14ac:dyDescent="0.25">
      <c r="A2193" s="111" t="s">
        <v>541</v>
      </c>
      <c r="B2193" s="112" t="s">
        <v>157</v>
      </c>
      <c r="C2193" s="111">
        <v>132000</v>
      </c>
      <c r="D2193" s="111">
        <v>1320009</v>
      </c>
      <c r="E2193" s="111" t="s">
        <v>552</v>
      </c>
      <c r="F2193" s="111">
        <v>9093</v>
      </c>
      <c r="G2193" s="111" t="s">
        <v>365</v>
      </c>
      <c r="H2193" s="111" t="s">
        <v>49</v>
      </c>
      <c r="I2193" s="111" t="s">
        <v>18</v>
      </c>
      <c r="J2193" s="111" t="s">
        <v>342</v>
      </c>
      <c r="K2193" s="111" t="s">
        <v>46</v>
      </c>
      <c r="L2193" s="111">
        <v>12</v>
      </c>
      <c r="M2193" s="111">
        <v>4.2000000000000003E-2</v>
      </c>
      <c r="N2193" s="113">
        <v>2.59</v>
      </c>
      <c r="O2193" s="113">
        <v>2.1755</v>
      </c>
      <c r="P2193" s="114">
        <v>0.2</v>
      </c>
      <c r="Q2193" s="113">
        <v>26.160000000000004</v>
      </c>
      <c r="R2193" s="115">
        <v>2.39</v>
      </c>
      <c r="S2193" s="115">
        <v>1.99</v>
      </c>
      <c r="T2193" s="119">
        <v>0.2</v>
      </c>
      <c r="U2193" s="116">
        <v>23.88</v>
      </c>
      <c r="V2193" t="s">
        <v>25</v>
      </c>
      <c r="W2193">
        <v>2.08</v>
      </c>
      <c r="X2193" t="s">
        <v>25</v>
      </c>
      <c r="Y2193">
        <v>24.96</v>
      </c>
      <c r="Z2193">
        <v>2.19</v>
      </c>
      <c r="AA2193">
        <v>1.83</v>
      </c>
      <c r="AB2193">
        <v>0.2</v>
      </c>
      <c r="AC2193">
        <v>21.96</v>
      </c>
    </row>
    <row r="2194" spans="1:29" x14ac:dyDescent="0.25">
      <c r="A2194" s="111" t="s">
        <v>541</v>
      </c>
      <c r="B2194" s="112" t="s">
        <v>157</v>
      </c>
      <c r="C2194" s="111">
        <v>132000</v>
      </c>
      <c r="D2194" s="111">
        <v>1320009</v>
      </c>
      <c r="E2194" s="111" t="s">
        <v>552</v>
      </c>
      <c r="F2194" s="111">
        <v>9096</v>
      </c>
      <c r="G2194" s="111" t="s">
        <v>366</v>
      </c>
      <c r="H2194" s="111" t="s">
        <v>49</v>
      </c>
      <c r="I2194" s="111" t="s">
        <v>18</v>
      </c>
      <c r="J2194" s="111" t="s">
        <v>331</v>
      </c>
      <c r="K2194" s="111" t="s">
        <v>46</v>
      </c>
      <c r="L2194" s="111">
        <v>12</v>
      </c>
      <c r="M2194" s="111">
        <v>4.2000000000000003E-2</v>
      </c>
      <c r="N2194" s="113">
        <v>2.59</v>
      </c>
      <c r="O2194" s="113">
        <v>2.1755</v>
      </c>
      <c r="P2194" s="114">
        <v>0.2</v>
      </c>
      <c r="Q2194" s="113">
        <v>26.160000000000004</v>
      </c>
      <c r="R2194" s="115">
        <v>2.39</v>
      </c>
      <c r="S2194" s="115">
        <v>1.99</v>
      </c>
      <c r="T2194" s="119">
        <v>0.2</v>
      </c>
      <c r="U2194" s="116">
        <v>23.88</v>
      </c>
      <c r="V2194" t="s">
        <v>25</v>
      </c>
      <c r="W2194">
        <v>2.08</v>
      </c>
      <c r="X2194" t="s">
        <v>25</v>
      </c>
      <c r="Y2194">
        <v>24.96</v>
      </c>
      <c r="Z2194">
        <v>2.19</v>
      </c>
      <c r="AA2194">
        <v>1.83</v>
      </c>
      <c r="AB2194">
        <v>0.2</v>
      </c>
      <c r="AC2194">
        <v>21.96</v>
      </c>
    </row>
    <row r="2195" spans="1:29" x14ac:dyDescent="0.25">
      <c r="A2195" s="111" t="s">
        <v>541</v>
      </c>
      <c r="B2195" s="112" t="s">
        <v>157</v>
      </c>
      <c r="C2195" s="111">
        <v>132000</v>
      </c>
      <c r="D2195" s="111">
        <v>1320009</v>
      </c>
      <c r="E2195" s="111" t="s">
        <v>552</v>
      </c>
      <c r="F2195" s="111">
        <v>9274</v>
      </c>
      <c r="G2195" s="111" t="s">
        <v>367</v>
      </c>
      <c r="H2195" s="111" t="s">
        <v>49</v>
      </c>
      <c r="I2195" s="111" t="s">
        <v>18</v>
      </c>
      <c r="J2195" s="111" t="s">
        <v>344</v>
      </c>
      <c r="K2195" s="111" t="s">
        <v>46</v>
      </c>
      <c r="L2195" s="111">
        <v>12</v>
      </c>
      <c r="M2195" s="111">
        <v>4.2000000000000003E-2</v>
      </c>
      <c r="N2195" s="113">
        <v>2.59</v>
      </c>
      <c r="O2195" s="113">
        <v>2.1755</v>
      </c>
      <c r="P2195" s="114">
        <v>0.2</v>
      </c>
      <c r="Q2195" s="113">
        <v>26.160000000000004</v>
      </c>
      <c r="R2195" s="115">
        <v>2.39</v>
      </c>
      <c r="S2195" s="115">
        <v>1.99</v>
      </c>
      <c r="T2195" s="119">
        <v>0.2</v>
      </c>
      <c r="U2195" s="116">
        <v>23.88</v>
      </c>
      <c r="V2195" t="s">
        <v>25</v>
      </c>
      <c r="W2195">
        <v>2.08</v>
      </c>
      <c r="X2195" t="s">
        <v>25</v>
      </c>
      <c r="Y2195">
        <v>24.96</v>
      </c>
      <c r="Z2195">
        <v>2.19</v>
      </c>
      <c r="AA2195">
        <v>1.83</v>
      </c>
      <c r="AB2195">
        <v>0.2</v>
      </c>
      <c r="AC2195">
        <v>21.96</v>
      </c>
    </row>
    <row r="2196" spans="1:29" x14ac:dyDescent="0.25">
      <c r="A2196" s="111" t="s">
        <v>541</v>
      </c>
      <c r="B2196" s="112" t="s">
        <v>157</v>
      </c>
      <c r="C2196" s="111">
        <v>132000</v>
      </c>
      <c r="D2196" s="111">
        <v>1320009</v>
      </c>
      <c r="E2196" s="111" t="s">
        <v>552</v>
      </c>
      <c r="F2196" s="111">
        <v>2231</v>
      </c>
      <c r="G2196" s="111" t="s">
        <v>461</v>
      </c>
      <c r="H2196" s="111" t="s">
        <v>42</v>
      </c>
      <c r="I2196" s="111" t="s">
        <v>18</v>
      </c>
      <c r="J2196" s="111" t="s">
        <v>334</v>
      </c>
      <c r="K2196" s="111" t="s">
        <v>462</v>
      </c>
      <c r="L2196" s="111">
        <v>12</v>
      </c>
      <c r="M2196" s="111">
        <v>3.4799999999999998E-2</v>
      </c>
      <c r="N2196" s="113">
        <v>3.19</v>
      </c>
      <c r="O2196" s="113">
        <v>2.65</v>
      </c>
      <c r="P2196" s="114">
        <v>0.2</v>
      </c>
      <c r="Q2196" s="113">
        <v>31.799999999999997</v>
      </c>
      <c r="R2196" s="115">
        <v>2.79</v>
      </c>
      <c r="S2196" s="115">
        <v>2.33</v>
      </c>
      <c r="T2196" s="119">
        <v>0.2</v>
      </c>
      <c r="U2196" s="116">
        <v>27.96</v>
      </c>
      <c r="V2196" t="s">
        <v>25</v>
      </c>
      <c r="W2196">
        <v>2.65</v>
      </c>
      <c r="X2196" t="s">
        <v>25</v>
      </c>
      <c r="Y2196">
        <v>31.799999999999997</v>
      </c>
      <c r="Z2196">
        <v>2.79</v>
      </c>
      <c r="AA2196">
        <v>2.33</v>
      </c>
      <c r="AB2196">
        <v>0.2</v>
      </c>
      <c r="AC2196">
        <v>27.96</v>
      </c>
    </row>
    <row r="2197" spans="1:29" x14ac:dyDescent="0.25">
      <c r="A2197" s="111" t="s">
        <v>541</v>
      </c>
      <c r="B2197" s="112" t="s">
        <v>157</v>
      </c>
      <c r="C2197" s="111">
        <v>132000</v>
      </c>
      <c r="D2197" s="111">
        <v>1320009</v>
      </c>
      <c r="E2197" s="111" t="s">
        <v>552</v>
      </c>
      <c r="F2197" s="111">
        <v>8411</v>
      </c>
      <c r="G2197" s="111" t="s">
        <v>465</v>
      </c>
      <c r="H2197" s="111" t="s">
        <v>82</v>
      </c>
      <c r="I2197" s="111" t="s">
        <v>18</v>
      </c>
      <c r="J2197" s="111" t="s">
        <v>334</v>
      </c>
      <c r="K2197" s="111" t="s">
        <v>81</v>
      </c>
      <c r="L2197" s="111">
        <v>6</v>
      </c>
      <c r="M2197" s="111">
        <v>0.09</v>
      </c>
      <c r="N2197" s="113">
        <v>4.99</v>
      </c>
      <c r="O2197" s="113">
        <v>4.16</v>
      </c>
      <c r="P2197" s="114">
        <v>0.2</v>
      </c>
      <c r="Q2197" s="113">
        <v>24.96</v>
      </c>
      <c r="R2197" s="115">
        <v>4.79</v>
      </c>
      <c r="S2197" s="115">
        <v>3.99</v>
      </c>
      <c r="T2197" s="119">
        <v>0.2</v>
      </c>
      <c r="U2197" s="116">
        <v>23.94</v>
      </c>
      <c r="V2197" t="s">
        <v>25</v>
      </c>
      <c r="W2197">
        <v>4.16</v>
      </c>
      <c r="X2197" t="s">
        <v>25</v>
      </c>
      <c r="Y2197">
        <v>24.96</v>
      </c>
      <c r="Z2197">
        <v>4.99</v>
      </c>
      <c r="AA2197">
        <v>4.16</v>
      </c>
      <c r="AB2197">
        <v>0.2</v>
      </c>
      <c r="AC2197">
        <v>24.96</v>
      </c>
    </row>
    <row r="2198" spans="1:29" x14ac:dyDescent="0.25">
      <c r="A2198" s="111" t="s">
        <v>541</v>
      </c>
      <c r="B2198" s="112" t="s">
        <v>157</v>
      </c>
      <c r="C2198" s="111">
        <v>132000</v>
      </c>
      <c r="D2198" s="111">
        <v>1320009</v>
      </c>
      <c r="E2198" s="111" t="s">
        <v>552</v>
      </c>
      <c r="F2198" s="111">
        <v>8418</v>
      </c>
      <c r="G2198" s="111" t="s">
        <v>467</v>
      </c>
      <c r="H2198" s="111" t="s">
        <v>83</v>
      </c>
      <c r="I2198" s="111" t="s">
        <v>18</v>
      </c>
      <c r="J2198" s="111" t="s">
        <v>331</v>
      </c>
      <c r="K2198" s="111" t="s">
        <v>81</v>
      </c>
      <c r="L2198" s="111">
        <v>6</v>
      </c>
      <c r="M2198" s="111">
        <v>0.09</v>
      </c>
      <c r="N2198" s="113">
        <v>4.99</v>
      </c>
      <c r="O2198" s="113">
        <v>4.16</v>
      </c>
      <c r="P2198" s="114">
        <v>0.2</v>
      </c>
      <c r="Q2198" s="113">
        <v>24.96</v>
      </c>
      <c r="R2198" s="115">
        <v>4.79</v>
      </c>
      <c r="S2198" s="115">
        <v>3.99</v>
      </c>
      <c r="T2198" s="119">
        <v>0.2</v>
      </c>
      <c r="U2198" s="116">
        <v>23.94</v>
      </c>
      <c r="V2198" t="s">
        <v>25</v>
      </c>
      <c r="W2198">
        <v>4.16</v>
      </c>
      <c r="X2198" t="s">
        <v>25</v>
      </c>
      <c r="Y2198">
        <v>24.96</v>
      </c>
      <c r="Z2198">
        <v>4.99</v>
      </c>
      <c r="AA2198">
        <v>4.16</v>
      </c>
      <c r="AB2198">
        <v>0.2</v>
      </c>
      <c r="AC2198">
        <v>24.96</v>
      </c>
    </row>
    <row r="2199" spans="1:29" x14ac:dyDescent="0.25">
      <c r="A2199" s="111" t="s">
        <v>541</v>
      </c>
      <c r="B2199" s="112" t="s">
        <v>157</v>
      </c>
      <c r="C2199" s="111">
        <v>132000</v>
      </c>
      <c r="D2199" s="111">
        <v>1320009</v>
      </c>
      <c r="E2199" s="111" t="s">
        <v>552</v>
      </c>
      <c r="F2199" s="111">
        <v>8793</v>
      </c>
      <c r="G2199" s="111" t="s">
        <v>468</v>
      </c>
      <c r="H2199" s="111" t="s">
        <v>84</v>
      </c>
      <c r="I2199" s="111" t="s">
        <v>18</v>
      </c>
      <c r="J2199" s="111" t="s">
        <v>469</v>
      </c>
      <c r="K2199" s="111" t="s">
        <v>81</v>
      </c>
      <c r="L2199" s="111">
        <v>6</v>
      </c>
      <c r="M2199" s="111">
        <v>0.09</v>
      </c>
      <c r="N2199" s="113">
        <v>6.49</v>
      </c>
      <c r="O2199" s="113">
        <v>5.4</v>
      </c>
      <c r="P2199" s="114">
        <v>0.2</v>
      </c>
      <c r="Q2199" s="113">
        <v>32.400000000000006</v>
      </c>
      <c r="R2199" s="115">
        <v>5.69</v>
      </c>
      <c r="S2199" s="115">
        <v>4.74</v>
      </c>
      <c r="T2199" s="119">
        <v>0.2</v>
      </c>
      <c r="U2199" s="116">
        <v>28.44</v>
      </c>
      <c r="V2199" t="s">
        <v>25</v>
      </c>
      <c r="W2199">
        <v>5.4</v>
      </c>
      <c r="X2199" t="s">
        <v>25</v>
      </c>
      <c r="Y2199">
        <v>32.400000000000006</v>
      </c>
      <c r="Z2199">
        <v>5.69</v>
      </c>
      <c r="AA2199">
        <v>4.74</v>
      </c>
      <c r="AB2199">
        <v>0.2</v>
      </c>
      <c r="AC2199">
        <v>28.44</v>
      </c>
    </row>
    <row r="2200" spans="1:29" x14ac:dyDescent="0.25">
      <c r="A2200" s="111" t="s">
        <v>541</v>
      </c>
      <c r="B2200" s="112" t="s">
        <v>157</v>
      </c>
      <c r="C2200" s="111">
        <v>132000</v>
      </c>
      <c r="D2200" s="111">
        <v>1320009</v>
      </c>
      <c r="E2200" s="111" t="s">
        <v>552</v>
      </c>
      <c r="F2200" s="111">
        <v>253</v>
      </c>
      <c r="G2200" s="111" t="s">
        <v>375</v>
      </c>
      <c r="H2200" s="111" t="s">
        <v>73</v>
      </c>
      <c r="I2200" s="111" t="s">
        <v>18</v>
      </c>
      <c r="J2200" s="111" t="s">
        <v>340</v>
      </c>
      <c r="K2200" s="111" t="s">
        <v>68</v>
      </c>
      <c r="L2200" s="111">
        <v>6</v>
      </c>
      <c r="M2200" s="111">
        <v>0.06</v>
      </c>
      <c r="N2200" s="113">
        <v>3.79</v>
      </c>
      <c r="O2200" s="113">
        <v>3.19</v>
      </c>
      <c r="P2200" s="114">
        <v>0.2</v>
      </c>
      <c r="Q2200" s="113">
        <v>19.14</v>
      </c>
      <c r="R2200" s="115">
        <v>3.79</v>
      </c>
      <c r="S2200" s="115">
        <v>3.19</v>
      </c>
      <c r="T2200" s="119">
        <v>0.2</v>
      </c>
      <c r="U2200" s="116">
        <v>19.14</v>
      </c>
      <c r="V2200" t="s">
        <v>25</v>
      </c>
      <c r="W2200">
        <v>3.19</v>
      </c>
      <c r="X2200" t="s">
        <v>25</v>
      </c>
      <c r="Y2200">
        <v>19.14</v>
      </c>
      <c r="Z2200">
        <v>4.1900000000000004</v>
      </c>
      <c r="AA2200">
        <v>3.49</v>
      </c>
      <c r="AB2200">
        <v>0.2</v>
      </c>
      <c r="AC2200">
        <v>20.94</v>
      </c>
    </row>
    <row r="2201" spans="1:29" x14ac:dyDescent="0.25">
      <c r="A2201" s="111" t="s">
        <v>541</v>
      </c>
      <c r="B2201" s="112" t="s">
        <v>157</v>
      </c>
      <c r="C2201" s="111">
        <v>132000</v>
      </c>
      <c r="D2201" s="111">
        <v>1320009</v>
      </c>
      <c r="E2201" s="111" t="s">
        <v>552</v>
      </c>
      <c r="F2201" s="111">
        <v>2132</v>
      </c>
      <c r="G2201" s="111" t="s">
        <v>376</v>
      </c>
      <c r="H2201" s="111" t="s">
        <v>70</v>
      </c>
      <c r="I2201" s="111" t="s">
        <v>18</v>
      </c>
      <c r="J2201" s="111" t="s">
        <v>334</v>
      </c>
      <c r="K2201" s="111" t="s">
        <v>68</v>
      </c>
      <c r="L2201" s="111">
        <v>6</v>
      </c>
      <c r="M2201" s="111">
        <v>0.06</v>
      </c>
      <c r="N2201" s="113">
        <v>3.79</v>
      </c>
      <c r="O2201" s="113">
        <v>3.19</v>
      </c>
      <c r="P2201" s="114">
        <v>0.2</v>
      </c>
      <c r="Q2201" s="113">
        <v>19.14</v>
      </c>
      <c r="R2201" s="115">
        <v>3.79</v>
      </c>
      <c r="S2201" s="115">
        <v>3.19</v>
      </c>
      <c r="T2201" s="119">
        <v>0.2</v>
      </c>
      <c r="U2201" s="116">
        <v>19.14</v>
      </c>
      <c r="V2201" t="s">
        <v>25</v>
      </c>
      <c r="W2201">
        <v>3.19</v>
      </c>
      <c r="X2201" t="s">
        <v>25</v>
      </c>
      <c r="Y2201">
        <v>19.14</v>
      </c>
      <c r="Z2201">
        <v>4.1900000000000004</v>
      </c>
      <c r="AA2201">
        <v>3.49</v>
      </c>
      <c r="AB2201">
        <v>0.2</v>
      </c>
      <c r="AC2201">
        <v>20.94</v>
      </c>
    </row>
    <row r="2202" spans="1:29" x14ac:dyDescent="0.25">
      <c r="A2202" s="111" t="s">
        <v>541</v>
      </c>
      <c r="B2202" s="112" t="s">
        <v>157</v>
      </c>
      <c r="C2202" s="111">
        <v>132000</v>
      </c>
      <c r="D2202" s="111">
        <v>1320009</v>
      </c>
      <c r="E2202" s="111" t="s">
        <v>552</v>
      </c>
      <c r="F2202" s="111">
        <v>2585</v>
      </c>
      <c r="G2202" s="111" t="s">
        <v>472</v>
      </c>
      <c r="H2202" s="111" t="s">
        <v>80</v>
      </c>
      <c r="I2202" s="111" t="s">
        <v>18</v>
      </c>
      <c r="J2202" s="111" t="s">
        <v>334</v>
      </c>
      <c r="K2202" s="111" t="s">
        <v>68</v>
      </c>
      <c r="L2202" s="111">
        <v>12</v>
      </c>
      <c r="M2202" s="111">
        <v>0.12</v>
      </c>
      <c r="N2202" s="113">
        <v>4.59</v>
      </c>
      <c r="O2202" s="113">
        <v>3.8</v>
      </c>
      <c r="P2202" s="114">
        <v>0.2</v>
      </c>
      <c r="Q2202" s="113">
        <v>45.599999999999994</v>
      </c>
      <c r="R2202" s="115">
        <v>3.99</v>
      </c>
      <c r="S2202" s="115">
        <v>3.32</v>
      </c>
      <c r="T2202" s="119">
        <v>0.2</v>
      </c>
      <c r="U2202" s="116">
        <v>39.839999999999996</v>
      </c>
      <c r="V2202" t="s">
        <v>25</v>
      </c>
      <c r="W2202">
        <v>3.8</v>
      </c>
      <c r="X2202" t="s">
        <v>25</v>
      </c>
      <c r="Y2202">
        <v>45.599999999999994</v>
      </c>
      <c r="Z2202">
        <v>3.99</v>
      </c>
      <c r="AA2202">
        <v>3.32</v>
      </c>
      <c r="AB2202">
        <v>0.2</v>
      </c>
      <c r="AC2202">
        <v>39.839999999999996</v>
      </c>
    </row>
    <row r="2203" spans="1:29" x14ac:dyDescent="0.25">
      <c r="A2203" s="111" t="s">
        <v>541</v>
      </c>
      <c r="B2203" s="112" t="s">
        <v>157</v>
      </c>
      <c r="C2203" s="111">
        <v>132000</v>
      </c>
      <c r="D2203" s="111">
        <v>1320009</v>
      </c>
      <c r="E2203" s="111" t="s">
        <v>552</v>
      </c>
      <c r="F2203" s="111">
        <v>7703</v>
      </c>
      <c r="G2203" s="111" t="s">
        <v>473</v>
      </c>
      <c r="H2203" s="111" t="s">
        <v>72</v>
      </c>
      <c r="I2203" s="111" t="s">
        <v>18</v>
      </c>
      <c r="J2203" s="111" t="s">
        <v>331</v>
      </c>
      <c r="K2203" s="111" t="s">
        <v>68</v>
      </c>
      <c r="L2203" s="111">
        <v>6</v>
      </c>
      <c r="M2203" s="111">
        <v>0.06</v>
      </c>
      <c r="N2203" s="113">
        <v>3.79</v>
      </c>
      <c r="O2203" s="113">
        <v>3.19</v>
      </c>
      <c r="P2203" s="114">
        <v>0.2</v>
      </c>
      <c r="Q2203" s="113">
        <v>19.14</v>
      </c>
      <c r="R2203" s="115">
        <v>3.79</v>
      </c>
      <c r="S2203" s="115">
        <v>3.19</v>
      </c>
      <c r="T2203" s="119">
        <v>0.2</v>
      </c>
      <c r="U2203" s="116">
        <v>19.14</v>
      </c>
      <c r="V2203" t="s">
        <v>25</v>
      </c>
      <c r="W2203">
        <v>3.19</v>
      </c>
      <c r="X2203" t="s">
        <v>25</v>
      </c>
      <c r="Y2203">
        <v>19.14</v>
      </c>
      <c r="Z2203">
        <v>4.1900000000000004</v>
      </c>
      <c r="AA2203">
        <v>3.49</v>
      </c>
      <c r="AB2203">
        <v>0.2</v>
      </c>
      <c r="AC2203">
        <v>20.94</v>
      </c>
    </row>
    <row r="2204" spans="1:29" x14ac:dyDescent="0.25">
      <c r="A2204" s="111" t="s">
        <v>541</v>
      </c>
      <c r="B2204" s="112" t="s">
        <v>157</v>
      </c>
      <c r="C2204" s="111">
        <v>132000</v>
      </c>
      <c r="D2204" s="111">
        <v>1320009</v>
      </c>
      <c r="E2204" s="111" t="s">
        <v>552</v>
      </c>
      <c r="F2204" s="111">
        <v>11593</v>
      </c>
      <c r="G2204" s="111" t="s">
        <v>474</v>
      </c>
      <c r="H2204" s="111" t="s">
        <v>80</v>
      </c>
      <c r="I2204" s="111" t="s">
        <v>18</v>
      </c>
      <c r="J2204" s="111" t="s">
        <v>331</v>
      </c>
      <c r="K2204" s="111" t="s">
        <v>68</v>
      </c>
      <c r="L2204" s="111">
        <v>12</v>
      </c>
      <c r="M2204" s="111">
        <v>0.12</v>
      </c>
      <c r="N2204" s="113">
        <v>4.59</v>
      </c>
      <c r="O2204" s="113">
        <v>3.8</v>
      </c>
      <c r="P2204" s="114">
        <v>0.2</v>
      </c>
      <c r="Q2204" s="113">
        <v>45.599999999999994</v>
      </c>
      <c r="R2204" s="115">
        <v>3.99</v>
      </c>
      <c r="S2204" s="115">
        <v>3.32</v>
      </c>
      <c r="T2204" s="119">
        <v>0.2</v>
      </c>
      <c r="U2204" s="116">
        <v>39.839999999999996</v>
      </c>
      <c r="V2204" t="s">
        <v>25</v>
      </c>
      <c r="W2204">
        <v>3.8</v>
      </c>
      <c r="X2204" t="s">
        <v>25</v>
      </c>
      <c r="Y2204">
        <v>45.599999999999994</v>
      </c>
      <c r="Z2204">
        <v>3.99</v>
      </c>
      <c r="AA2204">
        <v>3.32</v>
      </c>
      <c r="AB2204">
        <v>0.2</v>
      </c>
      <c r="AC2204">
        <v>39.839999999999996</v>
      </c>
    </row>
    <row r="2205" spans="1:29" x14ac:dyDescent="0.25">
      <c r="A2205" s="111" t="s">
        <v>541</v>
      </c>
      <c r="B2205" s="112" t="s">
        <v>157</v>
      </c>
      <c r="C2205" s="111">
        <v>132000</v>
      </c>
      <c r="D2205" s="111">
        <v>1320009</v>
      </c>
      <c r="E2205" s="111" t="s">
        <v>552</v>
      </c>
      <c r="F2205" s="111">
        <v>13486</v>
      </c>
      <c r="G2205" s="111" t="s">
        <v>377</v>
      </c>
      <c r="H2205" s="111" t="s">
        <v>134</v>
      </c>
      <c r="I2205" s="111" t="s">
        <v>128</v>
      </c>
      <c r="J2205" s="111" t="s">
        <v>378</v>
      </c>
      <c r="K2205" s="111" t="s">
        <v>68</v>
      </c>
      <c r="L2205" s="111">
        <v>6</v>
      </c>
      <c r="M2205" s="111">
        <v>0.06</v>
      </c>
      <c r="N2205" s="113">
        <v>6.59</v>
      </c>
      <c r="O2205" s="113">
        <v>5.49</v>
      </c>
      <c r="P2205" s="114">
        <v>0.2</v>
      </c>
      <c r="Q2205" s="113">
        <v>32.94</v>
      </c>
      <c r="R2205" s="115">
        <v>6.19</v>
      </c>
      <c r="S2205" s="115">
        <v>5.18</v>
      </c>
      <c r="T2205" s="119">
        <v>0.2</v>
      </c>
      <c r="U2205" s="116">
        <v>31.08</v>
      </c>
      <c r="V2205" t="s">
        <v>25</v>
      </c>
      <c r="W2205">
        <v>5.49</v>
      </c>
      <c r="X2205" t="s">
        <v>25</v>
      </c>
      <c r="Y2205">
        <v>32.94</v>
      </c>
      <c r="Z2205">
        <v>6.19</v>
      </c>
      <c r="AA2205">
        <v>5.18</v>
      </c>
      <c r="AB2205">
        <v>0.2</v>
      </c>
      <c r="AC2205">
        <v>31.08</v>
      </c>
    </row>
    <row r="2206" spans="1:29" x14ac:dyDescent="0.25">
      <c r="A2206" s="111" t="s">
        <v>541</v>
      </c>
      <c r="B2206" s="112" t="s">
        <v>157</v>
      </c>
      <c r="C2206" s="111">
        <v>132000</v>
      </c>
      <c r="D2206" s="111">
        <v>1320009</v>
      </c>
      <c r="E2206" s="111" t="s">
        <v>552</v>
      </c>
      <c r="F2206" s="111">
        <v>19164</v>
      </c>
      <c r="G2206" s="111" t="s">
        <v>475</v>
      </c>
      <c r="H2206" s="111" t="s">
        <v>76</v>
      </c>
      <c r="I2206" s="111" t="s">
        <v>18</v>
      </c>
      <c r="J2206" s="111" t="s">
        <v>334</v>
      </c>
      <c r="K2206" s="111" t="s">
        <v>68</v>
      </c>
      <c r="L2206" s="111">
        <v>2</v>
      </c>
      <c r="M2206" s="111">
        <v>0.02</v>
      </c>
      <c r="N2206" s="113">
        <v>3.69</v>
      </c>
      <c r="O2206" s="113">
        <v>3.1</v>
      </c>
      <c r="P2206" s="114">
        <v>0.2</v>
      </c>
      <c r="Q2206" s="113">
        <v>6.2</v>
      </c>
      <c r="R2206" s="115">
        <v>3.19</v>
      </c>
      <c r="S2206" s="115">
        <v>2.7</v>
      </c>
      <c r="T2206" s="119">
        <v>0.2</v>
      </c>
      <c r="U2206" s="116">
        <v>5.4</v>
      </c>
      <c r="V2206" t="s">
        <v>25</v>
      </c>
      <c r="W2206">
        <v>3.1</v>
      </c>
      <c r="X2206" t="s">
        <v>25</v>
      </c>
      <c r="Y2206">
        <v>6.2</v>
      </c>
      <c r="Z2206">
        <v>3.19</v>
      </c>
      <c r="AA2206">
        <v>2.7</v>
      </c>
      <c r="AB2206">
        <v>0.2</v>
      </c>
      <c r="AC2206">
        <v>5.4</v>
      </c>
    </row>
    <row r="2207" spans="1:29" x14ac:dyDescent="0.25">
      <c r="A2207" s="111" t="s">
        <v>541</v>
      </c>
      <c r="B2207" s="112" t="s">
        <v>157</v>
      </c>
      <c r="C2207" s="111">
        <v>132000</v>
      </c>
      <c r="D2207" s="111">
        <v>1320009</v>
      </c>
      <c r="E2207" s="111" t="s">
        <v>552</v>
      </c>
      <c r="F2207" s="111">
        <v>22200</v>
      </c>
      <c r="G2207" s="111" t="s">
        <v>380</v>
      </c>
      <c r="H2207" s="111" t="s">
        <v>75</v>
      </c>
      <c r="I2207" s="111" t="s">
        <v>18</v>
      </c>
      <c r="J2207" s="111" t="s">
        <v>362</v>
      </c>
      <c r="K2207" s="111" t="s">
        <v>68</v>
      </c>
      <c r="L2207" s="111">
        <v>6</v>
      </c>
      <c r="M2207" s="111">
        <v>0.06</v>
      </c>
      <c r="N2207" s="113">
        <v>7.99</v>
      </c>
      <c r="O2207" s="113">
        <v>6.65</v>
      </c>
      <c r="P2207" s="114">
        <v>0.2</v>
      </c>
      <c r="Q2207" s="113">
        <v>39.900000000000006</v>
      </c>
      <c r="R2207" s="115">
        <v>6.99</v>
      </c>
      <c r="S2207" s="115">
        <v>5.83</v>
      </c>
      <c r="T2207" s="119">
        <v>0.2</v>
      </c>
      <c r="U2207" s="116">
        <v>34.980000000000004</v>
      </c>
      <c r="V2207" t="s">
        <v>25</v>
      </c>
      <c r="W2207">
        <v>6.65</v>
      </c>
      <c r="X2207" t="s">
        <v>25</v>
      </c>
      <c r="Y2207">
        <v>39.900000000000006</v>
      </c>
      <c r="Z2207">
        <v>6.99</v>
      </c>
      <c r="AA2207">
        <v>5.83</v>
      </c>
      <c r="AB2207">
        <v>0.2</v>
      </c>
      <c r="AC2207">
        <v>34.980000000000004</v>
      </c>
    </row>
    <row r="2208" spans="1:29" x14ac:dyDescent="0.25">
      <c r="A2208" s="111" t="s">
        <v>541</v>
      </c>
      <c r="B2208" s="112" t="s">
        <v>157</v>
      </c>
      <c r="C2208" s="111">
        <v>132000</v>
      </c>
      <c r="D2208" s="111">
        <v>1320009</v>
      </c>
      <c r="E2208" s="111" t="s">
        <v>552</v>
      </c>
      <c r="F2208" s="111">
        <v>22202</v>
      </c>
      <c r="G2208" s="111" t="s">
        <v>381</v>
      </c>
      <c r="H2208" s="111" t="s">
        <v>75</v>
      </c>
      <c r="I2208" s="111" t="s">
        <v>18</v>
      </c>
      <c r="J2208" s="111" t="s">
        <v>382</v>
      </c>
      <c r="K2208" s="111" t="s">
        <v>68</v>
      </c>
      <c r="L2208" s="111">
        <v>6</v>
      </c>
      <c r="M2208" s="111">
        <v>0.06</v>
      </c>
      <c r="N2208" s="113">
        <v>7.99</v>
      </c>
      <c r="O2208" s="113">
        <v>6.65</v>
      </c>
      <c r="P2208" s="114">
        <v>0.2</v>
      </c>
      <c r="Q2208" s="113">
        <v>39.900000000000006</v>
      </c>
      <c r="R2208" s="115">
        <v>6.99</v>
      </c>
      <c r="S2208" s="115">
        <v>5.83</v>
      </c>
      <c r="T2208" s="119">
        <v>0.2</v>
      </c>
      <c r="U2208" s="116">
        <v>34.980000000000004</v>
      </c>
      <c r="V2208" t="s">
        <v>25</v>
      </c>
      <c r="W2208">
        <v>6.65</v>
      </c>
      <c r="X2208" t="s">
        <v>25</v>
      </c>
      <c r="Y2208">
        <v>39.900000000000006</v>
      </c>
      <c r="Z2208">
        <v>6.99</v>
      </c>
      <c r="AA2208">
        <v>5.83</v>
      </c>
      <c r="AB2208">
        <v>0.2</v>
      </c>
      <c r="AC2208">
        <v>34.980000000000004</v>
      </c>
    </row>
    <row r="2209" spans="1:29" x14ac:dyDescent="0.25">
      <c r="A2209" s="111" t="s">
        <v>541</v>
      </c>
      <c r="B2209" s="112" t="s">
        <v>157</v>
      </c>
      <c r="C2209" s="111">
        <v>132000</v>
      </c>
      <c r="D2209" s="111">
        <v>1320009</v>
      </c>
      <c r="E2209" s="111" t="s">
        <v>552</v>
      </c>
      <c r="F2209" s="111">
        <v>29143</v>
      </c>
      <c r="G2209" s="111" t="s">
        <v>383</v>
      </c>
      <c r="H2209" s="111" t="s">
        <v>72</v>
      </c>
      <c r="I2209" s="111" t="s">
        <v>18</v>
      </c>
      <c r="J2209" s="111" t="s">
        <v>384</v>
      </c>
      <c r="K2209" s="111" t="s">
        <v>68</v>
      </c>
      <c r="L2209" s="111">
        <v>6</v>
      </c>
      <c r="M2209" s="111">
        <v>0.06</v>
      </c>
      <c r="N2209" s="113">
        <v>3.79</v>
      </c>
      <c r="O2209" s="113">
        <v>3.19</v>
      </c>
      <c r="P2209" s="114">
        <v>0.2</v>
      </c>
      <c r="Q2209" s="113">
        <v>19.14</v>
      </c>
      <c r="R2209" s="115">
        <v>3.79</v>
      </c>
      <c r="S2209" s="115">
        <v>3.19</v>
      </c>
      <c r="T2209" s="119">
        <v>0.2</v>
      </c>
      <c r="U2209" s="116">
        <v>19.14</v>
      </c>
      <c r="V2209" t="s">
        <v>25</v>
      </c>
      <c r="W2209">
        <v>3.19</v>
      </c>
      <c r="X2209" t="s">
        <v>25</v>
      </c>
      <c r="Y2209">
        <v>19.14</v>
      </c>
      <c r="Z2209">
        <v>4.1900000000000004</v>
      </c>
      <c r="AA2209">
        <v>3.49</v>
      </c>
      <c r="AB2209">
        <v>0.2</v>
      </c>
      <c r="AC2209">
        <v>20.94</v>
      </c>
    </row>
    <row r="2210" spans="1:29" x14ac:dyDescent="0.25">
      <c r="A2210" s="111" t="s">
        <v>541</v>
      </c>
      <c r="B2210" s="112" t="s">
        <v>157</v>
      </c>
      <c r="C2210" s="111">
        <v>132000</v>
      </c>
      <c r="D2210" s="111">
        <v>1320009</v>
      </c>
      <c r="E2210" s="111" t="s">
        <v>552</v>
      </c>
      <c r="F2210" s="111">
        <v>7945</v>
      </c>
      <c r="G2210" s="111" t="s">
        <v>476</v>
      </c>
      <c r="H2210" s="111" t="s">
        <v>101</v>
      </c>
      <c r="I2210" s="111" t="s">
        <v>18</v>
      </c>
      <c r="J2210" s="111" t="s">
        <v>331</v>
      </c>
      <c r="K2210" s="111" t="s">
        <v>99</v>
      </c>
      <c r="L2210" s="111">
        <v>6</v>
      </c>
      <c r="M2210" s="111">
        <v>0.15</v>
      </c>
      <c r="N2210" s="113">
        <v>8.49</v>
      </c>
      <c r="O2210" s="113">
        <v>7.12</v>
      </c>
      <c r="P2210" s="114">
        <v>0.2</v>
      </c>
      <c r="Q2210" s="113">
        <v>42.72</v>
      </c>
      <c r="R2210" s="115">
        <v>8.49</v>
      </c>
      <c r="S2210" s="115">
        <v>7.08</v>
      </c>
      <c r="T2210" s="119">
        <v>0.2</v>
      </c>
      <c r="U2210" s="116">
        <v>42.480000000000004</v>
      </c>
      <c r="V2210" t="s">
        <v>25</v>
      </c>
      <c r="W2210">
        <v>7.59</v>
      </c>
      <c r="X2210" t="s">
        <v>25</v>
      </c>
      <c r="Y2210">
        <v>45.54</v>
      </c>
      <c r="Z2210">
        <v>8.39</v>
      </c>
      <c r="AA2210">
        <v>6.99</v>
      </c>
      <c r="AB2210">
        <v>0.2</v>
      </c>
      <c r="AC2210">
        <v>41.94</v>
      </c>
    </row>
    <row r="2211" spans="1:29" x14ac:dyDescent="0.25">
      <c r="A2211" s="111" t="s">
        <v>541</v>
      </c>
      <c r="B2211" s="112" t="s">
        <v>157</v>
      </c>
      <c r="C2211" s="111">
        <v>132000</v>
      </c>
      <c r="D2211" s="111">
        <v>1320009</v>
      </c>
      <c r="E2211" s="111" t="s">
        <v>552</v>
      </c>
      <c r="F2211" s="111">
        <v>7947</v>
      </c>
      <c r="G2211" s="111" t="s">
        <v>477</v>
      </c>
      <c r="H2211" s="111" t="s">
        <v>100</v>
      </c>
      <c r="I2211" s="111" t="s">
        <v>18</v>
      </c>
      <c r="J2211" s="111" t="s">
        <v>334</v>
      </c>
      <c r="K2211" s="111" t="s">
        <v>99</v>
      </c>
      <c r="L2211" s="111">
        <v>6</v>
      </c>
      <c r="M2211" s="111">
        <v>0.15</v>
      </c>
      <c r="N2211" s="113">
        <v>8.99</v>
      </c>
      <c r="O2211" s="113">
        <v>7.49</v>
      </c>
      <c r="P2211" s="114">
        <v>0.2</v>
      </c>
      <c r="Q2211" s="113">
        <v>44.94</v>
      </c>
      <c r="R2211" s="115">
        <v>8.99</v>
      </c>
      <c r="S2211" s="115">
        <v>7.49</v>
      </c>
      <c r="T2211" s="119">
        <v>0.2</v>
      </c>
      <c r="U2211" s="116">
        <v>44.94</v>
      </c>
      <c r="V2211" t="s">
        <v>25</v>
      </c>
      <c r="W2211">
        <v>7.59</v>
      </c>
      <c r="X2211" t="s">
        <v>25</v>
      </c>
      <c r="Y2211">
        <v>45.54</v>
      </c>
      <c r="Z2211">
        <v>8.39</v>
      </c>
      <c r="AA2211">
        <v>6.99</v>
      </c>
      <c r="AB2211">
        <v>0.2</v>
      </c>
      <c r="AC2211">
        <v>41.94</v>
      </c>
    </row>
    <row r="2212" spans="1:29" x14ac:dyDescent="0.25">
      <c r="A2212" s="111" t="s">
        <v>541</v>
      </c>
      <c r="B2212" s="112" t="s">
        <v>157</v>
      </c>
      <c r="C2212" s="111">
        <v>132000</v>
      </c>
      <c r="D2212" s="111">
        <v>1320009</v>
      </c>
      <c r="E2212" s="111" t="s">
        <v>552</v>
      </c>
      <c r="F2212" s="111">
        <v>4293</v>
      </c>
      <c r="G2212" s="111" t="s">
        <v>478</v>
      </c>
      <c r="H2212" s="111" t="s">
        <v>28</v>
      </c>
      <c r="I2212" s="111" t="s">
        <v>18</v>
      </c>
      <c r="J2212" s="111" t="s">
        <v>384</v>
      </c>
      <c r="K2212" s="111" t="s">
        <v>19</v>
      </c>
      <c r="L2212" s="111">
        <v>12</v>
      </c>
      <c r="M2212" s="111">
        <v>2.4E-2</v>
      </c>
      <c r="N2212" s="113">
        <v>1.69</v>
      </c>
      <c r="O2212" s="113">
        <v>1.42</v>
      </c>
      <c r="P2212" s="114">
        <v>0.2</v>
      </c>
      <c r="Q2212" s="113">
        <v>17.04</v>
      </c>
      <c r="R2212" s="115">
        <v>1.49</v>
      </c>
      <c r="S2212" s="115">
        <v>1.24</v>
      </c>
      <c r="T2212" s="119">
        <v>0.2</v>
      </c>
      <c r="U2212" s="116">
        <v>14.879999999999999</v>
      </c>
      <c r="V2212" t="s">
        <v>25</v>
      </c>
      <c r="W2212">
        <v>1.42</v>
      </c>
      <c r="X2212" t="s">
        <v>25</v>
      </c>
      <c r="Y2212">
        <v>17.04</v>
      </c>
      <c r="Z2212">
        <v>1.49</v>
      </c>
      <c r="AA2212">
        <v>1.24</v>
      </c>
      <c r="AB2212">
        <v>0.2</v>
      </c>
      <c r="AC2212">
        <v>14.879999999999999</v>
      </c>
    </row>
    <row r="2213" spans="1:29" x14ac:dyDescent="0.25">
      <c r="A2213" s="111" t="s">
        <v>541</v>
      </c>
      <c r="B2213" s="112" t="s">
        <v>157</v>
      </c>
      <c r="C2213" s="111">
        <v>132000</v>
      </c>
      <c r="D2213" s="111">
        <v>1320009</v>
      </c>
      <c r="E2213" s="111" t="s">
        <v>552</v>
      </c>
      <c r="F2213" s="111">
        <v>18152</v>
      </c>
      <c r="G2213" s="111" t="s">
        <v>385</v>
      </c>
      <c r="H2213" s="111" t="s">
        <v>21</v>
      </c>
      <c r="I2213" s="111" t="s">
        <v>18</v>
      </c>
      <c r="J2213" s="111" t="s">
        <v>334</v>
      </c>
      <c r="K2213" s="111" t="s">
        <v>19</v>
      </c>
      <c r="L2213" s="111">
        <v>12</v>
      </c>
      <c r="M2213" s="111">
        <v>2.4E-2</v>
      </c>
      <c r="N2213" s="113">
        <v>1.69</v>
      </c>
      <c r="O2213" s="113">
        <v>1.4155</v>
      </c>
      <c r="P2213" s="114">
        <v>0.2</v>
      </c>
      <c r="Q2213" s="113">
        <v>17.04</v>
      </c>
      <c r="R2213" s="115">
        <v>1.59</v>
      </c>
      <c r="S2213" s="115">
        <v>1.3250000000000002</v>
      </c>
      <c r="T2213" s="119">
        <v>0.2</v>
      </c>
      <c r="U2213" s="116">
        <v>15.96</v>
      </c>
      <c r="V2213" t="s">
        <v>25</v>
      </c>
      <c r="W2213">
        <v>1.42</v>
      </c>
      <c r="X2213" t="s">
        <v>25</v>
      </c>
      <c r="Y2213">
        <v>17.04</v>
      </c>
      <c r="Z2213">
        <v>1.49</v>
      </c>
      <c r="AA2213">
        <v>1.24</v>
      </c>
      <c r="AB2213">
        <v>0.2</v>
      </c>
      <c r="AC2213">
        <v>14.879999999999999</v>
      </c>
    </row>
    <row r="2214" spans="1:29" x14ac:dyDescent="0.25">
      <c r="A2214" s="111" t="s">
        <v>541</v>
      </c>
      <c r="B2214" s="112" t="s">
        <v>157</v>
      </c>
      <c r="C2214" s="111">
        <v>132000</v>
      </c>
      <c r="D2214" s="111">
        <v>1320009</v>
      </c>
      <c r="E2214" s="111" t="s">
        <v>552</v>
      </c>
      <c r="F2214" s="111">
        <v>18266</v>
      </c>
      <c r="G2214" s="111" t="s">
        <v>386</v>
      </c>
      <c r="H2214" s="111" t="s">
        <v>28</v>
      </c>
      <c r="I2214" s="111" t="s">
        <v>18</v>
      </c>
      <c r="J2214" s="111" t="s">
        <v>331</v>
      </c>
      <c r="K2214" s="111" t="s">
        <v>19</v>
      </c>
      <c r="L2214" s="111">
        <v>12</v>
      </c>
      <c r="M2214" s="111">
        <v>2.4E-2</v>
      </c>
      <c r="N2214" s="113">
        <v>1.69</v>
      </c>
      <c r="O2214" s="113">
        <v>1.42</v>
      </c>
      <c r="P2214" s="114">
        <v>0.2</v>
      </c>
      <c r="Q2214" s="113">
        <v>17.04</v>
      </c>
      <c r="R2214" s="115">
        <v>1.49</v>
      </c>
      <c r="S2214" s="115">
        <v>1.24</v>
      </c>
      <c r="T2214" s="119">
        <v>0.2</v>
      </c>
      <c r="U2214" s="116">
        <v>14.879999999999999</v>
      </c>
      <c r="V2214" t="s">
        <v>25</v>
      </c>
      <c r="W2214">
        <v>1.42</v>
      </c>
      <c r="X2214" t="s">
        <v>25</v>
      </c>
      <c r="Y2214">
        <v>17.04</v>
      </c>
      <c r="Z2214">
        <v>1.49</v>
      </c>
      <c r="AA2214">
        <v>1.24</v>
      </c>
      <c r="AB2214">
        <v>0.2</v>
      </c>
      <c r="AC2214">
        <v>14.879999999999999</v>
      </c>
    </row>
    <row r="2215" spans="1:29" x14ac:dyDescent="0.25">
      <c r="A2215" s="111" t="s">
        <v>541</v>
      </c>
      <c r="B2215" s="112" t="s">
        <v>157</v>
      </c>
      <c r="C2215" s="111">
        <v>132000</v>
      </c>
      <c r="D2215" s="111">
        <v>1320009</v>
      </c>
      <c r="E2215" s="111" t="s">
        <v>552</v>
      </c>
      <c r="F2215" s="111">
        <v>18268</v>
      </c>
      <c r="G2215" s="111" t="s">
        <v>387</v>
      </c>
      <c r="H2215" s="111" t="s">
        <v>30</v>
      </c>
      <c r="I2215" s="111" t="s">
        <v>18</v>
      </c>
      <c r="J2215" s="111" t="s">
        <v>340</v>
      </c>
      <c r="K2215" s="111" t="s">
        <v>19</v>
      </c>
      <c r="L2215" s="111">
        <v>12</v>
      </c>
      <c r="M2215" s="111">
        <v>2.4E-2</v>
      </c>
      <c r="N2215" s="113">
        <v>1.69</v>
      </c>
      <c r="O2215" s="113">
        <v>1.42</v>
      </c>
      <c r="P2215" s="114">
        <v>0.2</v>
      </c>
      <c r="Q2215" s="113">
        <v>17.04</v>
      </c>
      <c r="R2215" s="115">
        <v>1.49</v>
      </c>
      <c r="S2215" s="115">
        <v>1.24</v>
      </c>
      <c r="T2215" s="119">
        <v>0.2</v>
      </c>
      <c r="U2215" s="116">
        <v>14.879999999999999</v>
      </c>
      <c r="V2215" t="s">
        <v>25</v>
      </c>
      <c r="W2215">
        <v>1.42</v>
      </c>
      <c r="X2215" t="s">
        <v>25</v>
      </c>
      <c r="Y2215">
        <v>17.04</v>
      </c>
      <c r="Z2215">
        <v>1.49</v>
      </c>
      <c r="AA2215">
        <v>1.24</v>
      </c>
      <c r="AB2215">
        <v>0.2</v>
      </c>
      <c r="AC2215">
        <v>14.879999999999999</v>
      </c>
    </row>
    <row r="2216" spans="1:29" x14ac:dyDescent="0.25">
      <c r="A2216" s="111" t="s">
        <v>541</v>
      </c>
      <c r="B2216" s="112" t="s">
        <v>157</v>
      </c>
      <c r="C2216" s="111">
        <v>132000</v>
      </c>
      <c r="D2216" s="111">
        <v>1320009</v>
      </c>
      <c r="E2216" s="111" t="s">
        <v>552</v>
      </c>
      <c r="F2216" s="111">
        <v>19321</v>
      </c>
      <c r="G2216" s="111" t="s">
        <v>479</v>
      </c>
      <c r="H2216" s="111" t="s">
        <v>27</v>
      </c>
      <c r="I2216" s="111" t="s">
        <v>18</v>
      </c>
      <c r="J2216" s="111" t="s">
        <v>480</v>
      </c>
      <c r="K2216" s="111" t="s">
        <v>19</v>
      </c>
      <c r="L2216" s="111">
        <v>12</v>
      </c>
      <c r="M2216" s="111">
        <v>2.4E-2</v>
      </c>
      <c r="N2216" s="113">
        <v>1.69</v>
      </c>
      <c r="O2216" s="113">
        <v>1.42</v>
      </c>
      <c r="P2216" s="114">
        <v>0.2</v>
      </c>
      <c r="Q2216" s="113">
        <v>17.04</v>
      </c>
      <c r="R2216" s="115">
        <v>1.49</v>
      </c>
      <c r="S2216" s="115">
        <v>1.24</v>
      </c>
      <c r="T2216" s="119">
        <v>0.2</v>
      </c>
      <c r="U2216" s="116">
        <v>14.879999999999999</v>
      </c>
      <c r="V2216" t="s">
        <v>25</v>
      </c>
      <c r="W2216">
        <v>1.42</v>
      </c>
      <c r="X2216" t="s">
        <v>25</v>
      </c>
      <c r="Y2216">
        <v>17.04</v>
      </c>
      <c r="Z2216">
        <v>1.49</v>
      </c>
      <c r="AA2216">
        <v>1.24</v>
      </c>
      <c r="AB2216">
        <v>0.2</v>
      </c>
      <c r="AC2216">
        <v>14.879999999999999</v>
      </c>
    </row>
    <row r="2217" spans="1:29" x14ac:dyDescent="0.25">
      <c r="A2217" s="111" t="s">
        <v>541</v>
      </c>
      <c r="B2217" s="112" t="s">
        <v>157</v>
      </c>
      <c r="C2217" s="111">
        <v>132000</v>
      </c>
      <c r="D2217" s="111">
        <v>1320009</v>
      </c>
      <c r="E2217" s="111" t="s">
        <v>552</v>
      </c>
      <c r="F2217" s="111">
        <v>503</v>
      </c>
      <c r="G2217" s="111" t="s">
        <v>389</v>
      </c>
      <c r="H2217" s="111" t="s">
        <v>91</v>
      </c>
      <c r="I2217" s="111" t="s">
        <v>18</v>
      </c>
      <c r="J2217" s="111" t="s">
        <v>340</v>
      </c>
      <c r="K2217" s="111" t="s">
        <v>85</v>
      </c>
      <c r="L2217" s="111">
        <v>6</v>
      </c>
      <c r="M2217" s="111">
        <v>0.12</v>
      </c>
      <c r="N2217" s="113">
        <v>5.69</v>
      </c>
      <c r="O2217" s="113">
        <v>4.74</v>
      </c>
      <c r="P2217" s="114">
        <v>0.2</v>
      </c>
      <c r="Q2217" s="113">
        <v>28.44</v>
      </c>
      <c r="R2217" s="115">
        <v>5.49</v>
      </c>
      <c r="S2217" s="115">
        <v>4.58</v>
      </c>
      <c r="T2217" s="119">
        <v>0.2</v>
      </c>
      <c r="U2217" s="116">
        <v>27.48</v>
      </c>
      <c r="V2217" t="s">
        <v>25</v>
      </c>
      <c r="W2217">
        <v>4.82</v>
      </c>
      <c r="X2217" t="s">
        <v>25</v>
      </c>
      <c r="Y2217">
        <v>28.92</v>
      </c>
      <c r="Z2217">
        <v>5.59</v>
      </c>
      <c r="AA2217">
        <v>4.66</v>
      </c>
      <c r="AB2217">
        <v>0.2</v>
      </c>
      <c r="AC2217">
        <v>27.96</v>
      </c>
    </row>
    <row r="2218" spans="1:29" x14ac:dyDescent="0.25">
      <c r="A2218" s="111" t="s">
        <v>541</v>
      </c>
      <c r="B2218" s="112" t="s">
        <v>157</v>
      </c>
      <c r="C2218" s="111">
        <v>132000</v>
      </c>
      <c r="D2218" s="111">
        <v>1320009</v>
      </c>
      <c r="E2218" s="111" t="s">
        <v>552</v>
      </c>
      <c r="F2218" s="111">
        <v>504</v>
      </c>
      <c r="G2218" s="111" t="s">
        <v>390</v>
      </c>
      <c r="H2218" s="111" t="s">
        <v>88</v>
      </c>
      <c r="I2218" s="111" t="s">
        <v>18</v>
      </c>
      <c r="J2218" s="111" t="s">
        <v>331</v>
      </c>
      <c r="K2218" s="111" t="s">
        <v>85</v>
      </c>
      <c r="L2218" s="111">
        <v>6</v>
      </c>
      <c r="M2218" s="111">
        <v>0.12</v>
      </c>
      <c r="N2218" s="113">
        <v>7.49</v>
      </c>
      <c r="O2218" s="113">
        <v>6.27</v>
      </c>
      <c r="P2218" s="114">
        <v>0.2</v>
      </c>
      <c r="Q2218" s="113">
        <v>37.619999999999997</v>
      </c>
      <c r="R2218" s="115">
        <v>6.79</v>
      </c>
      <c r="S2218" s="115">
        <v>5.6583333333333332</v>
      </c>
      <c r="T2218" s="119">
        <v>0.2</v>
      </c>
      <c r="U2218" s="116">
        <v>33.96</v>
      </c>
      <c r="V2218" t="s">
        <v>25</v>
      </c>
      <c r="W2218">
        <v>6.07</v>
      </c>
      <c r="X2218" t="s">
        <v>25</v>
      </c>
      <c r="Y2218">
        <v>36.42</v>
      </c>
      <c r="Z2218">
        <v>6.59</v>
      </c>
      <c r="AA2218">
        <v>5.49</v>
      </c>
      <c r="AB2218">
        <v>0.2</v>
      </c>
      <c r="AC2218">
        <v>32.94</v>
      </c>
    </row>
    <row r="2219" spans="1:29" x14ac:dyDescent="0.25">
      <c r="A2219" s="111" t="s">
        <v>541</v>
      </c>
      <c r="B2219" s="112" t="s">
        <v>157</v>
      </c>
      <c r="C2219" s="111">
        <v>132000</v>
      </c>
      <c r="D2219" s="111">
        <v>1320009</v>
      </c>
      <c r="E2219" s="111" t="s">
        <v>552</v>
      </c>
      <c r="F2219" s="111">
        <v>2349</v>
      </c>
      <c r="G2219" s="111" t="s">
        <v>391</v>
      </c>
      <c r="H2219" s="111" t="s">
        <v>86</v>
      </c>
      <c r="I2219" s="111" t="s">
        <v>18</v>
      </c>
      <c r="J2219" s="111" t="s">
        <v>334</v>
      </c>
      <c r="K2219" s="111" t="s">
        <v>85</v>
      </c>
      <c r="L2219" s="111">
        <v>6</v>
      </c>
      <c r="M2219" s="111">
        <v>0.12</v>
      </c>
      <c r="N2219" s="113">
        <v>8.2899999999999991</v>
      </c>
      <c r="O2219" s="113">
        <v>6.9254999999999995</v>
      </c>
      <c r="P2219" s="114">
        <v>0.2</v>
      </c>
      <c r="Q2219" s="113">
        <v>41.58</v>
      </c>
      <c r="R2219" s="115">
        <v>7.89</v>
      </c>
      <c r="S2219" s="115">
        <v>6.58</v>
      </c>
      <c r="T2219" s="119">
        <v>0.2</v>
      </c>
      <c r="U2219" s="116">
        <v>39.480000000000004</v>
      </c>
      <c r="V2219" t="s">
        <v>25</v>
      </c>
      <c r="W2219">
        <v>6.64</v>
      </c>
      <c r="X2219" t="s">
        <v>25</v>
      </c>
      <c r="Y2219">
        <v>39.839999999999996</v>
      </c>
      <c r="Z2219">
        <v>7.59</v>
      </c>
      <c r="AA2219">
        <v>6.33</v>
      </c>
      <c r="AB2219">
        <v>0.2</v>
      </c>
      <c r="AC2219">
        <v>37.980000000000004</v>
      </c>
    </row>
    <row r="2220" spans="1:29" x14ac:dyDescent="0.25">
      <c r="A2220" s="111" t="s">
        <v>541</v>
      </c>
      <c r="B2220" s="112" t="s">
        <v>157</v>
      </c>
      <c r="C2220" s="111">
        <v>132000</v>
      </c>
      <c r="D2220" s="111">
        <v>1320009</v>
      </c>
      <c r="E2220" s="111" t="s">
        <v>552</v>
      </c>
      <c r="F2220" s="111">
        <v>2350</v>
      </c>
      <c r="G2220" s="111" t="s">
        <v>392</v>
      </c>
      <c r="H2220" s="111" t="s">
        <v>90</v>
      </c>
      <c r="I2220" s="111" t="s">
        <v>18</v>
      </c>
      <c r="J2220" s="111" t="s">
        <v>336</v>
      </c>
      <c r="K2220" s="111" t="s">
        <v>85</v>
      </c>
      <c r="L2220" s="111">
        <v>6</v>
      </c>
      <c r="M2220" s="111">
        <v>0.12</v>
      </c>
      <c r="N2220" s="113">
        <v>5.99</v>
      </c>
      <c r="O2220" s="113">
        <v>5.0199999999999996</v>
      </c>
      <c r="P2220" s="114">
        <v>0.2</v>
      </c>
      <c r="Q2220" s="113">
        <v>30.119999999999997</v>
      </c>
      <c r="R2220" s="115">
        <v>5.29</v>
      </c>
      <c r="S2220" s="115">
        <v>4.41</v>
      </c>
      <c r="T2220" s="119">
        <v>0.2</v>
      </c>
      <c r="U2220" s="116">
        <v>26.46</v>
      </c>
      <c r="V2220" t="s">
        <v>25</v>
      </c>
      <c r="W2220">
        <v>5.0199999999999996</v>
      </c>
      <c r="X2220" t="s">
        <v>25</v>
      </c>
      <c r="Y2220">
        <v>30.119999999999997</v>
      </c>
      <c r="Z2220">
        <v>5.29</v>
      </c>
      <c r="AA2220">
        <v>4.41</v>
      </c>
      <c r="AB2220">
        <v>0.2</v>
      </c>
      <c r="AC2220">
        <v>26.46</v>
      </c>
    </row>
    <row r="2221" spans="1:29" x14ac:dyDescent="0.25">
      <c r="A2221" s="111" t="s">
        <v>541</v>
      </c>
      <c r="B2221" s="112" t="s">
        <v>157</v>
      </c>
      <c r="C2221" s="111">
        <v>132000</v>
      </c>
      <c r="D2221" s="111">
        <v>1320009</v>
      </c>
      <c r="E2221" s="111" t="s">
        <v>552</v>
      </c>
      <c r="F2221" s="111">
        <v>2353</v>
      </c>
      <c r="G2221" s="111" t="s">
        <v>393</v>
      </c>
      <c r="H2221" s="111" t="s">
        <v>93</v>
      </c>
      <c r="I2221" s="111" t="s">
        <v>18</v>
      </c>
      <c r="J2221" s="111" t="s">
        <v>338</v>
      </c>
      <c r="K2221" s="111" t="s">
        <v>85</v>
      </c>
      <c r="L2221" s="111">
        <v>6</v>
      </c>
      <c r="M2221" s="111">
        <v>0.12</v>
      </c>
      <c r="N2221" s="113">
        <v>8.2899999999999991</v>
      </c>
      <c r="O2221" s="113">
        <v>6.9254999999999995</v>
      </c>
      <c r="P2221" s="114">
        <v>0.2</v>
      </c>
      <c r="Q2221" s="113">
        <v>41.58</v>
      </c>
      <c r="R2221" s="115">
        <v>7.89</v>
      </c>
      <c r="S2221" s="115">
        <v>6.58</v>
      </c>
      <c r="T2221" s="119">
        <v>0.2</v>
      </c>
      <c r="U2221" s="116">
        <v>39.480000000000004</v>
      </c>
      <c r="V2221" t="s">
        <v>25</v>
      </c>
      <c r="W2221">
        <v>6.64</v>
      </c>
      <c r="X2221" t="s">
        <v>25</v>
      </c>
      <c r="Y2221">
        <v>39.839999999999996</v>
      </c>
      <c r="Z2221">
        <v>7.59</v>
      </c>
      <c r="AA2221">
        <v>6.33</v>
      </c>
      <c r="AB2221">
        <v>0.2</v>
      </c>
      <c r="AC2221">
        <v>37.980000000000004</v>
      </c>
    </row>
    <row r="2222" spans="1:29" x14ac:dyDescent="0.25">
      <c r="A2222" s="111" t="s">
        <v>541</v>
      </c>
      <c r="B2222" s="112" t="s">
        <v>157</v>
      </c>
      <c r="C2222" s="111">
        <v>132000</v>
      </c>
      <c r="D2222" s="111">
        <v>1320009</v>
      </c>
      <c r="E2222" s="111" t="s">
        <v>552</v>
      </c>
      <c r="F2222" s="111">
        <v>2357</v>
      </c>
      <c r="G2222" s="111" t="s">
        <v>394</v>
      </c>
      <c r="H2222" s="111" t="s">
        <v>92</v>
      </c>
      <c r="I2222" s="111" t="s">
        <v>18</v>
      </c>
      <c r="J2222" s="111" t="s">
        <v>372</v>
      </c>
      <c r="K2222" s="111" t="s">
        <v>85</v>
      </c>
      <c r="L2222" s="111">
        <v>6</v>
      </c>
      <c r="M2222" s="111">
        <v>0.12</v>
      </c>
      <c r="N2222" s="113">
        <v>5.49</v>
      </c>
      <c r="O2222" s="113">
        <v>4.55</v>
      </c>
      <c r="P2222" s="114">
        <v>0.2</v>
      </c>
      <c r="Q2222" s="113">
        <v>27.299999999999997</v>
      </c>
      <c r="R2222" s="115">
        <v>4.99</v>
      </c>
      <c r="S2222" s="115">
        <v>4.16</v>
      </c>
      <c r="T2222" s="119">
        <v>0.2</v>
      </c>
      <c r="U2222" s="116">
        <v>24.96</v>
      </c>
      <c r="V2222" t="s">
        <v>25</v>
      </c>
      <c r="W2222">
        <v>4.55</v>
      </c>
      <c r="X2222" t="s">
        <v>25</v>
      </c>
      <c r="Y2222">
        <v>27.299999999999997</v>
      </c>
      <c r="Z2222">
        <v>4.99</v>
      </c>
      <c r="AA2222">
        <v>4.16</v>
      </c>
      <c r="AB2222">
        <v>0.2</v>
      </c>
      <c r="AC2222">
        <v>24.96</v>
      </c>
    </row>
    <row r="2223" spans="1:29" x14ac:dyDescent="0.25">
      <c r="A2223" s="111" t="s">
        <v>541</v>
      </c>
      <c r="B2223" s="112" t="s">
        <v>157</v>
      </c>
      <c r="C2223" s="111">
        <v>132000</v>
      </c>
      <c r="D2223" s="111">
        <v>1320009</v>
      </c>
      <c r="E2223" s="111" t="s">
        <v>552</v>
      </c>
      <c r="F2223" s="111">
        <v>4409</v>
      </c>
      <c r="G2223" s="111" t="s">
        <v>419</v>
      </c>
      <c r="H2223" s="111" t="s">
        <v>88</v>
      </c>
      <c r="I2223" s="111" t="s">
        <v>18</v>
      </c>
      <c r="J2223" s="111" t="s">
        <v>342</v>
      </c>
      <c r="K2223" s="111" t="s">
        <v>85</v>
      </c>
      <c r="L2223" s="111">
        <v>6</v>
      </c>
      <c r="M2223" s="111">
        <v>0.12</v>
      </c>
      <c r="N2223" s="113">
        <v>7.49</v>
      </c>
      <c r="O2223" s="113">
        <v>6.27</v>
      </c>
      <c r="P2223" s="114">
        <v>0.2</v>
      </c>
      <c r="Q2223" s="113">
        <v>37.619999999999997</v>
      </c>
      <c r="R2223" s="115">
        <v>6.79</v>
      </c>
      <c r="S2223" s="115">
        <v>5.6583333333333332</v>
      </c>
      <c r="T2223" s="119">
        <v>0.2</v>
      </c>
      <c r="U2223" s="116">
        <v>33.96</v>
      </c>
      <c r="V2223" t="s">
        <v>25</v>
      </c>
      <c r="W2223">
        <v>6.07</v>
      </c>
      <c r="X2223" t="s">
        <v>25</v>
      </c>
      <c r="Y2223">
        <v>36.42</v>
      </c>
      <c r="Z2223">
        <v>6.59</v>
      </c>
      <c r="AA2223">
        <v>5.49</v>
      </c>
      <c r="AB2223">
        <v>0.2</v>
      </c>
      <c r="AC2223">
        <v>32.94</v>
      </c>
    </row>
    <row r="2224" spans="1:29" x14ac:dyDescent="0.25">
      <c r="A2224" s="111" t="s">
        <v>541</v>
      </c>
      <c r="B2224" s="112" t="s">
        <v>157</v>
      </c>
      <c r="C2224" s="111">
        <v>132000</v>
      </c>
      <c r="D2224" s="111">
        <v>1320009</v>
      </c>
      <c r="E2224" s="111" t="s">
        <v>552</v>
      </c>
      <c r="F2224" s="111">
        <v>9276</v>
      </c>
      <c r="G2224" s="111" t="s">
        <v>395</v>
      </c>
      <c r="H2224" s="111" t="s">
        <v>88</v>
      </c>
      <c r="I2224" s="111" t="s">
        <v>18</v>
      </c>
      <c r="J2224" s="111" t="s">
        <v>344</v>
      </c>
      <c r="K2224" s="111" t="s">
        <v>85</v>
      </c>
      <c r="L2224" s="111">
        <v>6</v>
      </c>
      <c r="M2224" s="111">
        <v>0.12</v>
      </c>
      <c r="N2224" s="113">
        <v>7.49</v>
      </c>
      <c r="O2224" s="113">
        <v>6.27</v>
      </c>
      <c r="P2224" s="114">
        <v>0.2</v>
      </c>
      <c r="Q2224" s="113">
        <v>37.619999999999997</v>
      </c>
      <c r="R2224" s="115">
        <v>6.79</v>
      </c>
      <c r="S2224" s="115">
        <v>5.6583333333333332</v>
      </c>
      <c r="T2224" s="119">
        <v>0.2</v>
      </c>
      <c r="U2224" s="116">
        <v>33.96</v>
      </c>
      <c r="V2224" t="s">
        <v>25</v>
      </c>
      <c r="W2224">
        <v>6.07</v>
      </c>
      <c r="X2224" t="s">
        <v>25</v>
      </c>
      <c r="Y2224">
        <v>36.42</v>
      </c>
      <c r="Z2224">
        <v>6.59</v>
      </c>
      <c r="AA2224">
        <v>5.49</v>
      </c>
      <c r="AB2224">
        <v>0.2</v>
      </c>
      <c r="AC2224">
        <v>32.94</v>
      </c>
    </row>
    <row r="2225" spans="1:29" x14ac:dyDescent="0.25">
      <c r="A2225" s="111" t="s">
        <v>541</v>
      </c>
      <c r="B2225" s="112" t="s">
        <v>157</v>
      </c>
      <c r="C2225" s="111">
        <v>132000</v>
      </c>
      <c r="D2225" s="111">
        <v>1320009</v>
      </c>
      <c r="E2225" s="111" t="s">
        <v>552</v>
      </c>
      <c r="F2225" s="111">
        <v>21441</v>
      </c>
      <c r="G2225" s="111" t="s">
        <v>532</v>
      </c>
      <c r="H2225" s="111" t="s">
        <v>91</v>
      </c>
      <c r="I2225" s="111" t="s">
        <v>18</v>
      </c>
      <c r="J2225" s="111" t="s">
        <v>533</v>
      </c>
      <c r="K2225" s="111" t="s">
        <v>85</v>
      </c>
      <c r="L2225" s="111">
        <v>6</v>
      </c>
      <c r="M2225" s="111">
        <v>0.12</v>
      </c>
      <c r="N2225" s="113">
        <v>5.69</v>
      </c>
      <c r="O2225" s="113">
        <v>4.74</v>
      </c>
      <c r="P2225" s="114">
        <v>0.2</v>
      </c>
      <c r="Q2225" s="113">
        <v>28.44</v>
      </c>
      <c r="R2225" s="115">
        <v>5.49</v>
      </c>
      <c r="S2225" s="115">
        <v>4.58</v>
      </c>
      <c r="T2225" s="119">
        <v>0.2</v>
      </c>
      <c r="U2225" s="116">
        <v>27.48</v>
      </c>
      <c r="V2225" t="s">
        <v>25</v>
      </c>
      <c r="W2225">
        <v>4.82</v>
      </c>
      <c r="X2225" t="s">
        <v>25</v>
      </c>
      <c r="Y2225">
        <v>28.92</v>
      </c>
      <c r="Z2225">
        <v>5.59</v>
      </c>
      <c r="AA2225">
        <v>4.66</v>
      </c>
      <c r="AB2225">
        <v>0.2</v>
      </c>
      <c r="AC2225">
        <v>27.96</v>
      </c>
    </row>
    <row r="2226" spans="1:29" x14ac:dyDescent="0.25">
      <c r="A2226" s="111" t="s">
        <v>541</v>
      </c>
      <c r="B2226" s="112" t="s">
        <v>157</v>
      </c>
      <c r="C2226" s="111">
        <v>132000</v>
      </c>
      <c r="D2226" s="111">
        <v>1320009</v>
      </c>
      <c r="E2226" s="111" t="s">
        <v>552</v>
      </c>
      <c r="F2226" s="111">
        <v>23163</v>
      </c>
      <c r="G2226" s="111" t="s">
        <v>511</v>
      </c>
      <c r="H2226" s="111" t="s">
        <v>91</v>
      </c>
      <c r="I2226" s="111" t="s">
        <v>18</v>
      </c>
      <c r="J2226" s="111" t="s">
        <v>512</v>
      </c>
      <c r="K2226" s="111" t="s">
        <v>85</v>
      </c>
      <c r="L2226" s="111">
        <v>6</v>
      </c>
      <c r="M2226" s="111">
        <v>0.12</v>
      </c>
      <c r="N2226" s="113">
        <v>5.69</v>
      </c>
      <c r="O2226" s="113">
        <v>4.74</v>
      </c>
      <c r="P2226" s="114">
        <v>0.2</v>
      </c>
      <c r="Q2226" s="113">
        <v>28.44</v>
      </c>
      <c r="R2226" s="115">
        <v>5.49</v>
      </c>
      <c r="S2226" s="115">
        <v>4.58</v>
      </c>
      <c r="T2226" s="119">
        <v>0.2</v>
      </c>
      <c r="U2226" s="116">
        <v>27.48</v>
      </c>
      <c r="V2226" t="s">
        <v>25</v>
      </c>
      <c r="W2226">
        <v>4.82</v>
      </c>
      <c r="X2226" t="s">
        <v>25</v>
      </c>
      <c r="Y2226">
        <v>28.92</v>
      </c>
      <c r="Z2226">
        <v>5.59</v>
      </c>
      <c r="AA2226">
        <v>4.66</v>
      </c>
      <c r="AB2226">
        <v>0.2</v>
      </c>
      <c r="AC2226">
        <v>27.96</v>
      </c>
    </row>
    <row r="2227" spans="1:29" x14ac:dyDescent="0.25">
      <c r="A2227" s="111" t="s">
        <v>541</v>
      </c>
      <c r="B2227" s="112" t="s">
        <v>157</v>
      </c>
      <c r="C2227" s="111">
        <v>132000</v>
      </c>
      <c r="D2227" s="111">
        <v>1320009</v>
      </c>
      <c r="E2227" s="111" t="s">
        <v>552</v>
      </c>
      <c r="F2227" s="111">
        <v>25700</v>
      </c>
      <c r="G2227" s="111" t="s">
        <v>396</v>
      </c>
      <c r="H2227" s="111" t="s">
        <v>135</v>
      </c>
      <c r="I2227" s="111" t="s">
        <v>128</v>
      </c>
      <c r="J2227" s="111" t="s">
        <v>378</v>
      </c>
      <c r="K2227" s="111" t="s">
        <v>85</v>
      </c>
      <c r="L2227" s="111">
        <v>6</v>
      </c>
      <c r="M2227" s="111">
        <v>0.12</v>
      </c>
      <c r="N2227" s="113">
        <v>8.7899999999999991</v>
      </c>
      <c r="O2227" s="113">
        <v>7.2959999999999994</v>
      </c>
      <c r="P2227" s="114">
        <v>0.2</v>
      </c>
      <c r="Q2227" s="113">
        <v>43.8</v>
      </c>
      <c r="R2227" s="115">
        <v>10.49</v>
      </c>
      <c r="S2227" s="115">
        <v>6.8</v>
      </c>
      <c r="T2227" s="119">
        <v>0.54</v>
      </c>
      <c r="U2227" s="116">
        <v>40.799999999999997</v>
      </c>
      <c r="V2227" t="s">
        <v>25</v>
      </c>
      <c r="W2227">
        <v>9.4145000000000003</v>
      </c>
      <c r="X2227" t="s">
        <v>25</v>
      </c>
      <c r="Y2227">
        <v>56.46</v>
      </c>
      <c r="Z2227">
        <v>9.99</v>
      </c>
      <c r="AA2227">
        <v>6.4833333333333334</v>
      </c>
      <c r="AB2227">
        <v>0.54</v>
      </c>
      <c r="AC2227">
        <v>38.880000000000003</v>
      </c>
    </row>
    <row r="2228" spans="1:29" x14ac:dyDescent="0.25">
      <c r="A2228" s="111" t="s">
        <v>541</v>
      </c>
      <c r="B2228" s="112" t="s">
        <v>157</v>
      </c>
      <c r="C2228" s="111">
        <v>132000</v>
      </c>
      <c r="D2228" s="111">
        <v>1320009</v>
      </c>
      <c r="E2228" s="111" t="s">
        <v>552</v>
      </c>
      <c r="F2228" s="111">
        <v>18137</v>
      </c>
      <c r="G2228" s="111" t="s">
        <v>507</v>
      </c>
      <c r="H2228" s="111" t="s">
        <v>103</v>
      </c>
      <c r="I2228" s="111" t="s">
        <v>18</v>
      </c>
      <c r="J2228" s="111" t="s">
        <v>334</v>
      </c>
      <c r="K2228" s="111" t="s">
        <v>105</v>
      </c>
      <c r="L2228" s="111">
        <v>4</v>
      </c>
      <c r="M2228" s="111">
        <v>0.12</v>
      </c>
      <c r="N2228" s="113">
        <v>9.69</v>
      </c>
      <c r="O2228" s="113">
        <v>8.07</v>
      </c>
      <c r="P2228" s="114">
        <v>0.2</v>
      </c>
      <c r="Q2228" s="113">
        <v>32.28</v>
      </c>
      <c r="R2228" s="115">
        <v>9.2899999999999991</v>
      </c>
      <c r="S2228" s="115">
        <v>7.75</v>
      </c>
      <c r="T2228" s="119">
        <v>0.2</v>
      </c>
      <c r="U2228" s="116">
        <v>31</v>
      </c>
      <c r="V2228" t="s">
        <v>25</v>
      </c>
      <c r="W2228">
        <v>7.97</v>
      </c>
      <c r="X2228" t="s">
        <v>25</v>
      </c>
      <c r="Y2228">
        <v>31.88</v>
      </c>
      <c r="Z2228">
        <v>8.89</v>
      </c>
      <c r="AA2228">
        <v>7.41</v>
      </c>
      <c r="AB2228">
        <v>0.2</v>
      </c>
      <c r="AC2228">
        <v>29.64</v>
      </c>
    </row>
    <row r="2229" spans="1:29" x14ac:dyDescent="0.25">
      <c r="A2229" s="111" t="s">
        <v>541</v>
      </c>
      <c r="B2229" s="112" t="s">
        <v>157</v>
      </c>
      <c r="C2229" s="111">
        <v>132000</v>
      </c>
      <c r="D2229" s="111">
        <v>1320009</v>
      </c>
      <c r="E2229" s="111" t="s">
        <v>552</v>
      </c>
      <c r="F2229" s="111">
        <v>18341</v>
      </c>
      <c r="G2229" s="111" t="s">
        <v>508</v>
      </c>
      <c r="H2229" s="111" t="s">
        <v>104</v>
      </c>
      <c r="I2229" s="111" t="s">
        <v>18</v>
      </c>
      <c r="J2229" s="111" t="s">
        <v>331</v>
      </c>
      <c r="K2229" s="111" t="s">
        <v>105</v>
      </c>
      <c r="L2229" s="111">
        <v>4</v>
      </c>
      <c r="M2229" s="111">
        <v>0.12</v>
      </c>
      <c r="N2229" s="113">
        <v>9.69</v>
      </c>
      <c r="O2229" s="113">
        <v>8.07</v>
      </c>
      <c r="P2229" s="114">
        <v>0.2</v>
      </c>
      <c r="Q2229" s="113">
        <v>32.28</v>
      </c>
      <c r="R2229" s="115">
        <v>9.2899999999999991</v>
      </c>
      <c r="S2229" s="115">
        <v>7.75</v>
      </c>
      <c r="T2229" s="119">
        <v>0.2</v>
      </c>
      <c r="U2229" s="116">
        <v>31</v>
      </c>
      <c r="V2229" t="s">
        <v>25</v>
      </c>
      <c r="W2229">
        <v>7.97</v>
      </c>
      <c r="X2229" t="s">
        <v>25</v>
      </c>
      <c r="Y2229">
        <v>31.88</v>
      </c>
      <c r="Z2229">
        <v>8.89</v>
      </c>
      <c r="AA2229">
        <v>7.41</v>
      </c>
      <c r="AB2229">
        <v>0.2</v>
      </c>
      <c r="AC2229">
        <v>29.64</v>
      </c>
    </row>
    <row r="2230" spans="1:29" x14ac:dyDescent="0.25">
      <c r="A2230" s="111" t="s">
        <v>541</v>
      </c>
      <c r="B2230" s="112" t="s">
        <v>157</v>
      </c>
      <c r="C2230" s="111">
        <v>132000</v>
      </c>
      <c r="D2230" s="111">
        <v>1320009</v>
      </c>
      <c r="E2230" s="111" t="s">
        <v>552</v>
      </c>
      <c r="F2230" s="111">
        <v>7977</v>
      </c>
      <c r="G2230" s="111" t="s">
        <v>397</v>
      </c>
      <c r="H2230" s="111" t="s">
        <v>119</v>
      </c>
      <c r="I2230" s="111" t="s">
        <v>115</v>
      </c>
      <c r="J2230" s="111" t="s">
        <v>398</v>
      </c>
      <c r="K2230" s="111" t="s">
        <v>58</v>
      </c>
      <c r="L2230" s="111">
        <v>6</v>
      </c>
      <c r="M2230" s="111">
        <v>0.03</v>
      </c>
      <c r="N2230" s="113">
        <v>5.09</v>
      </c>
      <c r="O2230" s="113">
        <v>4.2655000000000003</v>
      </c>
      <c r="P2230" s="114">
        <v>0.2</v>
      </c>
      <c r="Q2230" s="113">
        <v>25.619999999999997</v>
      </c>
      <c r="R2230" s="115">
        <v>4.99</v>
      </c>
      <c r="S2230" s="115">
        <v>4.16</v>
      </c>
      <c r="T2230" s="119">
        <v>0.2</v>
      </c>
      <c r="U2230" s="116">
        <v>24.96</v>
      </c>
      <c r="V2230" t="s">
        <v>25</v>
      </c>
      <c r="W2230">
        <v>4.2699999999999996</v>
      </c>
      <c r="X2230" t="s">
        <v>25</v>
      </c>
      <c r="Y2230">
        <v>25.619999999999997</v>
      </c>
      <c r="Z2230">
        <v>4.8899999999999997</v>
      </c>
      <c r="AA2230">
        <v>4.08</v>
      </c>
      <c r="AB2230">
        <v>0.2</v>
      </c>
      <c r="AC2230">
        <v>24.48</v>
      </c>
    </row>
    <row r="2231" spans="1:29" x14ac:dyDescent="0.25">
      <c r="A2231" s="111" t="s">
        <v>541</v>
      </c>
      <c r="B2231" s="112" t="s">
        <v>157</v>
      </c>
      <c r="C2231" s="111">
        <v>132000</v>
      </c>
      <c r="D2231" s="111">
        <v>1320009</v>
      </c>
      <c r="E2231" s="111" t="s">
        <v>552</v>
      </c>
      <c r="F2231" s="111">
        <v>7979</v>
      </c>
      <c r="G2231" s="111" t="s">
        <v>399</v>
      </c>
      <c r="H2231" s="111" t="s">
        <v>119</v>
      </c>
      <c r="I2231" s="111" t="s">
        <v>115</v>
      </c>
      <c r="J2231" s="111" t="s">
        <v>400</v>
      </c>
      <c r="K2231" s="111" t="s">
        <v>58</v>
      </c>
      <c r="L2231" s="111">
        <v>6</v>
      </c>
      <c r="M2231" s="111">
        <v>0.03</v>
      </c>
      <c r="N2231" s="113">
        <v>5.09</v>
      </c>
      <c r="O2231" s="113">
        <v>4.2655000000000003</v>
      </c>
      <c r="P2231" s="114">
        <v>0.2</v>
      </c>
      <c r="Q2231" s="113">
        <v>25.619999999999997</v>
      </c>
      <c r="R2231" s="115">
        <v>4.99</v>
      </c>
      <c r="S2231" s="115">
        <v>4.16</v>
      </c>
      <c r="T2231" s="119">
        <v>0.2</v>
      </c>
      <c r="U2231" s="116">
        <v>24.96</v>
      </c>
      <c r="V2231" t="s">
        <v>25</v>
      </c>
      <c r="W2231">
        <v>4.2699999999999996</v>
      </c>
      <c r="X2231" t="s">
        <v>25</v>
      </c>
      <c r="Y2231">
        <v>25.619999999999997</v>
      </c>
      <c r="Z2231">
        <v>4.8899999999999997</v>
      </c>
      <c r="AA2231">
        <v>4.08</v>
      </c>
      <c r="AB2231">
        <v>0.2</v>
      </c>
      <c r="AC2231">
        <v>24.48</v>
      </c>
    </row>
    <row r="2232" spans="1:29" x14ac:dyDescent="0.25">
      <c r="A2232" s="111" t="s">
        <v>541</v>
      </c>
      <c r="B2232" s="112" t="s">
        <v>157</v>
      </c>
      <c r="C2232" s="111">
        <v>132000</v>
      </c>
      <c r="D2232" s="111">
        <v>1320009</v>
      </c>
      <c r="E2232" s="111" t="s">
        <v>552</v>
      </c>
      <c r="F2232" s="111">
        <v>7980</v>
      </c>
      <c r="G2232" s="111" t="s">
        <v>401</v>
      </c>
      <c r="H2232" s="111" t="s">
        <v>119</v>
      </c>
      <c r="I2232" s="111" t="s">
        <v>115</v>
      </c>
      <c r="J2232" s="111" t="s">
        <v>402</v>
      </c>
      <c r="K2232" s="111" t="s">
        <v>58</v>
      </c>
      <c r="L2232" s="111">
        <v>6</v>
      </c>
      <c r="M2232" s="111">
        <v>0.03</v>
      </c>
      <c r="N2232" s="113">
        <v>5.09</v>
      </c>
      <c r="O2232" s="113">
        <v>4.2655000000000003</v>
      </c>
      <c r="P2232" s="114">
        <v>0.2</v>
      </c>
      <c r="Q2232" s="113">
        <v>25.619999999999997</v>
      </c>
      <c r="R2232" s="115">
        <v>4.99</v>
      </c>
      <c r="S2232" s="115">
        <v>4.16</v>
      </c>
      <c r="T2232" s="119">
        <v>0.2</v>
      </c>
      <c r="U2232" s="116">
        <v>24.96</v>
      </c>
      <c r="V2232" t="s">
        <v>25</v>
      </c>
      <c r="W2232">
        <v>4.2699999999999996</v>
      </c>
      <c r="X2232" t="s">
        <v>25</v>
      </c>
      <c r="Y2232">
        <v>25.619999999999997</v>
      </c>
      <c r="Z2232">
        <v>4.8899999999999997</v>
      </c>
      <c r="AA2232">
        <v>4.08</v>
      </c>
      <c r="AB2232">
        <v>0.2</v>
      </c>
      <c r="AC2232">
        <v>24.48</v>
      </c>
    </row>
    <row r="2233" spans="1:29" x14ac:dyDescent="0.25">
      <c r="A2233" s="111" t="s">
        <v>541</v>
      </c>
      <c r="B2233" s="112" t="s">
        <v>157</v>
      </c>
      <c r="C2233" s="111">
        <v>132000</v>
      </c>
      <c r="D2233" s="111">
        <v>1320009</v>
      </c>
      <c r="E2233" s="111" t="s">
        <v>552</v>
      </c>
      <c r="F2233" s="111">
        <v>7981</v>
      </c>
      <c r="G2233" s="111" t="s">
        <v>403</v>
      </c>
      <c r="H2233" s="111" t="s">
        <v>119</v>
      </c>
      <c r="I2233" s="111" t="s">
        <v>115</v>
      </c>
      <c r="J2233" s="111" t="s">
        <v>404</v>
      </c>
      <c r="K2233" s="111" t="s">
        <v>58</v>
      </c>
      <c r="L2233" s="111">
        <v>6</v>
      </c>
      <c r="M2233" s="111">
        <v>0.03</v>
      </c>
      <c r="N2233" s="113">
        <v>5.09</v>
      </c>
      <c r="O2233" s="113">
        <v>4.2655000000000003</v>
      </c>
      <c r="P2233" s="114">
        <v>0.2</v>
      </c>
      <c r="Q2233" s="113">
        <v>25.619999999999997</v>
      </c>
      <c r="R2233" s="115">
        <v>4.99</v>
      </c>
      <c r="S2233" s="115">
        <v>4.16</v>
      </c>
      <c r="T2233" s="119">
        <v>0.2</v>
      </c>
      <c r="U2233" s="116">
        <v>24.96</v>
      </c>
      <c r="V2233" t="s">
        <v>25</v>
      </c>
      <c r="W2233">
        <v>4.2699999999999996</v>
      </c>
      <c r="X2233" t="s">
        <v>25</v>
      </c>
      <c r="Y2233">
        <v>25.619999999999997</v>
      </c>
      <c r="Z2233">
        <v>4.8899999999999997</v>
      </c>
      <c r="AA2233">
        <v>4.08</v>
      </c>
      <c r="AB2233">
        <v>0.2</v>
      </c>
      <c r="AC2233">
        <v>24.48</v>
      </c>
    </row>
    <row r="2234" spans="1:29" x14ac:dyDescent="0.25">
      <c r="A2234" s="111" t="s">
        <v>541</v>
      </c>
      <c r="B2234" s="112" t="s">
        <v>157</v>
      </c>
      <c r="C2234" s="111">
        <v>132000</v>
      </c>
      <c r="D2234" s="111">
        <v>1320009</v>
      </c>
      <c r="E2234" s="111" t="s">
        <v>552</v>
      </c>
      <c r="F2234" s="111">
        <v>7982</v>
      </c>
      <c r="G2234" s="111" t="s">
        <v>405</v>
      </c>
      <c r="H2234" s="111" t="s">
        <v>119</v>
      </c>
      <c r="I2234" s="111" t="s">
        <v>115</v>
      </c>
      <c r="J2234" s="111" t="s">
        <v>406</v>
      </c>
      <c r="K2234" s="111" t="s">
        <v>58</v>
      </c>
      <c r="L2234" s="111">
        <v>6</v>
      </c>
      <c r="M2234" s="111">
        <v>0.03</v>
      </c>
      <c r="N2234" s="113">
        <v>5.09</v>
      </c>
      <c r="O2234" s="113">
        <v>4.2655000000000003</v>
      </c>
      <c r="P2234" s="114">
        <v>0.2</v>
      </c>
      <c r="Q2234" s="113">
        <v>25.619999999999997</v>
      </c>
      <c r="R2234" s="115">
        <v>4.99</v>
      </c>
      <c r="S2234" s="115">
        <v>4.16</v>
      </c>
      <c r="T2234" s="119">
        <v>0.2</v>
      </c>
      <c r="U2234" s="116">
        <v>24.96</v>
      </c>
      <c r="V2234" t="s">
        <v>25</v>
      </c>
      <c r="W2234">
        <v>4.2699999999999996</v>
      </c>
      <c r="X2234" t="s">
        <v>25</v>
      </c>
      <c r="Y2234">
        <v>25.619999999999997</v>
      </c>
      <c r="Z2234">
        <v>4.8899999999999997</v>
      </c>
      <c r="AA2234">
        <v>4.08</v>
      </c>
      <c r="AB2234">
        <v>0.2</v>
      </c>
      <c r="AC2234">
        <v>24.48</v>
      </c>
    </row>
    <row r="2235" spans="1:29" x14ac:dyDescent="0.25">
      <c r="A2235" s="111" t="s">
        <v>541</v>
      </c>
      <c r="B2235" s="112" t="s">
        <v>157</v>
      </c>
      <c r="C2235" s="111">
        <v>132000</v>
      </c>
      <c r="D2235" s="111">
        <v>1320009</v>
      </c>
      <c r="E2235" s="111" t="s">
        <v>552</v>
      </c>
      <c r="F2235" s="111">
        <v>7983</v>
      </c>
      <c r="G2235" s="111" t="s">
        <v>407</v>
      </c>
      <c r="H2235" s="111" t="s">
        <v>119</v>
      </c>
      <c r="I2235" s="111" t="s">
        <v>115</v>
      </c>
      <c r="J2235" s="111" t="s">
        <v>408</v>
      </c>
      <c r="K2235" s="111" t="s">
        <v>58</v>
      </c>
      <c r="L2235" s="111">
        <v>6</v>
      </c>
      <c r="M2235" s="111">
        <v>0.03</v>
      </c>
      <c r="N2235" s="113">
        <v>5.09</v>
      </c>
      <c r="O2235" s="113">
        <v>4.2655000000000003</v>
      </c>
      <c r="P2235" s="114">
        <v>0.2</v>
      </c>
      <c r="Q2235" s="113">
        <v>25.619999999999997</v>
      </c>
      <c r="R2235" s="115">
        <v>4.99</v>
      </c>
      <c r="S2235" s="115">
        <v>4.16</v>
      </c>
      <c r="T2235" s="119">
        <v>0.2</v>
      </c>
      <c r="U2235" s="116">
        <v>24.96</v>
      </c>
      <c r="V2235" t="s">
        <v>25</v>
      </c>
      <c r="W2235">
        <v>4.2699999999999996</v>
      </c>
      <c r="X2235" t="s">
        <v>25</v>
      </c>
      <c r="Y2235">
        <v>25.619999999999997</v>
      </c>
      <c r="Z2235">
        <v>4.8899999999999997</v>
      </c>
      <c r="AA2235">
        <v>4.08</v>
      </c>
      <c r="AB2235">
        <v>0.2</v>
      </c>
      <c r="AC2235">
        <v>24.48</v>
      </c>
    </row>
    <row r="2236" spans="1:29" x14ac:dyDescent="0.25">
      <c r="A2236" s="111" t="s">
        <v>541</v>
      </c>
      <c r="B2236" s="112" t="s">
        <v>157</v>
      </c>
      <c r="C2236" s="111">
        <v>132000</v>
      </c>
      <c r="D2236" s="111">
        <v>1320009</v>
      </c>
      <c r="E2236" s="111" t="s">
        <v>552</v>
      </c>
      <c r="F2236" s="111">
        <v>7985</v>
      </c>
      <c r="G2236" s="111" t="s">
        <v>409</v>
      </c>
      <c r="H2236" s="111" t="s">
        <v>119</v>
      </c>
      <c r="I2236" s="111" t="s">
        <v>115</v>
      </c>
      <c r="J2236" s="111" t="s">
        <v>410</v>
      </c>
      <c r="K2236" s="111" t="s">
        <v>58</v>
      </c>
      <c r="L2236" s="111">
        <v>6</v>
      </c>
      <c r="M2236" s="111">
        <v>0.03</v>
      </c>
      <c r="N2236" s="113">
        <v>5.09</v>
      </c>
      <c r="O2236" s="113">
        <v>4.2655000000000003</v>
      </c>
      <c r="P2236" s="114">
        <v>0.2</v>
      </c>
      <c r="Q2236" s="113">
        <v>25.619999999999997</v>
      </c>
      <c r="R2236" s="115">
        <v>4.99</v>
      </c>
      <c r="S2236" s="115">
        <v>4.16</v>
      </c>
      <c r="T2236" s="119">
        <v>0.2</v>
      </c>
      <c r="U2236" s="116">
        <v>24.96</v>
      </c>
      <c r="V2236" t="s">
        <v>25</v>
      </c>
      <c r="W2236">
        <v>4.2699999999999996</v>
      </c>
      <c r="X2236" t="s">
        <v>25</v>
      </c>
      <c r="Y2236">
        <v>25.619999999999997</v>
      </c>
      <c r="Z2236">
        <v>4.8899999999999997</v>
      </c>
      <c r="AA2236">
        <v>4.08</v>
      </c>
      <c r="AB2236">
        <v>0.2</v>
      </c>
      <c r="AC2236">
        <v>24.48</v>
      </c>
    </row>
    <row r="2237" spans="1:29" x14ac:dyDescent="0.25">
      <c r="A2237" s="111" t="s">
        <v>541</v>
      </c>
      <c r="B2237" s="112" t="s">
        <v>157</v>
      </c>
      <c r="C2237" s="111">
        <v>132000</v>
      </c>
      <c r="D2237" s="111">
        <v>1320009</v>
      </c>
      <c r="E2237" s="111" t="s">
        <v>552</v>
      </c>
      <c r="F2237" s="111">
        <v>8791</v>
      </c>
      <c r="G2237" s="111" t="s">
        <v>483</v>
      </c>
      <c r="H2237" s="111" t="s">
        <v>61</v>
      </c>
      <c r="I2237" s="111" t="s">
        <v>18</v>
      </c>
      <c r="J2237" s="111" t="s">
        <v>469</v>
      </c>
      <c r="K2237" s="111" t="s">
        <v>58</v>
      </c>
      <c r="L2237" s="111">
        <v>12</v>
      </c>
      <c r="M2237" s="111">
        <v>0.06</v>
      </c>
      <c r="N2237" s="113">
        <v>3.99</v>
      </c>
      <c r="O2237" s="113">
        <v>3.32</v>
      </c>
      <c r="P2237" s="114">
        <v>0.2</v>
      </c>
      <c r="Q2237" s="113">
        <v>39.839999999999996</v>
      </c>
      <c r="R2237" s="115">
        <v>3.59</v>
      </c>
      <c r="S2237" s="115">
        <v>2.99</v>
      </c>
      <c r="T2237" s="119">
        <v>0.2</v>
      </c>
      <c r="U2237" s="116">
        <v>35.880000000000003</v>
      </c>
      <c r="V2237" t="s">
        <v>25</v>
      </c>
      <c r="W2237">
        <v>3.13</v>
      </c>
      <c r="X2237" t="s">
        <v>25</v>
      </c>
      <c r="Y2237">
        <v>37.56</v>
      </c>
      <c r="Z2237">
        <v>3.39</v>
      </c>
      <c r="AA2237">
        <v>2.83</v>
      </c>
      <c r="AB2237">
        <v>0.2</v>
      </c>
      <c r="AC2237">
        <v>33.96</v>
      </c>
    </row>
    <row r="2238" spans="1:29" x14ac:dyDescent="0.25">
      <c r="A2238" s="111" t="s">
        <v>541</v>
      </c>
      <c r="B2238" s="112" t="s">
        <v>157</v>
      </c>
      <c r="C2238" s="111">
        <v>132000</v>
      </c>
      <c r="D2238" s="111">
        <v>1320009</v>
      </c>
      <c r="E2238" s="111" t="s">
        <v>552</v>
      </c>
      <c r="F2238" s="111">
        <v>13061</v>
      </c>
      <c r="G2238" s="111" t="s">
        <v>484</v>
      </c>
      <c r="H2238" s="111" t="s">
        <v>61</v>
      </c>
      <c r="I2238" s="111" t="s">
        <v>18</v>
      </c>
      <c r="J2238" s="111" t="s">
        <v>471</v>
      </c>
      <c r="K2238" s="111" t="s">
        <v>58</v>
      </c>
      <c r="L2238" s="111">
        <v>12</v>
      </c>
      <c r="M2238" s="111">
        <v>0.06</v>
      </c>
      <c r="N2238" s="113">
        <v>3.99</v>
      </c>
      <c r="O2238" s="113">
        <v>3.32</v>
      </c>
      <c r="P2238" s="114">
        <v>0.2</v>
      </c>
      <c r="Q2238" s="113">
        <v>39.839999999999996</v>
      </c>
      <c r="R2238" s="115">
        <v>3.59</v>
      </c>
      <c r="S2238" s="115">
        <v>2.99</v>
      </c>
      <c r="T2238" s="119">
        <v>0.2</v>
      </c>
      <c r="U2238" s="116">
        <v>35.880000000000003</v>
      </c>
      <c r="V2238" t="s">
        <v>25</v>
      </c>
      <c r="W2238">
        <v>3.13</v>
      </c>
      <c r="X2238" t="s">
        <v>25</v>
      </c>
      <c r="Y2238">
        <v>37.56</v>
      </c>
      <c r="Z2238">
        <v>3.39</v>
      </c>
      <c r="AA2238">
        <v>2.83</v>
      </c>
      <c r="AB2238">
        <v>0.2</v>
      </c>
      <c r="AC2238">
        <v>33.96</v>
      </c>
    </row>
    <row r="2239" spans="1:29" x14ac:dyDescent="0.25">
      <c r="A2239" s="111" t="s">
        <v>541</v>
      </c>
      <c r="B2239" s="112" t="s">
        <v>157</v>
      </c>
      <c r="C2239" s="111">
        <v>132000</v>
      </c>
      <c r="D2239" s="111">
        <v>1320009</v>
      </c>
      <c r="E2239" s="111" t="s">
        <v>552</v>
      </c>
      <c r="F2239" s="111">
        <v>8919</v>
      </c>
      <c r="G2239" s="111" t="s">
        <v>490</v>
      </c>
      <c r="H2239" s="111" t="s">
        <v>63</v>
      </c>
      <c r="I2239" s="111" t="s">
        <v>18</v>
      </c>
      <c r="J2239" s="111" t="s">
        <v>334</v>
      </c>
      <c r="K2239" s="111" t="s">
        <v>62</v>
      </c>
      <c r="L2239" s="111">
        <v>12</v>
      </c>
      <c r="M2239" s="111">
        <v>7.1999999999999995E-2</v>
      </c>
      <c r="N2239" s="113">
        <v>4.1900000000000004</v>
      </c>
      <c r="O2239" s="113">
        <v>3.5054999999999996</v>
      </c>
      <c r="P2239" s="114">
        <v>0.2</v>
      </c>
      <c r="Q2239" s="113">
        <v>42.12</v>
      </c>
      <c r="R2239" s="115">
        <v>3.89</v>
      </c>
      <c r="S2239" s="115">
        <v>3.2416666666666667</v>
      </c>
      <c r="T2239" s="119">
        <v>0.2</v>
      </c>
      <c r="U2239" s="116">
        <v>38.880000000000003</v>
      </c>
      <c r="V2239" t="s">
        <v>25</v>
      </c>
      <c r="W2239">
        <v>3.32</v>
      </c>
      <c r="X2239" t="s">
        <v>25</v>
      </c>
      <c r="Y2239">
        <v>39.839999999999996</v>
      </c>
      <c r="Z2239">
        <v>3.69</v>
      </c>
      <c r="AA2239">
        <v>3.08</v>
      </c>
      <c r="AB2239">
        <v>0.2</v>
      </c>
      <c r="AC2239">
        <v>36.96</v>
      </c>
    </row>
    <row r="2240" spans="1:29" x14ac:dyDescent="0.25">
      <c r="A2240" s="111" t="s">
        <v>553</v>
      </c>
      <c r="B2240" s="112" t="s">
        <v>157</v>
      </c>
      <c r="C2240" s="111">
        <v>139</v>
      </c>
      <c r="D2240" s="111">
        <v>111</v>
      </c>
      <c r="E2240" s="111" t="s">
        <v>554</v>
      </c>
      <c r="F2240" s="111">
        <v>772</v>
      </c>
      <c r="G2240" s="111" t="s">
        <v>330</v>
      </c>
      <c r="H2240" s="111" t="s">
        <v>108</v>
      </c>
      <c r="I2240" s="111" t="s">
        <v>18</v>
      </c>
      <c r="J2240" s="111" t="s">
        <v>331</v>
      </c>
      <c r="K2240" s="111" t="s">
        <v>332</v>
      </c>
      <c r="L2240" s="111">
        <v>1</v>
      </c>
      <c r="M2240" s="111">
        <v>0.06</v>
      </c>
      <c r="N2240" s="113">
        <v>248.39</v>
      </c>
      <c r="O2240" s="113">
        <v>207</v>
      </c>
      <c r="P2240" s="114">
        <v>0.2</v>
      </c>
      <c r="Q2240" s="113">
        <v>207</v>
      </c>
      <c r="R2240" s="115">
        <v>248.39</v>
      </c>
      <c r="S2240" s="115">
        <v>207</v>
      </c>
      <c r="T2240" s="119">
        <v>0.2</v>
      </c>
      <c r="U2240" s="116">
        <v>207</v>
      </c>
      <c r="V2240" t="s">
        <v>25</v>
      </c>
      <c r="W2240">
        <v>207</v>
      </c>
      <c r="X2240" t="s">
        <v>25</v>
      </c>
      <c r="Y2240">
        <v>207</v>
      </c>
      <c r="Z2240">
        <v>248.39</v>
      </c>
      <c r="AA2240">
        <v>207</v>
      </c>
      <c r="AB2240">
        <v>0.2</v>
      </c>
      <c r="AC2240">
        <v>207</v>
      </c>
    </row>
    <row r="2241" spans="1:29" x14ac:dyDescent="0.25">
      <c r="A2241" s="111" t="s">
        <v>553</v>
      </c>
      <c r="B2241" s="112" t="s">
        <v>157</v>
      </c>
      <c r="C2241" s="111">
        <v>139</v>
      </c>
      <c r="D2241" s="111">
        <v>111</v>
      </c>
      <c r="E2241" s="111" t="s">
        <v>554</v>
      </c>
      <c r="F2241" s="111">
        <v>2243</v>
      </c>
      <c r="G2241" s="111" t="s">
        <v>333</v>
      </c>
      <c r="H2241" s="111" t="s">
        <v>108</v>
      </c>
      <c r="I2241" s="111" t="s">
        <v>18</v>
      </c>
      <c r="J2241" s="111" t="s">
        <v>334</v>
      </c>
      <c r="K2241" s="111" t="s">
        <v>332</v>
      </c>
      <c r="L2241" s="111">
        <v>1</v>
      </c>
      <c r="M2241" s="111">
        <v>0.06</v>
      </c>
      <c r="N2241" s="113">
        <v>248.39</v>
      </c>
      <c r="O2241" s="113">
        <v>207</v>
      </c>
      <c r="P2241" s="114">
        <v>0.2</v>
      </c>
      <c r="Q2241" s="113">
        <v>207</v>
      </c>
      <c r="R2241" s="115">
        <v>248.39</v>
      </c>
      <c r="S2241" s="115">
        <v>207</v>
      </c>
      <c r="T2241" s="119">
        <v>0.2</v>
      </c>
      <c r="U2241" s="116">
        <v>207</v>
      </c>
      <c r="V2241" t="s">
        <v>25</v>
      </c>
      <c r="W2241">
        <v>207</v>
      </c>
      <c r="X2241" t="s">
        <v>25</v>
      </c>
      <c r="Y2241">
        <v>207</v>
      </c>
      <c r="Z2241">
        <v>248.39</v>
      </c>
      <c r="AA2241">
        <v>207</v>
      </c>
      <c r="AB2241">
        <v>0.2</v>
      </c>
      <c r="AC2241">
        <v>207</v>
      </c>
    </row>
    <row r="2242" spans="1:29" x14ac:dyDescent="0.25">
      <c r="A2242" s="111" t="s">
        <v>553</v>
      </c>
      <c r="B2242" s="112" t="s">
        <v>157</v>
      </c>
      <c r="C2242" s="111">
        <v>139</v>
      </c>
      <c r="D2242" s="111">
        <v>111</v>
      </c>
      <c r="E2242" s="111" t="s">
        <v>554</v>
      </c>
      <c r="F2242" s="111">
        <v>2248</v>
      </c>
      <c r="G2242" s="111" t="s">
        <v>335</v>
      </c>
      <c r="H2242" s="111" t="s">
        <v>108</v>
      </c>
      <c r="I2242" s="111" t="s">
        <v>18</v>
      </c>
      <c r="J2242" s="111" t="s">
        <v>336</v>
      </c>
      <c r="K2242" s="111" t="s">
        <v>332</v>
      </c>
      <c r="L2242" s="111">
        <v>1</v>
      </c>
      <c r="M2242" s="111">
        <v>0.06</v>
      </c>
      <c r="N2242" s="113">
        <v>248.39</v>
      </c>
      <c r="O2242" s="113">
        <v>207</v>
      </c>
      <c r="P2242" s="114">
        <v>0.2</v>
      </c>
      <c r="Q2242" s="113">
        <v>207</v>
      </c>
      <c r="R2242" s="115">
        <v>248.39</v>
      </c>
      <c r="S2242" s="115">
        <v>207</v>
      </c>
      <c r="T2242" s="119">
        <v>0.2</v>
      </c>
      <c r="U2242" s="116">
        <v>207</v>
      </c>
      <c r="V2242" t="s">
        <v>25</v>
      </c>
      <c r="W2242">
        <v>207</v>
      </c>
      <c r="X2242" t="s">
        <v>25</v>
      </c>
      <c r="Y2242">
        <v>207</v>
      </c>
      <c r="Z2242">
        <v>248.39</v>
      </c>
      <c r="AA2242">
        <v>207</v>
      </c>
      <c r="AB2242">
        <v>0.2</v>
      </c>
      <c r="AC2242">
        <v>207</v>
      </c>
    </row>
    <row r="2243" spans="1:29" x14ac:dyDescent="0.25">
      <c r="A2243" s="111" t="s">
        <v>553</v>
      </c>
      <c r="B2243" s="112" t="s">
        <v>157</v>
      </c>
      <c r="C2243" s="111">
        <v>139</v>
      </c>
      <c r="D2243" s="111">
        <v>111</v>
      </c>
      <c r="E2243" s="111" t="s">
        <v>554</v>
      </c>
      <c r="F2243" s="111">
        <v>2250</v>
      </c>
      <c r="G2243" s="111" t="s">
        <v>337</v>
      </c>
      <c r="H2243" s="111" t="s">
        <v>108</v>
      </c>
      <c r="I2243" s="111" t="s">
        <v>18</v>
      </c>
      <c r="J2243" s="111" t="s">
        <v>338</v>
      </c>
      <c r="K2243" s="111" t="s">
        <v>332</v>
      </c>
      <c r="L2243" s="111">
        <v>1</v>
      </c>
      <c r="M2243" s="111">
        <v>0.06</v>
      </c>
      <c r="N2243" s="113">
        <v>248.39</v>
      </c>
      <c r="O2243" s="113">
        <v>207</v>
      </c>
      <c r="P2243" s="114">
        <v>0.2</v>
      </c>
      <c r="Q2243" s="113">
        <v>207</v>
      </c>
      <c r="R2243" s="115">
        <v>248.39</v>
      </c>
      <c r="S2243" s="115">
        <v>207</v>
      </c>
      <c r="T2243" s="119">
        <v>0.2</v>
      </c>
      <c r="U2243" s="116">
        <v>207</v>
      </c>
      <c r="V2243" t="s">
        <v>25</v>
      </c>
      <c r="W2243">
        <v>207</v>
      </c>
      <c r="X2243" t="s">
        <v>25</v>
      </c>
      <c r="Y2243">
        <v>207</v>
      </c>
      <c r="Z2243">
        <v>248.39</v>
      </c>
      <c r="AA2243">
        <v>207</v>
      </c>
      <c r="AB2243">
        <v>0.2</v>
      </c>
      <c r="AC2243">
        <v>207</v>
      </c>
    </row>
    <row r="2244" spans="1:29" x14ac:dyDescent="0.25">
      <c r="A2244" s="111" t="s">
        <v>553</v>
      </c>
      <c r="B2244" s="112" t="s">
        <v>157</v>
      </c>
      <c r="C2244" s="111">
        <v>139</v>
      </c>
      <c r="D2244" s="111">
        <v>111</v>
      </c>
      <c r="E2244" s="111" t="s">
        <v>554</v>
      </c>
      <c r="F2244" s="111">
        <v>7431</v>
      </c>
      <c r="G2244" s="111" t="s">
        <v>339</v>
      </c>
      <c r="H2244" s="111" t="s">
        <v>108</v>
      </c>
      <c r="I2244" s="111" t="s">
        <v>18</v>
      </c>
      <c r="J2244" s="111" t="s">
        <v>340</v>
      </c>
      <c r="K2244" s="111" t="s">
        <v>332</v>
      </c>
      <c r="L2244" s="111">
        <v>1</v>
      </c>
      <c r="M2244" s="111">
        <v>0.06</v>
      </c>
      <c r="N2244" s="113">
        <v>248.39</v>
      </c>
      <c r="O2244" s="113">
        <v>207</v>
      </c>
      <c r="P2244" s="114">
        <v>0.2</v>
      </c>
      <c r="Q2244" s="113">
        <v>207</v>
      </c>
      <c r="R2244" s="115">
        <v>248.39</v>
      </c>
      <c r="S2244" s="115">
        <v>207</v>
      </c>
      <c r="T2244" s="119">
        <v>0.2</v>
      </c>
      <c r="U2244" s="116">
        <v>207</v>
      </c>
      <c r="V2244" t="s">
        <v>25</v>
      </c>
      <c r="W2244">
        <v>207</v>
      </c>
      <c r="X2244" t="s">
        <v>25</v>
      </c>
      <c r="Y2244">
        <v>207</v>
      </c>
      <c r="Z2244">
        <v>248.39</v>
      </c>
      <c r="AA2244">
        <v>207</v>
      </c>
      <c r="AB2244">
        <v>0.2</v>
      </c>
      <c r="AC2244">
        <v>207</v>
      </c>
    </row>
    <row r="2245" spans="1:29" x14ac:dyDescent="0.25">
      <c r="A2245" s="111" t="s">
        <v>553</v>
      </c>
      <c r="B2245" s="112" t="s">
        <v>157</v>
      </c>
      <c r="C2245" s="111">
        <v>139</v>
      </c>
      <c r="D2245" s="111">
        <v>111</v>
      </c>
      <c r="E2245" s="111" t="s">
        <v>554</v>
      </c>
      <c r="F2245" s="111">
        <v>9442</v>
      </c>
      <c r="G2245" s="111" t="s">
        <v>341</v>
      </c>
      <c r="H2245" s="111" t="s">
        <v>108</v>
      </c>
      <c r="I2245" s="111" t="s">
        <v>18</v>
      </c>
      <c r="J2245" s="111" t="s">
        <v>342</v>
      </c>
      <c r="K2245" s="111" t="s">
        <v>332</v>
      </c>
      <c r="L2245" s="111">
        <v>1</v>
      </c>
      <c r="M2245" s="111">
        <v>0.06</v>
      </c>
      <c r="N2245" s="113">
        <v>248.39</v>
      </c>
      <c r="O2245" s="113">
        <v>207</v>
      </c>
      <c r="P2245" s="114">
        <v>0.2</v>
      </c>
      <c r="Q2245" s="113">
        <v>207</v>
      </c>
      <c r="R2245" s="115">
        <v>248.39</v>
      </c>
      <c r="S2245" s="115">
        <v>207</v>
      </c>
      <c r="T2245" s="119">
        <v>0.2</v>
      </c>
      <c r="U2245" s="116">
        <v>207</v>
      </c>
      <c r="V2245" t="s">
        <v>25</v>
      </c>
      <c r="W2245">
        <v>207</v>
      </c>
      <c r="X2245" t="s">
        <v>25</v>
      </c>
      <c r="Y2245">
        <v>207</v>
      </c>
      <c r="Z2245">
        <v>248.39</v>
      </c>
      <c r="AA2245">
        <v>207</v>
      </c>
      <c r="AB2245">
        <v>0.2</v>
      </c>
      <c r="AC2245">
        <v>207</v>
      </c>
    </row>
    <row r="2246" spans="1:29" x14ac:dyDescent="0.25">
      <c r="A2246" s="111" t="s">
        <v>553</v>
      </c>
      <c r="B2246" s="112" t="s">
        <v>157</v>
      </c>
      <c r="C2246" s="111">
        <v>139</v>
      </c>
      <c r="D2246" s="111">
        <v>111</v>
      </c>
      <c r="E2246" s="111" t="s">
        <v>554</v>
      </c>
      <c r="F2246" s="111">
        <v>15190</v>
      </c>
      <c r="G2246" s="111" t="s">
        <v>343</v>
      </c>
      <c r="H2246" s="111" t="s">
        <v>108</v>
      </c>
      <c r="I2246" s="111" t="s">
        <v>18</v>
      </c>
      <c r="J2246" s="111" t="s">
        <v>344</v>
      </c>
      <c r="K2246" s="111" t="s">
        <v>332</v>
      </c>
      <c r="L2246" s="111">
        <v>1</v>
      </c>
      <c r="M2246" s="111">
        <v>0.06</v>
      </c>
      <c r="N2246" s="113">
        <v>248.39</v>
      </c>
      <c r="O2246" s="113">
        <v>207</v>
      </c>
      <c r="P2246" s="114">
        <v>0.2</v>
      </c>
      <c r="Q2246" s="113">
        <v>207</v>
      </c>
      <c r="R2246" s="115">
        <v>248.39</v>
      </c>
      <c r="S2246" s="115">
        <v>207</v>
      </c>
      <c r="T2246" s="119">
        <v>0.2</v>
      </c>
      <c r="U2246" s="116">
        <v>207</v>
      </c>
      <c r="V2246" t="s">
        <v>25</v>
      </c>
      <c r="W2246">
        <v>207</v>
      </c>
      <c r="X2246" t="s">
        <v>25</v>
      </c>
      <c r="Y2246">
        <v>207</v>
      </c>
      <c r="Z2246">
        <v>248.39</v>
      </c>
      <c r="AA2246">
        <v>207</v>
      </c>
      <c r="AB2246">
        <v>0.2</v>
      </c>
      <c r="AC2246">
        <v>207</v>
      </c>
    </row>
    <row r="2247" spans="1:29" x14ac:dyDescent="0.25">
      <c r="A2247" s="111" t="s">
        <v>553</v>
      </c>
      <c r="B2247" s="112" t="s">
        <v>157</v>
      </c>
      <c r="C2247" s="111">
        <v>139</v>
      </c>
      <c r="D2247" s="111">
        <v>111</v>
      </c>
      <c r="E2247" s="111" t="s">
        <v>554</v>
      </c>
      <c r="F2247" s="111">
        <v>19225</v>
      </c>
      <c r="G2247" s="111" t="s">
        <v>345</v>
      </c>
      <c r="H2247" s="111" t="s">
        <v>151</v>
      </c>
      <c r="I2247" s="111" t="s">
        <v>128</v>
      </c>
      <c r="J2247" s="111" t="s">
        <v>346</v>
      </c>
      <c r="K2247" s="111" t="s">
        <v>129</v>
      </c>
      <c r="L2247" s="111">
        <v>24</v>
      </c>
      <c r="M2247" s="111">
        <v>0.06</v>
      </c>
      <c r="N2247" s="113">
        <v>7.99</v>
      </c>
      <c r="O2247" s="113">
        <v>6.69</v>
      </c>
      <c r="P2247" s="114">
        <v>0.2</v>
      </c>
      <c r="Q2247" s="113">
        <v>160.56</v>
      </c>
      <c r="R2247" s="115">
        <v>7.99</v>
      </c>
      <c r="S2247" s="115">
        <v>6.69</v>
      </c>
      <c r="T2247" s="119">
        <v>0.2</v>
      </c>
      <c r="U2247" s="116">
        <v>160.56</v>
      </c>
      <c r="V2247" t="s">
        <v>25</v>
      </c>
      <c r="W2247">
        <v>7.29</v>
      </c>
      <c r="X2247" t="s">
        <v>25</v>
      </c>
      <c r="Y2247">
        <v>174.96</v>
      </c>
      <c r="Z2247">
        <v>8.69</v>
      </c>
      <c r="AA2247">
        <v>7.22</v>
      </c>
      <c r="AB2247">
        <v>0.2</v>
      </c>
      <c r="AC2247">
        <v>173.28</v>
      </c>
    </row>
    <row r="2248" spans="1:29" x14ac:dyDescent="0.25">
      <c r="A2248" s="111" t="s">
        <v>553</v>
      </c>
      <c r="B2248" s="112" t="s">
        <v>157</v>
      </c>
      <c r="C2248" s="111">
        <v>139</v>
      </c>
      <c r="D2248" s="111">
        <v>111</v>
      </c>
      <c r="E2248" s="111" t="s">
        <v>554</v>
      </c>
      <c r="F2248" s="111">
        <v>19228</v>
      </c>
      <c r="G2248" s="111" t="s">
        <v>347</v>
      </c>
      <c r="H2248" s="111" t="s">
        <v>151</v>
      </c>
      <c r="I2248" s="111" t="s">
        <v>128</v>
      </c>
      <c r="J2248" s="111" t="s">
        <v>346</v>
      </c>
      <c r="K2248" s="111" t="s">
        <v>129</v>
      </c>
      <c r="L2248" s="111">
        <v>4</v>
      </c>
      <c r="M2248" s="111">
        <v>0.01</v>
      </c>
      <c r="N2248" s="113">
        <v>7.99</v>
      </c>
      <c r="O2248" s="113">
        <v>6.69</v>
      </c>
      <c r="P2248" s="114">
        <v>0.2</v>
      </c>
      <c r="Q2248" s="113">
        <v>26.76</v>
      </c>
      <c r="R2248" s="115">
        <v>7.99</v>
      </c>
      <c r="S2248" s="115">
        <v>6.69</v>
      </c>
      <c r="T2248" s="119">
        <v>0.2</v>
      </c>
      <c r="U2248" s="116">
        <v>26.76</v>
      </c>
      <c r="V2248" t="s">
        <v>25</v>
      </c>
      <c r="W2248">
        <v>7.29</v>
      </c>
      <c r="X2248" t="s">
        <v>25</v>
      </c>
      <c r="Y2248">
        <v>29.16</v>
      </c>
      <c r="Z2248">
        <v>8.69</v>
      </c>
      <c r="AA2248">
        <v>7.22</v>
      </c>
      <c r="AB2248">
        <v>0.2</v>
      </c>
      <c r="AC2248">
        <v>28.88</v>
      </c>
    </row>
    <row r="2249" spans="1:29" x14ac:dyDescent="0.25">
      <c r="A2249" s="111" t="s">
        <v>553</v>
      </c>
      <c r="B2249" s="112" t="s">
        <v>157</v>
      </c>
      <c r="C2249" s="111">
        <v>139</v>
      </c>
      <c r="D2249" s="111">
        <v>111</v>
      </c>
      <c r="E2249" s="111" t="s">
        <v>554</v>
      </c>
      <c r="F2249" s="111">
        <v>19229</v>
      </c>
      <c r="G2249" s="111" t="s">
        <v>348</v>
      </c>
      <c r="H2249" s="111" t="s">
        <v>151</v>
      </c>
      <c r="I2249" s="111" t="s">
        <v>128</v>
      </c>
      <c r="J2249" s="111" t="s">
        <v>346</v>
      </c>
      <c r="K2249" s="111" t="s">
        <v>129</v>
      </c>
      <c r="L2249" s="111">
        <v>6</v>
      </c>
      <c r="M2249" s="111">
        <v>1.4999999999999999E-2</v>
      </c>
      <c r="N2249" s="113">
        <v>7.99</v>
      </c>
      <c r="O2249" s="113">
        <v>6.69</v>
      </c>
      <c r="P2249" s="114">
        <v>0.2</v>
      </c>
      <c r="Q2249" s="113">
        <v>40.14</v>
      </c>
      <c r="R2249" s="115">
        <v>7.99</v>
      </c>
      <c r="S2249" s="115">
        <v>6.69</v>
      </c>
      <c r="T2249" s="119">
        <v>0.2</v>
      </c>
      <c r="U2249" s="116">
        <v>40.14</v>
      </c>
      <c r="V2249" t="s">
        <v>25</v>
      </c>
      <c r="W2249">
        <v>7.29</v>
      </c>
      <c r="X2249" t="s">
        <v>25</v>
      </c>
      <c r="Y2249">
        <v>43.74</v>
      </c>
      <c r="Z2249">
        <v>8.69</v>
      </c>
      <c r="AA2249">
        <v>7.22</v>
      </c>
      <c r="AB2249">
        <v>0.2</v>
      </c>
      <c r="AC2249">
        <v>43.32</v>
      </c>
    </row>
    <row r="2250" spans="1:29" x14ac:dyDescent="0.25">
      <c r="A2250" s="111" t="s">
        <v>553</v>
      </c>
      <c r="B2250" s="112" t="s">
        <v>157</v>
      </c>
      <c r="C2250" s="111">
        <v>139</v>
      </c>
      <c r="D2250" s="111">
        <v>111</v>
      </c>
      <c r="E2250" s="111" t="s">
        <v>554</v>
      </c>
      <c r="F2250" s="111">
        <v>19231</v>
      </c>
      <c r="G2250" s="111" t="s">
        <v>349</v>
      </c>
      <c r="H2250" s="111" t="s">
        <v>151</v>
      </c>
      <c r="I2250" s="111" t="s">
        <v>128</v>
      </c>
      <c r="J2250" s="111" t="s">
        <v>350</v>
      </c>
      <c r="K2250" s="111" t="s">
        <v>129</v>
      </c>
      <c r="L2250" s="111">
        <v>4</v>
      </c>
      <c r="M2250" s="111">
        <v>0.01</v>
      </c>
      <c r="N2250" s="113">
        <v>7.99</v>
      </c>
      <c r="O2250" s="113">
        <v>6.69</v>
      </c>
      <c r="P2250" s="114">
        <v>0.2</v>
      </c>
      <c r="Q2250" s="113">
        <v>26.76</v>
      </c>
      <c r="R2250" s="115">
        <v>7.99</v>
      </c>
      <c r="S2250" s="115">
        <v>6.69</v>
      </c>
      <c r="T2250" s="119">
        <v>0.2</v>
      </c>
      <c r="U2250" s="116">
        <v>26.76</v>
      </c>
      <c r="V2250" t="s">
        <v>25</v>
      </c>
      <c r="W2250">
        <v>7.29</v>
      </c>
      <c r="X2250" t="s">
        <v>25</v>
      </c>
      <c r="Y2250">
        <v>29.16</v>
      </c>
      <c r="Z2250">
        <v>8.69</v>
      </c>
      <c r="AA2250">
        <v>7.22</v>
      </c>
      <c r="AB2250">
        <v>0.2</v>
      </c>
      <c r="AC2250">
        <v>28.88</v>
      </c>
    </row>
    <row r="2251" spans="1:29" x14ac:dyDescent="0.25">
      <c r="A2251" s="111" t="s">
        <v>553</v>
      </c>
      <c r="B2251" s="112" t="s">
        <v>157</v>
      </c>
      <c r="C2251" s="111">
        <v>139</v>
      </c>
      <c r="D2251" s="111">
        <v>111</v>
      </c>
      <c r="E2251" s="111" t="s">
        <v>554</v>
      </c>
      <c r="F2251" s="111">
        <v>21666</v>
      </c>
      <c r="G2251" s="111" t="s">
        <v>351</v>
      </c>
      <c r="H2251" s="111" t="s">
        <v>151</v>
      </c>
      <c r="I2251" s="111" t="s">
        <v>128</v>
      </c>
      <c r="J2251" s="111" t="s">
        <v>352</v>
      </c>
      <c r="K2251" s="111" t="s">
        <v>129</v>
      </c>
      <c r="L2251" s="111">
        <v>4</v>
      </c>
      <c r="M2251" s="111">
        <v>0.01</v>
      </c>
      <c r="N2251" s="113">
        <v>7.99</v>
      </c>
      <c r="O2251" s="113">
        <v>6.69</v>
      </c>
      <c r="P2251" s="114">
        <v>0.2</v>
      </c>
      <c r="Q2251" s="113">
        <v>26.76</v>
      </c>
      <c r="R2251" s="115">
        <v>7.99</v>
      </c>
      <c r="S2251" s="115">
        <v>6.69</v>
      </c>
      <c r="T2251" s="119">
        <v>0.2</v>
      </c>
      <c r="U2251" s="116">
        <v>26.76</v>
      </c>
      <c r="V2251" t="s">
        <v>25</v>
      </c>
      <c r="W2251">
        <v>7.29</v>
      </c>
      <c r="X2251" t="s">
        <v>25</v>
      </c>
      <c r="Y2251">
        <v>29.16</v>
      </c>
      <c r="Z2251">
        <v>8.69</v>
      </c>
      <c r="AA2251">
        <v>7.22</v>
      </c>
      <c r="AB2251">
        <v>0.2</v>
      </c>
      <c r="AC2251">
        <v>28.88</v>
      </c>
    </row>
    <row r="2252" spans="1:29" x14ac:dyDescent="0.25">
      <c r="A2252" s="111" t="s">
        <v>553</v>
      </c>
      <c r="B2252" s="112" t="s">
        <v>157</v>
      </c>
      <c r="C2252" s="111">
        <v>139</v>
      </c>
      <c r="D2252" s="111">
        <v>111</v>
      </c>
      <c r="E2252" s="111" t="s">
        <v>554</v>
      </c>
      <c r="F2252" s="111">
        <v>24306</v>
      </c>
      <c r="G2252" s="111" t="s">
        <v>353</v>
      </c>
      <c r="H2252" s="111" t="s">
        <v>151</v>
      </c>
      <c r="I2252" s="111" t="s">
        <v>128</v>
      </c>
      <c r="J2252" s="111" t="s">
        <v>354</v>
      </c>
      <c r="K2252" s="111" t="s">
        <v>129</v>
      </c>
      <c r="L2252" s="111">
        <v>4</v>
      </c>
      <c r="M2252" s="111">
        <v>0.01</v>
      </c>
      <c r="N2252" s="113">
        <v>7.99</v>
      </c>
      <c r="O2252" s="113">
        <v>6.69</v>
      </c>
      <c r="P2252" s="114">
        <v>0.2</v>
      </c>
      <c r="Q2252" s="113">
        <v>26.76</v>
      </c>
      <c r="R2252" s="115">
        <v>7.99</v>
      </c>
      <c r="S2252" s="115">
        <v>6.69</v>
      </c>
      <c r="T2252" s="119">
        <v>0.2</v>
      </c>
      <c r="U2252" s="116">
        <v>26.76</v>
      </c>
      <c r="V2252" t="s">
        <v>25</v>
      </c>
      <c r="W2252">
        <v>7.29</v>
      </c>
      <c r="X2252" t="s">
        <v>25</v>
      </c>
      <c r="Y2252">
        <v>29.16</v>
      </c>
      <c r="Z2252">
        <v>8.69</v>
      </c>
      <c r="AA2252">
        <v>7.22</v>
      </c>
      <c r="AB2252">
        <v>0.2</v>
      </c>
      <c r="AC2252">
        <v>28.88</v>
      </c>
    </row>
    <row r="2253" spans="1:29" x14ac:dyDescent="0.25">
      <c r="A2253" s="111" t="s">
        <v>553</v>
      </c>
      <c r="B2253" s="112" t="s">
        <v>157</v>
      </c>
      <c r="C2253" s="111">
        <v>139</v>
      </c>
      <c r="D2253" s="111">
        <v>111</v>
      </c>
      <c r="E2253" s="111" t="s">
        <v>554</v>
      </c>
      <c r="F2253" s="111">
        <v>26607</v>
      </c>
      <c r="G2253" s="111" t="s">
        <v>413</v>
      </c>
      <c r="H2253" s="111" t="s">
        <v>151</v>
      </c>
      <c r="I2253" s="111" t="s">
        <v>128</v>
      </c>
      <c r="J2253" s="111" t="s">
        <v>414</v>
      </c>
      <c r="K2253" s="111" t="s">
        <v>129</v>
      </c>
      <c r="L2253" s="111">
        <v>4</v>
      </c>
      <c r="M2253" s="111">
        <v>0.01</v>
      </c>
      <c r="N2253" s="113">
        <v>7.99</v>
      </c>
      <c r="O2253" s="113">
        <v>6.69</v>
      </c>
      <c r="P2253" s="114">
        <v>0.2</v>
      </c>
      <c r="Q2253" s="113">
        <v>26.76</v>
      </c>
      <c r="R2253" s="115">
        <v>7.99</v>
      </c>
      <c r="S2253" s="115">
        <v>6.69</v>
      </c>
      <c r="T2253" s="119">
        <v>0.2</v>
      </c>
      <c r="U2253" s="116">
        <v>26.76</v>
      </c>
      <c r="V2253" t="s">
        <v>25</v>
      </c>
      <c r="W2253">
        <v>7.29</v>
      </c>
      <c r="X2253" t="s">
        <v>25</v>
      </c>
      <c r="Y2253">
        <v>29.16</v>
      </c>
      <c r="Z2253">
        <v>8.69</v>
      </c>
      <c r="AA2253">
        <v>7.22</v>
      </c>
      <c r="AB2253">
        <v>0.2</v>
      </c>
      <c r="AC2253">
        <v>28.88</v>
      </c>
    </row>
    <row r="2254" spans="1:29" x14ac:dyDescent="0.25">
      <c r="A2254" s="111" t="s">
        <v>553</v>
      </c>
      <c r="B2254" s="112" t="s">
        <v>157</v>
      </c>
      <c r="C2254" s="111">
        <v>139</v>
      </c>
      <c r="D2254" s="111">
        <v>111</v>
      </c>
      <c r="E2254" s="111" t="s">
        <v>554</v>
      </c>
      <c r="F2254" s="111">
        <v>14842</v>
      </c>
      <c r="G2254" s="111" t="s">
        <v>355</v>
      </c>
      <c r="H2254" s="111" t="s">
        <v>33</v>
      </c>
      <c r="I2254" s="111" t="s">
        <v>18</v>
      </c>
      <c r="J2254" s="111" t="s">
        <v>331</v>
      </c>
      <c r="K2254" s="111" t="s">
        <v>31</v>
      </c>
      <c r="L2254" s="111">
        <v>15</v>
      </c>
      <c r="M2254" s="111">
        <v>4.0349999999999997E-2</v>
      </c>
      <c r="N2254" s="113">
        <v>2.29</v>
      </c>
      <c r="O2254" s="113">
        <v>1.8904999999999998</v>
      </c>
      <c r="P2254" s="114">
        <v>0.2</v>
      </c>
      <c r="Q2254" s="113">
        <v>28.349999999999998</v>
      </c>
      <c r="R2254" s="115">
        <v>1.99</v>
      </c>
      <c r="S2254" s="115">
        <v>1.6583333333333334</v>
      </c>
      <c r="T2254" s="119">
        <v>0.2</v>
      </c>
      <c r="U2254" s="116">
        <v>24.9</v>
      </c>
      <c r="V2254" t="s">
        <v>25</v>
      </c>
      <c r="W2254">
        <v>1.8</v>
      </c>
      <c r="X2254" t="s">
        <v>25</v>
      </c>
      <c r="Y2254">
        <v>27</v>
      </c>
      <c r="Z2254">
        <v>1.89</v>
      </c>
      <c r="AA2254">
        <v>1.58</v>
      </c>
      <c r="AB2254">
        <v>0.2</v>
      </c>
      <c r="AC2254">
        <v>23.700000000000003</v>
      </c>
    </row>
    <row r="2255" spans="1:29" x14ac:dyDescent="0.25">
      <c r="A2255" s="111" t="s">
        <v>553</v>
      </c>
      <c r="B2255" s="112" t="s">
        <v>157</v>
      </c>
      <c r="C2255" s="111">
        <v>139</v>
      </c>
      <c r="D2255" s="111">
        <v>111</v>
      </c>
      <c r="E2255" s="111" t="s">
        <v>554</v>
      </c>
      <c r="F2255" s="111">
        <v>14844</v>
      </c>
      <c r="G2255" s="111" t="s">
        <v>356</v>
      </c>
      <c r="H2255" s="111" t="s">
        <v>32</v>
      </c>
      <c r="I2255" s="111" t="s">
        <v>18</v>
      </c>
      <c r="J2255" s="111" t="s">
        <v>334</v>
      </c>
      <c r="K2255" s="111" t="s">
        <v>31</v>
      </c>
      <c r="L2255" s="111">
        <v>15</v>
      </c>
      <c r="M2255" s="111">
        <v>4.0349999999999997E-2</v>
      </c>
      <c r="N2255" s="113">
        <v>2.29</v>
      </c>
      <c r="O2255" s="113">
        <v>1.8904999999999998</v>
      </c>
      <c r="P2255" s="114">
        <v>0.2</v>
      </c>
      <c r="Q2255" s="113">
        <v>28.349999999999998</v>
      </c>
      <c r="R2255" s="115">
        <v>1.99</v>
      </c>
      <c r="S2255" s="115">
        <v>1.6583333333333334</v>
      </c>
      <c r="T2255" s="119">
        <v>0.2</v>
      </c>
      <c r="U2255" s="116">
        <v>24.9</v>
      </c>
      <c r="V2255" t="s">
        <v>25</v>
      </c>
      <c r="W2255">
        <v>1.8</v>
      </c>
      <c r="X2255" t="s">
        <v>25</v>
      </c>
      <c r="Y2255">
        <v>27</v>
      </c>
      <c r="Z2255">
        <v>1.89</v>
      </c>
      <c r="AA2255">
        <v>1.58</v>
      </c>
      <c r="AB2255">
        <v>0.2</v>
      </c>
      <c r="AC2255">
        <v>23.700000000000003</v>
      </c>
    </row>
    <row r="2256" spans="1:29" x14ac:dyDescent="0.25">
      <c r="A2256" s="111" t="s">
        <v>553</v>
      </c>
      <c r="B2256" s="112" t="s">
        <v>157</v>
      </c>
      <c r="C2256" s="111">
        <v>139</v>
      </c>
      <c r="D2256" s="111">
        <v>111</v>
      </c>
      <c r="E2256" s="111" t="s">
        <v>554</v>
      </c>
      <c r="F2256" s="111">
        <v>19303</v>
      </c>
      <c r="G2256" s="111" t="s">
        <v>444</v>
      </c>
      <c r="H2256" s="111" t="s">
        <v>37</v>
      </c>
      <c r="I2256" s="111" t="s">
        <v>18</v>
      </c>
      <c r="J2256" s="111" t="s">
        <v>362</v>
      </c>
      <c r="K2256" s="111" t="s">
        <v>31</v>
      </c>
      <c r="L2256" s="111">
        <v>15</v>
      </c>
      <c r="M2256" s="111">
        <v>4.0349999999999997E-2</v>
      </c>
      <c r="N2256" s="113">
        <v>2.29</v>
      </c>
      <c r="O2256" s="113">
        <v>1.8904999999999998</v>
      </c>
      <c r="P2256" s="114">
        <v>0.2</v>
      </c>
      <c r="Q2256" s="113">
        <v>28.349999999999998</v>
      </c>
      <c r="R2256" s="115">
        <v>1.99</v>
      </c>
      <c r="S2256" s="115">
        <v>1.6583333333333334</v>
      </c>
      <c r="T2256" s="119">
        <v>0.2</v>
      </c>
      <c r="U2256" s="116">
        <v>24.9</v>
      </c>
      <c r="V2256" t="s">
        <v>25</v>
      </c>
      <c r="W2256">
        <v>1.9</v>
      </c>
      <c r="X2256" t="s">
        <v>25</v>
      </c>
      <c r="Y2256">
        <v>28.5</v>
      </c>
      <c r="Z2256">
        <v>1.99</v>
      </c>
      <c r="AA2256">
        <v>1.66</v>
      </c>
      <c r="AB2256">
        <v>0.2</v>
      </c>
      <c r="AC2256">
        <v>24.9</v>
      </c>
    </row>
    <row r="2257" spans="1:29" x14ac:dyDescent="0.25">
      <c r="A2257" s="111" t="s">
        <v>553</v>
      </c>
      <c r="B2257" s="112" t="s">
        <v>157</v>
      </c>
      <c r="C2257" s="111">
        <v>139</v>
      </c>
      <c r="D2257" s="111">
        <v>111</v>
      </c>
      <c r="E2257" s="111" t="s">
        <v>554</v>
      </c>
      <c r="F2257" s="111">
        <v>19305</v>
      </c>
      <c r="G2257" s="111" t="s">
        <v>445</v>
      </c>
      <c r="H2257" s="111" t="s">
        <v>37</v>
      </c>
      <c r="I2257" s="111" t="s">
        <v>18</v>
      </c>
      <c r="J2257" s="111" t="s">
        <v>382</v>
      </c>
      <c r="K2257" s="111" t="s">
        <v>31</v>
      </c>
      <c r="L2257" s="111">
        <v>15</v>
      </c>
      <c r="M2257" s="111">
        <v>4.0349999999999997E-2</v>
      </c>
      <c r="N2257" s="113">
        <v>2.29</v>
      </c>
      <c r="O2257" s="113">
        <v>1.8904999999999998</v>
      </c>
      <c r="P2257" s="114">
        <v>0.2</v>
      </c>
      <c r="Q2257" s="113">
        <v>28.349999999999998</v>
      </c>
      <c r="R2257" s="115">
        <v>1.99</v>
      </c>
      <c r="S2257" s="115">
        <v>1.6583333333333334</v>
      </c>
      <c r="T2257" s="119">
        <v>0.2</v>
      </c>
      <c r="U2257" s="116">
        <v>24.9</v>
      </c>
      <c r="V2257" t="s">
        <v>25</v>
      </c>
      <c r="W2257">
        <v>1.9</v>
      </c>
      <c r="X2257" t="s">
        <v>25</v>
      </c>
      <c r="Y2257">
        <v>28.5</v>
      </c>
      <c r="Z2257">
        <v>1.99</v>
      </c>
      <c r="AA2257">
        <v>1.66</v>
      </c>
      <c r="AB2257">
        <v>0.2</v>
      </c>
      <c r="AC2257">
        <v>24.9</v>
      </c>
    </row>
    <row r="2258" spans="1:29" x14ac:dyDescent="0.25">
      <c r="A2258" s="111" t="s">
        <v>553</v>
      </c>
      <c r="B2258" s="112" t="s">
        <v>157</v>
      </c>
      <c r="C2258" s="111">
        <v>139</v>
      </c>
      <c r="D2258" s="111">
        <v>111</v>
      </c>
      <c r="E2258" s="111" t="s">
        <v>554</v>
      </c>
      <c r="F2258" s="111">
        <v>19307</v>
      </c>
      <c r="G2258" s="111" t="s">
        <v>446</v>
      </c>
      <c r="H2258" s="111" t="s">
        <v>37</v>
      </c>
      <c r="I2258" s="111" t="s">
        <v>18</v>
      </c>
      <c r="J2258" s="111" t="s">
        <v>447</v>
      </c>
      <c r="K2258" s="111" t="s">
        <v>31</v>
      </c>
      <c r="L2258" s="111">
        <v>15</v>
      </c>
      <c r="M2258" s="111">
        <v>4.0349999999999997E-2</v>
      </c>
      <c r="N2258" s="113">
        <v>2.29</v>
      </c>
      <c r="O2258" s="113">
        <v>1.8904999999999998</v>
      </c>
      <c r="P2258" s="114">
        <v>0.2</v>
      </c>
      <c r="Q2258" s="113">
        <v>28.349999999999998</v>
      </c>
      <c r="R2258" s="115">
        <v>1.99</v>
      </c>
      <c r="S2258" s="115">
        <v>1.6583333333333334</v>
      </c>
      <c r="T2258" s="119">
        <v>0.2</v>
      </c>
      <c r="U2258" s="116">
        <v>24.9</v>
      </c>
      <c r="V2258" t="s">
        <v>25</v>
      </c>
      <c r="W2258">
        <v>1.9</v>
      </c>
      <c r="X2258" t="s">
        <v>25</v>
      </c>
      <c r="Y2258">
        <v>28.5</v>
      </c>
      <c r="Z2258">
        <v>1.99</v>
      </c>
      <c r="AA2258">
        <v>1.66</v>
      </c>
      <c r="AB2258">
        <v>0.2</v>
      </c>
      <c r="AC2258">
        <v>24.9</v>
      </c>
    </row>
    <row r="2259" spans="1:29" x14ac:dyDescent="0.25">
      <c r="A2259" s="111" t="s">
        <v>553</v>
      </c>
      <c r="B2259" s="112" t="s">
        <v>157</v>
      </c>
      <c r="C2259" s="111">
        <v>139</v>
      </c>
      <c r="D2259" s="111">
        <v>111</v>
      </c>
      <c r="E2259" s="111" t="s">
        <v>554</v>
      </c>
      <c r="F2259" s="111">
        <v>19309</v>
      </c>
      <c r="G2259" s="111" t="s">
        <v>448</v>
      </c>
      <c r="H2259" s="111" t="s">
        <v>37</v>
      </c>
      <c r="I2259" s="111" t="s">
        <v>18</v>
      </c>
      <c r="J2259" s="111" t="s">
        <v>449</v>
      </c>
      <c r="K2259" s="111" t="s">
        <v>31</v>
      </c>
      <c r="L2259" s="111">
        <v>15</v>
      </c>
      <c r="M2259" s="111">
        <v>4.0349999999999997E-2</v>
      </c>
      <c r="N2259" s="113">
        <v>2.29</v>
      </c>
      <c r="O2259" s="113">
        <v>1.8904999999999998</v>
      </c>
      <c r="P2259" s="114">
        <v>0.2</v>
      </c>
      <c r="Q2259" s="113">
        <v>28.349999999999998</v>
      </c>
      <c r="R2259" s="115">
        <v>1.99</v>
      </c>
      <c r="S2259" s="115">
        <v>1.6583333333333334</v>
      </c>
      <c r="T2259" s="119">
        <v>0.2</v>
      </c>
      <c r="U2259" s="116">
        <v>24.9</v>
      </c>
      <c r="V2259" t="s">
        <v>25</v>
      </c>
      <c r="W2259">
        <v>1.9</v>
      </c>
      <c r="X2259" t="s">
        <v>25</v>
      </c>
      <c r="Y2259">
        <v>28.5</v>
      </c>
      <c r="Z2259">
        <v>1.99</v>
      </c>
      <c r="AA2259">
        <v>1.66</v>
      </c>
      <c r="AB2259">
        <v>0.2</v>
      </c>
      <c r="AC2259">
        <v>24.9</v>
      </c>
    </row>
    <row r="2260" spans="1:29" x14ac:dyDescent="0.25">
      <c r="A2260" s="111" t="s">
        <v>553</v>
      </c>
      <c r="B2260" s="112" t="s">
        <v>157</v>
      </c>
      <c r="C2260" s="111">
        <v>139</v>
      </c>
      <c r="D2260" s="111">
        <v>111</v>
      </c>
      <c r="E2260" s="111" t="s">
        <v>554</v>
      </c>
      <c r="F2260" s="111">
        <v>1164</v>
      </c>
      <c r="G2260" s="111" t="s">
        <v>450</v>
      </c>
      <c r="H2260" s="111" t="s">
        <v>51</v>
      </c>
      <c r="I2260" s="111" t="s">
        <v>18</v>
      </c>
      <c r="J2260" s="111" t="s">
        <v>418</v>
      </c>
      <c r="K2260" s="111" t="s">
        <v>46</v>
      </c>
      <c r="L2260" s="111">
        <v>12</v>
      </c>
      <c r="M2260" s="111">
        <v>4.2000000000000003E-2</v>
      </c>
      <c r="N2260" s="113">
        <v>2.59</v>
      </c>
      <c r="O2260" s="113">
        <v>2.1755</v>
      </c>
      <c r="P2260" s="114">
        <v>0.2</v>
      </c>
      <c r="Q2260" s="113">
        <v>26.160000000000004</v>
      </c>
      <c r="R2260" s="115">
        <v>2.39</v>
      </c>
      <c r="S2260" s="115">
        <v>1.99</v>
      </c>
      <c r="T2260" s="119">
        <v>0.2</v>
      </c>
      <c r="U2260" s="116">
        <v>23.88</v>
      </c>
      <c r="V2260" t="s">
        <v>25</v>
      </c>
      <c r="W2260">
        <v>2.08</v>
      </c>
      <c r="X2260" t="s">
        <v>25</v>
      </c>
      <c r="Y2260">
        <v>24.96</v>
      </c>
      <c r="Z2260">
        <v>2.19</v>
      </c>
      <c r="AA2260">
        <v>1.83</v>
      </c>
      <c r="AB2260">
        <v>0.2</v>
      </c>
      <c r="AC2260">
        <v>21.96</v>
      </c>
    </row>
    <row r="2261" spans="1:29" x14ac:dyDescent="0.25">
      <c r="A2261" s="111" t="s">
        <v>553</v>
      </c>
      <c r="B2261" s="112" t="s">
        <v>157</v>
      </c>
      <c r="C2261" s="111">
        <v>139</v>
      </c>
      <c r="D2261" s="111">
        <v>111</v>
      </c>
      <c r="E2261" s="111" t="s">
        <v>554</v>
      </c>
      <c r="F2261" s="111">
        <v>9084</v>
      </c>
      <c r="G2261" s="111" t="s">
        <v>357</v>
      </c>
      <c r="H2261" s="111" t="s">
        <v>47</v>
      </c>
      <c r="I2261" s="111" t="s">
        <v>18</v>
      </c>
      <c r="J2261" s="111" t="s">
        <v>334</v>
      </c>
      <c r="K2261" s="111" t="s">
        <v>46</v>
      </c>
      <c r="L2261" s="111">
        <v>12</v>
      </c>
      <c r="M2261" s="111">
        <v>4.2000000000000003E-2</v>
      </c>
      <c r="N2261" s="113">
        <v>2.59</v>
      </c>
      <c r="O2261" s="113">
        <v>2.19</v>
      </c>
      <c r="P2261" s="114">
        <v>0.2</v>
      </c>
      <c r="Q2261" s="113">
        <v>26.28</v>
      </c>
      <c r="R2261" s="115">
        <v>2.4900000000000002</v>
      </c>
      <c r="S2261" s="115">
        <v>2.08</v>
      </c>
      <c r="T2261" s="119">
        <v>0.2</v>
      </c>
      <c r="U2261" s="116">
        <v>24.96</v>
      </c>
      <c r="V2261" t="s">
        <v>25</v>
      </c>
      <c r="W2261">
        <v>2.19</v>
      </c>
      <c r="X2261" t="s">
        <v>25</v>
      </c>
      <c r="Y2261">
        <v>26.28</v>
      </c>
      <c r="Z2261">
        <v>2.4900000000000002</v>
      </c>
      <c r="AA2261">
        <v>2.08</v>
      </c>
      <c r="AB2261">
        <v>0.2</v>
      </c>
      <c r="AC2261">
        <v>24.96</v>
      </c>
    </row>
    <row r="2262" spans="1:29" x14ac:dyDescent="0.25">
      <c r="A2262" s="111" t="s">
        <v>553</v>
      </c>
      <c r="B2262" s="112" t="s">
        <v>157</v>
      </c>
      <c r="C2262" s="111">
        <v>139</v>
      </c>
      <c r="D2262" s="111">
        <v>111</v>
      </c>
      <c r="E2262" s="111" t="s">
        <v>554</v>
      </c>
      <c r="F2262" s="111">
        <v>9085</v>
      </c>
      <c r="G2262" s="111" t="s">
        <v>358</v>
      </c>
      <c r="H2262" s="111" t="s">
        <v>48</v>
      </c>
      <c r="I2262" s="111" t="s">
        <v>18</v>
      </c>
      <c r="J2262" s="111" t="s">
        <v>338</v>
      </c>
      <c r="K2262" s="111" t="s">
        <v>46</v>
      </c>
      <c r="L2262" s="111">
        <v>12</v>
      </c>
      <c r="M2262" s="111">
        <v>4.2000000000000003E-2</v>
      </c>
      <c r="N2262" s="113">
        <v>2.59</v>
      </c>
      <c r="O2262" s="113">
        <v>2.1755</v>
      </c>
      <c r="P2262" s="114">
        <v>0.2</v>
      </c>
      <c r="Q2262" s="113">
        <v>26.160000000000004</v>
      </c>
      <c r="R2262" s="115">
        <v>2.39</v>
      </c>
      <c r="S2262" s="115">
        <v>1.99</v>
      </c>
      <c r="T2262" s="119">
        <v>0.2</v>
      </c>
      <c r="U2262" s="116">
        <v>23.88</v>
      </c>
      <c r="V2262" t="s">
        <v>25</v>
      </c>
      <c r="W2262">
        <v>2.08</v>
      </c>
      <c r="X2262" t="s">
        <v>25</v>
      </c>
      <c r="Y2262">
        <v>24.96</v>
      </c>
      <c r="Z2262">
        <v>2.19</v>
      </c>
      <c r="AA2262">
        <v>1.83</v>
      </c>
      <c r="AB2262">
        <v>0.2</v>
      </c>
      <c r="AC2262">
        <v>21.96</v>
      </c>
    </row>
    <row r="2263" spans="1:29" x14ac:dyDescent="0.25">
      <c r="A2263" s="111" t="s">
        <v>553</v>
      </c>
      <c r="B2263" s="112" t="s">
        <v>157</v>
      </c>
      <c r="C2263" s="111">
        <v>139</v>
      </c>
      <c r="D2263" s="111">
        <v>111</v>
      </c>
      <c r="E2263" s="111" t="s">
        <v>554</v>
      </c>
      <c r="F2263" s="111">
        <v>9087</v>
      </c>
      <c r="G2263" s="111" t="s">
        <v>359</v>
      </c>
      <c r="H2263" s="111" t="s">
        <v>50</v>
      </c>
      <c r="I2263" s="111" t="s">
        <v>18</v>
      </c>
      <c r="J2263" s="111" t="s">
        <v>336</v>
      </c>
      <c r="K2263" s="111" t="s">
        <v>46</v>
      </c>
      <c r="L2263" s="111">
        <v>12</v>
      </c>
      <c r="M2263" s="111">
        <v>4.2000000000000003E-2</v>
      </c>
      <c r="N2263" s="113">
        <v>2.59</v>
      </c>
      <c r="O2263" s="113">
        <v>2.1755</v>
      </c>
      <c r="P2263" s="114">
        <v>0.2</v>
      </c>
      <c r="Q2263" s="113">
        <v>26.160000000000004</v>
      </c>
      <c r="R2263" s="115">
        <v>2.39</v>
      </c>
      <c r="S2263" s="115">
        <v>1.99</v>
      </c>
      <c r="T2263" s="119">
        <v>0.2</v>
      </c>
      <c r="U2263" s="116">
        <v>23.88</v>
      </c>
      <c r="V2263" t="s">
        <v>25</v>
      </c>
      <c r="W2263">
        <v>2.08</v>
      </c>
      <c r="X2263" t="s">
        <v>25</v>
      </c>
      <c r="Y2263">
        <v>24.96</v>
      </c>
      <c r="Z2263">
        <v>2.19</v>
      </c>
      <c r="AA2263">
        <v>1.83</v>
      </c>
      <c r="AB2263">
        <v>0.2</v>
      </c>
      <c r="AC2263">
        <v>21.96</v>
      </c>
    </row>
    <row r="2264" spans="1:29" x14ac:dyDescent="0.25">
      <c r="A2264" s="111" t="s">
        <v>553</v>
      </c>
      <c r="B2264" s="112" t="s">
        <v>157</v>
      </c>
      <c r="C2264" s="111">
        <v>139</v>
      </c>
      <c r="D2264" s="111">
        <v>111</v>
      </c>
      <c r="E2264" s="111" t="s">
        <v>554</v>
      </c>
      <c r="F2264" s="111">
        <v>9088</v>
      </c>
      <c r="G2264" s="111" t="s">
        <v>451</v>
      </c>
      <c r="H2264" s="111" t="s">
        <v>50</v>
      </c>
      <c r="I2264" s="111" t="s">
        <v>18</v>
      </c>
      <c r="J2264" s="111" t="s">
        <v>452</v>
      </c>
      <c r="K2264" s="111" t="s">
        <v>46</v>
      </c>
      <c r="L2264" s="111">
        <v>12</v>
      </c>
      <c r="M2264" s="111">
        <v>4.2000000000000003E-2</v>
      </c>
      <c r="N2264" s="113">
        <v>2.59</v>
      </c>
      <c r="O2264" s="113">
        <v>2.1755</v>
      </c>
      <c r="P2264" s="114">
        <v>0.2</v>
      </c>
      <c r="Q2264" s="113">
        <v>26.160000000000004</v>
      </c>
      <c r="R2264" s="115">
        <v>2.39</v>
      </c>
      <c r="S2264" s="115">
        <v>1.99</v>
      </c>
      <c r="T2264" s="119">
        <v>0.2</v>
      </c>
      <c r="U2264" s="116">
        <v>23.88</v>
      </c>
      <c r="V2264" t="s">
        <v>25</v>
      </c>
      <c r="W2264">
        <v>2.08</v>
      </c>
      <c r="X2264" t="s">
        <v>25</v>
      </c>
      <c r="Y2264">
        <v>24.96</v>
      </c>
      <c r="Z2264">
        <v>2.19</v>
      </c>
      <c r="AA2264">
        <v>1.83</v>
      </c>
      <c r="AB2264">
        <v>0.2</v>
      </c>
      <c r="AC2264">
        <v>21.96</v>
      </c>
    </row>
    <row r="2265" spans="1:29" x14ac:dyDescent="0.25">
      <c r="A2265" s="111" t="s">
        <v>553</v>
      </c>
      <c r="B2265" s="112" t="s">
        <v>157</v>
      </c>
      <c r="C2265" s="111">
        <v>139</v>
      </c>
      <c r="D2265" s="111">
        <v>111</v>
      </c>
      <c r="E2265" s="111" t="s">
        <v>554</v>
      </c>
      <c r="F2265" s="111">
        <v>9089</v>
      </c>
      <c r="G2265" s="111" t="s">
        <v>360</v>
      </c>
      <c r="H2265" s="111" t="s">
        <v>51</v>
      </c>
      <c r="I2265" s="111" t="s">
        <v>18</v>
      </c>
      <c r="J2265" s="111" t="s">
        <v>340</v>
      </c>
      <c r="K2265" s="111" t="s">
        <v>46</v>
      </c>
      <c r="L2265" s="111">
        <v>12</v>
      </c>
      <c r="M2265" s="111">
        <v>4.2000000000000003E-2</v>
      </c>
      <c r="N2265" s="113">
        <v>2.59</v>
      </c>
      <c r="O2265" s="113">
        <v>2.1755</v>
      </c>
      <c r="P2265" s="114">
        <v>0.2</v>
      </c>
      <c r="Q2265" s="113">
        <v>26.160000000000004</v>
      </c>
      <c r="R2265" s="115">
        <v>2.39</v>
      </c>
      <c r="S2265" s="115">
        <v>1.99</v>
      </c>
      <c r="T2265" s="119">
        <v>0.2</v>
      </c>
      <c r="U2265" s="116">
        <v>23.88</v>
      </c>
      <c r="V2265" t="s">
        <v>25</v>
      </c>
      <c r="W2265">
        <v>2.08</v>
      </c>
      <c r="X2265" t="s">
        <v>25</v>
      </c>
      <c r="Y2265">
        <v>24.96</v>
      </c>
      <c r="Z2265">
        <v>2.19</v>
      </c>
      <c r="AA2265">
        <v>1.83</v>
      </c>
      <c r="AB2265">
        <v>0.2</v>
      </c>
      <c r="AC2265">
        <v>21.96</v>
      </c>
    </row>
    <row r="2266" spans="1:29" x14ac:dyDescent="0.25">
      <c r="A2266" s="111" t="s">
        <v>553</v>
      </c>
      <c r="B2266" s="112" t="s">
        <v>157</v>
      </c>
      <c r="C2266" s="111">
        <v>139</v>
      </c>
      <c r="D2266" s="111">
        <v>111</v>
      </c>
      <c r="E2266" s="111" t="s">
        <v>554</v>
      </c>
      <c r="F2266" s="111">
        <v>9091</v>
      </c>
      <c r="G2266" s="111" t="s">
        <v>361</v>
      </c>
      <c r="H2266" s="111" t="s">
        <v>52</v>
      </c>
      <c r="I2266" s="111" t="s">
        <v>18</v>
      </c>
      <c r="J2266" s="111" t="s">
        <v>362</v>
      </c>
      <c r="K2266" s="111" t="s">
        <v>46</v>
      </c>
      <c r="L2266" s="111">
        <v>12</v>
      </c>
      <c r="M2266" s="111">
        <v>4.2000000000000003E-2</v>
      </c>
      <c r="N2266" s="113">
        <v>3.19</v>
      </c>
      <c r="O2266" s="113">
        <v>2.66</v>
      </c>
      <c r="P2266" s="114">
        <v>0.2</v>
      </c>
      <c r="Q2266" s="113">
        <v>31.92</v>
      </c>
      <c r="R2266" s="115">
        <v>2.99</v>
      </c>
      <c r="S2266" s="115">
        <v>2.4916666666666671</v>
      </c>
      <c r="T2266" s="119">
        <v>0.2</v>
      </c>
      <c r="U2266" s="116">
        <v>29.880000000000003</v>
      </c>
      <c r="V2266" t="s">
        <v>25</v>
      </c>
      <c r="W2266">
        <v>2.66</v>
      </c>
      <c r="X2266" t="s">
        <v>25</v>
      </c>
      <c r="Y2266">
        <v>31.92</v>
      </c>
      <c r="Z2266">
        <v>2.99</v>
      </c>
      <c r="AA2266">
        <v>2.4900000000000002</v>
      </c>
      <c r="AB2266">
        <v>0.2</v>
      </c>
      <c r="AC2266">
        <v>29.880000000000003</v>
      </c>
    </row>
    <row r="2267" spans="1:29" x14ac:dyDescent="0.25">
      <c r="A2267" s="111" t="s">
        <v>553</v>
      </c>
      <c r="B2267" s="112" t="s">
        <v>157</v>
      </c>
      <c r="C2267" s="111">
        <v>139</v>
      </c>
      <c r="D2267" s="111">
        <v>111</v>
      </c>
      <c r="E2267" s="111" t="s">
        <v>554</v>
      </c>
      <c r="F2267" s="111">
        <v>9092</v>
      </c>
      <c r="G2267" s="111" t="s">
        <v>363</v>
      </c>
      <c r="H2267" s="111" t="s">
        <v>52</v>
      </c>
      <c r="I2267" s="111" t="s">
        <v>18</v>
      </c>
      <c r="J2267" s="111" t="s">
        <v>364</v>
      </c>
      <c r="K2267" s="111" t="s">
        <v>46</v>
      </c>
      <c r="L2267" s="111">
        <v>12</v>
      </c>
      <c r="M2267" s="111">
        <v>4.2000000000000003E-2</v>
      </c>
      <c r="N2267" s="113">
        <v>3.19</v>
      </c>
      <c r="O2267" s="113">
        <v>2.66</v>
      </c>
      <c r="P2267" s="114">
        <v>0.2</v>
      </c>
      <c r="Q2267" s="113">
        <v>31.92</v>
      </c>
      <c r="R2267" s="115">
        <v>2.99</v>
      </c>
      <c r="S2267" s="115">
        <v>2.4916666666666671</v>
      </c>
      <c r="T2267" s="119">
        <v>0.2</v>
      </c>
      <c r="U2267" s="116">
        <v>29.880000000000003</v>
      </c>
      <c r="V2267" t="s">
        <v>25</v>
      </c>
      <c r="W2267">
        <v>2.66</v>
      </c>
      <c r="X2267" t="s">
        <v>25</v>
      </c>
      <c r="Y2267">
        <v>31.92</v>
      </c>
      <c r="Z2267">
        <v>2.99</v>
      </c>
      <c r="AA2267">
        <v>2.4900000000000002</v>
      </c>
      <c r="AB2267">
        <v>0.2</v>
      </c>
      <c r="AC2267">
        <v>29.880000000000003</v>
      </c>
    </row>
    <row r="2268" spans="1:29" x14ac:dyDescent="0.25">
      <c r="A2268" s="111" t="s">
        <v>553</v>
      </c>
      <c r="B2268" s="112" t="s">
        <v>157</v>
      </c>
      <c r="C2268" s="111">
        <v>139</v>
      </c>
      <c r="D2268" s="111">
        <v>111</v>
      </c>
      <c r="E2268" s="111" t="s">
        <v>554</v>
      </c>
      <c r="F2268" s="111">
        <v>9093</v>
      </c>
      <c r="G2268" s="111" t="s">
        <v>365</v>
      </c>
      <c r="H2268" s="111" t="s">
        <v>49</v>
      </c>
      <c r="I2268" s="111" t="s">
        <v>18</v>
      </c>
      <c r="J2268" s="111" t="s">
        <v>342</v>
      </c>
      <c r="K2268" s="111" t="s">
        <v>46</v>
      </c>
      <c r="L2268" s="111">
        <v>12</v>
      </c>
      <c r="M2268" s="111">
        <v>4.2000000000000003E-2</v>
      </c>
      <c r="N2268" s="113">
        <v>2.59</v>
      </c>
      <c r="O2268" s="113">
        <v>2.1755</v>
      </c>
      <c r="P2268" s="114">
        <v>0.2</v>
      </c>
      <c r="Q2268" s="113">
        <v>26.160000000000004</v>
      </c>
      <c r="R2268" s="115">
        <v>2.39</v>
      </c>
      <c r="S2268" s="115">
        <v>1.99</v>
      </c>
      <c r="T2268" s="119">
        <v>0.2</v>
      </c>
      <c r="U2268" s="116">
        <v>23.88</v>
      </c>
      <c r="V2268" t="s">
        <v>25</v>
      </c>
      <c r="W2268">
        <v>2.08</v>
      </c>
      <c r="X2268" t="s">
        <v>25</v>
      </c>
      <c r="Y2268">
        <v>24.96</v>
      </c>
      <c r="Z2268">
        <v>2.19</v>
      </c>
      <c r="AA2268">
        <v>1.83</v>
      </c>
      <c r="AB2268">
        <v>0.2</v>
      </c>
      <c r="AC2268">
        <v>21.96</v>
      </c>
    </row>
    <row r="2269" spans="1:29" x14ac:dyDescent="0.25">
      <c r="A2269" s="111" t="s">
        <v>553</v>
      </c>
      <c r="B2269" s="112" t="s">
        <v>157</v>
      </c>
      <c r="C2269" s="111">
        <v>139</v>
      </c>
      <c r="D2269" s="111">
        <v>111</v>
      </c>
      <c r="E2269" s="111" t="s">
        <v>554</v>
      </c>
      <c r="F2269" s="111">
        <v>9096</v>
      </c>
      <c r="G2269" s="111" t="s">
        <v>366</v>
      </c>
      <c r="H2269" s="111" t="s">
        <v>49</v>
      </c>
      <c r="I2269" s="111" t="s">
        <v>18</v>
      </c>
      <c r="J2269" s="111" t="s">
        <v>331</v>
      </c>
      <c r="K2269" s="111" t="s">
        <v>46</v>
      </c>
      <c r="L2269" s="111">
        <v>12</v>
      </c>
      <c r="M2269" s="111">
        <v>4.2000000000000003E-2</v>
      </c>
      <c r="N2269" s="113">
        <v>2.59</v>
      </c>
      <c r="O2269" s="113">
        <v>2.1755</v>
      </c>
      <c r="P2269" s="114">
        <v>0.2</v>
      </c>
      <c r="Q2269" s="113">
        <v>26.160000000000004</v>
      </c>
      <c r="R2269" s="115">
        <v>2.39</v>
      </c>
      <c r="S2269" s="115">
        <v>1.99</v>
      </c>
      <c r="T2269" s="119">
        <v>0.2</v>
      </c>
      <c r="U2269" s="116">
        <v>23.88</v>
      </c>
      <c r="V2269" t="s">
        <v>25</v>
      </c>
      <c r="W2269">
        <v>2.08</v>
      </c>
      <c r="X2269" t="s">
        <v>25</v>
      </c>
      <c r="Y2269">
        <v>24.96</v>
      </c>
      <c r="Z2269">
        <v>2.19</v>
      </c>
      <c r="AA2269">
        <v>1.83</v>
      </c>
      <c r="AB2269">
        <v>0.2</v>
      </c>
      <c r="AC2269">
        <v>21.96</v>
      </c>
    </row>
    <row r="2270" spans="1:29" x14ac:dyDescent="0.25">
      <c r="A2270" s="111" t="s">
        <v>553</v>
      </c>
      <c r="B2270" s="112" t="s">
        <v>157</v>
      </c>
      <c r="C2270" s="111">
        <v>139</v>
      </c>
      <c r="D2270" s="111">
        <v>111</v>
      </c>
      <c r="E2270" s="111" t="s">
        <v>554</v>
      </c>
      <c r="F2270" s="111">
        <v>9274</v>
      </c>
      <c r="G2270" s="111" t="s">
        <v>367</v>
      </c>
      <c r="H2270" s="111" t="s">
        <v>49</v>
      </c>
      <c r="I2270" s="111" t="s">
        <v>18</v>
      </c>
      <c r="J2270" s="111" t="s">
        <v>344</v>
      </c>
      <c r="K2270" s="111" t="s">
        <v>46</v>
      </c>
      <c r="L2270" s="111">
        <v>12</v>
      </c>
      <c r="M2270" s="111">
        <v>4.2000000000000003E-2</v>
      </c>
      <c r="N2270" s="113">
        <v>2.59</v>
      </c>
      <c r="O2270" s="113">
        <v>2.1755</v>
      </c>
      <c r="P2270" s="114">
        <v>0.2</v>
      </c>
      <c r="Q2270" s="113">
        <v>26.160000000000004</v>
      </c>
      <c r="R2270" s="115">
        <v>2.39</v>
      </c>
      <c r="S2270" s="115">
        <v>1.99</v>
      </c>
      <c r="T2270" s="119">
        <v>0.2</v>
      </c>
      <c r="U2270" s="116">
        <v>23.88</v>
      </c>
      <c r="V2270" t="s">
        <v>25</v>
      </c>
      <c r="W2270">
        <v>2.08</v>
      </c>
      <c r="X2270" t="s">
        <v>25</v>
      </c>
      <c r="Y2270">
        <v>24.96</v>
      </c>
      <c r="Z2270">
        <v>2.19</v>
      </c>
      <c r="AA2270">
        <v>1.83</v>
      </c>
      <c r="AB2270">
        <v>0.2</v>
      </c>
      <c r="AC2270">
        <v>21.96</v>
      </c>
    </row>
    <row r="2271" spans="1:29" x14ac:dyDescent="0.25">
      <c r="A2271" s="111" t="s">
        <v>553</v>
      </c>
      <c r="B2271" s="112" t="s">
        <v>157</v>
      </c>
      <c r="C2271" s="111">
        <v>139</v>
      </c>
      <c r="D2271" s="111">
        <v>111</v>
      </c>
      <c r="E2271" s="111" t="s">
        <v>554</v>
      </c>
      <c r="F2271" s="111">
        <v>18475</v>
      </c>
      <c r="G2271" s="111" t="s">
        <v>531</v>
      </c>
      <c r="H2271" s="111" t="s">
        <v>53</v>
      </c>
      <c r="I2271" s="111" t="s">
        <v>18</v>
      </c>
      <c r="J2271" s="111" t="s">
        <v>334</v>
      </c>
      <c r="K2271" s="111" t="s">
        <v>46</v>
      </c>
      <c r="L2271" s="111">
        <v>18</v>
      </c>
      <c r="M2271" s="111">
        <v>6.3E-2</v>
      </c>
      <c r="N2271" s="113">
        <v>2.59</v>
      </c>
      <c r="O2271" s="113">
        <v>2.19</v>
      </c>
      <c r="P2271" s="114">
        <v>0.2</v>
      </c>
      <c r="Q2271" s="113">
        <v>39.42</v>
      </c>
      <c r="R2271" s="115">
        <v>2.39</v>
      </c>
      <c r="S2271" s="115">
        <v>1.99</v>
      </c>
      <c r="T2271" s="119">
        <v>0.2</v>
      </c>
      <c r="U2271" s="116">
        <v>35.82</v>
      </c>
      <c r="V2271" t="s">
        <v>25</v>
      </c>
      <c r="W2271">
        <v>2.08</v>
      </c>
      <c r="X2271" t="s">
        <v>25</v>
      </c>
      <c r="Y2271">
        <v>37.44</v>
      </c>
      <c r="Z2271">
        <v>2.19</v>
      </c>
      <c r="AA2271">
        <v>1.83</v>
      </c>
      <c r="AB2271">
        <v>0.2</v>
      </c>
      <c r="AC2271">
        <v>32.94</v>
      </c>
    </row>
    <row r="2272" spans="1:29" x14ac:dyDescent="0.25">
      <c r="A2272" s="111" t="s">
        <v>553</v>
      </c>
      <c r="B2272" s="112" t="s">
        <v>157</v>
      </c>
      <c r="C2272" s="111">
        <v>139</v>
      </c>
      <c r="D2272" s="111">
        <v>111</v>
      </c>
      <c r="E2272" s="111" t="s">
        <v>554</v>
      </c>
      <c r="F2272" s="111">
        <v>23516</v>
      </c>
      <c r="G2272" s="111" t="s">
        <v>459</v>
      </c>
      <c r="H2272" s="111" t="s">
        <v>47</v>
      </c>
      <c r="I2272" s="111" t="s">
        <v>18</v>
      </c>
      <c r="J2272" s="111" t="s">
        <v>460</v>
      </c>
      <c r="K2272" s="111" t="s">
        <v>46</v>
      </c>
      <c r="L2272" s="111">
        <v>12</v>
      </c>
      <c r="M2272" s="111">
        <v>4.2000000000000003E-2</v>
      </c>
      <c r="N2272" s="113">
        <v>2.59</v>
      </c>
      <c r="O2272" s="113">
        <v>2.19</v>
      </c>
      <c r="P2272" s="114">
        <v>0.2</v>
      </c>
      <c r="Q2272" s="113">
        <v>26.28</v>
      </c>
      <c r="R2272" s="115">
        <v>2.4900000000000002</v>
      </c>
      <c r="S2272" s="115">
        <v>2.08</v>
      </c>
      <c r="T2272" s="119">
        <v>0.2</v>
      </c>
      <c r="U2272" s="116">
        <v>24.96</v>
      </c>
      <c r="V2272" t="s">
        <v>25</v>
      </c>
      <c r="W2272">
        <v>2.19</v>
      </c>
      <c r="X2272" t="s">
        <v>25</v>
      </c>
      <c r="Y2272">
        <v>26.28</v>
      </c>
      <c r="Z2272">
        <v>2.4900000000000002</v>
      </c>
      <c r="AA2272">
        <v>2.08</v>
      </c>
      <c r="AB2272">
        <v>0.2</v>
      </c>
      <c r="AC2272">
        <v>24.96</v>
      </c>
    </row>
    <row r="2273" spans="1:29" x14ac:dyDescent="0.25">
      <c r="A2273" s="111" t="s">
        <v>553</v>
      </c>
      <c r="B2273" s="112" t="s">
        <v>157</v>
      </c>
      <c r="C2273" s="111">
        <v>139</v>
      </c>
      <c r="D2273" s="111">
        <v>111</v>
      </c>
      <c r="E2273" s="111" t="s">
        <v>554</v>
      </c>
      <c r="F2273" s="111">
        <v>19227</v>
      </c>
      <c r="G2273" s="111" t="s">
        <v>434</v>
      </c>
      <c r="H2273" s="111" t="s">
        <v>152</v>
      </c>
      <c r="I2273" s="111" t="s">
        <v>128</v>
      </c>
      <c r="J2273" s="111" t="s">
        <v>346</v>
      </c>
      <c r="K2273" s="111" t="s">
        <v>132</v>
      </c>
      <c r="L2273" s="111">
        <v>4</v>
      </c>
      <c r="M2273" s="111">
        <v>1.4200000000000001E-2</v>
      </c>
      <c r="N2273" s="113">
        <v>11.19</v>
      </c>
      <c r="O2273" s="113">
        <v>9.36</v>
      </c>
      <c r="P2273" s="114">
        <v>0.2</v>
      </c>
      <c r="Q2273" s="113">
        <v>37.44</v>
      </c>
      <c r="R2273" s="115">
        <v>10.59</v>
      </c>
      <c r="S2273" s="115">
        <v>8.85</v>
      </c>
      <c r="T2273" s="119">
        <v>0.2</v>
      </c>
      <c r="U2273" s="116">
        <v>35.4</v>
      </c>
      <c r="V2273" t="s">
        <v>25</v>
      </c>
      <c r="W2273">
        <v>9.36</v>
      </c>
      <c r="X2273" t="s">
        <v>25</v>
      </c>
      <c r="Y2273">
        <v>37.44</v>
      </c>
      <c r="Z2273">
        <v>10.59</v>
      </c>
      <c r="AA2273">
        <v>8.85</v>
      </c>
      <c r="AB2273">
        <v>0.2</v>
      </c>
      <c r="AC2273">
        <v>35.4</v>
      </c>
    </row>
    <row r="2274" spans="1:29" x14ac:dyDescent="0.25">
      <c r="A2274" s="111" t="s">
        <v>553</v>
      </c>
      <c r="B2274" s="112" t="s">
        <v>157</v>
      </c>
      <c r="C2274" s="111">
        <v>139</v>
      </c>
      <c r="D2274" s="111">
        <v>111</v>
      </c>
      <c r="E2274" s="111" t="s">
        <v>554</v>
      </c>
      <c r="F2274" s="111">
        <v>2231</v>
      </c>
      <c r="G2274" s="111" t="s">
        <v>461</v>
      </c>
      <c r="H2274" s="111" t="s">
        <v>42</v>
      </c>
      <c r="I2274" s="111" t="s">
        <v>18</v>
      </c>
      <c r="J2274" s="111" t="s">
        <v>334</v>
      </c>
      <c r="K2274" s="111" t="s">
        <v>462</v>
      </c>
      <c r="L2274" s="111">
        <v>12</v>
      </c>
      <c r="M2274" s="111">
        <v>3.4799999999999998E-2</v>
      </c>
      <c r="N2274" s="113">
        <v>3.19</v>
      </c>
      <c r="O2274" s="113">
        <v>2.65</v>
      </c>
      <c r="P2274" s="114">
        <v>0.2</v>
      </c>
      <c r="Q2274" s="113">
        <v>31.799999999999997</v>
      </c>
      <c r="R2274" s="115">
        <v>2.79</v>
      </c>
      <c r="S2274" s="115">
        <v>2.33</v>
      </c>
      <c r="T2274" s="119">
        <v>0.2</v>
      </c>
      <c r="U2274" s="116">
        <v>27.96</v>
      </c>
      <c r="V2274" t="s">
        <v>25</v>
      </c>
      <c r="W2274">
        <v>2.65</v>
      </c>
      <c r="X2274" t="s">
        <v>25</v>
      </c>
      <c r="Y2274">
        <v>31.799999999999997</v>
      </c>
      <c r="Z2274">
        <v>2.79</v>
      </c>
      <c r="AA2274">
        <v>2.33</v>
      </c>
      <c r="AB2274">
        <v>0.2</v>
      </c>
      <c r="AC2274">
        <v>27.96</v>
      </c>
    </row>
    <row r="2275" spans="1:29" x14ac:dyDescent="0.25">
      <c r="A2275" s="111" t="s">
        <v>553</v>
      </c>
      <c r="B2275" s="112" t="s">
        <v>157</v>
      </c>
      <c r="C2275" s="111">
        <v>139</v>
      </c>
      <c r="D2275" s="111">
        <v>111</v>
      </c>
      <c r="E2275" s="111" t="s">
        <v>554</v>
      </c>
      <c r="F2275" s="111">
        <v>8411</v>
      </c>
      <c r="G2275" s="111" t="s">
        <v>465</v>
      </c>
      <c r="H2275" s="111" t="s">
        <v>82</v>
      </c>
      <c r="I2275" s="111" t="s">
        <v>18</v>
      </c>
      <c r="J2275" s="111" t="s">
        <v>334</v>
      </c>
      <c r="K2275" s="111" t="s">
        <v>81</v>
      </c>
      <c r="L2275" s="111">
        <v>6</v>
      </c>
      <c r="M2275" s="111">
        <v>0.09</v>
      </c>
      <c r="N2275" s="113">
        <v>4.99</v>
      </c>
      <c r="O2275" s="113">
        <v>4.16</v>
      </c>
      <c r="P2275" s="114">
        <v>0.2</v>
      </c>
      <c r="Q2275" s="113">
        <v>24.96</v>
      </c>
      <c r="R2275" s="115">
        <v>4.79</v>
      </c>
      <c r="S2275" s="115">
        <v>3.99</v>
      </c>
      <c r="T2275" s="119">
        <v>0.2</v>
      </c>
      <c r="U2275" s="116">
        <v>23.94</v>
      </c>
      <c r="V2275" t="s">
        <v>25</v>
      </c>
      <c r="W2275">
        <v>4.16</v>
      </c>
      <c r="X2275" t="s">
        <v>25</v>
      </c>
      <c r="Y2275">
        <v>24.96</v>
      </c>
      <c r="Z2275">
        <v>4.99</v>
      </c>
      <c r="AA2275">
        <v>4.16</v>
      </c>
      <c r="AB2275">
        <v>0.2</v>
      </c>
      <c r="AC2275">
        <v>24.96</v>
      </c>
    </row>
    <row r="2276" spans="1:29" x14ac:dyDescent="0.25">
      <c r="A2276" s="111" t="s">
        <v>553</v>
      </c>
      <c r="B2276" s="112" t="s">
        <v>157</v>
      </c>
      <c r="C2276" s="111">
        <v>139</v>
      </c>
      <c r="D2276" s="111">
        <v>111</v>
      </c>
      <c r="E2276" s="111" t="s">
        <v>554</v>
      </c>
      <c r="F2276" s="111">
        <v>8418</v>
      </c>
      <c r="G2276" s="111" t="s">
        <v>467</v>
      </c>
      <c r="H2276" s="111" t="s">
        <v>83</v>
      </c>
      <c r="I2276" s="111" t="s">
        <v>18</v>
      </c>
      <c r="J2276" s="111" t="s">
        <v>331</v>
      </c>
      <c r="K2276" s="111" t="s">
        <v>81</v>
      </c>
      <c r="L2276" s="111">
        <v>6</v>
      </c>
      <c r="M2276" s="111">
        <v>0.09</v>
      </c>
      <c r="N2276" s="113">
        <v>4.99</v>
      </c>
      <c r="O2276" s="113">
        <v>4.16</v>
      </c>
      <c r="P2276" s="114">
        <v>0.2</v>
      </c>
      <c r="Q2276" s="113">
        <v>24.96</v>
      </c>
      <c r="R2276" s="115">
        <v>4.79</v>
      </c>
      <c r="S2276" s="115">
        <v>3.99</v>
      </c>
      <c r="T2276" s="119">
        <v>0.2</v>
      </c>
      <c r="U2276" s="116">
        <v>23.94</v>
      </c>
      <c r="V2276" t="s">
        <v>25</v>
      </c>
      <c r="W2276">
        <v>4.16</v>
      </c>
      <c r="X2276" t="s">
        <v>25</v>
      </c>
      <c r="Y2276">
        <v>24.96</v>
      </c>
      <c r="Z2276">
        <v>4.99</v>
      </c>
      <c r="AA2276">
        <v>4.16</v>
      </c>
      <c r="AB2276">
        <v>0.2</v>
      </c>
      <c r="AC2276">
        <v>24.96</v>
      </c>
    </row>
    <row r="2277" spans="1:29" x14ac:dyDescent="0.25">
      <c r="A2277" s="111" t="s">
        <v>553</v>
      </c>
      <c r="B2277" s="112" t="s">
        <v>157</v>
      </c>
      <c r="C2277" s="111">
        <v>139</v>
      </c>
      <c r="D2277" s="111">
        <v>111</v>
      </c>
      <c r="E2277" s="111" t="s">
        <v>554</v>
      </c>
      <c r="F2277" s="111">
        <v>8793</v>
      </c>
      <c r="G2277" s="111" t="s">
        <v>468</v>
      </c>
      <c r="H2277" s="111" t="s">
        <v>84</v>
      </c>
      <c r="I2277" s="111" t="s">
        <v>18</v>
      </c>
      <c r="J2277" s="111" t="s">
        <v>469</v>
      </c>
      <c r="K2277" s="111" t="s">
        <v>81</v>
      </c>
      <c r="L2277" s="111">
        <v>6</v>
      </c>
      <c r="M2277" s="111">
        <v>0.09</v>
      </c>
      <c r="N2277" s="113">
        <v>6.49</v>
      </c>
      <c r="O2277" s="113">
        <v>5.4</v>
      </c>
      <c r="P2277" s="114">
        <v>0.2</v>
      </c>
      <c r="Q2277" s="113">
        <v>32.400000000000006</v>
      </c>
      <c r="R2277" s="115">
        <v>5.69</v>
      </c>
      <c r="S2277" s="115">
        <v>4.74</v>
      </c>
      <c r="T2277" s="119">
        <v>0.2</v>
      </c>
      <c r="U2277" s="116">
        <v>28.44</v>
      </c>
      <c r="V2277" t="s">
        <v>25</v>
      </c>
      <c r="W2277">
        <v>5.4</v>
      </c>
      <c r="X2277" t="s">
        <v>25</v>
      </c>
      <c r="Y2277">
        <v>32.400000000000006</v>
      </c>
      <c r="Z2277">
        <v>5.69</v>
      </c>
      <c r="AA2277">
        <v>4.74</v>
      </c>
      <c r="AB2277">
        <v>0.2</v>
      </c>
      <c r="AC2277">
        <v>28.44</v>
      </c>
    </row>
    <row r="2278" spans="1:29" x14ac:dyDescent="0.25">
      <c r="A2278" s="111" t="s">
        <v>553</v>
      </c>
      <c r="B2278" s="112" t="s">
        <v>157</v>
      </c>
      <c r="C2278" s="111">
        <v>139</v>
      </c>
      <c r="D2278" s="111">
        <v>111</v>
      </c>
      <c r="E2278" s="111" t="s">
        <v>554</v>
      </c>
      <c r="F2278" s="111">
        <v>13065</v>
      </c>
      <c r="G2278" s="111" t="s">
        <v>470</v>
      </c>
      <c r="H2278" s="111" t="s">
        <v>84</v>
      </c>
      <c r="I2278" s="111" t="s">
        <v>18</v>
      </c>
      <c r="J2278" s="111" t="s">
        <v>471</v>
      </c>
      <c r="K2278" s="111" t="s">
        <v>81</v>
      </c>
      <c r="L2278" s="111">
        <v>6</v>
      </c>
      <c r="M2278" s="111">
        <v>0.09</v>
      </c>
      <c r="N2278" s="113">
        <v>6.49</v>
      </c>
      <c r="O2278" s="113">
        <v>5.4</v>
      </c>
      <c r="P2278" s="114">
        <v>0.2</v>
      </c>
      <c r="Q2278" s="113">
        <v>32.400000000000006</v>
      </c>
      <c r="R2278" s="115">
        <v>5.69</v>
      </c>
      <c r="S2278" s="115">
        <v>4.74</v>
      </c>
      <c r="T2278" s="119">
        <v>0.2</v>
      </c>
      <c r="U2278" s="116">
        <v>28.44</v>
      </c>
      <c r="V2278" t="s">
        <v>25</v>
      </c>
      <c r="W2278">
        <v>5.4</v>
      </c>
      <c r="X2278" t="s">
        <v>25</v>
      </c>
      <c r="Y2278">
        <v>32.400000000000006</v>
      </c>
      <c r="Z2278">
        <v>5.69</v>
      </c>
      <c r="AA2278">
        <v>4.74</v>
      </c>
      <c r="AB2278">
        <v>0.2</v>
      </c>
      <c r="AC2278">
        <v>28.44</v>
      </c>
    </row>
    <row r="2279" spans="1:29" x14ac:dyDescent="0.25">
      <c r="A2279" s="111" t="s">
        <v>553</v>
      </c>
      <c r="B2279" s="112" t="s">
        <v>157</v>
      </c>
      <c r="C2279" s="111">
        <v>139</v>
      </c>
      <c r="D2279" s="111">
        <v>111</v>
      </c>
      <c r="E2279" s="111" t="s">
        <v>554</v>
      </c>
      <c r="F2279" s="111">
        <v>253</v>
      </c>
      <c r="G2279" s="111" t="s">
        <v>375</v>
      </c>
      <c r="H2279" s="111" t="s">
        <v>73</v>
      </c>
      <c r="I2279" s="111" t="s">
        <v>18</v>
      </c>
      <c r="J2279" s="111" t="s">
        <v>340</v>
      </c>
      <c r="K2279" s="111" t="s">
        <v>68</v>
      </c>
      <c r="L2279" s="111">
        <v>6</v>
      </c>
      <c r="M2279" s="111">
        <v>0.06</v>
      </c>
      <c r="N2279" s="113">
        <v>3.79</v>
      </c>
      <c r="O2279" s="113">
        <v>3.19</v>
      </c>
      <c r="P2279" s="114">
        <v>0.2</v>
      </c>
      <c r="Q2279" s="113">
        <v>19.14</v>
      </c>
      <c r="R2279" s="115">
        <v>3.79</v>
      </c>
      <c r="S2279" s="115">
        <v>3.19</v>
      </c>
      <c r="T2279" s="119">
        <v>0.2</v>
      </c>
      <c r="U2279" s="116">
        <v>19.14</v>
      </c>
      <c r="V2279" t="s">
        <v>25</v>
      </c>
      <c r="W2279">
        <v>3.19</v>
      </c>
      <c r="X2279" t="s">
        <v>25</v>
      </c>
      <c r="Y2279">
        <v>19.14</v>
      </c>
      <c r="Z2279">
        <v>4.1900000000000004</v>
      </c>
      <c r="AA2279">
        <v>3.49</v>
      </c>
      <c r="AB2279">
        <v>0.2</v>
      </c>
      <c r="AC2279">
        <v>20.94</v>
      </c>
    </row>
    <row r="2280" spans="1:29" x14ac:dyDescent="0.25">
      <c r="A2280" s="111" t="s">
        <v>553</v>
      </c>
      <c r="B2280" s="112" t="s">
        <v>157</v>
      </c>
      <c r="C2280" s="111">
        <v>139</v>
      </c>
      <c r="D2280" s="111">
        <v>111</v>
      </c>
      <c r="E2280" s="111" t="s">
        <v>554</v>
      </c>
      <c r="F2280" s="111">
        <v>2132</v>
      </c>
      <c r="G2280" s="111" t="s">
        <v>376</v>
      </c>
      <c r="H2280" s="111" t="s">
        <v>70</v>
      </c>
      <c r="I2280" s="111" t="s">
        <v>18</v>
      </c>
      <c r="J2280" s="111" t="s">
        <v>334</v>
      </c>
      <c r="K2280" s="111" t="s">
        <v>68</v>
      </c>
      <c r="L2280" s="111">
        <v>6</v>
      </c>
      <c r="M2280" s="111">
        <v>0.06</v>
      </c>
      <c r="N2280" s="113">
        <v>3.79</v>
      </c>
      <c r="O2280" s="113">
        <v>3.19</v>
      </c>
      <c r="P2280" s="114">
        <v>0.2</v>
      </c>
      <c r="Q2280" s="113">
        <v>19.14</v>
      </c>
      <c r="R2280" s="115">
        <v>3.79</v>
      </c>
      <c r="S2280" s="115">
        <v>3.19</v>
      </c>
      <c r="T2280" s="119">
        <v>0.2</v>
      </c>
      <c r="U2280" s="116">
        <v>19.14</v>
      </c>
      <c r="V2280" t="s">
        <v>25</v>
      </c>
      <c r="W2280">
        <v>3.19</v>
      </c>
      <c r="X2280" t="s">
        <v>25</v>
      </c>
      <c r="Y2280">
        <v>19.14</v>
      </c>
      <c r="Z2280">
        <v>4.1900000000000004</v>
      </c>
      <c r="AA2280">
        <v>3.49</v>
      </c>
      <c r="AB2280">
        <v>0.2</v>
      </c>
      <c r="AC2280">
        <v>20.94</v>
      </c>
    </row>
    <row r="2281" spans="1:29" x14ac:dyDescent="0.25">
      <c r="A2281" s="111" t="s">
        <v>553</v>
      </c>
      <c r="B2281" s="112" t="s">
        <v>157</v>
      </c>
      <c r="C2281" s="111">
        <v>139</v>
      </c>
      <c r="D2281" s="111">
        <v>111</v>
      </c>
      <c r="E2281" s="111" t="s">
        <v>554</v>
      </c>
      <c r="F2281" s="111">
        <v>2585</v>
      </c>
      <c r="G2281" s="111" t="s">
        <v>472</v>
      </c>
      <c r="H2281" s="111" t="s">
        <v>80</v>
      </c>
      <c r="I2281" s="111" t="s">
        <v>18</v>
      </c>
      <c r="J2281" s="111" t="s">
        <v>334</v>
      </c>
      <c r="K2281" s="111" t="s">
        <v>68</v>
      </c>
      <c r="L2281" s="111">
        <v>12</v>
      </c>
      <c r="M2281" s="111">
        <v>0.12</v>
      </c>
      <c r="N2281" s="113">
        <v>4.59</v>
      </c>
      <c r="O2281" s="113">
        <v>3.8</v>
      </c>
      <c r="P2281" s="114">
        <v>0.2</v>
      </c>
      <c r="Q2281" s="113">
        <v>45.599999999999994</v>
      </c>
      <c r="R2281" s="115">
        <v>3.99</v>
      </c>
      <c r="S2281" s="115">
        <v>3.32</v>
      </c>
      <c r="T2281" s="119">
        <v>0.2</v>
      </c>
      <c r="U2281" s="116">
        <v>39.839999999999996</v>
      </c>
      <c r="V2281" t="s">
        <v>25</v>
      </c>
      <c r="W2281">
        <v>3.8</v>
      </c>
      <c r="X2281" t="s">
        <v>25</v>
      </c>
      <c r="Y2281">
        <v>45.599999999999994</v>
      </c>
      <c r="Z2281">
        <v>3.99</v>
      </c>
      <c r="AA2281">
        <v>3.32</v>
      </c>
      <c r="AB2281">
        <v>0.2</v>
      </c>
      <c r="AC2281">
        <v>39.839999999999996</v>
      </c>
    </row>
    <row r="2282" spans="1:29" x14ac:dyDescent="0.25">
      <c r="A2282" s="111" t="s">
        <v>553</v>
      </c>
      <c r="B2282" s="112" t="s">
        <v>157</v>
      </c>
      <c r="C2282" s="111">
        <v>139</v>
      </c>
      <c r="D2282" s="111">
        <v>111</v>
      </c>
      <c r="E2282" s="111" t="s">
        <v>554</v>
      </c>
      <c r="F2282" s="111">
        <v>7703</v>
      </c>
      <c r="G2282" s="111" t="s">
        <v>473</v>
      </c>
      <c r="H2282" s="111" t="s">
        <v>72</v>
      </c>
      <c r="I2282" s="111" t="s">
        <v>18</v>
      </c>
      <c r="J2282" s="111" t="s">
        <v>331</v>
      </c>
      <c r="K2282" s="111" t="s">
        <v>68</v>
      </c>
      <c r="L2282" s="111">
        <v>6</v>
      </c>
      <c r="M2282" s="111">
        <v>0.06</v>
      </c>
      <c r="N2282" s="113">
        <v>3.79</v>
      </c>
      <c r="O2282" s="113">
        <v>3.19</v>
      </c>
      <c r="P2282" s="114">
        <v>0.2</v>
      </c>
      <c r="Q2282" s="113">
        <v>19.14</v>
      </c>
      <c r="R2282" s="115">
        <v>3.79</v>
      </c>
      <c r="S2282" s="115">
        <v>3.19</v>
      </c>
      <c r="T2282" s="119">
        <v>0.2</v>
      </c>
      <c r="U2282" s="116">
        <v>19.14</v>
      </c>
      <c r="V2282" t="s">
        <v>25</v>
      </c>
      <c r="W2282">
        <v>3.19</v>
      </c>
      <c r="X2282" t="s">
        <v>25</v>
      </c>
      <c r="Y2282">
        <v>19.14</v>
      </c>
      <c r="Z2282">
        <v>4.1900000000000004</v>
      </c>
      <c r="AA2282">
        <v>3.49</v>
      </c>
      <c r="AB2282">
        <v>0.2</v>
      </c>
      <c r="AC2282">
        <v>20.94</v>
      </c>
    </row>
    <row r="2283" spans="1:29" x14ac:dyDescent="0.25">
      <c r="A2283" s="111" t="s">
        <v>553</v>
      </c>
      <c r="B2283" s="112" t="s">
        <v>157</v>
      </c>
      <c r="C2283" s="111">
        <v>139</v>
      </c>
      <c r="D2283" s="111">
        <v>111</v>
      </c>
      <c r="E2283" s="111" t="s">
        <v>554</v>
      </c>
      <c r="F2283" s="111">
        <v>11593</v>
      </c>
      <c r="G2283" s="111" t="s">
        <v>474</v>
      </c>
      <c r="H2283" s="111" t="s">
        <v>80</v>
      </c>
      <c r="I2283" s="111" t="s">
        <v>18</v>
      </c>
      <c r="J2283" s="111" t="s">
        <v>331</v>
      </c>
      <c r="K2283" s="111" t="s">
        <v>68</v>
      </c>
      <c r="L2283" s="111">
        <v>12</v>
      </c>
      <c r="M2283" s="111">
        <v>0.12</v>
      </c>
      <c r="N2283" s="113">
        <v>4.59</v>
      </c>
      <c r="O2283" s="113">
        <v>3.8</v>
      </c>
      <c r="P2283" s="114">
        <v>0.2</v>
      </c>
      <c r="Q2283" s="113">
        <v>45.599999999999994</v>
      </c>
      <c r="R2283" s="115">
        <v>3.99</v>
      </c>
      <c r="S2283" s="115">
        <v>3.32</v>
      </c>
      <c r="T2283" s="119">
        <v>0.2</v>
      </c>
      <c r="U2283" s="116">
        <v>39.839999999999996</v>
      </c>
      <c r="V2283" t="s">
        <v>25</v>
      </c>
      <c r="W2283">
        <v>3.8</v>
      </c>
      <c r="X2283" t="s">
        <v>25</v>
      </c>
      <c r="Y2283">
        <v>45.599999999999994</v>
      </c>
      <c r="Z2283">
        <v>3.99</v>
      </c>
      <c r="AA2283">
        <v>3.32</v>
      </c>
      <c r="AB2283">
        <v>0.2</v>
      </c>
      <c r="AC2283">
        <v>39.839999999999996</v>
      </c>
    </row>
    <row r="2284" spans="1:29" x14ac:dyDescent="0.25">
      <c r="A2284" s="111" t="s">
        <v>553</v>
      </c>
      <c r="B2284" s="112" t="s">
        <v>157</v>
      </c>
      <c r="C2284" s="111">
        <v>139</v>
      </c>
      <c r="D2284" s="111">
        <v>111</v>
      </c>
      <c r="E2284" s="111" t="s">
        <v>554</v>
      </c>
      <c r="F2284" s="111">
        <v>13486</v>
      </c>
      <c r="G2284" s="111" t="s">
        <v>377</v>
      </c>
      <c r="H2284" s="111" t="s">
        <v>134</v>
      </c>
      <c r="I2284" s="111" t="s">
        <v>128</v>
      </c>
      <c r="J2284" s="111" t="s">
        <v>378</v>
      </c>
      <c r="K2284" s="111" t="s">
        <v>68</v>
      </c>
      <c r="L2284" s="111">
        <v>6</v>
      </c>
      <c r="M2284" s="111">
        <v>0.06</v>
      </c>
      <c r="N2284" s="113">
        <v>6.59</v>
      </c>
      <c r="O2284" s="113">
        <v>5.49</v>
      </c>
      <c r="P2284" s="114">
        <v>0.2</v>
      </c>
      <c r="Q2284" s="113">
        <v>32.94</v>
      </c>
      <c r="R2284" s="115">
        <v>6.19</v>
      </c>
      <c r="S2284" s="115">
        <v>5.18</v>
      </c>
      <c r="T2284" s="119">
        <v>0.2</v>
      </c>
      <c r="U2284" s="116">
        <v>31.08</v>
      </c>
      <c r="V2284" t="s">
        <v>25</v>
      </c>
      <c r="W2284">
        <v>5.49</v>
      </c>
      <c r="X2284" t="s">
        <v>25</v>
      </c>
      <c r="Y2284">
        <v>32.94</v>
      </c>
      <c r="Z2284">
        <v>6.19</v>
      </c>
      <c r="AA2284">
        <v>5.18</v>
      </c>
      <c r="AB2284">
        <v>0.2</v>
      </c>
      <c r="AC2284">
        <v>31.08</v>
      </c>
    </row>
    <row r="2285" spans="1:29" x14ac:dyDescent="0.25">
      <c r="A2285" s="111" t="s">
        <v>553</v>
      </c>
      <c r="B2285" s="112" t="s">
        <v>157</v>
      </c>
      <c r="C2285" s="111">
        <v>139</v>
      </c>
      <c r="D2285" s="111">
        <v>111</v>
      </c>
      <c r="E2285" s="111" t="s">
        <v>554</v>
      </c>
      <c r="F2285" s="111">
        <v>19164</v>
      </c>
      <c r="G2285" s="111" t="s">
        <v>475</v>
      </c>
      <c r="H2285" s="111" t="s">
        <v>76</v>
      </c>
      <c r="I2285" s="111" t="s">
        <v>18</v>
      </c>
      <c r="J2285" s="111" t="s">
        <v>334</v>
      </c>
      <c r="K2285" s="111" t="s">
        <v>68</v>
      </c>
      <c r="L2285" s="111">
        <v>2</v>
      </c>
      <c r="M2285" s="111">
        <v>0.02</v>
      </c>
      <c r="N2285" s="113">
        <v>3.69</v>
      </c>
      <c r="O2285" s="113">
        <v>3.1</v>
      </c>
      <c r="P2285" s="114">
        <v>0.2</v>
      </c>
      <c r="Q2285" s="113">
        <v>6.2</v>
      </c>
      <c r="R2285" s="115">
        <v>3.19</v>
      </c>
      <c r="S2285" s="115">
        <v>2.7</v>
      </c>
      <c r="T2285" s="119">
        <v>0.2</v>
      </c>
      <c r="U2285" s="116">
        <v>5.4</v>
      </c>
      <c r="V2285" t="s">
        <v>25</v>
      </c>
      <c r="W2285">
        <v>3.1</v>
      </c>
      <c r="X2285" t="s">
        <v>25</v>
      </c>
      <c r="Y2285">
        <v>6.2</v>
      </c>
      <c r="Z2285">
        <v>3.19</v>
      </c>
      <c r="AA2285">
        <v>2.7</v>
      </c>
      <c r="AB2285">
        <v>0.2</v>
      </c>
      <c r="AC2285">
        <v>5.4</v>
      </c>
    </row>
    <row r="2286" spans="1:29" x14ac:dyDescent="0.25">
      <c r="A2286" s="111" t="s">
        <v>553</v>
      </c>
      <c r="B2286" s="112" t="s">
        <v>157</v>
      </c>
      <c r="C2286" s="111">
        <v>139</v>
      </c>
      <c r="D2286" s="111">
        <v>111</v>
      </c>
      <c r="E2286" s="111" t="s">
        <v>554</v>
      </c>
      <c r="F2286" s="111">
        <v>22200</v>
      </c>
      <c r="G2286" s="111" t="s">
        <v>380</v>
      </c>
      <c r="H2286" s="111" t="s">
        <v>75</v>
      </c>
      <c r="I2286" s="111" t="s">
        <v>18</v>
      </c>
      <c r="J2286" s="111" t="s">
        <v>362</v>
      </c>
      <c r="K2286" s="111" t="s">
        <v>68</v>
      </c>
      <c r="L2286" s="111">
        <v>6</v>
      </c>
      <c r="M2286" s="111">
        <v>0.06</v>
      </c>
      <c r="N2286" s="113">
        <v>7.99</v>
      </c>
      <c r="O2286" s="113">
        <v>6.65</v>
      </c>
      <c r="P2286" s="114">
        <v>0.2</v>
      </c>
      <c r="Q2286" s="113">
        <v>39.900000000000006</v>
      </c>
      <c r="R2286" s="115">
        <v>6.99</v>
      </c>
      <c r="S2286" s="115">
        <v>5.83</v>
      </c>
      <c r="T2286" s="119">
        <v>0.2</v>
      </c>
      <c r="U2286" s="116">
        <v>34.980000000000004</v>
      </c>
      <c r="V2286" t="s">
        <v>25</v>
      </c>
      <c r="W2286">
        <v>6.65</v>
      </c>
      <c r="X2286" t="s">
        <v>25</v>
      </c>
      <c r="Y2286">
        <v>39.900000000000006</v>
      </c>
      <c r="Z2286">
        <v>6.99</v>
      </c>
      <c r="AA2286">
        <v>5.83</v>
      </c>
      <c r="AB2286">
        <v>0.2</v>
      </c>
      <c r="AC2286">
        <v>34.980000000000004</v>
      </c>
    </row>
    <row r="2287" spans="1:29" x14ac:dyDescent="0.25">
      <c r="A2287" s="111" t="s">
        <v>553</v>
      </c>
      <c r="B2287" s="112" t="s">
        <v>157</v>
      </c>
      <c r="C2287" s="111">
        <v>139</v>
      </c>
      <c r="D2287" s="111">
        <v>111</v>
      </c>
      <c r="E2287" s="111" t="s">
        <v>554</v>
      </c>
      <c r="F2287" s="111">
        <v>22202</v>
      </c>
      <c r="G2287" s="111" t="s">
        <v>381</v>
      </c>
      <c r="H2287" s="111" t="s">
        <v>75</v>
      </c>
      <c r="I2287" s="111" t="s">
        <v>18</v>
      </c>
      <c r="J2287" s="111" t="s">
        <v>382</v>
      </c>
      <c r="K2287" s="111" t="s">
        <v>68</v>
      </c>
      <c r="L2287" s="111">
        <v>6</v>
      </c>
      <c r="M2287" s="111">
        <v>0.06</v>
      </c>
      <c r="N2287" s="113">
        <v>7.99</v>
      </c>
      <c r="O2287" s="113">
        <v>6.65</v>
      </c>
      <c r="P2287" s="114">
        <v>0.2</v>
      </c>
      <c r="Q2287" s="113">
        <v>39.900000000000006</v>
      </c>
      <c r="R2287" s="115">
        <v>6.99</v>
      </c>
      <c r="S2287" s="115">
        <v>5.83</v>
      </c>
      <c r="T2287" s="119">
        <v>0.2</v>
      </c>
      <c r="U2287" s="116">
        <v>34.980000000000004</v>
      </c>
      <c r="V2287" t="s">
        <v>25</v>
      </c>
      <c r="W2287">
        <v>6.65</v>
      </c>
      <c r="X2287" t="s">
        <v>25</v>
      </c>
      <c r="Y2287">
        <v>39.900000000000006</v>
      </c>
      <c r="Z2287">
        <v>6.99</v>
      </c>
      <c r="AA2287">
        <v>5.83</v>
      </c>
      <c r="AB2287">
        <v>0.2</v>
      </c>
      <c r="AC2287">
        <v>34.980000000000004</v>
      </c>
    </row>
    <row r="2288" spans="1:29" x14ac:dyDescent="0.25">
      <c r="A2288" s="111" t="s">
        <v>553</v>
      </c>
      <c r="B2288" s="112" t="s">
        <v>157</v>
      </c>
      <c r="C2288" s="111">
        <v>139</v>
      </c>
      <c r="D2288" s="111">
        <v>111</v>
      </c>
      <c r="E2288" s="111" t="s">
        <v>554</v>
      </c>
      <c r="F2288" s="111">
        <v>7945</v>
      </c>
      <c r="G2288" s="111" t="s">
        <v>476</v>
      </c>
      <c r="H2288" s="111" t="s">
        <v>101</v>
      </c>
      <c r="I2288" s="111" t="s">
        <v>18</v>
      </c>
      <c r="J2288" s="111" t="s">
        <v>331</v>
      </c>
      <c r="K2288" s="111" t="s">
        <v>99</v>
      </c>
      <c r="L2288" s="111">
        <v>6</v>
      </c>
      <c r="M2288" s="111">
        <v>0.15</v>
      </c>
      <c r="N2288" s="113">
        <v>8.49</v>
      </c>
      <c r="O2288" s="113">
        <v>7.12</v>
      </c>
      <c r="P2288" s="114">
        <v>0.2</v>
      </c>
      <c r="Q2288" s="113">
        <v>42.72</v>
      </c>
      <c r="R2288" s="115">
        <v>8.49</v>
      </c>
      <c r="S2288" s="115">
        <v>7.08</v>
      </c>
      <c r="T2288" s="119">
        <v>0.2</v>
      </c>
      <c r="U2288" s="116">
        <v>42.480000000000004</v>
      </c>
      <c r="V2288" t="s">
        <v>25</v>
      </c>
      <c r="W2288">
        <v>7.59</v>
      </c>
      <c r="X2288" t="s">
        <v>25</v>
      </c>
      <c r="Y2288">
        <v>45.54</v>
      </c>
      <c r="Z2288">
        <v>8.39</v>
      </c>
      <c r="AA2288">
        <v>6.99</v>
      </c>
      <c r="AB2288">
        <v>0.2</v>
      </c>
      <c r="AC2288">
        <v>41.94</v>
      </c>
    </row>
    <row r="2289" spans="1:29" x14ac:dyDescent="0.25">
      <c r="A2289" s="111" t="s">
        <v>553</v>
      </c>
      <c r="B2289" s="112" t="s">
        <v>157</v>
      </c>
      <c r="C2289" s="111">
        <v>139</v>
      </c>
      <c r="D2289" s="111">
        <v>111</v>
      </c>
      <c r="E2289" s="111" t="s">
        <v>554</v>
      </c>
      <c r="F2289" s="111">
        <v>7947</v>
      </c>
      <c r="G2289" s="111" t="s">
        <v>477</v>
      </c>
      <c r="H2289" s="111" t="s">
        <v>100</v>
      </c>
      <c r="I2289" s="111" t="s">
        <v>18</v>
      </c>
      <c r="J2289" s="111" t="s">
        <v>334</v>
      </c>
      <c r="K2289" s="111" t="s">
        <v>99</v>
      </c>
      <c r="L2289" s="111">
        <v>6</v>
      </c>
      <c r="M2289" s="111">
        <v>0.15</v>
      </c>
      <c r="N2289" s="113">
        <v>8.99</v>
      </c>
      <c r="O2289" s="113">
        <v>7.49</v>
      </c>
      <c r="P2289" s="114">
        <v>0.2</v>
      </c>
      <c r="Q2289" s="113">
        <v>44.94</v>
      </c>
      <c r="R2289" s="115">
        <v>8.99</v>
      </c>
      <c r="S2289" s="115">
        <v>7.49</v>
      </c>
      <c r="T2289" s="119">
        <v>0.2</v>
      </c>
      <c r="U2289" s="116">
        <v>44.94</v>
      </c>
      <c r="V2289" t="s">
        <v>25</v>
      </c>
      <c r="W2289">
        <v>7.59</v>
      </c>
      <c r="X2289" t="s">
        <v>25</v>
      </c>
      <c r="Y2289">
        <v>45.54</v>
      </c>
      <c r="Z2289">
        <v>8.39</v>
      </c>
      <c r="AA2289">
        <v>6.99</v>
      </c>
      <c r="AB2289">
        <v>0.2</v>
      </c>
      <c r="AC2289">
        <v>41.94</v>
      </c>
    </row>
    <row r="2290" spans="1:29" x14ac:dyDescent="0.25">
      <c r="A2290" s="111" t="s">
        <v>553</v>
      </c>
      <c r="B2290" s="112" t="s">
        <v>157</v>
      </c>
      <c r="C2290" s="111">
        <v>139</v>
      </c>
      <c r="D2290" s="111">
        <v>111</v>
      </c>
      <c r="E2290" s="111" t="s">
        <v>554</v>
      </c>
      <c r="F2290" s="111">
        <v>4293</v>
      </c>
      <c r="G2290" s="111" t="s">
        <v>478</v>
      </c>
      <c r="H2290" s="111" t="s">
        <v>28</v>
      </c>
      <c r="I2290" s="111" t="s">
        <v>18</v>
      </c>
      <c r="J2290" s="111" t="s">
        <v>384</v>
      </c>
      <c r="K2290" s="111" t="s">
        <v>19</v>
      </c>
      <c r="L2290" s="111">
        <v>12</v>
      </c>
      <c r="M2290" s="111">
        <v>2.4E-2</v>
      </c>
      <c r="N2290" s="113">
        <v>1.69</v>
      </c>
      <c r="O2290" s="113">
        <v>1.42</v>
      </c>
      <c r="P2290" s="114">
        <v>0.2</v>
      </c>
      <c r="Q2290" s="113">
        <v>17.04</v>
      </c>
      <c r="R2290" s="115">
        <v>1.49</v>
      </c>
      <c r="S2290" s="115">
        <v>1.24</v>
      </c>
      <c r="T2290" s="119">
        <v>0.2</v>
      </c>
      <c r="U2290" s="116">
        <v>14.879999999999999</v>
      </c>
      <c r="V2290" t="s">
        <v>25</v>
      </c>
      <c r="W2290">
        <v>1.42</v>
      </c>
      <c r="X2290" t="s">
        <v>25</v>
      </c>
      <c r="Y2290">
        <v>17.04</v>
      </c>
      <c r="Z2290">
        <v>1.49</v>
      </c>
      <c r="AA2290">
        <v>1.24</v>
      </c>
      <c r="AB2290">
        <v>0.2</v>
      </c>
      <c r="AC2290">
        <v>14.879999999999999</v>
      </c>
    </row>
    <row r="2291" spans="1:29" x14ac:dyDescent="0.25">
      <c r="A2291" s="111" t="s">
        <v>553</v>
      </c>
      <c r="B2291" s="112" t="s">
        <v>157</v>
      </c>
      <c r="C2291" s="111">
        <v>139</v>
      </c>
      <c r="D2291" s="111">
        <v>111</v>
      </c>
      <c r="E2291" s="111" t="s">
        <v>554</v>
      </c>
      <c r="F2291" s="111">
        <v>18152</v>
      </c>
      <c r="G2291" s="111" t="s">
        <v>385</v>
      </c>
      <c r="H2291" s="111" t="s">
        <v>21</v>
      </c>
      <c r="I2291" s="111" t="s">
        <v>18</v>
      </c>
      <c r="J2291" s="111" t="s">
        <v>334</v>
      </c>
      <c r="K2291" s="111" t="s">
        <v>19</v>
      </c>
      <c r="L2291" s="111">
        <v>12</v>
      </c>
      <c r="M2291" s="111">
        <v>2.4E-2</v>
      </c>
      <c r="N2291" s="113">
        <v>1.69</v>
      </c>
      <c r="O2291" s="113">
        <v>1.4155</v>
      </c>
      <c r="P2291" s="114">
        <v>0.2</v>
      </c>
      <c r="Q2291" s="113">
        <v>17.04</v>
      </c>
      <c r="R2291" s="115">
        <v>1.59</v>
      </c>
      <c r="S2291" s="115">
        <v>1.3250000000000002</v>
      </c>
      <c r="T2291" s="119">
        <v>0.2</v>
      </c>
      <c r="U2291" s="116">
        <v>15.96</v>
      </c>
      <c r="V2291" t="s">
        <v>25</v>
      </c>
      <c r="W2291">
        <v>1.42</v>
      </c>
      <c r="X2291" t="s">
        <v>25</v>
      </c>
      <c r="Y2291">
        <v>17.04</v>
      </c>
      <c r="Z2291">
        <v>1.49</v>
      </c>
      <c r="AA2291">
        <v>1.24</v>
      </c>
      <c r="AB2291">
        <v>0.2</v>
      </c>
      <c r="AC2291">
        <v>14.879999999999999</v>
      </c>
    </row>
    <row r="2292" spans="1:29" x14ac:dyDescent="0.25">
      <c r="A2292" s="111" t="s">
        <v>553</v>
      </c>
      <c r="B2292" s="112" t="s">
        <v>157</v>
      </c>
      <c r="C2292" s="111">
        <v>139</v>
      </c>
      <c r="D2292" s="111">
        <v>111</v>
      </c>
      <c r="E2292" s="111" t="s">
        <v>554</v>
      </c>
      <c r="F2292" s="111">
        <v>18266</v>
      </c>
      <c r="G2292" s="111" t="s">
        <v>386</v>
      </c>
      <c r="H2292" s="111" t="s">
        <v>28</v>
      </c>
      <c r="I2292" s="111" t="s">
        <v>18</v>
      </c>
      <c r="J2292" s="111" t="s">
        <v>331</v>
      </c>
      <c r="K2292" s="111" t="s">
        <v>19</v>
      </c>
      <c r="L2292" s="111">
        <v>12</v>
      </c>
      <c r="M2292" s="111">
        <v>2.4E-2</v>
      </c>
      <c r="N2292" s="113">
        <v>1.69</v>
      </c>
      <c r="O2292" s="113">
        <v>1.42</v>
      </c>
      <c r="P2292" s="114">
        <v>0.2</v>
      </c>
      <c r="Q2292" s="113">
        <v>17.04</v>
      </c>
      <c r="R2292" s="115">
        <v>1.49</v>
      </c>
      <c r="S2292" s="115">
        <v>1.24</v>
      </c>
      <c r="T2292" s="119">
        <v>0.2</v>
      </c>
      <c r="U2292" s="116">
        <v>14.879999999999999</v>
      </c>
      <c r="V2292" t="s">
        <v>25</v>
      </c>
      <c r="W2292">
        <v>1.42</v>
      </c>
      <c r="X2292" t="s">
        <v>25</v>
      </c>
      <c r="Y2292">
        <v>17.04</v>
      </c>
      <c r="Z2292">
        <v>1.49</v>
      </c>
      <c r="AA2292">
        <v>1.24</v>
      </c>
      <c r="AB2292">
        <v>0.2</v>
      </c>
      <c r="AC2292">
        <v>14.879999999999999</v>
      </c>
    </row>
    <row r="2293" spans="1:29" x14ac:dyDescent="0.25">
      <c r="A2293" s="111" t="s">
        <v>553</v>
      </c>
      <c r="B2293" s="112" t="s">
        <v>157</v>
      </c>
      <c r="C2293" s="111">
        <v>139</v>
      </c>
      <c r="D2293" s="111">
        <v>111</v>
      </c>
      <c r="E2293" s="111" t="s">
        <v>554</v>
      </c>
      <c r="F2293" s="111">
        <v>18267</v>
      </c>
      <c r="G2293" s="111" t="s">
        <v>416</v>
      </c>
      <c r="H2293" s="111" t="s">
        <v>29</v>
      </c>
      <c r="I2293" s="111" t="s">
        <v>18</v>
      </c>
      <c r="J2293" s="111" t="s">
        <v>336</v>
      </c>
      <c r="K2293" s="111" t="s">
        <v>19</v>
      </c>
      <c r="L2293" s="111">
        <v>12</v>
      </c>
      <c r="M2293" s="111">
        <v>2.4E-2</v>
      </c>
      <c r="N2293" s="113">
        <v>1.69</v>
      </c>
      <c r="O2293" s="113">
        <v>1.42</v>
      </c>
      <c r="P2293" s="114">
        <v>0.2</v>
      </c>
      <c r="Q2293" s="113">
        <v>17.04</v>
      </c>
      <c r="R2293" s="115">
        <v>1.49</v>
      </c>
      <c r="S2293" s="115">
        <v>1.24</v>
      </c>
      <c r="T2293" s="119">
        <v>0.2</v>
      </c>
      <c r="U2293" s="116">
        <v>14.879999999999999</v>
      </c>
      <c r="V2293" t="s">
        <v>25</v>
      </c>
      <c r="W2293">
        <v>1.42</v>
      </c>
      <c r="X2293" t="s">
        <v>25</v>
      </c>
      <c r="Y2293">
        <v>17.04</v>
      </c>
      <c r="Z2293">
        <v>1.49</v>
      </c>
      <c r="AA2293">
        <v>1.24</v>
      </c>
      <c r="AB2293">
        <v>0.2</v>
      </c>
      <c r="AC2293">
        <v>14.879999999999999</v>
      </c>
    </row>
    <row r="2294" spans="1:29" x14ac:dyDescent="0.25">
      <c r="A2294" s="111" t="s">
        <v>553</v>
      </c>
      <c r="B2294" s="112" t="s">
        <v>157</v>
      </c>
      <c r="C2294" s="111">
        <v>139</v>
      </c>
      <c r="D2294" s="111">
        <v>111</v>
      </c>
      <c r="E2294" s="111" t="s">
        <v>554</v>
      </c>
      <c r="F2294" s="111">
        <v>18268</v>
      </c>
      <c r="G2294" s="111" t="s">
        <v>387</v>
      </c>
      <c r="H2294" s="111" t="s">
        <v>30</v>
      </c>
      <c r="I2294" s="111" t="s">
        <v>18</v>
      </c>
      <c r="J2294" s="111" t="s">
        <v>340</v>
      </c>
      <c r="K2294" s="111" t="s">
        <v>19</v>
      </c>
      <c r="L2294" s="111">
        <v>12</v>
      </c>
      <c r="M2294" s="111">
        <v>2.4E-2</v>
      </c>
      <c r="N2294" s="113">
        <v>1.69</v>
      </c>
      <c r="O2294" s="113">
        <v>1.42</v>
      </c>
      <c r="P2294" s="114">
        <v>0.2</v>
      </c>
      <c r="Q2294" s="113">
        <v>17.04</v>
      </c>
      <c r="R2294" s="115">
        <v>1.49</v>
      </c>
      <c r="S2294" s="115">
        <v>1.24</v>
      </c>
      <c r="T2294" s="119">
        <v>0.2</v>
      </c>
      <c r="U2294" s="116">
        <v>14.879999999999999</v>
      </c>
      <c r="V2294" t="s">
        <v>25</v>
      </c>
      <c r="W2294">
        <v>1.42</v>
      </c>
      <c r="X2294" t="s">
        <v>25</v>
      </c>
      <c r="Y2294">
        <v>17.04</v>
      </c>
      <c r="Z2294">
        <v>1.49</v>
      </c>
      <c r="AA2294">
        <v>1.24</v>
      </c>
      <c r="AB2294">
        <v>0.2</v>
      </c>
      <c r="AC2294">
        <v>14.879999999999999</v>
      </c>
    </row>
    <row r="2295" spans="1:29" x14ac:dyDescent="0.25">
      <c r="A2295" s="111" t="s">
        <v>553</v>
      </c>
      <c r="B2295" s="112" t="s">
        <v>157</v>
      </c>
      <c r="C2295" s="111">
        <v>139</v>
      </c>
      <c r="D2295" s="111">
        <v>111</v>
      </c>
      <c r="E2295" s="111" t="s">
        <v>554</v>
      </c>
      <c r="F2295" s="111">
        <v>20943</v>
      </c>
      <c r="G2295" s="111" t="s">
        <v>388</v>
      </c>
      <c r="H2295" s="111" t="s">
        <v>30</v>
      </c>
      <c r="I2295" s="111" t="s">
        <v>18</v>
      </c>
      <c r="J2295" s="111" t="s">
        <v>372</v>
      </c>
      <c r="K2295" s="111" t="s">
        <v>19</v>
      </c>
      <c r="L2295" s="111">
        <v>12</v>
      </c>
      <c r="M2295" s="111">
        <v>2.4E-2</v>
      </c>
      <c r="N2295" s="113">
        <v>1.69</v>
      </c>
      <c r="O2295" s="113">
        <v>1.42</v>
      </c>
      <c r="P2295" s="114">
        <v>0.2</v>
      </c>
      <c r="Q2295" s="113">
        <v>17.04</v>
      </c>
      <c r="R2295" s="115">
        <v>1.49</v>
      </c>
      <c r="S2295" s="115">
        <v>1.24</v>
      </c>
      <c r="T2295" s="119">
        <v>0.2</v>
      </c>
      <c r="U2295" s="116">
        <v>14.879999999999999</v>
      </c>
      <c r="V2295" t="s">
        <v>25</v>
      </c>
      <c r="W2295">
        <v>1.42</v>
      </c>
      <c r="X2295" t="s">
        <v>25</v>
      </c>
      <c r="Y2295">
        <v>17.04</v>
      </c>
      <c r="Z2295">
        <v>1.49</v>
      </c>
      <c r="AA2295">
        <v>1.24</v>
      </c>
      <c r="AB2295">
        <v>0.2</v>
      </c>
      <c r="AC2295">
        <v>14.879999999999999</v>
      </c>
    </row>
    <row r="2296" spans="1:29" x14ac:dyDescent="0.25">
      <c r="A2296" s="111" t="s">
        <v>553</v>
      </c>
      <c r="B2296" s="112" t="s">
        <v>157</v>
      </c>
      <c r="C2296" s="111">
        <v>139</v>
      </c>
      <c r="D2296" s="111">
        <v>111</v>
      </c>
      <c r="E2296" s="111" t="s">
        <v>554</v>
      </c>
      <c r="F2296" s="111">
        <v>22259</v>
      </c>
      <c r="G2296" s="111" t="s">
        <v>481</v>
      </c>
      <c r="H2296" s="111" t="s">
        <v>30</v>
      </c>
      <c r="I2296" s="111" t="s">
        <v>18</v>
      </c>
      <c r="J2296" s="111" t="s">
        <v>418</v>
      </c>
      <c r="K2296" s="111" t="s">
        <v>19</v>
      </c>
      <c r="L2296" s="111">
        <v>12</v>
      </c>
      <c r="M2296" s="111">
        <v>2.4E-2</v>
      </c>
      <c r="N2296" s="113">
        <v>1.69</v>
      </c>
      <c r="O2296" s="113">
        <v>1.42</v>
      </c>
      <c r="P2296" s="114">
        <v>0.2</v>
      </c>
      <c r="Q2296" s="113">
        <v>17.04</v>
      </c>
      <c r="R2296" s="115">
        <v>1.49</v>
      </c>
      <c r="S2296" s="115">
        <v>1.24</v>
      </c>
      <c r="T2296" s="119">
        <v>0.2</v>
      </c>
      <c r="U2296" s="116">
        <v>14.879999999999999</v>
      </c>
      <c r="V2296" t="s">
        <v>25</v>
      </c>
      <c r="W2296">
        <v>1.42</v>
      </c>
      <c r="X2296" t="s">
        <v>25</v>
      </c>
      <c r="Y2296">
        <v>17.04</v>
      </c>
      <c r="Z2296">
        <v>1.49</v>
      </c>
      <c r="AA2296">
        <v>1.24</v>
      </c>
      <c r="AB2296">
        <v>0.2</v>
      </c>
      <c r="AC2296">
        <v>14.879999999999999</v>
      </c>
    </row>
    <row r="2297" spans="1:29" x14ac:dyDescent="0.25">
      <c r="A2297" s="111" t="s">
        <v>553</v>
      </c>
      <c r="B2297" s="112" t="s">
        <v>157</v>
      </c>
      <c r="C2297" s="111">
        <v>139</v>
      </c>
      <c r="D2297" s="111">
        <v>111</v>
      </c>
      <c r="E2297" s="111" t="s">
        <v>554</v>
      </c>
      <c r="F2297" s="111">
        <v>503</v>
      </c>
      <c r="G2297" s="111" t="s">
        <v>389</v>
      </c>
      <c r="H2297" s="111" t="s">
        <v>91</v>
      </c>
      <c r="I2297" s="111" t="s">
        <v>18</v>
      </c>
      <c r="J2297" s="111" t="s">
        <v>340</v>
      </c>
      <c r="K2297" s="111" t="s">
        <v>85</v>
      </c>
      <c r="L2297" s="111">
        <v>6</v>
      </c>
      <c r="M2297" s="111">
        <v>0.12</v>
      </c>
      <c r="N2297" s="113">
        <v>5.69</v>
      </c>
      <c r="O2297" s="113">
        <v>4.74</v>
      </c>
      <c r="P2297" s="114">
        <v>0.2</v>
      </c>
      <c r="Q2297" s="113">
        <v>28.44</v>
      </c>
      <c r="R2297" s="115">
        <v>5.49</v>
      </c>
      <c r="S2297" s="115">
        <v>4.58</v>
      </c>
      <c r="T2297" s="119">
        <v>0.2</v>
      </c>
      <c r="U2297" s="116">
        <v>27.48</v>
      </c>
      <c r="V2297" t="s">
        <v>25</v>
      </c>
      <c r="W2297">
        <v>4.82</v>
      </c>
      <c r="X2297" t="s">
        <v>25</v>
      </c>
      <c r="Y2297">
        <v>28.92</v>
      </c>
      <c r="Z2297">
        <v>5.59</v>
      </c>
      <c r="AA2297">
        <v>4.66</v>
      </c>
      <c r="AB2297">
        <v>0.2</v>
      </c>
      <c r="AC2297">
        <v>27.96</v>
      </c>
    </row>
    <row r="2298" spans="1:29" x14ac:dyDescent="0.25">
      <c r="A2298" s="111" t="s">
        <v>553</v>
      </c>
      <c r="B2298" s="112" t="s">
        <v>157</v>
      </c>
      <c r="C2298" s="111">
        <v>139</v>
      </c>
      <c r="D2298" s="111">
        <v>111</v>
      </c>
      <c r="E2298" s="111" t="s">
        <v>554</v>
      </c>
      <c r="F2298" s="111">
        <v>504</v>
      </c>
      <c r="G2298" s="111" t="s">
        <v>390</v>
      </c>
      <c r="H2298" s="111" t="s">
        <v>88</v>
      </c>
      <c r="I2298" s="111" t="s">
        <v>18</v>
      </c>
      <c r="J2298" s="111" t="s">
        <v>331</v>
      </c>
      <c r="K2298" s="111" t="s">
        <v>85</v>
      </c>
      <c r="L2298" s="111">
        <v>6</v>
      </c>
      <c r="M2298" s="111">
        <v>0.12</v>
      </c>
      <c r="N2298" s="113">
        <v>7.49</v>
      </c>
      <c r="O2298" s="113">
        <v>6.27</v>
      </c>
      <c r="P2298" s="114">
        <v>0.2</v>
      </c>
      <c r="Q2298" s="113">
        <v>37.619999999999997</v>
      </c>
      <c r="R2298" s="115">
        <v>6.79</v>
      </c>
      <c r="S2298" s="115">
        <v>5.6583333333333332</v>
      </c>
      <c r="T2298" s="119">
        <v>0.2</v>
      </c>
      <c r="U2298" s="116">
        <v>33.96</v>
      </c>
      <c r="V2298" t="s">
        <v>25</v>
      </c>
      <c r="W2298">
        <v>6.07</v>
      </c>
      <c r="X2298" t="s">
        <v>25</v>
      </c>
      <c r="Y2298">
        <v>36.42</v>
      </c>
      <c r="Z2298">
        <v>6.59</v>
      </c>
      <c r="AA2298">
        <v>5.49</v>
      </c>
      <c r="AB2298">
        <v>0.2</v>
      </c>
      <c r="AC2298">
        <v>32.94</v>
      </c>
    </row>
    <row r="2299" spans="1:29" x14ac:dyDescent="0.25">
      <c r="A2299" s="111" t="s">
        <v>553</v>
      </c>
      <c r="B2299" s="112" t="s">
        <v>157</v>
      </c>
      <c r="C2299" s="111">
        <v>139</v>
      </c>
      <c r="D2299" s="111">
        <v>111</v>
      </c>
      <c r="E2299" s="111" t="s">
        <v>554</v>
      </c>
      <c r="F2299" s="111">
        <v>1166</v>
      </c>
      <c r="G2299" s="111" t="s">
        <v>417</v>
      </c>
      <c r="H2299" s="111" t="s">
        <v>91</v>
      </c>
      <c r="I2299" s="111" t="s">
        <v>18</v>
      </c>
      <c r="J2299" s="111" t="s">
        <v>418</v>
      </c>
      <c r="K2299" s="111" t="s">
        <v>85</v>
      </c>
      <c r="L2299" s="111">
        <v>6</v>
      </c>
      <c r="M2299" s="111">
        <v>0.12</v>
      </c>
      <c r="N2299" s="113">
        <v>5.69</v>
      </c>
      <c r="O2299" s="113">
        <v>4.74</v>
      </c>
      <c r="P2299" s="114">
        <v>0.2</v>
      </c>
      <c r="Q2299" s="113">
        <v>28.44</v>
      </c>
      <c r="R2299" s="115">
        <v>5.49</v>
      </c>
      <c r="S2299" s="115">
        <v>4.58</v>
      </c>
      <c r="T2299" s="119">
        <v>0.2</v>
      </c>
      <c r="U2299" s="116">
        <v>27.48</v>
      </c>
      <c r="V2299" t="s">
        <v>25</v>
      </c>
      <c r="W2299">
        <v>4.82</v>
      </c>
      <c r="X2299" t="s">
        <v>25</v>
      </c>
      <c r="Y2299">
        <v>28.92</v>
      </c>
      <c r="Z2299">
        <v>5.59</v>
      </c>
      <c r="AA2299">
        <v>4.66</v>
      </c>
      <c r="AB2299">
        <v>0.2</v>
      </c>
      <c r="AC2299">
        <v>27.96</v>
      </c>
    </row>
    <row r="2300" spans="1:29" x14ac:dyDescent="0.25">
      <c r="A2300" s="111" t="s">
        <v>553</v>
      </c>
      <c r="B2300" s="112" t="s">
        <v>157</v>
      </c>
      <c r="C2300" s="111">
        <v>139</v>
      </c>
      <c r="D2300" s="111">
        <v>111</v>
      </c>
      <c r="E2300" s="111" t="s">
        <v>554</v>
      </c>
      <c r="F2300" s="111">
        <v>2349</v>
      </c>
      <c r="G2300" s="111" t="s">
        <v>391</v>
      </c>
      <c r="H2300" s="111" t="s">
        <v>86</v>
      </c>
      <c r="I2300" s="111" t="s">
        <v>18</v>
      </c>
      <c r="J2300" s="111" t="s">
        <v>334</v>
      </c>
      <c r="K2300" s="111" t="s">
        <v>85</v>
      </c>
      <c r="L2300" s="111">
        <v>6</v>
      </c>
      <c r="M2300" s="111">
        <v>0.12</v>
      </c>
      <c r="N2300" s="113">
        <v>8.2899999999999991</v>
      </c>
      <c r="O2300" s="113">
        <v>6.9254999999999995</v>
      </c>
      <c r="P2300" s="114">
        <v>0.2</v>
      </c>
      <c r="Q2300" s="113">
        <v>41.58</v>
      </c>
      <c r="R2300" s="115">
        <v>7.89</v>
      </c>
      <c r="S2300" s="115">
        <v>6.58</v>
      </c>
      <c r="T2300" s="119">
        <v>0.2</v>
      </c>
      <c r="U2300" s="116">
        <v>39.480000000000004</v>
      </c>
      <c r="V2300" t="s">
        <v>25</v>
      </c>
      <c r="W2300">
        <v>6.64</v>
      </c>
      <c r="X2300" t="s">
        <v>25</v>
      </c>
      <c r="Y2300">
        <v>39.839999999999996</v>
      </c>
      <c r="Z2300">
        <v>7.59</v>
      </c>
      <c r="AA2300">
        <v>6.33</v>
      </c>
      <c r="AB2300">
        <v>0.2</v>
      </c>
      <c r="AC2300">
        <v>37.980000000000004</v>
      </c>
    </row>
    <row r="2301" spans="1:29" x14ac:dyDescent="0.25">
      <c r="A2301" s="111" t="s">
        <v>553</v>
      </c>
      <c r="B2301" s="112" t="s">
        <v>157</v>
      </c>
      <c r="C2301" s="111">
        <v>139</v>
      </c>
      <c r="D2301" s="111">
        <v>111</v>
      </c>
      <c r="E2301" s="111" t="s">
        <v>554</v>
      </c>
      <c r="F2301" s="111">
        <v>2350</v>
      </c>
      <c r="G2301" s="111" t="s">
        <v>392</v>
      </c>
      <c r="H2301" s="111" t="s">
        <v>90</v>
      </c>
      <c r="I2301" s="111" t="s">
        <v>18</v>
      </c>
      <c r="J2301" s="111" t="s">
        <v>336</v>
      </c>
      <c r="K2301" s="111" t="s">
        <v>85</v>
      </c>
      <c r="L2301" s="111">
        <v>6</v>
      </c>
      <c r="M2301" s="111">
        <v>0.12</v>
      </c>
      <c r="N2301" s="113">
        <v>5.99</v>
      </c>
      <c r="O2301" s="113">
        <v>5.0199999999999996</v>
      </c>
      <c r="P2301" s="114">
        <v>0.2</v>
      </c>
      <c r="Q2301" s="113">
        <v>30.119999999999997</v>
      </c>
      <c r="R2301" s="115">
        <v>5.29</v>
      </c>
      <c r="S2301" s="115">
        <v>4.41</v>
      </c>
      <c r="T2301" s="119">
        <v>0.2</v>
      </c>
      <c r="U2301" s="116">
        <v>26.46</v>
      </c>
      <c r="V2301" t="s">
        <v>25</v>
      </c>
      <c r="W2301">
        <v>5.0199999999999996</v>
      </c>
      <c r="X2301" t="s">
        <v>25</v>
      </c>
      <c r="Y2301">
        <v>30.119999999999997</v>
      </c>
      <c r="Z2301">
        <v>5.29</v>
      </c>
      <c r="AA2301">
        <v>4.41</v>
      </c>
      <c r="AB2301">
        <v>0.2</v>
      </c>
      <c r="AC2301">
        <v>26.46</v>
      </c>
    </row>
    <row r="2302" spans="1:29" x14ac:dyDescent="0.25">
      <c r="A2302" s="111" t="s">
        <v>553</v>
      </c>
      <c r="B2302" s="112" t="s">
        <v>157</v>
      </c>
      <c r="C2302" s="111">
        <v>139</v>
      </c>
      <c r="D2302" s="111">
        <v>111</v>
      </c>
      <c r="E2302" s="111" t="s">
        <v>554</v>
      </c>
      <c r="F2302" s="111">
        <v>2353</v>
      </c>
      <c r="G2302" s="111" t="s">
        <v>393</v>
      </c>
      <c r="H2302" s="111" t="s">
        <v>93</v>
      </c>
      <c r="I2302" s="111" t="s">
        <v>18</v>
      </c>
      <c r="J2302" s="111" t="s">
        <v>338</v>
      </c>
      <c r="K2302" s="111" t="s">
        <v>85</v>
      </c>
      <c r="L2302" s="111">
        <v>6</v>
      </c>
      <c r="M2302" s="111">
        <v>0.12</v>
      </c>
      <c r="N2302" s="113">
        <v>8.2899999999999991</v>
      </c>
      <c r="O2302" s="113">
        <v>6.9254999999999995</v>
      </c>
      <c r="P2302" s="114">
        <v>0.2</v>
      </c>
      <c r="Q2302" s="113">
        <v>41.58</v>
      </c>
      <c r="R2302" s="115">
        <v>7.89</v>
      </c>
      <c r="S2302" s="115">
        <v>6.58</v>
      </c>
      <c r="T2302" s="119">
        <v>0.2</v>
      </c>
      <c r="U2302" s="116">
        <v>39.480000000000004</v>
      </c>
      <c r="V2302" t="s">
        <v>25</v>
      </c>
      <c r="W2302">
        <v>6.64</v>
      </c>
      <c r="X2302" t="s">
        <v>25</v>
      </c>
      <c r="Y2302">
        <v>39.839999999999996</v>
      </c>
      <c r="Z2302">
        <v>7.59</v>
      </c>
      <c r="AA2302">
        <v>6.33</v>
      </c>
      <c r="AB2302">
        <v>0.2</v>
      </c>
      <c r="AC2302">
        <v>37.980000000000004</v>
      </c>
    </row>
    <row r="2303" spans="1:29" x14ac:dyDescent="0.25">
      <c r="A2303" s="111" t="s">
        <v>553</v>
      </c>
      <c r="B2303" s="112" t="s">
        <v>157</v>
      </c>
      <c r="C2303" s="111">
        <v>139</v>
      </c>
      <c r="D2303" s="111">
        <v>111</v>
      </c>
      <c r="E2303" s="111" t="s">
        <v>554</v>
      </c>
      <c r="F2303" s="111">
        <v>2357</v>
      </c>
      <c r="G2303" s="111" t="s">
        <v>394</v>
      </c>
      <c r="H2303" s="111" t="s">
        <v>92</v>
      </c>
      <c r="I2303" s="111" t="s">
        <v>18</v>
      </c>
      <c r="J2303" s="111" t="s">
        <v>372</v>
      </c>
      <c r="K2303" s="111" t="s">
        <v>85</v>
      </c>
      <c r="L2303" s="111">
        <v>6</v>
      </c>
      <c r="M2303" s="111">
        <v>0.12</v>
      </c>
      <c r="N2303" s="113">
        <v>5.49</v>
      </c>
      <c r="O2303" s="113">
        <v>4.55</v>
      </c>
      <c r="P2303" s="114">
        <v>0.2</v>
      </c>
      <c r="Q2303" s="113">
        <v>27.299999999999997</v>
      </c>
      <c r="R2303" s="115">
        <v>4.99</v>
      </c>
      <c r="S2303" s="115">
        <v>4.16</v>
      </c>
      <c r="T2303" s="119">
        <v>0.2</v>
      </c>
      <c r="U2303" s="116">
        <v>24.96</v>
      </c>
      <c r="V2303" t="s">
        <v>25</v>
      </c>
      <c r="W2303">
        <v>4.55</v>
      </c>
      <c r="X2303" t="s">
        <v>25</v>
      </c>
      <c r="Y2303">
        <v>27.299999999999997</v>
      </c>
      <c r="Z2303">
        <v>4.99</v>
      </c>
      <c r="AA2303">
        <v>4.16</v>
      </c>
      <c r="AB2303">
        <v>0.2</v>
      </c>
      <c r="AC2303">
        <v>24.96</v>
      </c>
    </row>
    <row r="2304" spans="1:29" x14ac:dyDescent="0.25">
      <c r="A2304" s="111" t="s">
        <v>553</v>
      </c>
      <c r="B2304" s="112" t="s">
        <v>157</v>
      </c>
      <c r="C2304" s="111">
        <v>139</v>
      </c>
      <c r="D2304" s="111">
        <v>111</v>
      </c>
      <c r="E2304" s="111" t="s">
        <v>554</v>
      </c>
      <c r="F2304" s="111">
        <v>4409</v>
      </c>
      <c r="G2304" s="111" t="s">
        <v>419</v>
      </c>
      <c r="H2304" s="111" t="s">
        <v>88</v>
      </c>
      <c r="I2304" s="111" t="s">
        <v>18</v>
      </c>
      <c r="J2304" s="111" t="s">
        <v>342</v>
      </c>
      <c r="K2304" s="111" t="s">
        <v>85</v>
      </c>
      <c r="L2304" s="111">
        <v>6</v>
      </c>
      <c r="M2304" s="111">
        <v>0.12</v>
      </c>
      <c r="N2304" s="113">
        <v>7.49</v>
      </c>
      <c r="O2304" s="113">
        <v>6.27</v>
      </c>
      <c r="P2304" s="114">
        <v>0.2</v>
      </c>
      <c r="Q2304" s="113">
        <v>37.619999999999997</v>
      </c>
      <c r="R2304" s="115">
        <v>6.79</v>
      </c>
      <c r="S2304" s="115">
        <v>5.6583333333333332</v>
      </c>
      <c r="T2304" s="119">
        <v>0.2</v>
      </c>
      <c r="U2304" s="116">
        <v>33.96</v>
      </c>
      <c r="V2304" t="s">
        <v>25</v>
      </c>
      <c r="W2304">
        <v>6.07</v>
      </c>
      <c r="X2304" t="s">
        <v>25</v>
      </c>
      <c r="Y2304">
        <v>36.42</v>
      </c>
      <c r="Z2304">
        <v>6.59</v>
      </c>
      <c r="AA2304">
        <v>5.49</v>
      </c>
      <c r="AB2304">
        <v>0.2</v>
      </c>
      <c r="AC2304">
        <v>32.94</v>
      </c>
    </row>
    <row r="2305" spans="1:29" x14ac:dyDescent="0.25">
      <c r="A2305" s="111" t="s">
        <v>553</v>
      </c>
      <c r="B2305" s="112" t="s">
        <v>157</v>
      </c>
      <c r="C2305" s="111">
        <v>139</v>
      </c>
      <c r="D2305" s="111">
        <v>111</v>
      </c>
      <c r="E2305" s="111" t="s">
        <v>554</v>
      </c>
      <c r="F2305" s="111">
        <v>9276</v>
      </c>
      <c r="G2305" s="111" t="s">
        <v>395</v>
      </c>
      <c r="H2305" s="111" t="s">
        <v>88</v>
      </c>
      <c r="I2305" s="111" t="s">
        <v>18</v>
      </c>
      <c r="J2305" s="111" t="s">
        <v>344</v>
      </c>
      <c r="K2305" s="111" t="s">
        <v>85</v>
      </c>
      <c r="L2305" s="111">
        <v>6</v>
      </c>
      <c r="M2305" s="111">
        <v>0.12</v>
      </c>
      <c r="N2305" s="113">
        <v>7.49</v>
      </c>
      <c r="O2305" s="113">
        <v>6.27</v>
      </c>
      <c r="P2305" s="114">
        <v>0.2</v>
      </c>
      <c r="Q2305" s="113">
        <v>37.619999999999997</v>
      </c>
      <c r="R2305" s="115">
        <v>6.79</v>
      </c>
      <c r="S2305" s="115">
        <v>5.6583333333333332</v>
      </c>
      <c r="T2305" s="119">
        <v>0.2</v>
      </c>
      <c r="U2305" s="116">
        <v>33.96</v>
      </c>
      <c r="V2305" t="s">
        <v>25</v>
      </c>
      <c r="W2305">
        <v>6.07</v>
      </c>
      <c r="X2305" t="s">
        <v>25</v>
      </c>
      <c r="Y2305">
        <v>36.42</v>
      </c>
      <c r="Z2305">
        <v>6.59</v>
      </c>
      <c r="AA2305">
        <v>5.49</v>
      </c>
      <c r="AB2305">
        <v>0.2</v>
      </c>
      <c r="AC2305">
        <v>32.94</v>
      </c>
    </row>
    <row r="2306" spans="1:29" x14ac:dyDescent="0.25">
      <c r="A2306" s="111" t="s">
        <v>553</v>
      </c>
      <c r="B2306" s="112" t="s">
        <v>157</v>
      </c>
      <c r="C2306" s="111">
        <v>139</v>
      </c>
      <c r="D2306" s="111">
        <v>111</v>
      </c>
      <c r="E2306" s="111" t="s">
        <v>554</v>
      </c>
      <c r="F2306" s="111">
        <v>21441</v>
      </c>
      <c r="G2306" s="111" t="s">
        <v>532</v>
      </c>
      <c r="H2306" s="111" t="s">
        <v>91</v>
      </c>
      <c r="I2306" s="111" t="s">
        <v>18</v>
      </c>
      <c r="J2306" s="111" t="s">
        <v>533</v>
      </c>
      <c r="K2306" s="111" t="s">
        <v>85</v>
      </c>
      <c r="L2306" s="111">
        <v>6</v>
      </c>
      <c r="M2306" s="111">
        <v>0.12</v>
      </c>
      <c r="N2306" s="113">
        <v>5.69</v>
      </c>
      <c r="O2306" s="113">
        <v>4.74</v>
      </c>
      <c r="P2306" s="114">
        <v>0.2</v>
      </c>
      <c r="Q2306" s="113">
        <v>28.44</v>
      </c>
      <c r="R2306" s="115">
        <v>5.49</v>
      </c>
      <c r="S2306" s="115">
        <v>4.58</v>
      </c>
      <c r="T2306" s="119">
        <v>0.2</v>
      </c>
      <c r="U2306" s="116">
        <v>27.48</v>
      </c>
      <c r="V2306" t="s">
        <v>25</v>
      </c>
      <c r="W2306">
        <v>4.82</v>
      </c>
      <c r="X2306" t="s">
        <v>25</v>
      </c>
      <c r="Y2306">
        <v>28.92</v>
      </c>
      <c r="Z2306">
        <v>5.59</v>
      </c>
      <c r="AA2306">
        <v>4.66</v>
      </c>
      <c r="AB2306">
        <v>0.2</v>
      </c>
      <c r="AC2306">
        <v>27.96</v>
      </c>
    </row>
    <row r="2307" spans="1:29" x14ac:dyDescent="0.25">
      <c r="A2307" s="111" t="s">
        <v>553</v>
      </c>
      <c r="B2307" s="112" t="s">
        <v>157</v>
      </c>
      <c r="C2307" s="111">
        <v>139</v>
      </c>
      <c r="D2307" s="111">
        <v>111</v>
      </c>
      <c r="E2307" s="111" t="s">
        <v>554</v>
      </c>
      <c r="F2307" s="111">
        <v>23163</v>
      </c>
      <c r="G2307" s="111" t="s">
        <v>511</v>
      </c>
      <c r="H2307" s="111" t="s">
        <v>91</v>
      </c>
      <c r="I2307" s="111" t="s">
        <v>18</v>
      </c>
      <c r="J2307" s="111" t="s">
        <v>512</v>
      </c>
      <c r="K2307" s="111" t="s">
        <v>85</v>
      </c>
      <c r="L2307" s="111">
        <v>6</v>
      </c>
      <c r="M2307" s="111">
        <v>0.12</v>
      </c>
      <c r="N2307" s="113">
        <v>5.69</v>
      </c>
      <c r="O2307" s="113">
        <v>4.74</v>
      </c>
      <c r="P2307" s="114">
        <v>0.2</v>
      </c>
      <c r="Q2307" s="113">
        <v>28.44</v>
      </c>
      <c r="R2307" s="115">
        <v>5.49</v>
      </c>
      <c r="S2307" s="115">
        <v>4.58</v>
      </c>
      <c r="T2307" s="119">
        <v>0.2</v>
      </c>
      <c r="U2307" s="116">
        <v>27.48</v>
      </c>
      <c r="V2307" t="s">
        <v>25</v>
      </c>
      <c r="W2307">
        <v>4.82</v>
      </c>
      <c r="X2307" t="s">
        <v>25</v>
      </c>
      <c r="Y2307">
        <v>28.92</v>
      </c>
      <c r="Z2307">
        <v>5.59</v>
      </c>
      <c r="AA2307">
        <v>4.66</v>
      </c>
      <c r="AB2307">
        <v>0.2</v>
      </c>
      <c r="AC2307">
        <v>27.96</v>
      </c>
    </row>
    <row r="2308" spans="1:29" x14ac:dyDescent="0.25">
      <c r="A2308" s="111" t="s">
        <v>553</v>
      </c>
      <c r="B2308" s="112" t="s">
        <v>157</v>
      </c>
      <c r="C2308" s="111">
        <v>139</v>
      </c>
      <c r="D2308" s="111">
        <v>111</v>
      </c>
      <c r="E2308" s="111" t="s">
        <v>554</v>
      </c>
      <c r="F2308" s="111">
        <v>25700</v>
      </c>
      <c r="G2308" s="111" t="s">
        <v>396</v>
      </c>
      <c r="H2308" s="111" t="s">
        <v>135</v>
      </c>
      <c r="I2308" s="111" t="s">
        <v>128</v>
      </c>
      <c r="J2308" s="111" t="s">
        <v>378</v>
      </c>
      <c r="K2308" s="111" t="s">
        <v>85</v>
      </c>
      <c r="L2308" s="111">
        <v>6</v>
      </c>
      <c r="M2308" s="111">
        <v>0.12</v>
      </c>
      <c r="N2308" s="113">
        <v>8.7899999999999991</v>
      </c>
      <c r="O2308" s="113">
        <v>7.2959999999999994</v>
      </c>
      <c r="P2308" s="114">
        <v>0.2</v>
      </c>
      <c r="Q2308" s="113">
        <v>43.8</v>
      </c>
      <c r="R2308" s="115">
        <v>10.49</v>
      </c>
      <c r="S2308" s="115">
        <v>6.8</v>
      </c>
      <c r="T2308" s="119">
        <v>0.54</v>
      </c>
      <c r="U2308" s="116">
        <v>40.799999999999997</v>
      </c>
      <c r="V2308" t="s">
        <v>25</v>
      </c>
      <c r="W2308">
        <v>9.4145000000000003</v>
      </c>
      <c r="X2308" t="s">
        <v>25</v>
      </c>
      <c r="Y2308">
        <v>56.46</v>
      </c>
      <c r="Z2308">
        <v>9.99</v>
      </c>
      <c r="AA2308">
        <v>6.4833333333333334</v>
      </c>
      <c r="AB2308">
        <v>0.54</v>
      </c>
      <c r="AC2308">
        <v>38.880000000000003</v>
      </c>
    </row>
    <row r="2309" spans="1:29" x14ac:dyDescent="0.25">
      <c r="A2309" s="111" t="s">
        <v>553</v>
      </c>
      <c r="B2309" s="112" t="s">
        <v>157</v>
      </c>
      <c r="C2309" s="111">
        <v>139</v>
      </c>
      <c r="D2309" s="111">
        <v>111</v>
      </c>
      <c r="E2309" s="111" t="s">
        <v>554</v>
      </c>
      <c r="F2309" s="111">
        <v>18137</v>
      </c>
      <c r="G2309" s="111" t="s">
        <v>507</v>
      </c>
      <c r="H2309" s="111" t="s">
        <v>103</v>
      </c>
      <c r="I2309" s="111" t="s">
        <v>18</v>
      </c>
      <c r="J2309" s="111" t="s">
        <v>334</v>
      </c>
      <c r="K2309" s="111" t="s">
        <v>105</v>
      </c>
      <c r="L2309" s="111">
        <v>4</v>
      </c>
      <c r="M2309" s="111">
        <v>0.12</v>
      </c>
      <c r="N2309" s="113">
        <v>9.69</v>
      </c>
      <c r="O2309" s="113">
        <v>8.07</v>
      </c>
      <c r="P2309" s="114">
        <v>0.2</v>
      </c>
      <c r="Q2309" s="113">
        <v>32.28</v>
      </c>
      <c r="R2309" s="115">
        <v>9.2899999999999991</v>
      </c>
      <c r="S2309" s="115">
        <v>7.75</v>
      </c>
      <c r="T2309" s="119">
        <v>0.2</v>
      </c>
      <c r="U2309" s="116">
        <v>31</v>
      </c>
      <c r="V2309" t="s">
        <v>25</v>
      </c>
      <c r="W2309">
        <v>7.97</v>
      </c>
      <c r="X2309" t="s">
        <v>25</v>
      </c>
      <c r="Y2309">
        <v>31.88</v>
      </c>
      <c r="Z2309">
        <v>8.89</v>
      </c>
      <c r="AA2309">
        <v>7.41</v>
      </c>
      <c r="AB2309">
        <v>0.2</v>
      </c>
      <c r="AC2309">
        <v>29.64</v>
      </c>
    </row>
    <row r="2310" spans="1:29" x14ac:dyDescent="0.25">
      <c r="A2310" s="111" t="s">
        <v>553</v>
      </c>
      <c r="B2310" s="112" t="s">
        <v>157</v>
      </c>
      <c r="C2310" s="111">
        <v>139</v>
      </c>
      <c r="D2310" s="111">
        <v>111</v>
      </c>
      <c r="E2310" s="111" t="s">
        <v>554</v>
      </c>
      <c r="F2310" s="111">
        <v>18341</v>
      </c>
      <c r="G2310" s="111" t="s">
        <v>508</v>
      </c>
      <c r="H2310" s="111" t="s">
        <v>104</v>
      </c>
      <c r="I2310" s="111" t="s">
        <v>18</v>
      </c>
      <c r="J2310" s="111" t="s">
        <v>331</v>
      </c>
      <c r="K2310" s="111" t="s">
        <v>105</v>
      </c>
      <c r="L2310" s="111">
        <v>4</v>
      </c>
      <c r="M2310" s="111">
        <v>0.12</v>
      </c>
      <c r="N2310" s="113">
        <v>9.69</v>
      </c>
      <c r="O2310" s="113">
        <v>8.07</v>
      </c>
      <c r="P2310" s="114">
        <v>0.2</v>
      </c>
      <c r="Q2310" s="113">
        <v>32.28</v>
      </c>
      <c r="R2310" s="115">
        <v>9.2899999999999991</v>
      </c>
      <c r="S2310" s="115">
        <v>7.75</v>
      </c>
      <c r="T2310" s="119">
        <v>0.2</v>
      </c>
      <c r="U2310" s="116">
        <v>31</v>
      </c>
      <c r="V2310" t="s">
        <v>25</v>
      </c>
      <c r="W2310">
        <v>7.97</v>
      </c>
      <c r="X2310" t="s">
        <v>25</v>
      </c>
      <c r="Y2310">
        <v>31.88</v>
      </c>
      <c r="Z2310">
        <v>8.89</v>
      </c>
      <c r="AA2310">
        <v>7.41</v>
      </c>
      <c r="AB2310">
        <v>0.2</v>
      </c>
      <c r="AC2310">
        <v>29.64</v>
      </c>
    </row>
    <row r="2311" spans="1:29" x14ac:dyDescent="0.25">
      <c r="A2311" s="111" t="s">
        <v>553</v>
      </c>
      <c r="B2311" s="112" t="s">
        <v>157</v>
      </c>
      <c r="C2311" s="111">
        <v>139</v>
      </c>
      <c r="D2311" s="111">
        <v>111</v>
      </c>
      <c r="E2311" s="111" t="s">
        <v>554</v>
      </c>
      <c r="F2311" s="111">
        <v>7977</v>
      </c>
      <c r="G2311" s="111" t="s">
        <v>397</v>
      </c>
      <c r="H2311" s="111" t="s">
        <v>119</v>
      </c>
      <c r="I2311" s="111" t="s">
        <v>115</v>
      </c>
      <c r="J2311" s="111" t="s">
        <v>398</v>
      </c>
      <c r="K2311" s="111" t="s">
        <v>58</v>
      </c>
      <c r="L2311" s="111">
        <v>6</v>
      </c>
      <c r="M2311" s="111">
        <v>0.03</v>
      </c>
      <c r="N2311" s="113">
        <v>5.09</v>
      </c>
      <c r="O2311" s="113">
        <v>4.2655000000000003</v>
      </c>
      <c r="P2311" s="114">
        <v>0.2</v>
      </c>
      <c r="Q2311" s="113">
        <v>25.619999999999997</v>
      </c>
      <c r="R2311" s="115">
        <v>4.99</v>
      </c>
      <c r="S2311" s="115">
        <v>4.16</v>
      </c>
      <c r="T2311" s="119">
        <v>0.2</v>
      </c>
      <c r="U2311" s="116">
        <v>24.96</v>
      </c>
      <c r="V2311" t="s">
        <v>25</v>
      </c>
      <c r="W2311">
        <v>4.2699999999999996</v>
      </c>
      <c r="X2311" t="s">
        <v>25</v>
      </c>
      <c r="Y2311">
        <v>25.619999999999997</v>
      </c>
      <c r="Z2311">
        <v>4.8899999999999997</v>
      </c>
      <c r="AA2311">
        <v>4.08</v>
      </c>
      <c r="AB2311">
        <v>0.2</v>
      </c>
      <c r="AC2311">
        <v>24.48</v>
      </c>
    </row>
    <row r="2312" spans="1:29" x14ac:dyDescent="0.25">
      <c r="A2312" s="111" t="s">
        <v>553</v>
      </c>
      <c r="B2312" s="112" t="s">
        <v>157</v>
      </c>
      <c r="C2312" s="111">
        <v>139</v>
      </c>
      <c r="D2312" s="111">
        <v>111</v>
      </c>
      <c r="E2312" s="111" t="s">
        <v>554</v>
      </c>
      <c r="F2312" s="111">
        <v>7979</v>
      </c>
      <c r="G2312" s="111" t="s">
        <v>399</v>
      </c>
      <c r="H2312" s="111" t="s">
        <v>119</v>
      </c>
      <c r="I2312" s="111" t="s">
        <v>115</v>
      </c>
      <c r="J2312" s="111" t="s">
        <v>400</v>
      </c>
      <c r="K2312" s="111" t="s">
        <v>58</v>
      </c>
      <c r="L2312" s="111">
        <v>6</v>
      </c>
      <c r="M2312" s="111">
        <v>0.03</v>
      </c>
      <c r="N2312" s="113">
        <v>5.09</v>
      </c>
      <c r="O2312" s="113">
        <v>4.2655000000000003</v>
      </c>
      <c r="P2312" s="114">
        <v>0.2</v>
      </c>
      <c r="Q2312" s="113">
        <v>25.619999999999997</v>
      </c>
      <c r="R2312" s="115">
        <v>4.99</v>
      </c>
      <c r="S2312" s="115">
        <v>4.16</v>
      </c>
      <c r="T2312" s="119">
        <v>0.2</v>
      </c>
      <c r="U2312" s="116">
        <v>24.96</v>
      </c>
      <c r="V2312" t="s">
        <v>25</v>
      </c>
      <c r="W2312">
        <v>4.2699999999999996</v>
      </c>
      <c r="X2312" t="s">
        <v>25</v>
      </c>
      <c r="Y2312">
        <v>25.619999999999997</v>
      </c>
      <c r="Z2312">
        <v>4.8899999999999997</v>
      </c>
      <c r="AA2312">
        <v>4.08</v>
      </c>
      <c r="AB2312">
        <v>0.2</v>
      </c>
      <c r="AC2312">
        <v>24.48</v>
      </c>
    </row>
    <row r="2313" spans="1:29" x14ac:dyDescent="0.25">
      <c r="A2313" s="111" t="s">
        <v>553</v>
      </c>
      <c r="B2313" s="112" t="s">
        <v>157</v>
      </c>
      <c r="C2313" s="111">
        <v>139</v>
      </c>
      <c r="D2313" s="111">
        <v>111</v>
      </c>
      <c r="E2313" s="111" t="s">
        <v>554</v>
      </c>
      <c r="F2313" s="111">
        <v>7980</v>
      </c>
      <c r="G2313" s="111" t="s">
        <v>401</v>
      </c>
      <c r="H2313" s="111" t="s">
        <v>119</v>
      </c>
      <c r="I2313" s="111" t="s">
        <v>115</v>
      </c>
      <c r="J2313" s="111" t="s">
        <v>402</v>
      </c>
      <c r="K2313" s="111" t="s">
        <v>58</v>
      </c>
      <c r="L2313" s="111">
        <v>6</v>
      </c>
      <c r="M2313" s="111">
        <v>0.03</v>
      </c>
      <c r="N2313" s="113">
        <v>5.09</v>
      </c>
      <c r="O2313" s="113">
        <v>4.2655000000000003</v>
      </c>
      <c r="P2313" s="114">
        <v>0.2</v>
      </c>
      <c r="Q2313" s="113">
        <v>25.619999999999997</v>
      </c>
      <c r="R2313" s="115">
        <v>4.99</v>
      </c>
      <c r="S2313" s="115">
        <v>4.16</v>
      </c>
      <c r="T2313" s="119">
        <v>0.2</v>
      </c>
      <c r="U2313" s="116">
        <v>24.96</v>
      </c>
      <c r="V2313" t="s">
        <v>25</v>
      </c>
      <c r="W2313">
        <v>4.2699999999999996</v>
      </c>
      <c r="X2313" t="s">
        <v>25</v>
      </c>
      <c r="Y2313">
        <v>25.619999999999997</v>
      </c>
      <c r="Z2313">
        <v>4.8899999999999997</v>
      </c>
      <c r="AA2313">
        <v>4.08</v>
      </c>
      <c r="AB2313">
        <v>0.2</v>
      </c>
      <c r="AC2313">
        <v>24.48</v>
      </c>
    </row>
    <row r="2314" spans="1:29" x14ac:dyDescent="0.25">
      <c r="A2314" s="111" t="s">
        <v>553</v>
      </c>
      <c r="B2314" s="112" t="s">
        <v>157</v>
      </c>
      <c r="C2314" s="111">
        <v>139</v>
      </c>
      <c r="D2314" s="111">
        <v>111</v>
      </c>
      <c r="E2314" s="111" t="s">
        <v>554</v>
      </c>
      <c r="F2314" s="111">
        <v>7981</v>
      </c>
      <c r="G2314" s="111" t="s">
        <v>403</v>
      </c>
      <c r="H2314" s="111" t="s">
        <v>119</v>
      </c>
      <c r="I2314" s="111" t="s">
        <v>115</v>
      </c>
      <c r="J2314" s="111" t="s">
        <v>404</v>
      </c>
      <c r="K2314" s="111" t="s">
        <v>58</v>
      </c>
      <c r="L2314" s="111">
        <v>6</v>
      </c>
      <c r="M2314" s="111">
        <v>0.03</v>
      </c>
      <c r="N2314" s="113">
        <v>5.09</v>
      </c>
      <c r="O2314" s="113">
        <v>4.2655000000000003</v>
      </c>
      <c r="P2314" s="114">
        <v>0.2</v>
      </c>
      <c r="Q2314" s="113">
        <v>25.619999999999997</v>
      </c>
      <c r="R2314" s="115">
        <v>4.99</v>
      </c>
      <c r="S2314" s="115">
        <v>4.16</v>
      </c>
      <c r="T2314" s="119">
        <v>0.2</v>
      </c>
      <c r="U2314" s="116">
        <v>24.96</v>
      </c>
      <c r="V2314" t="s">
        <v>25</v>
      </c>
      <c r="W2314">
        <v>4.2699999999999996</v>
      </c>
      <c r="X2314" t="s">
        <v>25</v>
      </c>
      <c r="Y2314">
        <v>25.619999999999997</v>
      </c>
      <c r="Z2314">
        <v>4.8899999999999997</v>
      </c>
      <c r="AA2314">
        <v>4.08</v>
      </c>
      <c r="AB2314">
        <v>0.2</v>
      </c>
      <c r="AC2314">
        <v>24.48</v>
      </c>
    </row>
    <row r="2315" spans="1:29" x14ac:dyDescent="0.25">
      <c r="A2315" s="111" t="s">
        <v>553</v>
      </c>
      <c r="B2315" s="112" t="s">
        <v>157</v>
      </c>
      <c r="C2315" s="111">
        <v>139</v>
      </c>
      <c r="D2315" s="111">
        <v>111</v>
      </c>
      <c r="E2315" s="111" t="s">
        <v>554</v>
      </c>
      <c r="F2315" s="111">
        <v>7982</v>
      </c>
      <c r="G2315" s="111" t="s">
        <v>405</v>
      </c>
      <c r="H2315" s="111" t="s">
        <v>119</v>
      </c>
      <c r="I2315" s="111" t="s">
        <v>115</v>
      </c>
      <c r="J2315" s="111" t="s">
        <v>406</v>
      </c>
      <c r="K2315" s="111" t="s">
        <v>58</v>
      </c>
      <c r="L2315" s="111">
        <v>6</v>
      </c>
      <c r="M2315" s="111">
        <v>0.03</v>
      </c>
      <c r="N2315" s="113">
        <v>5.09</v>
      </c>
      <c r="O2315" s="113">
        <v>4.2655000000000003</v>
      </c>
      <c r="P2315" s="114">
        <v>0.2</v>
      </c>
      <c r="Q2315" s="113">
        <v>25.619999999999997</v>
      </c>
      <c r="R2315" s="115">
        <v>4.99</v>
      </c>
      <c r="S2315" s="115">
        <v>4.16</v>
      </c>
      <c r="T2315" s="119">
        <v>0.2</v>
      </c>
      <c r="U2315" s="116">
        <v>24.96</v>
      </c>
      <c r="V2315" t="s">
        <v>25</v>
      </c>
      <c r="W2315">
        <v>4.2699999999999996</v>
      </c>
      <c r="X2315" t="s">
        <v>25</v>
      </c>
      <c r="Y2315">
        <v>25.619999999999997</v>
      </c>
      <c r="Z2315">
        <v>4.8899999999999997</v>
      </c>
      <c r="AA2315">
        <v>4.08</v>
      </c>
      <c r="AB2315">
        <v>0.2</v>
      </c>
      <c r="AC2315">
        <v>24.48</v>
      </c>
    </row>
    <row r="2316" spans="1:29" x14ac:dyDescent="0.25">
      <c r="A2316" s="111" t="s">
        <v>553</v>
      </c>
      <c r="B2316" s="112" t="s">
        <v>157</v>
      </c>
      <c r="C2316" s="111">
        <v>139</v>
      </c>
      <c r="D2316" s="111">
        <v>111</v>
      </c>
      <c r="E2316" s="111" t="s">
        <v>554</v>
      </c>
      <c r="F2316" s="111">
        <v>7983</v>
      </c>
      <c r="G2316" s="111" t="s">
        <v>407</v>
      </c>
      <c r="H2316" s="111" t="s">
        <v>119</v>
      </c>
      <c r="I2316" s="111" t="s">
        <v>115</v>
      </c>
      <c r="J2316" s="111" t="s">
        <v>408</v>
      </c>
      <c r="K2316" s="111" t="s">
        <v>58</v>
      </c>
      <c r="L2316" s="111">
        <v>6</v>
      </c>
      <c r="M2316" s="111">
        <v>0.03</v>
      </c>
      <c r="N2316" s="113">
        <v>5.09</v>
      </c>
      <c r="O2316" s="113">
        <v>4.2655000000000003</v>
      </c>
      <c r="P2316" s="114">
        <v>0.2</v>
      </c>
      <c r="Q2316" s="113">
        <v>25.619999999999997</v>
      </c>
      <c r="R2316" s="115">
        <v>4.99</v>
      </c>
      <c r="S2316" s="115">
        <v>4.16</v>
      </c>
      <c r="T2316" s="119">
        <v>0.2</v>
      </c>
      <c r="U2316" s="116">
        <v>24.96</v>
      </c>
      <c r="V2316" t="s">
        <v>25</v>
      </c>
      <c r="W2316">
        <v>4.2699999999999996</v>
      </c>
      <c r="X2316" t="s">
        <v>25</v>
      </c>
      <c r="Y2316">
        <v>25.619999999999997</v>
      </c>
      <c r="Z2316">
        <v>4.8899999999999997</v>
      </c>
      <c r="AA2316">
        <v>4.08</v>
      </c>
      <c r="AB2316">
        <v>0.2</v>
      </c>
      <c r="AC2316">
        <v>24.48</v>
      </c>
    </row>
    <row r="2317" spans="1:29" x14ac:dyDescent="0.25">
      <c r="A2317" s="111" t="s">
        <v>553</v>
      </c>
      <c r="B2317" s="112" t="s">
        <v>157</v>
      </c>
      <c r="C2317" s="111">
        <v>139</v>
      </c>
      <c r="D2317" s="111">
        <v>111</v>
      </c>
      <c r="E2317" s="111" t="s">
        <v>554</v>
      </c>
      <c r="F2317" s="111">
        <v>7985</v>
      </c>
      <c r="G2317" s="111" t="s">
        <v>409</v>
      </c>
      <c r="H2317" s="111" t="s">
        <v>119</v>
      </c>
      <c r="I2317" s="111" t="s">
        <v>115</v>
      </c>
      <c r="J2317" s="111" t="s">
        <v>410</v>
      </c>
      <c r="K2317" s="111" t="s">
        <v>58</v>
      </c>
      <c r="L2317" s="111">
        <v>6</v>
      </c>
      <c r="M2317" s="111">
        <v>0.03</v>
      </c>
      <c r="N2317" s="113">
        <v>5.09</v>
      </c>
      <c r="O2317" s="113">
        <v>4.2655000000000003</v>
      </c>
      <c r="P2317" s="114">
        <v>0.2</v>
      </c>
      <c r="Q2317" s="113">
        <v>25.619999999999997</v>
      </c>
      <c r="R2317" s="115">
        <v>4.99</v>
      </c>
      <c r="S2317" s="115">
        <v>4.16</v>
      </c>
      <c r="T2317" s="119">
        <v>0.2</v>
      </c>
      <c r="U2317" s="116">
        <v>24.96</v>
      </c>
      <c r="V2317" t="s">
        <v>25</v>
      </c>
      <c r="W2317">
        <v>4.2699999999999996</v>
      </c>
      <c r="X2317" t="s">
        <v>25</v>
      </c>
      <c r="Y2317">
        <v>25.619999999999997</v>
      </c>
      <c r="Z2317">
        <v>4.8899999999999997</v>
      </c>
      <c r="AA2317">
        <v>4.08</v>
      </c>
      <c r="AB2317">
        <v>0.2</v>
      </c>
      <c r="AC2317">
        <v>24.48</v>
      </c>
    </row>
    <row r="2318" spans="1:29" x14ac:dyDescent="0.25">
      <c r="A2318" s="111" t="s">
        <v>553</v>
      </c>
      <c r="B2318" s="112" t="s">
        <v>157</v>
      </c>
      <c r="C2318" s="111">
        <v>139</v>
      </c>
      <c r="D2318" s="111">
        <v>111</v>
      </c>
      <c r="E2318" s="111" t="s">
        <v>554</v>
      </c>
      <c r="F2318" s="111">
        <v>8791</v>
      </c>
      <c r="G2318" s="111" t="s">
        <v>483</v>
      </c>
      <c r="H2318" s="111" t="s">
        <v>61</v>
      </c>
      <c r="I2318" s="111" t="s">
        <v>18</v>
      </c>
      <c r="J2318" s="111" t="s">
        <v>469</v>
      </c>
      <c r="K2318" s="111" t="s">
        <v>58</v>
      </c>
      <c r="L2318" s="111">
        <v>12</v>
      </c>
      <c r="M2318" s="111">
        <v>0.06</v>
      </c>
      <c r="N2318" s="113">
        <v>3.99</v>
      </c>
      <c r="O2318" s="113">
        <v>3.32</v>
      </c>
      <c r="P2318" s="114">
        <v>0.2</v>
      </c>
      <c r="Q2318" s="113">
        <v>39.839999999999996</v>
      </c>
      <c r="R2318" s="115">
        <v>3.59</v>
      </c>
      <c r="S2318" s="115">
        <v>2.99</v>
      </c>
      <c r="T2318" s="119">
        <v>0.2</v>
      </c>
      <c r="U2318" s="116">
        <v>35.880000000000003</v>
      </c>
      <c r="V2318" t="s">
        <v>25</v>
      </c>
      <c r="W2318">
        <v>3.13</v>
      </c>
      <c r="X2318" t="s">
        <v>25</v>
      </c>
      <c r="Y2318">
        <v>37.56</v>
      </c>
      <c r="Z2318">
        <v>3.39</v>
      </c>
      <c r="AA2318">
        <v>2.83</v>
      </c>
      <c r="AB2318">
        <v>0.2</v>
      </c>
      <c r="AC2318">
        <v>33.96</v>
      </c>
    </row>
    <row r="2319" spans="1:29" x14ac:dyDescent="0.25">
      <c r="A2319" s="111" t="s">
        <v>553</v>
      </c>
      <c r="B2319" s="112" t="s">
        <v>157</v>
      </c>
      <c r="C2319" s="111">
        <v>139</v>
      </c>
      <c r="D2319" s="111">
        <v>111</v>
      </c>
      <c r="E2319" s="111" t="s">
        <v>554</v>
      </c>
      <c r="F2319" s="111">
        <v>13061</v>
      </c>
      <c r="G2319" s="111" t="s">
        <v>484</v>
      </c>
      <c r="H2319" s="111" t="s">
        <v>61</v>
      </c>
      <c r="I2319" s="111" t="s">
        <v>18</v>
      </c>
      <c r="J2319" s="111" t="s">
        <v>471</v>
      </c>
      <c r="K2319" s="111" t="s">
        <v>58</v>
      </c>
      <c r="L2319" s="111">
        <v>12</v>
      </c>
      <c r="M2319" s="111">
        <v>0.06</v>
      </c>
      <c r="N2319" s="113">
        <v>3.99</v>
      </c>
      <c r="O2319" s="113">
        <v>3.32</v>
      </c>
      <c r="P2319" s="114">
        <v>0.2</v>
      </c>
      <c r="Q2319" s="113">
        <v>39.839999999999996</v>
      </c>
      <c r="R2319" s="115">
        <v>3.59</v>
      </c>
      <c r="S2319" s="115">
        <v>2.99</v>
      </c>
      <c r="T2319" s="119">
        <v>0.2</v>
      </c>
      <c r="U2319" s="116">
        <v>35.880000000000003</v>
      </c>
      <c r="V2319" t="s">
        <v>25</v>
      </c>
      <c r="W2319">
        <v>3.13</v>
      </c>
      <c r="X2319" t="s">
        <v>25</v>
      </c>
      <c r="Y2319">
        <v>37.56</v>
      </c>
      <c r="Z2319">
        <v>3.39</v>
      </c>
      <c r="AA2319">
        <v>2.83</v>
      </c>
      <c r="AB2319">
        <v>0.2</v>
      </c>
      <c r="AC2319">
        <v>33.96</v>
      </c>
    </row>
    <row r="2320" spans="1:29" x14ac:dyDescent="0.25">
      <c r="A2320" s="111" t="s">
        <v>553</v>
      </c>
      <c r="B2320" s="112" t="s">
        <v>157</v>
      </c>
      <c r="C2320" s="111">
        <v>139</v>
      </c>
      <c r="D2320" s="111">
        <v>111</v>
      </c>
      <c r="E2320" s="111" t="s">
        <v>554</v>
      </c>
      <c r="F2320" s="111">
        <v>18345</v>
      </c>
      <c r="G2320" s="111" t="s">
        <v>485</v>
      </c>
      <c r="H2320" s="111" t="s">
        <v>112</v>
      </c>
      <c r="I2320" s="111" t="s">
        <v>109</v>
      </c>
      <c r="J2320" s="111" t="s">
        <v>458</v>
      </c>
      <c r="K2320" s="111" t="s">
        <v>58</v>
      </c>
      <c r="L2320" s="111">
        <v>12</v>
      </c>
      <c r="M2320" s="111">
        <v>0.06</v>
      </c>
      <c r="N2320" s="113">
        <v>1.59</v>
      </c>
      <c r="O2320" s="113">
        <v>1.29</v>
      </c>
      <c r="P2320" s="114">
        <v>0.2</v>
      </c>
      <c r="Q2320" s="113">
        <v>15.48</v>
      </c>
      <c r="R2320" s="115">
        <v>1.59</v>
      </c>
      <c r="S2320" s="115">
        <v>1.29</v>
      </c>
      <c r="T2320" s="119">
        <v>0.2</v>
      </c>
      <c r="U2320" s="116">
        <v>15.48</v>
      </c>
      <c r="V2320" t="s">
        <v>25</v>
      </c>
      <c r="W2320">
        <v>1.29</v>
      </c>
      <c r="X2320" t="s">
        <v>25</v>
      </c>
      <c r="Y2320">
        <v>15.48</v>
      </c>
      <c r="Z2320">
        <v>1.59</v>
      </c>
      <c r="AA2320">
        <v>1.29</v>
      </c>
      <c r="AB2320">
        <v>0.2</v>
      </c>
      <c r="AC2320">
        <v>15.48</v>
      </c>
    </row>
    <row r="2321" spans="1:29" x14ac:dyDescent="0.25">
      <c r="A2321" s="111" t="s">
        <v>553</v>
      </c>
      <c r="B2321" s="112" t="s">
        <v>157</v>
      </c>
      <c r="C2321" s="111">
        <v>139</v>
      </c>
      <c r="D2321" s="111">
        <v>111</v>
      </c>
      <c r="E2321" s="111" t="s">
        <v>554</v>
      </c>
      <c r="F2321" s="111">
        <v>23731</v>
      </c>
      <c r="G2321" s="111" t="s">
        <v>488</v>
      </c>
      <c r="H2321" s="111" t="s">
        <v>119</v>
      </c>
      <c r="I2321" s="111" t="s">
        <v>115</v>
      </c>
      <c r="J2321" s="111" t="s">
        <v>489</v>
      </c>
      <c r="K2321" s="111" t="s">
        <v>58</v>
      </c>
      <c r="L2321" s="111">
        <v>6</v>
      </c>
      <c r="M2321" s="111">
        <v>0.03</v>
      </c>
      <c r="N2321" s="113">
        <v>5.09</v>
      </c>
      <c r="O2321" s="113">
        <v>4.2655000000000003</v>
      </c>
      <c r="P2321" s="114">
        <v>0.2</v>
      </c>
      <c r="Q2321" s="113">
        <v>25.619999999999997</v>
      </c>
      <c r="R2321" s="115">
        <v>4.99</v>
      </c>
      <c r="S2321" s="115">
        <v>4.16</v>
      </c>
      <c r="T2321" s="119">
        <v>0.2</v>
      </c>
      <c r="U2321" s="116">
        <v>24.96</v>
      </c>
      <c r="V2321" t="s">
        <v>25</v>
      </c>
      <c r="W2321">
        <v>4.2699999999999996</v>
      </c>
      <c r="X2321" t="s">
        <v>25</v>
      </c>
      <c r="Y2321">
        <v>25.619999999999997</v>
      </c>
      <c r="Z2321">
        <v>4.8899999999999997</v>
      </c>
      <c r="AA2321">
        <v>4.08</v>
      </c>
      <c r="AB2321">
        <v>0.2</v>
      </c>
      <c r="AC2321">
        <v>24.48</v>
      </c>
    </row>
    <row r="2322" spans="1:29" x14ac:dyDescent="0.25">
      <c r="A2322" s="111" t="s">
        <v>553</v>
      </c>
      <c r="B2322" s="112" t="s">
        <v>157</v>
      </c>
      <c r="C2322" s="111">
        <v>139</v>
      </c>
      <c r="D2322" s="111">
        <v>111</v>
      </c>
      <c r="E2322" s="111" t="s">
        <v>554</v>
      </c>
      <c r="F2322" s="111">
        <v>8919</v>
      </c>
      <c r="G2322" s="111" t="s">
        <v>490</v>
      </c>
      <c r="H2322" s="111" t="s">
        <v>63</v>
      </c>
      <c r="I2322" s="111" t="s">
        <v>18</v>
      </c>
      <c r="J2322" s="111" t="s">
        <v>334</v>
      </c>
      <c r="K2322" s="111" t="s">
        <v>62</v>
      </c>
      <c r="L2322" s="111">
        <v>12</v>
      </c>
      <c r="M2322" s="111">
        <v>7.1999999999999995E-2</v>
      </c>
      <c r="N2322" s="113">
        <v>4.1900000000000004</v>
      </c>
      <c r="O2322" s="113">
        <v>3.5054999999999996</v>
      </c>
      <c r="P2322" s="114">
        <v>0.2</v>
      </c>
      <c r="Q2322" s="113">
        <v>42.12</v>
      </c>
      <c r="R2322" s="115">
        <v>3.89</v>
      </c>
      <c r="S2322" s="115">
        <v>3.2416666666666667</v>
      </c>
      <c r="T2322" s="119">
        <v>0.2</v>
      </c>
      <c r="U2322" s="116">
        <v>38.880000000000003</v>
      </c>
      <c r="V2322" t="s">
        <v>25</v>
      </c>
      <c r="W2322">
        <v>3.32</v>
      </c>
      <c r="X2322" t="s">
        <v>25</v>
      </c>
      <c r="Y2322">
        <v>39.839999999999996</v>
      </c>
      <c r="Z2322">
        <v>3.69</v>
      </c>
      <c r="AA2322">
        <v>3.08</v>
      </c>
      <c r="AB2322">
        <v>0.2</v>
      </c>
      <c r="AC2322">
        <v>36.96</v>
      </c>
    </row>
    <row r="2323" spans="1:29" x14ac:dyDescent="0.25">
      <c r="A2323" s="111" t="s">
        <v>553</v>
      </c>
      <c r="B2323" s="112" t="s">
        <v>157</v>
      </c>
      <c r="C2323" s="111">
        <v>139</v>
      </c>
      <c r="D2323" s="111">
        <v>111</v>
      </c>
      <c r="E2323" s="111" t="s">
        <v>554</v>
      </c>
      <c r="F2323" s="111">
        <v>8921</v>
      </c>
      <c r="G2323" s="111" t="s">
        <v>491</v>
      </c>
      <c r="H2323" s="111" t="s">
        <v>64</v>
      </c>
      <c r="I2323" s="111" t="s">
        <v>18</v>
      </c>
      <c r="J2323" s="111" t="s">
        <v>338</v>
      </c>
      <c r="K2323" s="111" t="s">
        <v>62</v>
      </c>
      <c r="L2323" s="111">
        <v>12</v>
      </c>
      <c r="M2323" s="111">
        <v>7.1999999999999995E-2</v>
      </c>
      <c r="N2323" s="113">
        <v>4.09</v>
      </c>
      <c r="O2323" s="113">
        <v>3.41</v>
      </c>
      <c r="P2323" s="114">
        <v>0.2</v>
      </c>
      <c r="Q2323" s="113">
        <v>40.92</v>
      </c>
      <c r="R2323" s="115">
        <v>3.79</v>
      </c>
      <c r="S2323" s="115">
        <v>3.16</v>
      </c>
      <c r="T2323" s="119">
        <v>0.2</v>
      </c>
      <c r="U2323" s="116">
        <v>37.92</v>
      </c>
      <c r="V2323" t="s">
        <v>25</v>
      </c>
      <c r="W2323">
        <v>3.32</v>
      </c>
      <c r="X2323" t="s">
        <v>25</v>
      </c>
      <c r="Y2323">
        <v>39.839999999999996</v>
      </c>
      <c r="Z2323">
        <v>3.69</v>
      </c>
      <c r="AA2323">
        <v>3.08</v>
      </c>
      <c r="AB2323">
        <v>0.2</v>
      </c>
      <c r="AC2323">
        <v>36.96</v>
      </c>
    </row>
    <row r="2324" spans="1:29" x14ac:dyDescent="0.25">
      <c r="A2324" s="111" t="s">
        <v>553</v>
      </c>
      <c r="B2324" s="112" t="s">
        <v>157</v>
      </c>
      <c r="C2324" s="111">
        <v>872</v>
      </c>
      <c r="D2324" s="111">
        <v>455</v>
      </c>
      <c r="E2324" s="111" t="s">
        <v>555</v>
      </c>
      <c r="F2324" s="111">
        <v>772</v>
      </c>
      <c r="G2324" s="111" t="s">
        <v>330</v>
      </c>
      <c r="H2324" s="111" t="s">
        <v>108</v>
      </c>
      <c r="I2324" s="111" t="s">
        <v>18</v>
      </c>
      <c r="J2324" s="111" t="s">
        <v>331</v>
      </c>
      <c r="K2324" s="111" t="s">
        <v>332</v>
      </c>
      <c r="L2324" s="111">
        <v>1</v>
      </c>
      <c r="M2324" s="111">
        <v>0.06</v>
      </c>
      <c r="N2324" s="113">
        <v>248.39</v>
      </c>
      <c r="O2324" s="113">
        <v>207</v>
      </c>
      <c r="P2324" s="114">
        <v>0.2</v>
      </c>
      <c r="Q2324" s="113">
        <v>207</v>
      </c>
      <c r="R2324" s="115">
        <v>248.39</v>
      </c>
      <c r="S2324" s="115">
        <v>207</v>
      </c>
      <c r="T2324" s="119">
        <v>0.2</v>
      </c>
      <c r="U2324" s="116">
        <v>207</v>
      </c>
      <c r="V2324" t="s">
        <v>25</v>
      </c>
      <c r="W2324">
        <v>207</v>
      </c>
      <c r="X2324" t="s">
        <v>25</v>
      </c>
      <c r="Y2324">
        <v>207</v>
      </c>
      <c r="Z2324">
        <v>248.39</v>
      </c>
      <c r="AA2324">
        <v>207</v>
      </c>
      <c r="AB2324">
        <v>0.2</v>
      </c>
      <c r="AC2324">
        <v>207</v>
      </c>
    </row>
    <row r="2325" spans="1:29" x14ac:dyDescent="0.25">
      <c r="A2325" s="111" t="s">
        <v>553</v>
      </c>
      <c r="B2325" s="112" t="s">
        <v>157</v>
      </c>
      <c r="C2325" s="111">
        <v>872</v>
      </c>
      <c r="D2325" s="111">
        <v>455</v>
      </c>
      <c r="E2325" s="111" t="s">
        <v>555</v>
      </c>
      <c r="F2325" s="111">
        <v>2243</v>
      </c>
      <c r="G2325" s="111" t="s">
        <v>333</v>
      </c>
      <c r="H2325" s="111" t="s">
        <v>108</v>
      </c>
      <c r="I2325" s="111" t="s">
        <v>18</v>
      </c>
      <c r="J2325" s="111" t="s">
        <v>334</v>
      </c>
      <c r="K2325" s="111" t="s">
        <v>332</v>
      </c>
      <c r="L2325" s="111">
        <v>1</v>
      </c>
      <c r="M2325" s="111">
        <v>0.06</v>
      </c>
      <c r="N2325" s="113">
        <v>248.39</v>
      </c>
      <c r="O2325" s="113">
        <v>207</v>
      </c>
      <c r="P2325" s="114">
        <v>0.2</v>
      </c>
      <c r="Q2325" s="113">
        <v>207</v>
      </c>
      <c r="R2325" s="115">
        <v>248.39</v>
      </c>
      <c r="S2325" s="115">
        <v>207</v>
      </c>
      <c r="T2325" s="119">
        <v>0.2</v>
      </c>
      <c r="U2325" s="116">
        <v>207</v>
      </c>
      <c r="V2325" t="s">
        <v>25</v>
      </c>
      <c r="W2325">
        <v>207</v>
      </c>
      <c r="X2325" t="s">
        <v>25</v>
      </c>
      <c r="Y2325">
        <v>207</v>
      </c>
      <c r="Z2325">
        <v>248.39</v>
      </c>
      <c r="AA2325">
        <v>207</v>
      </c>
      <c r="AB2325">
        <v>0.2</v>
      </c>
      <c r="AC2325">
        <v>207</v>
      </c>
    </row>
    <row r="2326" spans="1:29" x14ac:dyDescent="0.25">
      <c r="A2326" s="111" t="s">
        <v>553</v>
      </c>
      <c r="B2326" s="112" t="s">
        <v>157</v>
      </c>
      <c r="C2326" s="111">
        <v>872</v>
      </c>
      <c r="D2326" s="111">
        <v>455</v>
      </c>
      <c r="E2326" s="111" t="s">
        <v>555</v>
      </c>
      <c r="F2326" s="111">
        <v>2248</v>
      </c>
      <c r="G2326" s="111" t="s">
        <v>335</v>
      </c>
      <c r="H2326" s="111" t="s">
        <v>108</v>
      </c>
      <c r="I2326" s="111" t="s">
        <v>18</v>
      </c>
      <c r="J2326" s="111" t="s">
        <v>336</v>
      </c>
      <c r="K2326" s="111" t="s">
        <v>332</v>
      </c>
      <c r="L2326" s="111">
        <v>1</v>
      </c>
      <c r="M2326" s="111">
        <v>0.06</v>
      </c>
      <c r="N2326" s="113">
        <v>248.39</v>
      </c>
      <c r="O2326" s="113">
        <v>207</v>
      </c>
      <c r="P2326" s="114">
        <v>0.2</v>
      </c>
      <c r="Q2326" s="113">
        <v>207</v>
      </c>
      <c r="R2326" s="115">
        <v>248.39</v>
      </c>
      <c r="S2326" s="115">
        <v>207</v>
      </c>
      <c r="T2326" s="119">
        <v>0.2</v>
      </c>
      <c r="U2326" s="116">
        <v>207</v>
      </c>
      <c r="V2326" t="s">
        <v>25</v>
      </c>
      <c r="W2326">
        <v>207</v>
      </c>
      <c r="X2326" t="s">
        <v>25</v>
      </c>
      <c r="Y2326">
        <v>207</v>
      </c>
      <c r="Z2326">
        <v>248.39</v>
      </c>
      <c r="AA2326">
        <v>207</v>
      </c>
      <c r="AB2326">
        <v>0.2</v>
      </c>
      <c r="AC2326">
        <v>207</v>
      </c>
    </row>
    <row r="2327" spans="1:29" x14ac:dyDescent="0.25">
      <c r="A2327" s="111" t="s">
        <v>553</v>
      </c>
      <c r="B2327" s="112" t="s">
        <v>157</v>
      </c>
      <c r="C2327" s="111">
        <v>872</v>
      </c>
      <c r="D2327" s="111">
        <v>455</v>
      </c>
      <c r="E2327" s="111" t="s">
        <v>555</v>
      </c>
      <c r="F2327" s="111">
        <v>2250</v>
      </c>
      <c r="G2327" s="111" t="s">
        <v>337</v>
      </c>
      <c r="H2327" s="111" t="s">
        <v>108</v>
      </c>
      <c r="I2327" s="111" t="s">
        <v>18</v>
      </c>
      <c r="J2327" s="111" t="s">
        <v>338</v>
      </c>
      <c r="K2327" s="111" t="s">
        <v>332</v>
      </c>
      <c r="L2327" s="111">
        <v>1</v>
      </c>
      <c r="M2327" s="111">
        <v>0.06</v>
      </c>
      <c r="N2327" s="113">
        <v>248.39</v>
      </c>
      <c r="O2327" s="113">
        <v>207</v>
      </c>
      <c r="P2327" s="114">
        <v>0.2</v>
      </c>
      <c r="Q2327" s="113">
        <v>207</v>
      </c>
      <c r="R2327" s="115">
        <v>248.39</v>
      </c>
      <c r="S2327" s="115">
        <v>207</v>
      </c>
      <c r="T2327" s="119">
        <v>0.2</v>
      </c>
      <c r="U2327" s="116">
        <v>207</v>
      </c>
      <c r="V2327" t="s">
        <v>25</v>
      </c>
      <c r="W2327">
        <v>207</v>
      </c>
      <c r="X2327" t="s">
        <v>25</v>
      </c>
      <c r="Y2327">
        <v>207</v>
      </c>
      <c r="Z2327">
        <v>248.39</v>
      </c>
      <c r="AA2327">
        <v>207</v>
      </c>
      <c r="AB2327">
        <v>0.2</v>
      </c>
      <c r="AC2327">
        <v>207</v>
      </c>
    </row>
    <row r="2328" spans="1:29" x14ac:dyDescent="0.25">
      <c r="A2328" s="111" t="s">
        <v>553</v>
      </c>
      <c r="B2328" s="112" t="s">
        <v>157</v>
      </c>
      <c r="C2328" s="111">
        <v>872</v>
      </c>
      <c r="D2328" s="111">
        <v>455</v>
      </c>
      <c r="E2328" s="111" t="s">
        <v>555</v>
      </c>
      <c r="F2328" s="111">
        <v>7431</v>
      </c>
      <c r="G2328" s="111" t="s">
        <v>339</v>
      </c>
      <c r="H2328" s="111" t="s">
        <v>108</v>
      </c>
      <c r="I2328" s="111" t="s">
        <v>18</v>
      </c>
      <c r="J2328" s="111" t="s">
        <v>340</v>
      </c>
      <c r="K2328" s="111" t="s">
        <v>332</v>
      </c>
      <c r="L2328" s="111">
        <v>1</v>
      </c>
      <c r="M2328" s="111">
        <v>0.06</v>
      </c>
      <c r="N2328" s="113">
        <v>248.39</v>
      </c>
      <c r="O2328" s="113">
        <v>207</v>
      </c>
      <c r="P2328" s="114">
        <v>0.2</v>
      </c>
      <c r="Q2328" s="113">
        <v>207</v>
      </c>
      <c r="R2328" s="115">
        <v>248.39</v>
      </c>
      <c r="S2328" s="115">
        <v>207</v>
      </c>
      <c r="T2328" s="119">
        <v>0.2</v>
      </c>
      <c r="U2328" s="116">
        <v>207</v>
      </c>
      <c r="V2328" t="s">
        <v>25</v>
      </c>
      <c r="W2328">
        <v>207</v>
      </c>
      <c r="X2328" t="s">
        <v>25</v>
      </c>
      <c r="Y2328">
        <v>207</v>
      </c>
      <c r="Z2328">
        <v>248.39</v>
      </c>
      <c r="AA2328">
        <v>207</v>
      </c>
      <c r="AB2328">
        <v>0.2</v>
      </c>
      <c r="AC2328">
        <v>207</v>
      </c>
    </row>
    <row r="2329" spans="1:29" x14ac:dyDescent="0.25">
      <c r="A2329" s="111" t="s">
        <v>553</v>
      </c>
      <c r="B2329" s="112" t="s">
        <v>157</v>
      </c>
      <c r="C2329" s="111">
        <v>872</v>
      </c>
      <c r="D2329" s="111">
        <v>455</v>
      </c>
      <c r="E2329" s="111" t="s">
        <v>555</v>
      </c>
      <c r="F2329" s="111">
        <v>9442</v>
      </c>
      <c r="G2329" s="111" t="s">
        <v>341</v>
      </c>
      <c r="H2329" s="111" t="s">
        <v>108</v>
      </c>
      <c r="I2329" s="111" t="s">
        <v>18</v>
      </c>
      <c r="J2329" s="111" t="s">
        <v>342</v>
      </c>
      <c r="K2329" s="111" t="s">
        <v>332</v>
      </c>
      <c r="L2329" s="111">
        <v>1</v>
      </c>
      <c r="M2329" s="111">
        <v>0.06</v>
      </c>
      <c r="N2329" s="113">
        <v>248.39</v>
      </c>
      <c r="O2329" s="113">
        <v>207</v>
      </c>
      <c r="P2329" s="114">
        <v>0.2</v>
      </c>
      <c r="Q2329" s="113">
        <v>207</v>
      </c>
      <c r="R2329" s="115">
        <v>248.39</v>
      </c>
      <c r="S2329" s="115">
        <v>207</v>
      </c>
      <c r="T2329" s="119">
        <v>0.2</v>
      </c>
      <c r="U2329" s="116">
        <v>207</v>
      </c>
      <c r="V2329" t="s">
        <v>25</v>
      </c>
      <c r="W2329">
        <v>207</v>
      </c>
      <c r="X2329" t="s">
        <v>25</v>
      </c>
      <c r="Y2329">
        <v>207</v>
      </c>
      <c r="Z2329">
        <v>248.39</v>
      </c>
      <c r="AA2329">
        <v>207</v>
      </c>
      <c r="AB2329">
        <v>0.2</v>
      </c>
      <c r="AC2329">
        <v>207</v>
      </c>
    </row>
    <row r="2330" spans="1:29" x14ac:dyDescent="0.25">
      <c r="A2330" s="111" t="s">
        <v>553</v>
      </c>
      <c r="B2330" s="112" t="s">
        <v>157</v>
      </c>
      <c r="C2330" s="111">
        <v>872</v>
      </c>
      <c r="D2330" s="111">
        <v>455</v>
      </c>
      <c r="E2330" s="111" t="s">
        <v>555</v>
      </c>
      <c r="F2330" s="111">
        <v>15190</v>
      </c>
      <c r="G2330" s="111" t="s">
        <v>343</v>
      </c>
      <c r="H2330" s="111" t="s">
        <v>108</v>
      </c>
      <c r="I2330" s="111" t="s">
        <v>18</v>
      </c>
      <c r="J2330" s="111" t="s">
        <v>344</v>
      </c>
      <c r="K2330" s="111" t="s">
        <v>332</v>
      </c>
      <c r="L2330" s="111">
        <v>1</v>
      </c>
      <c r="M2330" s="111">
        <v>0.06</v>
      </c>
      <c r="N2330" s="113">
        <v>248.39</v>
      </c>
      <c r="O2330" s="113">
        <v>207</v>
      </c>
      <c r="P2330" s="114">
        <v>0.2</v>
      </c>
      <c r="Q2330" s="113">
        <v>207</v>
      </c>
      <c r="R2330" s="115">
        <v>248.39</v>
      </c>
      <c r="S2330" s="115">
        <v>207</v>
      </c>
      <c r="T2330" s="119">
        <v>0.2</v>
      </c>
      <c r="U2330" s="116">
        <v>207</v>
      </c>
      <c r="V2330" t="s">
        <v>25</v>
      </c>
      <c r="W2330">
        <v>207</v>
      </c>
      <c r="X2330" t="s">
        <v>25</v>
      </c>
      <c r="Y2330">
        <v>207</v>
      </c>
      <c r="Z2330">
        <v>248.39</v>
      </c>
      <c r="AA2330">
        <v>207</v>
      </c>
      <c r="AB2330">
        <v>0.2</v>
      </c>
      <c r="AC2330">
        <v>207</v>
      </c>
    </row>
    <row r="2331" spans="1:29" x14ac:dyDescent="0.25">
      <c r="A2331" s="111" t="s">
        <v>553</v>
      </c>
      <c r="B2331" s="112" t="s">
        <v>157</v>
      </c>
      <c r="C2331" s="111">
        <v>872</v>
      </c>
      <c r="D2331" s="111">
        <v>455</v>
      </c>
      <c r="E2331" s="111" t="s">
        <v>555</v>
      </c>
      <c r="F2331" s="111">
        <v>19225</v>
      </c>
      <c r="G2331" s="111" t="s">
        <v>345</v>
      </c>
      <c r="H2331" s="111" t="s">
        <v>151</v>
      </c>
      <c r="I2331" s="111" t="s">
        <v>128</v>
      </c>
      <c r="J2331" s="111" t="s">
        <v>346</v>
      </c>
      <c r="K2331" s="111" t="s">
        <v>129</v>
      </c>
      <c r="L2331" s="111">
        <v>24</v>
      </c>
      <c r="M2331" s="111">
        <v>0.06</v>
      </c>
      <c r="N2331" s="113">
        <v>7.99</v>
      </c>
      <c r="O2331" s="113">
        <v>6.69</v>
      </c>
      <c r="P2331" s="114">
        <v>0.2</v>
      </c>
      <c r="Q2331" s="113">
        <v>160.56</v>
      </c>
      <c r="R2331" s="115">
        <v>7.99</v>
      </c>
      <c r="S2331" s="115">
        <v>6.69</v>
      </c>
      <c r="T2331" s="119">
        <v>0.2</v>
      </c>
      <c r="U2331" s="116">
        <v>160.56</v>
      </c>
      <c r="V2331" t="s">
        <v>25</v>
      </c>
      <c r="W2331">
        <v>7.29</v>
      </c>
      <c r="X2331" t="s">
        <v>25</v>
      </c>
      <c r="Y2331">
        <v>174.96</v>
      </c>
      <c r="Z2331">
        <v>8.69</v>
      </c>
      <c r="AA2331">
        <v>7.22</v>
      </c>
      <c r="AB2331">
        <v>0.2</v>
      </c>
      <c r="AC2331">
        <v>173.28</v>
      </c>
    </row>
    <row r="2332" spans="1:29" x14ac:dyDescent="0.25">
      <c r="A2332" s="111" t="s">
        <v>553</v>
      </c>
      <c r="B2332" s="112" t="s">
        <v>157</v>
      </c>
      <c r="C2332" s="111">
        <v>872</v>
      </c>
      <c r="D2332" s="111">
        <v>455</v>
      </c>
      <c r="E2332" s="111" t="s">
        <v>555</v>
      </c>
      <c r="F2332" s="111">
        <v>19228</v>
      </c>
      <c r="G2332" s="111" t="s">
        <v>347</v>
      </c>
      <c r="H2332" s="111" t="s">
        <v>151</v>
      </c>
      <c r="I2332" s="111" t="s">
        <v>128</v>
      </c>
      <c r="J2332" s="111" t="s">
        <v>346</v>
      </c>
      <c r="K2332" s="111" t="s">
        <v>129</v>
      </c>
      <c r="L2332" s="111">
        <v>4</v>
      </c>
      <c r="M2332" s="111">
        <v>0.01</v>
      </c>
      <c r="N2332" s="113">
        <v>7.99</v>
      </c>
      <c r="O2332" s="113">
        <v>6.69</v>
      </c>
      <c r="P2332" s="114">
        <v>0.2</v>
      </c>
      <c r="Q2332" s="113">
        <v>26.76</v>
      </c>
      <c r="R2332" s="115">
        <v>7.99</v>
      </c>
      <c r="S2332" s="115">
        <v>6.69</v>
      </c>
      <c r="T2332" s="119">
        <v>0.2</v>
      </c>
      <c r="U2332" s="116">
        <v>26.76</v>
      </c>
      <c r="V2332" t="s">
        <v>25</v>
      </c>
      <c r="W2332">
        <v>7.29</v>
      </c>
      <c r="X2332" t="s">
        <v>25</v>
      </c>
      <c r="Y2332">
        <v>29.16</v>
      </c>
      <c r="Z2332">
        <v>8.69</v>
      </c>
      <c r="AA2332">
        <v>7.22</v>
      </c>
      <c r="AB2332">
        <v>0.2</v>
      </c>
      <c r="AC2332">
        <v>28.88</v>
      </c>
    </row>
    <row r="2333" spans="1:29" x14ac:dyDescent="0.25">
      <c r="A2333" s="111" t="s">
        <v>553</v>
      </c>
      <c r="B2333" s="112" t="s">
        <v>157</v>
      </c>
      <c r="C2333" s="111">
        <v>872</v>
      </c>
      <c r="D2333" s="111">
        <v>455</v>
      </c>
      <c r="E2333" s="111" t="s">
        <v>555</v>
      </c>
      <c r="F2333" s="111">
        <v>19229</v>
      </c>
      <c r="G2333" s="111" t="s">
        <v>348</v>
      </c>
      <c r="H2333" s="111" t="s">
        <v>151</v>
      </c>
      <c r="I2333" s="111" t="s">
        <v>128</v>
      </c>
      <c r="J2333" s="111" t="s">
        <v>346</v>
      </c>
      <c r="K2333" s="111" t="s">
        <v>129</v>
      </c>
      <c r="L2333" s="111">
        <v>6</v>
      </c>
      <c r="M2333" s="111">
        <v>1.4999999999999999E-2</v>
      </c>
      <c r="N2333" s="113">
        <v>7.99</v>
      </c>
      <c r="O2333" s="113">
        <v>6.69</v>
      </c>
      <c r="P2333" s="114">
        <v>0.2</v>
      </c>
      <c r="Q2333" s="113">
        <v>40.14</v>
      </c>
      <c r="R2333" s="115">
        <v>7.99</v>
      </c>
      <c r="S2333" s="115">
        <v>6.69</v>
      </c>
      <c r="T2333" s="119">
        <v>0.2</v>
      </c>
      <c r="U2333" s="116">
        <v>40.14</v>
      </c>
      <c r="V2333" t="s">
        <v>25</v>
      </c>
      <c r="W2333">
        <v>7.29</v>
      </c>
      <c r="X2333" t="s">
        <v>25</v>
      </c>
      <c r="Y2333">
        <v>43.74</v>
      </c>
      <c r="Z2333">
        <v>8.69</v>
      </c>
      <c r="AA2333">
        <v>7.22</v>
      </c>
      <c r="AB2333">
        <v>0.2</v>
      </c>
      <c r="AC2333">
        <v>43.32</v>
      </c>
    </row>
    <row r="2334" spans="1:29" x14ac:dyDescent="0.25">
      <c r="A2334" s="111" t="s">
        <v>553</v>
      </c>
      <c r="B2334" s="112" t="s">
        <v>157</v>
      </c>
      <c r="C2334" s="111">
        <v>872</v>
      </c>
      <c r="D2334" s="111">
        <v>455</v>
      </c>
      <c r="E2334" s="111" t="s">
        <v>555</v>
      </c>
      <c r="F2334" s="111">
        <v>19231</v>
      </c>
      <c r="G2334" s="111" t="s">
        <v>349</v>
      </c>
      <c r="H2334" s="111" t="s">
        <v>151</v>
      </c>
      <c r="I2334" s="111" t="s">
        <v>128</v>
      </c>
      <c r="J2334" s="111" t="s">
        <v>350</v>
      </c>
      <c r="K2334" s="111" t="s">
        <v>129</v>
      </c>
      <c r="L2334" s="111">
        <v>4</v>
      </c>
      <c r="M2334" s="111">
        <v>0.01</v>
      </c>
      <c r="N2334" s="113">
        <v>7.99</v>
      </c>
      <c r="O2334" s="113">
        <v>6.69</v>
      </c>
      <c r="P2334" s="114">
        <v>0.2</v>
      </c>
      <c r="Q2334" s="113">
        <v>26.76</v>
      </c>
      <c r="R2334" s="115">
        <v>7.99</v>
      </c>
      <c r="S2334" s="115">
        <v>6.69</v>
      </c>
      <c r="T2334" s="119">
        <v>0.2</v>
      </c>
      <c r="U2334" s="116">
        <v>26.76</v>
      </c>
      <c r="V2334" t="s">
        <v>25</v>
      </c>
      <c r="W2334">
        <v>7.29</v>
      </c>
      <c r="X2334" t="s">
        <v>25</v>
      </c>
      <c r="Y2334">
        <v>29.16</v>
      </c>
      <c r="Z2334">
        <v>8.69</v>
      </c>
      <c r="AA2334">
        <v>7.22</v>
      </c>
      <c r="AB2334">
        <v>0.2</v>
      </c>
      <c r="AC2334">
        <v>28.88</v>
      </c>
    </row>
    <row r="2335" spans="1:29" x14ac:dyDescent="0.25">
      <c r="A2335" s="111" t="s">
        <v>553</v>
      </c>
      <c r="B2335" s="112" t="s">
        <v>157</v>
      </c>
      <c r="C2335" s="111">
        <v>872</v>
      </c>
      <c r="D2335" s="111">
        <v>455</v>
      </c>
      <c r="E2335" s="111" t="s">
        <v>555</v>
      </c>
      <c r="F2335" s="111">
        <v>21666</v>
      </c>
      <c r="G2335" s="111" t="s">
        <v>351</v>
      </c>
      <c r="H2335" s="111" t="s">
        <v>151</v>
      </c>
      <c r="I2335" s="111" t="s">
        <v>128</v>
      </c>
      <c r="J2335" s="111" t="s">
        <v>352</v>
      </c>
      <c r="K2335" s="111" t="s">
        <v>129</v>
      </c>
      <c r="L2335" s="111">
        <v>4</v>
      </c>
      <c r="M2335" s="111">
        <v>0.01</v>
      </c>
      <c r="N2335" s="113">
        <v>7.99</v>
      </c>
      <c r="O2335" s="113">
        <v>6.69</v>
      </c>
      <c r="P2335" s="114">
        <v>0.2</v>
      </c>
      <c r="Q2335" s="113">
        <v>26.76</v>
      </c>
      <c r="R2335" s="115">
        <v>7.99</v>
      </c>
      <c r="S2335" s="115">
        <v>6.69</v>
      </c>
      <c r="T2335" s="119">
        <v>0.2</v>
      </c>
      <c r="U2335" s="116">
        <v>26.76</v>
      </c>
      <c r="V2335" t="s">
        <v>25</v>
      </c>
      <c r="W2335">
        <v>7.29</v>
      </c>
      <c r="X2335" t="s">
        <v>25</v>
      </c>
      <c r="Y2335">
        <v>29.16</v>
      </c>
      <c r="Z2335">
        <v>8.69</v>
      </c>
      <c r="AA2335">
        <v>7.22</v>
      </c>
      <c r="AB2335">
        <v>0.2</v>
      </c>
      <c r="AC2335">
        <v>28.88</v>
      </c>
    </row>
    <row r="2336" spans="1:29" x14ac:dyDescent="0.25">
      <c r="A2336" s="111" t="s">
        <v>553</v>
      </c>
      <c r="B2336" s="112" t="s">
        <v>157</v>
      </c>
      <c r="C2336" s="111">
        <v>872</v>
      </c>
      <c r="D2336" s="111">
        <v>455</v>
      </c>
      <c r="E2336" s="111" t="s">
        <v>555</v>
      </c>
      <c r="F2336" s="111">
        <v>24306</v>
      </c>
      <c r="G2336" s="111" t="s">
        <v>353</v>
      </c>
      <c r="H2336" s="111" t="s">
        <v>151</v>
      </c>
      <c r="I2336" s="111" t="s">
        <v>128</v>
      </c>
      <c r="J2336" s="111" t="s">
        <v>354</v>
      </c>
      <c r="K2336" s="111" t="s">
        <v>129</v>
      </c>
      <c r="L2336" s="111">
        <v>4</v>
      </c>
      <c r="M2336" s="111">
        <v>0.01</v>
      </c>
      <c r="N2336" s="113">
        <v>7.99</v>
      </c>
      <c r="O2336" s="113">
        <v>6.69</v>
      </c>
      <c r="P2336" s="114">
        <v>0.2</v>
      </c>
      <c r="Q2336" s="113">
        <v>26.76</v>
      </c>
      <c r="R2336" s="115">
        <v>7.99</v>
      </c>
      <c r="S2336" s="115">
        <v>6.69</v>
      </c>
      <c r="T2336" s="119">
        <v>0.2</v>
      </c>
      <c r="U2336" s="116">
        <v>26.76</v>
      </c>
      <c r="V2336" t="s">
        <v>25</v>
      </c>
      <c r="W2336">
        <v>7.29</v>
      </c>
      <c r="X2336" t="s">
        <v>25</v>
      </c>
      <c r="Y2336">
        <v>29.16</v>
      </c>
      <c r="Z2336">
        <v>8.69</v>
      </c>
      <c r="AA2336">
        <v>7.22</v>
      </c>
      <c r="AB2336">
        <v>0.2</v>
      </c>
      <c r="AC2336">
        <v>28.88</v>
      </c>
    </row>
    <row r="2337" spans="1:29" x14ac:dyDescent="0.25">
      <c r="A2337" s="111" t="s">
        <v>553</v>
      </c>
      <c r="B2337" s="112" t="s">
        <v>157</v>
      </c>
      <c r="C2337" s="111">
        <v>872</v>
      </c>
      <c r="D2337" s="111">
        <v>455</v>
      </c>
      <c r="E2337" s="111" t="s">
        <v>555</v>
      </c>
      <c r="F2337" s="111">
        <v>26607</v>
      </c>
      <c r="G2337" s="111" t="s">
        <v>413</v>
      </c>
      <c r="H2337" s="111" t="s">
        <v>151</v>
      </c>
      <c r="I2337" s="111" t="s">
        <v>128</v>
      </c>
      <c r="J2337" s="111" t="s">
        <v>414</v>
      </c>
      <c r="K2337" s="111" t="s">
        <v>129</v>
      </c>
      <c r="L2337" s="111">
        <v>4</v>
      </c>
      <c r="M2337" s="111">
        <v>0.01</v>
      </c>
      <c r="N2337" s="113">
        <v>7.99</v>
      </c>
      <c r="O2337" s="113">
        <v>6.69</v>
      </c>
      <c r="P2337" s="114">
        <v>0.2</v>
      </c>
      <c r="Q2337" s="113">
        <v>26.76</v>
      </c>
      <c r="R2337" s="115">
        <v>7.99</v>
      </c>
      <c r="S2337" s="115">
        <v>6.69</v>
      </c>
      <c r="T2337" s="119">
        <v>0.2</v>
      </c>
      <c r="U2337" s="116">
        <v>26.76</v>
      </c>
      <c r="V2337" t="s">
        <v>25</v>
      </c>
      <c r="W2337">
        <v>7.29</v>
      </c>
      <c r="X2337" t="s">
        <v>25</v>
      </c>
      <c r="Y2337">
        <v>29.16</v>
      </c>
      <c r="Z2337">
        <v>8.69</v>
      </c>
      <c r="AA2337">
        <v>7.22</v>
      </c>
      <c r="AB2337">
        <v>0.2</v>
      </c>
      <c r="AC2337">
        <v>28.88</v>
      </c>
    </row>
    <row r="2338" spans="1:29" x14ac:dyDescent="0.25">
      <c r="A2338" s="111" t="s">
        <v>553</v>
      </c>
      <c r="B2338" s="112" t="s">
        <v>157</v>
      </c>
      <c r="C2338" s="111">
        <v>872</v>
      </c>
      <c r="D2338" s="111">
        <v>455</v>
      </c>
      <c r="E2338" s="111" t="s">
        <v>555</v>
      </c>
      <c r="F2338" s="111">
        <v>14842</v>
      </c>
      <c r="G2338" s="111" t="s">
        <v>355</v>
      </c>
      <c r="H2338" s="111" t="s">
        <v>33</v>
      </c>
      <c r="I2338" s="111" t="s">
        <v>18</v>
      </c>
      <c r="J2338" s="111" t="s">
        <v>331</v>
      </c>
      <c r="K2338" s="111" t="s">
        <v>31</v>
      </c>
      <c r="L2338" s="111">
        <v>15</v>
      </c>
      <c r="M2338" s="111">
        <v>4.0349999999999997E-2</v>
      </c>
      <c r="N2338" s="113">
        <v>2.29</v>
      </c>
      <c r="O2338" s="113">
        <v>1.8904999999999998</v>
      </c>
      <c r="P2338" s="114">
        <v>0.2</v>
      </c>
      <c r="Q2338" s="113">
        <v>28.349999999999998</v>
      </c>
      <c r="R2338" s="115">
        <v>1.99</v>
      </c>
      <c r="S2338" s="115">
        <v>1.6583333333333334</v>
      </c>
      <c r="T2338" s="119">
        <v>0.2</v>
      </c>
      <c r="U2338" s="116">
        <v>24.9</v>
      </c>
      <c r="V2338" t="s">
        <v>25</v>
      </c>
      <c r="W2338">
        <v>1.8</v>
      </c>
      <c r="X2338" t="s">
        <v>25</v>
      </c>
      <c r="Y2338">
        <v>27</v>
      </c>
      <c r="Z2338">
        <v>1.89</v>
      </c>
      <c r="AA2338">
        <v>1.58</v>
      </c>
      <c r="AB2338">
        <v>0.2</v>
      </c>
      <c r="AC2338">
        <v>23.700000000000003</v>
      </c>
    </row>
    <row r="2339" spans="1:29" x14ac:dyDescent="0.25">
      <c r="A2339" s="111" t="s">
        <v>553</v>
      </c>
      <c r="B2339" s="112" t="s">
        <v>157</v>
      </c>
      <c r="C2339" s="111">
        <v>872</v>
      </c>
      <c r="D2339" s="111">
        <v>455</v>
      </c>
      <c r="E2339" s="111" t="s">
        <v>555</v>
      </c>
      <c r="F2339" s="111">
        <v>14844</v>
      </c>
      <c r="G2339" s="111" t="s">
        <v>356</v>
      </c>
      <c r="H2339" s="111" t="s">
        <v>32</v>
      </c>
      <c r="I2339" s="111" t="s">
        <v>18</v>
      </c>
      <c r="J2339" s="111" t="s">
        <v>334</v>
      </c>
      <c r="K2339" s="111" t="s">
        <v>31</v>
      </c>
      <c r="L2339" s="111">
        <v>15</v>
      </c>
      <c r="M2339" s="111">
        <v>4.0349999999999997E-2</v>
      </c>
      <c r="N2339" s="113">
        <v>2.29</v>
      </c>
      <c r="O2339" s="113">
        <v>1.8904999999999998</v>
      </c>
      <c r="P2339" s="114">
        <v>0.2</v>
      </c>
      <c r="Q2339" s="113">
        <v>28.349999999999998</v>
      </c>
      <c r="R2339" s="115">
        <v>1.99</v>
      </c>
      <c r="S2339" s="115">
        <v>1.6583333333333334</v>
      </c>
      <c r="T2339" s="119">
        <v>0.2</v>
      </c>
      <c r="U2339" s="116">
        <v>24.9</v>
      </c>
      <c r="V2339" t="s">
        <v>25</v>
      </c>
      <c r="W2339">
        <v>1.8</v>
      </c>
      <c r="X2339" t="s">
        <v>25</v>
      </c>
      <c r="Y2339">
        <v>27</v>
      </c>
      <c r="Z2339">
        <v>1.89</v>
      </c>
      <c r="AA2339">
        <v>1.58</v>
      </c>
      <c r="AB2339">
        <v>0.2</v>
      </c>
      <c r="AC2339">
        <v>23.700000000000003</v>
      </c>
    </row>
    <row r="2340" spans="1:29" x14ac:dyDescent="0.25">
      <c r="A2340" s="111" t="s">
        <v>553</v>
      </c>
      <c r="B2340" s="112" t="s">
        <v>157</v>
      </c>
      <c r="C2340" s="111">
        <v>872</v>
      </c>
      <c r="D2340" s="111">
        <v>455</v>
      </c>
      <c r="E2340" s="111" t="s">
        <v>555</v>
      </c>
      <c r="F2340" s="111">
        <v>19303</v>
      </c>
      <c r="G2340" s="111" t="s">
        <v>444</v>
      </c>
      <c r="H2340" s="111" t="s">
        <v>37</v>
      </c>
      <c r="I2340" s="111" t="s">
        <v>18</v>
      </c>
      <c r="J2340" s="111" t="s">
        <v>362</v>
      </c>
      <c r="K2340" s="111" t="s">
        <v>31</v>
      </c>
      <c r="L2340" s="111">
        <v>15</v>
      </c>
      <c r="M2340" s="111">
        <v>4.0349999999999997E-2</v>
      </c>
      <c r="N2340" s="113">
        <v>2.29</v>
      </c>
      <c r="O2340" s="113">
        <v>1.8904999999999998</v>
      </c>
      <c r="P2340" s="114">
        <v>0.2</v>
      </c>
      <c r="Q2340" s="113">
        <v>28.349999999999998</v>
      </c>
      <c r="R2340" s="115">
        <v>1.99</v>
      </c>
      <c r="S2340" s="115">
        <v>1.6583333333333334</v>
      </c>
      <c r="T2340" s="119">
        <v>0.2</v>
      </c>
      <c r="U2340" s="116">
        <v>24.9</v>
      </c>
      <c r="V2340" t="s">
        <v>25</v>
      </c>
      <c r="W2340">
        <v>1.9</v>
      </c>
      <c r="X2340" t="s">
        <v>25</v>
      </c>
      <c r="Y2340">
        <v>28.5</v>
      </c>
      <c r="Z2340">
        <v>1.99</v>
      </c>
      <c r="AA2340">
        <v>1.66</v>
      </c>
      <c r="AB2340">
        <v>0.2</v>
      </c>
      <c r="AC2340">
        <v>24.9</v>
      </c>
    </row>
    <row r="2341" spans="1:29" x14ac:dyDescent="0.25">
      <c r="A2341" s="111" t="s">
        <v>553</v>
      </c>
      <c r="B2341" s="112" t="s">
        <v>157</v>
      </c>
      <c r="C2341" s="111">
        <v>872</v>
      </c>
      <c r="D2341" s="111">
        <v>455</v>
      </c>
      <c r="E2341" s="111" t="s">
        <v>555</v>
      </c>
      <c r="F2341" s="111">
        <v>19305</v>
      </c>
      <c r="G2341" s="111" t="s">
        <v>445</v>
      </c>
      <c r="H2341" s="111" t="s">
        <v>37</v>
      </c>
      <c r="I2341" s="111" t="s">
        <v>18</v>
      </c>
      <c r="J2341" s="111" t="s">
        <v>382</v>
      </c>
      <c r="K2341" s="111" t="s">
        <v>31</v>
      </c>
      <c r="L2341" s="111">
        <v>15</v>
      </c>
      <c r="M2341" s="111">
        <v>4.0349999999999997E-2</v>
      </c>
      <c r="N2341" s="113">
        <v>2.29</v>
      </c>
      <c r="O2341" s="113">
        <v>1.8904999999999998</v>
      </c>
      <c r="P2341" s="114">
        <v>0.2</v>
      </c>
      <c r="Q2341" s="113">
        <v>28.349999999999998</v>
      </c>
      <c r="R2341" s="115">
        <v>1.99</v>
      </c>
      <c r="S2341" s="115">
        <v>1.6583333333333334</v>
      </c>
      <c r="T2341" s="119">
        <v>0.2</v>
      </c>
      <c r="U2341" s="116">
        <v>24.9</v>
      </c>
      <c r="V2341" t="s">
        <v>25</v>
      </c>
      <c r="W2341">
        <v>1.9</v>
      </c>
      <c r="X2341" t="s">
        <v>25</v>
      </c>
      <c r="Y2341">
        <v>28.5</v>
      </c>
      <c r="Z2341">
        <v>1.99</v>
      </c>
      <c r="AA2341">
        <v>1.66</v>
      </c>
      <c r="AB2341">
        <v>0.2</v>
      </c>
      <c r="AC2341">
        <v>24.9</v>
      </c>
    </row>
    <row r="2342" spans="1:29" x14ac:dyDescent="0.25">
      <c r="A2342" s="111" t="s">
        <v>553</v>
      </c>
      <c r="B2342" s="112" t="s">
        <v>157</v>
      </c>
      <c r="C2342" s="111">
        <v>872</v>
      </c>
      <c r="D2342" s="111">
        <v>455</v>
      </c>
      <c r="E2342" s="111" t="s">
        <v>555</v>
      </c>
      <c r="F2342" s="111">
        <v>19307</v>
      </c>
      <c r="G2342" s="111" t="s">
        <v>446</v>
      </c>
      <c r="H2342" s="111" t="s">
        <v>37</v>
      </c>
      <c r="I2342" s="111" t="s">
        <v>18</v>
      </c>
      <c r="J2342" s="111" t="s">
        <v>447</v>
      </c>
      <c r="K2342" s="111" t="s">
        <v>31</v>
      </c>
      <c r="L2342" s="111">
        <v>15</v>
      </c>
      <c r="M2342" s="111">
        <v>4.0349999999999997E-2</v>
      </c>
      <c r="N2342" s="113">
        <v>2.29</v>
      </c>
      <c r="O2342" s="113">
        <v>1.8904999999999998</v>
      </c>
      <c r="P2342" s="114">
        <v>0.2</v>
      </c>
      <c r="Q2342" s="113">
        <v>28.349999999999998</v>
      </c>
      <c r="R2342" s="115">
        <v>1.99</v>
      </c>
      <c r="S2342" s="115">
        <v>1.6583333333333334</v>
      </c>
      <c r="T2342" s="119">
        <v>0.2</v>
      </c>
      <c r="U2342" s="116">
        <v>24.9</v>
      </c>
      <c r="V2342" t="s">
        <v>25</v>
      </c>
      <c r="W2342">
        <v>1.9</v>
      </c>
      <c r="X2342" t="s">
        <v>25</v>
      </c>
      <c r="Y2342">
        <v>28.5</v>
      </c>
      <c r="Z2342">
        <v>1.99</v>
      </c>
      <c r="AA2342">
        <v>1.66</v>
      </c>
      <c r="AB2342">
        <v>0.2</v>
      </c>
      <c r="AC2342">
        <v>24.9</v>
      </c>
    </row>
    <row r="2343" spans="1:29" x14ac:dyDescent="0.25">
      <c r="A2343" s="111" t="s">
        <v>553</v>
      </c>
      <c r="B2343" s="112" t="s">
        <v>157</v>
      </c>
      <c r="C2343" s="111">
        <v>872</v>
      </c>
      <c r="D2343" s="111">
        <v>455</v>
      </c>
      <c r="E2343" s="111" t="s">
        <v>555</v>
      </c>
      <c r="F2343" s="111">
        <v>19309</v>
      </c>
      <c r="G2343" s="111" t="s">
        <v>448</v>
      </c>
      <c r="H2343" s="111" t="s">
        <v>37</v>
      </c>
      <c r="I2343" s="111" t="s">
        <v>18</v>
      </c>
      <c r="J2343" s="111" t="s">
        <v>449</v>
      </c>
      <c r="K2343" s="111" t="s">
        <v>31</v>
      </c>
      <c r="L2343" s="111">
        <v>15</v>
      </c>
      <c r="M2343" s="111">
        <v>4.0349999999999997E-2</v>
      </c>
      <c r="N2343" s="113">
        <v>2.29</v>
      </c>
      <c r="O2343" s="113">
        <v>1.8904999999999998</v>
      </c>
      <c r="P2343" s="114">
        <v>0.2</v>
      </c>
      <c r="Q2343" s="113">
        <v>28.349999999999998</v>
      </c>
      <c r="R2343" s="115">
        <v>1.99</v>
      </c>
      <c r="S2343" s="115">
        <v>1.6583333333333334</v>
      </c>
      <c r="T2343" s="119">
        <v>0.2</v>
      </c>
      <c r="U2343" s="116">
        <v>24.9</v>
      </c>
      <c r="V2343" t="s">
        <v>25</v>
      </c>
      <c r="W2343">
        <v>1.9</v>
      </c>
      <c r="X2343" t="s">
        <v>25</v>
      </c>
      <c r="Y2343">
        <v>28.5</v>
      </c>
      <c r="Z2343">
        <v>1.99</v>
      </c>
      <c r="AA2343">
        <v>1.66</v>
      </c>
      <c r="AB2343">
        <v>0.2</v>
      </c>
      <c r="AC2343">
        <v>24.9</v>
      </c>
    </row>
    <row r="2344" spans="1:29" x14ac:dyDescent="0.25">
      <c r="A2344" s="111" t="s">
        <v>553</v>
      </c>
      <c r="B2344" s="112" t="s">
        <v>157</v>
      </c>
      <c r="C2344" s="111">
        <v>872</v>
      </c>
      <c r="D2344" s="111">
        <v>455</v>
      </c>
      <c r="E2344" s="111" t="s">
        <v>555</v>
      </c>
      <c r="F2344" s="111">
        <v>1164</v>
      </c>
      <c r="G2344" s="111" t="s">
        <v>450</v>
      </c>
      <c r="H2344" s="111" t="s">
        <v>51</v>
      </c>
      <c r="I2344" s="111" t="s">
        <v>18</v>
      </c>
      <c r="J2344" s="111" t="s">
        <v>418</v>
      </c>
      <c r="K2344" s="111" t="s">
        <v>46</v>
      </c>
      <c r="L2344" s="111">
        <v>12</v>
      </c>
      <c r="M2344" s="111">
        <v>4.2000000000000003E-2</v>
      </c>
      <c r="N2344" s="113">
        <v>2.59</v>
      </c>
      <c r="O2344" s="113">
        <v>2.1755</v>
      </c>
      <c r="P2344" s="114">
        <v>0.2</v>
      </c>
      <c r="Q2344" s="113">
        <v>26.160000000000004</v>
      </c>
      <c r="R2344" s="115">
        <v>2.39</v>
      </c>
      <c r="S2344" s="115">
        <v>1.99</v>
      </c>
      <c r="T2344" s="119">
        <v>0.2</v>
      </c>
      <c r="U2344" s="116">
        <v>23.88</v>
      </c>
      <c r="V2344" t="s">
        <v>25</v>
      </c>
      <c r="W2344">
        <v>2.08</v>
      </c>
      <c r="X2344" t="s">
        <v>25</v>
      </c>
      <c r="Y2344">
        <v>24.96</v>
      </c>
      <c r="Z2344">
        <v>2.19</v>
      </c>
      <c r="AA2344">
        <v>1.83</v>
      </c>
      <c r="AB2344">
        <v>0.2</v>
      </c>
      <c r="AC2344">
        <v>21.96</v>
      </c>
    </row>
    <row r="2345" spans="1:29" x14ac:dyDescent="0.25">
      <c r="A2345" s="111" t="s">
        <v>553</v>
      </c>
      <c r="B2345" s="112" t="s">
        <v>157</v>
      </c>
      <c r="C2345" s="111">
        <v>872</v>
      </c>
      <c r="D2345" s="111">
        <v>455</v>
      </c>
      <c r="E2345" s="111" t="s">
        <v>555</v>
      </c>
      <c r="F2345" s="111">
        <v>9084</v>
      </c>
      <c r="G2345" s="111" t="s">
        <v>357</v>
      </c>
      <c r="H2345" s="111" t="s">
        <v>47</v>
      </c>
      <c r="I2345" s="111" t="s">
        <v>18</v>
      </c>
      <c r="J2345" s="111" t="s">
        <v>334</v>
      </c>
      <c r="K2345" s="111" t="s">
        <v>46</v>
      </c>
      <c r="L2345" s="111">
        <v>12</v>
      </c>
      <c r="M2345" s="111">
        <v>4.2000000000000003E-2</v>
      </c>
      <c r="N2345" s="113">
        <v>2.59</v>
      </c>
      <c r="O2345" s="113">
        <v>2.19</v>
      </c>
      <c r="P2345" s="114">
        <v>0.2</v>
      </c>
      <c r="Q2345" s="113">
        <v>26.28</v>
      </c>
      <c r="R2345" s="115">
        <v>2.4900000000000002</v>
      </c>
      <c r="S2345" s="115">
        <v>2.08</v>
      </c>
      <c r="T2345" s="119">
        <v>0.2</v>
      </c>
      <c r="U2345" s="116">
        <v>24.96</v>
      </c>
      <c r="V2345" t="s">
        <v>25</v>
      </c>
      <c r="W2345">
        <v>2.19</v>
      </c>
      <c r="X2345" t="s">
        <v>25</v>
      </c>
      <c r="Y2345">
        <v>26.28</v>
      </c>
      <c r="Z2345">
        <v>2.4900000000000002</v>
      </c>
      <c r="AA2345">
        <v>2.08</v>
      </c>
      <c r="AB2345">
        <v>0.2</v>
      </c>
      <c r="AC2345">
        <v>24.96</v>
      </c>
    </row>
    <row r="2346" spans="1:29" x14ac:dyDescent="0.25">
      <c r="A2346" s="111" t="s">
        <v>553</v>
      </c>
      <c r="B2346" s="112" t="s">
        <v>157</v>
      </c>
      <c r="C2346" s="111">
        <v>872</v>
      </c>
      <c r="D2346" s="111">
        <v>455</v>
      </c>
      <c r="E2346" s="111" t="s">
        <v>555</v>
      </c>
      <c r="F2346" s="111">
        <v>9085</v>
      </c>
      <c r="G2346" s="111" t="s">
        <v>358</v>
      </c>
      <c r="H2346" s="111" t="s">
        <v>48</v>
      </c>
      <c r="I2346" s="111" t="s">
        <v>18</v>
      </c>
      <c r="J2346" s="111" t="s">
        <v>338</v>
      </c>
      <c r="K2346" s="111" t="s">
        <v>46</v>
      </c>
      <c r="L2346" s="111">
        <v>12</v>
      </c>
      <c r="M2346" s="111">
        <v>4.2000000000000003E-2</v>
      </c>
      <c r="N2346" s="113">
        <v>2.59</v>
      </c>
      <c r="O2346" s="113">
        <v>2.1755</v>
      </c>
      <c r="P2346" s="114">
        <v>0.2</v>
      </c>
      <c r="Q2346" s="113">
        <v>26.160000000000004</v>
      </c>
      <c r="R2346" s="115">
        <v>2.39</v>
      </c>
      <c r="S2346" s="115">
        <v>1.99</v>
      </c>
      <c r="T2346" s="119">
        <v>0.2</v>
      </c>
      <c r="U2346" s="116">
        <v>23.88</v>
      </c>
      <c r="V2346" t="s">
        <v>25</v>
      </c>
      <c r="W2346">
        <v>2.08</v>
      </c>
      <c r="X2346" t="s">
        <v>25</v>
      </c>
      <c r="Y2346">
        <v>24.96</v>
      </c>
      <c r="Z2346">
        <v>2.19</v>
      </c>
      <c r="AA2346">
        <v>1.83</v>
      </c>
      <c r="AB2346">
        <v>0.2</v>
      </c>
      <c r="AC2346">
        <v>21.96</v>
      </c>
    </row>
    <row r="2347" spans="1:29" x14ac:dyDescent="0.25">
      <c r="A2347" s="111" t="s">
        <v>553</v>
      </c>
      <c r="B2347" s="112" t="s">
        <v>157</v>
      </c>
      <c r="C2347" s="111">
        <v>872</v>
      </c>
      <c r="D2347" s="111">
        <v>455</v>
      </c>
      <c r="E2347" s="111" t="s">
        <v>555</v>
      </c>
      <c r="F2347" s="111">
        <v>9087</v>
      </c>
      <c r="G2347" s="111" t="s">
        <v>359</v>
      </c>
      <c r="H2347" s="111" t="s">
        <v>50</v>
      </c>
      <c r="I2347" s="111" t="s">
        <v>18</v>
      </c>
      <c r="J2347" s="111" t="s">
        <v>336</v>
      </c>
      <c r="K2347" s="111" t="s">
        <v>46</v>
      </c>
      <c r="L2347" s="111">
        <v>12</v>
      </c>
      <c r="M2347" s="111">
        <v>4.2000000000000003E-2</v>
      </c>
      <c r="N2347" s="113">
        <v>2.59</v>
      </c>
      <c r="O2347" s="113">
        <v>2.1755</v>
      </c>
      <c r="P2347" s="114">
        <v>0.2</v>
      </c>
      <c r="Q2347" s="113">
        <v>26.160000000000004</v>
      </c>
      <c r="R2347" s="115">
        <v>2.39</v>
      </c>
      <c r="S2347" s="115">
        <v>1.99</v>
      </c>
      <c r="T2347" s="119">
        <v>0.2</v>
      </c>
      <c r="U2347" s="116">
        <v>23.88</v>
      </c>
      <c r="V2347" t="s">
        <v>25</v>
      </c>
      <c r="W2347">
        <v>2.08</v>
      </c>
      <c r="X2347" t="s">
        <v>25</v>
      </c>
      <c r="Y2347">
        <v>24.96</v>
      </c>
      <c r="Z2347">
        <v>2.19</v>
      </c>
      <c r="AA2347">
        <v>1.83</v>
      </c>
      <c r="AB2347">
        <v>0.2</v>
      </c>
      <c r="AC2347">
        <v>21.96</v>
      </c>
    </row>
    <row r="2348" spans="1:29" x14ac:dyDescent="0.25">
      <c r="A2348" s="111" t="s">
        <v>553</v>
      </c>
      <c r="B2348" s="112" t="s">
        <v>157</v>
      </c>
      <c r="C2348" s="111">
        <v>872</v>
      </c>
      <c r="D2348" s="111">
        <v>455</v>
      </c>
      <c r="E2348" s="111" t="s">
        <v>555</v>
      </c>
      <c r="F2348" s="111">
        <v>9088</v>
      </c>
      <c r="G2348" s="111" t="s">
        <v>451</v>
      </c>
      <c r="H2348" s="111" t="s">
        <v>50</v>
      </c>
      <c r="I2348" s="111" t="s">
        <v>18</v>
      </c>
      <c r="J2348" s="111" t="s">
        <v>452</v>
      </c>
      <c r="K2348" s="111" t="s">
        <v>46</v>
      </c>
      <c r="L2348" s="111">
        <v>12</v>
      </c>
      <c r="M2348" s="111">
        <v>4.2000000000000003E-2</v>
      </c>
      <c r="N2348" s="113">
        <v>2.59</v>
      </c>
      <c r="O2348" s="113">
        <v>2.1755</v>
      </c>
      <c r="P2348" s="114">
        <v>0.2</v>
      </c>
      <c r="Q2348" s="113">
        <v>26.160000000000004</v>
      </c>
      <c r="R2348" s="115">
        <v>2.39</v>
      </c>
      <c r="S2348" s="115">
        <v>1.99</v>
      </c>
      <c r="T2348" s="119">
        <v>0.2</v>
      </c>
      <c r="U2348" s="116">
        <v>23.88</v>
      </c>
      <c r="V2348" t="s">
        <v>25</v>
      </c>
      <c r="W2348">
        <v>2.08</v>
      </c>
      <c r="X2348" t="s">
        <v>25</v>
      </c>
      <c r="Y2348">
        <v>24.96</v>
      </c>
      <c r="Z2348">
        <v>2.19</v>
      </c>
      <c r="AA2348">
        <v>1.83</v>
      </c>
      <c r="AB2348">
        <v>0.2</v>
      </c>
      <c r="AC2348">
        <v>21.96</v>
      </c>
    </row>
    <row r="2349" spans="1:29" x14ac:dyDescent="0.25">
      <c r="A2349" s="111" t="s">
        <v>553</v>
      </c>
      <c r="B2349" s="112" t="s">
        <v>157</v>
      </c>
      <c r="C2349" s="111">
        <v>872</v>
      </c>
      <c r="D2349" s="111">
        <v>455</v>
      </c>
      <c r="E2349" s="111" t="s">
        <v>555</v>
      </c>
      <c r="F2349" s="111">
        <v>9089</v>
      </c>
      <c r="G2349" s="111" t="s">
        <v>360</v>
      </c>
      <c r="H2349" s="111" t="s">
        <v>51</v>
      </c>
      <c r="I2349" s="111" t="s">
        <v>18</v>
      </c>
      <c r="J2349" s="111" t="s">
        <v>340</v>
      </c>
      <c r="K2349" s="111" t="s">
        <v>46</v>
      </c>
      <c r="L2349" s="111">
        <v>12</v>
      </c>
      <c r="M2349" s="111">
        <v>4.2000000000000003E-2</v>
      </c>
      <c r="N2349" s="113">
        <v>2.59</v>
      </c>
      <c r="O2349" s="113">
        <v>2.1755</v>
      </c>
      <c r="P2349" s="114">
        <v>0.2</v>
      </c>
      <c r="Q2349" s="113">
        <v>26.160000000000004</v>
      </c>
      <c r="R2349" s="115">
        <v>2.39</v>
      </c>
      <c r="S2349" s="115">
        <v>1.99</v>
      </c>
      <c r="T2349" s="119">
        <v>0.2</v>
      </c>
      <c r="U2349" s="116">
        <v>23.88</v>
      </c>
      <c r="V2349" t="s">
        <v>25</v>
      </c>
      <c r="W2349">
        <v>2.08</v>
      </c>
      <c r="X2349" t="s">
        <v>25</v>
      </c>
      <c r="Y2349">
        <v>24.96</v>
      </c>
      <c r="Z2349">
        <v>2.19</v>
      </c>
      <c r="AA2349">
        <v>1.83</v>
      </c>
      <c r="AB2349">
        <v>0.2</v>
      </c>
      <c r="AC2349">
        <v>21.96</v>
      </c>
    </row>
    <row r="2350" spans="1:29" x14ac:dyDescent="0.25">
      <c r="A2350" s="111" t="s">
        <v>553</v>
      </c>
      <c r="B2350" s="112" t="s">
        <v>157</v>
      </c>
      <c r="C2350" s="111">
        <v>872</v>
      </c>
      <c r="D2350" s="111">
        <v>455</v>
      </c>
      <c r="E2350" s="111" t="s">
        <v>555</v>
      </c>
      <c r="F2350" s="111">
        <v>9091</v>
      </c>
      <c r="G2350" s="111" t="s">
        <v>361</v>
      </c>
      <c r="H2350" s="111" t="s">
        <v>52</v>
      </c>
      <c r="I2350" s="111" t="s">
        <v>18</v>
      </c>
      <c r="J2350" s="111" t="s">
        <v>362</v>
      </c>
      <c r="K2350" s="111" t="s">
        <v>46</v>
      </c>
      <c r="L2350" s="111">
        <v>12</v>
      </c>
      <c r="M2350" s="111">
        <v>4.2000000000000003E-2</v>
      </c>
      <c r="N2350" s="113">
        <v>3.19</v>
      </c>
      <c r="O2350" s="113">
        <v>2.66</v>
      </c>
      <c r="P2350" s="114">
        <v>0.2</v>
      </c>
      <c r="Q2350" s="113">
        <v>31.92</v>
      </c>
      <c r="R2350" s="115">
        <v>2.99</v>
      </c>
      <c r="S2350" s="115">
        <v>2.4916666666666671</v>
      </c>
      <c r="T2350" s="119">
        <v>0.2</v>
      </c>
      <c r="U2350" s="116">
        <v>29.880000000000003</v>
      </c>
      <c r="V2350" t="s">
        <v>25</v>
      </c>
      <c r="W2350">
        <v>2.66</v>
      </c>
      <c r="X2350" t="s">
        <v>25</v>
      </c>
      <c r="Y2350">
        <v>31.92</v>
      </c>
      <c r="Z2350">
        <v>2.99</v>
      </c>
      <c r="AA2350">
        <v>2.4900000000000002</v>
      </c>
      <c r="AB2350">
        <v>0.2</v>
      </c>
      <c r="AC2350">
        <v>29.880000000000003</v>
      </c>
    </row>
    <row r="2351" spans="1:29" x14ac:dyDescent="0.25">
      <c r="A2351" s="111" t="s">
        <v>553</v>
      </c>
      <c r="B2351" s="112" t="s">
        <v>157</v>
      </c>
      <c r="C2351" s="111">
        <v>872</v>
      </c>
      <c r="D2351" s="111">
        <v>455</v>
      </c>
      <c r="E2351" s="111" t="s">
        <v>555</v>
      </c>
      <c r="F2351" s="111">
        <v>9092</v>
      </c>
      <c r="G2351" s="111" t="s">
        <v>363</v>
      </c>
      <c r="H2351" s="111" t="s">
        <v>52</v>
      </c>
      <c r="I2351" s="111" t="s">
        <v>18</v>
      </c>
      <c r="J2351" s="111" t="s">
        <v>364</v>
      </c>
      <c r="K2351" s="111" t="s">
        <v>46</v>
      </c>
      <c r="L2351" s="111">
        <v>12</v>
      </c>
      <c r="M2351" s="111">
        <v>4.2000000000000003E-2</v>
      </c>
      <c r="N2351" s="113">
        <v>3.19</v>
      </c>
      <c r="O2351" s="113">
        <v>2.66</v>
      </c>
      <c r="P2351" s="114">
        <v>0.2</v>
      </c>
      <c r="Q2351" s="113">
        <v>31.92</v>
      </c>
      <c r="R2351" s="115">
        <v>2.99</v>
      </c>
      <c r="S2351" s="115">
        <v>2.4916666666666671</v>
      </c>
      <c r="T2351" s="119">
        <v>0.2</v>
      </c>
      <c r="U2351" s="116">
        <v>29.880000000000003</v>
      </c>
      <c r="V2351" t="s">
        <v>25</v>
      </c>
      <c r="W2351">
        <v>2.66</v>
      </c>
      <c r="X2351" t="s">
        <v>25</v>
      </c>
      <c r="Y2351">
        <v>31.92</v>
      </c>
      <c r="Z2351">
        <v>2.99</v>
      </c>
      <c r="AA2351">
        <v>2.4900000000000002</v>
      </c>
      <c r="AB2351">
        <v>0.2</v>
      </c>
      <c r="AC2351">
        <v>29.880000000000003</v>
      </c>
    </row>
    <row r="2352" spans="1:29" x14ac:dyDescent="0.25">
      <c r="A2352" s="111" t="s">
        <v>553</v>
      </c>
      <c r="B2352" s="112" t="s">
        <v>157</v>
      </c>
      <c r="C2352" s="111">
        <v>872</v>
      </c>
      <c r="D2352" s="111">
        <v>455</v>
      </c>
      <c r="E2352" s="111" t="s">
        <v>555</v>
      </c>
      <c r="F2352" s="111">
        <v>9093</v>
      </c>
      <c r="G2352" s="111" t="s">
        <v>365</v>
      </c>
      <c r="H2352" s="111" t="s">
        <v>49</v>
      </c>
      <c r="I2352" s="111" t="s">
        <v>18</v>
      </c>
      <c r="J2352" s="111" t="s">
        <v>342</v>
      </c>
      <c r="K2352" s="111" t="s">
        <v>46</v>
      </c>
      <c r="L2352" s="111">
        <v>12</v>
      </c>
      <c r="M2352" s="111">
        <v>4.2000000000000003E-2</v>
      </c>
      <c r="N2352" s="113">
        <v>2.59</v>
      </c>
      <c r="O2352" s="113">
        <v>2.1755</v>
      </c>
      <c r="P2352" s="114">
        <v>0.2</v>
      </c>
      <c r="Q2352" s="113">
        <v>26.160000000000004</v>
      </c>
      <c r="R2352" s="115">
        <v>2.39</v>
      </c>
      <c r="S2352" s="115">
        <v>1.99</v>
      </c>
      <c r="T2352" s="119">
        <v>0.2</v>
      </c>
      <c r="U2352" s="116">
        <v>23.88</v>
      </c>
      <c r="V2352" t="s">
        <v>25</v>
      </c>
      <c r="W2352">
        <v>2.08</v>
      </c>
      <c r="X2352" t="s">
        <v>25</v>
      </c>
      <c r="Y2352">
        <v>24.96</v>
      </c>
      <c r="Z2352">
        <v>2.19</v>
      </c>
      <c r="AA2352">
        <v>1.83</v>
      </c>
      <c r="AB2352">
        <v>0.2</v>
      </c>
      <c r="AC2352">
        <v>21.96</v>
      </c>
    </row>
    <row r="2353" spans="1:29" x14ac:dyDescent="0.25">
      <c r="A2353" s="111" t="s">
        <v>553</v>
      </c>
      <c r="B2353" s="112" t="s">
        <v>157</v>
      </c>
      <c r="C2353" s="111">
        <v>872</v>
      </c>
      <c r="D2353" s="111">
        <v>455</v>
      </c>
      <c r="E2353" s="111" t="s">
        <v>555</v>
      </c>
      <c r="F2353" s="111">
        <v>9096</v>
      </c>
      <c r="G2353" s="111" t="s">
        <v>366</v>
      </c>
      <c r="H2353" s="111" t="s">
        <v>49</v>
      </c>
      <c r="I2353" s="111" t="s">
        <v>18</v>
      </c>
      <c r="J2353" s="111" t="s">
        <v>331</v>
      </c>
      <c r="K2353" s="111" t="s">
        <v>46</v>
      </c>
      <c r="L2353" s="111">
        <v>12</v>
      </c>
      <c r="M2353" s="111">
        <v>4.2000000000000003E-2</v>
      </c>
      <c r="N2353" s="113">
        <v>2.59</v>
      </c>
      <c r="O2353" s="113">
        <v>2.1755</v>
      </c>
      <c r="P2353" s="114">
        <v>0.2</v>
      </c>
      <c r="Q2353" s="113">
        <v>26.160000000000004</v>
      </c>
      <c r="R2353" s="115">
        <v>2.39</v>
      </c>
      <c r="S2353" s="115">
        <v>1.99</v>
      </c>
      <c r="T2353" s="119">
        <v>0.2</v>
      </c>
      <c r="U2353" s="116">
        <v>23.88</v>
      </c>
      <c r="V2353" t="s">
        <v>25</v>
      </c>
      <c r="W2353">
        <v>2.08</v>
      </c>
      <c r="X2353" t="s">
        <v>25</v>
      </c>
      <c r="Y2353">
        <v>24.96</v>
      </c>
      <c r="Z2353">
        <v>2.19</v>
      </c>
      <c r="AA2353">
        <v>1.83</v>
      </c>
      <c r="AB2353">
        <v>0.2</v>
      </c>
      <c r="AC2353">
        <v>21.96</v>
      </c>
    </row>
    <row r="2354" spans="1:29" x14ac:dyDescent="0.25">
      <c r="A2354" s="111" t="s">
        <v>553</v>
      </c>
      <c r="B2354" s="112" t="s">
        <v>157</v>
      </c>
      <c r="C2354" s="111">
        <v>872</v>
      </c>
      <c r="D2354" s="111">
        <v>455</v>
      </c>
      <c r="E2354" s="111" t="s">
        <v>555</v>
      </c>
      <c r="F2354" s="111">
        <v>9274</v>
      </c>
      <c r="G2354" s="111" t="s">
        <v>367</v>
      </c>
      <c r="H2354" s="111" t="s">
        <v>49</v>
      </c>
      <c r="I2354" s="111" t="s">
        <v>18</v>
      </c>
      <c r="J2354" s="111" t="s">
        <v>344</v>
      </c>
      <c r="K2354" s="111" t="s">
        <v>46</v>
      </c>
      <c r="L2354" s="111">
        <v>12</v>
      </c>
      <c r="M2354" s="111">
        <v>4.2000000000000003E-2</v>
      </c>
      <c r="N2354" s="113">
        <v>2.59</v>
      </c>
      <c r="O2354" s="113">
        <v>2.1755</v>
      </c>
      <c r="P2354" s="114">
        <v>0.2</v>
      </c>
      <c r="Q2354" s="113">
        <v>26.160000000000004</v>
      </c>
      <c r="R2354" s="115">
        <v>2.39</v>
      </c>
      <c r="S2354" s="115">
        <v>1.99</v>
      </c>
      <c r="T2354" s="119">
        <v>0.2</v>
      </c>
      <c r="U2354" s="116">
        <v>23.88</v>
      </c>
      <c r="V2354" t="s">
        <v>25</v>
      </c>
      <c r="W2354">
        <v>2.08</v>
      </c>
      <c r="X2354" t="s">
        <v>25</v>
      </c>
      <c r="Y2354">
        <v>24.96</v>
      </c>
      <c r="Z2354">
        <v>2.19</v>
      </c>
      <c r="AA2354">
        <v>1.83</v>
      </c>
      <c r="AB2354">
        <v>0.2</v>
      </c>
      <c r="AC2354">
        <v>21.96</v>
      </c>
    </row>
    <row r="2355" spans="1:29" x14ac:dyDescent="0.25">
      <c r="A2355" s="111" t="s">
        <v>553</v>
      </c>
      <c r="B2355" s="112" t="s">
        <v>157</v>
      </c>
      <c r="C2355" s="111">
        <v>872</v>
      </c>
      <c r="D2355" s="111">
        <v>455</v>
      </c>
      <c r="E2355" s="111" t="s">
        <v>555</v>
      </c>
      <c r="F2355" s="111">
        <v>19227</v>
      </c>
      <c r="G2355" s="111" t="s">
        <v>434</v>
      </c>
      <c r="H2355" s="111" t="s">
        <v>152</v>
      </c>
      <c r="I2355" s="111" t="s">
        <v>128</v>
      </c>
      <c r="J2355" s="111" t="s">
        <v>346</v>
      </c>
      <c r="K2355" s="111" t="s">
        <v>132</v>
      </c>
      <c r="L2355" s="111">
        <v>4</v>
      </c>
      <c r="M2355" s="111">
        <v>1.4200000000000001E-2</v>
      </c>
      <c r="N2355" s="113">
        <v>11.19</v>
      </c>
      <c r="O2355" s="113">
        <v>9.36</v>
      </c>
      <c r="P2355" s="114">
        <v>0.2</v>
      </c>
      <c r="Q2355" s="113">
        <v>37.44</v>
      </c>
      <c r="R2355" s="115">
        <v>10.59</v>
      </c>
      <c r="S2355" s="115">
        <v>8.85</v>
      </c>
      <c r="T2355" s="119">
        <v>0.2</v>
      </c>
      <c r="U2355" s="116">
        <v>35.4</v>
      </c>
      <c r="V2355" t="s">
        <v>25</v>
      </c>
      <c r="W2355">
        <v>9.36</v>
      </c>
      <c r="X2355" t="s">
        <v>25</v>
      </c>
      <c r="Y2355">
        <v>37.44</v>
      </c>
      <c r="Z2355">
        <v>10.59</v>
      </c>
      <c r="AA2355">
        <v>8.85</v>
      </c>
      <c r="AB2355">
        <v>0.2</v>
      </c>
      <c r="AC2355">
        <v>35.4</v>
      </c>
    </row>
    <row r="2356" spans="1:29" x14ac:dyDescent="0.25">
      <c r="A2356" s="111" t="s">
        <v>553</v>
      </c>
      <c r="B2356" s="112" t="s">
        <v>157</v>
      </c>
      <c r="C2356" s="111">
        <v>872</v>
      </c>
      <c r="D2356" s="111">
        <v>455</v>
      </c>
      <c r="E2356" s="111" t="s">
        <v>555</v>
      </c>
      <c r="F2356" s="111">
        <v>2231</v>
      </c>
      <c r="G2356" s="111" t="s">
        <v>461</v>
      </c>
      <c r="H2356" s="111" t="s">
        <v>42</v>
      </c>
      <c r="I2356" s="111" t="s">
        <v>18</v>
      </c>
      <c r="J2356" s="111" t="s">
        <v>334</v>
      </c>
      <c r="K2356" s="111" t="s">
        <v>462</v>
      </c>
      <c r="L2356" s="111">
        <v>12</v>
      </c>
      <c r="M2356" s="111">
        <v>3.4799999999999998E-2</v>
      </c>
      <c r="N2356" s="113">
        <v>3.19</v>
      </c>
      <c r="O2356" s="113">
        <v>2.65</v>
      </c>
      <c r="P2356" s="114">
        <v>0.2</v>
      </c>
      <c r="Q2356" s="113">
        <v>31.799999999999997</v>
      </c>
      <c r="R2356" s="115">
        <v>2.79</v>
      </c>
      <c r="S2356" s="115">
        <v>2.33</v>
      </c>
      <c r="T2356" s="119">
        <v>0.2</v>
      </c>
      <c r="U2356" s="116">
        <v>27.96</v>
      </c>
      <c r="V2356" t="s">
        <v>25</v>
      </c>
      <c r="W2356">
        <v>2.65</v>
      </c>
      <c r="X2356" t="s">
        <v>25</v>
      </c>
      <c r="Y2356">
        <v>31.799999999999997</v>
      </c>
      <c r="Z2356">
        <v>2.79</v>
      </c>
      <c r="AA2356">
        <v>2.33</v>
      </c>
      <c r="AB2356">
        <v>0.2</v>
      </c>
      <c r="AC2356">
        <v>27.96</v>
      </c>
    </row>
    <row r="2357" spans="1:29" x14ac:dyDescent="0.25">
      <c r="A2357" s="111" t="s">
        <v>553</v>
      </c>
      <c r="B2357" s="112" t="s">
        <v>157</v>
      </c>
      <c r="C2357" s="111">
        <v>872</v>
      </c>
      <c r="D2357" s="111">
        <v>455</v>
      </c>
      <c r="E2357" s="111" t="s">
        <v>555</v>
      </c>
      <c r="F2357" s="111">
        <v>8411</v>
      </c>
      <c r="G2357" s="111" t="s">
        <v>465</v>
      </c>
      <c r="H2357" s="111" t="s">
        <v>82</v>
      </c>
      <c r="I2357" s="111" t="s">
        <v>18</v>
      </c>
      <c r="J2357" s="111" t="s">
        <v>334</v>
      </c>
      <c r="K2357" s="111" t="s">
        <v>81</v>
      </c>
      <c r="L2357" s="111">
        <v>6</v>
      </c>
      <c r="M2357" s="111">
        <v>0.09</v>
      </c>
      <c r="N2357" s="113">
        <v>4.99</v>
      </c>
      <c r="O2357" s="113">
        <v>4.16</v>
      </c>
      <c r="P2357" s="114">
        <v>0.2</v>
      </c>
      <c r="Q2357" s="113">
        <v>24.96</v>
      </c>
      <c r="R2357" s="115">
        <v>4.79</v>
      </c>
      <c r="S2357" s="115">
        <v>3.99</v>
      </c>
      <c r="T2357" s="119">
        <v>0.2</v>
      </c>
      <c r="U2357" s="116">
        <v>23.94</v>
      </c>
      <c r="V2357" t="s">
        <v>25</v>
      </c>
      <c r="W2357">
        <v>4.16</v>
      </c>
      <c r="X2357" t="s">
        <v>25</v>
      </c>
      <c r="Y2357">
        <v>24.96</v>
      </c>
      <c r="Z2357">
        <v>4.99</v>
      </c>
      <c r="AA2357">
        <v>4.16</v>
      </c>
      <c r="AB2357">
        <v>0.2</v>
      </c>
      <c r="AC2357">
        <v>24.96</v>
      </c>
    </row>
    <row r="2358" spans="1:29" x14ac:dyDescent="0.25">
      <c r="A2358" s="111" t="s">
        <v>553</v>
      </c>
      <c r="B2358" s="112" t="s">
        <v>157</v>
      </c>
      <c r="C2358" s="111">
        <v>872</v>
      </c>
      <c r="D2358" s="111">
        <v>455</v>
      </c>
      <c r="E2358" s="111" t="s">
        <v>555</v>
      </c>
      <c r="F2358" s="111">
        <v>8413</v>
      </c>
      <c r="G2358" s="111" t="s">
        <v>466</v>
      </c>
      <c r="H2358" s="111" t="s">
        <v>82</v>
      </c>
      <c r="I2358" s="111" t="s">
        <v>18</v>
      </c>
      <c r="J2358" s="111" t="s">
        <v>338</v>
      </c>
      <c r="K2358" s="111" t="s">
        <v>81</v>
      </c>
      <c r="L2358" s="111">
        <v>6</v>
      </c>
      <c r="M2358" s="111">
        <v>0.09</v>
      </c>
      <c r="N2358" s="113">
        <v>4.99</v>
      </c>
      <c r="O2358" s="113">
        <v>4.16</v>
      </c>
      <c r="P2358" s="114">
        <v>0.2</v>
      </c>
      <c r="Q2358" s="113">
        <v>24.96</v>
      </c>
      <c r="R2358" s="115">
        <v>4.79</v>
      </c>
      <c r="S2358" s="115">
        <v>3.99</v>
      </c>
      <c r="T2358" s="119">
        <v>0.2</v>
      </c>
      <c r="U2358" s="116">
        <v>23.94</v>
      </c>
      <c r="V2358" t="s">
        <v>25</v>
      </c>
      <c r="W2358">
        <v>4.16</v>
      </c>
      <c r="X2358" t="s">
        <v>25</v>
      </c>
      <c r="Y2358">
        <v>24.96</v>
      </c>
      <c r="Z2358">
        <v>4.99</v>
      </c>
      <c r="AA2358">
        <v>4.16</v>
      </c>
      <c r="AB2358">
        <v>0.2</v>
      </c>
      <c r="AC2358">
        <v>24.96</v>
      </c>
    </row>
    <row r="2359" spans="1:29" x14ac:dyDescent="0.25">
      <c r="A2359" s="111" t="s">
        <v>553</v>
      </c>
      <c r="B2359" s="112" t="s">
        <v>157</v>
      </c>
      <c r="C2359" s="111">
        <v>872</v>
      </c>
      <c r="D2359" s="111">
        <v>455</v>
      </c>
      <c r="E2359" s="111" t="s">
        <v>555</v>
      </c>
      <c r="F2359" s="111">
        <v>8418</v>
      </c>
      <c r="G2359" s="111" t="s">
        <v>467</v>
      </c>
      <c r="H2359" s="111" t="s">
        <v>83</v>
      </c>
      <c r="I2359" s="111" t="s">
        <v>18</v>
      </c>
      <c r="J2359" s="111" t="s">
        <v>331</v>
      </c>
      <c r="K2359" s="111" t="s">
        <v>81</v>
      </c>
      <c r="L2359" s="111">
        <v>6</v>
      </c>
      <c r="M2359" s="111">
        <v>0.09</v>
      </c>
      <c r="N2359" s="113">
        <v>4.99</v>
      </c>
      <c r="O2359" s="113">
        <v>4.16</v>
      </c>
      <c r="P2359" s="114">
        <v>0.2</v>
      </c>
      <c r="Q2359" s="113">
        <v>24.96</v>
      </c>
      <c r="R2359" s="115">
        <v>4.79</v>
      </c>
      <c r="S2359" s="115">
        <v>3.99</v>
      </c>
      <c r="T2359" s="119">
        <v>0.2</v>
      </c>
      <c r="U2359" s="116">
        <v>23.94</v>
      </c>
      <c r="V2359" t="s">
        <v>25</v>
      </c>
      <c r="W2359">
        <v>4.16</v>
      </c>
      <c r="X2359" t="s">
        <v>25</v>
      </c>
      <c r="Y2359">
        <v>24.96</v>
      </c>
      <c r="Z2359">
        <v>4.99</v>
      </c>
      <c r="AA2359">
        <v>4.16</v>
      </c>
      <c r="AB2359">
        <v>0.2</v>
      </c>
      <c r="AC2359">
        <v>24.96</v>
      </c>
    </row>
    <row r="2360" spans="1:29" x14ac:dyDescent="0.25">
      <c r="A2360" s="111" t="s">
        <v>553</v>
      </c>
      <c r="B2360" s="112" t="s">
        <v>157</v>
      </c>
      <c r="C2360" s="111">
        <v>872</v>
      </c>
      <c r="D2360" s="111">
        <v>455</v>
      </c>
      <c r="E2360" s="111" t="s">
        <v>555</v>
      </c>
      <c r="F2360" s="111">
        <v>8793</v>
      </c>
      <c r="G2360" s="111" t="s">
        <v>468</v>
      </c>
      <c r="H2360" s="111" t="s">
        <v>84</v>
      </c>
      <c r="I2360" s="111" t="s">
        <v>18</v>
      </c>
      <c r="J2360" s="111" t="s">
        <v>469</v>
      </c>
      <c r="K2360" s="111" t="s">
        <v>81</v>
      </c>
      <c r="L2360" s="111">
        <v>6</v>
      </c>
      <c r="M2360" s="111">
        <v>0.09</v>
      </c>
      <c r="N2360" s="113">
        <v>6.49</v>
      </c>
      <c r="O2360" s="113">
        <v>5.4</v>
      </c>
      <c r="P2360" s="114">
        <v>0.2</v>
      </c>
      <c r="Q2360" s="113">
        <v>32.400000000000006</v>
      </c>
      <c r="R2360" s="115">
        <v>5.69</v>
      </c>
      <c r="S2360" s="115">
        <v>4.74</v>
      </c>
      <c r="T2360" s="119">
        <v>0.2</v>
      </c>
      <c r="U2360" s="116">
        <v>28.44</v>
      </c>
      <c r="V2360" t="s">
        <v>25</v>
      </c>
      <c r="W2360">
        <v>5.4</v>
      </c>
      <c r="X2360" t="s">
        <v>25</v>
      </c>
      <c r="Y2360">
        <v>32.400000000000006</v>
      </c>
      <c r="Z2360">
        <v>5.69</v>
      </c>
      <c r="AA2360">
        <v>4.74</v>
      </c>
      <c r="AB2360">
        <v>0.2</v>
      </c>
      <c r="AC2360">
        <v>28.44</v>
      </c>
    </row>
    <row r="2361" spans="1:29" x14ac:dyDescent="0.25">
      <c r="A2361" s="111" t="s">
        <v>553</v>
      </c>
      <c r="B2361" s="112" t="s">
        <v>157</v>
      </c>
      <c r="C2361" s="111">
        <v>872</v>
      </c>
      <c r="D2361" s="111">
        <v>455</v>
      </c>
      <c r="E2361" s="111" t="s">
        <v>555</v>
      </c>
      <c r="F2361" s="111">
        <v>253</v>
      </c>
      <c r="G2361" s="111" t="s">
        <v>375</v>
      </c>
      <c r="H2361" s="111" t="s">
        <v>73</v>
      </c>
      <c r="I2361" s="111" t="s">
        <v>18</v>
      </c>
      <c r="J2361" s="111" t="s">
        <v>340</v>
      </c>
      <c r="K2361" s="111" t="s">
        <v>68</v>
      </c>
      <c r="L2361" s="111">
        <v>6</v>
      </c>
      <c r="M2361" s="111">
        <v>0.06</v>
      </c>
      <c r="N2361" s="113">
        <v>3.79</v>
      </c>
      <c r="O2361" s="113">
        <v>3.19</v>
      </c>
      <c r="P2361" s="114">
        <v>0.2</v>
      </c>
      <c r="Q2361" s="113">
        <v>19.14</v>
      </c>
      <c r="R2361" s="115">
        <v>3.79</v>
      </c>
      <c r="S2361" s="115">
        <v>3.19</v>
      </c>
      <c r="T2361" s="119">
        <v>0.2</v>
      </c>
      <c r="U2361" s="116">
        <v>19.14</v>
      </c>
      <c r="V2361" t="s">
        <v>25</v>
      </c>
      <c r="W2361">
        <v>3.19</v>
      </c>
      <c r="X2361" t="s">
        <v>25</v>
      </c>
      <c r="Y2361">
        <v>19.14</v>
      </c>
      <c r="Z2361">
        <v>4.1900000000000004</v>
      </c>
      <c r="AA2361">
        <v>3.49</v>
      </c>
      <c r="AB2361">
        <v>0.2</v>
      </c>
      <c r="AC2361">
        <v>20.94</v>
      </c>
    </row>
    <row r="2362" spans="1:29" x14ac:dyDescent="0.25">
      <c r="A2362" s="111" t="s">
        <v>553</v>
      </c>
      <c r="B2362" s="112" t="s">
        <v>157</v>
      </c>
      <c r="C2362" s="111">
        <v>872</v>
      </c>
      <c r="D2362" s="111">
        <v>455</v>
      </c>
      <c r="E2362" s="111" t="s">
        <v>555</v>
      </c>
      <c r="F2362" s="111">
        <v>2132</v>
      </c>
      <c r="G2362" s="111" t="s">
        <v>376</v>
      </c>
      <c r="H2362" s="111" t="s">
        <v>70</v>
      </c>
      <c r="I2362" s="111" t="s">
        <v>18</v>
      </c>
      <c r="J2362" s="111" t="s">
        <v>334</v>
      </c>
      <c r="K2362" s="111" t="s">
        <v>68</v>
      </c>
      <c r="L2362" s="111">
        <v>6</v>
      </c>
      <c r="M2362" s="111">
        <v>0.06</v>
      </c>
      <c r="N2362" s="113">
        <v>3.79</v>
      </c>
      <c r="O2362" s="113">
        <v>3.19</v>
      </c>
      <c r="P2362" s="114">
        <v>0.2</v>
      </c>
      <c r="Q2362" s="113">
        <v>19.14</v>
      </c>
      <c r="R2362" s="115">
        <v>3.79</v>
      </c>
      <c r="S2362" s="115">
        <v>3.19</v>
      </c>
      <c r="T2362" s="119">
        <v>0.2</v>
      </c>
      <c r="U2362" s="116">
        <v>19.14</v>
      </c>
      <c r="V2362" t="s">
        <v>25</v>
      </c>
      <c r="W2362">
        <v>3.19</v>
      </c>
      <c r="X2362" t="s">
        <v>25</v>
      </c>
      <c r="Y2362">
        <v>19.14</v>
      </c>
      <c r="Z2362">
        <v>4.1900000000000004</v>
      </c>
      <c r="AA2362">
        <v>3.49</v>
      </c>
      <c r="AB2362">
        <v>0.2</v>
      </c>
      <c r="AC2362">
        <v>20.94</v>
      </c>
    </row>
    <row r="2363" spans="1:29" x14ac:dyDescent="0.25">
      <c r="A2363" s="111" t="s">
        <v>553</v>
      </c>
      <c r="B2363" s="112" t="s">
        <v>157</v>
      </c>
      <c r="C2363" s="111">
        <v>872</v>
      </c>
      <c r="D2363" s="111">
        <v>455</v>
      </c>
      <c r="E2363" s="111" t="s">
        <v>555</v>
      </c>
      <c r="F2363" s="111">
        <v>2585</v>
      </c>
      <c r="G2363" s="111" t="s">
        <v>472</v>
      </c>
      <c r="H2363" s="111" t="s">
        <v>80</v>
      </c>
      <c r="I2363" s="111" t="s">
        <v>18</v>
      </c>
      <c r="J2363" s="111" t="s">
        <v>334</v>
      </c>
      <c r="K2363" s="111" t="s">
        <v>68</v>
      </c>
      <c r="L2363" s="111">
        <v>12</v>
      </c>
      <c r="M2363" s="111">
        <v>0.12</v>
      </c>
      <c r="N2363" s="113">
        <v>4.59</v>
      </c>
      <c r="O2363" s="113">
        <v>3.8</v>
      </c>
      <c r="P2363" s="114">
        <v>0.2</v>
      </c>
      <c r="Q2363" s="113">
        <v>45.599999999999994</v>
      </c>
      <c r="R2363" s="115">
        <v>3.99</v>
      </c>
      <c r="S2363" s="115">
        <v>3.32</v>
      </c>
      <c r="T2363" s="119">
        <v>0.2</v>
      </c>
      <c r="U2363" s="116">
        <v>39.839999999999996</v>
      </c>
      <c r="V2363" t="s">
        <v>25</v>
      </c>
      <c r="W2363">
        <v>3.8</v>
      </c>
      <c r="X2363" t="s">
        <v>25</v>
      </c>
      <c r="Y2363">
        <v>45.599999999999994</v>
      </c>
      <c r="Z2363">
        <v>3.99</v>
      </c>
      <c r="AA2363">
        <v>3.32</v>
      </c>
      <c r="AB2363">
        <v>0.2</v>
      </c>
      <c r="AC2363">
        <v>39.839999999999996</v>
      </c>
    </row>
    <row r="2364" spans="1:29" x14ac:dyDescent="0.25">
      <c r="A2364" s="111" t="s">
        <v>553</v>
      </c>
      <c r="B2364" s="112" t="s">
        <v>157</v>
      </c>
      <c r="C2364" s="111">
        <v>872</v>
      </c>
      <c r="D2364" s="111">
        <v>455</v>
      </c>
      <c r="E2364" s="111" t="s">
        <v>555</v>
      </c>
      <c r="F2364" s="111">
        <v>7703</v>
      </c>
      <c r="G2364" s="111" t="s">
        <v>473</v>
      </c>
      <c r="H2364" s="111" t="s">
        <v>72</v>
      </c>
      <c r="I2364" s="111" t="s">
        <v>18</v>
      </c>
      <c r="J2364" s="111" t="s">
        <v>331</v>
      </c>
      <c r="K2364" s="111" t="s">
        <v>68</v>
      </c>
      <c r="L2364" s="111">
        <v>6</v>
      </c>
      <c r="M2364" s="111">
        <v>0.06</v>
      </c>
      <c r="N2364" s="113">
        <v>3.79</v>
      </c>
      <c r="O2364" s="113">
        <v>3.19</v>
      </c>
      <c r="P2364" s="114">
        <v>0.2</v>
      </c>
      <c r="Q2364" s="113">
        <v>19.14</v>
      </c>
      <c r="R2364" s="115">
        <v>3.79</v>
      </c>
      <c r="S2364" s="115">
        <v>3.19</v>
      </c>
      <c r="T2364" s="119">
        <v>0.2</v>
      </c>
      <c r="U2364" s="116">
        <v>19.14</v>
      </c>
      <c r="V2364" t="s">
        <v>25</v>
      </c>
      <c r="W2364">
        <v>3.19</v>
      </c>
      <c r="X2364" t="s">
        <v>25</v>
      </c>
      <c r="Y2364">
        <v>19.14</v>
      </c>
      <c r="Z2364">
        <v>4.1900000000000004</v>
      </c>
      <c r="AA2364">
        <v>3.49</v>
      </c>
      <c r="AB2364">
        <v>0.2</v>
      </c>
      <c r="AC2364">
        <v>20.94</v>
      </c>
    </row>
    <row r="2365" spans="1:29" x14ac:dyDescent="0.25">
      <c r="A2365" s="111" t="s">
        <v>553</v>
      </c>
      <c r="B2365" s="112" t="s">
        <v>157</v>
      </c>
      <c r="C2365" s="111">
        <v>872</v>
      </c>
      <c r="D2365" s="111">
        <v>455</v>
      </c>
      <c r="E2365" s="111" t="s">
        <v>555</v>
      </c>
      <c r="F2365" s="111">
        <v>11593</v>
      </c>
      <c r="G2365" s="111" t="s">
        <v>474</v>
      </c>
      <c r="H2365" s="111" t="s">
        <v>80</v>
      </c>
      <c r="I2365" s="111" t="s">
        <v>18</v>
      </c>
      <c r="J2365" s="111" t="s">
        <v>331</v>
      </c>
      <c r="K2365" s="111" t="s">
        <v>68</v>
      </c>
      <c r="L2365" s="111">
        <v>12</v>
      </c>
      <c r="M2365" s="111">
        <v>0.12</v>
      </c>
      <c r="N2365" s="113">
        <v>4.59</v>
      </c>
      <c r="O2365" s="113">
        <v>3.8</v>
      </c>
      <c r="P2365" s="114">
        <v>0.2</v>
      </c>
      <c r="Q2365" s="113">
        <v>45.599999999999994</v>
      </c>
      <c r="R2365" s="115">
        <v>3.99</v>
      </c>
      <c r="S2365" s="115">
        <v>3.32</v>
      </c>
      <c r="T2365" s="119">
        <v>0.2</v>
      </c>
      <c r="U2365" s="116">
        <v>39.839999999999996</v>
      </c>
      <c r="V2365" t="s">
        <v>25</v>
      </c>
      <c r="W2365">
        <v>3.8</v>
      </c>
      <c r="X2365" t="s">
        <v>25</v>
      </c>
      <c r="Y2365">
        <v>45.599999999999994</v>
      </c>
      <c r="Z2365">
        <v>3.99</v>
      </c>
      <c r="AA2365">
        <v>3.32</v>
      </c>
      <c r="AB2365">
        <v>0.2</v>
      </c>
      <c r="AC2365">
        <v>39.839999999999996</v>
      </c>
    </row>
    <row r="2366" spans="1:29" x14ac:dyDescent="0.25">
      <c r="A2366" s="111" t="s">
        <v>553</v>
      </c>
      <c r="B2366" s="112" t="s">
        <v>157</v>
      </c>
      <c r="C2366" s="111">
        <v>872</v>
      </c>
      <c r="D2366" s="111">
        <v>455</v>
      </c>
      <c r="E2366" s="111" t="s">
        <v>555</v>
      </c>
      <c r="F2366" s="111">
        <v>13486</v>
      </c>
      <c r="G2366" s="111" t="s">
        <v>377</v>
      </c>
      <c r="H2366" s="111" t="s">
        <v>134</v>
      </c>
      <c r="I2366" s="111" t="s">
        <v>128</v>
      </c>
      <c r="J2366" s="111" t="s">
        <v>378</v>
      </c>
      <c r="K2366" s="111" t="s">
        <v>68</v>
      </c>
      <c r="L2366" s="111">
        <v>6</v>
      </c>
      <c r="M2366" s="111">
        <v>0.06</v>
      </c>
      <c r="N2366" s="113">
        <v>6.59</v>
      </c>
      <c r="O2366" s="113">
        <v>5.49</v>
      </c>
      <c r="P2366" s="114">
        <v>0.2</v>
      </c>
      <c r="Q2366" s="113">
        <v>32.94</v>
      </c>
      <c r="R2366" s="115">
        <v>6.19</v>
      </c>
      <c r="S2366" s="115">
        <v>5.18</v>
      </c>
      <c r="T2366" s="119">
        <v>0.2</v>
      </c>
      <c r="U2366" s="116">
        <v>31.08</v>
      </c>
      <c r="V2366" t="s">
        <v>25</v>
      </c>
      <c r="W2366">
        <v>5.49</v>
      </c>
      <c r="X2366" t="s">
        <v>25</v>
      </c>
      <c r="Y2366">
        <v>32.94</v>
      </c>
      <c r="Z2366">
        <v>6.19</v>
      </c>
      <c r="AA2366">
        <v>5.18</v>
      </c>
      <c r="AB2366">
        <v>0.2</v>
      </c>
      <c r="AC2366">
        <v>31.08</v>
      </c>
    </row>
    <row r="2367" spans="1:29" x14ac:dyDescent="0.25">
      <c r="A2367" s="111" t="s">
        <v>553</v>
      </c>
      <c r="B2367" s="112" t="s">
        <v>157</v>
      </c>
      <c r="C2367" s="111">
        <v>872</v>
      </c>
      <c r="D2367" s="111">
        <v>455</v>
      </c>
      <c r="E2367" s="111" t="s">
        <v>555</v>
      </c>
      <c r="F2367" s="111">
        <v>19164</v>
      </c>
      <c r="G2367" s="111" t="s">
        <v>475</v>
      </c>
      <c r="H2367" s="111" t="s">
        <v>76</v>
      </c>
      <c r="I2367" s="111" t="s">
        <v>18</v>
      </c>
      <c r="J2367" s="111" t="s">
        <v>334</v>
      </c>
      <c r="K2367" s="111" t="s">
        <v>68</v>
      </c>
      <c r="L2367" s="111">
        <v>2</v>
      </c>
      <c r="M2367" s="111">
        <v>0.02</v>
      </c>
      <c r="N2367" s="113">
        <v>3.69</v>
      </c>
      <c r="O2367" s="113">
        <v>3.1</v>
      </c>
      <c r="P2367" s="114">
        <v>0.2</v>
      </c>
      <c r="Q2367" s="113">
        <v>6.2</v>
      </c>
      <c r="R2367" s="115">
        <v>3.19</v>
      </c>
      <c r="S2367" s="115">
        <v>2.7</v>
      </c>
      <c r="T2367" s="119">
        <v>0.2</v>
      </c>
      <c r="U2367" s="116">
        <v>5.4</v>
      </c>
      <c r="V2367" t="s">
        <v>25</v>
      </c>
      <c r="W2367">
        <v>3.1</v>
      </c>
      <c r="X2367" t="s">
        <v>25</v>
      </c>
      <c r="Y2367">
        <v>6.2</v>
      </c>
      <c r="Z2367">
        <v>3.19</v>
      </c>
      <c r="AA2367">
        <v>2.7</v>
      </c>
      <c r="AB2367">
        <v>0.2</v>
      </c>
      <c r="AC2367">
        <v>5.4</v>
      </c>
    </row>
    <row r="2368" spans="1:29" x14ac:dyDescent="0.25">
      <c r="A2368" s="111" t="s">
        <v>553</v>
      </c>
      <c r="B2368" s="112" t="s">
        <v>157</v>
      </c>
      <c r="C2368" s="111">
        <v>872</v>
      </c>
      <c r="D2368" s="111">
        <v>455</v>
      </c>
      <c r="E2368" s="111" t="s">
        <v>555</v>
      </c>
      <c r="F2368" s="111">
        <v>22200</v>
      </c>
      <c r="G2368" s="111" t="s">
        <v>380</v>
      </c>
      <c r="H2368" s="111" t="s">
        <v>75</v>
      </c>
      <c r="I2368" s="111" t="s">
        <v>18</v>
      </c>
      <c r="J2368" s="111" t="s">
        <v>362</v>
      </c>
      <c r="K2368" s="111" t="s">
        <v>68</v>
      </c>
      <c r="L2368" s="111">
        <v>6</v>
      </c>
      <c r="M2368" s="111">
        <v>0.06</v>
      </c>
      <c r="N2368" s="113">
        <v>7.99</v>
      </c>
      <c r="O2368" s="113">
        <v>6.65</v>
      </c>
      <c r="P2368" s="114">
        <v>0.2</v>
      </c>
      <c r="Q2368" s="113">
        <v>39.900000000000006</v>
      </c>
      <c r="R2368" s="115">
        <v>6.99</v>
      </c>
      <c r="S2368" s="115">
        <v>5.83</v>
      </c>
      <c r="T2368" s="119">
        <v>0.2</v>
      </c>
      <c r="U2368" s="116">
        <v>34.980000000000004</v>
      </c>
      <c r="V2368" t="s">
        <v>25</v>
      </c>
      <c r="W2368">
        <v>6.65</v>
      </c>
      <c r="X2368" t="s">
        <v>25</v>
      </c>
      <c r="Y2368">
        <v>39.900000000000006</v>
      </c>
      <c r="Z2368">
        <v>6.99</v>
      </c>
      <c r="AA2368">
        <v>5.83</v>
      </c>
      <c r="AB2368">
        <v>0.2</v>
      </c>
      <c r="AC2368">
        <v>34.980000000000004</v>
      </c>
    </row>
    <row r="2369" spans="1:29" x14ac:dyDescent="0.25">
      <c r="A2369" s="111" t="s">
        <v>553</v>
      </c>
      <c r="B2369" s="112" t="s">
        <v>157</v>
      </c>
      <c r="C2369" s="111">
        <v>872</v>
      </c>
      <c r="D2369" s="111">
        <v>455</v>
      </c>
      <c r="E2369" s="111" t="s">
        <v>555</v>
      </c>
      <c r="F2369" s="111">
        <v>7945</v>
      </c>
      <c r="G2369" s="111" t="s">
        <v>476</v>
      </c>
      <c r="H2369" s="111" t="s">
        <v>101</v>
      </c>
      <c r="I2369" s="111" t="s">
        <v>18</v>
      </c>
      <c r="J2369" s="111" t="s">
        <v>331</v>
      </c>
      <c r="K2369" s="111" t="s">
        <v>99</v>
      </c>
      <c r="L2369" s="111">
        <v>6</v>
      </c>
      <c r="M2369" s="111">
        <v>0.15</v>
      </c>
      <c r="N2369" s="113">
        <v>8.49</v>
      </c>
      <c r="O2369" s="113">
        <v>7.12</v>
      </c>
      <c r="P2369" s="114">
        <v>0.2</v>
      </c>
      <c r="Q2369" s="113">
        <v>42.72</v>
      </c>
      <c r="R2369" s="115">
        <v>8.49</v>
      </c>
      <c r="S2369" s="115">
        <v>7.08</v>
      </c>
      <c r="T2369" s="119">
        <v>0.2</v>
      </c>
      <c r="U2369" s="116">
        <v>42.480000000000004</v>
      </c>
      <c r="V2369" t="s">
        <v>25</v>
      </c>
      <c r="W2369">
        <v>7.59</v>
      </c>
      <c r="X2369" t="s">
        <v>25</v>
      </c>
      <c r="Y2369">
        <v>45.54</v>
      </c>
      <c r="Z2369">
        <v>8.39</v>
      </c>
      <c r="AA2369">
        <v>6.99</v>
      </c>
      <c r="AB2369">
        <v>0.2</v>
      </c>
      <c r="AC2369">
        <v>41.94</v>
      </c>
    </row>
    <row r="2370" spans="1:29" x14ac:dyDescent="0.25">
      <c r="A2370" s="111" t="s">
        <v>553</v>
      </c>
      <c r="B2370" s="112" t="s">
        <v>157</v>
      </c>
      <c r="C2370" s="111">
        <v>872</v>
      </c>
      <c r="D2370" s="111">
        <v>455</v>
      </c>
      <c r="E2370" s="111" t="s">
        <v>555</v>
      </c>
      <c r="F2370" s="111">
        <v>7947</v>
      </c>
      <c r="G2370" s="111" t="s">
        <v>477</v>
      </c>
      <c r="H2370" s="111" t="s">
        <v>100</v>
      </c>
      <c r="I2370" s="111" t="s">
        <v>18</v>
      </c>
      <c r="J2370" s="111" t="s">
        <v>334</v>
      </c>
      <c r="K2370" s="111" t="s">
        <v>99</v>
      </c>
      <c r="L2370" s="111">
        <v>6</v>
      </c>
      <c r="M2370" s="111">
        <v>0.15</v>
      </c>
      <c r="N2370" s="113">
        <v>8.99</v>
      </c>
      <c r="O2370" s="113">
        <v>7.49</v>
      </c>
      <c r="P2370" s="114">
        <v>0.2</v>
      </c>
      <c r="Q2370" s="113">
        <v>44.94</v>
      </c>
      <c r="R2370" s="115">
        <v>8.99</v>
      </c>
      <c r="S2370" s="115">
        <v>7.49</v>
      </c>
      <c r="T2370" s="119">
        <v>0.2</v>
      </c>
      <c r="U2370" s="116">
        <v>44.94</v>
      </c>
      <c r="V2370" t="s">
        <v>25</v>
      </c>
      <c r="W2370">
        <v>7.59</v>
      </c>
      <c r="X2370" t="s">
        <v>25</v>
      </c>
      <c r="Y2370">
        <v>45.54</v>
      </c>
      <c r="Z2370">
        <v>8.39</v>
      </c>
      <c r="AA2370">
        <v>6.99</v>
      </c>
      <c r="AB2370">
        <v>0.2</v>
      </c>
      <c r="AC2370">
        <v>41.94</v>
      </c>
    </row>
    <row r="2371" spans="1:29" x14ac:dyDescent="0.25">
      <c r="A2371" s="111" t="s">
        <v>553</v>
      </c>
      <c r="B2371" s="112" t="s">
        <v>157</v>
      </c>
      <c r="C2371" s="111">
        <v>872</v>
      </c>
      <c r="D2371" s="111">
        <v>455</v>
      </c>
      <c r="E2371" s="111" t="s">
        <v>555</v>
      </c>
      <c r="F2371" s="111">
        <v>4293</v>
      </c>
      <c r="G2371" s="111" t="s">
        <v>478</v>
      </c>
      <c r="H2371" s="111" t="s">
        <v>28</v>
      </c>
      <c r="I2371" s="111" t="s">
        <v>18</v>
      </c>
      <c r="J2371" s="111" t="s">
        <v>384</v>
      </c>
      <c r="K2371" s="111" t="s">
        <v>19</v>
      </c>
      <c r="L2371" s="111">
        <v>12</v>
      </c>
      <c r="M2371" s="111">
        <v>2.4E-2</v>
      </c>
      <c r="N2371" s="113">
        <v>1.69</v>
      </c>
      <c r="O2371" s="113">
        <v>1.42</v>
      </c>
      <c r="P2371" s="114">
        <v>0.2</v>
      </c>
      <c r="Q2371" s="113">
        <v>17.04</v>
      </c>
      <c r="R2371" s="115">
        <v>1.49</v>
      </c>
      <c r="S2371" s="115">
        <v>1.24</v>
      </c>
      <c r="T2371" s="119">
        <v>0.2</v>
      </c>
      <c r="U2371" s="116">
        <v>14.879999999999999</v>
      </c>
      <c r="V2371" t="s">
        <v>25</v>
      </c>
      <c r="W2371">
        <v>1.42</v>
      </c>
      <c r="X2371" t="s">
        <v>25</v>
      </c>
      <c r="Y2371">
        <v>17.04</v>
      </c>
      <c r="Z2371">
        <v>1.49</v>
      </c>
      <c r="AA2371">
        <v>1.24</v>
      </c>
      <c r="AB2371">
        <v>0.2</v>
      </c>
      <c r="AC2371">
        <v>14.879999999999999</v>
      </c>
    </row>
    <row r="2372" spans="1:29" x14ac:dyDescent="0.25">
      <c r="A2372" s="111" t="s">
        <v>553</v>
      </c>
      <c r="B2372" s="112" t="s">
        <v>157</v>
      </c>
      <c r="C2372" s="111">
        <v>872</v>
      </c>
      <c r="D2372" s="111">
        <v>455</v>
      </c>
      <c r="E2372" s="111" t="s">
        <v>555</v>
      </c>
      <c r="F2372" s="111">
        <v>18152</v>
      </c>
      <c r="G2372" s="111" t="s">
        <v>385</v>
      </c>
      <c r="H2372" s="111" t="s">
        <v>21</v>
      </c>
      <c r="I2372" s="111" t="s">
        <v>18</v>
      </c>
      <c r="J2372" s="111" t="s">
        <v>334</v>
      </c>
      <c r="K2372" s="111" t="s">
        <v>19</v>
      </c>
      <c r="L2372" s="111">
        <v>12</v>
      </c>
      <c r="M2372" s="111">
        <v>2.4E-2</v>
      </c>
      <c r="N2372" s="113">
        <v>1.69</v>
      </c>
      <c r="O2372" s="113">
        <v>1.4155</v>
      </c>
      <c r="P2372" s="114">
        <v>0.2</v>
      </c>
      <c r="Q2372" s="113">
        <v>17.04</v>
      </c>
      <c r="R2372" s="115">
        <v>1.59</v>
      </c>
      <c r="S2372" s="115">
        <v>1.3250000000000002</v>
      </c>
      <c r="T2372" s="119">
        <v>0.2</v>
      </c>
      <c r="U2372" s="116">
        <v>15.96</v>
      </c>
      <c r="V2372" t="s">
        <v>25</v>
      </c>
      <c r="W2372">
        <v>1.42</v>
      </c>
      <c r="X2372" t="s">
        <v>25</v>
      </c>
      <c r="Y2372">
        <v>17.04</v>
      </c>
      <c r="Z2372">
        <v>1.49</v>
      </c>
      <c r="AA2372">
        <v>1.24</v>
      </c>
      <c r="AB2372">
        <v>0.2</v>
      </c>
      <c r="AC2372">
        <v>14.879999999999999</v>
      </c>
    </row>
    <row r="2373" spans="1:29" x14ac:dyDescent="0.25">
      <c r="A2373" s="111" t="s">
        <v>553</v>
      </c>
      <c r="B2373" s="112" t="s">
        <v>157</v>
      </c>
      <c r="C2373" s="111">
        <v>872</v>
      </c>
      <c r="D2373" s="111">
        <v>455</v>
      </c>
      <c r="E2373" s="111" t="s">
        <v>555</v>
      </c>
      <c r="F2373" s="111">
        <v>18266</v>
      </c>
      <c r="G2373" s="111" t="s">
        <v>386</v>
      </c>
      <c r="H2373" s="111" t="s">
        <v>28</v>
      </c>
      <c r="I2373" s="111" t="s">
        <v>18</v>
      </c>
      <c r="J2373" s="111" t="s">
        <v>331</v>
      </c>
      <c r="K2373" s="111" t="s">
        <v>19</v>
      </c>
      <c r="L2373" s="111">
        <v>12</v>
      </c>
      <c r="M2373" s="111">
        <v>2.4E-2</v>
      </c>
      <c r="N2373" s="113">
        <v>1.69</v>
      </c>
      <c r="O2373" s="113">
        <v>1.42</v>
      </c>
      <c r="P2373" s="114">
        <v>0.2</v>
      </c>
      <c r="Q2373" s="113">
        <v>17.04</v>
      </c>
      <c r="R2373" s="115">
        <v>1.49</v>
      </c>
      <c r="S2373" s="115">
        <v>1.24</v>
      </c>
      <c r="T2373" s="119">
        <v>0.2</v>
      </c>
      <c r="U2373" s="116">
        <v>14.879999999999999</v>
      </c>
      <c r="V2373" t="s">
        <v>25</v>
      </c>
      <c r="W2373">
        <v>1.42</v>
      </c>
      <c r="X2373" t="s">
        <v>25</v>
      </c>
      <c r="Y2373">
        <v>17.04</v>
      </c>
      <c r="Z2373">
        <v>1.49</v>
      </c>
      <c r="AA2373">
        <v>1.24</v>
      </c>
      <c r="AB2373">
        <v>0.2</v>
      </c>
      <c r="AC2373">
        <v>14.879999999999999</v>
      </c>
    </row>
    <row r="2374" spans="1:29" x14ac:dyDescent="0.25">
      <c r="A2374" s="111" t="s">
        <v>553</v>
      </c>
      <c r="B2374" s="112" t="s">
        <v>157</v>
      </c>
      <c r="C2374" s="111">
        <v>872</v>
      </c>
      <c r="D2374" s="111">
        <v>455</v>
      </c>
      <c r="E2374" s="111" t="s">
        <v>555</v>
      </c>
      <c r="F2374" s="111">
        <v>18267</v>
      </c>
      <c r="G2374" s="111" t="s">
        <v>416</v>
      </c>
      <c r="H2374" s="111" t="s">
        <v>29</v>
      </c>
      <c r="I2374" s="111" t="s">
        <v>18</v>
      </c>
      <c r="J2374" s="111" t="s">
        <v>336</v>
      </c>
      <c r="K2374" s="111" t="s">
        <v>19</v>
      </c>
      <c r="L2374" s="111">
        <v>12</v>
      </c>
      <c r="M2374" s="111">
        <v>2.4E-2</v>
      </c>
      <c r="N2374" s="113">
        <v>1.69</v>
      </c>
      <c r="O2374" s="113">
        <v>1.42</v>
      </c>
      <c r="P2374" s="114">
        <v>0.2</v>
      </c>
      <c r="Q2374" s="113">
        <v>17.04</v>
      </c>
      <c r="R2374" s="115">
        <v>1.49</v>
      </c>
      <c r="S2374" s="115">
        <v>1.24</v>
      </c>
      <c r="T2374" s="119">
        <v>0.2</v>
      </c>
      <c r="U2374" s="116">
        <v>14.879999999999999</v>
      </c>
      <c r="V2374" t="s">
        <v>25</v>
      </c>
      <c r="W2374">
        <v>1.42</v>
      </c>
      <c r="X2374" t="s">
        <v>25</v>
      </c>
      <c r="Y2374">
        <v>17.04</v>
      </c>
      <c r="Z2374">
        <v>1.49</v>
      </c>
      <c r="AA2374">
        <v>1.24</v>
      </c>
      <c r="AB2374">
        <v>0.2</v>
      </c>
      <c r="AC2374">
        <v>14.879999999999999</v>
      </c>
    </row>
    <row r="2375" spans="1:29" x14ac:dyDescent="0.25">
      <c r="A2375" s="111" t="s">
        <v>553</v>
      </c>
      <c r="B2375" s="112" t="s">
        <v>157</v>
      </c>
      <c r="C2375" s="111">
        <v>872</v>
      </c>
      <c r="D2375" s="111">
        <v>455</v>
      </c>
      <c r="E2375" s="111" t="s">
        <v>555</v>
      </c>
      <c r="F2375" s="111">
        <v>18268</v>
      </c>
      <c r="G2375" s="111" t="s">
        <v>387</v>
      </c>
      <c r="H2375" s="111" t="s">
        <v>30</v>
      </c>
      <c r="I2375" s="111" t="s">
        <v>18</v>
      </c>
      <c r="J2375" s="111" t="s">
        <v>340</v>
      </c>
      <c r="K2375" s="111" t="s">
        <v>19</v>
      </c>
      <c r="L2375" s="111">
        <v>12</v>
      </c>
      <c r="M2375" s="111">
        <v>2.4E-2</v>
      </c>
      <c r="N2375" s="113">
        <v>1.69</v>
      </c>
      <c r="O2375" s="113">
        <v>1.42</v>
      </c>
      <c r="P2375" s="114">
        <v>0.2</v>
      </c>
      <c r="Q2375" s="113">
        <v>17.04</v>
      </c>
      <c r="R2375" s="115">
        <v>1.49</v>
      </c>
      <c r="S2375" s="115">
        <v>1.24</v>
      </c>
      <c r="T2375" s="119">
        <v>0.2</v>
      </c>
      <c r="U2375" s="116">
        <v>14.879999999999999</v>
      </c>
      <c r="V2375" t="s">
        <v>25</v>
      </c>
      <c r="W2375">
        <v>1.42</v>
      </c>
      <c r="X2375" t="s">
        <v>25</v>
      </c>
      <c r="Y2375">
        <v>17.04</v>
      </c>
      <c r="Z2375">
        <v>1.49</v>
      </c>
      <c r="AA2375">
        <v>1.24</v>
      </c>
      <c r="AB2375">
        <v>0.2</v>
      </c>
      <c r="AC2375">
        <v>14.879999999999999</v>
      </c>
    </row>
    <row r="2376" spans="1:29" x14ac:dyDescent="0.25">
      <c r="A2376" s="111" t="s">
        <v>553</v>
      </c>
      <c r="B2376" s="112" t="s">
        <v>157</v>
      </c>
      <c r="C2376" s="111">
        <v>872</v>
      </c>
      <c r="D2376" s="111">
        <v>455</v>
      </c>
      <c r="E2376" s="111" t="s">
        <v>555</v>
      </c>
      <c r="F2376" s="111">
        <v>19321</v>
      </c>
      <c r="G2376" s="111" t="s">
        <v>479</v>
      </c>
      <c r="H2376" s="111" t="s">
        <v>27</v>
      </c>
      <c r="I2376" s="111" t="s">
        <v>18</v>
      </c>
      <c r="J2376" s="111" t="s">
        <v>480</v>
      </c>
      <c r="K2376" s="111" t="s">
        <v>19</v>
      </c>
      <c r="L2376" s="111">
        <v>12</v>
      </c>
      <c r="M2376" s="111">
        <v>2.4E-2</v>
      </c>
      <c r="N2376" s="113">
        <v>1.69</v>
      </c>
      <c r="O2376" s="113">
        <v>1.42</v>
      </c>
      <c r="P2376" s="114">
        <v>0.2</v>
      </c>
      <c r="Q2376" s="113">
        <v>17.04</v>
      </c>
      <c r="R2376" s="115">
        <v>1.49</v>
      </c>
      <c r="S2376" s="115">
        <v>1.24</v>
      </c>
      <c r="T2376" s="119">
        <v>0.2</v>
      </c>
      <c r="U2376" s="116">
        <v>14.879999999999999</v>
      </c>
      <c r="V2376" t="s">
        <v>25</v>
      </c>
      <c r="W2376">
        <v>1.42</v>
      </c>
      <c r="X2376" t="s">
        <v>25</v>
      </c>
      <c r="Y2376">
        <v>17.04</v>
      </c>
      <c r="Z2376">
        <v>1.49</v>
      </c>
      <c r="AA2376">
        <v>1.24</v>
      </c>
      <c r="AB2376">
        <v>0.2</v>
      </c>
      <c r="AC2376">
        <v>14.879999999999999</v>
      </c>
    </row>
    <row r="2377" spans="1:29" x14ac:dyDescent="0.25">
      <c r="A2377" s="111" t="s">
        <v>553</v>
      </c>
      <c r="B2377" s="112" t="s">
        <v>157</v>
      </c>
      <c r="C2377" s="111">
        <v>872</v>
      </c>
      <c r="D2377" s="111">
        <v>455</v>
      </c>
      <c r="E2377" s="111" t="s">
        <v>555</v>
      </c>
      <c r="F2377" s="111">
        <v>22259</v>
      </c>
      <c r="G2377" s="111" t="s">
        <v>481</v>
      </c>
      <c r="H2377" s="111" t="s">
        <v>30</v>
      </c>
      <c r="I2377" s="111" t="s">
        <v>18</v>
      </c>
      <c r="J2377" s="111" t="s">
        <v>418</v>
      </c>
      <c r="K2377" s="111" t="s">
        <v>19</v>
      </c>
      <c r="L2377" s="111">
        <v>12</v>
      </c>
      <c r="M2377" s="111">
        <v>2.4E-2</v>
      </c>
      <c r="N2377" s="113">
        <v>1.69</v>
      </c>
      <c r="O2377" s="113">
        <v>1.42</v>
      </c>
      <c r="P2377" s="114">
        <v>0.2</v>
      </c>
      <c r="Q2377" s="113">
        <v>17.04</v>
      </c>
      <c r="R2377" s="115">
        <v>1.49</v>
      </c>
      <c r="S2377" s="115">
        <v>1.24</v>
      </c>
      <c r="T2377" s="119">
        <v>0.2</v>
      </c>
      <c r="U2377" s="116">
        <v>14.879999999999999</v>
      </c>
      <c r="V2377" t="s">
        <v>25</v>
      </c>
      <c r="W2377">
        <v>1.42</v>
      </c>
      <c r="X2377" t="s">
        <v>25</v>
      </c>
      <c r="Y2377">
        <v>17.04</v>
      </c>
      <c r="Z2377">
        <v>1.49</v>
      </c>
      <c r="AA2377">
        <v>1.24</v>
      </c>
      <c r="AB2377">
        <v>0.2</v>
      </c>
      <c r="AC2377">
        <v>14.879999999999999</v>
      </c>
    </row>
    <row r="2378" spans="1:29" x14ac:dyDescent="0.25">
      <c r="A2378" s="111" t="s">
        <v>553</v>
      </c>
      <c r="B2378" s="112" t="s">
        <v>157</v>
      </c>
      <c r="C2378" s="111">
        <v>872</v>
      </c>
      <c r="D2378" s="111">
        <v>455</v>
      </c>
      <c r="E2378" s="111" t="s">
        <v>555</v>
      </c>
      <c r="F2378" s="111">
        <v>503</v>
      </c>
      <c r="G2378" s="111" t="s">
        <v>389</v>
      </c>
      <c r="H2378" s="111" t="s">
        <v>91</v>
      </c>
      <c r="I2378" s="111" t="s">
        <v>18</v>
      </c>
      <c r="J2378" s="111" t="s">
        <v>340</v>
      </c>
      <c r="K2378" s="111" t="s">
        <v>85</v>
      </c>
      <c r="L2378" s="111">
        <v>6</v>
      </c>
      <c r="M2378" s="111">
        <v>0.12</v>
      </c>
      <c r="N2378" s="113">
        <v>5.69</v>
      </c>
      <c r="O2378" s="113">
        <v>4.74</v>
      </c>
      <c r="P2378" s="114">
        <v>0.2</v>
      </c>
      <c r="Q2378" s="113">
        <v>28.44</v>
      </c>
      <c r="R2378" s="115">
        <v>5.49</v>
      </c>
      <c r="S2378" s="115">
        <v>4.58</v>
      </c>
      <c r="T2378" s="119">
        <v>0.2</v>
      </c>
      <c r="U2378" s="116">
        <v>27.48</v>
      </c>
      <c r="V2378" t="s">
        <v>25</v>
      </c>
      <c r="W2378">
        <v>4.82</v>
      </c>
      <c r="X2378" t="s">
        <v>25</v>
      </c>
      <c r="Y2378">
        <v>28.92</v>
      </c>
      <c r="Z2378">
        <v>5.59</v>
      </c>
      <c r="AA2378">
        <v>4.66</v>
      </c>
      <c r="AB2378">
        <v>0.2</v>
      </c>
      <c r="AC2378">
        <v>27.96</v>
      </c>
    </row>
    <row r="2379" spans="1:29" x14ac:dyDescent="0.25">
      <c r="A2379" s="111" t="s">
        <v>553</v>
      </c>
      <c r="B2379" s="112" t="s">
        <v>157</v>
      </c>
      <c r="C2379" s="111">
        <v>872</v>
      </c>
      <c r="D2379" s="111">
        <v>455</v>
      </c>
      <c r="E2379" s="111" t="s">
        <v>555</v>
      </c>
      <c r="F2379" s="111">
        <v>504</v>
      </c>
      <c r="G2379" s="111" t="s">
        <v>390</v>
      </c>
      <c r="H2379" s="111" t="s">
        <v>88</v>
      </c>
      <c r="I2379" s="111" t="s">
        <v>18</v>
      </c>
      <c r="J2379" s="111" t="s">
        <v>331</v>
      </c>
      <c r="K2379" s="111" t="s">
        <v>85</v>
      </c>
      <c r="L2379" s="111">
        <v>6</v>
      </c>
      <c r="M2379" s="111">
        <v>0.12</v>
      </c>
      <c r="N2379" s="113">
        <v>7.49</v>
      </c>
      <c r="O2379" s="113">
        <v>6.27</v>
      </c>
      <c r="P2379" s="114">
        <v>0.2</v>
      </c>
      <c r="Q2379" s="113">
        <v>37.619999999999997</v>
      </c>
      <c r="R2379" s="115">
        <v>6.79</v>
      </c>
      <c r="S2379" s="115">
        <v>5.6583333333333332</v>
      </c>
      <c r="T2379" s="119">
        <v>0.2</v>
      </c>
      <c r="U2379" s="116">
        <v>33.96</v>
      </c>
      <c r="V2379" t="s">
        <v>25</v>
      </c>
      <c r="W2379">
        <v>6.07</v>
      </c>
      <c r="X2379" t="s">
        <v>25</v>
      </c>
      <c r="Y2379">
        <v>36.42</v>
      </c>
      <c r="Z2379">
        <v>6.59</v>
      </c>
      <c r="AA2379">
        <v>5.49</v>
      </c>
      <c r="AB2379">
        <v>0.2</v>
      </c>
      <c r="AC2379">
        <v>32.94</v>
      </c>
    </row>
    <row r="2380" spans="1:29" x14ac:dyDescent="0.25">
      <c r="A2380" s="111" t="s">
        <v>553</v>
      </c>
      <c r="B2380" s="112" t="s">
        <v>157</v>
      </c>
      <c r="C2380" s="111">
        <v>872</v>
      </c>
      <c r="D2380" s="111">
        <v>455</v>
      </c>
      <c r="E2380" s="111" t="s">
        <v>555</v>
      </c>
      <c r="F2380" s="111">
        <v>1166</v>
      </c>
      <c r="G2380" s="111" t="s">
        <v>417</v>
      </c>
      <c r="H2380" s="111" t="s">
        <v>91</v>
      </c>
      <c r="I2380" s="111" t="s">
        <v>18</v>
      </c>
      <c r="J2380" s="111" t="s">
        <v>418</v>
      </c>
      <c r="K2380" s="111" t="s">
        <v>85</v>
      </c>
      <c r="L2380" s="111">
        <v>6</v>
      </c>
      <c r="M2380" s="111">
        <v>0.12</v>
      </c>
      <c r="N2380" s="113">
        <v>5.69</v>
      </c>
      <c r="O2380" s="113">
        <v>4.74</v>
      </c>
      <c r="P2380" s="114">
        <v>0.2</v>
      </c>
      <c r="Q2380" s="113">
        <v>28.44</v>
      </c>
      <c r="R2380" s="115">
        <v>5.49</v>
      </c>
      <c r="S2380" s="115">
        <v>4.58</v>
      </c>
      <c r="T2380" s="119">
        <v>0.2</v>
      </c>
      <c r="U2380" s="116">
        <v>27.48</v>
      </c>
      <c r="V2380" t="s">
        <v>25</v>
      </c>
      <c r="W2380">
        <v>4.82</v>
      </c>
      <c r="X2380" t="s">
        <v>25</v>
      </c>
      <c r="Y2380">
        <v>28.92</v>
      </c>
      <c r="Z2380">
        <v>5.59</v>
      </c>
      <c r="AA2380">
        <v>4.66</v>
      </c>
      <c r="AB2380">
        <v>0.2</v>
      </c>
      <c r="AC2380">
        <v>27.96</v>
      </c>
    </row>
    <row r="2381" spans="1:29" x14ac:dyDescent="0.25">
      <c r="A2381" s="111" t="s">
        <v>553</v>
      </c>
      <c r="B2381" s="112" t="s">
        <v>157</v>
      </c>
      <c r="C2381" s="111">
        <v>872</v>
      </c>
      <c r="D2381" s="111">
        <v>455</v>
      </c>
      <c r="E2381" s="111" t="s">
        <v>555</v>
      </c>
      <c r="F2381" s="111">
        <v>2349</v>
      </c>
      <c r="G2381" s="111" t="s">
        <v>391</v>
      </c>
      <c r="H2381" s="111" t="s">
        <v>86</v>
      </c>
      <c r="I2381" s="111" t="s">
        <v>18</v>
      </c>
      <c r="J2381" s="111" t="s">
        <v>334</v>
      </c>
      <c r="K2381" s="111" t="s">
        <v>85</v>
      </c>
      <c r="L2381" s="111">
        <v>6</v>
      </c>
      <c r="M2381" s="111">
        <v>0.12</v>
      </c>
      <c r="N2381" s="113">
        <v>8.2899999999999991</v>
      </c>
      <c r="O2381" s="113">
        <v>6.9254999999999995</v>
      </c>
      <c r="P2381" s="114">
        <v>0.2</v>
      </c>
      <c r="Q2381" s="113">
        <v>41.58</v>
      </c>
      <c r="R2381" s="115">
        <v>7.89</v>
      </c>
      <c r="S2381" s="115">
        <v>6.58</v>
      </c>
      <c r="T2381" s="119">
        <v>0.2</v>
      </c>
      <c r="U2381" s="116">
        <v>39.480000000000004</v>
      </c>
      <c r="V2381" t="s">
        <v>25</v>
      </c>
      <c r="W2381">
        <v>6.64</v>
      </c>
      <c r="X2381" t="s">
        <v>25</v>
      </c>
      <c r="Y2381">
        <v>39.839999999999996</v>
      </c>
      <c r="Z2381">
        <v>7.59</v>
      </c>
      <c r="AA2381">
        <v>6.33</v>
      </c>
      <c r="AB2381">
        <v>0.2</v>
      </c>
      <c r="AC2381">
        <v>37.980000000000004</v>
      </c>
    </row>
    <row r="2382" spans="1:29" x14ac:dyDescent="0.25">
      <c r="A2382" s="111" t="s">
        <v>553</v>
      </c>
      <c r="B2382" s="112" t="s">
        <v>157</v>
      </c>
      <c r="C2382" s="111">
        <v>872</v>
      </c>
      <c r="D2382" s="111">
        <v>455</v>
      </c>
      <c r="E2382" s="111" t="s">
        <v>555</v>
      </c>
      <c r="F2382" s="111">
        <v>2350</v>
      </c>
      <c r="G2382" s="111" t="s">
        <v>392</v>
      </c>
      <c r="H2382" s="111" t="s">
        <v>90</v>
      </c>
      <c r="I2382" s="111" t="s">
        <v>18</v>
      </c>
      <c r="J2382" s="111" t="s">
        <v>336</v>
      </c>
      <c r="K2382" s="111" t="s">
        <v>85</v>
      </c>
      <c r="L2382" s="111">
        <v>6</v>
      </c>
      <c r="M2382" s="111">
        <v>0.12</v>
      </c>
      <c r="N2382" s="113">
        <v>5.99</v>
      </c>
      <c r="O2382" s="113">
        <v>5.0199999999999996</v>
      </c>
      <c r="P2382" s="114">
        <v>0.2</v>
      </c>
      <c r="Q2382" s="113">
        <v>30.119999999999997</v>
      </c>
      <c r="R2382" s="115">
        <v>5.29</v>
      </c>
      <c r="S2382" s="115">
        <v>4.41</v>
      </c>
      <c r="T2382" s="119">
        <v>0.2</v>
      </c>
      <c r="U2382" s="116">
        <v>26.46</v>
      </c>
      <c r="V2382" t="s">
        <v>25</v>
      </c>
      <c r="W2382">
        <v>5.0199999999999996</v>
      </c>
      <c r="X2382" t="s">
        <v>25</v>
      </c>
      <c r="Y2382">
        <v>30.119999999999997</v>
      </c>
      <c r="Z2382">
        <v>5.29</v>
      </c>
      <c r="AA2382">
        <v>4.41</v>
      </c>
      <c r="AB2382">
        <v>0.2</v>
      </c>
      <c r="AC2382">
        <v>26.46</v>
      </c>
    </row>
    <row r="2383" spans="1:29" x14ac:dyDescent="0.25">
      <c r="A2383" s="111" t="s">
        <v>553</v>
      </c>
      <c r="B2383" s="112" t="s">
        <v>157</v>
      </c>
      <c r="C2383" s="111">
        <v>872</v>
      </c>
      <c r="D2383" s="111">
        <v>455</v>
      </c>
      <c r="E2383" s="111" t="s">
        <v>555</v>
      </c>
      <c r="F2383" s="111">
        <v>2353</v>
      </c>
      <c r="G2383" s="111" t="s">
        <v>393</v>
      </c>
      <c r="H2383" s="111" t="s">
        <v>93</v>
      </c>
      <c r="I2383" s="111" t="s">
        <v>18</v>
      </c>
      <c r="J2383" s="111" t="s">
        <v>338</v>
      </c>
      <c r="K2383" s="111" t="s">
        <v>85</v>
      </c>
      <c r="L2383" s="111">
        <v>6</v>
      </c>
      <c r="M2383" s="111">
        <v>0.12</v>
      </c>
      <c r="N2383" s="113">
        <v>8.2899999999999991</v>
      </c>
      <c r="O2383" s="113">
        <v>6.9254999999999995</v>
      </c>
      <c r="P2383" s="114">
        <v>0.2</v>
      </c>
      <c r="Q2383" s="113">
        <v>41.58</v>
      </c>
      <c r="R2383" s="115">
        <v>7.89</v>
      </c>
      <c r="S2383" s="115">
        <v>6.58</v>
      </c>
      <c r="T2383" s="119">
        <v>0.2</v>
      </c>
      <c r="U2383" s="116">
        <v>39.480000000000004</v>
      </c>
      <c r="V2383" t="s">
        <v>25</v>
      </c>
      <c r="W2383">
        <v>6.64</v>
      </c>
      <c r="X2383" t="s">
        <v>25</v>
      </c>
      <c r="Y2383">
        <v>39.839999999999996</v>
      </c>
      <c r="Z2383">
        <v>7.59</v>
      </c>
      <c r="AA2383">
        <v>6.33</v>
      </c>
      <c r="AB2383">
        <v>0.2</v>
      </c>
      <c r="AC2383">
        <v>37.980000000000004</v>
      </c>
    </row>
    <row r="2384" spans="1:29" x14ac:dyDescent="0.25">
      <c r="A2384" s="111" t="s">
        <v>553</v>
      </c>
      <c r="B2384" s="112" t="s">
        <v>157</v>
      </c>
      <c r="C2384" s="111">
        <v>872</v>
      </c>
      <c r="D2384" s="111">
        <v>455</v>
      </c>
      <c r="E2384" s="111" t="s">
        <v>555</v>
      </c>
      <c r="F2384" s="111">
        <v>2354</v>
      </c>
      <c r="G2384" s="111" t="s">
        <v>482</v>
      </c>
      <c r="H2384" s="111" t="s">
        <v>90</v>
      </c>
      <c r="I2384" s="111" t="s">
        <v>18</v>
      </c>
      <c r="J2384" s="111" t="s">
        <v>452</v>
      </c>
      <c r="K2384" s="111" t="s">
        <v>85</v>
      </c>
      <c r="L2384" s="111">
        <v>6</v>
      </c>
      <c r="M2384" s="111">
        <v>0.12</v>
      </c>
      <c r="N2384" s="113">
        <v>5.99</v>
      </c>
      <c r="O2384" s="113">
        <v>5.0199999999999996</v>
      </c>
      <c r="P2384" s="114">
        <v>0.2</v>
      </c>
      <c r="Q2384" s="113">
        <v>30.119999999999997</v>
      </c>
      <c r="R2384" s="115">
        <v>5.29</v>
      </c>
      <c r="S2384" s="115">
        <v>4.41</v>
      </c>
      <c r="T2384" s="119">
        <v>0.2</v>
      </c>
      <c r="U2384" s="116">
        <v>26.46</v>
      </c>
      <c r="V2384" t="s">
        <v>25</v>
      </c>
      <c r="W2384">
        <v>5.0199999999999996</v>
      </c>
      <c r="X2384" t="s">
        <v>25</v>
      </c>
      <c r="Y2384">
        <v>30.119999999999997</v>
      </c>
      <c r="Z2384">
        <v>5.29</v>
      </c>
      <c r="AA2384">
        <v>4.41</v>
      </c>
      <c r="AB2384">
        <v>0.2</v>
      </c>
      <c r="AC2384">
        <v>26.46</v>
      </c>
    </row>
    <row r="2385" spans="1:29" x14ac:dyDescent="0.25">
      <c r="A2385" s="111" t="s">
        <v>553</v>
      </c>
      <c r="B2385" s="112" t="s">
        <v>157</v>
      </c>
      <c r="C2385" s="111">
        <v>872</v>
      </c>
      <c r="D2385" s="111">
        <v>455</v>
      </c>
      <c r="E2385" s="111" t="s">
        <v>555</v>
      </c>
      <c r="F2385" s="111">
        <v>2357</v>
      </c>
      <c r="G2385" s="111" t="s">
        <v>394</v>
      </c>
      <c r="H2385" s="111" t="s">
        <v>92</v>
      </c>
      <c r="I2385" s="111" t="s">
        <v>18</v>
      </c>
      <c r="J2385" s="111" t="s">
        <v>372</v>
      </c>
      <c r="K2385" s="111" t="s">
        <v>85</v>
      </c>
      <c r="L2385" s="111">
        <v>6</v>
      </c>
      <c r="M2385" s="111">
        <v>0.12</v>
      </c>
      <c r="N2385" s="113">
        <v>5.49</v>
      </c>
      <c r="O2385" s="113">
        <v>4.55</v>
      </c>
      <c r="P2385" s="114">
        <v>0.2</v>
      </c>
      <c r="Q2385" s="113">
        <v>27.299999999999997</v>
      </c>
      <c r="R2385" s="115">
        <v>4.99</v>
      </c>
      <c r="S2385" s="115">
        <v>4.16</v>
      </c>
      <c r="T2385" s="119">
        <v>0.2</v>
      </c>
      <c r="U2385" s="116">
        <v>24.96</v>
      </c>
      <c r="V2385" t="s">
        <v>25</v>
      </c>
      <c r="W2385">
        <v>4.55</v>
      </c>
      <c r="X2385" t="s">
        <v>25</v>
      </c>
      <c r="Y2385">
        <v>27.299999999999997</v>
      </c>
      <c r="Z2385">
        <v>4.99</v>
      </c>
      <c r="AA2385">
        <v>4.16</v>
      </c>
      <c r="AB2385">
        <v>0.2</v>
      </c>
      <c r="AC2385">
        <v>24.96</v>
      </c>
    </row>
    <row r="2386" spans="1:29" x14ac:dyDescent="0.25">
      <c r="A2386" s="111" t="s">
        <v>553</v>
      </c>
      <c r="B2386" s="112" t="s">
        <v>157</v>
      </c>
      <c r="C2386" s="111">
        <v>872</v>
      </c>
      <c r="D2386" s="111">
        <v>455</v>
      </c>
      <c r="E2386" s="111" t="s">
        <v>555</v>
      </c>
      <c r="F2386" s="111">
        <v>4409</v>
      </c>
      <c r="G2386" s="111" t="s">
        <v>419</v>
      </c>
      <c r="H2386" s="111" t="s">
        <v>88</v>
      </c>
      <c r="I2386" s="111" t="s">
        <v>18</v>
      </c>
      <c r="J2386" s="111" t="s">
        <v>342</v>
      </c>
      <c r="K2386" s="111" t="s">
        <v>85</v>
      </c>
      <c r="L2386" s="111">
        <v>6</v>
      </c>
      <c r="M2386" s="111">
        <v>0.12</v>
      </c>
      <c r="N2386" s="113">
        <v>7.49</v>
      </c>
      <c r="O2386" s="113">
        <v>6.27</v>
      </c>
      <c r="P2386" s="114">
        <v>0.2</v>
      </c>
      <c r="Q2386" s="113">
        <v>37.619999999999997</v>
      </c>
      <c r="R2386" s="115">
        <v>6.79</v>
      </c>
      <c r="S2386" s="115">
        <v>5.6583333333333332</v>
      </c>
      <c r="T2386" s="119">
        <v>0.2</v>
      </c>
      <c r="U2386" s="116">
        <v>33.96</v>
      </c>
      <c r="V2386" t="s">
        <v>25</v>
      </c>
      <c r="W2386">
        <v>6.07</v>
      </c>
      <c r="X2386" t="s">
        <v>25</v>
      </c>
      <c r="Y2386">
        <v>36.42</v>
      </c>
      <c r="Z2386">
        <v>6.59</v>
      </c>
      <c r="AA2386">
        <v>5.49</v>
      </c>
      <c r="AB2386">
        <v>0.2</v>
      </c>
      <c r="AC2386">
        <v>32.94</v>
      </c>
    </row>
    <row r="2387" spans="1:29" x14ac:dyDescent="0.25">
      <c r="A2387" s="111" t="s">
        <v>553</v>
      </c>
      <c r="B2387" s="112" t="s">
        <v>157</v>
      </c>
      <c r="C2387" s="111">
        <v>872</v>
      </c>
      <c r="D2387" s="111">
        <v>455</v>
      </c>
      <c r="E2387" s="111" t="s">
        <v>555</v>
      </c>
      <c r="F2387" s="111">
        <v>9276</v>
      </c>
      <c r="G2387" s="111" t="s">
        <v>395</v>
      </c>
      <c r="H2387" s="111" t="s">
        <v>88</v>
      </c>
      <c r="I2387" s="111" t="s">
        <v>18</v>
      </c>
      <c r="J2387" s="111" t="s">
        <v>344</v>
      </c>
      <c r="K2387" s="111" t="s">
        <v>85</v>
      </c>
      <c r="L2387" s="111">
        <v>6</v>
      </c>
      <c r="M2387" s="111">
        <v>0.12</v>
      </c>
      <c r="N2387" s="113">
        <v>7.49</v>
      </c>
      <c r="O2387" s="113">
        <v>6.27</v>
      </c>
      <c r="P2387" s="114">
        <v>0.2</v>
      </c>
      <c r="Q2387" s="113">
        <v>37.619999999999997</v>
      </c>
      <c r="R2387" s="115">
        <v>6.79</v>
      </c>
      <c r="S2387" s="115">
        <v>5.6583333333333332</v>
      </c>
      <c r="T2387" s="119">
        <v>0.2</v>
      </c>
      <c r="U2387" s="116">
        <v>33.96</v>
      </c>
      <c r="V2387" t="s">
        <v>25</v>
      </c>
      <c r="W2387">
        <v>6.07</v>
      </c>
      <c r="X2387" t="s">
        <v>25</v>
      </c>
      <c r="Y2387">
        <v>36.42</v>
      </c>
      <c r="Z2387">
        <v>6.59</v>
      </c>
      <c r="AA2387">
        <v>5.49</v>
      </c>
      <c r="AB2387">
        <v>0.2</v>
      </c>
      <c r="AC2387">
        <v>32.94</v>
      </c>
    </row>
    <row r="2388" spans="1:29" x14ac:dyDescent="0.25">
      <c r="A2388" s="111" t="s">
        <v>553</v>
      </c>
      <c r="B2388" s="112" t="s">
        <v>157</v>
      </c>
      <c r="C2388" s="111">
        <v>872</v>
      </c>
      <c r="D2388" s="111">
        <v>455</v>
      </c>
      <c r="E2388" s="111" t="s">
        <v>555</v>
      </c>
      <c r="F2388" s="111">
        <v>21441</v>
      </c>
      <c r="G2388" s="111" t="s">
        <v>532</v>
      </c>
      <c r="H2388" s="111" t="s">
        <v>91</v>
      </c>
      <c r="I2388" s="111" t="s">
        <v>18</v>
      </c>
      <c r="J2388" s="111" t="s">
        <v>533</v>
      </c>
      <c r="K2388" s="111" t="s">
        <v>85</v>
      </c>
      <c r="L2388" s="111">
        <v>6</v>
      </c>
      <c r="M2388" s="111">
        <v>0.12</v>
      </c>
      <c r="N2388" s="113">
        <v>5.69</v>
      </c>
      <c r="O2388" s="113">
        <v>4.74</v>
      </c>
      <c r="P2388" s="114">
        <v>0.2</v>
      </c>
      <c r="Q2388" s="113">
        <v>28.44</v>
      </c>
      <c r="R2388" s="115">
        <v>5.49</v>
      </c>
      <c r="S2388" s="115">
        <v>4.58</v>
      </c>
      <c r="T2388" s="119">
        <v>0.2</v>
      </c>
      <c r="U2388" s="116">
        <v>27.48</v>
      </c>
      <c r="V2388" t="s">
        <v>25</v>
      </c>
      <c r="W2388">
        <v>4.82</v>
      </c>
      <c r="X2388" t="s">
        <v>25</v>
      </c>
      <c r="Y2388">
        <v>28.92</v>
      </c>
      <c r="Z2388">
        <v>5.59</v>
      </c>
      <c r="AA2388">
        <v>4.66</v>
      </c>
      <c r="AB2388">
        <v>0.2</v>
      </c>
      <c r="AC2388">
        <v>27.96</v>
      </c>
    </row>
    <row r="2389" spans="1:29" x14ac:dyDescent="0.25">
      <c r="A2389" s="111" t="s">
        <v>553</v>
      </c>
      <c r="B2389" s="112" t="s">
        <v>157</v>
      </c>
      <c r="C2389" s="111">
        <v>872</v>
      </c>
      <c r="D2389" s="111">
        <v>455</v>
      </c>
      <c r="E2389" s="111" t="s">
        <v>555</v>
      </c>
      <c r="F2389" s="111">
        <v>23163</v>
      </c>
      <c r="G2389" s="111" t="s">
        <v>511</v>
      </c>
      <c r="H2389" s="111" t="s">
        <v>91</v>
      </c>
      <c r="I2389" s="111" t="s">
        <v>18</v>
      </c>
      <c r="J2389" s="111" t="s">
        <v>512</v>
      </c>
      <c r="K2389" s="111" t="s">
        <v>85</v>
      </c>
      <c r="L2389" s="111">
        <v>6</v>
      </c>
      <c r="M2389" s="111">
        <v>0.12</v>
      </c>
      <c r="N2389" s="113">
        <v>5.69</v>
      </c>
      <c r="O2389" s="113">
        <v>4.74</v>
      </c>
      <c r="P2389" s="114">
        <v>0.2</v>
      </c>
      <c r="Q2389" s="113">
        <v>28.44</v>
      </c>
      <c r="R2389" s="115">
        <v>5.49</v>
      </c>
      <c r="S2389" s="115">
        <v>4.58</v>
      </c>
      <c r="T2389" s="119">
        <v>0.2</v>
      </c>
      <c r="U2389" s="116">
        <v>27.48</v>
      </c>
      <c r="V2389" t="s">
        <v>25</v>
      </c>
      <c r="W2389">
        <v>4.82</v>
      </c>
      <c r="X2389" t="s">
        <v>25</v>
      </c>
      <c r="Y2389">
        <v>28.92</v>
      </c>
      <c r="Z2389">
        <v>5.59</v>
      </c>
      <c r="AA2389">
        <v>4.66</v>
      </c>
      <c r="AB2389">
        <v>0.2</v>
      </c>
      <c r="AC2389">
        <v>27.96</v>
      </c>
    </row>
    <row r="2390" spans="1:29" x14ac:dyDescent="0.25">
      <c r="A2390" s="111" t="s">
        <v>553</v>
      </c>
      <c r="B2390" s="112" t="s">
        <v>157</v>
      </c>
      <c r="C2390" s="111">
        <v>872</v>
      </c>
      <c r="D2390" s="111">
        <v>455</v>
      </c>
      <c r="E2390" s="111" t="s">
        <v>555</v>
      </c>
      <c r="F2390" s="111">
        <v>25700</v>
      </c>
      <c r="G2390" s="111" t="s">
        <v>396</v>
      </c>
      <c r="H2390" s="111" t="s">
        <v>135</v>
      </c>
      <c r="I2390" s="111" t="s">
        <v>128</v>
      </c>
      <c r="J2390" s="111" t="s">
        <v>378</v>
      </c>
      <c r="K2390" s="111" t="s">
        <v>85</v>
      </c>
      <c r="L2390" s="111">
        <v>6</v>
      </c>
      <c r="M2390" s="111">
        <v>0.12</v>
      </c>
      <c r="N2390" s="113">
        <v>8.7899999999999991</v>
      </c>
      <c r="O2390" s="113">
        <v>7.2959999999999994</v>
      </c>
      <c r="P2390" s="114">
        <v>0.2</v>
      </c>
      <c r="Q2390" s="113">
        <v>43.8</v>
      </c>
      <c r="R2390" s="115">
        <v>10.49</v>
      </c>
      <c r="S2390" s="115">
        <v>6.8</v>
      </c>
      <c r="T2390" s="119">
        <v>0.54</v>
      </c>
      <c r="U2390" s="116">
        <v>40.799999999999997</v>
      </c>
      <c r="V2390" t="s">
        <v>25</v>
      </c>
      <c r="W2390">
        <v>9.4145000000000003</v>
      </c>
      <c r="X2390" t="s">
        <v>25</v>
      </c>
      <c r="Y2390">
        <v>56.46</v>
      </c>
      <c r="Z2390">
        <v>9.99</v>
      </c>
      <c r="AA2390">
        <v>6.4833333333333334</v>
      </c>
      <c r="AB2390">
        <v>0.54</v>
      </c>
      <c r="AC2390">
        <v>38.880000000000003</v>
      </c>
    </row>
    <row r="2391" spans="1:29" x14ac:dyDescent="0.25">
      <c r="A2391" s="111" t="s">
        <v>553</v>
      </c>
      <c r="B2391" s="112" t="s">
        <v>157</v>
      </c>
      <c r="C2391" s="111">
        <v>872</v>
      </c>
      <c r="D2391" s="111">
        <v>455</v>
      </c>
      <c r="E2391" s="111" t="s">
        <v>555</v>
      </c>
      <c r="F2391" s="111">
        <v>18137</v>
      </c>
      <c r="G2391" s="111" t="s">
        <v>507</v>
      </c>
      <c r="H2391" s="111" t="s">
        <v>103</v>
      </c>
      <c r="I2391" s="111" t="s">
        <v>18</v>
      </c>
      <c r="J2391" s="111" t="s">
        <v>334</v>
      </c>
      <c r="K2391" s="111" t="s">
        <v>105</v>
      </c>
      <c r="L2391" s="111">
        <v>4</v>
      </c>
      <c r="M2391" s="111">
        <v>0.12</v>
      </c>
      <c r="N2391" s="113">
        <v>9.69</v>
      </c>
      <c r="O2391" s="113">
        <v>8.07</v>
      </c>
      <c r="P2391" s="114">
        <v>0.2</v>
      </c>
      <c r="Q2391" s="113">
        <v>32.28</v>
      </c>
      <c r="R2391" s="115">
        <v>9.2899999999999991</v>
      </c>
      <c r="S2391" s="115">
        <v>7.75</v>
      </c>
      <c r="T2391" s="119">
        <v>0.2</v>
      </c>
      <c r="U2391" s="116">
        <v>31</v>
      </c>
      <c r="V2391" t="s">
        <v>25</v>
      </c>
      <c r="W2391">
        <v>7.97</v>
      </c>
      <c r="X2391" t="s">
        <v>25</v>
      </c>
      <c r="Y2391">
        <v>31.88</v>
      </c>
      <c r="Z2391">
        <v>8.89</v>
      </c>
      <c r="AA2391">
        <v>7.41</v>
      </c>
      <c r="AB2391">
        <v>0.2</v>
      </c>
      <c r="AC2391">
        <v>29.64</v>
      </c>
    </row>
    <row r="2392" spans="1:29" x14ac:dyDescent="0.25">
      <c r="A2392" s="111" t="s">
        <v>553</v>
      </c>
      <c r="B2392" s="112" t="s">
        <v>157</v>
      </c>
      <c r="C2392" s="111">
        <v>872</v>
      </c>
      <c r="D2392" s="111">
        <v>455</v>
      </c>
      <c r="E2392" s="111" t="s">
        <v>555</v>
      </c>
      <c r="F2392" s="111">
        <v>18341</v>
      </c>
      <c r="G2392" s="111" t="s">
        <v>508</v>
      </c>
      <c r="H2392" s="111" t="s">
        <v>104</v>
      </c>
      <c r="I2392" s="111" t="s">
        <v>18</v>
      </c>
      <c r="J2392" s="111" t="s">
        <v>331</v>
      </c>
      <c r="K2392" s="111" t="s">
        <v>105</v>
      </c>
      <c r="L2392" s="111">
        <v>4</v>
      </c>
      <c r="M2392" s="111">
        <v>0.12</v>
      </c>
      <c r="N2392" s="113">
        <v>9.69</v>
      </c>
      <c r="O2392" s="113">
        <v>8.07</v>
      </c>
      <c r="P2392" s="114">
        <v>0.2</v>
      </c>
      <c r="Q2392" s="113">
        <v>32.28</v>
      </c>
      <c r="R2392" s="115">
        <v>9.2899999999999991</v>
      </c>
      <c r="S2392" s="115">
        <v>7.75</v>
      </c>
      <c r="T2392" s="119">
        <v>0.2</v>
      </c>
      <c r="U2392" s="116">
        <v>31</v>
      </c>
      <c r="V2392" t="s">
        <v>25</v>
      </c>
      <c r="W2392">
        <v>7.97</v>
      </c>
      <c r="X2392" t="s">
        <v>25</v>
      </c>
      <c r="Y2392">
        <v>31.88</v>
      </c>
      <c r="Z2392">
        <v>8.89</v>
      </c>
      <c r="AA2392">
        <v>7.41</v>
      </c>
      <c r="AB2392">
        <v>0.2</v>
      </c>
      <c r="AC2392">
        <v>29.64</v>
      </c>
    </row>
    <row r="2393" spans="1:29" x14ac:dyDescent="0.25">
      <c r="A2393" s="111" t="s">
        <v>553</v>
      </c>
      <c r="B2393" s="112" t="s">
        <v>157</v>
      </c>
      <c r="C2393" s="111">
        <v>872</v>
      </c>
      <c r="D2393" s="111">
        <v>455</v>
      </c>
      <c r="E2393" s="111" t="s">
        <v>555</v>
      </c>
      <c r="F2393" s="111">
        <v>7977</v>
      </c>
      <c r="G2393" s="111" t="s">
        <v>397</v>
      </c>
      <c r="H2393" s="111" t="s">
        <v>119</v>
      </c>
      <c r="I2393" s="111" t="s">
        <v>115</v>
      </c>
      <c r="J2393" s="111" t="s">
        <v>398</v>
      </c>
      <c r="K2393" s="111" t="s">
        <v>58</v>
      </c>
      <c r="L2393" s="111">
        <v>6</v>
      </c>
      <c r="M2393" s="111">
        <v>0.03</v>
      </c>
      <c r="N2393" s="113">
        <v>5.09</v>
      </c>
      <c r="O2393" s="113">
        <v>4.2655000000000003</v>
      </c>
      <c r="P2393" s="114">
        <v>0.2</v>
      </c>
      <c r="Q2393" s="113">
        <v>25.619999999999997</v>
      </c>
      <c r="R2393" s="115">
        <v>4.99</v>
      </c>
      <c r="S2393" s="115">
        <v>4.16</v>
      </c>
      <c r="T2393" s="119">
        <v>0.2</v>
      </c>
      <c r="U2393" s="116">
        <v>24.96</v>
      </c>
      <c r="V2393" t="s">
        <v>25</v>
      </c>
      <c r="W2393">
        <v>4.2699999999999996</v>
      </c>
      <c r="X2393" t="s">
        <v>25</v>
      </c>
      <c r="Y2393">
        <v>25.619999999999997</v>
      </c>
      <c r="Z2393">
        <v>4.8899999999999997</v>
      </c>
      <c r="AA2393">
        <v>4.08</v>
      </c>
      <c r="AB2393">
        <v>0.2</v>
      </c>
      <c r="AC2393">
        <v>24.48</v>
      </c>
    </row>
    <row r="2394" spans="1:29" x14ac:dyDescent="0.25">
      <c r="A2394" s="111" t="s">
        <v>553</v>
      </c>
      <c r="B2394" s="112" t="s">
        <v>157</v>
      </c>
      <c r="C2394" s="111">
        <v>872</v>
      </c>
      <c r="D2394" s="111">
        <v>455</v>
      </c>
      <c r="E2394" s="111" t="s">
        <v>555</v>
      </c>
      <c r="F2394" s="111">
        <v>7979</v>
      </c>
      <c r="G2394" s="111" t="s">
        <v>399</v>
      </c>
      <c r="H2394" s="111" t="s">
        <v>119</v>
      </c>
      <c r="I2394" s="111" t="s">
        <v>115</v>
      </c>
      <c r="J2394" s="111" t="s">
        <v>400</v>
      </c>
      <c r="K2394" s="111" t="s">
        <v>58</v>
      </c>
      <c r="L2394" s="111">
        <v>6</v>
      </c>
      <c r="M2394" s="111">
        <v>0.03</v>
      </c>
      <c r="N2394" s="113">
        <v>5.09</v>
      </c>
      <c r="O2394" s="113">
        <v>4.2655000000000003</v>
      </c>
      <c r="P2394" s="114">
        <v>0.2</v>
      </c>
      <c r="Q2394" s="113">
        <v>25.619999999999997</v>
      </c>
      <c r="R2394" s="115">
        <v>4.99</v>
      </c>
      <c r="S2394" s="115">
        <v>4.16</v>
      </c>
      <c r="T2394" s="119">
        <v>0.2</v>
      </c>
      <c r="U2394" s="116">
        <v>24.96</v>
      </c>
      <c r="V2394" t="s">
        <v>25</v>
      </c>
      <c r="W2394">
        <v>4.2699999999999996</v>
      </c>
      <c r="X2394" t="s">
        <v>25</v>
      </c>
      <c r="Y2394">
        <v>25.619999999999997</v>
      </c>
      <c r="Z2394">
        <v>4.8899999999999997</v>
      </c>
      <c r="AA2394">
        <v>4.08</v>
      </c>
      <c r="AB2394">
        <v>0.2</v>
      </c>
      <c r="AC2394">
        <v>24.48</v>
      </c>
    </row>
    <row r="2395" spans="1:29" x14ac:dyDescent="0.25">
      <c r="A2395" s="111" t="s">
        <v>553</v>
      </c>
      <c r="B2395" s="112" t="s">
        <v>157</v>
      </c>
      <c r="C2395" s="111">
        <v>872</v>
      </c>
      <c r="D2395" s="111">
        <v>455</v>
      </c>
      <c r="E2395" s="111" t="s">
        <v>555</v>
      </c>
      <c r="F2395" s="111">
        <v>7980</v>
      </c>
      <c r="G2395" s="111" t="s">
        <v>401</v>
      </c>
      <c r="H2395" s="111" t="s">
        <v>119</v>
      </c>
      <c r="I2395" s="111" t="s">
        <v>115</v>
      </c>
      <c r="J2395" s="111" t="s">
        <v>402</v>
      </c>
      <c r="K2395" s="111" t="s">
        <v>58</v>
      </c>
      <c r="L2395" s="111">
        <v>6</v>
      </c>
      <c r="M2395" s="111">
        <v>0.03</v>
      </c>
      <c r="N2395" s="113">
        <v>5.09</v>
      </c>
      <c r="O2395" s="113">
        <v>4.2655000000000003</v>
      </c>
      <c r="P2395" s="114">
        <v>0.2</v>
      </c>
      <c r="Q2395" s="113">
        <v>25.619999999999997</v>
      </c>
      <c r="R2395" s="115">
        <v>4.99</v>
      </c>
      <c r="S2395" s="115">
        <v>4.16</v>
      </c>
      <c r="T2395" s="119">
        <v>0.2</v>
      </c>
      <c r="U2395" s="116">
        <v>24.96</v>
      </c>
      <c r="V2395" t="s">
        <v>25</v>
      </c>
      <c r="W2395">
        <v>4.2699999999999996</v>
      </c>
      <c r="X2395" t="s">
        <v>25</v>
      </c>
      <c r="Y2395">
        <v>25.619999999999997</v>
      </c>
      <c r="Z2395">
        <v>4.8899999999999997</v>
      </c>
      <c r="AA2395">
        <v>4.08</v>
      </c>
      <c r="AB2395">
        <v>0.2</v>
      </c>
      <c r="AC2395">
        <v>24.48</v>
      </c>
    </row>
    <row r="2396" spans="1:29" x14ac:dyDescent="0.25">
      <c r="A2396" s="111" t="s">
        <v>553</v>
      </c>
      <c r="B2396" s="112" t="s">
        <v>157</v>
      </c>
      <c r="C2396" s="111">
        <v>872</v>
      </c>
      <c r="D2396" s="111">
        <v>455</v>
      </c>
      <c r="E2396" s="111" t="s">
        <v>555</v>
      </c>
      <c r="F2396" s="111">
        <v>7981</v>
      </c>
      <c r="G2396" s="111" t="s">
        <v>403</v>
      </c>
      <c r="H2396" s="111" t="s">
        <v>119</v>
      </c>
      <c r="I2396" s="111" t="s">
        <v>115</v>
      </c>
      <c r="J2396" s="111" t="s">
        <v>404</v>
      </c>
      <c r="K2396" s="111" t="s">
        <v>58</v>
      </c>
      <c r="L2396" s="111">
        <v>6</v>
      </c>
      <c r="M2396" s="111">
        <v>0.03</v>
      </c>
      <c r="N2396" s="113">
        <v>5.09</v>
      </c>
      <c r="O2396" s="113">
        <v>4.2655000000000003</v>
      </c>
      <c r="P2396" s="114">
        <v>0.2</v>
      </c>
      <c r="Q2396" s="113">
        <v>25.619999999999997</v>
      </c>
      <c r="R2396" s="115">
        <v>4.99</v>
      </c>
      <c r="S2396" s="115">
        <v>4.16</v>
      </c>
      <c r="T2396" s="119">
        <v>0.2</v>
      </c>
      <c r="U2396" s="116">
        <v>24.96</v>
      </c>
      <c r="V2396" t="s">
        <v>25</v>
      </c>
      <c r="W2396">
        <v>4.2699999999999996</v>
      </c>
      <c r="X2396" t="s">
        <v>25</v>
      </c>
      <c r="Y2396">
        <v>25.619999999999997</v>
      </c>
      <c r="Z2396">
        <v>4.8899999999999997</v>
      </c>
      <c r="AA2396">
        <v>4.08</v>
      </c>
      <c r="AB2396">
        <v>0.2</v>
      </c>
      <c r="AC2396">
        <v>24.48</v>
      </c>
    </row>
    <row r="2397" spans="1:29" x14ac:dyDescent="0.25">
      <c r="A2397" s="111" t="s">
        <v>553</v>
      </c>
      <c r="B2397" s="112" t="s">
        <v>157</v>
      </c>
      <c r="C2397" s="111">
        <v>872</v>
      </c>
      <c r="D2397" s="111">
        <v>455</v>
      </c>
      <c r="E2397" s="111" t="s">
        <v>555</v>
      </c>
      <c r="F2397" s="111">
        <v>7982</v>
      </c>
      <c r="G2397" s="111" t="s">
        <v>405</v>
      </c>
      <c r="H2397" s="111" t="s">
        <v>119</v>
      </c>
      <c r="I2397" s="111" t="s">
        <v>115</v>
      </c>
      <c r="J2397" s="111" t="s">
        <v>406</v>
      </c>
      <c r="K2397" s="111" t="s">
        <v>58</v>
      </c>
      <c r="L2397" s="111">
        <v>6</v>
      </c>
      <c r="M2397" s="111">
        <v>0.03</v>
      </c>
      <c r="N2397" s="113">
        <v>5.09</v>
      </c>
      <c r="O2397" s="113">
        <v>4.2655000000000003</v>
      </c>
      <c r="P2397" s="114">
        <v>0.2</v>
      </c>
      <c r="Q2397" s="113">
        <v>25.619999999999997</v>
      </c>
      <c r="R2397" s="115">
        <v>4.99</v>
      </c>
      <c r="S2397" s="115">
        <v>4.16</v>
      </c>
      <c r="T2397" s="119">
        <v>0.2</v>
      </c>
      <c r="U2397" s="116">
        <v>24.96</v>
      </c>
      <c r="V2397" t="s">
        <v>25</v>
      </c>
      <c r="W2397">
        <v>4.2699999999999996</v>
      </c>
      <c r="X2397" t="s">
        <v>25</v>
      </c>
      <c r="Y2397">
        <v>25.619999999999997</v>
      </c>
      <c r="Z2397">
        <v>4.8899999999999997</v>
      </c>
      <c r="AA2397">
        <v>4.08</v>
      </c>
      <c r="AB2397">
        <v>0.2</v>
      </c>
      <c r="AC2397">
        <v>24.48</v>
      </c>
    </row>
    <row r="2398" spans="1:29" x14ac:dyDescent="0.25">
      <c r="A2398" s="111" t="s">
        <v>553</v>
      </c>
      <c r="B2398" s="112" t="s">
        <v>157</v>
      </c>
      <c r="C2398" s="111">
        <v>872</v>
      </c>
      <c r="D2398" s="111">
        <v>455</v>
      </c>
      <c r="E2398" s="111" t="s">
        <v>555</v>
      </c>
      <c r="F2398" s="111">
        <v>7983</v>
      </c>
      <c r="G2398" s="111" t="s">
        <v>407</v>
      </c>
      <c r="H2398" s="111" t="s">
        <v>119</v>
      </c>
      <c r="I2398" s="111" t="s">
        <v>115</v>
      </c>
      <c r="J2398" s="111" t="s">
        <v>408</v>
      </c>
      <c r="K2398" s="111" t="s">
        <v>58</v>
      </c>
      <c r="L2398" s="111">
        <v>6</v>
      </c>
      <c r="M2398" s="111">
        <v>0.03</v>
      </c>
      <c r="N2398" s="113">
        <v>5.09</v>
      </c>
      <c r="O2398" s="113">
        <v>4.2655000000000003</v>
      </c>
      <c r="P2398" s="114">
        <v>0.2</v>
      </c>
      <c r="Q2398" s="113">
        <v>25.619999999999997</v>
      </c>
      <c r="R2398" s="115">
        <v>4.99</v>
      </c>
      <c r="S2398" s="115">
        <v>4.16</v>
      </c>
      <c r="T2398" s="119">
        <v>0.2</v>
      </c>
      <c r="U2398" s="116">
        <v>24.96</v>
      </c>
      <c r="V2398" t="s">
        <v>25</v>
      </c>
      <c r="W2398">
        <v>4.2699999999999996</v>
      </c>
      <c r="X2398" t="s">
        <v>25</v>
      </c>
      <c r="Y2398">
        <v>25.619999999999997</v>
      </c>
      <c r="Z2398">
        <v>4.8899999999999997</v>
      </c>
      <c r="AA2398">
        <v>4.08</v>
      </c>
      <c r="AB2398">
        <v>0.2</v>
      </c>
      <c r="AC2398">
        <v>24.48</v>
      </c>
    </row>
    <row r="2399" spans="1:29" x14ac:dyDescent="0.25">
      <c r="A2399" s="111" t="s">
        <v>553</v>
      </c>
      <c r="B2399" s="112" t="s">
        <v>157</v>
      </c>
      <c r="C2399" s="111">
        <v>872</v>
      </c>
      <c r="D2399" s="111">
        <v>455</v>
      </c>
      <c r="E2399" s="111" t="s">
        <v>555</v>
      </c>
      <c r="F2399" s="111">
        <v>7985</v>
      </c>
      <c r="G2399" s="111" t="s">
        <v>409</v>
      </c>
      <c r="H2399" s="111" t="s">
        <v>119</v>
      </c>
      <c r="I2399" s="111" t="s">
        <v>115</v>
      </c>
      <c r="J2399" s="111" t="s">
        <v>410</v>
      </c>
      <c r="K2399" s="111" t="s">
        <v>58</v>
      </c>
      <c r="L2399" s="111">
        <v>6</v>
      </c>
      <c r="M2399" s="111">
        <v>0.03</v>
      </c>
      <c r="N2399" s="113">
        <v>5.09</v>
      </c>
      <c r="O2399" s="113">
        <v>4.2655000000000003</v>
      </c>
      <c r="P2399" s="114">
        <v>0.2</v>
      </c>
      <c r="Q2399" s="113">
        <v>25.619999999999997</v>
      </c>
      <c r="R2399" s="115">
        <v>4.99</v>
      </c>
      <c r="S2399" s="115">
        <v>4.16</v>
      </c>
      <c r="T2399" s="119">
        <v>0.2</v>
      </c>
      <c r="U2399" s="116">
        <v>24.96</v>
      </c>
      <c r="V2399" t="s">
        <v>25</v>
      </c>
      <c r="W2399">
        <v>4.2699999999999996</v>
      </c>
      <c r="X2399" t="s">
        <v>25</v>
      </c>
      <c r="Y2399">
        <v>25.619999999999997</v>
      </c>
      <c r="Z2399">
        <v>4.8899999999999997</v>
      </c>
      <c r="AA2399">
        <v>4.08</v>
      </c>
      <c r="AB2399">
        <v>0.2</v>
      </c>
      <c r="AC2399">
        <v>24.48</v>
      </c>
    </row>
    <row r="2400" spans="1:29" x14ac:dyDescent="0.25">
      <c r="A2400" s="111" t="s">
        <v>553</v>
      </c>
      <c r="B2400" s="112" t="s">
        <v>157</v>
      </c>
      <c r="C2400" s="111">
        <v>872</v>
      </c>
      <c r="D2400" s="111">
        <v>455</v>
      </c>
      <c r="E2400" s="111" t="s">
        <v>555</v>
      </c>
      <c r="F2400" s="111">
        <v>8791</v>
      </c>
      <c r="G2400" s="111" t="s">
        <v>483</v>
      </c>
      <c r="H2400" s="111" t="s">
        <v>61</v>
      </c>
      <c r="I2400" s="111" t="s">
        <v>18</v>
      </c>
      <c r="J2400" s="111" t="s">
        <v>469</v>
      </c>
      <c r="K2400" s="111" t="s">
        <v>58</v>
      </c>
      <c r="L2400" s="111">
        <v>12</v>
      </c>
      <c r="M2400" s="111">
        <v>0.06</v>
      </c>
      <c r="N2400" s="113">
        <v>3.99</v>
      </c>
      <c r="O2400" s="113">
        <v>3.32</v>
      </c>
      <c r="P2400" s="114">
        <v>0.2</v>
      </c>
      <c r="Q2400" s="113">
        <v>39.839999999999996</v>
      </c>
      <c r="R2400" s="115">
        <v>3.59</v>
      </c>
      <c r="S2400" s="115">
        <v>2.99</v>
      </c>
      <c r="T2400" s="119">
        <v>0.2</v>
      </c>
      <c r="U2400" s="116">
        <v>35.880000000000003</v>
      </c>
      <c r="V2400" t="s">
        <v>25</v>
      </c>
      <c r="W2400">
        <v>3.13</v>
      </c>
      <c r="X2400" t="s">
        <v>25</v>
      </c>
      <c r="Y2400">
        <v>37.56</v>
      </c>
      <c r="Z2400">
        <v>3.39</v>
      </c>
      <c r="AA2400">
        <v>2.83</v>
      </c>
      <c r="AB2400">
        <v>0.2</v>
      </c>
      <c r="AC2400">
        <v>33.96</v>
      </c>
    </row>
    <row r="2401" spans="1:29" x14ac:dyDescent="0.25">
      <c r="A2401" s="111" t="s">
        <v>553</v>
      </c>
      <c r="B2401" s="112" t="s">
        <v>157</v>
      </c>
      <c r="C2401" s="111">
        <v>872</v>
      </c>
      <c r="D2401" s="111">
        <v>455</v>
      </c>
      <c r="E2401" s="111" t="s">
        <v>555</v>
      </c>
      <c r="F2401" s="111">
        <v>13061</v>
      </c>
      <c r="G2401" s="111" t="s">
        <v>484</v>
      </c>
      <c r="H2401" s="111" t="s">
        <v>61</v>
      </c>
      <c r="I2401" s="111" t="s">
        <v>18</v>
      </c>
      <c r="J2401" s="111" t="s">
        <v>471</v>
      </c>
      <c r="K2401" s="111" t="s">
        <v>58</v>
      </c>
      <c r="L2401" s="111">
        <v>12</v>
      </c>
      <c r="M2401" s="111">
        <v>0.06</v>
      </c>
      <c r="N2401" s="113">
        <v>3.99</v>
      </c>
      <c r="O2401" s="113">
        <v>3.32</v>
      </c>
      <c r="P2401" s="114">
        <v>0.2</v>
      </c>
      <c r="Q2401" s="113">
        <v>39.839999999999996</v>
      </c>
      <c r="R2401" s="115">
        <v>3.59</v>
      </c>
      <c r="S2401" s="115">
        <v>2.99</v>
      </c>
      <c r="T2401" s="119">
        <v>0.2</v>
      </c>
      <c r="U2401" s="116">
        <v>35.880000000000003</v>
      </c>
      <c r="V2401" t="s">
        <v>25</v>
      </c>
      <c r="W2401">
        <v>3.13</v>
      </c>
      <c r="X2401" t="s">
        <v>25</v>
      </c>
      <c r="Y2401">
        <v>37.56</v>
      </c>
      <c r="Z2401">
        <v>3.39</v>
      </c>
      <c r="AA2401">
        <v>2.83</v>
      </c>
      <c r="AB2401">
        <v>0.2</v>
      </c>
      <c r="AC2401">
        <v>33.96</v>
      </c>
    </row>
    <row r="2402" spans="1:29" x14ac:dyDescent="0.25">
      <c r="A2402" s="111" t="s">
        <v>553</v>
      </c>
      <c r="B2402" s="112" t="s">
        <v>157</v>
      </c>
      <c r="C2402" s="111">
        <v>872</v>
      </c>
      <c r="D2402" s="111">
        <v>455</v>
      </c>
      <c r="E2402" s="111" t="s">
        <v>555</v>
      </c>
      <c r="F2402" s="111">
        <v>23463</v>
      </c>
      <c r="G2402" s="111" t="s">
        <v>487</v>
      </c>
      <c r="H2402" s="111" t="s">
        <v>112</v>
      </c>
      <c r="I2402" s="111" t="s">
        <v>109</v>
      </c>
      <c r="J2402" s="111" t="s">
        <v>458</v>
      </c>
      <c r="K2402" s="111" t="s">
        <v>58</v>
      </c>
      <c r="L2402" s="111">
        <v>12</v>
      </c>
      <c r="M2402" s="111">
        <v>0.06</v>
      </c>
      <c r="N2402" s="113">
        <v>1.59</v>
      </c>
      <c r="O2402" s="113">
        <v>1.29</v>
      </c>
      <c r="P2402" s="114">
        <v>0.2</v>
      </c>
      <c r="Q2402" s="113">
        <v>15.48</v>
      </c>
      <c r="R2402" s="115">
        <v>1.59</v>
      </c>
      <c r="S2402" s="115">
        <v>1.29</v>
      </c>
      <c r="T2402" s="119">
        <v>0.2</v>
      </c>
      <c r="U2402" s="116">
        <v>15.48</v>
      </c>
      <c r="V2402" t="s">
        <v>25</v>
      </c>
      <c r="W2402">
        <v>1.29</v>
      </c>
      <c r="X2402" t="s">
        <v>25</v>
      </c>
      <c r="Y2402">
        <v>15.48</v>
      </c>
      <c r="Z2402">
        <v>1.59</v>
      </c>
      <c r="AA2402">
        <v>1.29</v>
      </c>
      <c r="AB2402">
        <v>0.2</v>
      </c>
      <c r="AC2402">
        <v>15.48</v>
      </c>
    </row>
    <row r="2403" spans="1:29" x14ac:dyDescent="0.25">
      <c r="A2403" s="111" t="s">
        <v>553</v>
      </c>
      <c r="B2403" s="112" t="s">
        <v>157</v>
      </c>
      <c r="C2403" s="111">
        <v>872</v>
      </c>
      <c r="D2403" s="111">
        <v>455</v>
      </c>
      <c r="E2403" s="111" t="s">
        <v>555</v>
      </c>
      <c r="F2403" s="111">
        <v>23731</v>
      </c>
      <c r="G2403" s="111" t="s">
        <v>488</v>
      </c>
      <c r="H2403" s="111" t="s">
        <v>119</v>
      </c>
      <c r="I2403" s="111" t="s">
        <v>115</v>
      </c>
      <c r="J2403" s="111" t="s">
        <v>489</v>
      </c>
      <c r="K2403" s="111" t="s">
        <v>58</v>
      </c>
      <c r="L2403" s="111">
        <v>6</v>
      </c>
      <c r="M2403" s="111">
        <v>0.03</v>
      </c>
      <c r="N2403" s="113">
        <v>5.09</v>
      </c>
      <c r="O2403" s="113">
        <v>4.2655000000000003</v>
      </c>
      <c r="P2403" s="114">
        <v>0.2</v>
      </c>
      <c r="Q2403" s="113">
        <v>25.619999999999997</v>
      </c>
      <c r="R2403" s="115">
        <v>4.99</v>
      </c>
      <c r="S2403" s="115">
        <v>4.16</v>
      </c>
      <c r="T2403" s="119">
        <v>0.2</v>
      </c>
      <c r="U2403" s="116">
        <v>24.96</v>
      </c>
      <c r="V2403" t="s">
        <v>25</v>
      </c>
      <c r="W2403">
        <v>4.2699999999999996</v>
      </c>
      <c r="X2403" t="s">
        <v>25</v>
      </c>
      <c r="Y2403">
        <v>25.619999999999997</v>
      </c>
      <c r="Z2403">
        <v>4.8899999999999997</v>
      </c>
      <c r="AA2403">
        <v>4.08</v>
      </c>
      <c r="AB2403">
        <v>0.2</v>
      </c>
      <c r="AC2403">
        <v>24.48</v>
      </c>
    </row>
    <row r="2404" spans="1:29" x14ac:dyDescent="0.25">
      <c r="A2404" s="111" t="s">
        <v>553</v>
      </c>
      <c r="B2404" s="112" t="s">
        <v>157</v>
      </c>
      <c r="C2404" s="111">
        <v>872</v>
      </c>
      <c r="D2404" s="111">
        <v>455</v>
      </c>
      <c r="E2404" s="111" t="s">
        <v>555</v>
      </c>
      <c r="F2404" s="111">
        <v>8919</v>
      </c>
      <c r="G2404" s="111" t="s">
        <v>490</v>
      </c>
      <c r="H2404" s="111" t="s">
        <v>63</v>
      </c>
      <c r="I2404" s="111" t="s">
        <v>18</v>
      </c>
      <c r="J2404" s="111" t="s">
        <v>334</v>
      </c>
      <c r="K2404" s="111" t="s">
        <v>62</v>
      </c>
      <c r="L2404" s="111">
        <v>12</v>
      </c>
      <c r="M2404" s="111">
        <v>7.1999999999999995E-2</v>
      </c>
      <c r="N2404" s="113">
        <v>4.1900000000000004</v>
      </c>
      <c r="O2404" s="113">
        <v>3.5054999999999996</v>
      </c>
      <c r="P2404" s="114">
        <v>0.2</v>
      </c>
      <c r="Q2404" s="113">
        <v>42.12</v>
      </c>
      <c r="R2404" s="115">
        <v>3.89</v>
      </c>
      <c r="S2404" s="115">
        <v>3.2416666666666667</v>
      </c>
      <c r="T2404" s="119">
        <v>0.2</v>
      </c>
      <c r="U2404" s="116">
        <v>38.880000000000003</v>
      </c>
      <c r="V2404" t="s">
        <v>25</v>
      </c>
      <c r="W2404">
        <v>3.32</v>
      </c>
      <c r="X2404" t="s">
        <v>25</v>
      </c>
      <c r="Y2404">
        <v>39.839999999999996</v>
      </c>
      <c r="Z2404">
        <v>3.69</v>
      </c>
      <c r="AA2404">
        <v>3.08</v>
      </c>
      <c r="AB2404">
        <v>0.2</v>
      </c>
      <c r="AC2404">
        <v>36.96</v>
      </c>
    </row>
    <row r="2405" spans="1:29" x14ac:dyDescent="0.25">
      <c r="A2405" s="111" t="s">
        <v>553</v>
      </c>
      <c r="B2405" s="112" t="s">
        <v>157</v>
      </c>
      <c r="C2405" s="111">
        <v>872</v>
      </c>
      <c r="D2405" s="111">
        <v>455</v>
      </c>
      <c r="E2405" s="111" t="s">
        <v>555</v>
      </c>
      <c r="F2405" s="111">
        <v>8921</v>
      </c>
      <c r="G2405" s="111" t="s">
        <v>491</v>
      </c>
      <c r="H2405" s="111" t="s">
        <v>64</v>
      </c>
      <c r="I2405" s="111" t="s">
        <v>18</v>
      </c>
      <c r="J2405" s="111" t="s">
        <v>338</v>
      </c>
      <c r="K2405" s="111" t="s">
        <v>62</v>
      </c>
      <c r="L2405" s="111">
        <v>12</v>
      </c>
      <c r="M2405" s="111">
        <v>7.1999999999999995E-2</v>
      </c>
      <c r="N2405" s="113">
        <v>4.09</v>
      </c>
      <c r="O2405" s="113">
        <v>3.41</v>
      </c>
      <c r="P2405" s="114">
        <v>0.2</v>
      </c>
      <c r="Q2405" s="113">
        <v>40.92</v>
      </c>
      <c r="R2405" s="115">
        <v>3.79</v>
      </c>
      <c r="S2405" s="115">
        <v>3.16</v>
      </c>
      <c r="T2405" s="119">
        <v>0.2</v>
      </c>
      <c r="U2405" s="116">
        <v>37.92</v>
      </c>
      <c r="V2405" t="s">
        <v>25</v>
      </c>
      <c r="W2405">
        <v>3.32</v>
      </c>
      <c r="X2405" t="s">
        <v>25</v>
      </c>
      <c r="Y2405">
        <v>39.839999999999996</v>
      </c>
      <c r="Z2405">
        <v>3.69</v>
      </c>
      <c r="AA2405">
        <v>3.08</v>
      </c>
      <c r="AB2405">
        <v>0.2</v>
      </c>
      <c r="AC2405">
        <v>36.96</v>
      </c>
    </row>
    <row r="2406" spans="1:29" x14ac:dyDescent="0.25">
      <c r="A2406" s="111" t="s">
        <v>553</v>
      </c>
      <c r="B2406" s="112" t="s">
        <v>157</v>
      </c>
      <c r="C2406" s="111">
        <v>872</v>
      </c>
      <c r="D2406" s="111">
        <v>455</v>
      </c>
      <c r="E2406" s="111" t="s">
        <v>555</v>
      </c>
      <c r="F2406" s="111">
        <v>8923</v>
      </c>
      <c r="G2406" s="111" t="s">
        <v>492</v>
      </c>
      <c r="H2406" s="111" t="s">
        <v>65</v>
      </c>
      <c r="I2406" s="111" t="s">
        <v>18</v>
      </c>
      <c r="J2406" s="111" t="s">
        <v>331</v>
      </c>
      <c r="K2406" s="111" t="s">
        <v>62</v>
      </c>
      <c r="L2406" s="111">
        <v>12</v>
      </c>
      <c r="M2406" s="111">
        <v>7.1999999999999995E-2</v>
      </c>
      <c r="N2406" s="113">
        <v>4.09</v>
      </c>
      <c r="O2406" s="113">
        <v>3.41</v>
      </c>
      <c r="P2406" s="114">
        <v>0.2</v>
      </c>
      <c r="Q2406" s="113">
        <v>40.92</v>
      </c>
      <c r="R2406" s="115">
        <v>3.79</v>
      </c>
      <c r="S2406" s="115">
        <v>3.16</v>
      </c>
      <c r="T2406" s="119">
        <v>0.2</v>
      </c>
      <c r="U2406" s="116">
        <v>37.92</v>
      </c>
      <c r="V2406" t="s">
        <v>25</v>
      </c>
      <c r="W2406">
        <v>3.32</v>
      </c>
      <c r="X2406" t="s">
        <v>25</v>
      </c>
      <c r="Y2406">
        <v>39.839999999999996</v>
      </c>
      <c r="Z2406">
        <v>3.69</v>
      </c>
      <c r="AA2406">
        <v>3.08</v>
      </c>
      <c r="AB2406">
        <v>0.2</v>
      </c>
      <c r="AC2406">
        <v>36.96</v>
      </c>
    </row>
    <row r="2407" spans="1:29" x14ac:dyDescent="0.25">
      <c r="A2407" s="111" t="s">
        <v>553</v>
      </c>
      <c r="B2407" s="112" t="s">
        <v>157</v>
      </c>
      <c r="C2407" s="111">
        <v>872</v>
      </c>
      <c r="D2407" s="111">
        <v>455</v>
      </c>
      <c r="E2407" s="111" t="s">
        <v>555</v>
      </c>
      <c r="F2407" s="111">
        <v>8931</v>
      </c>
      <c r="G2407" s="111" t="s">
        <v>493</v>
      </c>
      <c r="H2407" s="111" t="s">
        <v>67</v>
      </c>
      <c r="I2407" s="111" t="s">
        <v>18</v>
      </c>
      <c r="J2407" s="111" t="s">
        <v>340</v>
      </c>
      <c r="K2407" s="111" t="s">
        <v>62</v>
      </c>
      <c r="L2407" s="111">
        <v>12</v>
      </c>
      <c r="M2407" s="111">
        <v>7.1999999999999995E-2</v>
      </c>
      <c r="N2407" s="113">
        <v>4.09</v>
      </c>
      <c r="O2407" s="113">
        <v>3.41</v>
      </c>
      <c r="P2407" s="114">
        <v>0.2</v>
      </c>
      <c r="Q2407" s="113">
        <v>40.92</v>
      </c>
      <c r="R2407" s="115">
        <v>3.79</v>
      </c>
      <c r="S2407" s="115">
        <v>3.16</v>
      </c>
      <c r="T2407" s="119">
        <v>0.2</v>
      </c>
      <c r="U2407" s="116">
        <v>37.92</v>
      </c>
      <c r="V2407" t="s">
        <v>25</v>
      </c>
      <c r="W2407">
        <v>3.32</v>
      </c>
      <c r="X2407" t="s">
        <v>25</v>
      </c>
      <c r="Y2407">
        <v>39.839999999999996</v>
      </c>
      <c r="Z2407">
        <v>3.69</v>
      </c>
      <c r="AA2407">
        <v>3.08</v>
      </c>
      <c r="AB2407">
        <v>0.2</v>
      </c>
      <c r="AC2407">
        <v>36.96</v>
      </c>
    </row>
    <row r="2408" spans="1:29" x14ac:dyDescent="0.25">
      <c r="A2408" s="111" t="s">
        <v>553</v>
      </c>
      <c r="B2408" s="112" t="s">
        <v>157</v>
      </c>
      <c r="C2408" s="111">
        <v>872</v>
      </c>
      <c r="D2408" s="111">
        <v>455</v>
      </c>
      <c r="E2408" s="111" t="s">
        <v>555</v>
      </c>
      <c r="F2408" s="111">
        <v>8933</v>
      </c>
      <c r="G2408" s="111" t="s">
        <v>494</v>
      </c>
      <c r="H2408" s="111" t="s">
        <v>66</v>
      </c>
      <c r="I2408" s="111" t="s">
        <v>18</v>
      </c>
      <c r="J2408" s="111" t="s">
        <v>336</v>
      </c>
      <c r="K2408" s="111" t="s">
        <v>62</v>
      </c>
      <c r="L2408" s="111">
        <v>12</v>
      </c>
      <c r="M2408" s="111">
        <v>7.1999999999999995E-2</v>
      </c>
      <c r="N2408" s="113">
        <v>4.09</v>
      </c>
      <c r="O2408" s="113">
        <v>3.41</v>
      </c>
      <c r="P2408" s="114">
        <v>0.2</v>
      </c>
      <c r="Q2408" s="113">
        <v>40.92</v>
      </c>
      <c r="R2408" s="115">
        <v>3.79</v>
      </c>
      <c r="S2408" s="115">
        <v>3.16</v>
      </c>
      <c r="T2408" s="119">
        <v>0.2</v>
      </c>
      <c r="U2408" s="116">
        <v>37.92</v>
      </c>
      <c r="V2408" t="s">
        <v>25</v>
      </c>
      <c r="W2408">
        <v>3.32</v>
      </c>
      <c r="X2408" t="s">
        <v>25</v>
      </c>
      <c r="Y2408">
        <v>39.839999999999996</v>
      </c>
      <c r="Z2408">
        <v>3.69</v>
      </c>
      <c r="AA2408">
        <v>3.08</v>
      </c>
      <c r="AB2408">
        <v>0.2</v>
      </c>
      <c r="AC2408">
        <v>36.96</v>
      </c>
    </row>
    <row r="2409" spans="1:29" x14ac:dyDescent="0.25">
      <c r="A2409" s="111" t="s">
        <v>553</v>
      </c>
      <c r="B2409" s="112" t="s">
        <v>157</v>
      </c>
      <c r="C2409" s="111">
        <v>872</v>
      </c>
      <c r="D2409" s="111">
        <v>455</v>
      </c>
      <c r="E2409" s="111" t="s">
        <v>555</v>
      </c>
      <c r="F2409" s="111">
        <v>22263</v>
      </c>
      <c r="G2409" s="111" t="s">
        <v>556</v>
      </c>
      <c r="H2409" s="111" t="s">
        <v>145</v>
      </c>
      <c r="I2409" s="111" t="s">
        <v>140</v>
      </c>
      <c r="J2409" s="111" t="s">
        <v>499</v>
      </c>
      <c r="K2409" s="111" t="s">
        <v>557</v>
      </c>
      <c r="L2409" s="111">
        <v>12</v>
      </c>
      <c r="M2409" s="111">
        <v>0.12</v>
      </c>
      <c r="N2409" s="113">
        <v>11.39</v>
      </c>
      <c r="O2409" s="113">
        <v>9.49</v>
      </c>
      <c r="P2409" s="114">
        <v>0.2</v>
      </c>
      <c r="Q2409" s="113">
        <v>113.88</v>
      </c>
      <c r="R2409" s="115">
        <v>10.49</v>
      </c>
      <c r="S2409" s="115">
        <v>8.74</v>
      </c>
      <c r="T2409" s="119">
        <v>0.2</v>
      </c>
      <c r="U2409" s="116">
        <v>104.88</v>
      </c>
      <c r="V2409" t="s">
        <v>25</v>
      </c>
      <c r="W2409">
        <v>9.49</v>
      </c>
      <c r="X2409" t="s">
        <v>25</v>
      </c>
      <c r="Y2409">
        <v>113.88</v>
      </c>
      <c r="Z2409">
        <v>10.49</v>
      </c>
      <c r="AA2409">
        <v>8.74</v>
      </c>
      <c r="AB2409">
        <v>0.2</v>
      </c>
      <c r="AC2409">
        <v>104.88</v>
      </c>
    </row>
    <row r="2410" spans="1:29" x14ac:dyDescent="0.25">
      <c r="A2410" s="111" t="s">
        <v>553</v>
      </c>
      <c r="B2410" s="112" t="s">
        <v>157</v>
      </c>
      <c r="C2410" s="111">
        <v>872</v>
      </c>
      <c r="D2410" s="111">
        <v>455</v>
      </c>
      <c r="E2410" s="111" t="s">
        <v>555</v>
      </c>
      <c r="F2410" s="111">
        <v>15972</v>
      </c>
      <c r="G2410" s="111" t="s">
        <v>558</v>
      </c>
      <c r="H2410" s="111" t="s">
        <v>148</v>
      </c>
      <c r="I2410" s="111" t="s">
        <v>109</v>
      </c>
      <c r="J2410" s="111" t="s">
        <v>523</v>
      </c>
      <c r="K2410" s="111" t="s">
        <v>497</v>
      </c>
      <c r="L2410" s="111">
        <v>12</v>
      </c>
      <c r="M2410" s="111">
        <v>0.12</v>
      </c>
      <c r="N2410" s="113">
        <v>14.99</v>
      </c>
      <c r="O2410" s="113">
        <v>12.49</v>
      </c>
      <c r="P2410" s="114">
        <v>0.2</v>
      </c>
      <c r="Q2410" s="113">
        <v>149.88</v>
      </c>
      <c r="R2410" s="115">
        <v>13.49</v>
      </c>
      <c r="S2410" s="115">
        <v>11.24</v>
      </c>
      <c r="T2410" s="119">
        <v>0.2</v>
      </c>
      <c r="U2410" s="116">
        <v>134.88</v>
      </c>
      <c r="V2410" t="s">
        <v>25</v>
      </c>
      <c r="W2410">
        <v>12.49</v>
      </c>
      <c r="X2410" t="s">
        <v>25</v>
      </c>
      <c r="Y2410">
        <v>149.88</v>
      </c>
      <c r="Z2410">
        <v>13.49</v>
      </c>
      <c r="AA2410">
        <v>11.24</v>
      </c>
      <c r="AB2410">
        <v>0.2</v>
      </c>
      <c r="AC2410">
        <v>134.88</v>
      </c>
    </row>
    <row r="2411" spans="1:29" x14ac:dyDescent="0.25">
      <c r="A2411" s="111" t="s">
        <v>553</v>
      </c>
      <c r="B2411" s="112" t="s">
        <v>157</v>
      </c>
      <c r="C2411" s="111">
        <v>872</v>
      </c>
      <c r="D2411" s="111">
        <v>455</v>
      </c>
      <c r="E2411" s="111" t="s">
        <v>555</v>
      </c>
      <c r="F2411" s="111">
        <v>16013</v>
      </c>
      <c r="G2411" s="111" t="s">
        <v>559</v>
      </c>
      <c r="H2411" s="111" t="s">
        <v>145</v>
      </c>
      <c r="I2411" s="111" t="s">
        <v>140</v>
      </c>
      <c r="J2411" s="111" t="s">
        <v>499</v>
      </c>
      <c r="K2411" s="111" t="s">
        <v>497</v>
      </c>
      <c r="L2411" s="111">
        <v>12</v>
      </c>
      <c r="M2411" s="111">
        <v>0.12</v>
      </c>
      <c r="N2411" s="113">
        <v>11.39</v>
      </c>
      <c r="O2411" s="113">
        <v>9.49</v>
      </c>
      <c r="P2411" s="114">
        <v>0.2</v>
      </c>
      <c r="Q2411" s="113">
        <v>113.88</v>
      </c>
      <c r="R2411" s="115">
        <v>10.49</v>
      </c>
      <c r="S2411" s="115">
        <v>8.74</v>
      </c>
      <c r="T2411" s="119">
        <v>0.2</v>
      </c>
      <c r="U2411" s="116">
        <v>104.88</v>
      </c>
      <c r="V2411" t="s">
        <v>25</v>
      </c>
      <c r="W2411">
        <v>9.49</v>
      </c>
      <c r="X2411" t="s">
        <v>25</v>
      </c>
      <c r="Y2411">
        <v>113.88</v>
      </c>
      <c r="Z2411">
        <v>10.49</v>
      </c>
      <c r="AA2411">
        <v>8.74</v>
      </c>
      <c r="AB2411">
        <v>0.2</v>
      </c>
      <c r="AC2411">
        <v>104.88</v>
      </c>
    </row>
    <row r="2412" spans="1:29" x14ac:dyDescent="0.25">
      <c r="A2412" s="111" t="s">
        <v>553</v>
      </c>
      <c r="B2412" s="112" t="s">
        <v>157</v>
      </c>
      <c r="C2412" s="111">
        <v>872</v>
      </c>
      <c r="D2412" s="111">
        <v>455</v>
      </c>
      <c r="E2412" s="111" t="s">
        <v>555</v>
      </c>
      <c r="F2412" s="111">
        <v>16021</v>
      </c>
      <c r="G2412" s="111" t="s">
        <v>560</v>
      </c>
      <c r="H2412" s="111" t="s">
        <v>146</v>
      </c>
      <c r="I2412" s="111" t="s">
        <v>120</v>
      </c>
      <c r="J2412" s="111" t="s">
        <v>561</v>
      </c>
      <c r="K2412" s="111" t="s">
        <v>497</v>
      </c>
      <c r="L2412" s="111">
        <v>12</v>
      </c>
      <c r="M2412" s="111">
        <v>0.12</v>
      </c>
      <c r="N2412" s="113">
        <v>11.99</v>
      </c>
      <c r="O2412" s="113">
        <v>9.99</v>
      </c>
      <c r="P2412" s="114">
        <v>0.2</v>
      </c>
      <c r="Q2412" s="113">
        <v>119.88</v>
      </c>
      <c r="R2412" s="115">
        <v>10.99</v>
      </c>
      <c r="S2412" s="115">
        <v>9.16</v>
      </c>
      <c r="T2412" s="119">
        <v>0.2</v>
      </c>
      <c r="U2412" s="116">
        <v>109.92</v>
      </c>
      <c r="V2412" t="s">
        <v>25</v>
      </c>
      <c r="W2412">
        <v>9.99</v>
      </c>
      <c r="X2412" t="s">
        <v>25</v>
      </c>
      <c r="Y2412">
        <v>119.88</v>
      </c>
      <c r="Z2412">
        <v>10.99</v>
      </c>
      <c r="AA2412">
        <v>9.16</v>
      </c>
      <c r="AB2412">
        <v>0.2</v>
      </c>
      <c r="AC2412">
        <v>109.92</v>
      </c>
    </row>
    <row r="2413" spans="1:29" x14ac:dyDescent="0.25">
      <c r="A2413" s="111" t="s">
        <v>553</v>
      </c>
      <c r="B2413" s="112" t="s">
        <v>157</v>
      </c>
      <c r="C2413" s="111">
        <v>872</v>
      </c>
      <c r="D2413" s="111">
        <v>455</v>
      </c>
      <c r="E2413" s="111" t="s">
        <v>555</v>
      </c>
      <c r="F2413" s="111">
        <v>16810</v>
      </c>
      <c r="G2413" s="111" t="s">
        <v>562</v>
      </c>
      <c r="H2413" s="111" t="s">
        <v>145</v>
      </c>
      <c r="I2413" s="111" t="s">
        <v>140</v>
      </c>
      <c r="J2413" s="111" t="s">
        <v>563</v>
      </c>
      <c r="K2413" s="111" t="s">
        <v>497</v>
      </c>
      <c r="L2413" s="111">
        <v>12</v>
      </c>
      <c r="M2413" s="111">
        <v>0.12</v>
      </c>
      <c r="N2413" s="113">
        <v>11.39</v>
      </c>
      <c r="O2413" s="113">
        <v>9.49</v>
      </c>
      <c r="P2413" s="114">
        <v>0.2</v>
      </c>
      <c r="Q2413" s="113">
        <v>113.88</v>
      </c>
      <c r="R2413" s="115">
        <v>10.49</v>
      </c>
      <c r="S2413" s="115">
        <v>8.74</v>
      </c>
      <c r="T2413" s="119">
        <v>0.2</v>
      </c>
      <c r="U2413" s="116">
        <v>104.88</v>
      </c>
      <c r="V2413" t="s">
        <v>25</v>
      </c>
      <c r="W2413">
        <v>9.49</v>
      </c>
      <c r="X2413" t="s">
        <v>25</v>
      </c>
      <c r="Y2413">
        <v>113.88</v>
      </c>
      <c r="Z2413">
        <v>10.49</v>
      </c>
      <c r="AA2413">
        <v>8.74</v>
      </c>
      <c r="AB2413">
        <v>0.2</v>
      </c>
      <c r="AC2413">
        <v>104.88</v>
      </c>
    </row>
    <row r="2414" spans="1:29" x14ac:dyDescent="0.25">
      <c r="A2414" s="111" t="s">
        <v>564</v>
      </c>
      <c r="B2414" s="112" t="s">
        <v>157</v>
      </c>
      <c r="C2414" s="111">
        <v>466</v>
      </c>
      <c r="D2414" s="111">
        <v>465</v>
      </c>
      <c r="E2414" s="111" t="s">
        <v>565</v>
      </c>
      <c r="F2414" s="111">
        <v>19225</v>
      </c>
      <c r="G2414" s="111" t="s">
        <v>345</v>
      </c>
      <c r="H2414" s="111" t="s">
        <v>151</v>
      </c>
      <c r="I2414" s="111" t="s">
        <v>128</v>
      </c>
      <c r="J2414" s="111" t="s">
        <v>346</v>
      </c>
      <c r="K2414" s="111" t="s">
        <v>129</v>
      </c>
      <c r="L2414" s="111">
        <v>24</v>
      </c>
      <c r="M2414" s="111">
        <v>0.06</v>
      </c>
      <c r="N2414" s="113">
        <v>7.99</v>
      </c>
      <c r="O2414" s="113">
        <v>6.69</v>
      </c>
      <c r="P2414" s="114">
        <v>0.2</v>
      </c>
      <c r="Q2414" s="113">
        <v>160.56</v>
      </c>
      <c r="R2414" s="115">
        <v>7.99</v>
      </c>
      <c r="S2414" s="115">
        <v>6.69</v>
      </c>
      <c r="T2414" s="119">
        <v>0.2</v>
      </c>
      <c r="U2414" s="116">
        <v>160.56</v>
      </c>
      <c r="V2414" t="s">
        <v>25</v>
      </c>
      <c r="W2414">
        <v>7.29</v>
      </c>
      <c r="X2414" t="s">
        <v>25</v>
      </c>
      <c r="Y2414">
        <v>174.96</v>
      </c>
      <c r="Z2414">
        <v>8.69</v>
      </c>
      <c r="AA2414">
        <v>7.22</v>
      </c>
      <c r="AB2414">
        <v>0.2</v>
      </c>
      <c r="AC2414">
        <v>173.28</v>
      </c>
    </row>
    <row r="2415" spans="1:29" x14ac:dyDescent="0.25">
      <c r="A2415" s="111" t="s">
        <v>564</v>
      </c>
      <c r="B2415" s="112" t="s">
        <v>157</v>
      </c>
      <c r="C2415" s="111">
        <v>466</v>
      </c>
      <c r="D2415" s="111">
        <v>465</v>
      </c>
      <c r="E2415" s="111" t="s">
        <v>565</v>
      </c>
      <c r="F2415" s="111">
        <v>19228</v>
      </c>
      <c r="G2415" s="111" t="s">
        <v>347</v>
      </c>
      <c r="H2415" s="111" t="s">
        <v>151</v>
      </c>
      <c r="I2415" s="111" t="s">
        <v>128</v>
      </c>
      <c r="J2415" s="111" t="s">
        <v>346</v>
      </c>
      <c r="K2415" s="111" t="s">
        <v>129</v>
      </c>
      <c r="L2415" s="111">
        <v>4</v>
      </c>
      <c r="M2415" s="111">
        <v>0.01</v>
      </c>
      <c r="N2415" s="113">
        <v>7.99</v>
      </c>
      <c r="O2415" s="113">
        <v>6.69</v>
      </c>
      <c r="P2415" s="114">
        <v>0.2</v>
      </c>
      <c r="Q2415" s="113">
        <v>26.76</v>
      </c>
      <c r="R2415" s="115">
        <v>7.99</v>
      </c>
      <c r="S2415" s="115">
        <v>6.69</v>
      </c>
      <c r="T2415" s="119">
        <v>0.2</v>
      </c>
      <c r="U2415" s="116">
        <v>26.76</v>
      </c>
      <c r="V2415" t="s">
        <v>25</v>
      </c>
      <c r="W2415">
        <v>7.29</v>
      </c>
      <c r="X2415" t="s">
        <v>25</v>
      </c>
      <c r="Y2415">
        <v>29.16</v>
      </c>
      <c r="Z2415">
        <v>8.69</v>
      </c>
      <c r="AA2415">
        <v>7.22</v>
      </c>
      <c r="AB2415">
        <v>0.2</v>
      </c>
      <c r="AC2415">
        <v>28.88</v>
      </c>
    </row>
    <row r="2416" spans="1:29" x14ac:dyDescent="0.25">
      <c r="A2416" s="111" t="s">
        <v>564</v>
      </c>
      <c r="B2416" s="112" t="s">
        <v>157</v>
      </c>
      <c r="C2416" s="111">
        <v>466</v>
      </c>
      <c r="D2416" s="111">
        <v>465</v>
      </c>
      <c r="E2416" s="111" t="s">
        <v>565</v>
      </c>
      <c r="F2416" s="111">
        <v>19229</v>
      </c>
      <c r="G2416" s="111" t="s">
        <v>348</v>
      </c>
      <c r="H2416" s="111" t="s">
        <v>151</v>
      </c>
      <c r="I2416" s="111" t="s">
        <v>128</v>
      </c>
      <c r="J2416" s="111" t="s">
        <v>346</v>
      </c>
      <c r="K2416" s="111" t="s">
        <v>129</v>
      </c>
      <c r="L2416" s="111">
        <v>6</v>
      </c>
      <c r="M2416" s="111">
        <v>1.4999999999999999E-2</v>
      </c>
      <c r="N2416" s="113">
        <v>7.99</v>
      </c>
      <c r="O2416" s="113">
        <v>6.69</v>
      </c>
      <c r="P2416" s="114">
        <v>0.2</v>
      </c>
      <c r="Q2416" s="113">
        <v>40.14</v>
      </c>
      <c r="R2416" s="115">
        <v>7.99</v>
      </c>
      <c r="S2416" s="115">
        <v>6.69</v>
      </c>
      <c r="T2416" s="119">
        <v>0.2</v>
      </c>
      <c r="U2416" s="116">
        <v>40.14</v>
      </c>
      <c r="V2416" t="s">
        <v>25</v>
      </c>
      <c r="W2416">
        <v>7.29</v>
      </c>
      <c r="X2416" t="s">
        <v>25</v>
      </c>
      <c r="Y2416">
        <v>43.74</v>
      </c>
      <c r="Z2416">
        <v>8.69</v>
      </c>
      <c r="AA2416">
        <v>7.22</v>
      </c>
      <c r="AB2416">
        <v>0.2</v>
      </c>
      <c r="AC2416">
        <v>43.32</v>
      </c>
    </row>
    <row r="2417" spans="1:29" x14ac:dyDescent="0.25">
      <c r="A2417" s="111" t="s">
        <v>564</v>
      </c>
      <c r="B2417" s="112" t="s">
        <v>157</v>
      </c>
      <c r="C2417" s="111">
        <v>466</v>
      </c>
      <c r="D2417" s="111">
        <v>465</v>
      </c>
      <c r="E2417" s="111" t="s">
        <v>565</v>
      </c>
      <c r="F2417" s="111">
        <v>19231</v>
      </c>
      <c r="G2417" s="111" t="s">
        <v>349</v>
      </c>
      <c r="H2417" s="111" t="s">
        <v>151</v>
      </c>
      <c r="I2417" s="111" t="s">
        <v>128</v>
      </c>
      <c r="J2417" s="111" t="s">
        <v>350</v>
      </c>
      <c r="K2417" s="111" t="s">
        <v>129</v>
      </c>
      <c r="L2417" s="111">
        <v>4</v>
      </c>
      <c r="M2417" s="111">
        <v>0.01</v>
      </c>
      <c r="N2417" s="113">
        <v>7.99</v>
      </c>
      <c r="O2417" s="113">
        <v>6.69</v>
      </c>
      <c r="P2417" s="114">
        <v>0.2</v>
      </c>
      <c r="Q2417" s="113">
        <v>26.76</v>
      </c>
      <c r="R2417" s="115">
        <v>7.99</v>
      </c>
      <c r="S2417" s="115">
        <v>6.69</v>
      </c>
      <c r="T2417" s="119">
        <v>0.2</v>
      </c>
      <c r="U2417" s="116">
        <v>26.76</v>
      </c>
      <c r="V2417" t="s">
        <v>25</v>
      </c>
      <c r="W2417">
        <v>7.29</v>
      </c>
      <c r="X2417" t="s">
        <v>25</v>
      </c>
      <c r="Y2417">
        <v>29.16</v>
      </c>
      <c r="Z2417">
        <v>8.69</v>
      </c>
      <c r="AA2417">
        <v>7.22</v>
      </c>
      <c r="AB2417">
        <v>0.2</v>
      </c>
      <c r="AC2417">
        <v>28.88</v>
      </c>
    </row>
    <row r="2418" spans="1:29" x14ac:dyDescent="0.25">
      <c r="A2418" s="111" t="s">
        <v>564</v>
      </c>
      <c r="B2418" s="112" t="s">
        <v>157</v>
      </c>
      <c r="C2418" s="111">
        <v>466</v>
      </c>
      <c r="D2418" s="111">
        <v>465</v>
      </c>
      <c r="E2418" s="111" t="s">
        <v>565</v>
      </c>
      <c r="F2418" s="111">
        <v>21666</v>
      </c>
      <c r="G2418" s="111" t="s">
        <v>351</v>
      </c>
      <c r="H2418" s="111" t="s">
        <v>151</v>
      </c>
      <c r="I2418" s="111" t="s">
        <v>128</v>
      </c>
      <c r="J2418" s="111" t="s">
        <v>352</v>
      </c>
      <c r="K2418" s="111" t="s">
        <v>129</v>
      </c>
      <c r="L2418" s="111">
        <v>4</v>
      </c>
      <c r="M2418" s="111">
        <v>0.01</v>
      </c>
      <c r="N2418" s="113">
        <v>7.99</v>
      </c>
      <c r="O2418" s="113">
        <v>6.69</v>
      </c>
      <c r="P2418" s="114">
        <v>0.2</v>
      </c>
      <c r="Q2418" s="113">
        <v>26.76</v>
      </c>
      <c r="R2418" s="115">
        <v>7.99</v>
      </c>
      <c r="S2418" s="115">
        <v>6.69</v>
      </c>
      <c r="T2418" s="119">
        <v>0.2</v>
      </c>
      <c r="U2418" s="116">
        <v>26.76</v>
      </c>
      <c r="V2418" t="s">
        <v>25</v>
      </c>
      <c r="W2418">
        <v>7.29</v>
      </c>
      <c r="X2418" t="s">
        <v>25</v>
      </c>
      <c r="Y2418">
        <v>29.16</v>
      </c>
      <c r="Z2418">
        <v>8.69</v>
      </c>
      <c r="AA2418">
        <v>7.22</v>
      </c>
      <c r="AB2418">
        <v>0.2</v>
      </c>
      <c r="AC2418">
        <v>28.88</v>
      </c>
    </row>
    <row r="2419" spans="1:29" x14ac:dyDescent="0.25">
      <c r="A2419" s="111" t="s">
        <v>564</v>
      </c>
      <c r="B2419" s="112" t="s">
        <v>157</v>
      </c>
      <c r="C2419" s="111">
        <v>466</v>
      </c>
      <c r="D2419" s="111">
        <v>465</v>
      </c>
      <c r="E2419" s="111" t="s">
        <v>565</v>
      </c>
      <c r="F2419" s="111">
        <v>24306</v>
      </c>
      <c r="G2419" s="111" t="s">
        <v>353</v>
      </c>
      <c r="H2419" s="111" t="s">
        <v>151</v>
      </c>
      <c r="I2419" s="111" t="s">
        <v>128</v>
      </c>
      <c r="J2419" s="111" t="s">
        <v>354</v>
      </c>
      <c r="K2419" s="111" t="s">
        <v>129</v>
      </c>
      <c r="L2419" s="111">
        <v>4</v>
      </c>
      <c r="M2419" s="111">
        <v>0.01</v>
      </c>
      <c r="N2419" s="113">
        <v>7.99</v>
      </c>
      <c r="O2419" s="113">
        <v>6.69</v>
      </c>
      <c r="P2419" s="114">
        <v>0.2</v>
      </c>
      <c r="Q2419" s="113">
        <v>26.76</v>
      </c>
      <c r="R2419" s="115">
        <v>7.99</v>
      </c>
      <c r="S2419" s="115">
        <v>6.69</v>
      </c>
      <c r="T2419" s="119">
        <v>0.2</v>
      </c>
      <c r="U2419" s="116">
        <v>26.76</v>
      </c>
      <c r="V2419" t="s">
        <v>25</v>
      </c>
      <c r="W2419">
        <v>7.29</v>
      </c>
      <c r="X2419" t="s">
        <v>25</v>
      </c>
      <c r="Y2419">
        <v>29.16</v>
      </c>
      <c r="Z2419">
        <v>8.69</v>
      </c>
      <c r="AA2419">
        <v>7.22</v>
      </c>
      <c r="AB2419">
        <v>0.2</v>
      </c>
      <c r="AC2419">
        <v>28.88</v>
      </c>
    </row>
    <row r="2420" spans="1:29" x14ac:dyDescent="0.25">
      <c r="A2420" s="111" t="s">
        <v>564</v>
      </c>
      <c r="B2420" s="112" t="s">
        <v>157</v>
      </c>
      <c r="C2420" s="111">
        <v>466</v>
      </c>
      <c r="D2420" s="111">
        <v>465</v>
      </c>
      <c r="E2420" s="111" t="s">
        <v>565</v>
      </c>
      <c r="F2420" s="111">
        <v>14842</v>
      </c>
      <c r="G2420" s="111" t="s">
        <v>355</v>
      </c>
      <c r="H2420" s="111" t="s">
        <v>33</v>
      </c>
      <c r="I2420" s="111" t="s">
        <v>18</v>
      </c>
      <c r="J2420" s="111" t="s">
        <v>331</v>
      </c>
      <c r="K2420" s="111" t="s">
        <v>31</v>
      </c>
      <c r="L2420" s="111">
        <v>15</v>
      </c>
      <c r="M2420" s="111">
        <v>4.0349999999999997E-2</v>
      </c>
      <c r="N2420" s="113">
        <v>2.29</v>
      </c>
      <c r="O2420" s="113">
        <v>1.8904999999999998</v>
      </c>
      <c r="P2420" s="114">
        <v>0.2</v>
      </c>
      <c r="Q2420" s="113">
        <v>28.349999999999998</v>
      </c>
      <c r="R2420" s="115">
        <v>1.99</v>
      </c>
      <c r="S2420" s="115">
        <v>1.6583333333333334</v>
      </c>
      <c r="T2420" s="119">
        <v>0.2</v>
      </c>
      <c r="U2420" s="116">
        <v>24.9</v>
      </c>
      <c r="V2420" t="s">
        <v>25</v>
      </c>
      <c r="W2420">
        <v>1.8</v>
      </c>
      <c r="X2420" t="s">
        <v>25</v>
      </c>
      <c r="Y2420">
        <v>27</v>
      </c>
      <c r="Z2420">
        <v>1.89</v>
      </c>
      <c r="AA2420">
        <v>1.58</v>
      </c>
      <c r="AB2420">
        <v>0.2</v>
      </c>
      <c r="AC2420">
        <v>23.700000000000003</v>
      </c>
    </row>
    <row r="2421" spans="1:29" x14ac:dyDescent="0.25">
      <c r="A2421" s="111" t="s">
        <v>564</v>
      </c>
      <c r="B2421" s="112" t="s">
        <v>157</v>
      </c>
      <c r="C2421" s="111">
        <v>466</v>
      </c>
      <c r="D2421" s="111">
        <v>465</v>
      </c>
      <c r="E2421" s="111" t="s">
        <v>565</v>
      </c>
      <c r="F2421" s="111">
        <v>14844</v>
      </c>
      <c r="G2421" s="111" t="s">
        <v>356</v>
      </c>
      <c r="H2421" s="111" t="s">
        <v>32</v>
      </c>
      <c r="I2421" s="111" t="s">
        <v>18</v>
      </c>
      <c r="J2421" s="111" t="s">
        <v>334</v>
      </c>
      <c r="K2421" s="111" t="s">
        <v>31</v>
      </c>
      <c r="L2421" s="111">
        <v>15</v>
      </c>
      <c r="M2421" s="111">
        <v>4.0349999999999997E-2</v>
      </c>
      <c r="N2421" s="113">
        <v>2.29</v>
      </c>
      <c r="O2421" s="113">
        <v>1.8904999999999998</v>
      </c>
      <c r="P2421" s="114">
        <v>0.2</v>
      </c>
      <c r="Q2421" s="113">
        <v>28.349999999999998</v>
      </c>
      <c r="R2421" s="115">
        <v>1.99</v>
      </c>
      <c r="S2421" s="115">
        <v>1.6583333333333334</v>
      </c>
      <c r="T2421" s="119">
        <v>0.2</v>
      </c>
      <c r="U2421" s="116">
        <v>24.9</v>
      </c>
      <c r="V2421" t="s">
        <v>25</v>
      </c>
      <c r="W2421">
        <v>1.8</v>
      </c>
      <c r="X2421" t="s">
        <v>25</v>
      </c>
      <c r="Y2421">
        <v>27</v>
      </c>
      <c r="Z2421">
        <v>1.89</v>
      </c>
      <c r="AA2421">
        <v>1.58</v>
      </c>
      <c r="AB2421">
        <v>0.2</v>
      </c>
      <c r="AC2421">
        <v>23.700000000000003</v>
      </c>
    </row>
    <row r="2422" spans="1:29" x14ac:dyDescent="0.25">
      <c r="A2422" s="111" t="s">
        <v>564</v>
      </c>
      <c r="B2422" s="112" t="s">
        <v>157</v>
      </c>
      <c r="C2422" s="111">
        <v>466</v>
      </c>
      <c r="D2422" s="111">
        <v>465</v>
      </c>
      <c r="E2422" s="111" t="s">
        <v>565</v>
      </c>
      <c r="F2422" s="111">
        <v>19303</v>
      </c>
      <c r="G2422" s="111" t="s">
        <v>444</v>
      </c>
      <c r="H2422" s="111" t="s">
        <v>37</v>
      </c>
      <c r="I2422" s="111" t="s">
        <v>18</v>
      </c>
      <c r="J2422" s="111" t="s">
        <v>362</v>
      </c>
      <c r="K2422" s="111" t="s">
        <v>31</v>
      </c>
      <c r="L2422" s="111">
        <v>15</v>
      </c>
      <c r="M2422" s="111">
        <v>4.0349999999999997E-2</v>
      </c>
      <c r="N2422" s="113">
        <v>2.29</v>
      </c>
      <c r="O2422" s="113">
        <v>1.8904999999999998</v>
      </c>
      <c r="P2422" s="114">
        <v>0.2</v>
      </c>
      <c r="Q2422" s="113">
        <v>28.349999999999998</v>
      </c>
      <c r="R2422" s="115">
        <v>1.99</v>
      </c>
      <c r="S2422" s="115">
        <v>1.6583333333333334</v>
      </c>
      <c r="T2422" s="119">
        <v>0.2</v>
      </c>
      <c r="U2422" s="116">
        <v>24.9</v>
      </c>
      <c r="V2422" t="s">
        <v>25</v>
      </c>
      <c r="W2422">
        <v>1.9</v>
      </c>
      <c r="X2422" t="s">
        <v>25</v>
      </c>
      <c r="Y2422">
        <v>28.5</v>
      </c>
      <c r="Z2422">
        <v>1.99</v>
      </c>
      <c r="AA2422">
        <v>1.66</v>
      </c>
      <c r="AB2422">
        <v>0.2</v>
      </c>
      <c r="AC2422">
        <v>24.9</v>
      </c>
    </row>
    <row r="2423" spans="1:29" x14ac:dyDescent="0.25">
      <c r="A2423" s="111" t="s">
        <v>564</v>
      </c>
      <c r="B2423" s="112" t="s">
        <v>157</v>
      </c>
      <c r="C2423" s="111">
        <v>466</v>
      </c>
      <c r="D2423" s="111">
        <v>465</v>
      </c>
      <c r="E2423" s="111" t="s">
        <v>565</v>
      </c>
      <c r="F2423" s="111">
        <v>19305</v>
      </c>
      <c r="G2423" s="111" t="s">
        <v>445</v>
      </c>
      <c r="H2423" s="111" t="s">
        <v>37</v>
      </c>
      <c r="I2423" s="111" t="s">
        <v>18</v>
      </c>
      <c r="J2423" s="111" t="s">
        <v>382</v>
      </c>
      <c r="K2423" s="111" t="s">
        <v>31</v>
      </c>
      <c r="L2423" s="111">
        <v>15</v>
      </c>
      <c r="M2423" s="111">
        <v>4.0349999999999997E-2</v>
      </c>
      <c r="N2423" s="113">
        <v>2.29</v>
      </c>
      <c r="O2423" s="113">
        <v>1.8904999999999998</v>
      </c>
      <c r="P2423" s="114">
        <v>0.2</v>
      </c>
      <c r="Q2423" s="113">
        <v>28.349999999999998</v>
      </c>
      <c r="R2423" s="115">
        <v>1.99</v>
      </c>
      <c r="S2423" s="115">
        <v>1.6583333333333334</v>
      </c>
      <c r="T2423" s="119">
        <v>0.2</v>
      </c>
      <c r="U2423" s="116">
        <v>24.9</v>
      </c>
      <c r="V2423" t="s">
        <v>25</v>
      </c>
      <c r="W2423">
        <v>1.9</v>
      </c>
      <c r="X2423" t="s">
        <v>25</v>
      </c>
      <c r="Y2423">
        <v>28.5</v>
      </c>
      <c r="Z2423">
        <v>1.99</v>
      </c>
      <c r="AA2423">
        <v>1.66</v>
      </c>
      <c r="AB2423">
        <v>0.2</v>
      </c>
      <c r="AC2423">
        <v>24.9</v>
      </c>
    </row>
    <row r="2424" spans="1:29" x14ac:dyDescent="0.25">
      <c r="A2424" s="111" t="s">
        <v>564</v>
      </c>
      <c r="B2424" s="112" t="s">
        <v>157</v>
      </c>
      <c r="C2424" s="111">
        <v>466</v>
      </c>
      <c r="D2424" s="111">
        <v>465</v>
      </c>
      <c r="E2424" s="111" t="s">
        <v>565</v>
      </c>
      <c r="F2424" s="111">
        <v>19307</v>
      </c>
      <c r="G2424" s="111" t="s">
        <v>446</v>
      </c>
      <c r="H2424" s="111" t="s">
        <v>37</v>
      </c>
      <c r="I2424" s="111" t="s">
        <v>18</v>
      </c>
      <c r="J2424" s="111" t="s">
        <v>447</v>
      </c>
      <c r="K2424" s="111" t="s">
        <v>31</v>
      </c>
      <c r="L2424" s="111">
        <v>15</v>
      </c>
      <c r="M2424" s="111">
        <v>4.0349999999999997E-2</v>
      </c>
      <c r="N2424" s="113">
        <v>2.29</v>
      </c>
      <c r="O2424" s="113">
        <v>1.8904999999999998</v>
      </c>
      <c r="P2424" s="114">
        <v>0.2</v>
      </c>
      <c r="Q2424" s="113">
        <v>28.349999999999998</v>
      </c>
      <c r="R2424" s="115">
        <v>1.99</v>
      </c>
      <c r="S2424" s="115">
        <v>1.6583333333333334</v>
      </c>
      <c r="T2424" s="119">
        <v>0.2</v>
      </c>
      <c r="U2424" s="116">
        <v>24.9</v>
      </c>
      <c r="V2424" t="s">
        <v>25</v>
      </c>
      <c r="W2424">
        <v>1.9</v>
      </c>
      <c r="X2424" t="s">
        <v>25</v>
      </c>
      <c r="Y2424">
        <v>28.5</v>
      </c>
      <c r="Z2424">
        <v>1.99</v>
      </c>
      <c r="AA2424">
        <v>1.66</v>
      </c>
      <c r="AB2424">
        <v>0.2</v>
      </c>
      <c r="AC2424">
        <v>24.9</v>
      </c>
    </row>
    <row r="2425" spans="1:29" x14ac:dyDescent="0.25">
      <c r="A2425" s="111" t="s">
        <v>564</v>
      </c>
      <c r="B2425" s="112" t="s">
        <v>157</v>
      </c>
      <c r="C2425" s="111">
        <v>466</v>
      </c>
      <c r="D2425" s="111">
        <v>465</v>
      </c>
      <c r="E2425" s="111" t="s">
        <v>565</v>
      </c>
      <c r="F2425" s="111">
        <v>19309</v>
      </c>
      <c r="G2425" s="111" t="s">
        <v>448</v>
      </c>
      <c r="H2425" s="111" t="s">
        <v>37</v>
      </c>
      <c r="I2425" s="111" t="s">
        <v>18</v>
      </c>
      <c r="J2425" s="111" t="s">
        <v>449</v>
      </c>
      <c r="K2425" s="111" t="s">
        <v>31</v>
      </c>
      <c r="L2425" s="111">
        <v>15</v>
      </c>
      <c r="M2425" s="111">
        <v>4.0349999999999997E-2</v>
      </c>
      <c r="N2425" s="113">
        <v>2.29</v>
      </c>
      <c r="O2425" s="113">
        <v>1.8904999999999998</v>
      </c>
      <c r="P2425" s="114">
        <v>0.2</v>
      </c>
      <c r="Q2425" s="113">
        <v>28.349999999999998</v>
      </c>
      <c r="R2425" s="115">
        <v>1.99</v>
      </c>
      <c r="S2425" s="115">
        <v>1.6583333333333334</v>
      </c>
      <c r="T2425" s="119">
        <v>0.2</v>
      </c>
      <c r="U2425" s="116">
        <v>24.9</v>
      </c>
      <c r="V2425" t="s">
        <v>25</v>
      </c>
      <c r="W2425">
        <v>1.9</v>
      </c>
      <c r="X2425" t="s">
        <v>25</v>
      </c>
      <c r="Y2425">
        <v>28.5</v>
      </c>
      <c r="Z2425">
        <v>1.99</v>
      </c>
      <c r="AA2425">
        <v>1.66</v>
      </c>
      <c r="AB2425">
        <v>0.2</v>
      </c>
      <c r="AC2425">
        <v>24.9</v>
      </c>
    </row>
    <row r="2426" spans="1:29" x14ac:dyDescent="0.25">
      <c r="A2426" s="111" t="s">
        <v>564</v>
      </c>
      <c r="B2426" s="112" t="s">
        <v>157</v>
      </c>
      <c r="C2426" s="111">
        <v>466</v>
      </c>
      <c r="D2426" s="111">
        <v>465</v>
      </c>
      <c r="E2426" s="111" t="s">
        <v>565</v>
      </c>
      <c r="F2426" s="111">
        <v>9084</v>
      </c>
      <c r="G2426" s="111" t="s">
        <v>357</v>
      </c>
      <c r="H2426" s="111" t="s">
        <v>47</v>
      </c>
      <c r="I2426" s="111" t="s">
        <v>18</v>
      </c>
      <c r="J2426" s="111" t="s">
        <v>334</v>
      </c>
      <c r="K2426" s="111" t="s">
        <v>46</v>
      </c>
      <c r="L2426" s="111">
        <v>12</v>
      </c>
      <c r="M2426" s="111">
        <v>4.2000000000000003E-2</v>
      </c>
      <c r="N2426" s="113">
        <v>2.59</v>
      </c>
      <c r="O2426" s="113">
        <v>2.19</v>
      </c>
      <c r="P2426" s="114">
        <v>0.2</v>
      </c>
      <c r="Q2426" s="113">
        <v>26.28</v>
      </c>
      <c r="R2426" s="115">
        <v>2.4900000000000002</v>
      </c>
      <c r="S2426" s="115">
        <v>2.08</v>
      </c>
      <c r="T2426" s="119">
        <v>0.2</v>
      </c>
      <c r="U2426" s="116">
        <v>24.96</v>
      </c>
      <c r="V2426" t="s">
        <v>25</v>
      </c>
      <c r="W2426">
        <v>2.19</v>
      </c>
      <c r="X2426" t="s">
        <v>25</v>
      </c>
      <c r="Y2426">
        <v>26.28</v>
      </c>
      <c r="Z2426">
        <v>2.4900000000000002</v>
      </c>
      <c r="AA2426">
        <v>2.08</v>
      </c>
      <c r="AB2426">
        <v>0.2</v>
      </c>
      <c r="AC2426">
        <v>24.96</v>
      </c>
    </row>
    <row r="2427" spans="1:29" x14ac:dyDescent="0.25">
      <c r="A2427" s="111" t="s">
        <v>564</v>
      </c>
      <c r="B2427" s="112" t="s">
        <v>157</v>
      </c>
      <c r="C2427" s="111">
        <v>466</v>
      </c>
      <c r="D2427" s="111">
        <v>465</v>
      </c>
      <c r="E2427" s="111" t="s">
        <v>565</v>
      </c>
      <c r="F2427" s="111">
        <v>9085</v>
      </c>
      <c r="G2427" s="111" t="s">
        <v>358</v>
      </c>
      <c r="H2427" s="111" t="s">
        <v>48</v>
      </c>
      <c r="I2427" s="111" t="s">
        <v>18</v>
      </c>
      <c r="J2427" s="111" t="s">
        <v>338</v>
      </c>
      <c r="K2427" s="111" t="s">
        <v>46</v>
      </c>
      <c r="L2427" s="111">
        <v>12</v>
      </c>
      <c r="M2427" s="111">
        <v>4.2000000000000003E-2</v>
      </c>
      <c r="N2427" s="113">
        <v>2.59</v>
      </c>
      <c r="O2427" s="113">
        <v>2.1755</v>
      </c>
      <c r="P2427" s="114">
        <v>0.2</v>
      </c>
      <c r="Q2427" s="113">
        <v>26.160000000000004</v>
      </c>
      <c r="R2427" s="115">
        <v>2.39</v>
      </c>
      <c r="S2427" s="115">
        <v>1.99</v>
      </c>
      <c r="T2427" s="119">
        <v>0.2</v>
      </c>
      <c r="U2427" s="116">
        <v>23.88</v>
      </c>
      <c r="V2427" t="s">
        <v>25</v>
      </c>
      <c r="W2427">
        <v>2.08</v>
      </c>
      <c r="X2427" t="s">
        <v>25</v>
      </c>
      <c r="Y2427">
        <v>24.96</v>
      </c>
      <c r="Z2427">
        <v>2.19</v>
      </c>
      <c r="AA2427">
        <v>1.83</v>
      </c>
      <c r="AB2427">
        <v>0.2</v>
      </c>
      <c r="AC2427">
        <v>21.96</v>
      </c>
    </row>
    <row r="2428" spans="1:29" x14ac:dyDescent="0.25">
      <c r="A2428" s="111" t="s">
        <v>564</v>
      </c>
      <c r="B2428" s="112" t="s">
        <v>157</v>
      </c>
      <c r="C2428" s="111">
        <v>466</v>
      </c>
      <c r="D2428" s="111">
        <v>465</v>
      </c>
      <c r="E2428" s="111" t="s">
        <v>565</v>
      </c>
      <c r="F2428" s="111">
        <v>9087</v>
      </c>
      <c r="G2428" s="111" t="s">
        <v>359</v>
      </c>
      <c r="H2428" s="111" t="s">
        <v>50</v>
      </c>
      <c r="I2428" s="111" t="s">
        <v>18</v>
      </c>
      <c r="J2428" s="111" t="s">
        <v>336</v>
      </c>
      <c r="K2428" s="111" t="s">
        <v>46</v>
      </c>
      <c r="L2428" s="111">
        <v>12</v>
      </c>
      <c r="M2428" s="111">
        <v>4.2000000000000003E-2</v>
      </c>
      <c r="N2428" s="113">
        <v>2.59</v>
      </c>
      <c r="O2428" s="113">
        <v>2.1755</v>
      </c>
      <c r="P2428" s="114">
        <v>0.2</v>
      </c>
      <c r="Q2428" s="113">
        <v>26.160000000000004</v>
      </c>
      <c r="R2428" s="115">
        <v>2.39</v>
      </c>
      <c r="S2428" s="115">
        <v>1.99</v>
      </c>
      <c r="T2428" s="119">
        <v>0.2</v>
      </c>
      <c r="U2428" s="116">
        <v>23.88</v>
      </c>
      <c r="V2428" t="s">
        <v>25</v>
      </c>
      <c r="W2428">
        <v>2.08</v>
      </c>
      <c r="X2428" t="s">
        <v>25</v>
      </c>
      <c r="Y2428">
        <v>24.96</v>
      </c>
      <c r="Z2428">
        <v>2.19</v>
      </c>
      <c r="AA2428">
        <v>1.83</v>
      </c>
      <c r="AB2428">
        <v>0.2</v>
      </c>
      <c r="AC2428">
        <v>21.96</v>
      </c>
    </row>
    <row r="2429" spans="1:29" x14ac:dyDescent="0.25">
      <c r="A2429" s="111" t="s">
        <v>564</v>
      </c>
      <c r="B2429" s="112" t="s">
        <v>157</v>
      </c>
      <c r="C2429" s="111">
        <v>466</v>
      </c>
      <c r="D2429" s="111">
        <v>465</v>
      </c>
      <c r="E2429" s="111" t="s">
        <v>565</v>
      </c>
      <c r="F2429" s="111">
        <v>9089</v>
      </c>
      <c r="G2429" s="111" t="s">
        <v>360</v>
      </c>
      <c r="H2429" s="111" t="s">
        <v>51</v>
      </c>
      <c r="I2429" s="111" t="s">
        <v>18</v>
      </c>
      <c r="J2429" s="111" t="s">
        <v>340</v>
      </c>
      <c r="K2429" s="111" t="s">
        <v>46</v>
      </c>
      <c r="L2429" s="111">
        <v>12</v>
      </c>
      <c r="M2429" s="111">
        <v>4.2000000000000003E-2</v>
      </c>
      <c r="N2429" s="113">
        <v>2.59</v>
      </c>
      <c r="O2429" s="113">
        <v>2.1755</v>
      </c>
      <c r="P2429" s="114">
        <v>0.2</v>
      </c>
      <c r="Q2429" s="113">
        <v>26.160000000000004</v>
      </c>
      <c r="R2429" s="115">
        <v>2.39</v>
      </c>
      <c r="S2429" s="115">
        <v>1.99</v>
      </c>
      <c r="T2429" s="119">
        <v>0.2</v>
      </c>
      <c r="U2429" s="116">
        <v>23.88</v>
      </c>
      <c r="V2429" t="s">
        <v>25</v>
      </c>
      <c r="W2429">
        <v>2.08</v>
      </c>
      <c r="X2429" t="s">
        <v>25</v>
      </c>
      <c r="Y2429">
        <v>24.96</v>
      </c>
      <c r="Z2429">
        <v>2.19</v>
      </c>
      <c r="AA2429">
        <v>1.83</v>
      </c>
      <c r="AB2429">
        <v>0.2</v>
      </c>
      <c r="AC2429">
        <v>21.96</v>
      </c>
    </row>
    <row r="2430" spans="1:29" x14ac:dyDescent="0.25">
      <c r="A2430" s="111" t="s">
        <v>564</v>
      </c>
      <c r="B2430" s="112" t="s">
        <v>157</v>
      </c>
      <c r="C2430" s="111">
        <v>466</v>
      </c>
      <c r="D2430" s="111">
        <v>465</v>
      </c>
      <c r="E2430" s="111" t="s">
        <v>565</v>
      </c>
      <c r="F2430" s="111">
        <v>9091</v>
      </c>
      <c r="G2430" s="111" t="s">
        <v>361</v>
      </c>
      <c r="H2430" s="111" t="s">
        <v>52</v>
      </c>
      <c r="I2430" s="111" t="s">
        <v>18</v>
      </c>
      <c r="J2430" s="111" t="s">
        <v>362</v>
      </c>
      <c r="K2430" s="111" t="s">
        <v>46</v>
      </c>
      <c r="L2430" s="111">
        <v>12</v>
      </c>
      <c r="M2430" s="111">
        <v>4.2000000000000003E-2</v>
      </c>
      <c r="N2430" s="113">
        <v>3.19</v>
      </c>
      <c r="O2430" s="113">
        <v>2.66</v>
      </c>
      <c r="P2430" s="114">
        <v>0.2</v>
      </c>
      <c r="Q2430" s="113">
        <v>31.92</v>
      </c>
      <c r="R2430" s="115">
        <v>2.99</v>
      </c>
      <c r="S2430" s="115">
        <v>2.4916666666666671</v>
      </c>
      <c r="T2430" s="119">
        <v>0.2</v>
      </c>
      <c r="U2430" s="116">
        <v>29.880000000000003</v>
      </c>
      <c r="V2430" t="s">
        <v>25</v>
      </c>
      <c r="W2430">
        <v>2.66</v>
      </c>
      <c r="X2430" t="s">
        <v>25</v>
      </c>
      <c r="Y2430">
        <v>31.92</v>
      </c>
      <c r="Z2430">
        <v>2.99</v>
      </c>
      <c r="AA2430">
        <v>2.4900000000000002</v>
      </c>
      <c r="AB2430">
        <v>0.2</v>
      </c>
      <c r="AC2430">
        <v>29.880000000000003</v>
      </c>
    </row>
    <row r="2431" spans="1:29" x14ac:dyDescent="0.25">
      <c r="A2431" s="111" t="s">
        <v>564</v>
      </c>
      <c r="B2431" s="112" t="s">
        <v>157</v>
      </c>
      <c r="C2431" s="111">
        <v>466</v>
      </c>
      <c r="D2431" s="111">
        <v>465</v>
      </c>
      <c r="E2431" s="111" t="s">
        <v>565</v>
      </c>
      <c r="F2431" s="111">
        <v>9092</v>
      </c>
      <c r="G2431" s="111" t="s">
        <v>363</v>
      </c>
      <c r="H2431" s="111" t="s">
        <v>52</v>
      </c>
      <c r="I2431" s="111" t="s">
        <v>18</v>
      </c>
      <c r="J2431" s="111" t="s">
        <v>364</v>
      </c>
      <c r="K2431" s="111" t="s">
        <v>46</v>
      </c>
      <c r="L2431" s="111">
        <v>12</v>
      </c>
      <c r="M2431" s="111">
        <v>4.2000000000000003E-2</v>
      </c>
      <c r="N2431" s="113">
        <v>3.19</v>
      </c>
      <c r="O2431" s="113">
        <v>2.66</v>
      </c>
      <c r="P2431" s="114">
        <v>0.2</v>
      </c>
      <c r="Q2431" s="113">
        <v>31.92</v>
      </c>
      <c r="R2431" s="115">
        <v>2.99</v>
      </c>
      <c r="S2431" s="115">
        <v>2.4916666666666671</v>
      </c>
      <c r="T2431" s="119">
        <v>0.2</v>
      </c>
      <c r="U2431" s="116">
        <v>29.880000000000003</v>
      </c>
      <c r="V2431" t="s">
        <v>25</v>
      </c>
      <c r="W2431">
        <v>2.66</v>
      </c>
      <c r="X2431" t="s">
        <v>25</v>
      </c>
      <c r="Y2431">
        <v>31.92</v>
      </c>
      <c r="Z2431">
        <v>2.99</v>
      </c>
      <c r="AA2431">
        <v>2.4900000000000002</v>
      </c>
      <c r="AB2431">
        <v>0.2</v>
      </c>
      <c r="AC2431">
        <v>29.880000000000003</v>
      </c>
    </row>
    <row r="2432" spans="1:29" x14ac:dyDescent="0.25">
      <c r="A2432" s="111" t="s">
        <v>564</v>
      </c>
      <c r="B2432" s="112" t="s">
        <v>157</v>
      </c>
      <c r="C2432" s="111">
        <v>466</v>
      </c>
      <c r="D2432" s="111">
        <v>465</v>
      </c>
      <c r="E2432" s="111" t="s">
        <v>565</v>
      </c>
      <c r="F2432" s="111">
        <v>9096</v>
      </c>
      <c r="G2432" s="111" t="s">
        <v>366</v>
      </c>
      <c r="H2432" s="111" t="s">
        <v>49</v>
      </c>
      <c r="I2432" s="111" t="s">
        <v>18</v>
      </c>
      <c r="J2432" s="111" t="s">
        <v>331</v>
      </c>
      <c r="K2432" s="111" t="s">
        <v>46</v>
      </c>
      <c r="L2432" s="111">
        <v>12</v>
      </c>
      <c r="M2432" s="111">
        <v>4.2000000000000003E-2</v>
      </c>
      <c r="N2432" s="113">
        <v>2.59</v>
      </c>
      <c r="O2432" s="113">
        <v>2.1755</v>
      </c>
      <c r="P2432" s="114">
        <v>0.2</v>
      </c>
      <c r="Q2432" s="113">
        <v>26.160000000000004</v>
      </c>
      <c r="R2432" s="115">
        <v>2.39</v>
      </c>
      <c r="S2432" s="115">
        <v>1.99</v>
      </c>
      <c r="T2432" s="119">
        <v>0.2</v>
      </c>
      <c r="U2432" s="116">
        <v>23.88</v>
      </c>
      <c r="V2432" t="s">
        <v>25</v>
      </c>
      <c r="W2432">
        <v>2.08</v>
      </c>
      <c r="X2432" t="s">
        <v>25</v>
      </c>
      <c r="Y2432">
        <v>24.96</v>
      </c>
      <c r="Z2432">
        <v>2.19</v>
      </c>
      <c r="AA2432">
        <v>1.83</v>
      </c>
      <c r="AB2432">
        <v>0.2</v>
      </c>
      <c r="AC2432">
        <v>21.96</v>
      </c>
    </row>
    <row r="2433" spans="1:29" x14ac:dyDescent="0.25">
      <c r="A2433" s="111" t="s">
        <v>564</v>
      </c>
      <c r="B2433" s="112" t="s">
        <v>157</v>
      </c>
      <c r="C2433" s="111">
        <v>466</v>
      </c>
      <c r="D2433" s="111">
        <v>465</v>
      </c>
      <c r="E2433" s="111" t="s">
        <v>565</v>
      </c>
      <c r="F2433" s="111">
        <v>9274</v>
      </c>
      <c r="G2433" s="111" t="s">
        <v>367</v>
      </c>
      <c r="H2433" s="111" t="s">
        <v>49</v>
      </c>
      <c r="I2433" s="111" t="s">
        <v>18</v>
      </c>
      <c r="J2433" s="111" t="s">
        <v>344</v>
      </c>
      <c r="K2433" s="111" t="s">
        <v>46</v>
      </c>
      <c r="L2433" s="111">
        <v>12</v>
      </c>
      <c r="M2433" s="111">
        <v>4.2000000000000003E-2</v>
      </c>
      <c r="N2433" s="113">
        <v>2.59</v>
      </c>
      <c r="O2433" s="113">
        <v>2.1755</v>
      </c>
      <c r="P2433" s="114">
        <v>0.2</v>
      </c>
      <c r="Q2433" s="113">
        <v>26.160000000000004</v>
      </c>
      <c r="R2433" s="115">
        <v>2.39</v>
      </c>
      <c r="S2433" s="115">
        <v>1.99</v>
      </c>
      <c r="T2433" s="119">
        <v>0.2</v>
      </c>
      <c r="U2433" s="116">
        <v>23.88</v>
      </c>
      <c r="V2433" t="s">
        <v>25</v>
      </c>
      <c r="W2433">
        <v>2.08</v>
      </c>
      <c r="X2433" t="s">
        <v>25</v>
      </c>
      <c r="Y2433">
        <v>24.96</v>
      </c>
      <c r="Z2433">
        <v>2.19</v>
      </c>
      <c r="AA2433">
        <v>1.83</v>
      </c>
      <c r="AB2433">
        <v>0.2</v>
      </c>
      <c r="AC2433">
        <v>21.96</v>
      </c>
    </row>
    <row r="2434" spans="1:29" x14ac:dyDescent="0.25">
      <c r="A2434" s="111" t="s">
        <v>564</v>
      </c>
      <c r="B2434" s="112" t="s">
        <v>157</v>
      </c>
      <c r="C2434" s="111">
        <v>466</v>
      </c>
      <c r="D2434" s="111">
        <v>465</v>
      </c>
      <c r="E2434" s="111" t="s">
        <v>565</v>
      </c>
      <c r="F2434" s="111">
        <v>19227</v>
      </c>
      <c r="G2434" s="111" t="s">
        <v>434</v>
      </c>
      <c r="H2434" s="111" t="s">
        <v>152</v>
      </c>
      <c r="I2434" s="111" t="s">
        <v>128</v>
      </c>
      <c r="J2434" s="111" t="s">
        <v>346</v>
      </c>
      <c r="K2434" s="111" t="s">
        <v>132</v>
      </c>
      <c r="L2434" s="111">
        <v>4</v>
      </c>
      <c r="M2434" s="111">
        <v>1.4200000000000001E-2</v>
      </c>
      <c r="N2434" s="113">
        <v>11.19</v>
      </c>
      <c r="O2434" s="113">
        <v>9.36</v>
      </c>
      <c r="P2434" s="114">
        <v>0.2</v>
      </c>
      <c r="Q2434" s="113">
        <v>37.44</v>
      </c>
      <c r="R2434" s="115">
        <v>10.59</v>
      </c>
      <c r="S2434" s="115">
        <v>8.85</v>
      </c>
      <c r="T2434" s="119">
        <v>0.2</v>
      </c>
      <c r="U2434" s="116">
        <v>35.4</v>
      </c>
      <c r="V2434" t="s">
        <v>25</v>
      </c>
      <c r="W2434">
        <v>9.36</v>
      </c>
      <c r="X2434" t="s">
        <v>25</v>
      </c>
      <c r="Y2434">
        <v>37.44</v>
      </c>
      <c r="Z2434">
        <v>10.59</v>
      </c>
      <c r="AA2434">
        <v>8.85</v>
      </c>
      <c r="AB2434">
        <v>0.2</v>
      </c>
      <c r="AC2434">
        <v>35.4</v>
      </c>
    </row>
    <row r="2435" spans="1:29" x14ac:dyDescent="0.25">
      <c r="A2435" s="111" t="s">
        <v>564</v>
      </c>
      <c r="B2435" s="112" t="s">
        <v>157</v>
      </c>
      <c r="C2435" s="111">
        <v>466</v>
      </c>
      <c r="D2435" s="111">
        <v>465</v>
      </c>
      <c r="E2435" s="111" t="s">
        <v>565</v>
      </c>
      <c r="F2435" s="111">
        <v>2231</v>
      </c>
      <c r="G2435" s="111" t="s">
        <v>461</v>
      </c>
      <c r="H2435" s="111" t="s">
        <v>42</v>
      </c>
      <c r="I2435" s="111" t="s">
        <v>18</v>
      </c>
      <c r="J2435" s="111" t="s">
        <v>334</v>
      </c>
      <c r="K2435" s="111" t="s">
        <v>462</v>
      </c>
      <c r="L2435" s="111">
        <v>12</v>
      </c>
      <c r="M2435" s="111">
        <v>3.4799999999999998E-2</v>
      </c>
      <c r="N2435" s="113">
        <v>3.19</v>
      </c>
      <c r="O2435" s="113">
        <v>2.65</v>
      </c>
      <c r="P2435" s="114">
        <v>0.2</v>
      </c>
      <c r="Q2435" s="113">
        <v>31.799999999999997</v>
      </c>
      <c r="R2435" s="115">
        <v>2.79</v>
      </c>
      <c r="S2435" s="115">
        <v>2.33</v>
      </c>
      <c r="T2435" s="119">
        <v>0.2</v>
      </c>
      <c r="U2435" s="116">
        <v>27.96</v>
      </c>
      <c r="V2435" t="s">
        <v>25</v>
      </c>
      <c r="W2435">
        <v>2.65</v>
      </c>
      <c r="X2435" t="s">
        <v>25</v>
      </c>
      <c r="Y2435">
        <v>31.799999999999997</v>
      </c>
      <c r="Z2435">
        <v>2.79</v>
      </c>
      <c r="AA2435">
        <v>2.33</v>
      </c>
      <c r="AB2435">
        <v>0.2</v>
      </c>
      <c r="AC2435">
        <v>27.96</v>
      </c>
    </row>
    <row r="2436" spans="1:29" x14ac:dyDescent="0.25">
      <c r="A2436" s="111" t="s">
        <v>564</v>
      </c>
      <c r="B2436" s="112" t="s">
        <v>157</v>
      </c>
      <c r="C2436" s="111">
        <v>466</v>
      </c>
      <c r="D2436" s="111">
        <v>465</v>
      </c>
      <c r="E2436" s="111" t="s">
        <v>565</v>
      </c>
      <c r="F2436" s="111">
        <v>8411</v>
      </c>
      <c r="G2436" s="111" t="s">
        <v>465</v>
      </c>
      <c r="H2436" s="111" t="s">
        <v>82</v>
      </c>
      <c r="I2436" s="111" t="s">
        <v>18</v>
      </c>
      <c r="J2436" s="111" t="s">
        <v>334</v>
      </c>
      <c r="K2436" s="111" t="s">
        <v>81</v>
      </c>
      <c r="L2436" s="111">
        <v>6</v>
      </c>
      <c r="M2436" s="111">
        <v>0.09</v>
      </c>
      <c r="N2436" s="113">
        <v>4.99</v>
      </c>
      <c r="O2436" s="113">
        <v>4.16</v>
      </c>
      <c r="P2436" s="114">
        <v>0.2</v>
      </c>
      <c r="Q2436" s="113">
        <v>24.96</v>
      </c>
      <c r="R2436" s="115">
        <v>4.79</v>
      </c>
      <c r="S2436" s="115">
        <v>3.99</v>
      </c>
      <c r="T2436" s="119">
        <v>0.2</v>
      </c>
      <c r="U2436" s="116">
        <v>23.94</v>
      </c>
      <c r="V2436" t="s">
        <v>25</v>
      </c>
      <c r="W2436">
        <v>4.16</v>
      </c>
      <c r="X2436" t="s">
        <v>25</v>
      </c>
      <c r="Y2436">
        <v>24.96</v>
      </c>
      <c r="Z2436">
        <v>4.99</v>
      </c>
      <c r="AA2436">
        <v>4.16</v>
      </c>
      <c r="AB2436">
        <v>0.2</v>
      </c>
      <c r="AC2436">
        <v>24.96</v>
      </c>
    </row>
    <row r="2437" spans="1:29" x14ac:dyDescent="0.25">
      <c r="A2437" s="111" t="s">
        <v>564</v>
      </c>
      <c r="B2437" s="112" t="s">
        <v>157</v>
      </c>
      <c r="C2437" s="111">
        <v>466</v>
      </c>
      <c r="D2437" s="111">
        <v>465</v>
      </c>
      <c r="E2437" s="111" t="s">
        <v>565</v>
      </c>
      <c r="F2437" s="111">
        <v>8793</v>
      </c>
      <c r="G2437" s="111" t="s">
        <v>468</v>
      </c>
      <c r="H2437" s="111" t="s">
        <v>84</v>
      </c>
      <c r="I2437" s="111" t="s">
        <v>18</v>
      </c>
      <c r="J2437" s="111" t="s">
        <v>469</v>
      </c>
      <c r="K2437" s="111" t="s">
        <v>81</v>
      </c>
      <c r="L2437" s="111">
        <v>6</v>
      </c>
      <c r="M2437" s="111">
        <v>0.09</v>
      </c>
      <c r="N2437" s="113">
        <v>6.49</v>
      </c>
      <c r="O2437" s="113">
        <v>5.4</v>
      </c>
      <c r="P2437" s="114">
        <v>0.2</v>
      </c>
      <c r="Q2437" s="113">
        <v>32.400000000000006</v>
      </c>
      <c r="R2437" s="115">
        <v>5.69</v>
      </c>
      <c r="S2437" s="115">
        <v>4.74</v>
      </c>
      <c r="T2437" s="119">
        <v>0.2</v>
      </c>
      <c r="U2437" s="116">
        <v>28.44</v>
      </c>
      <c r="V2437" t="s">
        <v>25</v>
      </c>
      <c r="W2437">
        <v>5.4</v>
      </c>
      <c r="X2437" t="s">
        <v>25</v>
      </c>
      <c r="Y2437">
        <v>32.400000000000006</v>
      </c>
      <c r="Z2437">
        <v>5.69</v>
      </c>
      <c r="AA2437">
        <v>4.74</v>
      </c>
      <c r="AB2437">
        <v>0.2</v>
      </c>
      <c r="AC2437">
        <v>28.44</v>
      </c>
    </row>
    <row r="2438" spans="1:29" x14ac:dyDescent="0.25">
      <c r="A2438" s="111" t="s">
        <v>564</v>
      </c>
      <c r="B2438" s="112" t="s">
        <v>157</v>
      </c>
      <c r="C2438" s="111">
        <v>466</v>
      </c>
      <c r="D2438" s="111">
        <v>465</v>
      </c>
      <c r="E2438" s="111" t="s">
        <v>565</v>
      </c>
      <c r="F2438" s="111">
        <v>13065</v>
      </c>
      <c r="G2438" s="111" t="s">
        <v>470</v>
      </c>
      <c r="H2438" s="111" t="s">
        <v>84</v>
      </c>
      <c r="I2438" s="111" t="s">
        <v>18</v>
      </c>
      <c r="J2438" s="111" t="s">
        <v>471</v>
      </c>
      <c r="K2438" s="111" t="s">
        <v>81</v>
      </c>
      <c r="L2438" s="111">
        <v>6</v>
      </c>
      <c r="M2438" s="111">
        <v>0.09</v>
      </c>
      <c r="N2438" s="113">
        <v>6.49</v>
      </c>
      <c r="O2438" s="113">
        <v>5.4</v>
      </c>
      <c r="P2438" s="114">
        <v>0.2</v>
      </c>
      <c r="Q2438" s="113">
        <v>32.400000000000006</v>
      </c>
      <c r="R2438" s="115">
        <v>5.69</v>
      </c>
      <c r="S2438" s="115">
        <v>4.74</v>
      </c>
      <c r="T2438" s="119">
        <v>0.2</v>
      </c>
      <c r="U2438" s="116">
        <v>28.44</v>
      </c>
      <c r="V2438" t="s">
        <v>25</v>
      </c>
      <c r="W2438">
        <v>5.4</v>
      </c>
      <c r="X2438" t="s">
        <v>25</v>
      </c>
      <c r="Y2438">
        <v>32.400000000000006</v>
      </c>
      <c r="Z2438">
        <v>5.69</v>
      </c>
      <c r="AA2438">
        <v>4.74</v>
      </c>
      <c r="AB2438">
        <v>0.2</v>
      </c>
      <c r="AC2438">
        <v>28.44</v>
      </c>
    </row>
    <row r="2439" spans="1:29" x14ac:dyDescent="0.25">
      <c r="A2439" s="111" t="s">
        <v>564</v>
      </c>
      <c r="B2439" s="112" t="s">
        <v>157</v>
      </c>
      <c r="C2439" s="111">
        <v>466</v>
      </c>
      <c r="D2439" s="111">
        <v>465</v>
      </c>
      <c r="E2439" s="111" t="s">
        <v>565</v>
      </c>
      <c r="F2439" s="111">
        <v>253</v>
      </c>
      <c r="G2439" s="111" t="s">
        <v>375</v>
      </c>
      <c r="H2439" s="111" t="s">
        <v>73</v>
      </c>
      <c r="I2439" s="111" t="s">
        <v>18</v>
      </c>
      <c r="J2439" s="111" t="s">
        <v>340</v>
      </c>
      <c r="K2439" s="111" t="s">
        <v>68</v>
      </c>
      <c r="L2439" s="111">
        <v>6</v>
      </c>
      <c r="M2439" s="111">
        <v>0.06</v>
      </c>
      <c r="N2439" s="113">
        <v>3.79</v>
      </c>
      <c r="O2439" s="113">
        <v>3.19</v>
      </c>
      <c r="P2439" s="114">
        <v>0.2</v>
      </c>
      <c r="Q2439" s="113">
        <v>19.14</v>
      </c>
      <c r="R2439" s="115">
        <v>3.79</v>
      </c>
      <c r="S2439" s="115">
        <v>3.19</v>
      </c>
      <c r="T2439" s="119">
        <v>0.2</v>
      </c>
      <c r="U2439" s="116">
        <v>19.14</v>
      </c>
      <c r="V2439" t="s">
        <v>25</v>
      </c>
      <c r="W2439">
        <v>3.19</v>
      </c>
      <c r="X2439" t="s">
        <v>25</v>
      </c>
      <c r="Y2439">
        <v>19.14</v>
      </c>
      <c r="Z2439">
        <v>4.1900000000000004</v>
      </c>
      <c r="AA2439">
        <v>3.49</v>
      </c>
      <c r="AB2439">
        <v>0.2</v>
      </c>
      <c r="AC2439">
        <v>20.94</v>
      </c>
    </row>
    <row r="2440" spans="1:29" x14ac:dyDescent="0.25">
      <c r="A2440" s="111" t="s">
        <v>564</v>
      </c>
      <c r="B2440" s="112" t="s">
        <v>157</v>
      </c>
      <c r="C2440" s="111">
        <v>466</v>
      </c>
      <c r="D2440" s="111">
        <v>465</v>
      </c>
      <c r="E2440" s="111" t="s">
        <v>565</v>
      </c>
      <c r="F2440" s="111">
        <v>2132</v>
      </c>
      <c r="G2440" s="111" t="s">
        <v>376</v>
      </c>
      <c r="H2440" s="111" t="s">
        <v>70</v>
      </c>
      <c r="I2440" s="111" t="s">
        <v>18</v>
      </c>
      <c r="J2440" s="111" t="s">
        <v>334</v>
      </c>
      <c r="K2440" s="111" t="s">
        <v>68</v>
      </c>
      <c r="L2440" s="111">
        <v>6</v>
      </c>
      <c r="M2440" s="111">
        <v>0.06</v>
      </c>
      <c r="N2440" s="113">
        <v>3.79</v>
      </c>
      <c r="O2440" s="113">
        <v>3.19</v>
      </c>
      <c r="P2440" s="114">
        <v>0.2</v>
      </c>
      <c r="Q2440" s="113">
        <v>19.14</v>
      </c>
      <c r="R2440" s="115">
        <v>3.79</v>
      </c>
      <c r="S2440" s="115">
        <v>3.19</v>
      </c>
      <c r="T2440" s="119">
        <v>0.2</v>
      </c>
      <c r="U2440" s="116">
        <v>19.14</v>
      </c>
      <c r="V2440" t="s">
        <v>25</v>
      </c>
      <c r="W2440">
        <v>3.19</v>
      </c>
      <c r="X2440" t="s">
        <v>25</v>
      </c>
      <c r="Y2440">
        <v>19.14</v>
      </c>
      <c r="Z2440">
        <v>4.1900000000000004</v>
      </c>
      <c r="AA2440">
        <v>3.49</v>
      </c>
      <c r="AB2440">
        <v>0.2</v>
      </c>
      <c r="AC2440">
        <v>20.94</v>
      </c>
    </row>
    <row r="2441" spans="1:29" x14ac:dyDescent="0.25">
      <c r="A2441" s="111" t="s">
        <v>564</v>
      </c>
      <c r="B2441" s="112" t="s">
        <v>157</v>
      </c>
      <c r="C2441" s="111">
        <v>466</v>
      </c>
      <c r="D2441" s="111">
        <v>465</v>
      </c>
      <c r="E2441" s="111" t="s">
        <v>565</v>
      </c>
      <c r="F2441" s="111">
        <v>2585</v>
      </c>
      <c r="G2441" s="111" t="s">
        <v>472</v>
      </c>
      <c r="H2441" s="111" t="s">
        <v>80</v>
      </c>
      <c r="I2441" s="111" t="s">
        <v>18</v>
      </c>
      <c r="J2441" s="111" t="s">
        <v>334</v>
      </c>
      <c r="K2441" s="111" t="s">
        <v>68</v>
      </c>
      <c r="L2441" s="111">
        <v>12</v>
      </c>
      <c r="M2441" s="111">
        <v>0.12</v>
      </c>
      <c r="N2441" s="113">
        <v>4.59</v>
      </c>
      <c r="O2441" s="113">
        <v>3.8</v>
      </c>
      <c r="P2441" s="114">
        <v>0.2</v>
      </c>
      <c r="Q2441" s="113">
        <v>45.599999999999994</v>
      </c>
      <c r="R2441" s="115">
        <v>3.99</v>
      </c>
      <c r="S2441" s="115">
        <v>3.32</v>
      </c>
      <c r="T2441" s="119">
        <v>0.2</v>
      </c>
      <c r="U2441" s="116">
        <v>39.839999999999996</v>
      </c>
      <c r="V2441" t="s">
        <v>25</v>
      </c>
      <c r="W2441">
        <v>3.8</v>
      </c>
      <c r="X2441" t="s">
        <v>25</v>
      </c>
      <c r="Y2441">
        <v>45.599999999999994</v>
      </c>
      <c r="Z2441">
        <v>3.99</v>
      </c>
      <c r="AA2441">
        <v>3.32</v>
      </c>
      <c r="AB2441">
        <v>0.2</v>
      </c>
      <c r="AC2441">
        <v>39.839999999999996</v>
      </c>
    </row>
    <row r="2442" spans="1:29" x14ac:dyDescent="0.25">
      <c r="A2442" s="111" t="s">
        <v>564</v>
      </c>
      <c r="B2442" s="112" t="s">
        <v>157</v>
      </c>
      <c r="C2442" s="111">
        <v>466</v>
      </c>
      <c r="D2442" s="111">
        <v>465</v>
      </c>
      <c r="E2442" s="111" t="s">
        <v>565</v>
      </c>
      <c r="F2442" s="111">
        <v>7703</v>
      </c>
      <c r="G2442" s="111" t="s">
        <v>473</v>
      </c>
      <c r="H2442" s="111" t="s">
        <v>72</v>
      </c>
      <c r="I2442" s="111" t="s">
        <v>18</v>
      </c>
      <c r="J2442" s="111" t="s">
        <v>331</v>
      </c>
      <c r="K2442" s="111" t="s">
        <v>68</v>
      </c>
      <c r="L2442" s="111">
        <v>6</v>
      </c>
      <c r="M2442" s="111">
        <v>0.06</v>
      </c>
      <c r="N2442" s="113">
        <v>3.79</v>
      </c>
      <c r="O2442" s="113">
        <v>3.19</v>
      </c>
      <c r="P2442" s="114">
        <v>0.2</v>
      </c>
      <c r="Q2442" s="113">
        <v>19.14</v>
      </c>
      <c r="R2442" s="115">
        <v>3.79</v>
      </c>
      <c r="S2442" s="115">
        <v>3.19</v>
      </c>
      <c r="T2442" s="119">
        <v>0.2</v>
      </c>
      <c r="U2442" s="116">
        <v>19.14</v>
      </c>
      <c r="V2442" t="s">
        <v>25</v>
      </c>
      <c r="W2442">
        <v>3.19</v>
      </c>
      <c r="X2442" t="s">
        <v>25</v>
      </c>
      <c r="Y2442">
        <v>19.14</v>
      </c>
      <c r="Z2442">
        <v>4.1900000000000004</v>
      </c>
      <c r="AA2442">
        <v>3.49</v>
      </c>
      <c r="AB2442">
        <v>0.2</v>
      </c>
      <c r="AC2442">
        <v>20.94</v>
      </c>
    </row>
    <row r="2443" spans="1:29" x14ac:dyDescent="0.25">
      <c r="A2443" s="111" t="s">
        <v>564</v>
      </c>
      <c r="B2443" s="112" t="s">
        <v>157</v>
      </c>
      <c r="C2443" s="111">
        <v>466</v>
      </c>
      <c r="D2443" s="111">
        <v>465</v>
      </c>
      <c r="E2443" s="111" t="s">
        <v>565</v>
      </c>
      <c r="F2443" s="111">
        <v>13486</v>
      </c>
      <c r="G2443" s="111" t="s">
        <v>377</v>
      </c>
      <c r="H2443" s="111" t="s">
        <v>134</v>
      </c>
      <c r="I2443" s="111" t="s">
        <v>128</v>
      </c>
      <c r="J2443" s="111" t="s">
        <v>378</v>
      </c>
      <c r="K2443" s="111" t="s">
        <v>68</v>
      </c>
      <c r="L2443" s="111">
        <v>6</v>
      </c>
      <c r="M2443" s="111">
        <v>0.06</v>
      </c>
      <c r="N2443" s="113">
        <v>6.59</v>
      </c>
      <c r="O2443" s="113">
        <v>5.49</v>
      </c>
      <c r="P2443" s="114">
        <v>0.2</v>
      </c>
      <c r="Q2443" s="113">
        <v>32.94</v>
      </c>
      <c r="R2443" s="115">
        <v>6.19</v>
      </c>
      <c r="S2443" s="115">
        <v>5.18</v>
      </c>
      <c r="T2443" s="119">
        <v>0.2</v>
      </c>
      <c r="U2443" s="116">
        <v>31.08</v>
      </c>
      <c r="V2443" t="s">
        <v>25</v>
      </c>
      <c r="W2443">
        <v>5.49</v>
      </c>
      <c r="X2443" t="s">
        <v>25</v>
      </c>
      <c r="Y2443">
        <v>32.94</v>
      </c>
      <c r="Z2443">
        <v>6.19</v>
      </c>
      <c r="AA2443">
        <v>5.18</v>
      </c>
      <c r="AB2443">
        <v>0.2</v>
      </c>
      <c r="AC2443">
        <v>31.08</v>
      </c>
    </row>
    <row r="2444" spans="1:29" x14ac:dyDescent="0.25">
      <c r="A2444" s="111" t="s">
        <v>564</v>
      </c>
      <c r="B2444" s="112" t="s">
        <v>157</v>
      </c>
      <c r="C2444" s="111">
        <v>466</v>
      </c>
      <c r="D2444" s="111">
        <v>465</v>
      </c>
      <c r="E2444" s="111" t="s">
        <v>565</v>
      </c>
      <c r="F2444" s="111">
        <v>19164</v>
      </c>
      <c r="G2444" s="111" t="s">
        <v>475</v>
      </c>
      <c r="H2444" s="111" t="s">
        <v>76</v>
      </c>
      <c r="I2444" s="111" t="s">
        <v>18</v>
      </c>
      <c r="J2444" s="111" t="s">
        <v>334</v>
      </c>
      <c r="K2444" s="111" t="s">
        <v>68</v>
      </c>
      <c r="L2444" s="111">
        <v>2</v>
      </c>
      <c r="M2444" s="111">
        <v>0.02</v>
      </c>
      <c r="N2444" s="113">
        <v>3.69</v>
      </c>
      <c r="O2444" s="113">
        <v>3.1</v>
      </c>
      <c r="P2444" s="114">
        <v>0.2</v>
      </c>
      <c r="Q2444" s="113">
        <v>6.2</v>
      </c>
      <c r="R2444" s="115">
        <v>3.19</v>
      </c>
      <c r="S2444" s="115">
        <v>2.7</v>
      </c>
      <c r="T2444" s="119">
        <v>0.2</v>
      </c>
      <c r="U2444" s="116">
        <v>5.4</v>
      </c>
      <c r="V2444" t="s">
        <v>25</v>
      </c>
      <c r="W2444">
        <v>3.1</v>
      </c>
      <c r="X2444" t="s">
        <v>25</v>
      </c>
      <c r="Y2444">
        <v>6.2</v>
      </c>
      <c r="Z2444">
        <v>3.19</v>
      </c>
      <c r="AA2444">
        <v>2.7</v>
      </c>
      <c r="AB2444">
        <v>0.2</v>
      </c>
      <c r="AC2444">
        <v>5.4</v>
      </c>
    </row>
    <row r="2445" spans="1:29" x14ac:dyDescent="0.25">
      <c r="A2445" s="111" t="s">
        <v>564</v>
      </c>
      <c r="B2445" s="112" t="s">
        <v>157</v>
      </c>
      <c r="C2445" s="111">
        <v>466</v>
      </c>
      <c r="D2445" s="111">
        <v>465</v>
      </c>
      <c r="E2445" s="111" t="s">
        <v>565</v>
      </c>
      <c r="F2445" s="111">
        <v>22200</v>
      </c>
      <c r="G2445" s="111" t="s">
        <v>380</v>
      </c>
      <c r="H2445" s="111" t="s">
        <v>75</v>
      </c>
      <c r="I2445" s="111" t="s">
        <v>18</v>
      </c>
      <c r="J2445" s="111" t="s">
        <v>362</v>
      </c>
      <c r="K2445" s="111" t="s">
        <v>68</v>
      </c>
      <c r="L2445" s="111">
        <v>6</v>
      </c>
      <c r="M2445" s="111">
        <v>0.06</v>
      </c>
      <c r="N2445" s="113">
        <v>7.99</v>
      </c>
      <c r="O2445" s="113">
        <v>6.65</v>
      </c>
      <c r="P2445" s="114">
        <v>0.2</v>
      </c>
      <c r="Q2445" s="113">
        <v>39.900000000000006</v>
      </c>
      <c r="R2445" s="115">
        <v>6.99</v>
      </c>
      <c r="S2445" s="115">
        <v>5.83</v>
      </c>
      <c r="T2445" s="119">
        <v>0.2</v>
      </c>
      <c r="U2445" s="116">
        <v>34.980000000000004</v>
      </c>
      <c r="V2445" t="s">
        <v>25</v>
      </c>
      <c r="W2445">
        <v>6.65</v>
      </c>
      <c r="X2445" t="s">
        <v>25</v>
      </c>
      <c r="Y2445">
        <v>39.900000000000006</v>
      </c>
      <c r="Z2445">
        <v>6.99</v>
      </c>
      <c r="AA2445">
        <v>5.83</v>
      </c>
      <c r="AB2445">
        <v>0.2</v>
      </c>
      <c r="AC2445">
        <v>34.980000000000004</v>
      </c>
    </row>
    <row r="2446" spans="1:29" x14ac:dyDescent="0.25">
      <c r="A2446" s="111" t="s">
        <v>564</v>
      </c>
      <c r="B2446" s="112" t="s">
        <v>157</v>
      </c>
      <c r="C2446" s="111">
        <v>466</v>
      </c>
      <c r="D2446" s="111">
        <v>465</v>
      </c>
      <c r="E2446" s="111" t="s">
        <v>565</v>
      </c>
      <c r="F2446" s="111">
        <v>22202</v>
      </c>
      <c r="G2446" s="111" t="s">
        <v>381</v>
      </c>
      <c r="H2446" s="111" t="s">
        <v>75</v>
      </c>
      <c r="I2446" s="111" t="s">
        <v>18</v>
      </c>
      <c r="J2446" s="111" t="s">
        <v>382</v>
      </c>
      <c r="K2446" s="111" t="s">
        <v>68</v>
      </c>
      <c r="L2446" s="111">
        <v>6</v>
      </c>
      <c r="M2446" s="111">
        <v>0.06</v>
      </c>
      <c r="N2446" s="113">
        <v>7.99</v>
      </c>
      <c r="O2446" s="113">
        <v>6.65</v>
      </c>
      <c r="P2446" s="114">
        <v>0.2</v>
      </c>
      <c r="Q2446" s="113">
        <v>39.900000000000006</v>
      </c>
      <c r="R2446" s="115">
        <v>6.99</v>
      </c>
      <c r="S2446" s="115">
        <v>5.83</v>
      </c>
      <c r="T2446" s="119">
        <v>0.2</v>
      </c>
      <c r="U2446" s="116">
        <v>34.980000000000004</v>
      </c>
      <c r="V2446" t="s">
        <v>25</v>
      </c>
      <c r="W2446">
        <v>6.65</v>
      </c>
      <c r="X2446" t="s">
        <v>25</v>
      </c>
      <c r="Y2446">
        <v>39.900000000000006</v>
      </c>
      <c r="Z2446">
        <v>6.99</v>
      </c>
      <c r="AA2446">
        <v>5.83</v>
      </c>
      <c r="AB2446">
        <v>0.2</v>
      </c>
      <c r="AC2446">
        <v>34.980000000000004</v>
      </c>
    </row>
    <row r="2447" spans="1:29" x14ac:dyDescent="0.25">
      <c r="A2447" s="111" t="s">
        <v>564</v>
      </c>
      <c r="B2447" s="112" t="s">
        <v>157</v>
      </c>
      <c r="C2447" s="111">
        <v>466</v>
      </c>
      <c r="D2447" s="111">
        <v>465</v>
      </c>
      <c r="E2447" s="111" t="s">
        <v>565</v>
      </c>
      <c r="F2447" s="111">
        <v>7945</v>
      </c>
      <c r="G2447" s="111" t="s">
        <v>476</v>
      </c>
      <c r="H2447" s="111" t="s">
        <v>101</v>
      </c>
      <c r="I2447" s="111" t="s">
        <v>18</v>
      </c>
      <c r="J2447" s="111" t="s">
        <v>331</v>
      </c>
      <c r="K2447" s="111" t="s">
        <v>99</v>
      </c>
      <c r="L2447" s="111">
        <v>6</v>
      </c>
      <c r="M2447" s="111">
        <v>0.15</v>
      </c>
      <c r="N2447" s="113">
        <v>8.49</v>
      </c>
      <c r="O2447" s="113">
        <v>7.12</v>
      </c>
      <c r="P2447" s="114">
        <v>0.2</v>
      </c>
      <c r="Q2447" s="113">
        <v>42.72</v>
      </c>
      <c r="R2447" s="115">
        <v>8.49</v>
      </c>
      <c r="S2447" s="115">
        <v>7.08</v>
      </c>
      <c r="T2447" s="119">
        <v>0.2</v>
      </c>
      <c r="U2447" s="116">
        <v>42.480000000000004</v>
      </c>
      <c r="V2447" t="s">
        <v>25</v>
      </c>
      <c r="W2447">
        <v>7.59</v>
      </c>
      <c r="X2447" t="s">
        <v>25</v>
      </c>
      <c r="Y2447">
        <v>45.54</v>
      </c>
      <c r="Z2447">
        <v>8.39</v>
      </c>
      <c r="AA2447">
        <v>6.99</v>
      </c>
      <c r="AB2447">
        <v>0.2</v>
      </c>
      <c r="AC2447">
        <v>41.94</v>
      </c>
    </row>
    <row r="2448" spans="1:29" x14ac:dyDescent="0.25">
      <c r="A2448" s="111" t="s">
        <v>564</v>
      </c>
      <c r="B2448" s="112" t="s">
        <v>157</v>
      </c>
      <c r="C2448" s="111">
        <v>466</v>
      </c>
      <c r="D2448" s="111">
        <v>465</v>
      </c>
      <c r="E2448" s="111" t="s">
        <v>565</v>
      </c>
      <c r="F2448" s="111">
        <v>7947</v>
      </c>
      <c r="G2448" s="111" t="s">
        <v>477</v>
      </c>
      <c r="H2448" s="111" t="s">
        <v>100</v>
      </c>
      <c r="I2448" s="111" t="s">
        <v>18</v>
      </c>
      <c r="J2448" s="111" t="s">
        <v>334</v>
      </c>
      <c r="K2448" s="111" t="s">
        <v>99</v>
      </c>
      <c r="L2448" s="111">
        <v>6</v>
      </c>
      <c r="M2448" s="111">
        <v>0.15</v>
      </c>
      <c r="N2448" s="113">
        <v>8.99</v>
      </c>
      <c r="O2448" s="113">
        <v>7.49</v>
      </c>
      <c r="P2448" s="114">
        <v>0.2</v>
      </c>
      <c r="Q2448" s="113">
        <v>44.94</v>
      </c>
      <c r="R2448" s="115">
        <v>8.99</v>
      </c>
      <c r="S2448" s="115">
        <v>7.49</v>
      </c>
      <c r="T2448" s="119">
        <v>0.2</v>
      </c>
      <c r="U2448" s="116">
        <v>44.94</v>
      </c>
      <c r="V2448" t="s">
        <v>25</v>
      </c>
      <c r="W2448">
        <v>7.59</v>
      </c>
      <c r="X2448" t="s">
        <v>25</v>
      </c>
      <c r="Y2448">
        <v>45.54</v>
      </c>
      <c r="Z2448">
        <v>8.39</v>
      </c>
      <c r="AA2448">
        <v>6.99</v>
      </c>
      <c r="AB2448">
        <v>0.2</v>
      </c>
      <c r="AC2448">
        <v>41.94</v>
      </c>
    </row>
    <row r="2449" spans="1:29" x14ac:dyDescent="0.25">
      <c r="A2449" s="111" t="s">
        <v>564</v>
      </c>
      <c r="B2449" s="112" t="s">
        <v>157</v>
      </c>
      <c r="C2449" s="111">
        <v>466</v>
      </c>
      <c r="D2449" s="111">
        <v>465</v>
      </c>
      <c r="E2449" s="111" t="s">
        <v>565</v>
      </c>
      <c r="F2449" s="111">
        <v>18152</v>
      </c>
      <c r="G2449" s="111" t="s">
        <v>385</v>
      </c>
      <c r="H2449" s="111" t="s">
        <v>21</v>
      </c>
      <c r="I2449" s="111" t="s">
        <v>18</v>
      </c>
      <c r="J2449" s="111" t="s">
        <v>334</v>
      </c>
      <c r="K2449" s="111" t="s">
        <v>19</v>
      </c>
      <c r="L2449" s="111">
        <v>12</v>
      </c>
      <c r="M2449" s="111">
        <v>2.4E-2</v>
      </c>
      <c r="N2449" s="113">
        <v>1.69</v>
      </c>
      <c r="O2449" s="113">
        <v>1.4155</v>
      </c>
      <c r="P2449" s="114">
        <v>0.2</v>
      </c>
      <c r="Q2449" s="113">
        <v>17.04</v>
      </c>
      <c r="R2449" s="115">
        <v>1.59</v>
      </c>
      <c r="S2449" s="115">
        <v>1.3250000000000002</v>
      </c>
      <c r="T2449" s="119">
        <v>0.2</v>
      </c>
      <c r="U2449" s="116">
        <v>15.96</v>
      </c>
      <c r="V2449" t="s">
        <v>25</v>
      </c>
      <c r="W2449">
        <v>1.42</v>
      </c>
      <c r="X2449" t="s">
        <v>25</v>
      </c>
      <c r="Y2449">
        <v>17.04</v>
      </c>
      <c r="Z2449">
        <v>1.49</v>
      </c>
      <c r="AA2449">
        <v>1.24</v>
      </c>
      <c r="AB2449">
        <v>0.2</v>
      </c>
      <c r="AC2449">
        <v>14.879999999999999</v>
      </c>
    </row>
    <row r="2450" spans="1:29" x14ac:dyDescent="0.25">
      <c r="A2450" s="111" t="s">
        <v>564</v>
      </c>
      <c r="B2450" s="112" t="s">
        <v>157</v>
      </c>
      <c r="C2450" s="111">
        <v>466</v>
      </c>
      <c r="D2450" s="111">
        <v>465</v>
      </c>
      <c r="E2450" s="111" t="s">
        <v>565</v>
      </c>
      <c r="F2450" s="111">
        <v>18266</v>
      </c>
      <c r="G2450" s="111" t="s">
        <v>386</v>
      </c>
      <c r="H2450" s="111" t="s">
        <v>28</v>
      </c>
      <c r="I2450" s="111" t="s">
        <v>18</v>
      </c>
      <c r="J2450" s="111" t="s">
        <v>331</v>
      </c>
      <c r="K2450" s="111" t="s">
        <v>19</v>
      </c>
      <c r="L2450" s="111">
        <v>12</v>
      </c>
      <c r="M2450" s="111">
        <v>2.4E-2</v>
      </c>
      <c r="N2450" s="113">
        <v>1.69</v>
      </c>
      <c r="O2450" s="113">
        <v>1.42</v>
      </c>
      <c r="P2450" s="114">
        <v>0.2</v>
      </c>
      <c r="Q2450" s="113">
        <v>17.04</v>
      </c>
      <c r="R2450" s="115">
        <v>1.49</v>
      </c>
      <c r="S2450" s="115">
        <v>1.24</v>
      </c>
      <c r="T2450" s="119">
        <v>0.2</v>
      </c>
      <c r="U2450" s="116">
        <v>14.879999999999999</v>
      </c>
      <c r="V2450" t="s">
        <v>25</v>
      </c>
      <c r="W2450">
        <v>1.42</v>
      </c>
      <c r="X2450" t="s">
        <v>25</v>
      </c>
      <c r="Y2450">
        <v>17.04</v>
      </c>
      <c r="Z2450">
        <v>1.49</v>
      </c>
      <c r="AA2450">
        <v>1.24</v>
      </c>
      <c r="AB2450">
        <v>0.2</v>
      </c>
      <c r="AC2450">
        <v>14.879999999999999</v>
      </c>
    </row>
    <row r="2451" spans="1:29" x14ac:dyDescent="0.25">
      <c r="A2451" s="111" t="s">
        <v>564</v>
      </c>
      <c r="B2451" s="112" t="s">
        <v>157</v>
      </c>
      <c r="C2451" s="111">
        <v>466</v>
      </c>
      <c r="D2451" s="111">
        <v>465</v>
      </c>
      <c r="E2451" s="111" t="s">
        <v>565</v>
      </c>
      <c r="F2451" s="111">
        <v>503</v>
      </c>
      <c r="G2451" s="111" t="s">
        <v>389</v>
      </c>
      <c r="H2451" s="111" t="s">
        <v>91</v>
      </c>
      <c r="I2451" s="111" t="s">
        <v>18</v>
      </c>
      <c r="J2451" s="111" t="s">
        <v>340</v>
      </c>
      <c r="K2451" s="111" t="s">
        <v>85</v>
      </c>
      <c r="L2451" s="111">
        <v>6</v>
      </c>
      <c r="M2451" s="111">
        <v>0.12</v>
      </c>
      <c r="N2451" s="113">
        <v>5.69</v>
      </c>
      <c r="O2451" s="113">
        <v>4.74</v>
      </c>
      <c r="P2451" s="114">
        <v>0.2</v>
      </c>
      <c r="Q2451" s="113">
        <v>28.44</v>
      </c>
      <c r="R2451" s="115">
        <v>5.49</v>
      </c>
      <c r="S2451" s="115">
        <v>4.58</v>
      </c>
      <c r="T2451" s="119">
        <v>0.2</v>
      </c>
      <c r="U2451" s="116">
        <v>27.48</v>
      </c>
      <c r="V2451" t="s">
        <v>25</v>
      </c>
      <c r="W2451">
        <v>4.82</v>
      </c>
      <c r="X2451" t="s">
        <v>25</v>
      </c>
      <c r="Y2451">
        <v>28.92</v>
      </c>
      <c r="Z2451">
        <v>5.59</v>
      </c>
      <c r="AA2451">
        <v>4.66</v>
      </c>
      <c r="AB2451">
        <v>0.2</v>
      </c>
      <c r="AC2451">
        <v>27.96</v>
      </c>
    </row>
    <row r="2452" spans="1:29" x14ac:dyDescent="0.25">
      <c r="A2452" s="111" t="s">
        <v>564</v>
      </c>
      <c r="B2452" s="112" t="s">
        <v>157</v>
      </c>
      <c r="C2452" s="111">
        <v>466</v>
      </c>
      <c r="D2452" s="111">
        <v>465</v>
      </c>
      <c r="E2452" s="111" t="s">
        <v>565</v>
      </c>
      <c r="F2452" s="111">
        <v>504</v>
      </c>
      <c r="G2452" s="111" t="s">
        <v>390</v>
      </c>
      <c r="H2452" s="111" t="s">
        <v>88</v>
      </c>
      <c r="I2452" s="111" t="s">
        <v>18</v>
      </c>
      <c r="J2452" s="111" t="s">
        <v>331</v>
      </c>
      <c r="K2452" s="111" t="s">
        <v>85</v>
      </c>
      <c r="L2452" s="111">
        <v>6</v>
      </c>
      <c r="M2452" s="111">
        <v>0.12</v>
      </c>
      <c r="N2452" s="113">
        <v>7.49</v>
      </c>
      <c r="O2452" s="113">
        <v>6.27</v>
      </c>
      <c r="P2452" s="114">
        <v>0.2</v>
      </c>
      <c r="Q2452" s="113">
        <v>37.619999999999997</v>
      </c>
      <c r="R2452" s="115">
        <v>6.79</v>
      </c>
      <c r="S2452" s="115">
        <v>5.6583333333333332</v>
      </c>
      <c r="T2452" s="119">
        <v>0.2</v>
      </c>
      <c r="U2452" s="116">
        <v>33.96</v>
      </c>
      <c r="V2452" t="s">
        <v>25</v>
      </c>
      <c r="W2452">
        <v>6.07</v>
      </c>
      <c r="X2452" t="s">
        <v>25</v>
      </c>
      <c r="Y2452">
        <v>36.42</v>
      </c>
      <c r="Z2452">
        <v>6.59</v>
      </c>
      <c r="AA2452">
        <v>5.49</v>
      </c>
      <c r="AB2452">
        <v>0.2</v>
      </c>
      <c r="AC2452">
        <v>32.94</v>
      </c>
    </row>
    <row r="2453" spans="1:29" x14ac:dyDescent="0.25">
      <c r="A2453" s="111" t="s">
        <v>564</v>
      </c>
      <c r="B2453" s="112" t="s">
        <v>157</v>
      </c>
      <c r="C2453" s="111">
        <v>466</v>
      </c>
      <c r="D2453" s="111">
        <v>465</v>
      </c>
      <c r="E2453" s="111" t="s">
        <v>565</v>
      </c>
      <c r="F2453" s="111">
        <v>1166</v>
      </c>
      <c r="G2453" s="111" t="s">
        <v>417</v>
      </c>
      <c r="H2453" s="111" t="s">
        <v>91</v>
      </c>
      <c r="I2453" s="111" t="s">
        <v>18</v>
      </c>
      <c r="J2453" s="111" t="s">
        <v>418</v>
      </c>
      <c r="K2453" s="111" t="s">
        <v>85</v>
      </c>
      <c r="L2453" s="111">
        <v>6</v>
      </c>
      <c r="M2453" s="111">
        <v>0.12</v>
      </c>
      <c r="N2453" s="113">
        <v>5.69</v>
      </c>
      <c r="O2453" s="113">
        <v>4.74</v>
      </c>
      <c r="P2453" s="114">
        <v>0.2</v>
      </c>
      <c r="Q2453" s="113">
        <v>28.44</v>
      </c>
      <c r="R2453" s="115">
        <v>5.49</v>
      </c>
      <c r="S2453" s="115">
        <v>4.58</v>
      </c>
      <c r="T2453" s="119">
        <v>0.2</v>
      </c>
      <c r="U2453" s="116">
        <v>27.48</v>
      </c>
      <c r="V2453" t="s">
        <v>25</v>
      </c>
      <c r="W2453">
        <v>4.82</v>
      </c>
      <c r="X2453" t="s">
        <v>25</v>
      </c>
      <c r="Y2453">
        <v>28.92</v>
      </c>
      <c r="Z2453">
        <v>5.59</v>
      </c>
      <c r="AA2453">
        <v>4.66</v>
      </c>
      <c r="AB2453">
        <v>0.2</v>
      </c>
      <c r="AC2453">
        <v>27.96</v>
      </c>
    </row>
    <row r="2454" spans="1:29" x14ac:dyDescent="0.25">
      <c r="A2454" s="111" t="s">
        <v>564</v>
      </c>
      <c r="B2454" s="112" t="s">
        <v>157</v>
      </c>
      <c r="C2454" s="111">
        <v>466</v>
      </c>
      <c r="D2454" s="111">
        <v>465</v>
      </c>
      <c r="E2454" s="111" t="s">
        <v>565</v>
      </c>
      <c r="F2454" s="111">
        <v>2349</v>
      </c>
      <c r="G2454" s="111" t="s">
        <v>391</v>
      </c>
      <c r="H2454" s="111" t="s">
        <v>86</v>
      </c>
      <c r="I2454" s="111" t="s">
        <v>18</v>
      </c>
      <c r="J2454" s="111" t="s">
        <v>334</v>
      </c>
      <c r="K2454" s="111" t="s">
        <v>85</v>
      </c>
      <c r="L2454" s="111">
        <v>6</v>
      </c>
      <c r="M2454" s="111">
        <v>0.12</v>
      </c>
      <c r="N2454" s="113">
        <v>8.2899999999999991</v>
      </c>
      <c r="O2454" s="113">
        <v>6.9254999999999995</v>
      </c>
      <c r="P2454" s="114">
        <v>0.2</v>
      </c>
      <c r="Q2454" s="113">
        <v>41.58</v>
      </c>
      <c r="R2454" s="115">
        <v>7.89</v>
      </c>
      <c r="S2454" s="115">
        <v>6.58</v>
      </c>
      <c r="T2454" s="119">
        <v>0.2</v>
      </c>
      <c r="U2454" s="116">
        <v>39.480000000000004</v>
      </c>
      <c r="V2454" t="s">
        <v>25</v>
      </c>
      <c r="W2454">
        <v>6.64</v>
      </c>
      <c r="X2454" t="s">
        <v>25</v>
      </c>
      <c r="Y2454">
        <v>39.839999999999996</v>
      </c>
      <c r="Z2454">
        <v>7.59</v>
      </c>
      <c r="AA2454">
        <v>6.33</v>
      </c>
      <c r="AB2454">
        <v>0.2</v>
      </c>
      <c r="AC2454">
        <v>37.980000000000004</v>
      </c>
    </row>
    <row r="2455" spans="1:29" x14ac:dyDescent="0.25">
      <c r="A2455" s="111" t="s">
        <v>564</v>
      </c>
      <c r="B2455" s="112" t="s">
        <v>157</v>
      </c>
      <c r="C2455" s="111">
        <v>466</v>
      </c>
      <c r="D2455" s="111">
        <v>465</v>
      </c>
      <c r="E2455" s="111" t="s">
        <v>565</v>
      </c>
      <c r="F2455" s="111">
        <v>2350</v>
      </c>
      <c r="G2455" s="111" t="s">
        <v>392</v>
      </c>
      <c r="H2455" s="111" t="s">
        <v>90</v>
      </c>
      <c r="I2455" s="111" t="s">
        <v>18</v>
      </c>
      <c r="J2455" s="111" t="s">
        <v>336</v>
      </c>
      <c r="K2455" s="111" t="s">
        <v>85</v>
      </c>
      <c r="L2455" s="111">
        <v>6</v>
      </c>
      <c r="M2455" s="111">
        <v>0.12</v>
      </c>
      <c r="N2455" s="113">
        <v>5.99</v>
      </c>
      <c r="O2455" s="113">
        <v>5.0199999999999996</v>
      </c>
      <c r="P2455" s="114">
        <v>0.2</v>
      </c>
      <c r="Q2455" s="113">
        <v>30.119999999999997</v>
      </c>
      <c r="R2455" s="115">
        <v>5.29</v>
      </c>
      <c r="S2455" s="115">
        <v>4.41</v>
      </c>
      <c r="T2455" s="119">
        <v>0.2</v>
      </c>
      <c r="U2455" s="116">
        <v>26.46</v>
      </c>
      <c r="V2455" t="s">
        <v>25</v>
      </c>
      <c r="W2455">
        <v>5.0199999999999996</v>
      </c>
      <c r="X2455" t="s">
        <v>25</v>
      </c>
      <c r="Y2455">
        <v>30.119999999999997</v>
      </c>
      <c r="Z2455">
        <v>5.29</v>
      </c>
      <c r="AA2455">
        <v>4.41</v>
      </c>
      <c r="AB2455">
        <v>0.2</v>
      </c>
      <c r="AC2455">
        <v>26.46</v>
      </c>
    </row>
    <row r="2456" spans="1:29" x14ac:dyDescent="0.25">
      <c r="A2456" s="111" t="s">
        <v>564</v>
      </c>
      <c r="B2456" s="112" t="s">
        <v>157</v>
      </c>
      <c r="C2456" s="111">
        <v>466</v>
      </c>
      <c r="D2456" s="111">
        <v>465</v>
      </c>
      <c r="E2456" s="111" t="s">
        <v>565</v>
      </c>
      <c r="F2456" s="111">
        <v>2353</v>
      </c>
      <c r="G2456" s="111" t="s">
        <v>393</v>
      </c>
      <c r="H2456" s="111" t="s">
        <v>93</v>
      </c>
      <c r="I2456" s="111" t="s">
        <v>18</v>
      </c>
      <c r="J2456" s="111" t="s">
        <v>338</v>
      </c>
      <c r="K2456" s="111" t="s">
        <v>85</v>
      </c>
      <c r="L2456" s="111">
        <v>6</v>
      </c>
      <c r="M2456" s="111">
        <v>0.12</v>
      </c>
      <c r="N2456" s="113">
        <v>8.2899999999999991</v>
      </c>
      <c r="O2456" s="113">
        <v>6.9254999999999995</v>
      </c>
      <c r="P2456" s="114">
        <v>0.2</v>
      </c>
      <c r="Q2456" s="113">
        <v>41.58</v>
      </c>
      <c r="R2456" s="115">
        <v>7.89</v>
      </c>
      <c r="S2456" s="115">
        <v>6.58</v>
      </c>
      <c r="T2456" s="119">
        <v>0.2</v>
      </c>
      <c r="U2456" s="116">
        <v>39.480000000000004</v>
      </c>
      <c r="V2456" t="s">
        <v>25</v>
      </c>
      <c r="W2456">
        <v>6.64</v>
      </c>
      <c r="X2456" t="s">
        <v>25</v>
      </c>
      <c r="Y2456">
        <v>39.839999999999996</v>
      </c>
      <c r="Z2456">
        <v>7.59</v>
      </c>
      <c r="AA2456">
        <v>6.33</v>
      </c>
      <c r="AB2456">
        <v>0.2</v>
      </c>
      <c r="AC2456">
        <v>37.980000000000004</v>
      </c>
    </row>
    <row r="2457" spans="1:29" x14ac:dyDescent="0.25">
      <c r="A2457" s="111" t="s">
        <v>564</v>
      </c>
      <c r="B2457" s="112" t="s">
        <v>157</v>
      </c>
      <c r="C2457" s="111">
        <v>466</v>
      </c>
      <c r="D2457" s="111">
        <v>465</v>
      </c>
      <c r="E2457" s="111" t="s">
        <v>565</v>
      </c>
      <c r="F2457" s="111">
        <v>2357</v>
      </c>
      <c r="G2457" s="111" t="s">
        <v>394</v>
      </c>
      <c r="H2457" s="111" t="s">
        <v>92</v>
      </c>
      <c r="I2457" s="111" t="s">
        <v>18</v>
      </c>
      <c r="J2457" s="111" t="s">
        <v>372</v>
      </c>
      <c r="K2457" s="111" t="s">
        <v>85</v>
      </c>
      <c r="L2457" s="111">
        <v>6</v>
      </c>
      <c r="M2457" s="111">
        <v>0.12</v>
      </c>
      <c r="N2457" s="113">
        <v>5.49</v>
      </c>
      <c r="O2457" s="113">
        <v>4.55</v>
      </c>
      <c r="P2457" s="114">
        <v>0.2</v>
      </c>
      <c r="Q2457" s="113">
        <v>27.299999999999997</v>
      </c>
      <c r="R2457" s="115">
        <v>4.99</v>
      </c>
      <c r="S2457" s="115">
        <v>4.16</v>
      </c>
      <c r="T2457" s="119">
        <v>0.2</v>
      </c>
      <c r="U2457" s="116">
        <v>24.96</v>
      </c>
      <c r="V2457" t="s">
        <v>25</v>
      </c>
      <c r="W2457">
        <v>4.55</v>
      </c>
      <c r="X2457" t="s">
        <v>25</v>
      </c>
      <c r="Y2457">
        <v>27.299999999999997</v>
      </c>
      <c r="Z2457">
        <v>4.99</v>
      </c>
      <c r="AA2457">
        <v>4.16</v>
      </c>
      <c r="AB2457">
        <v>0.2</v>
      </c>
      <c r="AC2457">
        <v>24.96</v>
      </c>
    </row>
    <row r="2458" spans="1:29" x14ac:dyDescent="0.25">
      <c r="A2458" s="111" t="s">
        <v>564</v>
      </c>
      <c r="B2458" s="112" t="s">
        <v>157</v>
      </c>
      <c r="C2458" s="111">
        <v>466</v>
      </c>
      <c r="D2458" s="111">
        <v>465</v>
      </c>
      <c r="E2458" s="111" t="s">
        <v>565</v>
      </c>
      <c r="F2458" s="111">
        <v>4409</v>
      </c>
      <c r="G2458" s="111" t="s">
        <v>419</v>
      </c>
      <c r="H2458" s="111" t="s">
        <v>88</v>
      </c>
      <c r="I2458" s="111" t="s">
        <v>18</v>
      </c>
      <c r="J2458" s="111" t="s">
        <v>342</v>
      </c>
      <c r="K2458" s="111" t="s">
        <v>85</v>
      </c>
      <c r="L2458" s="111">
        <v>6</v>
      </c>
      <c r="M2458" s="111">
        <v>0.12</v>
      </c>
      <c r="N2458" s="113">
        <v>7.49</v>
      </c>
      <c r="O2458" s="113">
        <v>6.27</v>
      </c>
      <c r="P2458" s="114">
        <v>0.2</v>
      </c>
      <c r="Q2458" s="113">
        <v>37.619999999999997</v>
      </c>
      <c r="R2458" s="115">
        <v>6.79</v>
      </c>
      <c r="S2458" s="115">
        <v>5.6583333333333332</v>
      </c>
      <c r="T2458" s="119">
        <v>0.2</v>
      </c>
      <c r="U2458" s="116">
        <v>33.96</v>
      </c>
      <c r="V2458" t="s">
        <v>25</v>
      </c>
      <c r="W2458">
        <v>6.07</v>
      </c>
      <c r="X2458" t="s">
        <v>25</v>
      </c>
      <c r="Y2458">
        <v>36.42</v>
      </c>
      <c r="Z2458">
        <v>6.59</v>
      </c>
      <c r="AA2458">
        <v>5.49</v>
      </c>
      <c r="AB2458">
        <v>0.2</v>
      </c>
      <c r="AC2458">
        <v>32.94</v>
      </c>
    </row>
    <row r="2459" spans="1:29" x14ac:dyDescent="0.25">
      <c r="A2459" s="111" t="s">
        <v>564</v>
      </c>
      <c r="B2459" s="112" t="s">
        <v>157</v>
      </c>
      <c r="C2459" s="111">
        <v>466</v>
      </c>
      <c r="D2459" s="111">
        <v>465</v>
      </c>
      <c r="E2459" s="111" t="s">
        <v>565</v>
      </c>
      <c r="F2459" s="111">
        <v>9276</v>
      </c>
      <c r="G2459" s="111" t="s">
        <v>395</v>
      </c>
      <c r="H2459" s="111" t="s">
        <v>88</v>
      </c>
      <c r="I2459" s="111" t="s">
        <v>18</v>
      </c>
      <c r="J2459" s="111" t="s">
        <v>344</v>
      </c>
      <c r="K2459" s="111" t="s">
        <v>85</v>
      </c>
      <c r="L2459" s="111">
        <v>6</v>
      </c>
      <c r="M2459" s="111">
        <v>0.12</v>
      </c>
      <c r="N2459" s="113">
        <v>7.49</v>
      </c>
      <c r="O2459" s="113">
        <v>6.27</v>
      </c>
      <c r="P2459" s="114">
        <v>0.2</v>
      </c>
      <c r="Q2459" s="113">
        <v>37.619999999999997</v>
      </c>
      <c r="R2459" s="115">
        <v>6.79</v>
      </c>
      <c r="S2459" s="115">
        <v>5.6583333333333332</v>
      </c>
      <c r="T2459" s="119">
        <v>0.2</v>
      </c>
      <c r="U2459" s="116">
        <v>33.96</v>
      </c>
      <c r="V2459" t="s">
        <v>25</v>
      </c>
      <c r="W2459">
        <v>6.07</v>
      </c>
      <c r="X2459" t="s">
        <v>25</v>
      </c>
      <c r="Y2459">
        <v>36.42</v>
      </c>
      <c r="Z2459">
        <v>6.59</v>
      </c>
      <c r="AA2459">
        <v>5.49</v>
      </c>
      <c r="AB2459">
        <v>0.2</v>
      </c>
      <c r="AC2459">
        <v>32.94</v>
      </c>
    </row>
    <row r="2460" spans="1:29" x14ac:dyDescent="0.25">
      <c r="A2460" s="111" t="s">
        <v>564</v>
      </c>
      <c r="B2460" s="112" t="s">
        <v>157</v>
      </c>
      <c r="C2460" s="111">
        <v>466</v>
      </c>
      <c r="D2460" s="111">
        <v>465</v>
      </c>
      <c r="E2460" s="111" t="s">
        <v>565</v>
      </c>
      <c r="F2460" s="111">
        <v>23163</v>
      </c>
      <c r="G2460" s="111" t="s">
        <v>511</v>
      </c>
      <c r="H2460" s="111" t="s">
        <v>91</v>
      </c>
      <c r="I2460" s="111" t="s">
        <v>18</v>
      </c>
      <c r="J2460" s="111" t="s">
        <v>512</v>
      </c>
      <c r="K2460" s="111" t="s">
        <v>85</v>
      </c>
      <c r="L2460" s="111">
        <v>6</v>
      </c>
      <c r="M2460" s="111">
        <v>0.12</v>
      </c>
      <c r="N2460" s="113">
        <v>5.69</v>
      </c>
      <c r="O2460" s="113">
        <v>4.74</v>
      </c>
      <c r="P2460" s="114">
        <v>0.2</v>
      </c>
      <c r="Q2460" s="113">
        <v>28.44</v>
      </c>
      <c r="R2460" s="115">
        <v>5.49</v>
      </c>
      <c r="S2460" s="115">
        <v>4.58</v>
      </c>
      <c r="T2460" s="119">
        <v>0.2</v>
      </c>
      <c r="U2460" s="116">
        <v>27.48</v>
      </c>
      <c r="V2460" t="s">
        <v>25</v>
      </c>
      <c r="W2460">
        <v>4.82</v>
      </c>
      <c r="X2460" t="s">
        <v>25</v>
      </c>
      <c r="Y2460">
        <v>28.92</v>
      </c>
      <c r="Z2460">
        <v>5.59</v>
      </c>
      <c r="AA2460">
        <v>4.66</v>
      </c>
      <c r="AB2460">
        <v>0.2</v>
      </c>
      <c r="AC2460">
        <v>27.96</v>
      </c>
    </row>
    <row r="2461" spans="1:29" x14ac:dyDescent="0.25">
      <c r="A2461" s="111" t="s">
        <v>564</v>
      </c>
      <c r="B2461" s="112" t="s">
        <v>157</v>
      </c>
      <c r="C2461" s="111">
        <v>466</v>
      </c>
      <c r="D2461" s="111">
        <v>465</v>
      </c>
      <c r="E2461" s="111" t="s">
        <v>565</v>
      </c>
      <c r="F2461" s="111">
        <v>25700</v>
      </c>
      <c r="G2461" s="111" t="s">
        <v>396</v>
      </c>
      <c r="H2461" s="111" t="s">
        <v>135</v>
      </c>
      <c r="I2461" s="111" t="s">
        <v>128</v>
      </c>
      <c r="J2461" s="111" t="s">
        <v>378</v>
      </c>
      <c r="K2461" s="111" t="s">
        <v>85</v>
      </c>
      <c r="L2461" s="111">
        <v>6</v>
      </c>
      <c r="M2461" s="111">
        <v>0.12</v>
      </c>
      <c r="N2461" s="113">
        <v>8.7899999999999991</v>
      </c>
      <c r="O2461" s="113">
        <v>7.2959999999999994</v>
      </c>
      <c r="P2461" s="114">
        <v>0.2</v>
      </c>
      <c r="Q2461" s="113">
        <v>43.8</v>
      </c>
      <c r="R2461" s="115">
        <v>10.49</v>
      </c>
      <c r="S2461" s="115">
        <v>6.8</v>
      </c>
      <c r="T2461" s="119">
        <v>0.54</v>
      </c>
      <c r="U2461" s="116">
        <v>40.799999999999997</v>
      </c>
      <c r="V2461" t="s">
        <v>25</v>
      </c>
      <c r="W2461">
        <v>9.4145000000000003</v>
      </c>
      <c r="X2461" t="s">
        <v>25</v>
      </c>
      <c r="Y2461">
        <v>56.46</v>
      </c>
      <c r="Z2461">
        <v>9.99</v>
      </c>
      <c r="AA2461">
        <v>6.4833333333333334</v>
      </c>
      <c r="AB2461">
        <v>0.54</v>
      </c>
      <c r="AC2461">
        <v>38.880000000000003</v>
      </c>
    </row>
    <row r="2462" spans="1:29" x14ac:dyDescent="0.25">
      <c r="A2462" s="111" t="s">
        <v>564</v>
      </c>
      <c r="B2462" s="112" t="s">
        <v>157</v>
      </c>
      <c r="C2462" s="111">
        <v>466</v>
      </c>
      <c r="D2462" s="111">
        <v>465</v>
      </c>
      <c r="E2462" s="111" t="s">
        <v>565</v>
      </c>
      <c r="F2462" s="111">
        <v>18137</v>
      </c>
      <c r="G2462" s="111" t="s">
        <v>507</v>
      </c>
      <c r="H2462" s="111" t="s">
        <v>103</v>
      </c>
      <c r="I2462" s="111" t="s">
        <v>18</v>
      </c>
      <c r="J2462" s="111" t="s">
        <v>334</v>
      </c>
      <c r="K2462" s="111" t="s">
        <v>105</v>
      </c>
      <c r="L2462" s="111">
        <v>4</v>
      </c>
      <c r="M2462" s="111">
        <v>0.12</v>
      </c>
      <c r="N2462" s="113">
        <v>9.69</v>
      </c>
      <c r="O2462" s="113">
        <v>8.07</v>
      </c>
      <c r="P2462" s="114">
        <v>0.2</v>
      </c>
      <c r="Q2462" s="113">
        <v>32.28</v>
      </c>
      <c r="R2462" s="115">
        <v>9.2899999999999991</v>
      </c>
      <c r="S2462" s="115">
        <v>7.75</v>
      </c>
      <c r="T2462" s="119">
        <v>0.2</v>
      </c>
      <c r="U2462" s="116">
        <v>31</v>
      </c>
      <c r="V2462" t="s">
        <v>25</v>
      </c>
      <c r="W2462">
        <v>7.97</v>
      </c>
      <c r="X2462" t="s">
        <v>25</v>
      </c>
      <c r="Y2462">
        <v>31.88</v>
      </c>
      <c r="Z2462">
        <v>8.89</v>
      </c>
      <c r="AA2462">
        <v>7.41</v>
      </c>
      <c r="AB2462">
        <v>0.2</v>
      </c>
      <c r="AC2462">
        <v>29.64</v>
      </c>
    </row>
    <row r="2463" spans="1:29" x14ac:dyDescent="0.25">
      <c r="A2463" s="111" t="s">
        <v>564</v>
      </c>
      <c r="B2463" s="112" t="s">
        <v>157</v>
      </c>
      <c r="C2463" s="111">
        <v>466</v>
      </c>
      <c r="D2463" s="111">
        <v>465</v>
      </c>
      <c r="E2463" s="111" t="s">
        <v>565</v>
      </c>
      <c r="F2463" s="111">
        <v>18341</v>
      </c>
      <c r="G2463" s="111" t="s">
        <v>508</v>
      </c>
      <c r="H2463" s="111" t="s">
        <v>104</v>
      </c>
      <c r="I2463" s="111" t="s">
        <v>18</v>
      </c>
      <c r="J2463" s="111" t="s">
        <v>331</v>
      </c>
      <c r="K2463" s="111" t="s">
        <v>105</v>
      </c>
      <c r="L2463" s="111">
        <v>4</v>
      </c>
      <c r="M2463" s="111">
        <v>0.12</v>
      </c>
      <c r="N2463" s="113">
        <v>9.69</v>
      </c>
      <c r="O2463" s="113">
        <v>8.07</v>
      </c>
      <c r="P2463" s="114">
        <v>0.2</v>
      </c>
      <c r="Q2463" s="113">
        <v>32.28</v>
      </c>
      <c r="R2463" s="115">
        <v>9.2899999999999991</v>
      </c>
      <c r="S2463" s="115">
        <v>7.75</v>
      </c>
      <c r="T2463" s="119">
        <v>0.2</v>
      </c>
      <c r="U2463" s="116">
        <v>31</v>
      </c>
      <c r="V2463" t="s">
        <v>25</v>
      </c>
      <c r="W2463">
        <v>7.97</v>
      </c>
      <c r="X2463" t="s">
        <v>25</v>
      </c>
      <c r="Y2463">
        <v>31.88</v>
      </c>
      <c r="Z2463">
        <v>8.89</v>
      </c>
      <c r="AA2463">
        <v>7.41</v>
      </c>
      <c r="AB2463">
        <v>0.2</v>
      </c>
      <c r="AC2463">
        <v>29.64</v>
      </c>
    </row>
    <row r="2464" spans="1:29" x14ac:dyDescent="0.25">
      <c r="A2464" s="111" t="s">
        <v>564</v>
      </c>
      <c r="B2464" s="112" t="s">
        <v>157</v>
      </c>
      <c r="C2464" s="111">
        <v>466</v>
      </c>
      <c r="D2464" s="111">
        <v>465</v>
      </c>
      <c r="E2464" s="111" t="s">
        <v>565</v>
      </c>
      <c r="F2464" s="111">
        <v>7977</v>
      </c>
      <c r="G2464" s="111" t="s">
        <v>397</v>
      </c>
      <c r="H2464" s="111" t="s">
        <v>119</v>
      </c>
      <c r="I2464" s="111" t="s">
        <v>115</v>
      </c>
      <c r="J2464" s="111" t="s">
        <v>398</v>
      </c>
      <c r="K2464" s="111" t="s">
        <v>58</v>
      </c>
      <c r="L2464" s="111">
        <v>6</v>
      </c>
      <c r="M2464" s="111">
        <v>0.03</v>
      </c>
      <c r="N2464" s="113">
        <v>5.09</v>
      </c>
      <c r="O2464" s="113">
        <v>4.2655000000000003</v>
      </c>
      <c r="P2464" s="114">
        <v>0.2</v>
      </c>
      <c r="Q2464" s="113">
        <v>25.619999999999997</v>
      </c>
      <c r="R2464" s="115">
        <v>4.99</v>
      </c>
      <c r="S2464" s="115">
        <v>4.16</v>
      </c>
      <c r="T2464" s="119">
        <v>0.2</v>
      </c>
      <c r="U2464" s="116">
        <v>24.96</v>
      </c>
      <c r="V2464" t="s">
        <v>25</v>
      </c>
      <c r="W2464">
        <v>4.2699999999999996</v>
      </c>
      <c r="X2464" t="s">
        <v>25</v>
      </c>
      <c r="Y2464">
        <v>25.619999999999997</v>
      </c>
      <c r="Z2464">
        <v>4.8899999999999997</v>
      </c>
      <c r="AA2464">
        <v>4.08</v>
      </c>
      <c r="AB2464">
        <v>0.2</v>
      </c>
      <c r="AC2464">
        <v>24.48</v>
      </c>
    </row>
    <row r="2465" spans="1:29" x14ac:dyDescent="0.25">
      <c r="A2465" s="111" t="s">
        <v>564</v>
      </c>
      <c r="B2465" s="112" t="s">
        <v>157</v>
      </c>
      <c r="C2465" s="111">
        <v>466</v>
      </c>
      <c r="D2465" s="111">
        <v>465</v>
      </c>
      <c r="E2465" s="111" t="s">
        <v>565</v>
      </c>
      <c r="F2465" s="111">
        <v>7979</v>
      </c>
      <c r="G2465" s="111" t="s">
        <v>399</v>
      </c>
      <c r="H2465" s="111" t="s">
        <v>119</v>
      </c>
      <c r="I2465" s="111" t="s">
        <v>115</v>
      </c>
      <c r="J2465" s="111" t="s">
        <v>400</v>
      </c>
      <c r="K2465" s="111" t="s">
        <v>58</v>
      </c>
      <c r="L2465" s="111">
        <v>6</v>
      </c>
      <c r="M2465" s="111">
        <v>0.03</v>
      </c>
      <c r="N2465" s="113">
        <v>5.09</v>
      </c>
      <c r="O2465" s="113">
        <v>4.2655000000000003</v>
      </c>
      <c r="P2465" s="114">
        <v>0.2</v>
      </c>
      <c r="Q2465" s="113">
        <v>25.619999999999997</v>
      </c>
      <c r="R2465" s="115">
        <v>4.99</v>
      </c>
      <c r="S2465" s="115">
        <v>4.16</v>
      </c>
      <c r="T2465" s="119">
        <v>0.2</v>
      </c>
      <c r="U2465" s="116">
        <v>24.96</v>
      </c>
      <c r="V2465" t="s">
        <v>25</v>
      </c>
      <c r="W2465">
        <v>4.2699999999999996</v>
      </c>
      <c r="X2465" t="s">
        <v>25</v>
      </c>
      <c r="Y2465">
        <v>25.619999999999997</v>
      </c>
      <c r="Z2465">
        <v>4.8899999999999997</v>
      </c>
      <c r="AA2465">
        <v>4.08</v>
      </c>
      <c r="AB2465">
        <v>0.2</v>
      </c>
      <c r="AC2465">
        <v>24.48</v>
      </c>
    </row>
    <row r="2466" spans="1:29" x14ac:dyDescent="0.25">
      <c r="A2466" s="111" t="s">
        <v>564</v>
      </c>
      <c r="B2466" s="112" t="s">
        <v>157</v>
      </c>
      <c r="C2466" s="111">
        <v>466</v>
      </c>
      <c r="D2466" s="111">
        <v>465</v>
      </c>
      <c r="E2466" s="111" t="s">
        <v>565</v>
      </c>
      <c r="F2466" s="111">
        <v>7980</v>
      </c>
      <c r="G2466" s="111" t="s">
        <v>401</v>
      </c>
      <c r="H2466" s="111" t="s">
        <v>119</v>
      </c>
      <c r="I2466" s="111" t="s">
        <v>115</v>
      </c>
      <c r="J2466" s="111" t="s">
        <v>402</v>
      </c>
      <c r="K2466" s="111" t="s">
        <v>58</v>
      </c>
      <c r="L2466" s="111">
        <v>6</v>
      </c>
      <c r="M2466" s="111">
        <v>0.03</v>
      </c>
      <c r="N2466" s="113">
        <v>5.09</v>
      </c>
      <c r="O2466" s="113">
        <v>4.2655000000000003</v>
      </c>
      <c r="P2466" s="114">
        <v>0.2</v>
      </c>
      <c r="Q2466" s="113">
        <v>25.619999999999997</v>
      </c>
      <c r="R2466" s="115">
        <v>4.99</v>
      </c>
      <c r="S2466" s="115">
        <v>4.16</v>
      </c>
      <c r="T2466" s="119">
        <v>0.2</v>
      </c>
      <c r="U2466" s="116">
        <v>24.96</v>
      </c>
      <c r="V2466" t="s">
        <v>25</v>
      </c>
      <c r="W2466">
        <v>4.2699999999999996</v>
      </c>
      <c r="X2466" t="s">
        <v>25</v>
      </c>
      <c r="Y2466">
        <v>25.619999999999997</v>
      </c>
      <c r="Z2466">
        <v>4.8899999999999997</v>
      </c>
      <c r="AA2466">
        <v>4.08</v>
      </c>
      <c r="AB2466">
        <v>0.2</v>
      </c>
      <c r="AC2466">
        <v>24.48</v>
      </c>
    </row>
    <row r="2467" spans="1:29" x14ac:dyDescent="0.25">
      <c r="A2467" s="111" t="s">
        <v>564</v>
      </c>
      <c r="B2467" s="112" t="s">
        <v>157</v>
      </c>
      <c r="C2467" s="111">
        <v>466</v>
      </c>
      <c r="D2467" s="111">
        <v>465</v>
      </c>
      <c r="E2467" s="111" t="s">
        <v>565</v>
      </c>
      <c r="F2467" s="111">
        <v>7981</v>
      </c>
      <c r="G2467" s="111" t="s">
        <v>403</v>
      </c>
      <c r="H2467" s="111" t="s">
        <v>119</v>
      </c>
      <c r="I2467" s="111" t="s">
        <v>115</v>
      </c>
      <c r="J2467" s="111" t="s">
        <v>404</v>
      </c>
      <c r="K2467" s="111" t="s">
        <v>58</v>
      </c>
      <c r="L2467" s="111">
        <v>6</v>
      </c>
      <c r="M2467" s="111">
        <v>0.03</v>
      </c>
      <c r="N2467" s="113">
        <v>5.09</v>
      </c>
      <c r="O2467" s="113">
        <v>4.2655000000000003</v>
      </c>
      <c r="P2467" s="114">
        <v>0.2</v>
      </c>
      <c r="Q2467" s="113">
        <v>25.619999999999997</v>
      </c>
      <c r="R2467" s="115">
        <v>4.99</v>
      </c>
      <c r="S2467" s="115">
        <v>4.16</v>
      </c>
      <c r="T2467" s="119">
        <v>0.2</v>
      </c>
      <c r="U2467" s="116">
        <v>24.96</v>
      </c>
      <c r="V2467" t="s">
        <v>25</v>
      </c>
      <c r="W2467">
        <v>4.2699999999999996</v>
      </c>
      <c r="X2467" t="s">
        <v>25</v>
      </c>
      <c r="Y2467">
        <v>25.619999999999997</v>
      </c>
      <c r="Z2467">
        <v>4.8899999999999997</v>
      </c>
      <c r="AA2467">
        <v>4.08</v>
      </c>
      <c r="AB2467">
        <v>0.2</v>
      </c>
      <c r="AC2467">
        <v>24.48</v>
      </c>
    </row>
    <row r="2468" spans="1:29" x14ac:dyDescent="0.25">
      <c r="A2468" s="111" t="s">
        <v>564</v>
      </c>
      <c r="B2468" s="112" t="s">
        <v>157</v>
      </c>
      <c r="C2468" s="111">
        <v>466</v>
      </c>
      <c r="D2468" s="111">
        <v>465</v>
      </c>
      <c r="E2468" s="111" t="s">
        <v>565</v>
      </c>
      <c r="F2468" s="111">
        <v>7982</v>
      </c>
      <c r="G2468" s="111" t="s">
        <v>405</v>
      </c>
      <c r="H2468" s="111" t="s">
        <v>119</v>
      </c>
      <c r="I2468" s="111" t="s">
        <v>115</v>
      </c>
      <c r="J2468" s="111" t="s">
        <v>406</v>
      </c>
      <c r="K2468" s="111" t="s">
        <v>58</v>
      </c>
      <c r="L2468" s="111">
        <v>6</v>
      </c>
      <c r="M2468" s="111">
        <v>0.03</v>
      </c>
      <c r="N2468" s="113">
        <v>5.09</v>
      </c>
      <c r="O2468" s="113">
        <v>4.2655000000000003</v>
      </c>
      <c r="P2468" s="114">
        <v>0.2</v>
      </c>
      <c r="Q2468" s="113">
        <v>25.619999999999997</v>
      </c>
      <c r="R2468" s="115">
        <v>4.99</v>
      </c>
      <c r="S2468" s="115">
        <v>4.16</v>
      </c>
      <c r="T2468" s="119">
        <v>0.2</v>
      </c>
      <c r="U2468" s="116">
        <v>24.96</v>
      </c>
      <c r="V2468" t="s">
        <v>25</v>
      </c>
      <c r="W2468">
        <v>4.2699999999999996</v>
      </c>
      <c r="X2468" t="s">
        <v>25</v>
      </c>
      <c r="Y2468">
        <v>25.619999999999997</v>
      </c>
      <c r="Z2468">
        <v>4.8899999999999997</v>
      </c>
      <c r="AA2468">
        <v>4.08</v>
      </c>
      <c r="AB2468">
        <v>0.2</v>
      </c>
      <c r="AC2468">
        <v>24.48</v>
      </c>
    </row>
    <row r="2469" spans="1:29" x14ac:dyDescent="0.25">
      <c r="A2469" s="111" t="s">
        <v>564</v>
      </c>
      <c r="B2469" s="112" t="s">
        <v>157</v>
      </c>
      <c r="C2469" s="111">
        <v>466</v>
      </c>
      <c r="D2469" s="111">
        <v>465</v>
      </c>
      <c r="E2469" s="111" t="s">
        <v>565</v>
      </c>
      <c r="F2469" s="111">
        <v>7983</v>
      </c>
      <c r="G2469" s="111" t="s">
        <v>407</v>
      </c>
      <c r="H2469" s="111" t="s">
        <v>119</v>
      </c>
      <c r="I2469" s="111" t="s">
        <v>115</v>
      </c>
      <c r="J2469" s="111" t="s">
        <v>408</v>
      </c>
      <c r="K2469" s="111" t="s">
        <v>58</v>
      </c>
      <c r="L2469" s="111">
        <v>6</v>
      </c>
      <c r="M2469" s="111">
        <v>0.03</v>
      </c>
      <c r="N2469" s="113">
        <v>5.09</v>
      </c>
      <c r="O2469" s="113">
        <v>4.2655000000000003</v>
      </c>
      <c r="P2469" s="114">
        <v>0.2</v>
      </c>
      <c r="Q2469" s="113">
        <v>25.619999999999997</v>
      </c>
      <c r="R2469" s="115">
        <v>4.99</v>
      </c>
      <c r="S2469" s="115">
        <v>4.16</v>
      </c>
      <c r="T2469" s="119">
        <v>0.2</v>
      </c>
      <c r="U2469" s="116">
        <v>24.96</v>
      </c>
      <c r="V2469" t="s">
        <v>25</v>
      </c>
      <c r="W2469">
        <v>4.2699999999999996</v>
      </c>
      <c r="X2469" t="s">
        <v>25</v>
      </c>
      <c r="Y2469">
        <v>25.619999999999997</v>
      </c>
      <c r="Z2469">
        <v>4.8899999999999997</v>
      </c>
      <c r="AA2469">
        <v>4.08</v>
      </c>
      <c r="AB2469">
        <v>0.2</v>
      </c>
      <c r="AC2469">
        <v>24.48</v>
      </c>
    </row>
    <row r="2470" spans="1:29" x14ac:dyDescent="0.25">
      <c r="A2470" s="111" t="s">
        <v>564</v>
      </c>
      <c r="B2470" s="112" t="s">
        <v>157</v>
      </c>
      <c r="C2470" s="111">
        <v>466</v>
      </c>
      <c r="D2470" s="111">
        <v>465</v>
      </c>
      <c r="E2470" s="111" t="s">
        <v>565</v>
      </c>
      <c r="F2470" s="111">
        <v>7985</v>
      </c>
      <c r="G2470" s="111" t="s">
        <v>409</v>
      </c>
      <c r="H2470" s="111" t="s">
        <v>119</v>
      </c>
      <c r="I2470" s="111" t="s">
        <v>115</v>
      </c>
      <c r="J2470" s="111" t="s">
        <v>410</v>
      </c>
      <c r="K2470" s="111" t="s">
        <v>58</v>
      </c>
      <c r="L2470" s="111">
        <v>6</v>
      </c>
      <c r="M2470" s="111">
        <v>0.03</v>
      </c>
      <c r="N2470" s="113">
        <v>5.09</v>
      </c>
      <c r="O2470" s="113">
        <v>4.2655000000000003</v>
      </c>
      <c r="P2470" s="114">
        <v>0.2</v>
      </c>
      <c r="Q2470" s="113">
        <v>25.619999999999997</v>
      </c>
      <c r="R2470" s="115">
        <v>4.99</v>
      </c>
      <c r="S2470" s="115">
        <v>4.16</v>
      </c>
      <c r="T2470" s="119">
        <v>0.2</v>
      </c>
      <c r="U2470" s="116">
        <v>24.96</v>
      </c>
      <c r="V2470" t="s">
        <v>25</v>
      </c>
      <c r="W2470">
        <v>4.2699999999999996</v>
      </c>
      <c r="X2470" t="s">
        <v>25</v>
      </c>
      <c r="Y2470">
        <v>25.619999999999997</v>
      </c>
      <c r="Z2470">
        <v>4.8899999999999997</v>
      </c>
      <c r="AA2470">
        <v>4.08</v>
      </c>
      <c r="AB2470">
        <v>0.2</v>
      </c>
      <c r="AC2470">
        <v>24.48</v>
      </c>
    </row>
    <row r="2471" spans="1:29" x14ac:dyDescent="0.25">
      <c r="A2471" s="111" t="s">
        <v>564</v>
      </c>
      <c r="B2471" s="112" t="s">
        <v>157</v>
      </c>
      <c r="C2471" s="111">
        <v>466</v>
      </c>
      <c r="D2471" s="111">
        <v>465</v>
      </c>
      <c r="E2471" s="111" t="s">
        <v>565</v>
      </c>
      <c r="F2471" s="111">
        <v>8791</v>
      </c>
      <c r="G2471" s="111" t="s">
        <v>483</v>
      </c>
      <c r="H2471" s="111" t="s">
        <v>61</v>
      </c>
      <c r="I2471" s="111" t="s">
        <v>18</v>
      </c>
      <c r="J2471" s="111" t="s">
        <v>469</v>
      </c>
      <c r="K2471" s="111" t="s">
        <v>58</v>
      </c>
      <c r="L2471" s="111">
        <v>12</v>
      </c>
      <c r="M2471" s="111">
        <v>0.06</v>
      </c>
      <c r="N2471" s="113">
        <v>3.99</v>
      </c>
      <c r="O2471" s="113">
        <v>3.32</v>
      </c>
      <c r="P2471" s="114">
        <v>0.2</v>
      </c>
      <c r="Q2471" s="113">
        <v>39.839999999999996</v>
      </c>
      <c r="R2471" s="115">
        <v>3.59</v>
      </c>
      <c r="S2471" s="115">
        <v>2.99</v>
      </c>
      <c r="T2471" s="119">
        <v>0.2</v>
      </c>
      <c r="U2471" s="116">
        <v>35.880000000000003</v>
      </c>
      <c r="V2471" t="s">
        <v>25</v>
      </c>
      <c r="W2471">
        <v>3.13</v>
      </c>
      <c r="X2471" t="s">
        <v>25</v>
      </c>
      <c r="Y2471">
        <v>37.56</v>
      </c>
      <c r="Z2471">
        <v>3.39</v>
      </c>
      <c r="AA2471">
        <v>2.83</v>
      </c>
      <c r="AB2471">
        <v>0.2</v>
      </c>
      <c r="AC2471">
        <v>33.96</v>
      </c>
    </row>
    <row r="2472" spans="1:29" x14ac:dyDescent="0.25">
      <c r="A2472" s="111" t="s">
        <v>564</v>
      </c>
      <c r="B2472" s="112" t="s">
        <v>157</v>
      </c>
      <c r="C2472" s="111">
        <v>466</v>
      </c>
      <c r="D2472" s="111">
        <v>465</v>
      </c>
      <c r="E2472" s="111" t="s">
        <v>565</v>
      </c>
      <c r="F2472" s="111">
        <v>13061</v>
      </c>
      <c r="G2472" s="111" t="s">
        <v>484</v>
      </c>
      <c r="H2472" s="111" t="s">
        <v>61</v>
      </c>
      <c r="I2472" s="111" t="s">
        <v>18</v>
      </c>
      <c r="J2472" s="111" t="s">
        <v>471</v>
      </c>
      <c r="K2472" s="111" t="s">
        <v>58</v>
      </c>
      <c r="L2472" s="111">
        <v>12</v>
      </c>
      <c r="M2472" s="111">
        <v>0.06</v>
      </c>
      <c r="N2472" s="113">
        <v>3.99</v>
      </c>
      <c r="O2472" s="113">
        <v>3.32</v>
      </c>
      <c r="P2472" s="114">
        <v>0.2</v>
      </c>
      <c r="Q2472" s="113">
        <v>39.839999999999996</v>
      </c>
      <c r="R2472" s="115">
        <v>3.59</v>
      </c>
      <c r="S2472" s="115">
        <v>2.99</v>
      </c>
      <c r="T2472" s="119">
        <v>0.2</v>
      </c>
      <c r="U2472" s="116">
        <v>35.880000000000003</v>
      </c>
      <c r="V2472" t="s">
        <v>25</v>
      </c>
      <c r="W2472">
        <v>3.13</v>
      </c>
      <c r="X2472" t="s">
        <v>25</v>
      </c>
      <c r="Y2472">
        <v>37.56</v>
      </c>
      <c r="Z2472">
        <v>3.39</v>
      </c>
      <c r="AA2472">
        <v>2.83</v>
      </c>
      <c r="AB2472">
        <v>0.2</v>
      </c>
      <c r="AC2472">
        <v>33.96</v>
      </c>
    </row>
    <row r="2473" spans="1:29" x14ac:dyDescent="0.25">
      <c r="A2473" s="111" t="s">
        <v>564</v>
      </c>
      <c r="B2473" s="112" t="s">
        <v>157</v>
      </c>
      <c r="C2473" s="111">
        <v>466</v>
      </c>
      <c r="D2473" s="111">
        <v>465</v>
      </c>
      <c r="E2473" s="111" t="s">
        <v>565</v>
      </c>
      <c r="F2473" s="111">
        <v>23731</v>
      </c>
      <c r="G2473" s="111" t="s">
        <v>488</v>
      </c>
      <c r="H2473" s="111" t="s">
        <v>119</v>
      </c>
      <c r="I2473" s="111" t="s">
        <v>115</v>
      </c>
      <c r="J2473" s="111" t="s">
        <v>489</v>
      </c>
      <c r="K2473" s="111" t="s">
        <v>58</v>
      </c>
      <c r="L2473" s="111">
        <v>6</v>
      </c>
      <c r="M2473" s="111">
        <v>0.03</v>
      </c>
      <c r="N2473" s="113">
        <v>5.09</v>
      </c>
      <c r="O2473" s="113">
        <v>4.2655000000000003</v>
      </c>
      <c r="P2473" s="114">
        <v>0.2</v>
      </c>
      <c r="Q2473" s="113">
        <v>25.619999999999997</v>
      </c>
      <c r="R2473" s="115">
        <v>4.99</v>
      </c>
      <c r="S2473" s="115">
        <v>4.16</v>
      </c>
      <c r="T2473" s="119">
        <v>0.2</v>
      </c>
      <c r="U2473" s="116">
        <v>24.96</v>
      </c>
      <c r="V2473" t="s">
        <v>25</v>
      </c>
      <c r="W2473">
        <v>4.2699999999999996</v>
      </c>
      <c r="X2473" t="s">
        <v>25</v>
      </c>
      <c r="Y2473">
        <v>25.619999999999997</v>
      </c>
      <c r="Z2473">
        <v>4.8899999999999997</v>
      </c>
      <c r="AA2473">
        <v>4.08</v>
      </c>
      <c r="AB2473">
        <v>0.2</v>
      </c>
      <c r="AC2473">
        <v>24.48</v>
      </c>
    </row>
    <row r="2474" spans="1:29" x14ac:dyDescent="0.25">
      <c r="A2474" s="111" t="s">
        <v>564</v>
      </c>
      <c r="B2474" s="112" t="s">
        <v>157</v>
      </c>
      <c r="C2474" s="111">
        <v>466</v>
      </c>
      <c r="D2474" s="111">
        <v>465</v>
      </c>
      <c r="E2474" s="111" t="s">
        <v>565</v>
      </c>
      <c r="F2474" s="111">
        <v>8919</v>
      </c>
      <c r="G2474" s="111" t="s">
        <v>490</v>
      </c>
      <c r="H2474" s="111" t="s">
        <v>63</v>
      </c>
      <c r="I2474" s="111" t="s">
        <v>18</v>
      </c>
      <c r="J2474" s="111" t="s">
        <v>334</v>
      </c>
      <c r="K2474" s="111" t="s">
        <v>62</v>
      </c>
      <c r="L2474" s="111">
        <v>12</v>
      </c>
      <c r="M2474" s="111">
        <v>7.1999999999999995E-2</v>
      </c>
      <c r="N2474" s="113">
        <v>4.1900000000000004</v>
      </c>
      <c r="O2474" s="113">
        <v>3.5054999999999996</v>
      </c>
      <c r="P2474" s="114">
        <v>0.2</v>
      </c>
      <c r="Q2474" s="113">
        <v>42.12</v>
      </c>
      <c r="R2474" s="115">
        <v>3.89</v>
      </c>
      <c r="S2474" s="115">
        <v>3.2416666666666667</v>
      </c>
      <c r="T2474" s="119">
        <v>0.2</v>
      </c>
      <c r="U2474" s="116">
        <v>38.880000000000003</v>
      </c>
      <c r="V2474" t="s">
        <v>25</v>
      </c>
      <c r="W2474">
        <v>3.32</v>
      </c>
      <c r="X2474" t="s">
        <v>25</v>
      </c>
      <c r="Y2474">
        <v>39.839999999999996</v>
      </c>
      <c r="Z2474">
        <v>3.69</v>
      </c>
      <c r="AA2474">
        <v>3.08</v>
      </c>
      <c r="AB2474">
        <v>0.2</v>
      </c>
      <c r="AC2474">
        <v>36.96</v>
      </c>
    </row>
    <row r="2475" spans="1:29" x14ac:dyDescent="0.25">
      <c r="A2475" s="111" t="s">
        <v>564</v>
      </c>
      <c r="B2475" s="112" t="s">
        <v>157</v>
      </c>
      <c r="C2475" s="111">
        <v>466</v>
      </c>
      <c r="D2475" s="111">
        <v>465</v>
      </c>
      <c r="E2475" s="111" t="s">
        <v>565</v>
      </c>
      <c r="F2475" s="111">
        <v>16810</v>
      </c>
      <c r="G2475" s="111" t="s">
        <v>562</v>
      </c>
      <c r="H2475" s="111" t="s">
        <v>145</v>
      </c>
      <c r="I2475" s="111" t="s">
        <v>140</v>
      </c>
      <c r="J2475" s="111" t="s">
        <v>563</v>
      </c>
      <c r="K2475" s="111" t="s">
        <v>497</v>
      </c>
      <c r="L2475" s="111">
        <v>12</v>
      </c>
      <c r="M2475" s="111">
        <v>0.12</v>
      </c>
      <c r="N2475" s="113">
        <v>11.39</v>
      </c>
      <c r="O2475" s="113">
        <v>9.49</v>
      </c>
      <c r="P2475" s="114">
        <v>0.2</v>
      </c>
      <c r="Q2475" s="113">
        <v>113.88</v>
      </c>
      <c r="R2475" s="115">
        <v>10.49</v>
      </c>
      <c r="S2475" s="115">
        <v>8.74</v>
      </c>
      <c r="T2475" s="119">
        <v>0.2</v>
      </c>
      <c r="U2475" s="116">
        <v>104.88</v>
      </c>
      <c r="V2475" t="s">
        <v>25</v>
      </c>
      <c r="W2475">
        <v>9.49</v>
      </c>
      <c r="X2475" t="s">
        <v>25</v>
      </c>
      <c r="Y2475">
        <v>113.88</v>
      </c>
      <c r="Z2475">
        <v>10.49</v>
      </c>
      <c r="AA2475">
        <v>8.74</v>
      </c>
      <c r="AB2475">
        <v>0.2</v>
      </c>
      <c r="AC2475">
        <v>104.88</v>
      </c>
    </row>
    <row r="2476" spans="1:29" x14ac:dyDescent="0.25">
      <c r="A2476" s="111" t="s">
        <v>564</v>
      </c>
      <c r="B2476" s="112" t="s">
        <v>157</v>
      </c>
      <c r="C2476" s="111">
        <v>32352</v>
      </c>
      <c r="D2476" s="111">
        <v>323527</v>
      </c>
      <c r="E2476" s="111" t="s">
        <v>566</v>
      </c>
      <c r="F2476" s="111">
        <v>772</v>
      </c>
      <c r="G2476" s="111" t="s">
        <v>330</v>
      </c>
      <c r="H2476" s="111" t="s">
        <v>108</v>
      </c>
      <c r="I2476" s="111" t="s">
        <v>18</v>
      </c>
      <c r="J2476" s="111" t="s">
        <v>331</v>
      </c>
      <c r="K2476" s="111" t="s">
        <v>332</v>
      </c>
      <c r="L2476" s="111">
        <v>1</v>
      </c>
      <c r="M2476" s="111">
        <v>0.06</v>
      </c>
      <c r="N2476" s="113">
        <v>248.39</v>
      </c>
      <c r="O2476" s="113">
        <v>207</v>
      </c>
      <c r="P2476" s="114">
        <v>0.2</v>
      </c>
      <c r="Q2476" s="113">
        <v>207</v>
      </c>
      <c r="R2476" s="115">
        <v>248.39</v>
      </c>
      <c r="S2476" s="115">
        <v>207</v>
      </c>
      <c r="T2476" s="119">
        <v>0.2</v>
      </c>
      <c r="U2476" s="116">
        <v>207</v>
      </c>
      <c r="V2476" t="s">
        <v>25</v>
      </c>
      <c r="W2476">
        <v>207</v>
      </c>
      <c r="X2476" t="s">
        <v>25</v>
      </c>
      <c r="Y2476">
        <v>207</v>
      </c>
      <c r="Z2476">
        <v>248.39</v>
      </c>
      <c r="AA2476">
        <v>207</v>
      </c>
      <c r="AB2476">
        <v>0.2</v>
      </c>
      <c r="AC2476">
        <v>207</v>
      </c>
    </row>
    <row r="2477" spans="1:29" x14ac:dyDescent="0.25">
      <c r="A2477" s="111" t="s">
        <v>564</v>
      </c>
      <c r="B2477" s="112" t="s">
        <v>157</v>
      </c>
      <c r="C2477" s="111">
        <v>32352</v>
      </c>
      <c r="D2477" s="111">
        <v>323527</v>
      </c>
      <c r="E2477" s="111" t="s">
        <v>566</v>
      </c>
      <c r="F2477" s="111">
        <v>2243</v>
      </c>
      <c r="G2477" s="111" t="s">
        <v>333</v>
      </c>
      <c r="H2477" s="111" t="s">
        <v>108</v>
      </c>
      <c r="I2477" s="111" t="s">
        <v>18</v>
      </c>
      <c r="J2477" s="111" t="s">
        <v>334</v>
      </c>
      <c r="K2477" s="111" t="s">
        <v>332</v>
      </c>
      <c r="L2477" s="111">
        <v>1</v>
      </c>
      <c r="M2477" s="111">
        <v>0.06</v>
      </c>
      <c r="N2477" s="113">
        <v>248.39</v>
      </c>
      <c r="O2477" s="113">
        <v>207</v>
      </c>
      <c r="P2477" s="114">
        <v>0.2</v>
      </c>
      <c r="Q2477" s="113">
        <v>207</v>
      </c>
      <c r="R2477" s="115">
        <v>248.39</v>
      </c>
      <c r="S2477" s="115">
        <v>207</v>
      </c>
      <c r="T2477" s="119">
        <v>0.2</v>
      </c>
      <c r="U2477" s="116">
        <v>207</v>
      </c>
      <c r="V2477" t="s">
        <v>25</v>
      </c>
      <c r="W2477">
        <v>207</v>
      </c>
      <c r="X2477" t="s">
        <v>25</v>
      </c>
      <c r="Y2477">
        <v>207</v>
      </c>
      <c r="Z2477">
        <v>248.39</v>
      </c>
      <c r="AA2477">
        <v>207</v>
      </c>
      <c r="AB2477">
        <v>0.2</v>
      </c>
      <c r="AC2477">
        <v>207</v>
      </c>
    </row>
    <row r="2478" spans="1:29" x14ac:dyDescent="0.25">
      <c r="A2478" s="111" t="s">
        <v>564</v>
      </c>
      <c r="B2478" s="112" t="s">
        <v>157</v>
      </c>
      <c r="C2478" s="111">
        <v>32352</v>
      </c>
      <c r="D2478" s="111">
        <v>323527</v>
      </c>
      <c r="E2478" s="111" t="s">
        <v>566</v>
      </c>
      <c r="F2478" s="111">
        <v>2248</v>
      </c>
      <c r="G2478" s="111" t="s">
        <v>335</v>
      </c>
      <c r="H2478" s="111" t="s">
        <v>108</v>
      </c>
      <c r="I2478" s="111" t="s">
        <v>18</v>
      </c>
      <c r="J2478" s="111" t="s">
        <v>336</v>
      </c>
      <c r="K2478" s="111" t="s">
        <v>332</v>
      </c>
      <c r="L2478" s="111">
        <v>1</v>
      </c>
      <c r="M2478" s="111">
        <v>0.06</v>
      </c>
      <c r="N2478" s="113">
        <v>248.39</v>
      </c>
      <c r="O2478" s="113">
        <v>207</v>
      </c>
      <c r="P2478" s="114">
        <v>0.2</v>
      </c>
      <c r="Q2478" s="113">
        <v>207</v>
      </c>
      <c r="R2478" s="115">
        <v>248.39</v>
      </c>
      <c r="S2478" s="115">
        <v>207</v>
      </c>
      <c r="T2478" s="119">
        <v>0.2</v>
      </c>
      <c r="U2478" s="116">
        <v>207</v>
      </c>
      <c r="V2478" t="s">
        <v>25</v>
      </c>
      <c r="W2478">
        <v>207</v>
      </c>
      <c r="X2478" t="s">
        <v>25</v>
      </c>
      <c r="Y2478">
        <v>207</v>
      </c>
      <c r="Z2478">
        <v>248.39</v>
      </c>
      <c r="AA2478">
        <v>207</v>
      </c>
      <c r="AB2478">
        <v>0.2</v>
      </c>
      <c r="AC2478">
        <v>207</v>
      </c>
    </row>
    <row r="2479" spans="1:29" x14ac:dyDescent="0.25">
      <c r="A2479" s="111" t="s">
        <v>564</v>
      </c>
      <c r="B2479" s="112" t="s">
        <v>157</v>
      </c>
      <c r="C2479" s="111">
        <v>32352</v>
      </c>
      <c r="D2479" s="111">
        <v>323527</v>
      </c>
      <c r="E2479" s="111" t="s">
        <v>566</v>
      </c>
      <c r="F2479" s="111">
        <v>2250</v>
      </c>
      <c r="G2479" s="111" t="s">
        <v>337</v>
      </c>
      <c r="H2479" s="111" t="s">
        <v>108</v>
      </c>
      <c r="I2479" s="111" t="s">
        <v>18</v>
      </c>
      <c r="J2479" s="111" t="s">
        <v>338</v>
      </c>
      <c r="K2479" s="111" t="s">
        <v>332</v>
      </c>
      <c r="L2479" s="111">
        <v>1</v>
      </c>
      <c r="M2479" s="111">
        <v>0.06</v>
      </c>
      <c r="N2479" s="113">
        <v>248.39</v>
      </c>
      <c r="O2479" s="113">
        <v>207</v>
      </c>
      <c r="P2479" s="114">
        <v>0.2</v>
      </c>
      <c r="Q2479" s="113">
        <v>207</v>
      </c>
      <c r="R2479" s="115">
        <v>248.39</v>
      </c>
      <c r="S2479" s="115">
        <v>207</v>
      </c>
      <c r="T2479" s="119">
        <v>0.2</v>
      </c>
      <c r="U2479" s="116">
        <v>207</v>
      </c>
      <c r="V2479" t="s">
        <v>25</v>
      </c>
      <c r="W2479">
        <v>207</v>
      </c>
      <c r="X2479" t="s">
        <v>25</v>
      </c>
      <c r="Y2479">
        <v>207</v>
      </c>
      <c r="Z2479">
        <v>248.39</v>
      </c>
      <c r="AA2479">
        <v>207</v>
      </c>
      <c r="AB2479">
        <v>0.2</v>
      </c>
      <c r="AC2479">
        <v>207</v>
      </c>
    </row>
    <row r="2480" spans="1:29" x14ac:dyDescent="0.25">
      <c r="A2480" s="111" t="s">
        <v>564</v>
      </c>
      <c r="B2480" s="112" t="s">
        <v>157</v>
      </c>
      <c r="C2480" s="111">
        <v>32352</v>
      </c>
      <c r="D2480" s="111">
        <v>323527</v>
      </c>
      <c r="E2480" s="111" t="s">
        <v>566</v>
      </c>
      <c r="F2480" s="111">
        <v>7431</v>
      </c>
      <c r="G2480" s="111" t="s">
        <v>339</v>
      </c>
      <c r="H2480" s="111" t="s">
        <v>108</v>
      </c>
      <c r="I2480" s="111" t="s">
        <v>18</v>
      </c>
      <c r="J2480" s="111" t="s">
        <v>340</v>
      </c>
      <c r="K2480" s="111" t="s">
        <v>332</v>
      </c>
      <c r="L2480" s="111">
        <v>1</v>
      </c>
      <c r="M2480" s="111">
        <v>0.06</v>
      </c>
      <c r="N2480" s="113">
        <v>248.39</v>
      </c>
      <c r="O2480" s="113">
        <v>207</v>
      </c>
      <c r="P2480" s="114">
        <v>0.2</v>
      </c>
      <c r="Q2480" s="113">
        <v>207</v>
      </c>
      <c r="R2480" s="115">
        <v>248.39</v>
      </c>
      <c r="S2480" s="115">
        <v>207</v>
      </c>
      <c r="T2480" s="119">
        <v>0.2</v>
      </c>
      <c r="U2480" s="116">
        <v>207</v>
      </c>
      <c r="V2480" t="s">
        <v>25</v>
      </c>
      <c r="W2480">
        <v>207</v>
      </c>
      <c r="X2480" t="s">
        <v>25</v>
      </c>
      <c r="Y2480">
        <v>207</v>
      </c>
      <c r="Z2480">
        <v>248.39</v>
      </c>
      <c r="AA2480">
        <v>207</v>
      </c>
      <c r="AB2480">
        <v>0.2</v>
      </c>
      <c r="AC2480">
        <v>207</v>
      </c>
    </row>
    <row r="2481" spans="1:29" x14ac:dyDescent="0.25">
      <c r="A2481" s="111" t="s">
        <v>564</v>
      </c>
      <c r="B2481" s="112" t="s">
        <v>157</v>
      </c>
      <c r="C2481" s="111">
        <v>32352</v>
      </c>
      <c r="D2481" s="111">
        <v>323527</v>
      </c>
      <c r="E2481" s="111" t="s">
        <v>566</v>
      </c>
      <c r="F2481" s="111">
        <v>9442</v>
      </c>
      <c r="G2481" s="111" t="s">
        <v>341</v>
      </c>
      <c r="H2481" s="111" t="s">
        <v>108</v>
      </c>
      <c r="I2481" s="111" t="s">
        <v>18</v>
      </c>
      <c r="J2481" s="111" t="s">
        <v>342</v>
      </c>
      <c r="K2481" s="111" t="s">
        <v>332</v>
      </c>
      <c r="L2481" s="111">
        <v>1</v>
      </c>
      <c r="M2481" s="111">
        <v>0.06</v>
      </c>
      <c r="N2481" s="113">
        <v>248.39</v>
      </c>
      <c r="O2481" s="113">
        <v>207</v>
      </c>
      <c r="P2481" s="114">
        <v>0.2</v>
      </c>
      <c r="Q2481" s="113">
        <v>207</v>
      </c>
      <c r="R2481" s="115">
        <v>248.39</v>
      </c>
      <c r="S2481" s="115">
        <v>207</v>
      </c>
      <c r="T2481" s="119">
        <v>0.2</v>
      </c>
      <c r="U2481" s="116">
        <v>207</v>
      </c>
      <c r="V2481" t="s">
        <v>25</v>
      </c>
      <c r="W2481">
        <v>207</v>
      </c>
      <c r="X2481" t="s">
        <v>25</v>
      </c>
      <c r="Y2481">
        <v>207</v>
      </c>
      <c r="Z2481">
        <v>248.39</v>
      </c>
      <c r="AA2481">
        <v>207</v>
      </c>
      <c r="AB2481">
        <v>0.2</v>
      </c>
      <c r="AC2481">
        <v>207</v>
      </c>
    </row>
    <row r="2482" spans="1:29" x14ac:dyDescent="0.25">
      <c r="A2482" s="111" t="s">
        <v>564</v>
      </c>
      <c r="B2482" s="112" t="s">
        <v>157</v>
      </c>
      <c r="C2482" s="111">
        <v>32352</v>
      </c>
      <c r="D2482" s="111">
        <v>323527</v>
      </c>
      <c r="E2482" s="111" t="s">
        <v>566</v>
      </c>
      <c r="F2482" s="111">
        <v>15190</v>
      </c>
      <c r="G2482" s="111" t="s">
        <v>343</v>
      </c>
      <c r="H2482" s="111" t="s">
        <v>108</v>
      </c>
      <c r="I2482" s="111" t="s">
        <v>18</v>
      </c>
      <c r="J2482" s="111" t="s">
        <v>344</v>
      </c>
      <c r="K2482" s="111" t="s">
        <v>332</v>
      </c>
      <c r="L2482" s="111">
        <v>1</v>
      </c>
      <c r="M2482" s="111">
        <v>0.06</v>
      </c>
      <c r="N2482" s="113">
        <v>248.39</v>
      </c>
      <c r="O2482" s="113">
        <v>207</v>
      </c>
      <c r="P2482" s="114">
        <v>0.2</v>
      </c>
      <c r="Q2482" s="113">
        <v>207</v>
      </c>
      <c r="R2482" s="115">
        <v>248.39</v>
      </c>
      <c r="S2482" s="115">
        <v>207</v>
      </c>
      <c r="T2482" s="119">
        <v>0.2</v>
      </c>
      <c r="U2482" s="116">
        <v>207</v>
      </c>
      <c r="V2482" t="s">
        <v>25</v>
      </c>
      <c r="W2482">
        <v>207</v>
      </c>
      <c r="X2482" t="s">
        <v>25</v>
      </c>
      <c r="Y2482">
        <v>207</v>
      </c>
      <c r="Z2482">
        <v>248.39</v>
      </c>
      <c r="AA2482">
        <v>207</v>
      </c>
      <c r="AB2482">
        <v>0.2</v>
      </c>
      <c r="AC2482">
        <v>207</v>
      </c>
    </row>
    <row r="2483" spans="1:29" x14ac:dyDescent="0.25">
      <c r="A2483" s="111" t="s">
        <v>564</v>
      </c>
      <c r="B2483" s="112" t="s">
        <v>157</v>
      </c>
      <c r="C2483" s="111">
        <v>32352</v>
      </c>
      <c r="D2483" s="111">
        <v>323527</v>
      </c>
      <c r="E2483" s="111" t="s">
        <v>566</v>
      </c>
      <c r="F2483" s="111">
        <v>19225</v>
      </c>
      <c r="G2483" s="111" t="s">
        <v>345</v>
      </c>
      <c r="H2483" s="111" t="s">
        <v>151</v>
      </c>
      <c r="I2483" s="111" t="s">
        <v>128</v>
      </c>
      <c r="J2483" s="111" t="s">
        <v>346</v>
      </c>
      <c r="K2483" s="111" t="s">
        <v>129</v>
      </c>
      <c r="L2483" s="111">
        <v>24</v>
      </c>
      <c r="M2483" s="111">
        <v>0.06</v>
      </c>
      <c r="N2483" s="113">
        <v>7.99</v>
      </c>
      <c r="O2483" s="113">
        <v>6.69</v>
      </c>
      <c r="P2483" s="114">
        <v>0.2</v>
      </c>
      <c r="Q2483" s="113">
        <v>160.56</v>
      </c>
      <c r="R2483" s="115">
        <v>7.99</v>
      </c>
      <c r="S2483" s="115">
        <v>6.69</v>
      </c>
      <c r="T2483" s="119">
        <v>0.2</v>
      </c>
      <c r="U2483" s="116">
        <v>160.56</v>
      </c>
      <c r="V2483" t="s">
        <v>25</v>
      </c>
      <c r="W2483">
        <v>7.29</v>
      </c>
      <c r="X2483" t="s">
        <v>25</v>
      </c>
      <c r="Y2483">
        <v>174.96</v>
      </c>
      <c r="Z2483">
        <v>8.69</v>
      </c>
      <c r="AA2483">
        <v>7.22</v>
      </c>
      <c r="AB2483">
        <v>0.2</v>
      </c>
      <c r="AC2483">
        <v>173.28</v>
      </c>
    </row>
    <row r="2484" spans="1:29" x14ac:dyDescent="0.25">
      <c r="A2484" s="111" t="s">
        <v>564</v>
      </c>
      <c r="B2484" s="112" t="s">
        <v>157</v>
      </c>
      <c r="C2484" s="111">
        <v>32352</v>
      </c>
      <c r="D2484" s="111">
        <v>323527</v>
      </c>
      <c r="E2484" s="111" t="s">
        <v>566</v>
      </c>
      <c r="F2484" s="111">
        <v>19228</v>
      </c>
      <c r="G2484" s="111" t="s">
        <v>347</v>
      </c>
      <c r="H2484" s="111" t="s">
        <v>151</v>
      </c>
      <c r="I2484" s="111" t="s">
        <v>128</v>
      </c>
      <c r="J2484" s="111" t="s">
        <v>346</v>
      </c>
      <c r="K2484" s="111" t="s">
        <v>129</v>
      </c>
      <c r="L2484" s="111">
        <v>4</v>
      </c>
      <c r="M2484" s="111">
        <v>0.01</v>
      </c>
      <c r="N2484" s="113">
        <v>7.99</v>
      </c>
      <c r="O2484" s="113">
        <v>6.69</v>
      </c>
      <c r="P2484" s="114">
        <v>0.2</v>
      </c>
      <c r="Q2484" s="113">
        <v>26.76</v>
      </c>
      <c r="R2484" s="115">
        <v>7.99</v>
      </c>
      <c r="S2484" s="115">
        <v>6.69</v>
      </c>
      <c r="T2484" s="119">
        <v>0.2</v>
      </c>
      <c r="U2484" s="116">
        <v>26.76</v>
      </c>
      <c r="V2484" t="s">
        <v>25</v>
      </c>
      <c r="W2484">
        <v>7.29</v>
      </c>
      <c r="X2484" t="s">
        <v>25</v>
      </c>
      <c r="Y2484">
        <v>29.16</v>
      </c>
      <c r="Z2484">
        <v>8.69</v>
      </c>
      <c r="AA2484">
        <v>7.22</v>
      </c>
      <c r="AB2484">
        <v>0.2</v>
      </c>
      <c r="AC2484">
        <v>28.88</v>
      </c>
    </row>
    <row r="2485" spans="1:29" x14ac:dyDescent="0.25">
      <c r="A2485" s="111" t="s">
        <v>564</v>
      </c>
      <c r="B2485" s="112" t="s">
        <v>157</v>
      </c>
      <c r="C2485" s="111">
        <v>32352</v>
      </c>
      <c r="D2485" s="111">
        <v>323527</v>
      </c>
      <c r="E2485" s="111" t="s">
        <v>566</v>
      </c>
      <c r="F2485" s="111">
        <v>19229</v>
      </c>
      <c r="G2485" s="111" t="s">
        <v>348</v>
      </c>
      <c r="H2485" s="111" t="s">
        <v>151</v>
      </c>
      <c r="I2485" s="111" t="s">
        <v>128</v>
      </c>
      <c r="J2485" s="111" t="s">
        <v>346</v>
      </c>
      <c r="K2485" s="111" t="s">
        <v>129</v>
      </c>
      <c r="L2485" s="111">
        <v>6</v>
      </c>
      <c r="M2485" s="111">
        <v>1.4999999999999999E-2</v>
      </c>
      <c r="N2485" s="113">
        <v>7.99</v>
      </c>
      <c r="O2485" s="113">
        <v>6.69</v>
      </c>
      <c r="P2485" s="114">
        <v>0.2</v>
      </c>
      <c r="Q2485" s="113">
        <v>40.14</v>
      </c>
      <c r="R2485" s="115">
        <v>7.99</v>
      </c>
      <c r="S2485" s="115">
        <v>6.69</v>
      </c>
      <c r="T2485" s="119">
        <v>0.2</v>
      </c>
      <c r="U2485" s="116">
        <v>40.14</v>
      </c>
      <c r="V2485" t="s">
        <v>25</v>
      </c>
      <c r="W2485">
        <v>7.29</v>
      </c>
      <c r="X2485" t="s">
        <v>25</v>
      </c>
      <c r="Y2485">
        <v>43.74</v>
      </c>
      <c r="Z2485">
        <v>8.69</v>
      </c>
      <c r="AA2485">
        <v>7.22</v>
      </c>
      <c r="AB2485">
        <v>0.2</v>
      </c>
      <c r="AC2485">
        <v>43.32</v>
      </c>
    </row>
    <row r="2486" spans="1:29" x14ac:dyDescent="0.25">
      <c r="A2486" s="111" t="s">
        <v>564</v>
      </c>
      <c r="B2486" s="112" t="s">
        <v>157</v>
      </c>
      <c r="C2486" s="111">
        <v>32352</v>
      </c>
      <c r="D2486" s="111">
        <v>323527</v>
      </c>
      <c r="E2486" s="111" t="s">
        <v>566</v>
      </c>
      <c r="F2486" s="111">
        <v>19231</v>
      </c>
      <c r="G2486" s="111" t="s">
        <v>349</v>
      </c>
      <c r="H2486" s="111" t="s">
        <v>151</v>
      </c>
      <c r="I2486" s="111" t="s">
        <v>128</v>
      </c>
      <c r="J2486" s="111" t="s">
        <v>350</v>
      </c>
      <c r="K2486" s="111" t="s">
        <v>129</v>
      </c>
      <c r="L2486" s="111">
        <v>4</v>
      </c>
      <c r="M2486" s="111">
        <v>0.01</v>
      </c>
      <c r="N2486" s="113">
        <v>7.99</v>
      </c>
      <c r="O2486" s="113">
        <v>6.69</v>
      </c>
      <c r="P2486" s="114">
        <v>0.2</v>
      </c>
      <c r="Q2486" s="113">
        <v>26.76</v>
      </c>
      <c r="R2486" s="115">
        <v>7.99</v>
      </c>
      <c r="S2486" s="115">
        <v>6.69</v>
      </c>
      <c r="T2486" s="119">
        <v>0.2</v>
      </c>
      <c r="U2486" s="116">
        <v>26.76</v>
      </c>
      <c r="V2486" t="s">
        <v>25</v>
      </c>
      <c r="W2486">
        <v>7.29</v>
      </c>
      <c r="X2486" t="s">
        <v>25</v>
      </c>
      <c r="Y2486">
        <v>29.16</v>
      </c>
      <c r="Z2486">
        <v>8.69</v>
      </c>
      <c r="AA2486">
        <v>7.22</v>
      </c>
      <c r="AB2486">
        <v>0.2</v>
      </c>
      <c r="AC2486">
        <v>28.88</v>
      </c>
    </row>
    <row r="2487" spans="1:29" x14ac:dyDescent="0.25">
      <c r="A2487" s="111" t="s">
        <v>564</v>
      </c>
      <c r="B2487" s="112" t="s">
        <v>157</v>
      </c>
      <c r="C2487" s="111">
        <v>32352</v>
      </c>
      <c r="D2487" s="111">
        <v>323527</v>
      </c>
      <c r="E2487" s="111" t="s">
        <v>566</v>
      </c>
      <c r="F2487" s="111">
        <v>21666</v>
      </c>
      <c r="G2487" s="111" t="s">
        <v>351</v>
      </c>
      <c r="H2487" s="111" t="s">
        <v>151</v>
      </c>
      <c r="I2487" s="111" t="s">
        <v>128</v>
      </c>
      <c r="J2487" s="111" t="s">
        <v>352</v>
      </c>
      <c r="K2487" s="111" t="s">
        <v>129</v>
      </c>
      <c r="L2487" s="111">
        <v>4</v>
      </c>
      <c r="M2487" s="111">
        <v>0.01</v>
      </c>
      <c r="N2487" s="113">
        <v>7.99</v>
      </c>
      <c r="O2487" s="113">
        <v>6.69</v>
      </c>
      <c r="P2487" s="114">
        <v>0.2</v>
      </c>
      <c r="Q2487" s="113">
        <v>26.76</v>
      </c>
      <c r="R2487" s="115">
        <v>7.99</v>
      </c>
      <c r="S2487" s="115">
        <v>6.69</v>
      </c>
      <c r="T2487" s="119">
        <v>0.2</v>
      </c>
      <c r="U2487" s="116">
        <v>26.76</v>
      </c>
      <c r="V2487" t="s">
        <v>25</v>
      </c>
      <c r="W2487">
        <v>7.29</v>
      </c>
      <c r="X2487" t="s">
        <v>25</v>
      </c>
      <c r="Y2487">
        <v>29.16</v>
      </c>
      <c r="Z2487">
        <v>8.69</v>
      </c>
      <c r="AA2487">
        <v>7.22</v>
      </c>
      <c r="AB2487">
        <v>0.2</v>
      </c>
      <c r="AC2487">
        <v>28.88</v>
      </c>
    </row>
    <row r="2488" spans="1:29" x14ac:dyDescent="0.25">
      <c r="A2488" s="111" t="s">
        <v>564</v>
      </c>
      <c r="B2488" s="112" t="s">
        <v>157</v>
      </c>
      <c r="C2488" s="111">
        <v>32352</v>
      </c>
      <c r="D2488" s="111">
        <v>323527</v>
      </c>
      <c r="E2488" s="111" t="s">
        <v>566</v>
      </c>
      <c r="F2488" s="111">
        <v>24306</v>
      </c>
      <c r="G2488" s="111" t="s">
        <v>353</v>
      </c>
      <c r="H2488" s="111" t="s">
        <v>151</v>
      </c>
      <c r="I2488" s="111" t="s">
        <v>128</v>
      </c>
      <c r="J2488" s="111" t="s">
        <v>354</v>
      </c>
      <c r="K2488" s="111" t="s">
        <v>129</v>
      </c>
      <c r="L2488" s="111">
        <v>4</v>
      </c>
      <c r="M2488" s="111">
        <v>0.01</v>
      </c>
      <c r="N2488" s="113">
        <v>7.99</v>
      </c>
      <c r="O2488" s="113">
        <v>6.69</v>
      </c>
      <c r="P2488" s="114">
        <v>0.2</v>
      </c>
      <c r="Q2488" s="113">
        <v>26.76</v>
      </c>
      <c r="R2488" s="115">
        <v>7.99</v>
      </c>
      <c r="S2488" s="115">
        <v>6.69</v>
      </c>
      <c r="T2488" s="119">
        <v>0.2</v>
      </c>
      <c r="U2488" s="116">
        <v>26.76</v>
      </c>
      <c r="V2488" t="s">
        <v>25</v>
      </c>
      <c r="W2488">
        <v>7.29</v>
      </c>
      <c r="X2488" t="s">
        <v>25</v>
      </c>
      <c r="Y2488">
        <v>29.16</v>
      </c>
      <c r="Z2488">
        <v>8.69</v>
      </c>
      <c r="AA2488">
        <v>7.22</v>
      </c>
      <c r="AB2488">
        <v>0.2</v>
      </c>
      <c r="AC2488">
        <v>28.88</v>
      </c>
    </row>
    <row r="2489" spans="1:29" x14ac:dyDescent="0.25">
      <c r="A2489" s="111" t="s">
        <v>564</v>
      </c>
      <c r="B2489" s="112" t="s">
        <v>157</v>
      </c>
      <c r="C2489" s="111">
        <v>32352</v>
      </c>
      <c r="D2489" s="111">
        <v>323527</v>
      </c>
      <c r="E2489" s="111" t="s">
        <v>566</v>
      </c>
      <c r="F2489" s="111">
        <v>14842</v>
      </c>
      <c r="G2489" s="111" t="s">
        <v>355</v>
      </c>
      <c r="H2489" s="111" t="s">
        <v>33</v>
      </c>
      <c r="I2489" s="111" t="s">
        <v>18</v>
      </c>
      <c r="J2489" s="111" t="s">
        <v>331</v>
      </c>
      <c r="K2489" s="111" t="s">
        <v>31</v>
      </c>
      <c r="L2489" s="111">
        <v>15</v>
      </c>
      <c r="M2489" s="111">
        <v>4.0349999999999997E-2</v>
      </c>
      <c r="N2489" s="113">
        <v>2.29</v>
      </c>
      <c r="O2489" s="113">
        <v>1.8904999999999998</v>
      </c>
      <c r="P2489" s="114">
        <v>0.2</v>
      </c>
      <c r="Q2489" s="113">
        <v>28.349999999999998</v>
      </c>
      <c r="R2489" s="115">
        <v>1.99</v>
      </c>
      <c r="S2489" s="115">
        <v>1.6583333333333334</v>
      </c>
      <c r="T2489" s="119">
        <v>0.2</v>
      </c>
      <c r="U2489" s="116">
        <v>24.9</v>
      </c>
      <c r="V2489" t="s">
        <v>25</v>
      </c>
      <c r="W2489">
        <v>1.8</v>
      </c>
      <c r="X2489" t="s">
        <v>25</v>
      </c>
      <c r="Y2489">
        <v>27</v>
      </c>
      <c r="Z2489">
        <v>1.89</v>
      </c>
      <c r="AA2489">
        <v>1.58</v>
      </c>
      <c r="AB2489">
        <v>0.2</v>
      </c>
      <c r="AC2489">
        <v>23.700000000000003</v>
      </c>
    </row>
    <row r="2490" spans="1:29" x14ac:dyDescent="0.25">
      <c r="A2490" s="111" t="s">
        <v>564</v>
      </c>
      <c r="B2490" s="112" t="s">
        <v>157</v>
      </c>
      <c r="C2490" s="111">
        <v>32352</v>
      </c>
      <c r="D2490" s="111">
        <v>323527</v>
      </c>
      <c r="E2490" s="111" t="s">
        <v>566</v>
      </c>
      <c r="F2490" s="111">
        <v>14844</v>
      </c>
      <c r="G2490" s="111" t="s">
        <v>356</v>
      </c>
      <c r="H2490" s="111" t="s">
        <v>32</v>
      </c>
      <c r="I2490" s="111" t="s">
        <v>18</v>
      </c>
      <c r="J2490" s="111" t="s">
        <v>334</v>
      </c>
      <c r="K2490" s="111" t="s">
        <v>31</v>
      </c>
      <c r="L2490" s="111">
        <v>15</v>
      </c>
      <c r="M2490" s="111">
        <v>4.0349999999999997E-2</v>
      </c>
      <c r="N2490" s="113">
        <v>2.29</v>
      </c>
      <c r="O2490" s="113">
        <v>1.8904999999999998</v>
      </c>
      <c r="P2490" s="114">
        <v>0.2</v>
      </c>
      <c r="Q2490" s="113">
        <v>28.349999999999998</v>
      </c>
      <c r="R2490" s="115">
        <v>1.99</v>
      </c>
      <c r="S2490" s="115">
        <v>1.6583333333333334</v>
      </c>
      <c r="T2490" s="119">
        <v>0.2</v>
      </c>
      <c r="U2490" s="116">
        <v>24.9</v>
      </c>
      <c r="V2490" t="s">
        <v>25</v>
      </c>
      <c r="W2490">
        <v>1.8</v>
      </c>
      <c r="X2490" t="s">
        <v>25</v>
      </c>
      <c r="Y2490">
        <v>27</v>
      </c>
      <c r="Z2490">
        <v>1.89</v>
      </c>
      <c r="AA2490">
        <v>1.58</v>
      </c>
      <c r="AB2490">
        <v>0.2</v>
      </c>
      <c r="AC2490">
        <v>23.700000000000003</v>
      </c>
    </row>
    <row r="2491" spans="1:29" x14ac:dyDescent="0.25">
      <c r="A2491" s="111" t="s">
        <v>564</v>
      </c>
      <c r="B2491" s="112" t="s">
        <v>157</v>
      </c>
      <c r="C2491" s="111">
        <v>32352</v>
      </c>
      <c r="D2491" s="111">
        <v>323527</v>
      </c>
      <c r="E2491" s="111" t="s">
        <v>566</v>
      </c>
      <c r="F2491" s="111">
        <v>19303</v>
      </c>
      <c r="G2491" s="111" t="s">
        <v>444</v>
      </c>
      <c r="H2491" s="111" t="s">
        <v>37</v>
      </c>
      <c r="I2491" s="111" t="s">
        <v>18</v>
      </c>
      <c r="J2491" s="111" t="s">
        <v>362</v>
      </c>
      <c r="K2491" s="111" t="s">
        <v>31</v>
      </c>
      <c r="L2491" s="111">
        <v>15</v>
      </c>
      <c r="M2491" s="111">
        <v>4.0349999999999997E-2</v>
      </c>
      <c r="N2491" s="113">
        <v>2.29</v>
      </c>
      <c r="O2491" s="113">
        <v>1.8904999999999998</v>
      </c>
      <c r="P2491" s="114">
        <v>0.2</v>
      </c>
      <c r="Q2491" s="113">
        <v>28.349999999999998</v>
      </c>
      <c r="R2491" s="115">
        <v>1.99</v>
      </c>
      <c r="S2491" s="115">
        <v>1.6583333333333334</v>
      </c>
      <c r="T2491" s="119">
        <v>0.2</v>
      </c>
      <c r="U2491" s="116">
        <v>24.9</v>
      </c>
      <c r="V2491" t="s">
        <v>25</v>
      </c>
      <c r="W2491">
        <v>1.9</v>
      </c>
      <c r="X2491" t="s">
        <v>25</v>
      </c>
      <c r="Y2491">
        <v>28.5</v>
      </c>
      <c r="Z2491">
        <v>1.99</v>
      </c>
      <c r="AA2491">
        <v>1.66</v>
      </c>
      <c r="AB2491">
        <v>0.2</v>
      </c>
      <c r="AC2491">
        <v>24.9</v>
      </c>
    </row>
    <row r="2492" spans="1:29" x14ac:dyDescent="0.25">
      <c r="A2492" s="111" t="s">
        <v>564</v>
      </c>
      <c r="B2492" s="112" t="s">
        <v>157</v>
      </c>
      <c r="C2492" s="111">
        <v>32352</v>
      </c>
      <c r="D2492" s="111">
        <v>323527</v>
      </c>
      <c r="E2492" s="111" t="s">
        <v>566</v>
      </c>
      <c r="F2492" s="111">
        <v>19307</v>
      </c>
      <c r="G2492" s="111" t="s">
        <v>446</v>
      </c>
      <c r="H2492" s="111" t="s">
        <v>37</v>
      </c>
      <c r="I2492" s="111" t="s">
        <v>18</v>
      </c>
      <c r="J2492" s="111" t="s">
        <v>447</v>
      </c>
      <c r="K2492" s="111" t="s">
        <v>31</v>
      </c>
      <c r="L2492" s="111">
        <v>15</v>
      </c>
      <c r="M2492" s="111">
        <v>4.0349999999999997E-2</v>
      </c>
      <c r="N2492" s="113">
        <v>2.29</v>
      </c>
      <c r="O2492" s="113">
        <v>1.8904999999999998</v>
      </c>
      <c r="P2492" s="114">
        <v>0.2</v>
      </c>
      <c r="Q2492" s="113">
        <v>28.349999999999998</v>
      </c>
      <c r="R2492" s="115">
        <v>1.99</v>
      </c>
      <c r="S2492" s="115">
        <v>1.6583333333333334</v>
      </c>
      <c r="T2492" s="119">
        <v>0.2</v>
      </c>
      <c r="U2492" s="116">
        <v>24.9</v>
      </c>
      <c r="V2492" t="s">
        <v>25</v>
      </c>
      <c r="W2492">
        <v>1.9</v>
      </c>
      <c r="X2492" t="s">
        <v>25</v>
      </c>
      <c r="Y2492">
        <v>28.5</v>
      </c>
      <c r="Z2492">
        <v>1.99</v>
      </c>
      <c r="AA2492">
        <v>1.66</v>
      </c>
      <c r="AB2492">
        <v>0.2</v>
      </c>
      <c r="AC2492">
        <v>24.9</v>
      </c>
    </row>
    <row r="2493" spans="1:29" x14ac:dyDescent="0.25">
      <c r="A2493" s="111" t="s">
        <v>564</v>
      </c>
      <c r="B2493" s="112" t="s">
        <v>157</v>
      </c>
      <c r="C2493" s="111">
        <v>32352</v>
      </c>
      <c r="D2493" s="111">
        <v>323527</v>
      </c>
      <c r="E2493" s="111" t="s">
        <v>566</v>
      </c>
      <c r="F2493" s="111">
        <v>19309</v>
      </c>
      <c r="G2493" s="111" t="s">
        <v>448</v>
      </c>
      <c r="H2493" s="111" t="s">
        <v>37</v>
      </c>
      <c r="I2493" s="111" t="s">
        <v>18</v>
      </c>
      <c r="J2493" s="111" t="s">
        <v>449</v>
      </c>
      <c r="K2493" s="111" t="s">
        <v>31</v>
      </c>
      <c r="L2493" s="111">
        <v>15</v>
      </c>
      <c r="M2493" s="111">
        <v>4.0349999999999997E-2</v>
      </c>
      <c r="N2493" s="113">
        <v>2.29</v>
      </c>
      <c r="O2493" s="113">
        <v>1.8904999999999998</v>
      </c>
      <c r="P2493" s="114">
        <v>0.2</v>
      </c>
      <c r="Q2493" s="113">
        <v>28.349999999999998</v>
      </c>
      <c r="R2493" s="115">
        <v>1.99</v>
      </c>
      <c r="S2493" s="115">
        <v>1.6583333333333334</v>
      </c>
      <c r="T2493" s="119">
        <v>0.2</v>
      </c>
      <c r="U2493" s="116">
        <v>24.9</v>
      </c>
      <c r="V2493" t="s">
        <v>25</v>
      </c>
      <c r="W2493">
        <v>1.9</v>
      </c>
      <c r="X2493" t="s">
        <v>25</v>
      </c>
      <c r="Y2493">
        <v>28.5</v>
      </c>
      <c r="Z2493">
        <v>1.99</v>
      </c>
      <c r="AA2493">
        <v>1.66</v>
      </c>
      <c r="AB2493">
        <v>0.2</v>
      </c>
      <c r="AC2493">
        <v>24.9</v>
      </c>
    </row>
    <row r="2494" spans="1:29" x14ac:dyDescent="0.25">
      <c r="A2494" s="111" t="s">
        <v>564</v>
      </c>
      <c r="B2494" s="112" t="s">
        <v>157</v>
      </c>
      <c r="C2494" s="111">
        <v>32352</v>
      </c>
      <c r="D2494" s="111">
        <v>323527</v>
      </c>
      <c r="E2494" s="111" t="s">
        <v>566</v>
      </c>
      <c r="F2494" s="111">
        <v>1164</v>
      </c>
      <c r="G2494" s="111" t="s">
        <v>450</v>
      </c>
      <c r="H2494" s="111" t="s">
        <v>51</v>
      </c>
      <c r="I2494" s="111" t="s">
        <v>18</v>
      </c>
      <c r="J2494" s="111" t="s">
        <v>418</v>
      </c>
      <c r="K2494" s="111" t="s">
        <v>46</v>
      </c>
      <c r="L2494" s="111">
        <v>12</v>
      </c>
      <c r="M2494" s="111">
        <v>4.2000000000000003E-2</v>
      </c>
      <c r="N2494" s="113">
        <v>2.59</v>
      </c>
      <c r="O2494" s="113">
        <v>2.1755</v>
      </c>
      <c r="P2494" s="114">
        <v>0.2</v>
      </c>
      <c r="Q2494" s="113">
        <v>26.160000000000004</v>
      </c>
      <c r="R2494" s="115">
        <v>2.39</v>
      </c>
      <c r="S2494" s="115">
        <v>1.99</v>
      </c>
      <c r="T2494" s="119">
        <v>0.2</v>
      </c>
      <c r="U2494" s="116">
        <v>23.88</v>
      </c>
      <c r="V2494" t="s">
        <v>25</v>
      </c>
      <c r="W2494">
        <v>2.08</v>
      </c>
      <c r="X2494" t="s">
        <v>25</v>
      </c>
      <c r="Y2494">
        <v>24.96</v>
      </c>
      <c r="Z2494">
        <v>2.19</v>
      </c>
      <c r="AA2494">
        <v>1.83</v>
      </c>
      <c r="AB2494">
        <v>0.2</v>
      </c>
      <c r="AC2494">
        <v>21.96</v>
      </c>
    </row>
    <row r="2495" spans="1:29" x14ac:dyDescent="0.25">
      <c r="A2495" s="111" t="s">
        <v>564</v>
      </c>
      <c r="B2495" s="112" t="s">
        <v>157</v>
      </c>
      <c r="C2495" s="111">
        <v>32352</v>
      </c>
      <c r="D2495" s="111">
        <v>323527</v>
      </c>
      <c r="E2495" s="111" t="s">
        <v>566</v>
      </c>
      <c r="F2495" s="111">
        <v>9084</v>
      </c>
      <c r="G2495" s="111" t="s">
        <v>357</v>
      </c>
      <c r="H2495" s="111" t="s">
        <v>47</v>
      </c>
      <c r="I2495" s="111" t="s">
        <v>18</v>
      </c>
      <c r="J2495" s="111" t="s">
        <v>334</v>
      </c>
      <c r="K2495" s="111" t="s">
        <v>46</v>
      </c>
      <c r="L2495" s="111">
        <v>12</v>
      </c>
      <c r="M2495" s="111">
        <v>4.2000000000000003E-2</v>
      </c>
      <c r="N2495" s="113">
        <v>2.59</v>
      </c>
      <c r="O2495" s="113">
        <v>2.19</v>
      </c>
      <c r="P2495" s="114">
        <v>0.2</v>
      </c>
      <c r="Q2495" s="113">
        <v>26.28</v>
      </c>
      <c r="R2495" s="115">
        <v>2.4900000000000002</v>
      </c>
      <c r="S2495" s="115">
        <v>2.08</v>
      </c>
      <c r="T2495" s="119">
        <v>0.2</v>
      </c>
      <c r="U2495" s="116">
        <v>24.96</v>
      </c>
      <c r="V2495" t="s">
        <v>25</v>
      </c>
      <c r="W2495">
        <v>2.19</v>
      </c>
      <c r="X2495" t="s">
        <v>25</v>
      </c>
      <c r="Y2495">
        <v>26.28</v>
      </c>
      <c r="Z2495">
        <v>2.4900000000000002</v>
      </c>
      <c r="AA2495">
        <v>2.08</v>
      </c>
      <c r="AB2495">
        <v>0.2</v>
      </c>
      <c r="AC2495">
        <v>24.96</v>
      </c>
    </row>
    <row r="2496" spans="1:29" x14ac:dyDescent="0.25">
      <c r="A2496" s="111" t="s">
        <v>564</v>
      </c>
      <c r="B2496" s="112" t="s">
        <v>157</v>
      </c>
      <c r="C2496" s="111">
        <v>32352</v>
      </c>
      <c r="D2496" s="111">
        <v>323527</v>
      </c>
      <c r="E2496" s="111" t="s">
        <v>566</v>
      </c>
      <c r="F2496" s="111">
        <v>9085</v>
      </c>
      <c r="G2496" s="111" t="s">
        <v>358</v>
      </c>
      <c r="H2496" s="111" t="s">
        <v>48</v>
      </c>
      <c r="I2496" s="111" t="s">
        <v>18</v>
      </c>
      <c r="J2496" s="111" t="s">
        <v>338</v>
      </c>
      <c r="K2496" s="111" t="s">
        <v>46</v>
      </c>
      <c r="L2496" s="111">
        <v>12</v>
      </c>
      <c r="M2496" s="111">
        <v>4.2000000000000003E-2</v>
      </c>
      <c r="N2496" s="113">
        <v>2.59</v>
      </c>
      <c r="O2496" s="113">
        <v>2.1755</v>
      </c>
      <c r="P2496" s="114">
        <v>0.2</v>
      </c>
      <c r="Q2496" s="113">
        <v>26.160000000000004</v>
      </c>
      <c r="R2496" s="115">
        <v>2.39</v>
      </c>
      <c r="S2496" s="115">
        <v>1.99</v>
      </c>
      <c r="T2496" s="119">
        <v>0.2</v>
      </c>
      <c r="U2496" s="116">
        <v>23.88</v>
      </c>
      <c r="V2496" t="s">
        <v>25</v>
      </c>
      <c r="W2496">
        <v>2.08</v>
      </c>
      <c r="X2496" t="s">
        <v>25</v>
      </c>
      <c r="Y2496">
        <v>24.96</v>
      </c>
      <c r="Z2496">
        <v>2.19</v>
      </c>
      <c r="AA2496">
        <v>1.83</v>
      </c>
      <c r="AB2496">
        <v>0.2</v>
      </c>
      <c r="AC2496">
        <v>21.96</v>
      </c>
    </row>
    <row r="2497" spans="1:29" x14ac:dyDescent="0.25">
      <c r="A2497" s="111" t="s">
        <v>564</v>
      </c>
      <c r="B2497" s="112" t="s">
        <v>157</v>
      </c>
      <c r="C2497" s="111">
        <v>32352</v>
      </c>
      <c r="D2497" s="111">
        <v>323527</v>
      </c>
      <c r="E2497" s="111" t="s">
        <v>566</v>
      </c>
      <c r="F2497" s="111">
        <v>9087</v>
      </c>
      <c r="G2497" s="111" t="s">
        <v>359</v>
      </c>
      <c r="H2497" s="111" t="s">
        <v>50</v>
      </c>
      <c r="I2497" s="111" t="s">
        <v>18</v>
      </c>
      <c r="J2497" s="111" t="s">
        <v>336</v>
      </c>
      <c r="K2497" s="111" t="s">
        <v>46</v>
      </c>
      <c r="L2497" s="111">
        <v>12</v>
      </c>
      <c r="M2497" s="111">
        <v>4.2000000000000003E-2</v>
      </c>
      <c r="N2497" s="113">
        <v>2.59</v>
      </c>
      <c r="O2497" s="113">
        <v>2.1755</v>
      </c>
      <c r="P2497" s="114">
        <v>0.2</v>
      </c>
      <c r="Q2497" s="113">
        <v>26.160000000000004</v>
      </c>
      <c r="R2497" s="115">
        <v>2.39</v>
      </c>
      <c r="S2497" s="115">
        <v>1.99</v>
      </c>
      <c r="T2497" s="119">
        <v>0.2</v>
      </c>
      <c r="U2497" s="116">
        <v>23.88</v>
      </c>
      <c r="V2497" t="s">
        <v>25</v>
      </c>
      <c r="W2497">
        <v>2.08</v>
      </c>
      <c r="X2497" t="s">
        <v>25</v>
      </c>
      <c r="Y2497">
        <v>24.96</v>
      </c>
      <c r="Z2497">
        <v>2.19</v>
      </c>
      <c r="AA2497">
        <v>1.83</v>
      </c>
      <c r="AB2497">
        <v>0.2</v>
      </c>
      <c r="AC2497">
        <v>21.96</v>
      </c>
    </row>
    <row r="2498" spans="1:29" x14ac:dyDescent="0.25">
      <c r="A2498" s="111" t="s">
        <v>564</v>
      </c>
      <c r="B2498" s="112" t="s">
        <v>157</v>
      </c>
      <c r="C2498" s="111">
        <v>32352</v>
      </c>
      <c r="D2498" s="111">
        <v>323527</v>
      </c>
      <c r="E2498" s="111" t="s">
        <v>566</v>
      </c>
      <c r="F2498" s="111">
        <v>9089</v>
      </c>
      <c r="G2498" s="111" t="s">
        <v>360</v>
      </c>
      <c r="H2498" s="111" t="s">
        <v>51</v>
      </c>
      <c r="I2498" s="111" t="s">
        <v>18</v>
      </c>
      <c r="J2498" s="111" t="s">
        <v>340</v>
      </c>
      <c r="K2498" s="111" t="s">
        <v>46</v>
      </c>
      <c r="L2498" s="111">
        <v>12</v>
      </c>
      <c r="M2498" s="111">
        <v>4.2000000000000003E-2</v>
      </c>
      <c r="N2498" s="113">
        <v>2.59</v>
      </c>
      <c r="O2498" s="113">
        <v>2.1755</v>
      </c>
      <c r="P2498" s="114">
        <v>0.2</v>
      </c>
      <c r="Q2498" s="113">
        <v>26.160000000000004</v>
      </c>
      <c r="R2498" s="115">
        <v>2.39</v>
      </c>
      <c r="S2498" s="115">
        <v>1.99</v>
      </c>
      <c r="T2498" s="119">
        <v>0.2</v>
      </c>
      <c r="U2498" s="116">
        <v>23.88</v>
      </c>
      <c r="V2498" t="s">
        <v>25</v>
      </c>
      <c r="W2498">
        <v>2.08</v>
      </c>
      <c r="X2498" t="s">
        <v>25</v>
      </c>
      <c r="Y2498">
        <v>24.96</v>
      </c>
      <c r="Z2498">
        <v>2.19</v>
      </c>
      <c r="AA2498">
        <v>1.83</v>
      </c>
      <c r="AB2498">
        <v>0.2</v>
      </c>
      <c r="AC2498">
        <v>21.96</v>
      </c>
    </row>
    <row r="2499" spans="1:29" x14ac:dyDescent="0.25">
      <c r="A2499" s="111" t="s">
        <v>564</v>
      </c>
      <c r="B2499" s="112" t="s">
        <v>157</v>
      </c>
      <c r="C2499" s="111">
        <v>32352</v>
      </c>
      <c r="D2499" s="111">
        <v>323527</v>
      </c>
      <c r="E2499" s="111" t="s">
        <v>566</v>
      </c>
      <c r="F2499" s="111">
        <v>9091</v>
      </c>
      <c r="G2499" s="111" t="s">
        <v>361</v>
      </c>
      <c r="H2499" s="111" t="s">
        <v>52</v>
      </c>
      <c r="I2499" s="111" t="s">
        <v>18</v>
      </c>
      <c r="J2499" s="111" t="s">
        <v>362</v>
      </c>
      <c r="K2499" s="111" t="s">
        <v>46</v>
      </c>
      <c r="L2499" s="111">
        <v>12</v>
      </c>
      <c r="M2499" s="111">
        <v>4.2000000000000003E-2</v>
      </c>
      <c r="N2499" s="113">
        <v>3.19</v>
      </c>
      <c r="O2499" s="113">
        <v>2.66</v>
      </c>
      <c r="P2499" s="114">
        <v>0.2</v>
      </c>
      <c r="Q2499" s="113">
        <v>31.92</v>
      </c>
      <c r="R2499" s="115">
        <v>2.99</v>
      </c>
      <c r="S2499" s="115">
        <v>2.4916666666666671</v>
      </c>
      <c r="T2499" s="119">
        <v>0.2</v>
      </c>
      <c r="U2499" s="116">
        <v>29.880000000000003</v>
      </c>
      <c r="V2499" t="s">
        <v>25</v>
      </c>
      <c r="W2499">
        <v>2.66</v>
      </c>
      <c r="X2499" t="s">
        <v>25</v>
      </c>
      <c r="Y2499">
        <v>31.92</v>
      </c>
      <c r="Z2499">
        <v>2.99</v>
      </c>
      <c r="AA2499">
        <v>2.4900000000000002</v>
      </c>
      <c r="AB2499">
        <v>0.2</v>
      </c>
      <c r="AC2499">
        <v>29.880000000000003</v>
      </c>
    </row>
    <row r="2500" spans="1:29" x14ac:dyDescent="0.25">
      <c r="A2500" s="111" t="s">
        <v>564</v>
      </c>
      <c r="B2500" s="112" t="s">
        <v>157</v>
      </c>
      <c r="C2500" s="111">
        <v>32352</v>
      </c>
      <c r="D2500" s="111">
        <v>323527</v>
      </c>
      <c r="E2500" s="111" t="s">
        <v>566</v>
      </c>
      <c r="F2500" s="111">
        <v>9092</v>
      </c>
      <c r="G2500" s="111" t="s">
        <v>363</v>
      </c>
      <c r="H2500" s="111" t="s">
        <v>52</v>
      </c>
      <c r="I2500" s="111" t="s">
        <v>18</v>
      </c>
      <c r="J2500" s="111" t="s">
        <v>364</v>
      </c>
      <c r="K2500" s="111" t="s">
        <v>46</v>
      </c>
      <c r="L2500" s="111">
        <v>12</v>
      </c>
      <c r="M2500" s="111">
        <v>4.2000000000000003E-2</v>
      </c>
      <c r="N2500" s="113">
        <v>3.19</v>
      </c>
      <c r="O2500" s="113">
        <v>2.66</v>
      </c>
      <c r="P2500" s="114">
        <v>0.2</v>
      </c>
      <c r="Q2500" s="113">
        <v>31.92</v>
      </c>
      <c r="R2500" s="115">
        <v>2.99</v>
      </c>
      <c r="S2500" s="115">
        <v>2.4916666666666671</v>
      </c>
      <c r="T2500" s="119">
        <v>0.2</v>
      </c>
      <c r="U2500" s="116">
        <v>29.880000000000003</v>
      </c>
      <c r="V2500" t="s">
        <v>25</v>
      </c>
      <c r="W2500">
        <v>2.66</v>
      </c>
      <c r="X2500" t="s">
        <v>25</v>
      </c>
      <c r="Y2500">
        <v>31.92</v>
      </c>
      <c r="Z2500">
        <v>2.99</v>
      </c>
      <c r="AA2500">
        <v>2.4900000000000002</v>
      </c>
      <c r="AB2500">
        <v>0.2</v>
      </c>
      <c r="AC2500">
        <v>29.880000000000003</v>
      </c>
    </row>
    <row r="2501" spans="1:29" x14ac:dyDescent="0.25">
      <c r="A2501" s="111" t="s">
        <v>564</v>
      </c>
      <c r="B2501" s="112" t="s">
        <v>157</v>
      </c>
      <c r="C2501" s="111">
        <v>32352</v>
      </c>
      <c r="D2501" s="111">
        <v>323527</v>
      </c>
      <c r="E2501" s="111" t="s">
        <v>566</v>
      </c>
      <c r="F2501" s="111">
        <v>9093</v>
      </c>
      <c r="G2501" s="111" t="s">
        <v>365</v>
      </c>
      <c r="H2501" s="111" t="s">
        <v>49</v>
      </c>
      <c r="I2501" s="111" t="s">
        <v>18</v>
      </c>
      <c r="J2501" s="111" t="s">
        <v>342</v>
      </c>
      <c r="K2501" s="111" t="s">
        <v>46</v>
      </c>
      <c r="L2501" s="111">
        <v>12</v>
      </c>
      <c r="M2501" s="111">
        <v>4.2000000000000003E-2</v>
      </c>
      <c r="N2501" s="113">
        <v>2.59</v>
      </c>
      <c r="O2501" s="113">
        <v>2.1755</v>
      </c>
      <c r="P2501" s="114">
        <v>0.2</v>
      </c>
      <c r="Q2501" s="113">
        <v>26.160000000000004</v>
      </c>
      <c r="R2501" s="115">
        <v>2.39</v>
      </c>
      <c r="S2501" s="115">
        <v>1.99</v>
      </c>
      <c r="T2501" s="119">
        <v>0.2</v>
      </c>
      <c r="U2501" s="116">
        <v>23.88</v>
      </c>
      <c r="V2501" t="s">
        <v>25</v>
      </c>
      <c r="W2501">
        <v>2.08</v>
      </c>
      <c r="X2501" t="s">
        <v>25</v>
      </c>
      <c r="Y2501">
        <v>24.96</v>
      </c>
      <c r="Z2501">
        <v>2.19</v>
      </c>
      <c r="AA2501">
        <v>1.83</v>
      </c>
      <c r="AB2501">
        <v>0.2</v>
      </c>
      <c r="AC2501">
        <v>21.96</v>
      </c>
    </row>
    <row r="2502" spans="1:29" x14ac:dyDescent="0.25">
      <c r="A2502" s="111" t="s">
        <v>564</v>
      </c>
      <c r="B2502" s="112" t="s">
        <v>157</v>
      </c>
      <c r="C2502" s="111">
        <v>32352</v>
      </c>
      <c r="D2502" s="111">
        <v>323527</v>
      </c>
      <c r="E2502" s="111" t="s">
        <v>566</v>
      </c>
      <c r="F2502" s="111">
        <v>9096</v>
      </c>
      <c r="G2502" s="111" t="s">
        <v>366</v>
      </c>
      <c r="H2502" s="111" t="s">
        <v>49</v>
      </c>
      <c r="I2502" s="111" t="s">
        <v>18</v>
      </c>
      <c r="J2502" s="111" t="s">
        <v>331</v>
      </c>
      <c r="K2502" s="111" t="s">
        <v>46</v>
      </c>
      <c r="L2502" s="111">
        <v>12</v>
      </c>
      <c r="M2502" s="111">
        <v>4.2000000000000003E-2</v>
      </c>
      <c r="N2502" s="113">
        <v>2.59</v>
      </c>
      <c r="O2502" s="113">
        <v>2.1755</v>
      </c>
      <c r="P2502" s="114">
        <v>0.2</v>
      </c>
      <c r="Q2502" s="113">
        <v>26.160000000000004</v>
      </c>
      <c r="R2502" s="115">
        <v>2.39</v>
      </c>
      <c r="S2502" s="115">
        <v>1.99</v>
      </c>
      <c r="T2502" s="119">
        <v>0.2</v>
      </c>
      <c r="U2502" s="116">
        <v>23.88</v>
      </c>
      <c r="V2502" t="s">
        <v>25</v>
      </c>
      <c r="W2502">
        <v>2.08</v>
      </c>
      <c r="X2502" t="s">
        <v>25</v>
      </c>
      <c r="Y2502">
        <v>24.96</v>
      </c>
      <c r="Z2502">
        <v>2.19</v>
      </c>
      <c r="AA2502">
        <v>1.83</v>
      </c>
      <c r="AB2502">
        <v>0.2</v>
      </c>
      <c r="AC2502">
        <v>21.96</v>
      </c>
    </row>
    <row r="2503" spans="1:29" x14ac:dyDescent="0.25">
      <c r="A2503" s="111" t="s">
        <v>564</v>
      </c>
      <c r="B2503" s="112" t="s">
        <v>157</v>
      </c>
      <c r="C2503" s="111">
        <v>32352</v>
      </c>
      <c r="D2503" s="111">
        <v>323527</v>
      </c>
      <c r="E2503" s="111" t="s">
        <v>566</v>
      </c>
      <c r="F2503" s="111">
        <v>9274</v>
      </c>
      <c r="G2503" s="111" t="s">
        <v>367</v>
      </c>
      <c r="H2503" s="111" t="s">
        <v>49</v>
      </c>
      <c r="I2503" s="111" t="s">
        <v>18</v>
      </c>
      <c r="J2503" s="111" t="s">
        <v>344</v>
      </c>
      <c r="K2503" s="111" t="s">
        <v>46</v>
      </c>
      <c r="L2503" s="111">
        <v>12</v>
      </c>
      <c r="M2503" s="111">
        <v>4.2000000000000003E-2</v>
      </c>
      <c r="N2503" s="113">
        <v>2.59</v>
      </c>
      <c r="O2503" s="113">
        <v>2.1755</v>
      </c>
      <c r="P2503" s="114">
        <v>0.2</v>
      </c>
      <c r="Q2503" s="113">
        <v>26.160000000000004</v>
      </c>
      <c r="R2503" s="115">
        <v>2.39</v>
      </c>
      <c r="S2503" s="115">
        <v>1.99</v>
      </c>
      <c r="T2503" s="119">
        <v>0.2</v>
      </c>
      <c r="U2503" s="116">
        <v>23.88</v>
      </c>
      <c r="V2503" t="s">
        <v>25</v>
      </c>
      <c r="W2503">
        <v>2.08</v>
      </c>
      <c r="X2503" t="s">
        <v>25</v>
      </c>
      <c r="Y2503">
        <v>24.96</v>
      </c>
      <c r="Z2503">
        <v>2.19</v>
      </c>
      <c r="AA2503">
        <v>1.83</v>
      </c>
      <c r="AB2503">
        <v>0.2</v>
      </c>
      <c r="AC2503">
        <v>21.96</v>
      </c>
    </row>
    <row r="2504" spans="1:29" x14ac:dyDescent="0.25">
      <c r="A2504" s="111" t="s">
        <v>564</v>
      </c>
      <c r="B2504" s="112" t="s">
        <v>157</v>
      </c>
      <c r="C2504" s="111">
        <v>32352</v>
      </c>
      <c r="D2504" s="111">
        <v>323527</v>
      </c>
      <c r="E2504" s="111" t="s">
        <v>566</v>
      </c>
      <c r="F2504" s="111">
        <v>23516</v>
      </c>
      <c r="G2504" s="111" t="s">
        <v>459</v>
      </c>
      <c r="H2504" s="111" t="s">
        <v>47</v>
      </c>
      <c r="I2504" s="111" t="s">
        <v>18</v>
      </c>
      <c r="J2504" s="111" t="s">
        <v>460</v>
      </c>
      <c r="K2504" s="111" t="s">
        <v>46</v>
      </c>
      <c r="L2504" s="111">
        <v>12</v>
      </c>
      <c r="M2504" s="111">
        <v>4.2000000000000003E-2</v>
      </c>
      <c r="N2504" s="113">
        <v>2.59</v>
      </c>
      <c r="O2504" s="113">
        <v>2.19</v>
      </c>
      <c r="P2504" s="114">
        <v>0.2</v>
      </c>
      <c r="Q2504" s="113">
        <v>26.28</v>
      </c>
      <c r="R2504" s="115">
        <v>2.4900000000000002</v>
      </c>
      <c r="S2504" s="115">
        <v>2.08</v>
      </c>
      <c r="T2504" s="119">
        <v>0.2</v>
      </c>
      <c r="U2504" s="116">
        <v>24.96</v>
      </c>
      <c r="V2504" t="s">
        <v>25</v>
      </c>
      <c r="W2504">
        <v>2.19</v>
      </c>
      <c r="X2504" t="s">
        <v>25</v>
      </c>
      <c r="Y2504">
        <v>26.28</v>
      </c>
      <c r="Z2504">
        <v>2.4900000000000002</v>
      </c>
      <c r="AA2504">
        <v>2.08</v>
      </c>
      <c r="AB2504">
        <v>0.2</v>
      </c>
      <c r="AC2504">
        <v>24.96</v>
      </c>
    </row>
    <row r="2505" spans="1:29" x14ac:dyDescent="0.25">
      <c r="A2505" s="111" t="s">
        <v>564</v>
      </c>
      <c r="B2505" s="112" t="s">
        <v>157</v>
      </c>
      <c r="C2505" s="111">
        <v>32352</v>
      </c>
      <c r="D2505" s="111">
        <v>323527</v>
      </c>
      <c r="E2505" s="111" t="s">
        <v>566</v>
      </c>
      <c r="F2505" s="111">
        <v>2231</v>
      </c>
      <c r="G2505" s="111" t="s">
        <v>461</v>
      </c>
      <c r="H2505" s="111" t="s">
        <v>42</v>
      </c>
      <c r="I2505" s="111" t="s">
        <v>18</v>
      </c>
      <c r="J2505" s="111" t="s">
        <v>334</v>
      </c>
      <c r="K2505" s="111" t="s">
        <v>462</v>
      </c>
      <c r="L2505" s="111">
        <v>12</v>
      </c>
      <c r="M2505" s="111">
        <v>3.4799999999999998E-2</v>
      </c>
      <c r="N2505" s="113">
        <v>3.19</v>
      </c>
      <c r="O2505" s="113">
        <v>2.65</v>
      </c>
      <c r="P2505" s="114">
        <v>0.2</v>
      </c>
      <c r="Q2505" s="113">
        <v>31.799999999999997</v>
      </c>
      <c r="R2505" s="115">
        <v>2.79</v>
      </c>
      <c r="S2505" s="115">
        <v>2.33</v>
      </c>
      <c r="T2505" s="119">
        <v>0.2</v>
      </c>
      <c r="U2505" s="116">
        <v>27.96</v>
      </c>
      <c r="V2505" t="s">
        <v>25</v>
      </c>
      <c r="W2505">
        <v>2.65</v>
      </c>
      <c r="X2505" t="s">
        <v>25</v>
      </c>
      <c r="Y2505">
        <v>31.799999999999997</v>
      </c>
      <c r="Z2505">
        <v>2.79</v>
      </c>
      <c r="AA2505">
        <v>2.33</v>
      </c>
      <c r="AB2505">
        <v>0.2</v>
      </c>
      <c r="AC2505">
        <v>27.96</v>
      </c>
    </row>
    <row r="2506" spans="1:29" x14ac:dyDescent="0.25">
      <c r="A2506" s="111" t="s">
        <v>564</v>
      </c>
      <c r="B2506" s="112" t="s">
        <v>157</v>
      </c>
      <c r="C2506" s="111">
        <v>32352</v>
      </c>
      <c r="D2506" s="111">
        <v>323527</v>
      </c>
      <c r="E2506" s="111" t="s">
        <v>566</v>
      </c>
      <c r="F2506" s="111">
        <v>8411</v>
      </c>
      <c r="G2506" s="111" t="s">
        <v>465</v>
      </c>
      <c r="H2506" s="111" t="s">
        <v>82</v>
      </c>
      <c r="I2506" s="111" t="s">
        <v>18</v>
      </c>
      <c r="J2506" s="111" t="s">
        <v>334</v>
      </c>
      <c r="K2506" s="111" t="s">
        <v>81</v>
      </c>
      <c r="L2506" s="111">
        <v>6</v>
      </c>
      <c r="M2506" s="111">
        <v>0.09</v>
      </c>
      <c r="N2506" s="113">
        <v>4.99</v>
      </c>
      <c r="O2506" s="113">
        <v>4.16</v>
      </c>
      <c r="P2506" s="114">
        <v>0.2</v>
      </c>
      <c r="Q2506" s="113">
        <v>24.96</v>
      </c>
      <c r="R2506" s="115">
        <v>4.79</v>
      </c>
      <c r="S2506" s="115">
        <v>3.99</v>
      </c>
      <c r="T2506" s="119">
        <v>0.2</v>
      </c>
      <c r="U2506" s="116">
        <v>23.94</v>
      </c>
      <c r="V2506" t="s">
        <v>25</v>
      </c>
      <c r="W2506">
        <v>4.16</v>
      </c>
      <c r="X2506" t="s">
        <v>25</v>
      </c>
      <c r="Y2506">
        <v>24.96</v>
      </c>
      <c r="Z2506">
        <v>4.99</v>
      </c>
      <c r="AA2506">
        <v>4.16</v>
      </c>
      <c r="AB2506">
        <v>0.2</v>
      </c>
      <c r="AC2506">
        <v>24.96</v>
      </c>
    </row>
    <row r="2507" spans="1:29" x14ac:dyDescent="0.25">
      <c r="A2507" s="111" t="s">
        <v>564</v>
      </c>
      <c r="B2507" s="112" t="s">
        <v>157</v>
      </c>
      <c r="C2507" s="111">
        <v>32352</v>
      </c>
      <c r="D2507" s="111">
        <v>323527</v>
      </c>
      <c r="E2507" s="111" t="s">
        <v>566</v>
      </c>
      <c r="F2507" s="111">
        <v>8793</v>
      </c>
      <c r="G2507" s="111" t="s">
        <v>468</v>
      </c>
      <c r="H2507" s="111" t="s">
        <v>84</v>
      </c>
      <c r="I2507" s="111" t="s">
        <v>18</v>
      </c>
      <c r="J2507" s="111" t="s">
        <v>469</v>
      </c>
      <c r="K2507" s="111" t="s">
        <v>81</v>
      </c>
      <c r="L2507" s="111">
        <v>6</v>
      </c>
      <c r="M2507" s="111">
        <v>0.09</v>
      </c>
      <c r="N2507" s="113">
        <v>6.49</v>
      </c>
      <c r="O2507" s="113">
        <v>5.4</v>
      </c>
      <c r="P2507" s="114">
        <v>0.2</v>
      </c>
      <c r="Q2507" s="113">
        <v>32.400000000000006</v>
      </c>
      <c r="R2507" s="115">
        <v>5.69</v>
      </c>
      <c r="S2507" s="115">
        <v>4.74</v>
      </c>
      <c r="T2507" s="119">
        <v>0.2</v>
      </c>
      <c r="U2507" s="116">
        <v>28.44</v>
      </c>
      <c r="V2507" t="s">
        <v>25</v>
      </c>
      <c r="W2507">
        <v>5.4</v>
      </c>
      <c r="X2507" t="s">
        <v>25</v>
      </c>
      <c r="Y2507">
        <v>32.400000000000006</v>
      </c>
      <c r="Z2507">
        <v>5.69</v>
      </c>
      <c r="AA2507">
        <v>4.74</v>
      </c>
      <c r="AB2507">
        <v>0.2</v>
      </c>
      <c r="AC2507">
        <v>28.44</v>
      </c>
    </row>
    <row r="2508" spans="1:29" x14ac:dyDescent="0.25">
      <c r="A2508" s="111" t="s">
        <v>564</v>
      </c>
      <c r="B2508" s="112" t="s">
        <v>157</v>
      </c>
      <c r="C2508" s="111">
        <v>32352</v>
      </c>
      <c r="D2508" s="111">
        <v>323527</v>
      </c>
      <c r="E2508" s="111" t="s">
        <v>566</v>
      </c>
      <c r="F2508" s="111">
        <v>13065</v>
      </c>
      <c r="G2508" s="111" t="s">
        <v>470</v>
      </c>
      <c r="H2508" s="111" t="s">
        <v>84</v>
      </c>
      <c r="I2508" s="111" t="s">
        <v>18</v>
      </c>
      <c r="J2508" s="111" t="s">
        <v>471</v>
      </c>
      <c r="K2508" s="111" t="s">
        <v>81</v>
      </c>
      <c r="L2508" s="111">
        <v>6</v>
      </c>
      <c r="M2508" s="111">
        <v>0.09</v>
      </c>
      <c r="N2508" s="113">
        <v>6.49</v>
      </c>
      <c r="O2508" s="113">
        <v>5.4</v>
      </c>
      <c r="P2508" s="114">
        <v>0.2</v>
      </c>
      <c r="Q2508" s="113">
        <v>32.400000000000006</v>
      </c>
      <c r="R2508" s="115">
        <v>5.69</v>
      </c>
      <c r="S2508" s="115">
        <v>4.74</v>
      </c>
      <c r="T2508" s="119">
        <v>0.2</v>
      </c>
      <c r="U2508" s="116">
        <v>28.44</v>
      </c>
      <c r="V2508" t="s">
        <v>25</v>
      </c>
      <c r="W2508">
        <v>5.4</v>
      </c>
      <c r="X2508" t="s">
        <v>25</v>
      </c>
      <c r="Y2508">
        <v>32.400000000000006</v>
      </c>
      <c r="Z2508">
        <v>5.69</v>
      </c>
      <c r="AA2508">
        <v>4.74</v>
      </c>
      <c r="AB2508">
        <v>0.2</v>
      </c>
      <c r="AC2508">
        <v>28.44</v>
      </c>
    </row>
    <row r="2509" spans="1:29" x14ac:dyDescent="0.25">
      <c r="A2509" s="111" t="s">
        <v>564</v>
      </c>
      <c r="B2509" s="112" t="s">
        <v>157</v>
      </c>
      <c r="C2509" s="111">
        <v>32352</v>
      </c>
      <c r="D2509" s="111">
        <v>323527</v>
      </c>
      <c r="E2509" s="111" t="s">
        <v>566</v>
      </c>
      <c r="F2509" s="111">
        <v>253</v>
      </c>
      <c r="G2509" s="111" t="s">
        <v>375</v>
      </c>
      <c r="H2509" s="111" t="s">
        <v>73</v>
      </c>
      <c r="I2509" s="111" t="s">
        <v>18</v>
      </c>
      <c r="J2509" s="111" t="s">
        <v>340</v>
      </c>
      <c r="K2509" s="111" t="s">
        <v>68</v>
      </c>
      <c r="L2509" s="111">
        <v>6</v>
      </c>
      <c r="M2509" s="111">
        <v>0.06</v>
      </c>
      <c r="N2509" s="113">
        <v>3.79</v>
      </c>
      <c r="O2509" s="113">
        <v>3.19</v>
      </c>
      <c r="P2509" s="114">
        <v>0.2</v>
      </c>
      <c r="Q2509" s="113">
        <v>19.14</v>
      </c>
      <c r="R2509" s="115">
        <v>3.79</v>
      </c>
      <c r="S2509" s="115">
        <v>3.19</v>
      </c>
      <c r="T2509" s="119">
        <v>0.2</v>
      </c>
      <c r="U2509" s="116">
        <v>19.14</v>
      </c>
      <c r="V2509" t="s">
        <v>25</v>
      </c>
      <c r="W2509">
        <v>3.19</v>
      </c>
      <c r="X2509" t="s">
        <v>25</v>
      </c>
      <c r="Y2509">
        <v>19.14</v>
      </c>
      <c r="Z2509">
        <v>4.1900000000000004</v>
      </c>
      <c r="AA2509">
        <v>3.49</v>
      </c>
      <c r="AB2509">
        <v>0.2</v>
      </c>
      <c r="AC2509">
        <v>20.94</v>
      </c>
    </row>
    <row r="2510" spans="1:29" x14ac:dyDescent="0.25">
      <c r="A2510" s="111" t="s">
        <v>564</v>
      </c>
      <c r="B2510" s="112" t="s">
        <v>157</v>
      </c>
      <c r="C2510" s="111">
        <v>32352</v>
      </c>
      <c r="D2510" s="111">
        <v>323527</v>
      </c>
      <c r="E2510" s="111" t="s">
        <v>566</v>
      </c>
      <c r="F2510" s="111">
        <v>2132</v>
      </c>
      <c r="G2510" s="111" t="s">
        <v>376</v>
      </c>
      <c r="H2510" s="111" t="s">
        <v>70</v>
      </c>
      <c r="I2510" s="111" t="s">
        <v>18</v>
      </c>
      <c r="J2510" s="111" t="s">
        <v>334</v>
      </c>
      <c r="K2510" s="111" t="s">
        <v>68</v>
      </c>
      <c r="L2510" s="111">
        <v>6</v>
      </c>
      <c r="M2510" s="111">
        <v>0.06</v>
      </c>
      <c r="N2510" s="113">
        <v>3.79</v>
      </c>
      <c r="O2510" s="113">
        <v>3.19</v>
      </c>
      <c r="P2510" s="114">
        <v>0.2</v>
      </c>
      <c r="Q2510" s="113">
        <v>19.14</v>
      </c>
      <c r="R2510" s="115">
        <v>3.79</v>
      </c>
      <c r="S2510" s="115">
        <v>3.19</v>
      </c>
      <c r="T2510" s="119">
        <v>0.2</v>
      </c>
      <c r="U2510" s="116">
        <v>19.14</v>
      </c>
      <c r="V2510" t="s">
        <v>25</v>
      </c>
      <c r="W2510">
        <v>3.19</v>
      </c>
      <c r="X2510" t="s">
        <v>25</v>
      </c>
      <c r="Y2510">
        <v>19.14</v>
      </c>
      <c r="Z2510">
        <v>4.1900000000000004</v>
      </c>
      <c r="AA2510">
        <v>3.49</v>
      </c>
      <c r="AB2510">
        <v>0.2</v>
      </c>
      <c r="AC2510">
        <v>20.94</v>
      </c>
    </row>
    <row r="2511" spans="1:29" x14ac:dyDescent="0.25">
      <c r="A2511" s="111" t="s">
        <v>564</v>
      </c>
      <c r="B2511" s="112" t="s">
        <v>157</v>
      </c>
      <c r="C2511" s="111">
        <v>32352</v>
      </c>
      <c r="D2511" s="111">
        <v>323527</v>
      </c>
      <c r="E2511" s="111" t="s">
        <v>566</v>
      </c>
      <c r="F2511" s="111">
        <v>2585</v>
      </c>
      <c r="G2511" s="111" t="s">
        <v>472</v>
      </c>
      <c r="H2511" s="111" t="s">
        <v>80</v>
      </c>
      <c r="I2511" s="111" t="s">
        <v>18</v>
      </c>
      <c r="J2511" s="111" t="s">
        <v>334</v>
      </c>
      <c r="K2511" s="111" t="s">
        <v>68</v>
      </c>
      <c r="L2511" s="111">
        <v>12</v>
      </c>
      <c r="M2511" s="111">
        <v>0.12</v>
      </c>
      <c r="N2511" s="113">
        <v>4.59</v>
      </c>
      <c r="O2511" s="113">
        <v>3.8</v>
      </c>
      <c r="P2511" s="114">
        <v>0.2</v>
      </c>
      <c r="Q2511" s="113">
        <v>45.599999999999994</v>
      </c>
      <c r="R2511" s="115">
        <v>3.99</v>
      </c>
      <c r="S2511" s="115">
        <v>3.32</v>
      </c>
      <c r="T2511" s="119">
        <v>0.2</v>
      </c>
      <c r="U2511" s="116">
        <v>39.839999999999996</v>
      </c>
      <c r="V2511" t="s">
        <v>25</v>
      </c>
      <c r="W2511">
        <v>3.8</v>
      </c>
      <c r="X2511" t="s">
        <v>25</v>
      </c>
      <c r="Y2511">
        <v>45.599999999999994</v>
      </c>
      <c r="Z2511">
        <v>3.99</v>
      </c>
      <c r="AA2511">
        <v>3.32</v>
      </c>
      <c r="AB2511">
        <v>0.2</v>
      </c>
      <c r="AC2511">
        <v>39.839999999999996</v>
      </c>
    </row>
    <row r="2512" spans="1:29" x14ac:dyDescent="0.25">
      <c r="A2512" s="111" t="s">
        <v>564</v>
      </c>
      <c r="B2512" s="112" t="s">
        <v>157</v>
      </c>
      <c r="C2512" s="111">
        <v>32352</v>
      </c>
      <c r="D2512" s="111">
        <v>323527</v>
      </c>
      <c r="E2512" s="111" t="s">
        <v>566</v>
      </c>
      <c r="F2512" s="111">
        <v>7703</v>
      </c>
      <c r="G2512" s="111" t="s">
        <v>473</v>
      </c>
      <c r="H2512" s="111" t="s">
        <v>72</v>
      </c>
      <c r="I2512" s="111" t="s">
        <v>18</v>
      </c>
      <c r="J2512" s="111" t="s">
        <v>331</v>
      </c>
      <c r="K2512" s="111" t="s">
        <v>68</v>
      </c>
      <c r="L2512" s="111">
        <v>6</v>
      </c>
      <c r="M2512" s="111">
        <v>0.06</v>
      </c>
      <c r="N2512" s="113">
        <v>3.79</v>
      </c>
      <c r="O2512" s="113">
        <v>3.19</v>
      </c>
      <c r="P2512" s="114">
        <v>0.2</v>
      </c>
      <c r="Q2512" s="113">
        <v>19.14</v>
      </c>
      <c r="R2512" s="115">
        <v>3.79</v>
      </c>
      <c r="S2512" s="115">
        <v>3.19</v>
      </c>
      <c r="T2512" s="119">
        <v>0.2</v>
      </c>
      <c r="U2512" s="116">
        <v>19.14</v>
      </c>
      <c r="V2512" t="s">
        <v>25</v>
      </c>
      <c r="W2512">
        <v>3.19</v>
      </c>
      <c r="X2512" t="s">
        <v>25</v>
      </c>
      <c r="Y2512">
        <v>19.14</v>
      </c>
      <c r="Z2512">
        <v>4.1900000000000004</v>
      </c>
      <c r="AA2512">
        <v>3.49</v>
      </c>
      <c r="AB2512">
        <v>0.2</v>
      </c>
      <c r="AC2512">
        <v>20.94</v>
      </c>
    </row>
    <row r="2513" spans="1:29" x14ac:dyDescent="0.25">
      <c r="A2513" s="111" t="s">
        <v>564</v>
      </c>
      <c r="B2513" s="112" t="s">
        <v>157</v>
      </c>
      <c r="C2513" s="111">
        <v>32352</v>
      </c>
      <c r="D2513" s="111">
        <v>323527</v>
      </c>
      <c r="E2513" s="111" t="s">
        <v>566</v>
      </c>
      <c r="F2513" s="111">
        <v>13486</v>
      </c>
      <c r="G2513" s="111" t="s">
        <v>377</v>
      </c>
      <c r="H2513" s="111" t="s">
        <v>134</v>
      </c>
      <c r="I2513" s="111" t="s">
        <v>128</v>
      </c>
      <c r="J2513" s="111" t="s">
        <v>378</v>
      </c>
      <c r="K2513" s="111" t="s">
        <v>68</v>
      </c>
      <c r="L2513" s="111">
        <v>6</v>
      </c>
      <c r="M2513" s="111">
        <v>0.06</v>
      </c>
      <c r="N2513" s="113">
        <v>6.59</v>
      </c>
      <c r="O2513" s="113">
        <v>5.49</v>
      </c>
      <c r="P2513" s="114">
        <v>0.2</v>
      </c>
      <c r="Q2513" s="113">
        <v>32.94</v>
      </c>
      <c r="R2513" s="115">
        <v>6.19</v>
      </c>
      <c r="S2513" s="115">
        <v>5.18</v>
      </c>
      <c r="T2513" s="119">
        <v>0.2</v>
      </c>
      <c r="U2513" s="116">
        <v>31.08</v>
      </c>
      <c r="V2513" t="s">
        <v>25</v>
      </c>
      <c r="W2513">
        <v>5.49</v>
      </c>
      <c r="X2513" t="s">
        <v>25</v>
      </c>
      <c r="Y2513">
        <v>32.94</v>
      </c>
      <c r="Z2513">
        <v>6.19</v>
      </c>
      <c r="AA2513">
        <v>5.18</v>
      </c>
      <c r="AB2513">
        <v>0.2</v>
      </c>
      <c r="AC2513">
        <v>31.08</v>
      </c>
    </row>
    <row r="2514" spans="1:29" x14ac:dyDescent="0.25">
      <c r="A2514" s="111" t="s">
        <v>564</v>
      </c>
      <c r="B2514" s="112" t="s">
        <v>157</v>
      </c>
      <c r="C2514" s="111">
        <v>32352</v>
      </c>
      <c r="D2514" s="111">
        <v>323527</v>
      </c>
      <c r="E2514" s="111" t="s">
        <v>566</v>
      </c>
      <c r="F2514" s="111">
        <v>19164</v>
      </c>
      <c r="G2514" s="111" t="s">
        <v>475</v>
      </c>
      <c r="H2514" s="111" t="s">
        <v>76</v>
      </c>
      <c r="I2514" s="111" t="s">
        <v>18</v>
      </c>
      <c r="J2514" s="111" t="s">
        <v>334</v>
      </c>
      <c r="K2514" s="111" t="s">
        <v>68</v>
      </c>
      <c r="L2514" s="111">
        <v>2</v>
      </c>
      <c r="M2514" s="111">
        <v>0.02</v>
      </c>
      <c r="N2514" s="113">
        <v>3.69</v>
      </c>
      <c r="O2514" s="113">
        <v>3.1</v>
      </c>
      <c r="P2514" s="114">
        <v>0.2</v>
      </c>
      <c r="Q2514" s="113">
        <v>6.2</v>
      </c>
      <c r="R2514" s="115">
        <v>3.19</v>
      </c>
      <c r="S2514" s="115">
        <v>2.7</v>
      </c>
      <c r="T2514" s="119">
        <v>0.2</v>
      </c>
      <c r="U2514" s="116">
        <v>5.4</v>
      </c>
      <c r="V2514" t="s">
        <v>25</v>
      </c>
      <c r="W2514">
        <v>3.1</v>
      </c>
      <c r="X2514" t="s">
        <v>25</v>
      </c>
      <c r="Y2514">
        <v>6.2</v>
      </c>
      <c r="Z2514">
        <v>3.19</v>
      </c>
      <c r="AA2514">
        <v>2.7</v>
      </c>
      <c r="AB2514">
        <v>0.2</v>
      </c>
      <c r="AC2514">
        <v>5.4</v>
      </c>
    </row>
    <row r="2515" spans="1:29" x14ac:dyDescent="0.25">
      <c r="A2515" s="111" t="s">
        <v>564</v>
      </c>
      <c r="B2515" s="112" t="s">
        <v>157</v>
      </c>
      <c r="C2515" s="111">
        <v>32352</v>
      </c>
      <c r="D2515" s="111">
        <v>323527</v>
      </c>
      <c r="E2515" s="111" t="s">
        <v>566</v>
      </c>
      <c r="F2515" s="111">
        <v>22200</v>
      </c>
      <c r="G2515" s="111" t="s">
        <v>380</v>
      </c>
      <c r="H2515" s="111" t="s">
        <v>75</v>
      </c>
      <c r="I2515" s="111" t="s">
        <v>18</v>
      </c>
      <c r="J2515" s="111" t="s">
        <v>362</v>
      </c>
      <c r="K2515" s="111" t="s">
        <v>68</v>
      </c>
      <c r="L2515" s="111">
        <v>6</v>
      </c>
      <c r="M2515" s="111">
        <v>0.06</v>
      </c>
      <c r="N2515" s="113">
        <v>7.99</v>
      </c>
      <c r="O2515" s="113">
        <v>6.65</v>
      </c>
      <c r="P2515" s="114">
        <v>0.2</v>
      </c>
      <c r="Q2515" s="113">
        <v>39.900000000000006</v>
      </c>
      <c r="R2515" s="115">
        <v>6.99</v>
      </c>
      <c r="S2515" s="115">
        <v>5.83</v>
      </c>
      <c r="T2515" s="119">
        <v>0.2</v>
      </c>
      <c r="U2515" s="116">
        <v>34.980000000000004</v>
      </c>
      <c r="V2515" t="s">
        <v>25</v>
      </c>
      <c r="W2515">
        <v>6.65</v>
      </c>
      <c r="X2515" t="s">
        <v>25</v>
      </c>
      <c r="Y2515">
        <v>39.900000000000006</v>
      </c>
      <c r="Z2515">
        <v>6.99</v>
      </c>
      <c r="AA2515">
        <v>5.83</v>
      </c>
      <c r="AB2515">
        <v>0.2</v>
      </c>
      <c r="AC2515">
        <v>34.980000000000004</v>
      </c>
    </row>
    <row r="2516" spans="1:29" x14ac:dyDescent="0.25">
      <c r="A2516" s="111" t="s">
        <v>564</v>
      </c>
      <c r="B2516" s="112" t="s">
        <v>157</v>
      </c>
      <c r="C2516" s="111">
        <v>32352</v>
      </c>
      <c r="D2516" s="111">
        <v>323527</v>
      </c>
      <c r="E2516" s="111" t="s">
        <v>566</v>
      </c>
      <c r="F2516" s="111">
        <v>29143</v>
      </c>
      <c r="G2516" s="111" t="s">
        <v>383</v>
      </c>
      <c r="H2516" s="111" t="s">
        <v>72</v>
      </c>
      <c r="I2516" s="111" t="s">
        <v>18</v>
      </c>
      <c r="J2516" s="111" t="s">
        <v>384</v>
      </c>
      <c r="K2516" s="111" t="s">
        <v>68</v>
      </c>
      <c r="L2516" s="111">
        <v>6</v>
      </c>
      <c r="M2516" s="111">
        <v>0.06</v>
      </c>
      <c r="N2516" s="113">
        <v>3.79</v>
      </c>
      <c r="O2516" s="113">
        <v>3.19</v>
      </c>
      <c r="P2516" s="114">
        <v>0.2</v>
      </c>
      <c r="Q2516" s="113">
        <v>19.14</v>
      </c>
      <c r="R2516" s="115">
        <v>3.79</v>
      </c>
      <c r="S2516" s="115">
        <v>3.19</v>
      </c>
      <c r="T2516" s="119">
        <v>0.2</v>
      </c>
      <c r="U2516" s="116">
        <v>19.14</v>
      </c>
      <c r="V2516" t="s">
        <v>25</v>
      </c>
      <c r="W2516">
        <v>3.19</v>
      </c>
      <c r="X2516" t="s">
        <v>25</v>
      </c>
      <c r="Y2516">
        <v>19.14</v>
      </c>
      <c r="Z2516">
        <v>4.1900000000000004</v>
      </c>
      <c r="AA2516">
        <v>3.49</v>
      </c>
      <c r="AB2516">
        <v>0.2</v>
      </c>
      <c r="AC2516">
        <v>20.94</v>
      </c>
    </row>
    <row r="2517" spans="1:29" x14ac:dyDescent="0.25">
      <c r="A2517" s="111" t="s">
        <v>564</v>
      </c>
      <c r="B2517" s="112" t="s">
        <v>157</v>
      </c>
      <c r="C2517" s="111">
        <v>32352</v>
      </c>
      <c r="D2517" s="111">
        <v>323527</v>
      </c>
      <c r="E2517" s="111" t="s">
        <v>566</v>
      </c>
      <c r="F2517" s="111">
        <v>7945</v>
      </c>
      <c r="G2517" s="111" t="s">
        <v>476</v>
      </c>
      <c r="H2517" s="111" t="s">
        <v>101</v>
      </c>
      <c r="I2517" s="111" t="s">
        <v>18</v>
      </c>
      <c r="J2517" s="111" t="s">
        <v>331</v>
      </c>
      <c r="K2517" s="111" t="s">
        <v>99</v>
      </c>
      <c r="L2517" s="111">
        <v>6</v>
      </c>
      <c r="M2517" s="111">
        <v>0.15</v>
      </c>
      <c r="N2517" s="113">
        <v>8.49</v>
      </c>
      <c r="O2517" s="113">
        <v>7.12</v>
      </c>
      <c r="P2517" s="114">
        <v>0.2</v>
      </c>
      <c r="Q2517" s="113">
        <v>42.72</v>
      </c>
      <c r="R2517" s="115">
        <v>8.49</v>
      </c>
      <c r="S2517" s="115">
        <v>7.08</v>
      </c>
      <c r="T2517" s="119">
        <v>0.2</v>
      </c>
      <c r="U2517" s="116">
        <v>42.480000000000004</v>
      </c>
      <c r="V2517" t="s">
        <v>25</v>
      </c>
      <c r="W2517">
        <v>7.59</v>
      </c>
      <c r="X2517" t="s">
        <v>25</v>
      </c>
      <c r="Y2517">
        <v>45.54</v>
      </c>
      <c r="Z2517">
        <v>8.39</v>
      </c>
      <c r="AA2517">
        <v>6.99</v>
      </c>
      <c r="AB2517">
        <v>0.2</v>
      </c>
      <c r="AC2517">
        <v>41.94</v>
      </c>
    </row>
    <row r="2518" spans="1:29" x14ac:dyDescent="0.25">
      <c r="A2518" s="111" t="s">
        <v>564</v>
      </c>
      <c r="B2518" s="112" t="s">
        <v>157</v>
      </c>
      <c r="C2518" s="111">
        <v>32352</v>
      </c>
      <c r="D2518" s="111">
        <v>323527</v>
      </c>
      <c r="E2518" s="111" t="s">
        <v>566</v>
      </c>
      <c r="F2518" s="111">
        <v>7947</v>
      </c>
      <c r="G2518" s="111" t="s">
        <v>477</v>
      </c>
      <c r="H2518" s="111" t="s">
        <v>100</v>
      </c>
      <c r="I2518" s="111" t="s">
        <v>18</v>
      </c>
      <c r="J2518" s="111" t="s">
        <v>334</v>
      </c>
      <c r="K2518" s="111" t="s">
        <v>99</v>
      </c>
      <c r="L2518" s="111">
        <v>6</v>
      </c>
      <c r="M2518" s="111">
        <v>0.15</v>
      </c>
      <c r="N2518" s="113">
        <v>8.99</v>
      </c>
      <c r="O2518" s="113">
        <v>7.49</v>
      </c>
      <c r="P2518" s="114">
        <v>0.2</v>
      </c>
      <c r="Q2518" s="113">
        <v>44.94</v>
      </c>
      <c r="R2518" s="115">
        <v>8.99</v>
      </c>
      <c r="S2518" s="115">
        <v>7.49</v>
      </c>
      <c r="T2518" s="119">
        <v>0.2</v>
      </c>
      <c r="U2518" s="116">
        <v>44.94</v>
      </c>
      <c r="V2518" t="s">
        <v>25</v>
      </c>
      <c r="W2518">
        <v>7.59</v>
      </c>
      <c r="X2518" t="s">
        <v>25</v>
      </c>
      <c r="Y2518">
        <v>45.54</v>
      </c>
      <c r="Z2518">
        <v>8.39</v>
      </c>
      <c r="AA2518">
        <v>6.99</v>
      </c>
      <c r="AB2518">
        <v>0.2</v>
      </c>
      <c r="AC2518">
        <v>41.94</v>
      </c>
    </row>
    <row r="2519" spans="1:29" x14ac:dyDescent="0.25">
      <c r="A2519" s="111" t="s">
        <v>564</v>
      </c>
      <c r="B2519" s="112" t="s">
        <v>157</v>
      </c>
      <c r="C2519" s="111">
        <v>32352</v>
      </c>
      <c r="D2519" s="111">
        <v>323527</v>
      </c>
      <c r="E2519" s="111" t="s">
        <v>566</v>
      </c>
      <c r="F2519" s="111">
        <v>18152</v>
      </c>
      <c r="G2519" s="111" t="s">
        <v>385</v>
      </c>
      <c r="H2519" s="111" t="s">
        <v>21</v>
      </c>
      <c r="I2519" s="111" t="s">
        <v>18</v>
      </c>
      <c r="J2519" s="111" t="s">
        <v>334</v>
      </c>
      <c r="K2519" s="111" t="s">
        <v>19</v>
      </c>
      <c r="L2519" s="111">
        <v>12</v>
      </c>
      <c r="M2519" s="111">
        <v>2.4E-2</v>
      </c>
      <c r="N2519" s="113">
        <v>1.69</v>
      </c>
      <c r="O2519" s="113">
        <v>1.4155</v>
      </c>
      <c r="P2519" s="114">
        <v>0.2</v>
      </c>
      <c r="Q2519" s="113">
        <v>17.04</v>
      </c>
      <c r="R2519" s="115">
        <v>1.59</v>
      </c>
      <c r="S2519" s="115">
        <v>1.3250000000000002</v>
      </c>
      <c r="T2519" s="119">
        <v>0.2</v>
      </c>
      <c r="U2519" s="116">
        <v>15.96</v>
      </c>
      <c r="V2519" t="s">
        <v>25</v>
      </c>
      <c r="W2519">
        <v>1.42</v>
      </c>
      <c r="X2519" t="s">
        <v>25</v>
      </c>
      <c r="Y2519">
        <v>17.04</v>
      </c>
      <c r="Z2519">
        <v>1.49</v>
      </c>
      <c r="AA2519">
        <v>1.24</v>
      </c>
      <c r="AB2519">
        <v>0.2</v>
      </c>
      <c r="AC2519">
        <v>14.879999999999999</v>
      </c>
    </row>
    <row r="2520" spans="1:29" x14ac:dyDescent="0.25">
      <c r="A2520" s="111" t="s">
        <v>564</v>
      </c>
      <c r="B2520" s="112" t="s">
        <v>157</v>
      </c>
      <c r="C2520" s="111">
        <v>32352</v>
      </c>
      <c r="D2520" s="111">
        <v>323527</v>
      </c>
      <c r="E2520" s="111" t="s">
        <v>566</v>
      </c>
      <c r="F2520" s="111">
        <v>18266</v>
      </c>
      <c r="G2520" s="111" t="s">
        <v>386</v>
      </c>
      <c r="H2520" s="111" t="s">
        <v>28</v>
      </c>
      <c r="I2520" s="111" t="s">
        <v>18</v>
      </c>
      <c r="J2520" s="111" t="s">
        <v>331</v>
      </c>
      <c r="K2520" s="111" t="s">
        <v>19</v>
      </c>
      <c r="L2520" s="111">
        <v>12</v>
      </c>
      <c r="M2520" s="111">
        <v>2.4E-2</v>
      </c>
      <c r="N2520" s="113">
        <v>1.69</v>
      </c>
      <c r="O2520" s="113">
        <v>1.42</v>
      </c>
      <c r="P2520" s="114">
        <v>0.2</v>
      </c>
      <c r="Q2520" s="113">
        <v>17.04</v>
      </c>
      <c r="R2520" s="115">
        <v>1.49</v>
      </c>
      <c r="S2520" s="115">
        <v>1.24</v>
      </c>
      <c r="T2520" s="119">
        <v>0.2</v>
      </c>
      <c r="U2520" s="116">
        <v>14.879999999999999</v>
      </c>
      <c r="V2520" t="s">
        <v>25</v>
      </c>
      <c r="W2520">
        <v>1.42</v>
      </c>
      <c r="X2520" t="s">
        <v>25</v>
      </c>
      <c r="Y2520">
        <v>17.04</v>
      </c>
      <c r="Z2520">
        <v>1.49</v>
      </c>
      <c r="AA2520">
        <v>1.24</v>
      </c>
      <c r="AB2520">
        <v>0.2</v>
      </c>
      <c r="AC2520">
        <v>14.879999999999999</v>
      </c>
    </row>
    <row r="2521" spans="1:29" x14ac:dyDescent="0.25">
      <c r="A2521" s="111" t="s">
        <v>564</v>
      </c>
      <c r="B2521" s="112" t="s">
        <v>157</v>
      </c>
      <c r="C2521" s="111">
        <v>32352</v>
      </c>
      <c r="D2521" s="111">
        <v>323527</v>
      </c>
      <c r="E2521" s="111" t="s">
        <v>566</v>
      </c>
      <c r="F2521" s="111">
        <v>503</v>
      </c>
      <c r="G2521" s="111" t="s">
        <v>389</v>
      </c>
      <c r="H2521" s="111" t="s">
        <v>91</v>
      </c>
      <c r="I2521" s="111" t="s">
        <v>18</v>
      </c>
      <c r="J2521" s="111" t="s">
        <v>340</v>
      </c>
      <c r="K2521" s="111" t="s">
        <v>85</v>
      </c>
      <c r="L2521" s="111">
        <v>6</v>
      </c>
      <c r="M2521" s="111">
        <v>0.12</v>
      </c>
      <c r="N2521" s="113">
        <v>5.69</v>
      </c>
      <c r="O2521" s="113">
        <v>4.74</v>
      </c>
      <c r="P2521" s="114">
        <v>0.2</v>
      </c>
      <c r="Q2521" s="113">
        <v>28.44</v>
      </c>
      <c r="R2521" s="115">
        <v>5.49</v>
      </c>
      <c r="S2521" s="115">
        <v>4.58</v>
      </c>
      <c r="T2521" s="119">
        <v>0.2</v>
      </c>
      <c r="U2521" s="116">
        <v>27.48</v>
      </c>
      <c r="V2521" t="s">
        <v>25</v>
      </c>
      <c r="W2521">
        <v>4.82</v>
      </c>
      <c r="X2521" t="s">
        <v>25</v>
      </c>
      <c r="Y2521">
        <v>28.92</v>
      </c>
      <c r="Z2521">
        <v>5.59</v>
      </c>
      <c r="AA2521">
        <v>4.66</v>
      </c>
      <c r="AB2521">
        <v>0.2</v>
      </c>
      <c r="AC2521">
        <v>27.96</v>
      </c>
    </row>
    <row r="2522" spans="1:29" x14ac:dyDescent="0.25">
      <c r="A2522" s="111" t="s">
        <v>564</v>
      </c>
      <c r="B2522" s="112" t="s">
        <v>157</v>
      </c>
      <c r="C2522" s="111">
        <v>32352</v>
      </c>
      <c r="D2522" s="111">
        <v>323527</v>
      </c>
      <c r="E2522" s="111" t="s">
        <v>566</v>
      </c>
      <c r="F2522" s="111">
        <v>504</v>
      </c>
      <c r="G2522" s="111" t="s">
        <v>390</v>
      </c>
      <c r="H2522" s="111" t="s">
        <v>88</v>
      </c>
      <c r="I2522" s="111" t="s">
        <v>18</v>
      </c>
      <c r="J2522" s="111" t="s">
        <v>331</v>
      </c>
      <c r="K2522" s="111" t="s">
        <v>85</v>
      </c>
      <c r="L2522" s="111">
        <v>6</v>
      </c>
      <c r="M2522" s="111">
        <v>0.12</v>
      </c>
      <c r="N2522" s="113">
        <v>7.49</v>
      </c>
      <c r="O2522" s="113">
        <v>6.27</v>
      </c>
      <c r="P2522" s="114">
        <v>0.2</v>
      </c>
      <c r="Q2522" s="113">
        <v>37.619999999999997</v>
      </c>
      <c r="R2522" s="115">
        <v>6.79</v>
      </c>
      <c r="S2522" s="115">
        <v>5.6583333333333332</v>
      </c>
      <c r="T2522" s="119">
        <v>0.2</v>
      </c>
      <c r="U2522" s="116">
        <v>33.96</v>
      </c>
      <c r="V2522" t="s">
        <v>25</v>
      </c>
      <c r="W2522">
        <v>6.07</v>
      </c>
      <c r="X2522" t="s">
        <v>25</v>
      </c>
      <c r="Y2522">
        <v>36.42</v>
      </c>
      <c r="Z2522">
        <v>6.59</v>
      </c>
      <c r="AA2522">
        <v>5.49</v>
      </c>
      <c r="AB2522">
        <v>0.2</v>
      </c>
      <c r="AC2522">
        <v>32.94</v>
      </c>
    </row>
    <row r="2523" spans="1:29" x14ac:dyDescent="0.25">
      <c r="A2523" s="111" t="s">
        <v>564</v>
      </c>
      <c r="B2523" s="112" t="s">
        <v>157</v>
      </c>
      <c r="C2523" s="111">
        <v>32352</v>
      </c>
      <c r="D2523" s="111">
        <v>323527</v>
      </c>
      <c r="E2523" s="111" t="s">
        <v>566</v>
      </c>
      <c r="F2523" s="111">
        <v>1166</v>
      </c>
      <c r="G2523" s="111" t="s">
        <v>417</v>
      </c>
      <c r="H2523" s="111" t="s">
        <v>91</v>
      </c>
      <c r="I2523" s="111" t="s">
        <v>18</v>
      </c>
      <c r="J2523" s="111" t="s">
        <v>418</v>
      </c>
      <c r="K2523" s="111" t="s">
        <v>85</v>
      </c>
      <c r="L2523" s="111">
        <v>6</v>
      </c>
      <c r="M2523" s="111">
        <v>0.12</v>
      </c>
      <c r="N2523" s="113">
        <v>5.69</v>
      </c>
      <c r="O2523" s="113">
        <v>4.74</v>
      </c>
      <c r="P2523" s="114">
        <v>0.2</v>
      </c>
      <c r="Q2523" s="113">
        <v>28.44</v>
      </c>
      <c r="R2523" s="115">
        <v>5.49</v>
      </c>
      <c r="S2523" s="115">
        <v>4.58</v>
      </c>
      <c r="T2523" s="119">
        <v>0.2</v>
      </c>
      <c r="U2523" s="116">
        <v>27.48</v>
      </c>
      <c r="V2523" t="s">
        <v>25</v>
      </c>
      <c r="W2523">
        <v>4.82</v>
      </c>
      <c r="X2523" t="s">
        <v>25</v>
      </c>
      <c r="Y2523">
        <v>28.92</v>
      </c>
      <c r="Z2523">
        <v>5.59</v>
      </c>
      <c r="AA2523">
        <v>4.66</v>
      </c>
      <c r="AB2523">
        <v>0.2</v>
      </c>
      <c r="AC2523">
        <v>27.96</v>
      </c>
    </row>
    <row r="2524" spans="1:29" x14ac:dyDescent="0.25">
      <c r="A2524" s="111" t="s">
        <v>564</v>
      </c>
      <c r="B2524" s="112" t="s">
        <v>157</v>
      </c>
      <c r="C2524" s="111">
        <v>32352</v>
      </c>
      <c r="D2524" s="111">
        <v>323527</v>
      </c>
      <c r="E2524" s="111" t="s">
        <v>566</v>
      </c>
      <c r="F2524" s="111">
        <v>2349</v>
      </c>
      <c r="G2524" s="111" t="s">
        <v>391</v>
      </c>
      <c r="H2524" s="111" t="s">
        <v>86</v>
      </c>
      <c r="I2524" s="111" t="s">
        <v>18</v>
      </c>
      <c r="J2524" s="111" t="s">
        <v>334</v>
      </c>
      <c r="K2524" s="111" t="s">
        <v>85</v>
      </c>
      <c r="L2524" s="111">
        <v>6</v>
      </c>
      <c r="M2524" s="111">
        <v>0.12</v>
      </c>
      <c r="N2524" s="113">
        <v>8.2899999999999991</v>
      </c>
      <c r="O2524" s="113">
        <v>6.9254999999999995</v>
      </c>
      <c r="P2524" s="114">
        <v>0.2</v>
      </c>
      <c r="Q2524" s="113">
        <v>41.58</v>
      </c>
      <c r="R2524" s="115">
        <v>7.89</v>
      </c>
      <c r="S2524" s="115">
        <v>6.58</v>
      </c>
      <c r="T2524" s="119">
        <v>0.2</v>
      </c>
      <c r="U2524" s="116">
        <v>39.480000000000004</v>
      </c>
      <c r="V2524" t="s">
        <v>25</v>
      </c>
      <c r="W2524">
        <v>6.64</v>
      </c>
      <c r="X2524" t="s">
        <v>25</v>
      </c>
      <c r="Y2524">
        <v>39.839999999999996</v>
      </c>
      <c r="Z2524">
        <v>7.59</v>
      </c>
      <c r="AA2524">
        <v>6.33</v>
      </c>
      <c r="AB2524">
        <v>0.2</v>
      </c>
      <c r="AC2524">
        <v>37.980000000000004</v>
      </c>
    </row>
    <row r="2525" spans="1:29" x14ac:dyDescent="0.25">
      <c r="A2525" s="111" t="s">
        <v>564</v>
      </c>
      <c r="B2525" s="112" t="s">
        <v>157</v>
      </c>
      <c r="C2525" s="111">
        <v>32352</v>
      </c>
      <c r="D2525" s="111">
        <v>323527</v>
      </c>
      <c r="E2525" s="111" t="s">
        <v>566</v>
      </c>
      <c r="F2525" s="111">
        <v>2350</v>
      </c>
      <c r="G2525" s="111" t="s">
        <v>392</v>
      </c>
      <c r="H2525" s="111" t="s">
        <v>90</v>
      </c>
      <c r="I2525" s="111" t="s">
        <v>18</v>
      </c>
      <c r="J2525" s="111" t="s">
        <v>336</v>
      </c>
      <c r="K2525" s="111" t="s">
        <v>85</v>
      </c>
      <c r="L2525" s="111">
        <v>6</v>
      </c>
      <c r="M2525" s="111">
        <v>0.12</v>
      </c>
      <c r="N2525" s="113">
        <v>5.99</v>
      </c>
      <c r="O2525" s="113">
        <v>5.0199999999999996</v>
      </c>
      <c r="P2525" s="114">
        <v>0.2</v>
      </c>
      <c r="Q2525" s="113">
        <v>30.119999999999997</v>
      </c>
      <c r="R2525" s="115">
        <v>5.29</v>
      </c>
      <c r="S2525" s="115">
        <v>4.41</v>
      </c>
      <c r="T2525" s="119">
        <v>0.2</v>
      </c>
      <c r="U2525" s="116">
        <v>26.46</v>
      </c>
      <c r="V2525" t="s">
        <v>25</v>
      </c>
      <c r="W2525">
        <v>5.0199999999999996</v>
      </c>
      <c r="X2525" t="s">
        <v>25</v>
      </c>
      <c r="Y2525">
        <v>30.119999999999997</v>
      </c>
      <c r="Z2525">
        <v>5.29</v>
      </c>
      <c r="AA2525">
        <v>4.41</v>
      </c>
      <c r="AB2525">
        <v>0.2</v>
      </c>
      <c r="AC2525">
        <v>26.46</v>
      </c>
    </row>
    <row r="2526" spans="1:29" x14ac:dyDescent="0.25">
      <c r="A2526" s="111" t="s">
        <v>564</v>
      </c>
      <c r="B2526" s="112" t="s">
        <v>157</v>
      </c>
      <c r="C2526" s="111">
        <v>32352</v>
      </c>
      <c r="D2526" s="111">
        <v>323527</v>
      </c>
      <c r="E2526" s="111" t="s">
        <v>566</v>
      </c>
      <c r="F2526" s="111">
        <v>2353</v>
      </c>
      <c r="G2526" s="111" t="s">
        <v>393</v>
      </c>
      <c r="H2526" s="111" t="s">
        <v>93</v>
      </c>
      <c r="I2526" s="111" t="s">
        <v>18</v>
      </c>
      <c r="J2526" s="111" t="s">
        <v>338</v>
      </c>
      <c r="K2526" s="111" t="s">
        <v>85</v>
      </c>
      <c r="L2526" s="111">
        <v>6</v>
      </c>
      <c r="M2526" s="111">
        <v>0.12</v>
      </c>
      <c r="N2526" s="113">
        <v>8.2899999999999991</v>
      </c>
      <c r="O2526" s="113">
        <v>6.9254999999999995</v>
      </c>
      <c r="P2526" s="114">
        <v>0.2</v>
      </c>
      <c r="Q2526" s="113">
        <v>41.58</v>
      </c>
      <c r="R2526" s="115">
        <v>7.89</v>
      </c>
      <c r="S2526" s="115">
        <v>6.58</v>
      </c>
      <c r="T2526" s="119">
        <v>0.2</v>
      </c>
      <c r="U2526" s="116">
        <v>39.480000000000004</v>
      </c>
      <c r="V2526" t="s">
        <v>25</v>
      </c>
      <c r="W2526">
        <v>6.64</v>
      </c>
      <c r="X2526" t="s">
        <v>25</v>
      </c>
      <c r="Y2526">
        <v>39.839999999999996</v>
      </c>
      <c r="Z2526">
        <v>7.59</v>
      </c>
      <c r="AA2526">
        <v>6.33</v>
      </c>
      <c r="AB2526">
        <v>0.2</v>
      </c>
      <c r="AC2526">
        <v>37.980000000000004</v>
      </c>
    </row>
    <row r="2527" spans="1:29" x14ac:dyDescent="0.25">
      <c r="A2527" s="111" t="s">
        <v>564</v>
      </c>
      <c r="B2527" s="112" t="s">
        <v>157</v>
      </c>
      <c r="C2527" s="111">
        <v>32352</v>
      </c>
      <c r="D2527" s="111">
        <v>323527</v>
      </c>
      <c r="E2527" s="111" t="s">
        <v>566</v>
      </c>
      <c r="F2527" s="111">
        <v>2354</v>
      </c>
      <c r="G2527" s="111" t="s">
        <v>482</v>
      </c>
      <c r="H2527" s="111" t="s">
        <v>90</v>
      </c>
      <c r="I2527" s="111" t="s">
        <v>18</v>
      </c>
      <c r="J2527" s="111" t="s">
        <v>452</v>
      </c>
      <c r="K2527" s="111" t="s">
        <v>85</v>
      </c>
      <c r="L2527" s="111">
        <v>6</v>
      </c>
      <c r="M2527" s="111">
        <v>0.12</v>
      </c>
      <c r="N2527" s="113">
        <v>5.99</v>
      </c>
      <c r="O2527" s="113">
        <v>5.0199999999999996</v>
      </c>
      <c r="P2527" s="114">
        <v>0.2</v>
      </c>
      <c r="Q2527" s="113">
        <v>30.119999999999997</v>
      </c>
      <c r="R2527" s="115">
        <v>5.29</v>
      </c>
      <c r="S2527" s="115">
        <v>4.41</v>
      </c>
      <c r="T2527" s="119">
        <v>0.2</v>
      </c>
      <c r="U2527" s="116">
        <v>26.46</v>
      </c>
      <c r="V2527" t="s">
        <v>25</v>
      </c>
      <c r="W2527">
        <v>5.0199999999999996</v>
      </c>
      <c r="X2527" t="s">
        <v>25</v>
      </c>
      <c r="Y2527">
        <v>30.119999999999997</v>
      </c>
      <c r="Z2527">
        <v>5.29</v>
      </c>
      <c r="AA2527">
        <v>4.41</v>
      </c>
      <c r="AB2527">
        <v>0.2</v>
      </c>
      <c r="AC2527">
        <v>26.46</v>
      </c>
    </row>
    <row r="2528" spans="1:29" x14ac:dyDescent="0.25">
      <c r="A2528" s="111" t="s">
        <v>564</v>
      </c>
      <c r="B2528" s="112" t="s">
        <v>157</v>
      </c>
      <c r="C2528" s="111">
        <v>32352</v>
      </c>
      <c r="D2528" s="111">
        <v>323527</v>
      </c>
      <c r="E2528" s="111" t="s">
        <v>566</v>
      </c>
      <c r="F2528" s="111">
        <v>2357</v>
      </c>
      <c r="G2528" s="111" t="s">
        <v>394</v>
      </c>
      <c r="H2528" s="111" t="s">
        <v>92</v>
      </c>
      <c r="I2528" s="111" t="s">
        <v>18</v>
      </c>
      <c r="J2528" s="111" t="s">
        <v>372</v>
      </c>
      <c r="K2528" s="111" t="s">
        <v>85</v>
      </c>
      <c r="L2528" s="111">
        <v>6</v>
      </c>
      <c r="M2528" s="111">
        <v>0.12</v>
      </c>
      <c r="N2528" s="113">
        <v>5.49</v>
      </c>
      <c r="O2528" s="113">
        <v>4.55</v>
      </c>
      <c r="P2528" s="114">
        <v>0.2</v>
      </c>
      <c r="Q2528" s="113">
        <v>27.299999999999997</v>
      </c>
      <c r="R2528" s="115">
        <v>4.99</v>
      </c>
      <c r="S2528" s="115">
        <v>4.16</v>
      </c>
      <c r="T2528" s="119">
        <v>0.2</v>
      </c>
      <c r="U2528" s="116">
        <v>24.96</v>
      </c>
      <c r="V2528" t="s">
        <v>25</v>
      </c>
      <c r="W2528">
        <v>4.55</v>
      </c>
      <c r="X2528" t="s">
        <v>25</v>
      </c>
      <c r="Y2528">
        <v>27.299999999999997</v>
      </c>
      <c r="Z2528">
        <v>4.99</v>
      </c>
      <c r="AA2528">
        <v>4.16</v>
      </c>
      <c r="AB2528">
        <v>0.2</v>
      </c>
      <c r="AC2528">
        <v>24.96</v>
      </c>
    </row>
    <row r="2529" spans="1:29" x14ac:dyDescent="0.25">
      <c r="A2529" s="111" t="s">
        <v>564</v>
      </c>
      <c r="B2529" s="112" t="s">
        <v>157</v>
      </c>
      <c r="C2529" s="111">
        <v>32352</v>
      </c>
      <c r="D2529" s="111">
        <v>323527</v>
      </c>
      <c r="E2529" s="111" t="s">
        <v>566</v>
      </c>
      <c r="F2529" s="111">
        <v>4409</v>
      </c>
      <c r="G2529" s="111" t="s">
        <v>419</v>
      </c>
      <c r="H2529" s="111" t="s">
        <v>88</v>
      </c>
      <c r="I2529" s="111" t="s">
        <v>18</v>
      </c>
      <c r="J2529" s="111" t="s">
        <v>342</v>
      </c>
      <c r="K2529" s="111" t="s">
        <v>85</v>
      </c>
      <c r="L2529" s="111">
        <v>6</v>
      </c>
      <c r="M2529" s="111">
        <v>0.12</v>
      </c>
      <c r="N2529" s="113">
        <v>7.49</v>
      </c>
      <c r="O2529" s="113">
        <v>6.27</v>
      </c>
      <c r="P2529" s="114">
        <v>0.2</v>
      </c>
      <c r="Q2529" s="113">
        <v>37.619999999999997</v>
      </c>
      <c r="R2529" s="115">
        <v>6.79</v>
      </c>
      <c r="S2529" s="115">
        <v>5.6583333333333332</v>
      </c>
      <c r="T2529" s="119">
        <v>0.2</v>
      </c>
      <c r="U2529" s="116">
        <v>33.96</v>
      </c>
      <c r="V2529" t="s">
        <v>25</v>
      </c>
      <c r="W2529">
        <v>6.07</v>
      </c>
      <c r="X2529" t="s">
        <v>25</v>
      </c>
      <c r="Y2529">
        <v>36.42</v>
      </c>
      <c r="Z2529">
        <v>6.59</v>
      </c>
      <c r="AA2529">
        <v>5.49</v>
      </c>
      <c r="AB2529">
        <v>0.2</v>
      </c>
      <c r="AC2529">
        <v>32.94</v>
      </c>
    </row>
    <row r="2530" spans="1:29" x14ac:dyDescent="0.25">
      <c r="A2530" s="111" t="s">
        <v>564</v>
      </c>
      <c r="B2530" s="112" t="s">
        <v>157</v>
      </c>
      <c r="C2530" s="111">
        <v>32352</v>
      </c>
      <c r="D2530" s="111">
        <v>323527</v>
      </c>
      <c r="E2530" s="111" t="s">
        <v>566</v>
      </c>
      <c r="F2530" s="111">
        <v>9276</v>
      </c>
      <c r="G2530" s="111" t="s">
        <v>395</v>
      </c>
      <c r="H2530" s="111" t="s">
        <v>88</v>
      </c>
      <c r="I2530" s="111" t="s">
        <v>18</v>
      </c>
      <c r="J2530" s="111" t="s">
        <v>344</v>
      </c>
      <c r="K2530" s="111" t="s">
        <v>85</v>
      </c>
      <c r="L2530" s="111">
        <v>6</v>
      </c>
      <c r="M2530" s="111">
        <v>0.12</v>
      </c>
      <c r="N2530" s="113">
        <v>7.49</v>
      </c>
      <c r="O2530" s="113">
        <v>6.27</v>
      </c>
      <c r="P2530" s="114">
        <v>0.2</v>
      </c>
      <c r="Q2530" s="113">
        <v>37.619999999999997</v>
      </c>
      <c r="R2530" s="115">
        <v>6.79</v>
      </c>
      <c r="S2530" s="115">
        <v>5.6583333333333332</v>
      </c>
      <c r="T2530" s="119">
        <v>0.2</v>
      </c>
      <c r="U2530" s="116">
        <v>33.96</v>
      </c>
      <c r="V2530" t="s">
        <v>25</v>
      </c>
      <c r="W2530">
        <v>6.07</v>
      </c>
      <c r="X2530" t="s">
        <v>25</v>
      </c>
      <c r="Y2530">
        <v>36.42</v>
      </c>
      <c r="Z2530">
        <v>6.59</v>
      </c>
      <c r="AA2530">
        <v>5.49</v>
      </c>
      <c r="AB2530">
        <v>0.2</v>
      </c>
      <c r="AC2530">
        <v>32.94</v>
      </c>
    </row>
    <row r="2531" spans="1:29" x14ac:dyDescent="0.25">
      <c r="A2531" s="111" t="s">
        <v>564</v>
      </c>
      <c r="B2531" s="112" t="s">
        <v>157</v>
      </c>
      <c r="C2531" s="111">
        <v>32352</v>
      </c>
      <c r="D2531" s="111">
        <v>323527</v>
      </c>
      <c r="E2531" s="111" t="s">
        <v>566</v>
      </c>
      <c r="F2531" s="111">
        <v>23163</v>
      </c>
      <c r="G2531" s="111" t="s">
        <v>511</v>
      </c>
      <c r="H2531" s="111" t="s">
        <v>91</v>
      </c>
      <c r="I2531" s="111" t="s">
        <v>18</v>
      </c>
      <c r="J2531" s="111" t="s">
        <v>512</v>
      </c>
      <c r="K2531" s="111" t="s">
        <v>85</v>
      </c>
      <c r="L2531" s="111">
        <v>6</v>
      </c>
      <c r="M2531" s="111">
        <v>0.12</v>
      </c>
      <c r="N2531" s="113">
        <v>5.69</v>
      </c>
      <c r="O2531" s="113">
        <v>4.74</v>
      </c>
      <c r="P2531" s="114">
        <v>0.2</v>
      </c>
      <c r="Q2531" s="113">
        <v>28.44</v>
      </c>
      <c r="R2531" s="115">
        <v>5.49</v>
      </c>
      <c r="S2531" s="115">
        <v>4.58</v>
      </c>
      <c r="T2531" s="119">
        <v>0.2</v>
      </c>
      <c r="U2531" s="116">
        <v>27.48</v>
      </c>
      <c r="V2531" t="s">
        <v>25</v>
      </c>
      <c r="W2531">
        <v>4.82</v>
      </c>
      <c r="X2531" t="s">
        <v>25</v>
      </c>
      <c r="Y2531">
        <v>28.92</v>
      </c>
      <c r="Z2531">
        <v>5.59</v>
      </c>
      <c r="AA2531">
        <v>4.66</v>
      </c>
      <c r="AB2531">
        <v>0.2</v>
      </c>
      <c r="AC2531">
        <v>27.96</v>
      </c>
    </row>
    <row r="2532" spans="1:29" x14ac:dyDescent="0.25">
      <c r="A2532" s="111" t="s">
        <v>564</v>
      </c>
      <c r="B2532" s="112" t="s">
        <v>157</v>
      </c>
      <c r="C2532" s="111">
        <v>32352</v>
      </c>
      <c r="D2532" s="111">
        <v>323527</v>
      </c>
      <c r="E2532" s="111" t="s">
        <v>566</v>
      </c>
      <c r="F2532" s="111">
        <v>25700</v>
      </c>
      <c r="G2532" s="111" t="s">
        <v>396</v>
      </c>
      <c r="H2532" s="111" t="s">
        <v>135</v>
      </c>
      <c r="I2532" s="111" t="s">
        <v>128</v>
      </c>
      <c r="J2532" s="111" t="s">
        <v>378</v>
      </c>
      <c r="K2532" s="111" t="s">
        <v>85</v>
      </c>
      <c r="L2532" s="111">
        <v>6</v>
      </c>
      <c r="M2532" s="111">
        <v>0.12</v>
      </c>
      <c r="N2532" s="113">
        <v>8.7899999999999991</v>
      </c>
      <c r="O2532" s="113">
        <v>7.2959999999999994</v>
      </c>
      <c r="P2532" s="114">
        <v>0.2</v>
      </c>
      <c r="Q2532" s="113">
        <v>43.8</v>
      </c>
      <c r="R2532" s="115">
        <v>10.49</v>
      </c>
      <c r="S2532" s="115">
        <v>6.8</v>
      </c>
      <c r="T2532" s="119">
        <v>0.54</v>
      </c>
      <c r="U2532" s="116">
        <v>40.799999999999997</v>
      </c>
      <c r="V2532" t="s">
        <v>25</v>
      </c>
      <c r="W2532">
        <v>9.4145000000000003</v>
      </c>
      <c r="X2532" t="s">
        <v>25</v>
      </c>
      <c r="Y2532">
        <v>56.46</v>
      </c>
      <c r="Z2532">
        <v>9.99</v>
      </c>
      <c r="AA2532">
        <v>6.4833333333333334</v>
      </c>
      <c r="AB2532">
        <v>0.54</v>
      </c>
      <c r="AC2532">
        <v>38.880000000000003</v>
      </c>
    </row>
    <row r="2533" spans="1:29" x14ac:dyDescent="0.25">
      <c r="A2533" s="111" t="s">
        <v>564</v>
      </c>
      <c r="B2533" s="112" t="s">
        <v>157</v>
      </c>
      <c r="C2533" s="111">
        <v>32352</v>
      </c>
      <c r="D2533" s="111">
        <v>323527</v>
      </c>
      <c r="E2533" s="111" t="s">
        <v>566</v>
      </c>
      <c r="F2533" s="111">
        <v>18137</v>
      </c>
      <c r="G2533" s="111" t="s">
        <v>507</v>
      </c>
      <c r="H2533" s="111" t="s">
        <v>103</v>
      </c>
      <c r="I2533" s="111" t="s">
        <v>18</v>
      </c>
      <c r="J2533" s="111" t="s">
        <v>334</v>
      </c>
      <c r="K2533" s="111" t="s">
        <v>105</v>
      </c>
      <c r="L2533" s="111">
        <v>4</v>
      </c>
      <c r="M2533" s="111">
        <v>0.12</v>
      </c>
      <c r="N2533" s="113">
        <v>9.69</v>
      </c>
      <c r="O2533" s="113">
        <v>8.07</v>
      </c>
      <c r="P2533" s="114">
        <v>0.2</v>
      </c>
      <c r="Q2533" s="113">
        <v>32.28</v>
      </c>
      <c r="R2533" s="115">
        <v>9.2899999999999991</v>
      </c>
      <c r="S2533" s="115">
        <v>7.75</v>
      </c>
      <c r="T2533" s="119">
        <v>0.2</v>
      </c>
      <c r="U2533" s="116">
        <v>31</v>
      </c>
      <c r="V2533" t="s">
        <v>25</v>
      </c>
      <c r="W2533">
        <v>7.97</v>
      </c>
      <c r="X2533" t="s">
        <v>25</v>
      </c>
      <c r="Y2533">
        <v>31.88</v>
      </c>
      <c r="Z2533">
        <v>8.89</v>
      </c>
      <c r="AA2533">
        <v>7.41</v>
      </c>
      <c r="AB2533">
        <v>0.2</v>
      </c>
      <c r="AC2533">
        <v>29.64</v>
      </c>
    </row>
    <row r="2534" spans="1:29" x14ac:dyDescent="0.25">
      <c r="A2534" s="111" t="s">
        <v>564</v>
      </c>
      <c r="B2534" s="112" t="s">
        <v>157</v>
      </c>
      <c r="C2534" s="111">
        <v>32352</v>
      </c>
      <c r="D2534" s="111">
        <v>323527</v>
      </c>
      <c r="E2534" s="111" t="s">
        <v>566</v>
      </c>
      <c r="F2534" s="111">
        <v>18341</v>
      </c>
      <c r="G2534" s="111" t="s">
        <v>508</v>
      </c>
      <c r="H2534" s="111" t="s">
        <v>104</v>
      </c>
      <c r="I2534" s="111" t="s">
        <v>18</v>
      </c>
      <c r="J2534" s="111" t="s">
        <v>331</v>
      </c>
      <c r="K2534" s="111" t="s">
        <v>105</v>
      </c>
      <c r="L2534" s="111">
        <v>4</v>
      </c>
      <c r="M2534" s="111">
        <v>0.12</v>
      </c>
      <c r="N2534" s="113">
        <v>9.69</v>
      </c>
      <c r="O2534" s="113">
        <v>8.07</v>
      </c>
      <c r="P2534" s="114">
        <v>0.2</v>
      </c>
      <c r="Q2534" s="113">
        <v>32.28</v>
      </c>
      <c r="R2534" s="115">
        <v>9.2899999999999991</v>
      </c>
      <c r="S2534" s="115">
        <v>7.75</v>
      </c>
      <c r="T2534" s="119">
        <v>0.2</v>
      </c>
      <c r="U2534" s="116">
        <v>31</v>
      </c>
      <c r="V2534" t="s">
        <v>25</v>
      </c>
      <c r="W2534">
        <v>7.97</v>
      </c>
      <c r="X2534" t="s">
        <v>25</v>
      </c>
      <c r="Y2534">
        <v>31.88</v>
      </c>
      <c r="Z2534">
        <v>8.89</v>
      </c>
      <c r="AA2534">
        <v>7.41</v>
      </c>
      <c r="AB2534">
        <v>0.2</v>
      </c>
      <c r="AC2534">
        <v>29.64</v>
      </c>
    </row>
    <row r="2535" spans="1:29" x14ac:dyDescent="0.25">
      <c r="A2535" s="111" t="s">
        <v>564</v>
      </c>
      <c r="B2535" s="112" t="s">
        <v>157</v>
      </c>
      <c r="C2535" s="111">
        <v>32352</v>
      </c>
      <c r="D2535" s="111">
        <v>323527</v>
      </c>
      <c r="E2535" s="111" t="s">
        <v>566</v>
      </c>
      <c r="F2535" s="111">
        <v>7977</v>
      </c>
      <c r="G2535" s="111" t="s">
        <v>397</v>
      </c>
      <c r="H2535" s="111" t="s">
        <v>119</v>
      </c>
      <c r="I2535" s="111" t="s">
        <v>115</v>
      </c>
      <c r="J2535" s="111" t="s">
        <v>398</v>
      </c>
      <c r="K2535" s="111" t="s">
        <v>58</v>
      </c>
      <c r="L2535" s="111">
        <v>6</v>
      </c>
      <c r="M2535" s="111">
        <v>0.03</v>
      </c>
      <c r="N2535" s="113">
        <v>5.09</v>
      </c>
      <c r="O2535" s="113">
        <v>4.2655000000000003</v>
      </c>
      <c r="P2535" s="114">
        <v>0.2</v>
      </c>
      <c r="Q2535" s="113">
        <v>25.619999999999997</v>
      </c>
      <c r="R2535" s="115">
        <v>4.99</v>
      </c>
      <c r="S2535" s="115">
        <v>4.16</v>
      </c>
      <c r="T2535" s="119">
        <v>0.2</v>
      </c>
      <c r="U2535" s="116">
        <v>24.96</v>
      </c>
      <c r="V2535" t="s">
        <v>25</v>
      </c>
      <c r="W2535">
        <v>4.2699999999999996</v>
      </c>
      <c r="X2535" t="s">
        <v>25</v>
      </c>
      <c r="Y2535">
        <v>25.619999999999997</v>
      </c>
      <c r="Z2535">
        <v>4.8899999999999997</v>
      </c>
      <c r="AA2535">
        <v>4.08</v>
      </c>
      <c r="AB2535">
        <v>0.2</v>
      </c>
      <c r="AC2535">
        <v>24.48</v>
      </c>
    </row>
    <row r="2536" spans="1:29" x14ac:dyDescent="0.25">
      <c r="A2536" s="111" t="s">
        <v>564</v>
      </c>
      <c r="B2536" s="112" t="s">
        <v>157</v>
      </c>
      <c r="C2536" s="111">
        <v>32352</v>
      </c>
      <c r="D2536" s="111">
        <v>323527</v>
      </c>
      <c r="E2536" s="111" t="s">
        <v>566</v>
      </c>
      <c r="F2536" s="111">
        <v>7979</v>
      </c>
      <c r="G2536" s="111" t="s">
        <v>399</v>
      </c>
      <c r="H2536" s="111" t="s">
        <v>119</v>
      </c>
      <c r="I2536" s="111" t="s">
        <v>115</v>
      </c>
      <c r="J2536" s="111" t="s">
        <v>400</v>
      </c>
      <c r="K2536" s="111" t="s">
        <v>58</v>
      </c>
      <c r="L2536" s="111">
        <v>6</v>
      </c>
      <c r="M2536" s="111">
        <v>0.03</v>
      </c>
      <c r="N2536" s="113">
        <v>5.09</v>
      </c>
      <c r="O2536" s="113">
        <v>4.2655000000000003</v>
      </c>
      <c r="P2536" s="114">
        <v>0.2</v>
      </c>
      <c r="Q2536" s="113">
        <v>25.619999999999997</v>
      </c>
      <c r="R2536" s="115">
        <v>4.99</v>
      </c>
      <c r="S2536" s="115">
        <v>4.16</v>
      </c>
      <c r="T2536" s="119">
        <v>0.2</v>
      </c>
      <c r="U2536" s="116">
        <v>24.96</v>
      </c>
      <c r="V2536" t="s">
        <v>25</v>
      </c>
      <c r="W2536">
        <v>4.2699999999999996</v>
      </c>
      <c r="X2536" t="s">
        <v>25</v>
      </c>
      <c r="Y2536">
        <v>25.619999999999997</v>
      </c>
      <c r="Z2536">
        <v>4.8899999999999997</v>
      </c>
      <c r="AA2536">
        <v>4.08</v>
      </c>
      <c r="AB2536">
        <v>0.2</v>
      </c>
      <c r="AC2536">
        <v>24.48</v>
      </c>
    </row>
    <row r="2537" spans="1:29" x14ac:dyDescent="0.25">
      <c r="A2537" s="111" t="s">
        <v>564</v>
      </c>
      <c r="B2537" s="112" t="s">
        <v>157</v>
      </c>
      <c r="C2537" s="111">
        <v>32352</v>
      </c>
      <c r="D2537" s="111">
        <v>323527</v>
      </c>
      <c r="E2537" s="111" t="s">
        <v>566</v>
      </c>
      <c r="F2537" s="111">
        <v>7980</v>
      </c>
      <c r="G2537" s="111" t="s">
        <v>401</v>
      </c>
      <c r="H2537" s="111" t="s">
        <v>119</v>
      </c>
      <c r="I2537" s="111" t="s">
        <v>115</v>
      </c>
      <c r="J2537" s="111" t="s">
        <v>402</v>
      </c>
      <c r="K2537" s="111" t="s">
        <v>58</v>
      </c>
      <c r="L2537" s="111">
        <v>6</v>
      </c>
      <c r="M2537" s="111">
        <v>0.03</v>
      </c>
      <c r="N2537" s="113">
        <v>5.09</v>
      </c>
      <c r="O2537" s="113">
        <v>4.2655000000000003</v>
      </c>
      <c r="P2537" s="114">
        <v>0.2</v>
      </c>
      <c r="Q2537" s="113">
        <v>25.619999999999997</v>
      </c>
      <c r="R2537" s="115">
        <v>4.99</v>
      </c>
      <c r="S2537" s="115">
        <v>4.16</v>
      </c>
      <c r="T2537" s="119">
        <v>0.2</v>
      </c>
      <c r="U2537" s="116">
        <v>24.96</v>
      </c>
      <c r="V2537" t="s">
        <v>25</v>
      </c>
      <c r="W2537">
        <v>4.2699999999999996</v>
      </c>
      <c r="X2537" t="s">
        <v>25</v>
      </c>
      <c r="Y2537">
        <v>25.619999999999997</v>
      </c>
      <c r="Z2537">
        <v>4.8899999999999997</v>
      </c>
      <c r="AA2537">
        <v>4.08</v>
      </c>
      <c r="AB2537">
        <v>0.2</v>
      </c>
      <c r="AC2537">
        <v>24.48</v>
      </c>
    </row>
    <row r="2538" spans="1:29" x14ac:dyDescent="0.25">
      <c r="A2538" s="111" t="s">
        <v>564</v>
      </c>
      <c r="B2538" s="112" t="s">
        <v>157</v>
      </c>
      <c r="C2538" s="111">
        <v>32352</v>
      </c>
      <c r="D2538" s="111">
        <v>323527</v>
      </c>
      <c r="E2538" s="111" t="s">
        <v>566</v>
      </c>
      <c r="F2538" s="111">
        <v>7981</v>
      </c>
      <c r="G2538" s="111" t="s">
        <v>403</v>
      </c>
      <c r="H2538" s="111" t="s">
        <v>119</v>
      </c>
      <c r="I2538" s="111" t="s">
        <v>115</v>
      </c>
      <c r="J2538" s="111" t="s">
        <v>404</v>
      </c>
      <c r="K2538" s="111" t="s">
        <v>58</v>
      </c>
      <c r="L2538" s="111">
        <v>6</v>
      </c>
      <c r="M2538" s="111">
        <v>0.03</v>
      </c>
      <c r="N2538" s="113">
        <v>5.09</v>
      </c>
      <c r="O2538" s="113">
        <v>4.2655000000000003</v>
      </c>
      <c r="P2538" s="114">
        <v>0.2</v>
      </c>
      <c r="Q2538" s="113">
        <v>25.619999999999997</v>
      </c>
      <c r="R2538" s="115">
        <v>4.99</v>
      </c>
      <c r="S2538" s="115">
        <v>4.16</v>
      </c>
      <c r="T2538" s="119">
        <v>0.2</v>
      </c>
      <c r="U2538" s="116">
        <v>24.96</v>
      </c>
      <c r="V2538" t="s">
        <v>25</v>
      </c>
      <c r="W2538">
        <v>4.2699999999999996</v>
      </c>
      <c r="X2538" t="s">
        <v>25</v>
      </c>
      <c r="Y2538">
        <v>25.619999999999997</v>
      </c>
      <c r="Z2538">
        <v>4.8899999999999997</v>
      </c>
      <c r="AA2538">
        <v>4.08</v>
      </c>
      <c r="AB2538">
        <v>0.2</v>
      </c>
      <c r="AC2538">
        <v>24.48</v>
      </c>
    </row>
    <row r="2539" spans="1:29" x14ac:dyDescent="0.25">
      <c r="A2539" s="111" t="s">
        <v>564</v>
      </c>
      <c r="B2539" s="112" t="s">
        <v>157</v>
      </c>
      <c r="C2539" s="111">
        <v>32352</v>
      </c>
      <c r="D2539" s="111">
        <v>323527</v>
      </c>
      <c r="E2539" s="111" t="s">
        <v>566</v>
      </c>
      <c r="F2539" s="111">
        <v>7982</v>
      </c>
      <c r="G2539" s="111" t="s">
        <v>405</v>
      </c>
      <c r="H2539" s="111" t="s">
        <v>119</v>
      </c>
      <c r="I2539" s="111" t="s">
        <v>115</v>
      </c>
      <c r="J2539" s="111" t="s">
        <v>406</v>
      </c>
      <c r="K2539" s="111" t="s">
        <v>58</v>
      </c>
      <c r="L2539" s="111">
        <v>6</v>
      </c>
      <c r="M2539" s="111">
        <v>0.03</v>
      </c>
      <c r="N2539" s="113">
        <v>5.09</v>
      </c>
      <c r="O2539" s="113">
        <v>4.2655000000000003</v>
      </c>
      <c r="P2539" s="114">
        <v>0.2</v>
      </c>
      <c r="Q2539" s="113">
        <v>25.619999999999997</v>
      </c>
      <c r="R2539" s="115">
        <v>4.99</v>
      </c>
      <c r="S2539" s="115">
        <v>4.16</v>
      </c>
      <c r="T2539" s="119">
        <v>0.2</v>
      </c>
      <c r="U2539" s="116">
        <v>24.96</v>
      </c>
      <c r="V2539" t="s">
        <v>25</v>
      </c>
      <c r="W2539">
        <v>4.2699999999999996</v>
      </c>
      <c r="X2539" t="s">
        <v>25</v>
      </c>
      <c r="Y2539">
        <v>25.619999999999997</v>
      </c>
      <c r="Z2539">
        <v>4.8899999999999997</v>
      </c>
      <c r="AA2539">
        <v>4.08</v>
      </c>
      <c r="AB2539">
        <v>0.2</v>
      </c>
      <c r="AC2539">
        <v>24.48</v>
      </c>
    </row>
    <row r="2540" spans="1:29" x14ac:dyDescent="0.25">
      <c r="A2540" s="111" t="s">
        <v>564</v>
      </c>
      <c r="B2540" s="112" t="s">
        <v>157</v>
      </c>
      <c r="C2540" s="111">
        <v>32352</v>
      </c>
      <c r="D2540" s="111">
        <v>323527</v>
      </c>
      <c r="E2540" s="111" t="s">
        <v>566</v>
      </c>
      <c r="F2540" s="111">
        <v>7983</v>
      </c>
      <c r="G2540" s="111" t="s">
        <v>407</v>
      </c>
      <c r="H2540" s="111" t="s">
        <v>119</v>
      </c>
      <c r="I2540" s="111" t="s">
        <v>115</v>
      </c>
      <c r="J2540" s="111" t="s">
        <v>408</v>
      </c>
      <c r="K2540" s="111" t="s">
        <v>58</v>
      </c>
      <c r="L2540" s="111">
        <v>6</v>
      </c>
      <c r="M2540" s="111">
        <v>0.03</v>
      </c>
      <c r="N2540" s="113">
        <v>5.09</v>
      </c>
      <c r="O2540" s="113">
        <v>4.2655000000000003</v>
      </c>
      <c r="P2540" s="114">
        <v>0.2</v>
      </c>
      <c r="Q2540" s="113">
        <v>25.619999999999997</v>
      </c>
      <c r="R2540" s="115">
        <v>4.99</v>
      </c>
      <c r="S2540" s="115">
        <v>4.16</v>
      </c>
      <c r="T2540" s="119">
        <v>0.2</v>
      </c>
      <c r="U2540" s="116">
        <v>24.96</v>
      </c>
      <c r="V2540" t="s">
        <v>25</v>
      </c>
      <c r="W2540">
        <v>4.2699999999999996</v>
      </c>
      <c r="X2540" t="s">
        <v>25</v>
      </c>
      <c r="Y2540">
        <v>25.619999999999997</v>
      </c>
      <c r="Z2540">
        <v>4.8899999999999997</v>
      </c>
      <c r="AA2540">
        <v>4.08</v>
      </c>
      <c r="AB2540">
        <v>0.2</v>
      </c>
      <c r="AC2540">
        <v>24.48</v>
      </c>
    </row>
    <row r="2541" spans="1:29" x14ac:dyDescent="0.25">
      <c r="A2541" s="111" t="s">
        <v>564</v>
      </c>
      <c r="B2541" s="112" t="s">
        <v>157</v>
      </c>
      <c r="C2541" s="111">
        <v>32352</v>
      </c>
      <c r="D2541" s="111">
        <v>323527</v>
      </c>
      <c r="E2541" s="111" t="s">
        <v>566</v>
      </c>
      <c r="F2541" s="111">
        <v>7985</v>
      </c>
      <c r="G2541" s="111" t="s">
        <v>409</v>
      </c>
      <c r="H2541" s="111" t="s">
        <v>119</v>
      </c>
      <c r="I2541" s="111" t="s">
        <v>115</v>
      </c>
      <c r="J2541" s="111" t="s">
        <v>410</v>
      </c>
      <c r="K2541" s="111" t="s">
        <v>58</v>
      </c>
      <c r="L2541" s="111">
        <v>6</v>
      </c>
      <c r="M2541" s="111">
        <v>0.03</v>
      </c>
      <c r="N2541" s="113">
        <v>5.09</v>
      </c>
      <c r="O2541" s="113">
        <v>4.2655000000000003</v>
      </c>
      <c r="P2541" s="114">
        <v>0.2</v>
      </c>
      <c r="Q2541" s="113">
        <v>25.619999999999997</v>
      </c>
      <c r="R2541" s="115">
        <v>4.99</v>
      </c>
      <c r="S2541" s="115">
        <v>4.16</v>
      </c>
      <c r="T2541" s="119">
        <v>0.2</v>
      </c>
      <c r="U2541" s="116">
        <v>24.96</v>
      </c>
      <c r="V2541" t="s">
        <v>25</v>
      </c>
      <c r="W2541">
        <v>4.2699999999999996</v>
      </c>
      <c r="X2541" t="s">
        <v>25</v>
      </c>
      <c r="Y2541">
        <v>25.619999999999997</v>
      </c>
      <c r="Z2541">
        <v>4.8899999999999997</v>
      </c>
      <c r="AA2541">
        <v>4.08</v>
      </c>
      <c r="AB2541">
        <v>0.2</v>
      </c>
      <c r="AC2541">
        <v>24.48</v>
      </c>
    </row>
    <row r="2542" spans="1:29" x14ac:dyDescent="0.25">
      <c r="A2542" s="111" t="s">
        <v>564</v>
      </c>
      <c r="B2542" s="112" t="s">
        <v>157</v>
      </c>
      <c r="C2542" s="111">
        <v>32352</v>
      </c>
      <c r="D2542" s="111">
        <v>323527</v>
      </c>
      <c r="E2542" s="111" t="s">
        <v>566</v>
      </c>
      <c r="F2542" s="111">
        <v>8791</v>
      </c>
      <c r="G2542" s="111" t="s">
        <v>483</v>
      </c>
      <c r="H2542" s="111" t="s">
        <v>61</v>
      </c>
      <c r="I2542" s="111" t="s">
        <v>18</v>
      </c>
      <c r="J2542" s="111" t="s">
        <v>469</v>
      </c>
      <c r="K2542" s="111" t="s">
        <v>58</v>
      </c>
      <c r="L2542" s="111">
        <v>12</v>
      </c>
      <c r="M2542" s="111">
        <v>0.06</v>
      </c>
      <c r="N2542" s="113">
        <v>3.99</v>
      </c>
      <c r="O2542" s="113">
        <v>3.32</v>
      </c>
      <c r="P2542" s="114">
        <v>0.2</v>
      </c>
      <c r="Q2542" s="113">
        <v>39.839999999999996</v>
      </c>
      <c r="R2542" s="115">
        <v>3.59</v>
      </c>
      <c r="S2542" s="115">
        <v>2.99</v>
      </c>
      <c r="T2542" s="119">
        <v>0.2</v>
      </c>
      <c r="U2542" s="116">
        <v>35.880000000000003</v>
      </c>
      <c r="V2542" t="s">
        <v>25</v>
      </c>
      <c r="W2542">
        <v>3.13</v>
      </c>
      <c r="X2542" t="s">
        <v>25</v>
      </c>
      <c r="Y2542">
        <v>37.56</v>
      </c>
      <c r="Z2542">
        <v>3.39</v>
      </c>
      <c r="AA2542">
        <v>2.83</v>
      </c>
      <c r="AB2542">
        <v>0.2</v>
      </c>
      <c r="AC2542">
        <v>33.96</v>
      </c>
    </row>
    <row r="2543" spans="1:29" x14ac:dyDescent="0.25">
      <c r="A2543" s="111" t="s">
        <v>564</v>
      </c>
      <c r="B2543" s="112" t="s">
        <v>157</v>
      </c>
      <c r="C2543" s="111">
        <v>32352</v>
      </c>
      <c r="D2543" s="111">
        <v>323527</v>
      </c>
      <c r="E2543" s="111" t="s">
        <v>566</v>
      </c>
      <c r="F2543" s="111">
        <v>13061</v>
      </c>
      <c r="G2543" s="111" t="s">
        <v>484</v>
      </c>
      <c r="H2543" s="111" t="s">
        <v>61</v>
      </c>
      <c r="I2543" s="111" t="s">
        <v>18</v>
      </c>
      <c r="J2543" s="111" t="s">
        <v>471</v>
      </c>
      <c r="K2543" s="111" t="s">
        <v>58</v>
      </c>
      <c r="L2543" s="111">
        <v>12</v>
      </c>
      <c r="M2543" s="111">
        <v>0.06</v>
      </c>
      <c r="N2543" s="113">
        <v>3.99</v>
      </c>
      <c r="O2543" s="113">
        <v>3.32</v>
      </c>
      <c r="P2543" s="114">
        <v>0.2</v>
      </c>
      <c r="Q2543" s="113">
        <v>39.839999999999996</v>
      </c>
      <c r="R2543" s="115">
        <v>3.59</v>
      </c>
      <c r="S2543" s="115">
        <v>2.99</v>
      </c>
      <c r="T2543" s="119">
        <v>0.2</v>
      </c>
      <c r="U2543" s="116">
        <v>35.880000000000003</v>
      </c>
      <c r="V2543" t="s">
        <v>25</v>
      </c>
      <c r="W2543">
        <v>3.13</v>
      </c>
      <c r="X2543" t="s">
        <v>25</v>
      </c>
      <c r="Y2543">
        <v>37.56</v>
      </c>
      <c r="Z2543">
        <v>3.39</v>
      </c>
      <c r="AA2543">
        <v>2.83</v>
      </c>
      <c r="AB2543">
        <v>0.2</v>
      </c>
      <c r="AC2543">
        <v>33.96</v>
      </c>
    </row>
    <row r="2544" spans="1:29" x14ac:dyDescent="0.25">
      <c r="A2544" s="111" t="s">
        <v>564</v>
      </c>
      <c r="B2544" s="112" t="s">
        <v>157</v>
      </c>
      <c r="C2544" s="111">
        <v>32352</v>
      </c>
      <c r="D2544" s="111">
        <v>323527</v>
      </c>
      <c r="E2544" s="111" t="s">
        <v>566</v>
      </c>
      <c r="F2544" s="111">
        <v>23731</v>
      </c>
      <c r="G2544" s="111" t="s">
        <v>488</v>
      </c>
      <c r="H2544" s="111" t="s">
        <v>119</v>
      </c>
      <c r="I2544" s="111" t="s">
        <v>115</v>
      </c>
      <c r="J2544" s="111" t="s">
        <v>489</v>
      </c>
      <c r="K2544" s="111" t="s">
        <v>58</v>
      </c>
      <c r="L2544" s="111">
        <v>6</v>
      </c>
      <c r="M2544" s="111">
        <v>0.03</v>
      </c>
      <c r="N2544" s="113">
        <v>5.09</v>
      </c>
      <c r="O2544" s="113">
        <v>4.2655000000000003</v>
      </c>
      <c r="P2544" s="114">
        <v>0.2</v>
      </c>
      <c r="Q2544" s="113">
        <v>25.619999999999997</v>
      </c>
      <c r="R2544" s="115">
        <v>4.99</v>
      </c>
      <c r="S2544" s="115">
        <v>4.16</v>
      </c>
      <c r="T2544" s="119">
        <v>0.2</v>
      </c>
      <c r="U2544" s="116">
        <v>24.96</v>
      </c>
      <c r="V2544" t="s">
        <v>25</v>
      </c>
      <c r="W2544">
        <v>4.2699999999999996</v>
      </c>
      <c r="X2544" t="s">
        <v>25</v>
      </c>
      <c r="Y2544">
        <v>25.619999999999997</v>
      </c>
      <c r="Z2544">
        <v>4.8899999999999997</v>
      </c>
      <c r="AA2544">
        <v>4.08</v>
      </c>
      <c r="AB2544">
        <v>0.2</v>
      </c>
      <c r="AC2544">
        <v>24.48</v>
      </c>
    </row>
    <row r="2545" spans="1:29" x14ac:dyDescent="0.25">
      <c r="A2545" s="111" t="s">
        <v>564</v>
      </c>
      <c r="B2545" s="112" t="s">
        <v>157</v>
      </c>
      <c r="C2545" s="111">
        <v>32352</v>
      </c>
      <c r="D2545" s="111">
        <v>323527</v>
      </c>
      <c r="E2545" s="111" t="s">
        <v>566</v>
      </c>
      <c r="F2545" s="111">
        <v>8919</v>
      </c>
      <c r="G2545" s="111" t="s">
        <v>490</v>
      </c>
      <c r="H2545" s="111" t="s">
        <v>63</v>
      </c>
      <c r="I2545" s="111" t="s">
        <v>18</v>
      </c>
      <c r="J2545" s="111" t="s">
        <v>334</v>
      </c>
      <c r="K2545" s="111" t="s">
        <v>62</v>
      </c>
      <c r="L2545" s="111">
        <v>12</v>
      </c>
      <c r="M2545" s="111">
        <v>7.1999999999999995E-2</v>
      </c>
      <c r="N2545" s="113">
        <v>4.1900000000000004</v>
      </c>
      <c r="O2545" s="113">
        <v>3.5054999999999996</v>
      </c>
      <c r="P2545" s="114">
        <v>0.2</v>
      </c>
      <c r="Q2545" s="113">
        <v>42.12</v>
      </c>
      <c r="R2545" s="115">
        <v>3.89</v>
      </c>
      <c r="S2545" s="115">
        <v>3.2416666666666667</v>
      </c>
      <c r="T2545" s="119">
        <v>0.2</v>
      </c>
      <c r="U2545" s="116">
        <v>38.880000000000003</v>
      </c>
      <c r="V2545" t="s">
        <v>25</v>
      </c>
      <c r="W2545">
        <v>3.32</v>
      </c>
      <c r="X2545" t="s">
        <v>25</v>
      </c>
      <c r="Y2545">
        <v>39.839999999999996</v>
      </c>
      <c r="Z2545">
        <v>3.69</v>
      </c>
      <c r="AA2545">
        <v>3.08</v>
      </c>
      <c r="AB2545">
        <v>0.2</v>
      </c>
      <c r="AC2545">
        <v>36.96</v>
      </c>
    </row>
    <row r="2546" spans="1:29" x14ac:dyDescent="0.25">
      <c r="A2546" s="111" t="s">
        <v>564</v>
      </c>
      <c r="B2546" s="112" t="s">
        <v>157</v>
      </c>
      <c r="C2546" s="111">
        <v>32352</v>
      </c>
      <c r="D2546" s="111">
        <v>323527</v>
      </c>
      <c r="E2546" s="111" t="s">
        <v>566</v>
      </c>
      <c r="F2546" s="111">
        <v>8921</v>
      </c>
      <c r="G2546" s="111" t="s">
        <v>491</v>
      </c>
      <c r="H2546" s="111" t="s">
        <v>64</v>
      </c>
      <c r="I2546" s="111" t="s">
        <v>18</v>
      </c>
      <c r="J2546" s="111" t="s">
        <v>338</v>
      </c>
      <c r="K2546" s="111" t="s">
        <v>62</v>
      </c>
      <c r="L2546" s="111">
        <v>12</v>
      </c>
      <c r="M2546" s="111">
        <v>7.1999999999999995E-2</v>
      </c>
      <c r="N2546" s="113">
        <v>4.09</v>
      </c>
      <c r="O2546" s="113">
        <v>3.41</v>
      </c>
      <c r="P2546" s="114">
        <v>0.2</v>
      </c>
      <c r="Q2546" s="113">
        <v>40.92</v>
      </c>
      <c r="R2546" s="115">
        <v>3.79</v>
      </c>
      <c r="S2546" s="115">
        <v>3.16</v>
      </c>
      <c r="T2546" s="119">
        <v>0.2</v>
      </c>
      <c r="U2546" s="116">
        <v>37.92</v>
      </c>
      <c r="V2546" t="s">
        <v>25</v>
      </c>
      <c r="W2546">
        <v>3.32</v>
      </c>
      <c r="X2546" t="s">
        <v>25</v>
      </c>
      <c r="Y2546">
        <v>39.839999999999996</v>
      </c>
      <c r="Z2546">
        <v>3.69</v>
      </c>
      <c r="AA2546">
        <v>3.08</v>
      </c>
      <c r="AB2546">
        <v>0.2</v>
      </c>
      <c r="AC2546">
        <v>36.96</v>
      </c>
    </row>
    <row r="2547" spans="1:29" x14ac:dyDescent="0.25">
      <c r="A2547" s="111" t="s">
        <v>564</v>
      </c>
      <c r="B2547" s="112" t="s">
        <v>157</v>
      </c>
      <c r="C2547" s="111">
        <v>32352</v>
      </c>
      <c r="D2547" s="111">
        <v>323527</v>
      </c>
      <c r="E2547" s="111" t="s">
        <v>566</v>
      </c>
      <c r="F2547" s="111">
        <v>8933</v>
      </c>
      <c r="G2547" s="111" t="s">
        <v>494</v>
      </c>
      <c r="H2547" s="111" t="s">
        <v>66</v>
      </c>
      <c r="I2547" s="111" t="s">
        <v>18</v>
      </c>
      <c r="J2547" s="111" t="s">
        <v>336</v>
      </c>
      <c r="K2547" s="111" t="s">
        <v>62</v>
      </c>
      <c r="L2547" s="111">
        <v>12</v>
      </c>
      <c r="M2547" s="111">
        <v>7.1999999999999995E-2</v>
      </c>
      <c r="N2547" s="113">
        <v>4.09</v>
      </c>
      <c r="O2547" s="113">
        <v>3.41</v>
      </c>
      <c r="P2547" s="114">
        <v>0.2</v>
      </c>
      <c r="Q2547" s="113">
        <v>40.92</v>
      </c>
      <c r="R2547" s="115">
        <v>3.79</v>
      </c>
      <c r="S2547" s="115">
        <v>3.16</v>
      </c>
      <c r="T2547" s="119">
        <v>0.2</v>
      </c>
      <c r="U2547" s="116">
        <v>37.92</v>
      </c>
      <c r="V2547" t="s">
        <v>25</v>
      </c>
      <c r="W2547">
        <v>3.32</v>
      </c>
      <c r="X2547" t="s">
        <v>25</v>
      </c>
      <c r="Y2547">
        <v>39.839999999999996</v>
      </c>
      <c r="Z2547">
        <v>3.69</v>
      </c>
      <c r="AA2547">
        <v>3.08</v>
      </c>
      <c r="AB2547">
        <v>0.2</v>
      </c>
      <c r="AC2547">
        <v>36.96</v>
      </c>
    </row>
    <row r="2548" spans="1:29" x14ac:dyDescent="0.25">
      <c r="A2548" s="111" t="s">
        <v>564</v>
      </c>
      <c r="B2548" s="112" t="s">
        <v>157</v>
      </c>
      <c r="C2548" s="111">
        <v>82056</v>
      </c>
      <c r="D2548" s="111">
        <v>820563</v>
      </c>
      <c r="E2548" s="111" t="s">
        <v>567</v>
      </c>
      <c r="F2548" s="111">
        <v>19225</v>
      </c>
      <c r="G2548" s="111" t="s">
        <v>345</v>
      </c>
      <c r="H2548" s="111" t="s">
        <v>151</v>
      </c>
      <c r="I2548" s="111" t="s">
        <v>128</v>
      </c>
      <c r="J2548" s="111" t="s">
        <v>346</v>
      </c>
      <c r="K2548" s="111" t="s">
        <v>129</v>
      </c>
      <c r="L2548" s="111">
        <v>24</v>
      </c>
      <c r="M2548" s="111">
        <v>0.06</v>
      </c>
      <c r="N2548" s="113">
        <v>7.99</v>
      </c>
      <c r="O2548" s="113">
        <v>6.69</v>
      </c>
      <c r="P2548" s="114">
        <v>0.2</v>
      </c>
      <c r="Q2548" s="113">
        <v>160.56</v>
      </c>
      <c r="R2548" s="115">
        <v>7.99</v>
      </c>
      <c r="S2548" s="115">
        <v>6.69</v>
      </c>
      <c r="T2548" s="119">
        <v>0.2</v>
      </c>
      <c r="U2548" s="116">
        <v>160.56</v>
      </c>
      <c r="V2548" t="s">
        <v>25</v>
      </c>
      <c r="W2548">
        <v>7.29</v>
      </c>
      <c r="X2548" t="s">
        <v>25</v>
      </c>
      <c r="Y2548">
        <v>174.96</v>
      </c>
      <c r="Z2548">
        <v>8.69</v>
      </c>
      <c r="AA2548">
        <v>7.22</v>
      </c>
      <c r="AB2548">
        <v>0.2</v>
      </c>
      <c r="AC2548">
        <v>173.28</v>
      </c>
    </row>
    <row r="2549" spans="1:29" x14ac:dyDescent="0.25">
      <c r="A2549" s="111" t="s">
        <v>564</v>
      </c>
      <c r="B2549" s="112" t="s">
        <v>157</v>
      </c>
      <c r="C2549" s="111">
        <v>82056</v>
      </c>
      <c r="D2549" s="111">
        <v>820563</v>
      </c>
      <c r="E2549" s="111" t="s">
        <v>567</v>
      </c>
      <c r="F2549" s="111">
        <v>19228</v>
      </c>
      <c r="G2549" s="111" t="s">
        <v>347</v>
      </c>
      <c r="H2549" s="111" t="s">
        <v>151</v>
      </c>
      <c r="I2549" s="111" t="s">
        <v>128</v>
      </c>
      <c r="J2549" s="111" t="s">
        <v>346</v>
      </c>
      <c r="K2549" s="111" t="s">
        <v>129</v>
      </c>
      <c r="L2549" s="111">
        <v>4</v>
      </c>
      <c r="M2549" s="111">
        <v>0.01</v>
      </c>
      <c r="N2549" s="113">
        <v>7.99</v>
      </c>
      <c r="O2549" s="113">
        <v>6.69</v>
      </c>
      <c r="P2549" s="114">
        <v>0.2</v>
      </c>
      <c r="Q2549" s="113">
        <v>26.76</v>
      </c>
      <c r="R2549" s="115">
        <v>7.99</v>
      </c>
      <c r="S2549" s="115">
        <v>6.69</v>
      </c>
      <c r="T2549" s="119">
        <v>0.2</v>
      </c>
      <c r="U2549" s="116">
        <v>26.76</v>
      </c>
      <c r="V2549" t="s">
        <v>25</v>
      </c>
      <c r="W2549">
        <v>7.29</v>
      </c>
      <c r="X2549" t="s">
        <v>25</v>
      </c>
      <c r="Y2549">
        <v>29.16</v>
      </c>
      <c r="Z2549">
        <v>8.69</v>
      </c>
      <c r="AA2549">
        <v>7.22</v>
      </c>
      <c r="AB2549">
        <v>0.2</v>
      </c>
      <c r="AC2549">
        <v>28.88</v>
      </c>
    </row>
    <row r="2550" spans="1:29" x14ac:dyDescent="0.25">
      <c r="A2550" s="111" t="s">
        <v>564</v>
      </c>
      <c r="B2550" s="112" t="s">
        <v>157</v>
      </c>
      <c r="C2550" s="111">
        <v>82056</v>
      </c>
      <c r="D2550" s="111">
        <v>820563</v>
      </c>
      <c r="E2550" s="111" t="s">
        <v>567</v>
      </c>
      <c r="F2550" s="111">
        <v>19229</v>
      </c>
      <c r="G2550" s="111" t="s">
        <v>348</v>
      </c>
      <c r="H2550" s="111" t="s">
        <v>151</v>
      </c>
      <c r="I2550" s="111" t="s">
        <v>128</v>
      </c>
      <c r="J2550" s="111" t="s">
        <v>346</v>
      </c>
      <c r="K2550" s="111" t="s">
        <v>129</v>
      </c>
      <c r="L2550" s="111">
        <v>6</v>
      </c>
      <c r="M2550" s="111">
        <v>1.4999999999999999E-2</v>
      </c>
      <c r="N2550" s="113">
        <v>7.99</v>
      </c>
      <c r="O2550" s="113">
        <v>6.69</v>
      </c>
      <c r="P2550" s="114">
        <v>0.2</v>
      </c>
      <c r="Q2550" s="113">
        <v>40.14</v>
      </c>
      <c r="R2550" s="115">
        <v>7.99</v>
      </c>
      <c r="S2550" s="115">
        <v>6.69</v>
      </c>
      <c r="T2550" s="119">
        <v>0.2</v>
      </c>
      <c r="U2550" s="116">
        <v>40.14</v>
      </c>
      <c r="V2550" t="s">
        <v>25</v>
      </c>
      <c r="W2550">
        <v>7.29</v>
      </c>
      <c r="X2550" t="s">
        <v>25</v>
      </c>
      <c r="Y2550">
        <v>43.74</v>
      </c>
      <c r="Z2550">
        <v>8.69</v>
      </c>
      <c r="AA2550">
        <v>7.22</v>
      </c>
      <c r="AB2550">
        <v>0.2</v>
      </c>
      <c r="AC2550">
        <v>43.32</v>
      </c>
    </row>
    <row r="2551" spans="1:29" x14ac:dyDescent="0.25">
      <c r="A2551" s="111" t="s">
        <v>564</v>
      </c>
      <c r="B2551" s="112" t="s">
        <v>157</v>
      </c>
      <c r="C2551" s="111">
        <v>82056</v>
      </c>
      <c r="D2551" s="111">
        <v>820563</v>
      </c>
      <c r="E2551" s="111" t="s">
        <v>567</v>
      </c>
      <c r="F2551" s="111">
        <v>19231</v>
      </c>
      <c r="G2551" s="111" t="s">
        <v>349</v>
      </c>
      <c r="H2551" s="111" t="s">
        <v>151</v>
      </c>
      <c r="I2551" s="111" t="s">
        <v>128</v>
      </c>
      <c r="J2551" s="111" t="s">
        <v>350</v>
      </c>
      <c r="K2551" s="111" t="s">
        <v>129</v>
      </c>
      <c r="L2551" s="111">
        <v>4</v>
      </c>
      <c r="M2551" s="111">
        <v>0.01</v>
      </c>
      <c r="N2551" s="113">
        <v>7.99</v>
      </c>
      <c r="O2551" s="113">
        <v>6.69</v>
      </c>
      <c r="P2551" s="114">
        <v>0.2</v>
      </c>
      <c r="Q2551" s="113">
        <v>26.76</v>
      </c>
      <c r="R2551" s="115">
        <v>7.99</v>
      </c>
      <c r="S2551" s="115">
        <v>6.69</v>
      </c>
      <c r="T2551" s="119">
        <v>0.2</v>
      </c>
      <c r="U2551" s="116">
        <v>26.76</v>
      </c>
      <c r="V2551" t="s">
        <v>25</v>
      </c>
      <c r="W2551">
        <v>7.29</v>
      </c>
      <c r="X2551" t="s">
        <v>25</v>
      </c>
      <c r="Y2551">
        <v>29.16</v>
      </c>
      <c r="Z2551">
        <v>8.69</v>
      </c>
      <c r="AA2551">
        <v>7.22</v>
      </c>
      <c r="AB2551">
        <v>0.2</v>
      </c>
      <c r="AC2551">
        <v>28.88</v>
      </c>
    </row>
    <row r="2552" spans="1:29" x14ac:dyDescent="0.25">
      <c r="A2552" s="111" t="s">
        <v>564</v>
      </c>
      <c r="B2552" s="112" t="s">
        <v>157</v>
      </c>
      <c r="C2552" s="111">
        <v>82056</v>
      </c>
      <c r="D2552" s="111">
        <v>820563</v>
      </c>
      <c r="E2552" s="111" t="s">
        <v>567</v>
      </c>
      <c r="F2552" s="111">
        <v>21666</v>
      </c>
      <c r="G2552" s="111" t="s">
        <v>351</v>
      </c>
      <c r="H2552" s="111" t="s">
        <v>151</v>
      </c>
      <c r="I2552" s="111" t="s">
        <v>128</v>
      </c>
      <c r="J2552" s="111" t="s">
        <v>352</v>
      </c>
      <c r="K2552" s="111" t="s">
        <v>129</v>
      </c>
      <c r="L2552" s="111">
        <v>4</v>
      </c>
      <c r="M2552" s="111">
        <v>0.01</v>
      </c>
      <c r="N2552" s="113">
        <v>7.99</v>
      </c>
      <c r="O2552" s="113">
        <v>6.69</v>
      </c>
      <c r="P2552" s="114">
        <v>0.2</v>
      </c>
      <c r="Q2552" s="113">
        <v>26.76</v>
      </c>
      <c r="R2552" s="115">
        <v>7.99</v>
      </c>
      <c r="S2552" s="115">
        <v>6.69</v>
      </c>
      <c r="T2552" s="119">
        <v>0.2</v>
      </c>
      <c r="U2552" s="116">
        <v>26.76</v>
      </c>
      <c r="V2552" t="s">
        <v>25</v>
      </c>
      <c r="W2552">
        <v>7.29</v>
      </c>
      <c r="X2552" t="s">
        <v>25</v>
      </c>
      <c r="Y2552">
        <v>29.16</v>
      </c>
      <c r="Z2552">
        <v>8.69</v>
      </c>
      <c r="AA2552">
        <v>7.22</v>
      </c>
      <c r="AB2552">
        <v>0.2</v>
      </c>
      <c r="AC2552">
        <v>28.88</v>
      </c>
    </row>
    <row r="2553" spans="1:29" x14ac:dyDescent="0.25">
      <c r="A2553" s="111" t="s">
        <v>564</v>
      </c>
      <c r="B2553" s="112" t="s">
        <v>157</v>
      </c>
      <c r="C2553" s="111">
        <v>82056</v>
      </c>
      <c r="D2553" s="111">
        <v>820563</v>
      </c>
      <c r="E2553" s="111" t="s">
        <v>567</v>
      </c>
      <c r="F2553" s="111">
        <v>24306</v>
      </c>
      <c r="G2553" s="111" t="s">
        <v>353</v>
      </c>
      <c r="H2553" s="111" t="s">
        <v>151</v>
      </c>
      <c r="I2553" s="111" t="s">
        <v>128</v>
      </c>
      <c r="J2553" s="111" t="s">
        <v>354</v>
      </c>
      <c r="K2553" s="111" t="s">
        <v>129</v>
      </c>
      <c r="L2553" s="111">
        <v>4</v>
      </c>
      <c r="M2553" s="111">
        <v>0.01</v>
      </c>
      <c r="N2553" s="113">
        <v>7.99</v>
      </c>
      <c r="O2553" s="113">
        <v>6.69</v>
      </c>
      <c r="P2553" s="114">
        <v>0.2</v>
      </c>
      <c r="Q2553" s="113">
        <v>26.76</v>
      </c>
      <c r="R2553" s="115">
        <v>7.99</v>
      </c>
      <c r="S2553" s="115">
        <v>6.69</v>
      </c>
      <c r="T2553" s="119">
        <v>0.2</v>
      </c>
      <c r="U2553" s="116">
        <v>26.76</v>
      </c>
      <c r="V2553" t="s">
        <v>25</v>
      </c>
      <c r="W2553">
        <v>7.29</v>
      </c>
      <c r="X2553" t="s">
        <v>25</v>
      </c>
      <c r="Y2553">
        <v>29.16</v>
      </c>
      <c r="Z2553">
        <v>8.69</v>
      </c>
      <c r="AA2553">
        <v>7.22</v>
      </c>
      <c r="AB2553">
        <v>0.2</v>
      </c>
      <c r="AC2553">
        <v>28.88</v>
      </c>
    </row>
    <row r="2554" spans="1:29" x14ac:dyDescent="0.25">
      <c r="A2554" s="111" t="s">
        <v>564</v>
      </c>
      <c r="B2554" s="112" t="s">
        <v>157</v>
      </c>
      <c r="C2554" s="111">
        <v>82056</v>
      </c>
      <c r="D2554" s="111">
        <v>820563</v>
      </c>
      <c r="E2554" s="111" t="s">
        <v>567</v>
      </c>
      <c r="F2554" s="111">
        <v>26607</v>
      </c>
      <c r="G2554" s="111" t="s">
        <v>413</v>
      </c>
      <c r="H2554" s="111" t="s">
        <v>151</v>
      </c>
      <c r="I2554" s="111" t="s">
        <v>128</v>
      </c>
      <c r="J2554" s="111" t="s">
        <v>414</v>
      </c>
      <c r="K2554" s="111" t="s">
        <v>129</v>
      </c>
      <c r="L2554" s="111">
        <v>4</v>
      </c>
      <c r="M2554" s="111">
        <v>0.01</v>
      </c>
      <c r="N2554" s="113">
        <v>7.99</v>
      </c>
      <c r="O2554" s="113">
        <v>6.69</v>
      </c>
      <c r="P2554" s="114">
        <v>0.2</v>
      </c>
      <c r="Q2554" s="113">
        <v>26.76</v>
      </c>
      <c r="R2554" s="115">
        <v>7.99</v>
      </c>
      <c r="S2554" s="115">
        <v>6.69</v>
      </c>
      <c r="T2554" s="119">
        <v>0.2</v>
      </c>
      <c r="U2554" s="116">
        <v>26.76</v>
      </c>
      <c r="V2554" t="s">
        <v>25</v>
      </c>
      <c r="W2554">
        <v>7.29</v>
      </c>
      <c r="X2554" t="s">
        <v>25</v>
      </c>
      <c r="Y2554">
        <v>29.16</v>
      </c>
      <c r="Z2554">
        <v>8.69</v>
      </c>
      <c r="AA2554">
        <v>7.22</v>
      </c>
      <c r="AB2554">
        <v>0.2</v>
      </c>
      <c r="AC2554">
        <v>28.88</v>
      </c>
    </row>
    <row r="2555" spans="1:29" x14ac:dyDescent="0.25">
      <c r="A2555" s="111" t="s">
        <v>564</v>
      </c>
      <c r="B2555" s="112" t="s">
        <v>157</v>
      </c>
      <c r="C2555" s="111">
        <v>82056</v>
      </c>
      <c r="D2555" s="111">
        <v>820563</v>
      </c>
      <c r="E2555" s="111" t="s">
        <v>567</v>
      </c>
      <c r="F2555" s="111">
        <v>14842</v>
      </c>
      <c r="G2555" s="111" t="s">
        <v>355</v>
      </c>
      <c r="H2555" s="111" t="s">
        <v>33</v>
      </c>
      <c r="I2555" s="111" t="s">
        <v>18</v>
      </c>
      <c r="J2555" s="111" t="s">
        <v>331</v>
      </c>
      <c r="K2555" s="111" t="s">
        <v>31</v>
      </c>
      <c r="L2555" s="111">
        <v>15</v>
      </c>
      <c r="M2555" s="111">
        <v>4.0349999999999997E-2</v>
      </c>
      <c r="N2555" s="113">
        <v>2.29</v>
      </c>
      <c r="O2555" s="113">
        <v>1.8904999999999998</v>
      </c>
      <c r="P2555" s="114">
        <v>0.2</v>
      </c>
      <c r="Q2555" s="113">
        <v>28.349999999999998</v>
      </c>
      <c r="R2555" s="115">
        <v>1.99</v>
      </c>
      <c r="S2555" s="115">
        <v>1.6583333333333334</v>
      </c>
      <c r="T2555" s="119">
        <v>0.2</v>
      </c>
      <c r="U2555" s="116">
        <v>24.9</v>
      </c>
      <c r="V2555" t="s">
        <v>25</v>
      </c>
      <c r="W2555">
        <v>1.8</v>
      </c>
      <c r="X2555" t="s">
        <v>25</v>
      </c>
      <c r="Y2555">
        <v>27</v>
      </c>
      <c r="Z2555">
        <v>1.89</v>
      </c>
      <c r="AA2555">
        <v>1.58</v>
      </c>
      <c r="AB2555">
        <v>0.2</v>
      </c>
      <c r="AC2555">
        <v>23.700000000000003</v>
      </c>
    </row>
    <row r="2556" spans="1:29" x14ac:dyDescent="0.25">
      <c r="A2556" s="111" t="s">
        <v>564</v>
      </c>
      <c r="B2556" s="112" t="s">
        <v>157</v>
      </c>
      <c r="C2556" s="111">
        <v>82056</v>
      </c>
      <c r="D2556" s="111">
        <v>820563</v>
      </c>
      <c r="E2556" s="111" t="s">
        <v>567</v>
      </c>
      <c r="F2556" s="111">
        <v>14844</v>
      </c>
      <c r="G2556" s="111" t="s">
        <v>356</v>
      </c>
      <c r="H2556" s="111" t="s">
        <v>32</v>
      </c>
      <c r="I2556" s="111" t="s">
        <v>18</v>
      </c>
      <c r="J2556" s="111" t="s">
        <v>334</v>
      </c>
      <c r="K2556" s="111" t="s">
        <v>31</v>
      </c>
      <c r="L2556" s="111">
        <v>15</v>
      </c>
      <c r="M2556" s="111">
        <v>4.0349999999999997E-2</v>
      </c>
      <c r="N2556" s="113">
        <v>2.29</v>
      </c>
      <c r="O2556" s="113">
        <v>1.8904999999999998</v>
      </c>
      <c r="P2556" s="114">
        <v>0.2</v>
      </c>
      <c r="Q2556" s="113">
        <v>28.349999999999998</v>
      </c>
      <c r="R2556" s="115">
        <v>1.99</v>
      </c>
      <c r="S2556" s="115">
        <v>1.6583333333333334</v>
      </c>
      <c r="T2556" s="119">
        <v>0.2</v>
      </c>
      <c r="U2556" s="116">
        <v>24.9</v>
      </c>
      <c r="V2556" t="s">
        <v>25</v>
      </c>
      <c r="W2556">
        <v>1.8</v>
      </c>
      <c r="X2556" t="s">
        <v>25</v>
      </c>
      <c r="Y2556">
        <v>27</v>
      </c>
      <c r="Z2556">
        <v>1.89</v>
      </c>
      <c r="AA2556">
        <v>1.58</v>
      </c>
      <c r="AB2556">
        <v>0.2</v>
      </c>
      <c r="AC2556">
        <v>23.700000000000003</v>
      </c>
    </row>
    <row r="2557" spans="1:29" x14ac:dyDescent="0.25">
      <c r="A2557" s="111" t="s">
        <v>564</v>
      </c>
      <c r="B2557" s="112" t="s">
        <v>157</v>
      </c>
      <c r="C2557" s="111">
        <v>82056</v>
      </c>
      <c r="D2557" s="111">
        <v>820563</v>
      </c>
      <c r="E2557" s="111" t="s">
        <v>567</v>
      </c>
      <c r="F2557" s="111">
        <v>19303</v>
      </c>
      <c r="G2557" s="111" t="s">
        <v>444</v>
      </c>
      <c r="H2557" s="111" t="s">
        <v>37</v>
      </c>
      <c r="I2557" s="111" t="s">
        <v>18</v>
      </c>
      <c r="J2557" s="111" t="s">
        <v>362</v>
      </c>
      <c r="K2557" s="111" t="s">
        <v>31</v>
      </c>
      <c r="L2557" s="111">
        <v>15</v>
      </c>
      <c r="M2557" s="111">
        <v>4.0349999999999997E-2</v>
      </c>
      <c r="N2557" s="113">
        <v>2.29</v>
      </c>
      <c r="O2557" s="113">
        <v>1.8904999999999998</v>
      </c>
      <c r="P2557" s="114">
        <v>0.2</v>
      </c>
      <c r="Q2557" s="113">
        <v>28.349999999999998</v>
      </c>
      <c r="R2557" s="115">
        <v>1.99</v>
      </c>
      <c r="S2557" s="115">
        <v>1.6583333333333334</v>
      </c>
      <c r="T2557" s="119">
        <v>0.2</v>
      </c>
      <c r="U2557" s="116">
        <v>24.9</v>
      </c>
      <c r="V2557" t="s">
        <v>25</v>
      </c>
      <c r="W2557">
        <v>1.9</v>
      </c>
      <c r="X2557" t="s">
        <v>25</v>
      </c>
      <c r="Y2557">
        <v>28.5</v>
      </c>
      <c r="Z2557">
        <v>1.99</v>
      </c>
      <c r="AA2557">
        <v>1.66</v>
      </c>
      <c r="AB2557">
        <v>0.2</v>
      </c>
      <c r="AC2557">
        <v>24.9</v>
      </c>
    </row>
    <row r="2558" spans="1:29" x14ac:dyDescent="0.25">
      <c r="A2558" s="111" t="s">
        <v>564</v>
      </c>
      <c r="B2558" s="112" t="s">
        <v>157</v>
      </c>
      <c r="C2558" s="111">
        <v>82056</v>
      </c>
      <c r="D2558" s="111">
        <v>820563</v>
      </c>
      <c r="E2558" s="111" t="s">
        <v>567</v>
      </c>
      <c r="F2558" s="111">
        <v>19305</v>
      </c>
      <c r="G2558" s="111" t="s">
        <v>445</v>
      </c>
      <c r="H2558" s="111" t="s">
        <v>37</v>
      </c>
      <c r="I2558" s="111" t="s">
        <v>18</v>
      </c>
      <c r="J2558" s="111" t="s">
        <v>382</v>
      </c>
      <c r="K2558" s="111" t="s">
        <v>31</v>
      </c>
      <c r="L2558" s="111">
        <v>15</v>
      </c>
      <c r="M2558" s="111">
        <v>4.0349999999999997E-2</v>
      </c>
      <c r="N2558" s="113">
        <v>2.29</v>
      </c>
      <c r="O2558" s="113">
        <v>1.8904999999999998</v>
      </c>
      <c r="P2558" s="114">
        <v>0.2</v>
      </c>
      <c r="Q2558" s="113">
        <v>28.349999999999998</v>
      </c>
      <c r="R2558" s="115">
        <v>1.99</v>
      </c>
      <c r="S2558" s="115">
        <v>1.6583333333333334</v>
      </c>
      <c r="T2558" s="119">
        <v>0.2</v>
      </c>
      <c r="U2558" s="116">
        <v>24.9</v>
      </c>
      <c r="V2558" t="s">
        <v>25</v>
      </c>
      <c r="W2558">
        <v>1.9</v>
      </c>
      <c r="X2558" t="s">
        <v>25</v>
      </c>
      <c r="Y2558">
        <v>28.5</v>
      </c>
      <c r="Z2558">
        <v>1.99</v>
      </c>
      <c r="AA2558">
        <v>1.66</v>
      </c>
      <c r="AB2558">
        <v>0.2</v>
      </c>
      <c r="AC2558">
        <v>24.9</v>
      </c>
    </row>
    <row r="2559" spans="1:29" x14ac:dyDescent="0.25">
      <c r="A2559" s="111" t="s">
        <v>564</v>
      </c>
      <c r="B2559" s="112" t="s">
        <v>157</v>
      </c>
      <c r="C2559" s="111">
        <v>82056</v>
      </c>
      <c r="D2559" s="111">
        <v>820563</v>
      </c>
      <c r="E2559" s="111" t="s">
        <v>567</v>
      </c>
      <c r="F2559" s="111">
        <v>19307</v>
      </c>
      <c r="G2559" s="111" t="s">
        <v>446</v>
      </c>
      <c r="H2559" s="111" t="s">
        <v>37</v>
      </c>
      <c r="I2559" s="111" t="s">
        <v>18</v>
      </c>
      <c r="J2559" s="111" t="s">
        <v>447</v>
      </c>
      <c r="K2559" s="111" t="s">
        <v>31</v>
      </c>
      <c r="L2559" s="111">
        <v>15</v>
      </c>
      <c r="M2559" s="111">
        <v>4.0349999999999997E-2</v>
      </c>
      <c r="N2559" s="113">
        <v>2.29</v>
      </c>
      <c r="O2559" s="113">
        <v>1.8904999999999998</v>
      </c>
      <c r="P2559" s="114">
        <v>0.2</v>
      </c>
      <c r="Q2559" s="113">
        <v>28.349999999999998</v>
      </c>
      <c r="R2559" s="115">
        <v>1.99</v>
      </c>
      <c r="S2559" s="115">
        <v>1.6583333333333334</v>
      </c>
      <c r="T2559" s="119">
        <v>0.2</v>
      </c>
      <c r="U2559" s="116">
        <v>24.9</v>
      </c>
      <c r="V2559" t="s">
        <v>25</v>
      </c>
      <c r="W2559">
        <v>1.9</v>
      </c>
      <c r="X2559" t="s">
        <v>25</v>
      </c>
      <c r="Y2559">
        <v>28.5</v>
      </c>
      <c r="Z2559">
        <v>1.99</v>
      </c>
      <c r="AA2559">
        <v>1.66</v>
      </c>
      <c r="AB2559">
        <v>0.2</v>
      </c>
      <c r="AC2559">
        <v>24.9</v>
      </c>
    </row>
    <row r="2560" spans="1:29" x14ac:dyDescent="0.25">
      <c r="A2560" s="111" t="s">
        <v>564</v>
      </c>
      <c r="B2560" s="112" t="s">
        <v>157</v>
      </c>
      <c r="C2560" s="111">
        <v>82056</v>
      </c>
      <c r="D2560" s="111">
        <v>820563</v>
      </c>
      <c r="E2560" s="111" t="s">
        <v>567</v>
      </c>
      <c r="F2560" s="111">
        <v>19309</v>
      </c>
      <c r="G2560" s="111" t="s">
        <v>448</v>
      </c>
      <c r="H2560" s="111" t="s">
        <v>37</v>
      </c>
      <c r="I2560" s="111" t="s">
        <v>18</v>
      </c>
      <c r="J2560" s="111" t="s">
        <v>449</v>
      </c>
      <c r="K2560" s="111" t="s">
        <v>31</v>
      </c>
      <c r="L2560" s="111">
        <v>15</v>
      </c>
      <c r="M2560" s="111">
        <v>4.0349999999999997E-2</v>
      </c>
      <c r="N2560" s="113">
        <v>2.29</v>
      </c>
      <c r="O2560" s="113">
        <v>1.8904999999999998</v>
      </c>
      <c r="P2560" s="114">
        <v>0.2</v>
      </c>
      <c r="Q2560" s="113">
        <v>28.349999999999998</v>
      </c>
      <c r="R2560" s="115">
        <v>1.99</v>
      </c>
      <c r="S2560" s="115">
        <v>1.6583333333333334</v>
      </c>
      <c r="T2560" s="119">
        <v>0.2</v>
      </c>
      <c r="U2560" s="116">
        <v>24.9</v>
      </c>
      <c r="V2560" t="s">
        <v>25</v>
      </c>
      <c r="W2560">
        <v>1.9</v>
      </c>
      <c r="X2560" t="s">
        <v>25</v>
      </c>
      <c r="Y2560">
        <v>28.5</v>
      </c>
      <c r="Z2560">
        <v>1.99</v>
      </c>
      <c r="AA2560">
        <v>1.66</v>
      </c>
      <c r="AB2560">
        <v>0.2</v>
      </c>
      <c r="AC2560">
        <v>24.9</v>
      </c>
    </row>
    <row r="2561" spans="1:29" x14ac:dyDescent="0.25">
      <c r="A2561" s="111" t="s">
        <v>564</v>
      </c>
      <c r="B2561" s="112" t="s">
        <v>157</v>
      </c>
      <c r="C2561" s="111">
        <v>82056</v>
      </c>
      <c r="D2561" s="111">
        <v>820563</v>
      </c>
      <c r="E2561" s="111" t="s">
        <v>567</v>
      </c>
      <c r="F2561" s="111">
        <v>1164</v>
      </c>
      <c r="G2561" s="111" t="s">
        <v>450</v>
      </c>
      <c r="H2561" s="111" t="s">
        <v>51</v>
      </c>
      <c r="I2561" s="111" t="s">
        <v>18</v>
      </c>
      <c r="J2561" s="111" t="s">
        <v>418</v>
      </c>
      <c r="K2561" s="111" t="s">
        <v>46</v>
      </c>
      <c r="L2561" s="111">
        <v>12</v>
      </c>
      <c r="M2561" s="111">
        <v>4.2000000000000003E-2</v>
      </c>
      <c r="N2561" s="113">
        <v>2.59</v>
      </c>
      <c r="O2561" s="113">
        <v>2.1755</v>
      </c>
      <c r="P2561" s="114">
        <v>0.2</v>
      </c>
      <c r="Q2561" s="113">
        <v>26.160000000000004</v>
      </c>
      <c r="R2561" s="115">
        <v>2.39</v>
      </c>
      <c r="S2561" s="115">
        <v>1.99</v>
      </c>
      <c r="T2561" s="119">
        <v>0.2</v>
      </c>
      <c r="U2561" s="116">
        <v>23.88</v>
      </c>
      <c r="V2561" t="s">
        <v>25</v>
      </c>
      <c r="W2561">
        <v>2.08</v>
      </c>
      <c r="X2561" t="s">
        <v>25</v>
      </c>
      <c r="Y2561">
        <v>24.96</v>
      </c>
      <c r="Z2561">
        <v>2.19</v>
      </c>
      <c r="AA2561">
        <v>1.83</v>
      </c>
      <c r="AB2561">
        <v>0.2</v>
      </c>
      <c r="AC2561">
        <v>21.96</v>
      </c>
    </row>
    <row r="2562" spans="1:29" x14ac:dyDescent="0.25">
      <c r="A2562" s="111" t="s">
        <v>564</v>
      </c>
      <c r="B2562" s="112" t="s">
        <v>157</v>
      </c>
      <c r="C2562" s="111">
        <v>82056</v>
      </c>
      <c r="D2562" s="111">
        <v>820563</v>
      </c>
      <c r="E2562" s="111" t="s">
        <v>567</v>
      </c>
      <c r="F2562" s="111">
        <v>9084</v>
      </c>
      <c r="G2562" s="111" t="s">
        <v>357</v>
      </c>
      <c r="H2562" s="111" t="s">
        <v>47</v>
      </c>
      <c r="I2562" s="111" t="s">
        <v>18</v>
      </c>
      <c r="J2562" s="111" t="s">
        <v>334</v>
      </c>
      <c r="K2562" s="111" t="s">
        <v>46</v>
      </c>
      <c r="L2562" s="111">
        <v>12</v>
      </c>
      <c r="M2562" s="111">
        <v>4.2000000000000003E-2</v>
      </c>
      <c r="N2562" s="113">
        <v>2.59</v>
      </c>
      <c r="O2562" s="113">
        <v>2.19</v>
      </c>
      <c r="P2562" s="114">
        <v>0.2</v>
      </c>
      <c r="Q2562" s="113">
        <v>26.28</v>
      </c>
      <c r="R2562" s="115">
        <v>2.4900000000000002</v>
      </c>
      <c r="S2562" s="115">
        <v>2.08</v>
      </c>
      <c r="T2562" s="119">
        <v>0.2</v>
      </c>
      <c r="U2562" s="116">
        <v>24.96</v>
      </c>
      <c r="V2562" t="s">
        <v>25</v>
      </c>
      <c r="W2562">
        <v>2.19</v>
      </c>
      <c r="X2562" t="s">
        <v>25</v>
      </c>
      <c r="Y2562">
        <v>26.28</v>
      </c>
      <c r="Z2562">
        <v>2.4900000000000002</v>
      </c>
      <c r="AA2562">
        <v>2.08</v>
      </c>
      <c r="AB2562">
        <v>0.2</v>
      </c>
      <c r="AC2562">
        <v>24.96</v>
      </c>
    </row>
    <row r="2563" spans="1:29" x14ac:dyDescent="0.25">
      <c r="A2563" s="111" t="s">
        <v>564</v>
      </c>
      <c r="B2563" s="112" t="s">
        <v>157</v>
      </c>
      <c r="C2563" s="111">
        <v>82056</v>
      </c>
      <c r="D2563" s="111">
        <v>820563</v>
      </c>
      <c r="E2563" s="111" t="s">
        <v>567</v>
      </c>
      <c r="F2563" s="111">
        <v>9085</v>
      </c>
      <c r="G2563" s="111" t="s">
        <v>358</v>
      </c>
      <c r="H2563" s="111" t="s">
        <v>48</v>
      </c>
      <c r="I2563" s="111" t="s">
        <v>18</v>
      </c>
      <c r="J2563" s="111" t="s">
        <v>338</v>
      </c>
      <c r="K2563" s="111" t="s">
        <v>46</v>
      </c>
      <c r="L2563" s="111">
        <v>12</v>
      </c>
      <c r="M2563" s="111">
        <v>4.2000000000000003E-2</v>
      </c>
      <c r="N2563" s="113">
        <v>2.59</v>
      </c>
      <c r="O2563" s="113">
        <v>2.1755</v>
      </c>
      <c r="P2563" s="114">
        <v>0.2</v>
      </c>
      <c r="Q2563" s="113">
        <v>26.160000000000004</v>
      </c>
      <c r="R2563" s="115">
        <v>2.39</v>
      </c>
      <c r="S2563" s="115">
        <v>1.99</v>
      </c>
      <c r="T2563" s="119">
        <v>0.2</v>
      </c>
      <c r="U2563" s="116">
        <v>23.88</v>
      </c>
      <c r="V2563" t="s">
        <v>25</v>
      </c>
      <c r="W2563">
        <v>2.08</v>
      </c>
      <c r="X2563" t="s">
        <v>25</v>
      </c>
      <c r="Y2563">
        <v>24.96</v>
      </c>
      <c r="Z2563">
        <v>2.19</v>
      </c>
      <c r="AA2563">
        <v>1.83</v>
      </c>
      <c r="AB2563">
        <v>0.2</v>
      </c>
      <c r="AC2563">
        <v>21.96</v>
      </c>
    </row>
    <row r="2564" spans="1:29" x14ac:dyDescent="0.25">
      <c r="A2564" s="111" t="s">
        <v>564</v>
      </c>
      <c r="B2564" s="112" t="s">
        <v>157</v>
      </c>
      <c r="C2564" s="111">
        <v>82056</v>
      </c>
      <c r="D2564" s="111">
        <v>820563</v>
      </c>
      <c r="E2564" s="111" t="s">
        <v>567</v>
      </c>
      <c r="F2564" s="111">
        <v>9087</v>
      </c>
      <c r="G2564" s="111" t="s">
        <v>359</v>
      </c>
      <c r="H2564" s="111" t="s">
        <v>50</v>
      </c>
      <c r="I2564" s="111" t="s">
        <v>18</v>
      </c>
      <c r="J2564" s="111" t="s">
        <v>336</v>
      </c>
      <c r="K2564" s="111" t="s">
        <v>46</v>
      </c>
      <c r="L2564" s="111">
        <v>12</v>
      </c>
      <c r="M2564" s="111">
        <v>4.2000000000000003E-2</v>
      </c>
      <c r="N2564" s="113">
        <v>2.59</v>
      </c>
      <c r="O2564" s="113">
        <v>2.1755</v>
      </c>
      <c r="P2564" s="114">
        <v>0.2</v>
      </c>
      <c r="Q2564" s="113">
        <v>26.160000000000004</v>
      </c>
      <c r="R2564" s="115">
        <v>2.39</v>
      </c>
      <c r="S2564" s="115">
        <v>1.99</v>
      </c>
      <c r="T2564" s="119">
        <v>0.2</v>
      </c>
      <c r="U2564" s="116">
        <v>23.88</v>
      </c>
      <c r="V2564" t="s">
        <v>25</v>
      </c>
      <c r="W2564">
        <v>2.08</v>
      </c>
      <c r="X2564" t="s">
        <v>25</v>
      </c>
      <c r="Y2564">
        <v>24.96</v>
      </c>
      <c r="Z2564">
        <v>2.19</v>
      </c>
      <c r="AA2564">
        <v>1.83</v>
      </c>
      <c r="AB2564">
        <v>0.2</v>
      </c>
      <c r="AC2564">
        <v>21.96</v>
      </c>
    </row>
    <row r="2565" spans="1:29" x14ac:dyDescent="0.25">
      <c r="A2565" s="111" t="s">
        <v>564</v>
      </c>
      <c r="B2565" s="112" t="s">
        <v>157</v>
      </c>
      <c r="C2565" s="111">
        <v>82056</v>
      </c>
      <c r="D2565" s="111">
        <v>820563</v>
      </c>
      <c r="E2565" s="111" t="s">
        <v>567</v>
      </c>
      <c r="F2565" s="111">
        <v>9088</v>
      </c>
      <c r="G2565" s="111" t="s">
        <v>451</v>
      </c>
      <c r="H2565" s="111" t="s">
        <v>50</v>
      </c>
      <c r="I2565" s="111" t="s">
        <v>18</v>
      </c>
      <c r="J2565" s="111" t="s">
        <v>452</v>
      </c>
      <c r="K2565" s="111" t="s">
        <v>46</v>
      </c>
      <c r="L2565" s="111">
        <v>12</v>
      </c>
      <c r="M2565" s="111">
        <v>4.2000000000000003E-2</v>
      </c>
      <c r="N2565" s="113">
        <v>2.59</v>
      </c>
      <c r="O2565" s="113">
        <v>2.1755</v>
      </c>
      <c r="P2565" s="114">
        <v>0.2</v>
      </c>
      <c r="Q2565" s="113">
        <v>26.160000000000004</v>
      </c>
      <c r="R2565" s="115">
        <v>2.39</v>
      </c>
      <c r="S2565" s="115">
        <v>1.99</v>
      </c>
      <c r="T2565" s="119">
        <v>0.2</v>
      </c>
      <c r="U2565" s="116">
        <v>23.88</v>
      </c>
      <c r="V2565" t="s">
        <v>25</v>
      </c>
      <c r="W2565">
        <v>2.08</v>
      </c>
      <c r="X2565" t="s">
        <v>25</v>
      </c>
      <c r="Y2565">
        <v>24.96</v>
      </c>
      <c r="Z2565">
        <v>2.19</v>
      </c>
      <c r="AA2565">
        <v>1.83</v>
      </c>
      <c r="AB2565">
        <v>0.2</v>
      </c>
      <c r="AC2565">
        <v>21.96</v>
      </c>
    </row>
    <row r="2566" spans="1:29" x14ac:dyDescent="0.25">
      <c r="A2566" s="111" t="s">
        <v>564</v>
      </c>
      <c r="B2566" s="112" t="s">
        <v>157</v>
      </c>
      <c r="C2566" s="111">
        <v>82056</v>
      </c>
      <c r="D2566" s="111">
        <v>820563</v>
      </c>
      <c r="E2566" s="111" t="s">
        <v>567</v>
      </c>
      <c r="F2566" s="111">
        <v>9089</v>
      </c>
      <c r="G2566" s="111" t="s">
        <v>360</v>
      </c>
      <c r="H2566" s="111" t="s">
        <v>51</v>
      </c>
      <c r="I2566" s="111" t="s">
        <v>18</v>
      </c>
      <c r="J2566" s="111" t="s">
        <v>340</v>
      </c>
      <c r="K2566" s="111" t="s">
        <v>46</v>
      </c>
      <c r="L2566" s="111">
        <v>12</v>
      </c>
      <c r="M2566" s="111">
        <v>4.2000000000000003E-2</v>
      </c>
      <c r="N2566" s="113">
        <v>2.59</v>
      </c>
      <c r="O2566" s="113">
        <v>2.1755</v>
      </c>
      <c r="P2566" s="114">
        <v>0.2</v>
      </c>
      <c r="Q2566" s="113">
        <v>26.160000000000004</v>
      </c>
      <c r="R2566" s="115">
        <v>2.39</v>
      </c>
      <c r="S2566" s="115">
        <v>1.99</v>
      </c>
      <c r="T2566" s="119">
        <v>0.2</v>
      </c>
      <c r="U2566" s="116">
        <v>23.88</v>
      </c>
      <c r="V2566" t="s">
        <v>25</v>
      </c>
      <c r="W2566">
        <v>2.08</v>
      </c>
      <c r="X2566" t="s">
        <v>25</v>
      </c>
      <c r="Y2566">
        <v>24.96</v>
      </c>
      <c r="Z2566">
        <v>2.19</v>
      </c>
      <c r="AA2566">
        <v>1.83</v>
      </c>
      <c r="AB2566">
        <v>0.2</v>
      </c>
      <c r="AC2566">
        <v>21.96</v>
      </c>
    </row>
    <row r="2567" spans="1:29" x14ac:dyDescent="0.25">
      <c r="A2567" s="111" t="s">
        <v>564</v>
      </c>
      <c r="B2567" s="112" t="s">
        <v>157</v>
      </c>
      <c r="C2567" s="111">
        <v>82056</v>
      </c>
      <c r="D2567" s="111">
        <v>820563</v>
      </c>
      <c r="E2567" s="111" t="s">
        <v>567</v>
      </c>
      <c r="F2567" s="111">
        <v>9091</v>
      </c>
      <c r="G2567" s="111" t="s">
        <v>361</v>
      </c>
      <c r="H2567" s="111" t="s">
        <v>52</v>
      </c>
      <c r="I2567" s="111" t="s">
        <v>18</v>
      </c>
      <c r="J2567" s="111" t="s">
        <v>362</v>
      </c>
      <c r="K2567" s="111" t="s">
        <v>46</v>
      </c>
      <c r="L2567" s="111">
        <v>12</v>
      </c>
      <c r="M2567" s="111">
        <v>4.2000000000000003E-2</v>
      </c>
      <c r="N2567" s="113">
        <v>3.19</v>
      </c>
      <c r="O2567" s="113">
        <v>2.66</v>
      </c>
      <c r="P2567" s="114">
        <v>0.2</v>
      </c>
      <c r="Q2567" s="113">
        <v>31.92</v>
      </c>
      <c r="R2567" s="115">
        <v>2.99</v>
      </c>
      <c r="S2567" s="115">
        <v>2.4916666666666671</v>
      </c>
      <c r="T2567" s="119">
        <v>0.2</v>
      </c>
      <c r="U2567" s="116">
        <v>29.880000000000003</v>
      </c>
      <c r="V2567" t="s">
        <v>25</v>
      </c>
      <c r="W2567">
        <v>2.66</v>
      </c>
      <c r="X2567" t="s">
        <v>25</v>
      </c>
      <c r="Y2567">
        <v>31.92</v>
      </c>
      <c r="Z2567">
        <v>2.99</v>
      </c>
      <c r="AA2567">
        <v>2.4900000000000002</v>
      </c>
      <c r="AB2567">
        <v>0.2</v>
      </c>
      <c r="AC2567">
        <v>29.880000000000003</v>
      </c>
    </row>
    <row r="2568" spans="1:29" x14ac:dyDescent="0.25">
      <c r="A2568" s="111" t="s">
        <v>564</v>
      </c>
      <c r="B2568" s="112" t="s">
        <v>157</v>
      </c>
      <c r="C2568" s="111">
        <v>82056</v>
      </c>
      <c r="D2568" s="111">
        <v>820563</v>
      </c>
      <c r="E2568" s="111" t="s">
        <v>567</v>
      </c>
      <c r="F2568" s="111">
        <v>9092</v>
      </c>
      <c r="G2568" s="111" t="s">
        <v>363</v>
      </c>
      <c r="H2568" s="111" t="s">
        <v>52</v>
      </c>
      <c r="I2568" s="111" t="s">
        <v>18</v>
      </c>
      <c r="J2568" s="111" t="s">
        <v>364</v>
      </c>
      <c r="K2568" s="111" t="s">
        <v>46</v>
      </c>
      <c r="L2568" s="111">
        <v>12</v>
      </c>
      <c r="M2568" s="111">
        <v>4.2000000000000003E-2</v>
      </c>
      <c r="N2568" s="113">
        <v>3.19</v>
      </c>
      <c r="O2568" s="113">
        <v>2.66</v>
      </c>
      <c r="P2568" s="114">
        <v>0.2</v>
      </c>
      <c r="Q2568" s="113">
        <v>31.92</v>
      </c>
      <c r="R2568" s="115">
        <v>2.99</v>
      </c>
      <c r="S2568" s="115">
        <v>2.4916666666666671</v>
      </c>
      <c r="T2568" s="119">
        <v>0.2</v>
      </c>
      <c r="U2568" s="116">
        <v>29.880000000000003</v>
      </c>
      <c r="V2568" t="s">
        <v>25</v>
      </c>
      <c r="W2568">
        <v>2.66</v>
      </c>
      <c r="X2568" t="s">
        <v>25</v>
      </c>
      <c r="Y2568">
        <v>31.92</v>
      </c>
      <c r="Z2568">
        <v>2.99</v>
      </c>
      <c r="AA2568">
        <v>2.4900000000000002</v>
      </c>
      <c r="AB2568">
        <v>0.2</v>
      </c>
      <c r="AC2568">
        <v>29.880000000000003</v>
      </c>
    </row>
    <row r="2569" spans="1:29" x14ac:dyDescent="0.25">
      <c r="A2569" s="111" t="s">
        <v>564</v>
      </c>
      <c r="B2569" s="112" t="s">
        <v>157</v>
      </c>
      <c r="C2569" s="111">
        <v>82056</v>
      </c>
      <c r="D2569" s="111">
        <v>820563</v>
      </c>
      <c r="E2569" s="111" t="s">
        <v>567</v>
      </c>
      <c r="F2569" s="111">
        <v>9093</v>
      </c>
      <c r="G2569" s="111" t="s">
        <v>365</v>
      </c>
      <c r="H2569" s="111" t="s">
        <v>49</v>
      </c>
      <c r="I2569" s="111" t="s">
        <v>18</v>
      </c>
      <c r="J2569" s="111" t="s">
        <v>342</v>
      </c>
      <c r="K2569" s="111" t="s">
        <v>46</v>
      </c>
      <c r="L2569" s="111">
        <v>12</v>
      </c>
      <c r="M2569" s="111">
        <v>4.2000000000000003E-2</v>
      </c>
      <c r="N2569" s="113">
        <v>2.59</v>
      </c>
      <c r="O2569" s="113">
        <v>2.1755</v>
      </c>
      <c r="P2569" s="114">
        <v>0.2</v>
      </c>
      <c r="Q2569" s="113">
        <v>26.160000000000004</v>
      </c>
      <c r="R2569" s="115">
        <v>2.39</v>
      </c>
      <c r="S2569" s="115">
        <v>1.99</v>
      </c>
      <c r="T2569" s="119">
        <v>0.2</v>
      </c>
      <c r="U2569" s="116">
        <v>23.88</v>
      </c>
      <c r="V2569" t="s">
        <v>25</v>
      </c>
      <c r="W2569">
        <v>2.08</v>
      </c>
      <c r="X2569" t="s">
        <v>25</v>
      </c>
      <c r="Y2569">
        <v>24.96</v>
      </c>
      <c r="Z2569">
        <v>2.19</v>
      </c>
      <c r="AA2569">
        <v>1.83</v>
      </c>
      <c r="AB2569">
        <v>0.2</v>
      </c>
      <c r="AC2569">
        <v>21.96</v>
      </c>
    </row>
    <row r="2570" spans="1:29" x14ac:dyDescent="0.25">
      <c r="A2570" s="111" t="s">
        <v>564</v>
      </c>
      <c r="B2570" s="112" t="s">
        <v>157</v>
      </c>
      <c r="C2570" s="111">
        <v>82056</v>
      </c>
      <c r="D2570" s="111">
        <v>820563</v>
      </c>
      <c r="E2570" s="111" t="s">
        <v>567</v>
      </c>
      <c r="F2570" s="111">
        <v>9096</v>
      </c>
      <c r="G2570" s="111" t="s">
        <v>366</v>
      </c>
      <c r="H2570" s="111" t="s">
        <v>49</v>
      </c>
      <c r="I2570" s="111" t="s">
        <v>18</v>
      </c>
      <c r="J2570" s="111" t="s">
        <v>331</v>
      </c>
      <c r="K2570" s="111" t="s">
        <v>46</v>
      </c>
      <c r="L2570" s="111">
        <v>12</v>
      </c>
      <c r="M2570" s="111">
        <v>4.2000000000000003E-2</v>
      </c>
      <c r="N2570" s="113">
        <v>2.59</v>
      </c>
      <c r="O2570" s="113">
        <v>2.1755</v>
      </c>
      <c r="P2570" s="114">
        <v>0.2</v>
      </c>
      <c r="Q2570" s="113">
        <v>26.160000000000004</v>
      </c>
      <c r="R2570" s="115">
        <v>2.39</v>
      </c>
      <c r="S2570" s="115">
        <v>1.99</v>
      </c>
      <c r="T2570" s="119">
        <v>0.2</v>
      </c>
      <c r="U2570" s="116">
        <v>23.88</v>
      </c>
      <c r="V2570" t="s">
        <v>25</v>
      </c>
      <c r="W2570">
        <v>2.08</v>
      </c>
      <c r="X2570" t="s">
        <v>25</v>
      </c>
      <c r="Y2570">
        <v>24.96</v>
      </c>
      <c r="Z2570">
        <v>2.19</v>
      </c>
      <c r="AA2570">
        <v>1.83</v>
      </c>
      <c r="AB2570">
        <v>0.2</v>
      </c>
      <c r="AC2570">
        <v>21.96</v>
      </c>
    </row>
    <row r="2571" spans="1:29" x14ac:dyDescent="0.25">
      <c r="A2571" s="111" t="s">
        <v>564</v>
      </c>
      <c r="B2571" s="112" t="s">
        <v>157</v>
      </c>
      <c r="C2571" s="111">
        <v>82056</v>
      </c>
      <c r="D2571" s="111">
        <v>820563</v>
      </c>
      <c r="E2571" s="111" t="s">
        <v>567</v>
      </c>
      <c r="F2571" s="111">
        <v>9274</v>
      </c>
      <c r="G2571" s="111" t="s">
        <v>367</v>
      </c>
      <c r="H2571" s="111" t="s">
        <v>49</v>
      </c>
      <c r="I2571" s="111" t="s">
        <v>18</v>
      </c>
      <c r="J2571" s="111" t="s">
        <v>344</v>
      </c>
      <c r="K2571" s="111" t="s">
        <v>46</v>
      </c>
      <c r="L2571" s="111">
        <v>12</v>
      </c>
      <c r="M2571" s="111">
        <v>4.2000000000000003E-2</v>
      </c>
      <c r="N2571" s="113">
        <v>2.59</v>
      </c>
      <c r="O2571" s="113">
        <v>2.1755</v>
      </c>
      <c r="P2571" s="114">
        <v>0.2</v>
      </c>
      <c r="Q2571" s="113">
        <v>26.160000000000004</v>
      </c>
      <c r="R2571" s="115">
        <v>2.39</v>
      </c>
      <c r="S2571" s="115">
        <v>1.99</v>
      </c>
      <c r="T2571" s="119">
        <v>0.2</v>
      </c>
      <c r="U2571" s="116">
        <v>23.88</v>
      </c>
      <c r="V2571" t="s">
        <v>25</v>
      </c>
      <c r="W2571">
        <v>2.08</v>
      </c>
      <c r="X2571" t="s">
        <v>25</v>
      </c>
      <c r="Y2571">
        <v>24.96</v>
      </c>
      <c r="Z2571">
        <v>2.19</v>
      </c>
      <c r="AA2571">
        <v>1.83</v>
      </c>
      <c r="AB2571">
        <v>0.2</v>
      </c>
      <c r="AC2571">
        <v>21.96</v>
      </c>
    </row>
    <row r="2572" spans="1:29" x14ac:dyDescent="0.25">
      <c r="A2572" s="111" t="s">
        <v>564</v>
      </c>
      <c r="B2572" s="112" t="s">
        <v>157</v>
      </c>
      <c r="C2572" s="111">
        <v>82056</v>
      </c>
      <c r="D2572" s="111">
        <v>820563</v>
      </c>
      <c r="E2572" s="111" t="s">
        <v>567</v>
      </c>
      <c r="F2572" s="111">
        <v>2231</v>
      </c>
      <c r="G2572" s="111" t="s">
        <v>461</v>
      </c>
      <c r="H2572" s="111" t="s">
        <v>42</v>
      </c>
      <c r="I2572" s="111" t="s">
        <v>18</v>
      </c>
      <c r="J2572" s="111" t="s">
        <v>334</v>
      </c>
      <c r="K2572" s="111" t="s">
        <v>462</v>
      </c>
      <c r="L2572" s="111">
        <v>12</v>
      </c>
      <c r="M2572" s="111">
        <v>3.4799999999999998E-2</v>
      </c>
      <c r="N2572" s="113">
        <v>3.19</v>
      </c>
      <c r="O2572" s="113">
        <v>2.65</v>
      </c>
      <c r="P2572" s="114">
        <v>0.2</v>
      </c>
      <c r="Q2572" s="113">
        <v>31.799999999999997</v>
      </c>
      <c r="R2572" s="115">
        <v>2.79</v>
      </c>
      <c r="S2572" s="115">
        <v>2.33</v>
      </c>
      <c r="T2572" s="119">
        <v>0.2</v>
      </c>
      <c r="U2572" s="116">
        <v>27.96</v>
      </c>
      <c r="V2572" t="s">
        <v>25</v>
      </c>
      <c r="W2572">
        <v>2.65</v>
      </c>
      <c r="X2572" t="s">
        <v>25</v>
      </c>
      <c r="Y2572">
        <v>31.799999999999997</v>
      </c>
      <c r="Z2572">
        <v>2.79</v>
      </c>
      <c r="AA2572">
        <v>2.33</v>
      </c>
      <c r="AB2572">
        <v>0.2</v>
      </c>
      <c r="AC2572">
        <v>27.96</v>
      </c>
    </row>
    <row r="2573" spans="1:29" x14ac:dyDescent="0.25">
      <c r="A2573" s="111" t="s">
        <v>564</v>
      </c>
      <c r="B2573" s="112" t="s">
        <v>157</v>
      </c>
      <c r="C2573" s="111">
        <v>82056</v>
      </c>
      <c r="D2573" s="111">
        <v>820563</v>
      </c>
      <c r="E2573" s="111" t="s">
        <v>567</v>
      </c>
      <c r="F2573" s="111">
        <v>8411</v>
      </c>
      <c r="G2573" s="111" t="s">
        <v>465</v>
      </c>
      <c r="H2573" s="111" t="s">
        <v>82</v>
      </c>
      <c r="I2573" s="111" t="s">
        <v>18</v>
      </c>
      <c r="J2573" s="111" t="s">
        <v>334</v>
      </c>
      <c r="K2573" s="111" t="s">
        <v>81</v>
      </c>
      <c r="L2573" s="111">
        <v>6</v>
      </c>
      <c r="M2573" s="111">
        <v>0.09</v>
      </c>
      <c r="N2573" s="113">
        <v>4.99</v>
      </c>
      <c r="O2573" s="113">
        <v>4.16</v>
      </c>
      <c r="P2573" s="114">
        <v>0.2</v>
      </c>
      <c r="Q2573" s="113">
        <v>24.96</v>
      </c>
      <c r="R2573" s="115">
        <v>4.79</v>
      </c>
      <c r="S2573" s="115">
        <v>3.99</v>
      </c>
      <c r="T2573" s="119">
        <v>0.2</v>
      </c>
      <c r="U2573" s="116">
        <v>23.94</v>
      </c>
      <c r="V2573" t="s">
        <v>25</v>
      </c>
      <c r="W2573">
        <v>4.16</v>
      </c>
      <c r="X2573" t="s">
        <v>25</v>
      </c>
      <c r="Y2573">
        <v>24.96</v>
      </c>
      <c r="Z2573">
        <v>4.99</v>
      </c>
      <c r="AA2573">
        <v>4.16</v>
      </c>
      <c r="AB2573">
        <v>0.2</v>
      </c>
      <c r="AC2573">
        <v>24.96</v>
      </c>
    </row>
    <row r="2574" spans="1:29" x14ac:dyDescent="0.25">
      <c r="A2574" s="111" t="s">
        <v>564</v>
      </c>
      <c r="B2574" s="112" t="s">
        <v>157</v>
      </c>
      <c r="C2574" s="111">
        <v>82056</v>
      </c>
      <c r="D2574" s="111">
        <v>820563</v>
      </c>
      <c r="E2574" s="111" t="s">
        <v>567</v>
      </c>
      <c r="F2574" s="111">
        <v>8413</v>
      </c>
      <c r="G2574" s="111" t="s">
        <v>466</v>
      </c>
      <c r="H2574" s="111" t="s">
        <v>82</v>
      </c>
      <c r="I2574" s="111" t="s">
        <v>18</v>
      </c>
      <c r="J2574" s="111" t="s">
        <v>338</v>
      </c>
      <c r="K2574" s="111" t="s">
        <v>81</v>
      </c>
      <c r="L2574" s="111">
        <v>6</v>
      </c>
      <c r="M2574" s="111">
        <v>0.09</v>
      </c>
      <c r="N2574" s="113">
        <v>4.99</v>
      </c>
      <c r="O2574" s="113">
        <v>4.16</v>
      </c>
      <c r="P2574" s="114">
        <v>0.2</v>
      </c>
      <c r="Q2574" s="113">
        <v>24.96</v>
      </c>
      <c r="R2574" s="115">
        <v>4.79</v>
      </c>
      <c r="S2574" s="115">
        <v>3.99</v>
      </c>
      <c r="T2574" s="119">
        <v>0.2</v>
      </c>
      <c r="U2574" s="116">
        <v>23.94</v>
      </c>
      <c r="V2574" t="s">
        <v>25</v>
      </c>
      <c r="W2574">
        <v>4.16</v>
      </c>
      <c r="X2574" t="s">
        <v>25</v>
      </c>
      <c r="Y2574">
        <v>24.96</v>
      </c>
      <c r="Z2574">
        <v>4.99</v>
      </c>
      <c r="AA2574">
        <v>4.16</v>
      </c>
      <c r="AB2574">
        <v>0.2</v>
      </c>
      <c r="AC2574">
        <v>24.96</v>
      </c>
    </row>
    <row r="2575" spans="1:29" x14ac:dyDescent="0.25">
      <c r="A2575" s="111" t="s">
        <v>564</v>
      </c>
      <c r="B2575" s="112" t="s">
        <v>157</v>
      </c>
      <c r="C2575" s="111">
        <v>82056</v>
      </c>
      <c r="D2575" s="111">
        <v>820563</v>
      </c>
      <c r="E2575" s="111" t="s">
        <v>567</v>
      </c>
      <c r="F2575" s="111">
        <v>8418</v>
      </c>
      <c r="G2575" s="111" t="s">
        <v>467</v>
      </c>
      <c r="H2575" s="111" t="s">
        <v>83</v>
      </c>
      <c r="I2575" s="111" t="s">
        <v>18</v>
      </c>
      <c r="J2575" s="111" t="s">
        <v>331</v>
      </c>
      <c r="K2575" s="111" t="s">
        <v>81</v>
      </c>
      <c r="L2575" s="111">
        <v>6</v>
      </c>
      <c r="M2575" s="111">
        <v>0.09</v>
      </c>
      <c r="N2575" s="113">
        <v>4.99</v>
      </c>
      <c r="O2575" s="113">
        <v>4.16</v>
      </c>
      <c r="P2575" s="114">
        <v>0.2</v>
      </c>
      <c r="Q2575" s="113">
        <v>24.96</v>
      </c>
      <c r="R2575" s="115">
        <v>4.79</v>
      </c>
      <c r="S2575" s="115">
        <v>3.99</v>
      </c>
      <c r="T2575" s="119">
        <v>0.2</v>
      </c>
      <c r="U2575" s="116">
        <v>23.94</v>
      </c>
      <c r="V2575" t="s">
        <v>25</v>
      </c>
      <c r="W2575">
        <v>4.16</v>
      </c>
      <c r="X2575" t="s">
        <v>25</v>
      </c>
      <c r="Y2575">
        <v>24.96</v>
      </c>
      <c r="Z2575">
        <v>4.99</v>
      </c>
      <c r="AA2575">
        <v>4.16</v>
      </c>
      <c r="AB2575">
        <v>0.2</v>
      </c>
      <c r="AC2575">
        <v>24.96</v>
      </c>
    </row>
    <row r="2576" spans="1:29" x14ac:dyDescent="0.25">
      <c r="A2576" s="111" t="s">
        <v>564</v>
      </c>
      <c r="B2576" s="112" t="s">
        <v>157</v>
      </c>
      <c r="C2576" s="111">
        <v>82056</v>
      </c>
      <c r="D2576" s="111">
        <v>820563</v>
      </c>
      <c r="E2576" s="111" t="s">
        <v>567</v>
      </c>
      <c r="F2576" s="111">
        <v>8793</v>
      </c>
      <c r="G2576" s="111" t="s">
        <v>468</v>
      </c>
      <c r="H2576" s="111" t="s">
        <v>84</v>
      </c>
      <c r="I2576" s="111" t="s">
        <v>18</v>
      </c>
      <c r="J2576" s="111" t="s">
        <v>469</v>
      </c>
      <c r="K2576" s="111" t="s">
        <v>81</v>
      </c>
      <c r="L2576" s="111">
        <v>6</v>
      </c>
      <c r="M2576" s="111">
        <v>0.09</v>
      </c>
      <c r="N2576" s="113">
        <v>6.49</v>
      </c>
      <c r="O2576" s="113">
        <v>5.4</v>
      </c>
      <c r="P2576" s="114">
        <v>0.2</v>
      </c>
      <c r="Q2576" s="113">
        <v>32.400000000000006</v>
      </c>
      <c r="R2576" s="115">
        <v>5.69</v>
      </c>
      <c r="S2576" s="115">
        <v>4.74</v>
      </c>
      <c r="T2576" s="119">
        <v>0.2</v>
      </c>
      <c r="U2576" s="116">
        <v>28.44</v>
      </c>
      <c r="V2576" t="s">
        <v>25</v>
      </c>
      <c r="W2576">
        <v>5.4</v>
      </c>
      <c r="X2576" t="s">
        <v>25</v>
      </c>
      <c r="Y2576">
        <v>32.400000000000006</v>
      </c>
      <c r="Z2576">
        <v>5.69</v>
      </c>
      <c r="AA2576">
        <v>4.74</v>
      </c>
      <c r="AB2576">
        <v>0.2</v>
      </c>
      <c r="AC2576">
        <v>28.44</v>
      </c>
    </row>
    <row r="2577" spans="1:29" x14ac:dyDescent="0.25">
      <c r="A2577" s="111" t="s">
        <v>564</v>
      </c>
      <c r="B2577" s="112" t="s">
        <v>157</v>
      </c>
      <c r="C2577" s="111">
        <v>82056</v>
      </c>
      <c r="D2577" s="111">
        <v>820563</v>
      </c>
      <c r="E2577" s="111" t="s">
        <v>567</v>
      </c>
      <c r="F2577" s="111">
        <v>253</v>
      </c>
      <c r="G2577" s="111" t="s">
        <v>375</v>
      </c>
      <c r="H2577" s="111" t="s">
        <v>73</v>
      </c>
      <c r="I2577" s="111" t="s">
        <v>18</v>
      </c>
      <c r="J2577" s="111" t="s">
        <v>340</v>
      </c>
      <c r="K2577" s="111" t="s">
        <v>68</v>
      </c>
      <c r="L2577" s="111">
        <v>6</v>
      </c>
      <c r="M2577" s="111">
        <v>0.06</v>
      </c>
      <c r="N2577" s="113">
        <v>3.79</v>
      </c>
      <c r="O2577" s="113">
        <v>3.19</v>
      </c>
      <c r="P2577" s="114">
        <v>0.2</v>
      </c>
      <c r="Q2577" s="113">
        <v>19.14</v>
      </c>
      <c r="R2577" s="115">
        <v>3.79</v>
      </c>
      <c r="S2577" s="115">
        <v>3.19</v>
      </c>
      <c r="T2577" s="119">
        <v>0.2</v>
      </c>
      <c r="U2577" s="116">
        <v>19.14</v>
      </c>
      <c r="V2577" t="s">
        <v>25</v>
      </c>
      <c r="W2577">
        <v>3.19</v>
      </c>
      <c r="X2577" t="s">
        <v>25</v>
      </c>
      <c r="Y2577">
        <v>19.14</v>
      </c>
      <c r="Z2577">
        <v>4.1900000000000004</v>
      </c>
      <c r="AA2577">
        <v>3.49</v>
      </c>
      <c r="AB2577">
        <v>0.2</v>
      </c>
      <c r="AC2577">
        <v>20.94</v>
      </c>
    </row>
    <row r="2578" spans="1:29" x14ac:dyDescent="0.25">
      <c r="A2578" s="111" t="s">
        <v>564</v>
      </c>
      <c r="B2578" s="112" t="s">
        <v>157</v>
      </c>
      <c r="C2578" s="111">
        <v>82056</v>
      </c>
      <c r="D2578" s="111">
        <v>820563</v>
      </c>
      <c r="E2578" s="111" t="s">
        <v>567</v>
      </c>
      <c r="F2578" s="111">
        <v>2132</v>
      </c>
      <c r="G2578" s="111" t="s">
        <v>376</v>
      </c>
      <c r="H2578" s="111" t="s">
        <v>70</v>
      </c>
      <c r="I2578" s="111" t="s">
        <v>18</v>
      </c>
      <c r="J2578" s="111" t="s">
        <v>334</v>
      </c>
      <c r="K2578" s="111" t="s">
        <v>68</v>
      </c>
      <c r="L2578" s="111">
        <v>6</v>
      </c>
      <c r="M2578" s="111">
        <v>0.06</v>
      </c>
      <c r="N2578" s="113">
        <v>3.79</v>
      </c>
      <c r="O2578" s="113">
        <v>3.19</v>
      </c>
      <c r="P2578" s="114">
        <v>0.2</v>
      </c>
      <c r="Q2578" s="113">
        <v>19.14</v>
      </c>
      <c r="R2578" s="115">
        <v>3.79</v>
      </c>
      <c r="S2578" s="115">
        <v>3.19</v>
      </c>
      <c r="T2578" s="119">
        <v>0.2</v>
      </c>
      <c r="U2578" s="116">
        <v>19.14</v>
      </c>
      <c r="V2578" t="s">
        <v>25</v>
      </c>
      <c r="W2578">
        <v>3.19</v>
      </c>
      <c r="X2578" t="s">
        <v>25</v>
      </c>
      <c r="Y2578">
        <v>19.14</v>
      </c>
      <c r="Z2578">
        <v>4.1900000000000004</v>
      </c>
      <c r="AA2578">
        <v>3.49</v>
      </c>
      <c r="AB2578">
        <v>0.2</v>
      </c>
      <c r="AC2578">
        <v>20.94</v>
      </c>
    </row>
    <row r="2579" spans="1:29" x14ac:dyDescent="0.25">
      <c r="A2579" s="111" t="s">
        <v>564</v>
      </c>
      <c r="B2579" s="112" t="s">
        <v>157</v>
      </c>
      <c r="C2579" s="111">
        <v>82056</v>
      </c>
      <c r="D2579" s="111">
        <v>820563</v>
      </c>
      <c r="E2579" s="111" t="s">
        <v>567</v>
      </c>
      <c r="F2579" s="111">
        <v>7703</v>
      </c>
      <c r="G2579" s="111" t="s">
        <v>473</v>
      </c>
      <c r="H2579" s="111" t="s">
        <v>72</v>
      </c>
      <c r="I2579" s="111" t="s">
        <v>18</v>
      </c>
      <c r="J2579" s="111" t="s">
        <v>331</v>
      </c>
      <c r="K2579" s="111" t="s">
        <v>68</v>
      </c>
      <c r="L2579" s="111">
        <v>6</v>
      </c>
      <c r="M2579" s="111">
        <v>0.06</v>
      </c>
      <c r="N2579" s="113">
        <v>3.79</v>
      </c>
      <c r="O2579" s="113">
        <v>3.19</v>
      </c>
      <c r="P2579" s="114">
        <v>0.2</v>
      </c>
      <c r="Q2579" s="113">
        <v>19.14</v>
      </c>
      <c r="R2579" s="115">
        <v>3.79</v>
      </c>
      <c r="S2579" s="115">
        <v>3.19</v>
      </c>
      <c r="T2579" s="119">
        <v>0.2</v>
      </c>
      <c r="U2579" s="116">
        <v>19.14</v>
      </c>
      <c r="V2579" t="s">
        <v>25</v>
      </c>
      <c r="W2579">
        <v>3.19</v>
      </c>
      <c r="X2579" t="s">
        <v>25</v>
      </c>
      <c r="Y2579">
        <v>19.14</v>
      </c>
      <c r="Z2579">
        <v>4.1900000000000004</v>
      </c>
      <c r="AA2579">
        <v>3.49</v>
      </c>
      <c r="AB2579">
        <v>0.2</v>
      </c>
      <c r="AC2579">
        <v>20.94</v>
      </c>
    </row>
    <row r="2580" spans="1:29" x14ac:dyDescent="0.25">
      <c r="A2580" s="111" t="s">
        <v>564</v>
      </c>
      <c r="B2580" s="112" t="s">
        <v>157</v>
      </c>
      <c r="C2580" s="111">
        <v>82056</v>
      </c>
      <c r="D2580" s="111">
        <v>820563</v>
      </c>
      <c r="E2580" s="111" t="s">
        <v>567</v>
      </c>
      <c r="F2580" s="111">
        <v>13486</v>
      </c>
      <c r="G2580" s="111" t="s">
        <v>377</v>
      </c>
      <c r="H2580" s="111" t="s">
        <v>134</v>
      </c>
      <c r="I2580" s="111" t="s">
        <v>128</v>
      </c>
      <c r="J2580" s="111" t="s">
        <v>378</v>
      </c>
      <c r="K2580" s="111" t="s">
        <v>68</v>
      </c>
      <c r="L2580" s="111">
        <v>6</v>
      </c>
      <c r="M2580" s="111">
        <v>0.06</v>
      </c>
      <c r="N2580" s="113">
        <v>6.59</v>
      </c>
      <c r="O2580" s="113">
        <v>5.49</v>
      </c>
      <c r="P2580" s="114">
        <v>0.2</v>
      </c>
      <c r="Q2580" s="113">
        <v>32.94</v>
      </c>
      <c r="R2580" s="115">
        <v>6.19</v>
      </c>
      <c r="S2580" s="115">
        <v>5.18</v>
      </c>
      <c r="T2580" s="119">
        <v>0.2</v>
      </c>
      <c r="U2580" s="116">
        <v>31.08</v>
      </c>
      <c r="V2580" t="s">
        <v>25</v>
      </c>
      <c r="W2580">
        <v>5.49</v>
      </c>
      <c r="X2580" t="s">
        <v>25</v>
      </c>
      <c r="Y2580">
        <v>32.94</v>
      </c>
      <c r="Z2580">
        <v>6.19</v>
      </c>
      <c r="AA2580">
        <v>5.18</v>
      </c>
      <c r="AB2580">
        <v>0.2</v>
      </c>
      <c r="AC2580">
        <v>31.08</v>
      </c>
    </row>
    <row r="2581" spans="1:29" x14ac:dyDescent="0.25">
      <c r="A2581" s="111" t="s">
        <v>564</v>
      </c>
      <c r="B2581" s="112" t="s">
        <v>157</v>
      </c>
      <c r="C2581" s="111">
        <v>82056</v>
      </c>
      <c r="D2581" s="111">
        <v>820563</v>
      </c>
      <c r="E2581" s="111" t="s">
        <v>567</v>
      </c>
      <c r="F2581" s="111">
        <v>19164</v>
      </c>
      <c r="G2581" s="111" t="s">
        <v>475</v>
      </c>
      <c r="H2581" s="111" t="s">
        <v>76</v>
      </c>
      <c r="I2581" s="111" t="s">
        <v>18</v>
      </c>
      <c r="J2581" s="111" t="s">
        <v>334</v>
      </c>
      <c r="K2581" s="111" t="s">
        <v>68</v>
      </c>
      <c r="L2581" s="111">
        <v>2</v>
      </c>
      <c r="M2581" s="111">
        <v>0.02</v>
      </c>
      <c r="N2581" s="113">
        <v>3.69</v>
      </c>
      <c r="O2581" s="113">
        <v>3.1</v>
      </c>
      <c r="P2581" s="114">
        <v>0.2</v>
      </c>
      <c r="Q2581" s="113">
        <v>6.2</v>
      </c>
      <c r="R2581" s="115">
        <v>3.19</v>
      </c>
      <c r="S2581" s="115">
        <v>2.7</v>
      </c>
      <c r="T2581" s="119">
        <v>0.2</v>
      </c>
      <c r="U2581" s="116">
        <v>5.4</v>
      </c>
      <c r="V2581" t="s">
        <v>25</v>
      </c>
      <c r="W2581">
        <v>3.1</v>
      </c>
      <c r="X2581" t="s">
        <v>25</v>
      </c>
      <c r="Y2581">
        <v>6.2</v>
      </c>
      <c r="Z2581">
        <v>3.19</v>
      </c>
      <c r="AA2581">
        <v>2.7</v>
      </c>
      <c r="AB2581">
        <v>0.2</v>
      </c>
      <c r="AC2581">
        <v>5.4</v>
      </c>
    </row>
    <row r="2582" spans="1:29" x14ac:dyDescent="0.25">
      <c r="A2582" s="111" t="s">
        <v>564</v>
      </c>
      <c r="B2582" s="112" t="s">
        <v>157</v>
      </c>
      <c r="C2582" s="111">
        <v>82056</v>
      </c>
      <c r="D2582" s="111">
        <v>820563</v>
      </c>
      <c r="E2582" s="111" t="s">
        <v>567</v>
      </c>
      <c r="F2582" s="111">
        <v>22200</v>
      </c>
      <c r="G2582" s="111" t="s">
        <v>380</v>
      </c>
      <c r="H2582" s="111" t="s">
        <v>75</v>
      </c>
      <c r="I2582" s="111" t="s">
        <v>18</v>
      </c>
      <c r="J2582" s="111" t="s">
        <v>362</v>
      </c>
      <c r="K2582" s="111" t="s">
        <v>68</v>
      </c>
      <c r="L2582" s="111">
        <v>6</v>
      </c>
      <c r="M2582" s="111">
        <v>0.06</v>
      </c>
      <c r="N2582" s="113">
        <v>7.99</v>
      </c>
      <c r="O2582" s="113">
        <v>6.65</v>
      </c>
      <c r="P2582" s="114">
        <v>0.2</v>
      </c>
      <c r="Q2582" s="113">
        <v>39.900000000000006</v>
      </c>
      <c r="R2582" s="115">
        <v>6.99</v>
      </c>
      <c r="S2582" s="115">
        <v>5.83</v>
      </c>
      <c r="T2582" s="119">
        <v>0.2</v>
      </c>
      <c r="U2582" s="116">
        <v>34.980000000000004</v>
      </c>
      <c r="V2582" t="s">
        <v>25</v>
      </c>
      <c r="W2582">
        <v>6.65</v>
      </c>
      <c r="X2582" t="s">
        <v>25</v>
      </c>
      <c r="Y2582">
        <v>39.900000000000006</v>
      </c>
      <c r="Z2582">
        <v>6.99</v>
      </c>
      <c r="AA2582">
        <v>5.83</v>
      </c>
      <c r="AB2582">
        <v>0.2</v>
      </c>
      <c r="AC2582">
        <v>34.980000000000004</v>
      </c>
    </row>
    <row r="2583" spans="1:29" x14ac:dyDescent="0.25">
      <c r="A2583" s="111" t="s">
        <v>564</v>
      </c>
      <c r="B2583" s="112" t="s">
        <v>157</v>
      </c>
      <c r="C2583" s="111">
        <v>82056</v>
      </c>
      <c r="D2583" s="111">
        <v>820563</v>
      </c>
      <c r="E2583" s="111" t="s">
        <v>567</v>
      </c>
      <c r="F2583" s="111">
        <v>7945</v>
      </c>
      <c r="G2583" s="111" t="s">
        <v>476</v>
      </c>
      <c r="H2583" s="111" t="s">
        <v>101</v>
      </c>
      <c r="I2583" s="111" t="s">
        <v>18</v>
      </c>
      <c r="J2583" s="111" t="s">
        <v>331</v>
      </c>
      <c r="K2583" s="111" t="s">
        <v>99</v>
      </c>
      <c r="L2583" s="111">
        <v>6</v>
      </c>
      <c r="M2583" s="111">
        <v>0.15</v>
      </c>
      <c r="N2583" s="113">
        <v>8.49</v>
      </c>
      <c r="O2583" s="113">
        <v>7.12</v>
      </c>
      <c r="P2583" s="114">
        <v>0.2</v>
      </c>
      <c r="Q2583" s="113">
        <v>42.72</v>
      </c>
      <c r="R2583" s="115">
        <v>8.49</v>
      </c>
      <c r="S2583" s="115">
        <v>7.08</v>
      </c>
      <c r="T2583" s="119">
        <v>0.2</v>
      </c>
      <c r="U2583" s="116">
        <v>42.480000000000004</v>
      </c>
      <c r="V2583" t="s">
        <v>25</v>
      </c>
      <c r="W2583">
        <v>7.59</v>
      </c>
      <c r="X2583" t="s">
        <v>25</v>
      </c>
      <c r="Y2583">
        <v>45.54</v>
      </c>
      <c r="Z2583">
        <v>8.39</v>
      </c>
      <c r="AA2583">
        <v>6.99</v>
      </c>
      <c r="AB2583">
        <v>0.2</v>
      </c>
      <c r="AC2583">
        <v>41.94</v>
      </c>
    </row>
    <row r="2584" spans="1:29" x14ac:dyDescent="0.25">
      <c r="A2584" s="111" t="s">
        <v>564</v>
      </c>
      <c r="B2584" s="112" t="s">
        <v>157</v>
      </c>
      <c r="C2584" s="111">
        <v>82056</v>
      </c>
      <c r="D2584" s="111">
        <v>820563</v>
      </c>
      <c r="E2584" s="111" t="s">
        <v>567</v>
      </c>
      <c r="F2584" s="111">
        <v>7947</v>
      </c>
      <c r="G2584" s="111" t="s">
        <v>477</v>
      </c>
      <c r="H2584" s="111" t="s">
        <v>100</v>
      </c>
      <c r="I2584" s="111" t="s">
        <v>18</v>
      </c>
      <c r="J2584" s="111" t="s">
        <v>334</v>
      </c>
      <c r="K2584" s="111" t="s">
        <v>99</v>
      </c>
      <c r="L2584" s="111">
        <v>6</v>
      </c>
      <c r="M2584" s="111">
        <v>0.15</v>
      </c>
      <c r="N2584" s="113">
        <v>8.99</v>
      </c>
      <c r="O2584" s="113">
        <v>7.49</v>
      </c>
      <c r="P2584" s="114">
        <v>0.2</v>
      </c>
      <c r="Q2584" s="113">
        <v>44.94</v>
      </c>
      <c r="R2584" s="115">
        <v>8.99</v>
      </c>
      <c r="S2584" s="115">
        <v>7.49</v>
      </c>
      <c r="T2584" s="119">
        <v>0.2</v>
      </c>
      <c r="U2584" s="116">
        <v>44.94</v>
      </c>
      <c r="V2584" t="s">
        <v>25</v>
      </c>
      <c r="W2584">
        <v>7.59</v>
      </c>
      <c r="X2584" t="s">
        <v>25</v>
      </c>
      <c r="Y2584">
        <v>45.54</v>
      </c>
      <c r="Z2584">
        <v>8.39</v>
      </c>
      <c r="AA2584">
        <v>6.99</v>
      </c>
      <c r="AB2584">
        <v>0.2</v>
      </c>
      <c r="AC2584">
        <v>41.94</v>
      </c>
    </row>
    <row r="2585" spans="1:29" x14ac:dyDescent="0.25">
      <c r="A2585" s="111" t="s">
        <v>564</v>
      </c>
      <c r="B2585" s="112" t="s">
        <v>157</v>
      </c>
      <c r="C2585" s="111">
        <v>82056</v>
      </c>
      <c r="D2585" s="111">
        <v>820563</v>
      </c>
      <c r="E2585" s="111" t="s">
        <v>567</v>
      </c>
      <c r="F2585" s="111">
        <v>18152</v>
      </c>
      <c r="G2585" s="111" t="s">
        <v>385</v>
      </c>
      <c r="H2585" s="111" t="s">
        <v>21</v>
      </c>
      <c r="I2585" s="111" t="s">
        <v>18</v>
      </c>
      <c r="J2585" s="111" t="s">
        <v>334</v>
      </c>
      <c r="K2585" s="111" t="s">
        <v>19</v>
      </c>
      <c r="L2585" s="111">
        <v>12</v>
      </c>
      <c r="M2585" s="111">
        <v>2.4E-2</v>
      </c>
      <c r="N2585" s="113">
        <v>1.69</v>
      </c>
      <c r="O2585" s="113">
        <v>1.4155</v>
      </c>
      <c r="P2585" s="114">
        <v>0.2</v>
      </c>
      <c r="Q2585" s="113">
        <v>17.04</v>
      </c>
      <c r="R2585" s="115">
        <v>1.59</v>
      </c>
      <c r="S2585" s="115">
        <v>1.3250000000000002</v>
      </c>
      <c r="T2585" s="119">
        <v>0.2</v>
      </c>
      <c r="U2585" s="116">
        <v>15.96</v>
      </c>
      <c r="V2585" t="s">
        <v>25</v>
      </c>
      <c r="W2585">
        <v>1.42</v>
      </c>
      <c r="X2585" t="s">
        <v>25</v>
      </c>
      <c r="Y2585">
        <v>17.04</v>
      </c>
      <c r="Z2585">
        <v>1.49</v>
      </c>
      <c r="AA2585">
        <v>1.24</v>
      </c>
      <c r="AB2585">
        <v>0.2</v>
      </c>
      <c r="AC2585">
        <v>14.879999999999999</v>
      </c>
    </row>
    <row r="2586" spans="1:29" x14ac:dyDescent="0.25">
      <c r="A2586" s="111" t="s">
        <v>564</v>
      </c>
      <c r="B2586" s="112" t="s">
        <v>157</v>
      </c>
      <c r="C2586" s="111">
        <v>82056</v>
      </c>
      <c r="D2586" s="111">
        <v>820563</v>
      </c>
      <c r="E2586" s="111" t="s">
        <v>567</v>
      </c>
      <c r="F2586" s="111">
        <v>18266</v>
      </c>
      <c r="G2586" s="111" t="s">
        <v>386</v>
      </c>
      <c r="H2586" s="111" t="s">
        <v>28</v>
      </c>
      <c r="I2586" s="111" t="s">
        <v>18</v>
      </c>
      <c r="J2586" s="111" t="s">
        <v>331</v>
      </c>
      <c r="K2586" s="111" t="s">
        <v>19</v>
      </c>
      <c r="L2586" s="111">
        <v>12</v>
      </c>
      <c r="M2586" s="111">
        <v>2.4E-2</v>
      </c>
      <c r="N2586" s="113">
        <v>1.69</v>
      </c>
      <c r="O2586" s="113">
        <v>1.42</v>
      </c>
      <c r="P2586" s="114">
        <v>0.2</v>
      </c>
      <c r="Q2586" s="113">
        <v>17.04</v>
      </c>
      <c r="R2586" s="115">
        <v>1.49</v>
      </c>
      <c r="S2586" s="115">
        <v>1.24</v>
      </c>
      <c r="T2586" s="119">
        <v>0.2</v>
      </c>
      <c r="U2586" s="116">
        <v>14.879999999999999</v>
      </c>
      <c r="V2586" t="s">
        <v>25</v>
      </c>
      <c r="W2586">
        <v>1.42</v>
      </c>
      <c r="X2586" t="s">
        <v>25</v>
      </c>
      <c r="Y2586">
        <v>17.04</v>
      </c>
      <c r="Z2586">
        <v>1.49</v>
      </c>
      <c r="AA2586">
        <v>1.24</v>
      </c>
      <c r="AB2586">
        <v>0.2</v>
      </c>
      <c r="AC2586">
        <v>14.879999999999999</v>
      </c>
    </row>
    <row r="2587" spans="1:29" x14ac:dyDescent="0.25">
      <c r="A2587" s="111" t="s">
        <v>564</v>
      </c>
      <c r="B2587" s="112" t="s">
        <v>157</v>
      </c>
      <c r="C2587" s="111">
        <v>82056</v>
      </c>
      <c r="D2587" s="111">
        <v>820563</v>
      </c>
      <c r="E2587" s="111" t="s">
        <v>567</v>
      </c>
      <c r="F2587" s="111">
        <v>18267</v>
      </c>
      <c r="G2587" s="111" t="s">
        <v>416</v>
      </c>
      <c r="H2587" s="111" t="s">
        <v>29</v>
      </c>
      <c r="I2587" s="111" t="s">
        <v>18</v>
      </c>
      <c r="J2587" s="111" t="s">
        <v>336</v>
      </c>
      <c r="K2587" s="111" t="s">
        <v>19</v>
      </c>
      <c r="L2587" s="111">
        <v>12</v>
      </c>
      <c r="M2587" s="111">
        <v>2.4E-2</v>
      </c>
      <c r="N2587" s="113">
        <v>1.69</v>
      </c>
      <c r="O2587" s="113">
        <v>1.42</v>
      </c>
      <c r="P2587" s="114">
        <v>0.2</v>
      </c>
      <c r="Q2587" s="113">
        <v>17.04</v>
      </c>
      <c r="R2587" s="115">
        <v>1.49</v>
      </c>
      <c r="S2587" s="115">
        <v>1.24</v>
      </c>
      <c r="T2587" s="119">
        <v>0.2</v>
      </c>
      <c r="U2587" s="116">
        <v>14.879999999999999</v>
      </c>
      <c r="V2587" t="s">
        <v>25</v>
      </c>
      <c r="W2587">
        <v>1.42</v>
      </c>
      <c r="X2587" t="s">
        <v>25</v>
      </c>
      <c r="Y2587">
        <v>17.04</v>
      </c>
      <c r="Z2587">
        <v>1.49</v>
      </c>
      <c r="AA2587">
        <v>1.24</v>
      </c>
      <c r="AB2587">
        <v>0.2</v>
      </c>
      <c r="AC2587">
        <v>14.879999999999999</v>
      </c>
    </row>
    <row r="2588" spans="1:29" x14ac:dyDescent="0.25">
      <c r="A2588" s="111" t="s">
        <v>564</v>
      </c>
      <c r="B2588" s="112" t="s">
        <v>157</v>
      </c>
      <c r="C2588" s="111">
        <v>82056</v>
      </c>
      <c r="D2588" s="111">
        <v>820563</v>
      </c>
      <c r="E2588" s="111" t="s">
        <v>567</v>
      </c>
      <c r="F2588" s="111">
        <v>18268</v>
      </c>
      <c r="G2588" s="111" t="s">
        <v>387</v>
      </c>
      <c r="H2588" s="111" t="s">
        <v>30</v>
      </c>
      <c r="I2588" s="111" t="s">
        <v>18</v>
      </c>
      <c r="J2588" s="111" t="s">
        <v>340</v>
      </c>
      <c r="K2588" s="111" t="s">
        <v>19</v>
      </c>
      <c r="L2588" s="111">
        <v>12</v>
      </c>
      <c r="M2588" s="111">
        <v>2.4E-2</v>
      </c>
      <c r="N2588" s="113">
        <v>1.69</v>
      </c>
      <c r="O2588" s="113">
        <v>1.42</v>
      </c>
      <c r="P2588" s="114">
        <v>0.2</v>
      </c>
      <c r="Q2588" s="113">
        <v>17.04</v>
      </c>
      <c r="R2588" s="115">
        <v>1.49</v>
      </c>
      <c r="S2588" s="115">
        <v>1.24</v>
      </c>
      <c r="T2588" s="119">
        <v>0.2</v>
      </c>
      <c r="U2588" s="116">
        <v>14.879999999999999</v>
      </c>
      <c r="V2588" t="s">
        <v>25</v>
      </c>
      <c r="W2588">
        <v>1.42</v>
      </c>
      <c r="X2588" t="s">
        <v>25</v>
      </c>
      <c r="Y2588">
        <v>17.04</v>
      </c>
      <c r="Z2588">
        <v>1.49</v>
      </c>
      <c r="AA2588">
        <v>1.24</v>
      </c>
      <c r="AB2588">
        <v>0.2</v>
      </c>
      <c r="AC2588">
        <v>14.879999999999999</v>
      </c>
    </row>
    <row r="2589" spans="1:29" x14ac:dyDescent="0.25">
      <c r="A2589" s="111" t="s">
        <v>564</v>
      </c>
      <c r="B2589" s="112" t="s">
        <v>157</v>
      </c>
      <c r="C2589" s="111">
        <v>82056</v>
      </c>
      <c r="D2589" s="111">
        <v>820563</v>
      </c>
      <c r="E2589" s="111" t="s">
        <v>567</v>
      </c>
      <c r="F2589" s="111">
        <v>22259</v>
      </c>
      <c r="G2589" s="111" t="s">
        <v>481</v>
      </c>
      <c r="H2589" s="111" t="s">
        <v>30</v>
      </c>
      <c r="I2589" s="111" t="s">
        <v>18</v>
      </c>
      <c r="J2589" s="111" t="s">
        <v>418</v>
      </c>
      <c r="K2589" s="111" t="s">
        <v>19</v>
      </c>
      <c r="L2589" s="111">
        <v>12</v>
      </c>
      <c r="M2589" s="111">
        <v>2.4E-2</v>
      </c>
      <c r="N2589" s="113">
        <v>1.69</v>
      </c>
      <c r="O2589" s="113">
        <v>1.42</v>
      </c>
      <c r="P2589" s="114">
        <v>0.2</v>
      </c>
      <c r="Q2589" s="113">
        <v>17.04</v>
      </c>
      <c r="R2589" s="115">
        <v>1.49</v>
      </c>
      <c r="S2589" s="115">
        <v>1.24</v>
      </c>
      <c r="T2589" s="119">
        <v>0.2</v>
      </c>
      <c r="U2589" s="116">
        <v>14.879999999999999</v>
      </c>
      <c r="V2589" t="s">
        <v>25</v>
      </c>
      <c r="W2589">
        <v>1.42</v>
      </c>
      <c r="X2589" t="s">
        <v>25</v>
      </c>
      <c r="Y2589">
        <v>17.04</v>
      </c>
      <c r="Z2589">
        <v>1.49</v>
      </c>
      <c r="AA2589">
        <v>1.24</v>
      </c>
      <c r="AB2589">
        <v>0.2</v>
      </c>
      <c r="AC2589">
        <v>14.879999999999999</v>
      </c>
    </row>
    <row r="2590" spans="1:29" x14ac:dyDescent="0.25">
      <c r="A2590" s="111" t="s">
        <v>564</v>
      </c>
      <c r="B2590" s="112" t="s">
        <v>157</v>
      </c>
      <c r="C2590" s="111">
        <v>82056</v>
      </c>
      <c r="D2590" s="111">
        <v>820563</v>
      </c>
      <c r="E2590" s="111" t="s">
        <v>567</v>
      </c>
      <c r="F2590" s="111">
        <v>503</v>
      </c>
      <c r="G2590" s="111" t="s">
        <v>389</v>
      </c>
      <c r="H2590" s="111" t="s">
        <v>91</v>
      </c>
      <c r="I2590" s="111" t="s">
        <v>18</v>
      </c>
      <c r="J2590" s="111" t="s">
        <v>340</v>
      </c>
      <c r="K2590" s="111" t="s">
        <v>85</v>
      </c>
      <c r="L2590" s="111">
        <v>6</v>
      </c>
      <c r="M2590" s="111">
        <v>0.12</v>
      </c>
      <c r="N2590" s="113">
        <v>5.69</v>
      </c>
      <c r="O2590" s="113">
        <v>4.74</v>
      </c>
      <c r="P2590" s="114">
        <v>0.2</v>
      </c>
      <c r="Q2590" s="113">
        <v>28.44</v>
      </c>
      <c r="R2590" s="115">
        <v>5.49</v>
      </c>
      <c r="S2590" s="115">
        <v>4.58</v>
      </c>
      <c r="T2590" s="119">
        <v>0.2</v>
      </c>
      <c r="U2590" s="116">
        <v>27.48</v>
      </c>
      <c r="V2590" t="s">
        <v>25</v>
      </c>
      <c r="W2590">
        <v>4.82</v>
      </c>
      <c r="X2590" t="s">
        <v>25</v>
      </c>
      <c r="Y2590">
        <v>28.92</v>
      </c>
      <c r="Z2590">
        <v>5.59</v>
      </c>
      <c r="AA2590">
        <v>4.66</v>
      </c>
      <c r="AB2590">
        <v>0.2</v>
      </c>
      <c r="AC2590">
        <v>27.96</v>
      </c>
    </row>
    <row r="2591" spans="1:29" x14ac:dyDescent="0.25">
      <c r="A2591" s="111" t="s">
        <v>564</v>
      </c>
      <c r="B2591" s="112" t="s">
        <v>157</v>
      </c>
      <c r="C2591" s="111">
        <v>82056</v>
      </c>
      <c r="D2591" s="111">
        <v>820563</v>
      </c>
      <c r="E2591" s="111" t="s">
        <v>567</v>
      </c>
      <c r="F2591" s="111">
        <v>504</v>
      </c>
      <c r="G2591" s="111" t="s">
        <v>390</v>
      </c>
      <c r="H2591" s="111" t="s">
        <v>88</v>
      </c>
      <c r="I2591" s="111" t="s">
        <v>18</v>
      </c>
      <c r="J2591" s="111" t="s">
        <v>331</v>
      </c>
      <c r="K2591" s="111" t="s">
        <v>85</v>
      </c>
      <c r="L2591" s="111">
        <v>6</v>
      </c>
      <c r="M2591" s="111">
        <v>0.12</v>
      </c>
      <c r="N2591" s="113">
        <v>7.49</v>
      </c>
      <c r="O2591" s="113">
        <v>6.27</v>
      </c>
      <c r="P2591" s="114">
        <v>0.2</v>
      </c>
      <c r="Q2591" s="113">
        <v>37.619999999999997</v>
      </c>
      <c r="R2591" s="115">
        <v>6.79</v>
      </c>
      <c r="S2591" s="115">
        <v>5.6583333333333332</v>
      </c>
      <c r="T2591" s="119">
        <v>0.2</v>
      </c>
      <c r="U2591" s="116">
        <v>33.96</v>
      </c>
      <c r="V2591" t="s">
        <v>25</v>
      </c>
      <c r="W2591">
        <v>6.07</v>
      </c>
      <c r="X2591" t="s">
        <v>25</v>
      </c>
      <c r="Y2591">
        <v>36.42</v>
      </c>
      <c r="Z2591">
        <v>6.59</v>
      </c>
      <c r="AA2591">
        <v>5.49</v>
      </c>
      <c r="AB2591">
        <v>0.2</v>
      </c>
      <c r="AC2591">
        <v>32.94</v>
      </c>
    </row>
    <row r="2592" spans="1:29" x14ac:dyDescent="0.25">
      <c r="A2592" s="111" t="s">
        <v>564</v>
      </c>
      <c r="B2592" s="112" t="s">
        <v>157</v>
      </c>
      <c r="C2592" s="111">
        <v>82056</v>
      </c>
      <c r="D2592" s="111">
        <v>820563</v>
      </c>
      <c r="E2592" s="111" t="s">
        <v>567</v>
      </c>
      <c r="F2592" s="111">
        <v>1166</v>
      </c>
      <c r="G2592" s="111" t="s">
        <v>417</v>
      </c>
      <c r="H2592" s="111" t="s">
        <v>91</v>
      </c>
      <c r="I2592" s="111" t="s">
        <v>18</v>
      </c>
      <c r="J2592" s="111" t="s">
        <v>418</v>
      </c>
      <c r="K2592" s="111" t="s">
        <v>85</v>
      </c>
      <c r="L2592" s="111">
        <v>6</v>
      </c>
      <c r="M2592" s="111">
        <v>0.12</v>
      </c>
      <c r="N2592" s="113">
        <v>5.69</v>
      </c>
      <c r="O2592" s="113">
        <v>4.74</v>
      </c>
      <c r="P2592" s="114">
        <v>0.2</v>
      </c>
      <c r="Q2592" s="113">
        <v>28.44</v>
      </c>
      <c r="R2592" s="115">
        <v>5.49</v>
      </c>
      <c r="S2592" s="115">
        <v>4.58</v>
      </c>
      <c r="T2592" s="119">
        <v>0.2</v>
      </c>
      <c r="U2592" s="116">
        <v>27.48</v>
      </c>
      <c r="V2592" t="s">
        <v>25</v>
      </c>
      <c r="W2592">
        <v>4.82</v>
      </c>
      <c r="X2592" t="s">
        <v>25</v>
      </c>
      <c r="Y2592">
        <v>28.92</v>
      </c>
      <c r="Z2592">
        <v>5.59</v>
      </c>
      <c r="AA2592">
        <v>4.66</v>
      </c>
      <c r="AB2592">
        <v>0.2</v>
      </c>
      <c r="AC2592">
        <v>27.96</v>
      </c>
    </row>
    <row r="2593" spans="1:29" x14ac:dyDescent="0.25">
      <c r="A2593" s="111" t="s">
        <v>564</v>
      </c>
      <c r="B2593" s="112" t="s">
        <v>157</v>
      </c>
      <c r="C2593" s="111">
        <v>82056</v>
      </c>
      <c r="D2593" s="111">
        <v>820563</v>
      </c>
      <c r="E2593" s="111" t="s">
        <v>567</v>
      </c>
      <c r="F2593" s="111">
        <v>2349</v>
      </c>
      <c r="G2593" s="111" t="s">
        <v>391</v>
      </c>
      <c r="H2593" s="111" t="s">
        <v>86</v>
      </c>
      <c r="I2593" s="111" t="s">
        <v>18</v>
      </c>
      <c r="J2593" s="111" t="s">
        <v>334</v>
      </c>
      <c r="K2593" s="111" t="s">
        <v>85</v>
      </c>
      <c r="L2593" s="111">
        <v>6</v>
      </c>
      <c r="M2593" s="111">
        <v>0.12</v>
      </c>
      <c r="N2593" s="113">
        <v>8.2899999999999991</v>
      </c>
      <c r="O2593" s="113">
        <v>6.9254999999999995</v>
      </c>
      <c r="P2593" s="114">
        <v>0.2</v>
      </c>
      <c r="Q2593" s="113">
        <v>41.58</v>
      </c>
      <c r="R2593" s="115">
        <v>7.89</v>
      </c>
      <c r="S2593" s="115">
        <v>6.58</v>
      </c>
      <c r="T2593" s="119">
        <v>0.2</v>
      </c>
      <c r="U2593" s="116">
        <v>39.480000000000004</v>
      </c>
      <c r="V2593" t="s">
        <v>25</v>
      </c>
      <c r="W2593">
        <v>6.64</v>
      </c>
      <c r="X2593" t="s">
        <v>25</v>
      </c>
      <c r="Y2593">
        <v>39.839999999999996</v>
      </c>
      <c r="Z2593">
        <v>7.59</v>
      </c>
      <c r="AA2593">
        <v>6.33</v>
      </c>
      <c r="AB2593">
        <v>0.2</v>
      </c>
      <c r="AC2593">
        <v>37.980000000000004</v>
      </c>
    </row>
    <row r="2594" spans="1:29" x14ac:dyDescent="0.25">
      <c r="A2594" s="111" t="s">
        <v>564</v>
      </c>
      <c r="B2594" s="112" t="s">
        <v>157</v>
      </c>
      <c r="C2594" s="111">
        <v>82056</v>
      </c>
      <c r="D2594" s="111">
        <v>820563</v>
      </c>
      <c r="E2594" s="111" t="s">
        <v>567</v>
      </c>
      <c r="F2594" s="111">
        <v>2350</v>
      </c>
      <c r="G2594" s="111" t="s">
        <v>392</v>
      </c>
      <c r="H2594" s="111" t="s">
        <v>90</v>
      </c>
      <c r="I2594" s="111" t="s">
        <v>18</v>
      </c>
      <c r="J2594" s="111" t="s">
        <v>336</v>
      </c>
      <c r="K2594" s="111" t="s">
        <v>85</v>
      </c>
      <c r="L2594" s="111">
        <v>6</v>
      </c>
      <c r="M2594" s="111">
        <v>0.12</v>
      </c>
      <c r="N2594" s="113">
        <v>5.99</v>
      </c>
      <c r="O2594" s="113">
        <v>5.0199999999999996</v>
      </c>
      <c r="P2594" s="114">
        <v>0.2</v>
      </c>
      <c r="Q2594" s="113">
        <v>30.119999999999997</v>
      </c>
      <c r="R2594" s="115">
        <v>5.29</v>
      </c>
      <c r="S2594" s="115">
        <v>4.41</v>
      </c>
      <c r="T2594" s="119">
        <v>0.2</v>
      </c>
      <c r="U2594" s="116">
        <v>26.46</v>
      </c>
      <c r="V2594" t="s">
        <v>25</v>
      </c>
      <c r="W2594">
        <v>5.0199999999999996</v>
      </c>
      <c r="X2594" t="s">
        <v>25</v>
      </c>
      <c r="Y2594">
        <v>30.119999999999997</v>
      </c>
      <c r="Z2594">
        <v>5.29</v>
      </c>
      <c r="AA2594">
        <v>4.41</v>
      </c>
      <c r="AB2594">
        <v>0.2</v>
      </c>
      <c r="AC2594">
        <v>26.46</v>
      </c>
    </row>
    <row r="2595" spans="1:29" x14ac:dyDescent="0.25">
      <c r="A2595" s="111" t="s">
        <v>564</v>
      </c>
      <c r="B2595" s="112" t="s">
        <v>157</v>
      </c>
      <c r="C2595" s="111">
        <v>82056</v>
      </c>
      <c r="D2595" s="111">
        <v>820563</v>
      </c>
      <c r="E2595" s="111" t="s">
        <v>567</v>
      </c>
      <c r="F2595" s="111">
        <v>2353</v>
      </c>
      <c r="G2595" s="111" t="s">
        <v>393</v>
      </c>
      <c r="H2595" s="111" t="s">
        <v>93</v>
      </c>
      <c r="I2595" s="111" t="s">
        <v>18</v>
      </c>
      <c r="J2595" s="111" t="s">
        <v>338</v>
      </c>
      <c r="K2595" s="111" t="s">
        <v>85</v>
      </c>
      <c r="L2595" s="111">
        <v>6</v>
      </c>
      <c r="M2595" s="111">
        <v>0.12</v>
      </c>
      <c r="N2595" s="113">
        <v>8.2899999999999991</v>
      </c>
      <c r="O2595" s="113">
        <v>6.9254999999999995</v>
      </c>
      <c r="P2595" s="114">
        <v>0.2</v>
      </c>
      <c r="Q2595" s="113">
        <v>41.58</v>
      </c>
      <c r="R2595" s="115">
        <v>7.89</v>
      </c>
      <c r="S2595" s="115">
        <v>6.58</v>
      </c>
      <c r="T2595" s="119">
        <v>0.2</v>
      </c>
      <c r="U2595" s="116">
        <v>39.480000000000004</v>
      </c>
      <c r="V2595" t="s">
        <v>25</v>
      </c>
      <c r="W2595">
        <v>6.64</v>
      </c>
      <c r="X2595" t="s">
        <v>25</v>
      </c>
      <c r="Y2595">
        <v>39.839999999999996</v>
      </c>
      <c r="Z2595">
        <v>7.59</v>
      </c>
      <c r="AA2595">
        <v>6.33</v>
      </c>
      <c r="AB2595">
        <v>0.2</v>
      </c>
      <c r="AC2595">
        <v>37.980000000000004</v>
      </c>
    </row>
    <row r="2596" spans="1:29" x14ac:dyDescent="0.25">
      <c r="A2596" s="111" t="s">
        <v>564</v>
      </c>
      <c r="B2596" s="112" t="s">
        <v>157</v>
      </c>
      <c r="C2596" s="111">
        <v>82056</v>
      </c>
      <c r="D2596" s="111">
        <v>820563</v>
      </c>
      <c r="E2596" s="111" t="s">
        <v>567</v>
      </c>
      <c r="F2596" s="111">
        <v>2357</v>
      </c>
      <c r="G2596" s="111" t="s">
        <v>394</v>
      </c>
      <c r="H2596" s="111" t="s">
        <v>92</v>
      </c>
      <c r="I2596" s="111" t="s">
        <v>18</v>
      </c>
      <c r="J2596" s="111" t="s">
        <v>372</v>
      </c>
      <c r="K2596" s="111" t="s">
        <v>85</v>
      </c>
      <c r="L2596" s="111">
        <v>6</v>
      </c>
      <c r="M2596" s="111">
        <v>0.12</v>
      </c>
      <c r="N2596" s="113">
        <v>5.49</v>
      </c>
      <c r="O2596" s="113">
        <v>4.55</v>
      </c>
      <c r="P2596" s="114">
        <v>0.2</v>
      </c>
      <c r="Q2596" s="113">
        <v>27.299999999999997</v>
      </c>
      <c r="R2596" s="115">
        <v>4.99</v>
      </c>
      <c r="S2596" s="115">
        <v>4.16</v>
      </c>
      <c r="T2596" s="119">
        <v>0.2</v>
      </c>
      <c r="U2596" s="116">
        <v>24.96</v>
      </c>
      <c r="V2596" t="s">
        <v>25</v>
      </c>
      <c r="W2596">
        <v>4.55</v>
      </c>
      <c r="X2596" t="s">
        <v>25</v>
      </c>
      <c r="Y2596">
        <v>27.299999999999997</v>
      </c>
      <c r="Z2596">
        <v>4.99</v>
      </c>
      <c r="AA2596">
        <v>4.16</v>
      </c>
      <c r="AB2596">
        <v>0.2</v>
      </c>
      <c r="AC2596">
        <v>24.96</v>
      </c>
    </row>
    <row r="2597" spans="1:29" x14ac:dyDescent="0.25">
      <c r="A2597" s="111" t="s">
        <v>564</v>
      </c>
      <c r="B2597" s="112" t="s">
        <v>157</v>
      </c>
      <c r="C2597" s="111">
        <v>82056</v>
      </c>
      <c r="D2597" s="111">
        <v>820563</v>
      </c>
      <c r="E2597" s="111" t="s">
        <v>567</v>
      </c>
      <c r="F2597" s="111">
        <v>4409</v>
      </c>
      <c r="G2597" s="111" t="s">
        <v>419</v>
      </c>
      <c r="H2597" s="111" t="s">
        <v>88</v>
      </c>
      <c r="I2597" s="111" t="s">
        <v>18</v>
      </c>
      <c r="J2597" s="111" t="s">
        <v>342</v>
      </c>
      <c r="K2597" s="111" t="s">
        <v>85</v>
      </c>
      <c r="L2597" s="111">
        <v>6</v>
      </c>
      <c r="M2597" s="111">
        <v>0.12</v>
      </c>
      <c r="N2597" s="113">
        <v>7.49</v>
      </c>
      <c r="O2597" s="113">
        <v>6.27</v>
      </c>
      <c r="P2597" s="114">
        <v>0.2</v>
      </c>
      <c r="Q2597" s="113">
        <v>37.619999999999997</v>
      </c>
      <c r="R2597" s="115">
        <v>6.79</v>
      </c>
      <c r="S2597" s="115">
        <v>5.6583333333333332</v>
      </c>
      <c r="T2597" s="119">
        <v>0.2</v>
      </c>
      <c r="U2597" s="116">
        <v>33.96</v>
      </c>
      <c r="V2597" t="s">
        <v>25</v>
      </c>
      <c r="W2597">
        <v>6.07</v>
      </c>
      <c r="X2597" t="s">
        <v>25</v>
      </c>
      <c r="Y2597">
        <v>36.42</v>
      </c>
      <c r="Z2597">
        <v>6.59</v>
      </c>
      <c r="AA2597">
        <v>5.49</v>
      </c>
      <c r="AB2597">
        <v>0.2</v>
      </c>
      <c r="AC2597">
        <v>32.94</v>
      </c>
    </row>
    <row r="2598" spans="1:29" x14ac:dyDescent="0.25">
      <c r="A2598" s="111" t="s">
        <v>564</v>
      </c>
      <c r="B2598" s="112" t="s">
        <v>157</v>
      </c>
      <c r="C2598" s="111">
        <v>82056</v>
      </c>
      <c r="D2598" s="111">
        <v>820563</v>
      </c>
      <c r="E2598" s="111" t="s">
        <v>567</v>
      </c>
      <c r="F2598" s="111">
        <v>9276</v>
      </c>
      <c r="G2598" s="111" t="s">
        <v>395</v>
      </c>
      <c r="H2598" s="111" t="s">
        <v>88</v>
      </c>
      <c r="I2598" s="111" t="s">
        <v>18</v>
      </c>
      <c r="J2598" s="111" t="s">
        <v>344</v>
      </c>
      <c r="K2598" s="111" t="s">
        <v>85</v>
      </c>
      <c r="L2598" s="111">
        <v>6</v>
      </c>
      <c r="M2598" s="111">
        <v>0.12</v>
      </c>
      <c r="N2598" s="113">
        <v>7.49</v>
      </c>
      <c r="O2598" s="113">
        <v>6.27</v>
      </c>
      <c r="P2598" s="114">
        <v>0.2</v>
      </c>
      <c r="Q2598" s="113">
        <v>37.619999999999997</v>
      </c>
      <c r="R2598" s="115">
        <v>6.79</v>
      </c>
      <c r="S2598" s="115">
        <v>5.6583333333333332</v>
      </c>
      <c r="T2598" s="119">
        <v>0.2</v>
      </c>
      <c r="U2598" s="116">
        <v>33.96</v>
      </c>
      <c r="V2598" t="s">
        <v>25</v>
      </c>
      <c r="W2598">
        <v>6.07</v>
      </c>
      <c r="X2598" t="s">
        <v>25</v>
      </c>
      <c r="Y2598">
        <v>36.42</v>
      </c>
      <c r="Z2598">
        <v>6.59</v>
      </c>
      <c r="AA2598">
        <v>5.49</v>
      </c>
      <c r="AB2598">
        <v>0.2</v>
      </c>
      <c r="AC2598">
        <v>32.94</v>
      </c>
    </row>
    <row r="2599" spans="1:29" x14ac:dyDescent="0.25">
      <c r="A2599" s="111" t="s">
        <v>564</v>
      </c>
      <c r="B2599" s="112" t="s">
        <v>157</v>
      </c>
      <c r="C2599" s="111">
        <v>82056</v>
      </c>
      <c r="D2599" s="111">
        <v>820563</v>
      </c>
      <c r="E2599" s="111" t="s">
        <v>567</v>
      </c>
      <c r="F2599" s="111">
        <v>21441</v>
      </c>
      <c r="G2599" s="111" t="s">
        <v>532</v>
      </c>
      <c r="H2599" s="111" t="s">
        <v>91</v>
      </c>
      <c r="I2599" s="111" t="s">
        <v>18</v>
      </c>
      <c r="J2599" s="111" t="s">
        <v>533</v>
      </c>
      <c r="K2599" s="111" t="s">
        <v>85</v>
      </c>
      <c r="L2599" s="111">
        <v>6</v>
      </c>
      <c r="M2599" s="111">
        <v>0.12</v>
      </c>
      <c r="N2599" s="113">
        <v>5.69</v>
      </c>
      <c r="O2599" s="113">
        <v>4.74</v>
      </c>
      <c r="P2599" s="114">
        <v>0.2</v>
      </c>
      <c r="Q2599" s="113">
        <v>28.44</v>
      </c>
      <c r="R2599" s="115">
        <v>5.49</v>
      </c>
      <c r="S2599" s="115">
        <v>4.58</v>
      </c>
      <c r="T2599" s="119">
        <v>0.2</v>
      </c>
      <c r="U2599" s="116">
        <v>27.48</v>
      </c>
      <c r="V2599" t="s">
        <v>25</v>
      </c>
      <c r="W2599">
        <v>4.82</v>
      </c>
      <c r="X2599" t="s">
        <v>25</v>
      </c>
      <c r="Y2599">
        <v>28.92</v>
      </c>
      <c r="Z2599">
        <v>5.59</v>
      </c>
      <c r="AA2599">
        <v>4.66</v>
      </c>
      <c r="AB2599">
        <v>0.2</v>
      </c>
      <c r="AC2599">
        <v>27.96</v>
      </c>
    </row>
    <row r="2600" spans="1:29" x14ac:dyDescent="0.25">
      <c r="A2600" s="111" t="s">
        <v>564</v>
      </c>
      <c r="B2600" s="112" t="s">
        <v>157</v>
      </c>
      <c r="C2600" s="111">
        <v>82056</v>
      </c>
      <c r="D2600" s="111">
        <v>820563</v>
      </c>
      <c r="E2600" s="111" t="s">
        <v>567</v>
      </c>
      <c r="F2600" s="111">
        <v>23163</v>
      </c>
      <c r="G2600" s="111" t="s">
        <v>511</v>
      </c>
      <c r="H2600" s="111" t="s">
        <v>91</v>
      </c>
      <c r="I2600" s="111" t="s">
        <v>18</v>
      </c>
      <c r="J2600" s="111" t="s">
        <v>512</v>
      </c>
      <c r="K2600" s="111" t="s">
        <v>85</v>
      </c>
      <c r="L2600" s="111">
        <v>6</v>
      </c>
      <c r="M2600" s="111">
        <v>0.12</v>
      </c>
      <c r="N2600" s="113">
        <v>5.69</v>
      </c>
      <c r="O2600" s="113">
        <v>4.74</v>
      </c>
      <c r="P2600" s="114">
        <v>0.2</v>
      </c>
      <c r="Q2600" s="113">
        <v>28.44</v>
      </c>
      <c r="R2600" s="115">
        <v>5.49</v>
      </c>
      <c r="S2600" s="115">
        <v>4.58</v>
      </c>
      <c r="T2600" s="119">
        <v>0.2</v>
      </c>
      <c r="U2600" s="116">
        <v>27.48</v>
      </c>
      <c r="V2600" t="s">
        <v>25</v>
      </c>
      <c r="W2600">
        <v>4.82</v>
      </c>
      <c r="X2600" t="s">
        <v>25</v>
      </c>
      <c r="Y2600">
        <v>28.92</v>
      </c>
      <c r="Z2600">
        <v>5.59</v>
      </c>
      <c r="AA2600">
        <v>4.66</v>
      </c>
      <c r="AB2600">
        <v>0.2</v>
      </c>
      <c r="AC2600">
        <v>27.96</v>
      </c>
    </row>
    <row r="2601" spans="1:29" x14ac:dyDescent="0.25">
      <c r="A2601" s="111" t="s">
        <v>564</v>
      </c>
      <c r="B2601" s="112" t="s">
        <v>157</v>
      </c>
      <c r="C2601" s="111">
        <v>82056</v>
      </c>
      <c r="D2601" s="111">
        <v>820563</v>
      </c>
      <c r="E2601" s="111" t="s">
        <v>567</v>
      </c>
      <c r="F2601" s="111">
        <v>25700</v>
      </c>
      <c r="G2601" s="111" t="s">
        <v>396</v>
      </c>
      <c r="H2601" s="111" t="s">
        <v>135</v>
      </c>
      <c r="I2601" s="111" t="s">
        <v>128</v>
      </c>
      <c r="J2601" s="111" t="s">
        <v>378</v>
      </c>
      <c r="K2601" s="111" t="s">
        <v>85</v>
      </c>
      <c r="L2601" s="111">
        <v>6</v>
      </c>
      <c r="M2601" s="111">
        <v>0.12</v>
      </c>
      <c r="N2601" s="113">
        <v>8.7899999999999991</v>
      </c>
      <c r="O2601" s="113">
        <v>7.2959999999999994</v>
      </c>
      <c r="P2601" s="114">
        <v>0.2</v>
      </c>
      <c r="Q2601" s="113">
        <v>43.8</v>
      </c>
      <c r="R2601" s="115">
        <v>10.49</v>
      </c>
      <c r="S2601" s="115">
        <v>6.8</v>
      </c>
      <c r="T2601" s="119">
        <v>0.54</v>
      </c>
      <c r="U2601" s="116">
        <v>40.799999999999997</v>
      </c>
      <c r="V2601" t="s">
        <v>25</v>
      </c>
      <c r="W2601">
        <v>9.4145000000000003</v>
      </c>
      <c r="X2601" t="s">
        <v>25</v>
      </c>
      <c r="Y2601">
        <v>56.46</v>
      </c>
      <c r="Z2601">
        <v>9.99</v>
      </c>
      <c r="AA2601">
        <v>6.4833333333333334</v>
      </c>
      <c r="AB2601">
        <v>0.54</v>
      </c>
      <c r="AC2601">
        <v>38.880000000000003</v>
      </c>
    </row>
    <row r="2602" spans="1:29" x14ac:dyDescent="0.25">
      <c r="A2602" s="111" t="s">
        <v>564</v>
      </c>
      <c r="B2602" s="112" t="s">
        <v>157</v>
      </c>
      <c r="C2602" s="111">
        <v>82056</v>
      </c>
      <c r="D2602" s="111">
        <v>820563</v>
      </c>
      <c r="E2602" s="111" t="s">
        <v>567</v>
      </c>
      <c r="F2602" s="111">
        <v>18137</v>
      </c>
      <c r="G2602" s="111" t="s">
        <v>507</v>
      </c>
      <c r="H2602" s="111" t="s">
        <v>103</v>
      </c>
      <c r="I2602" s="111" t="s">
        <v>18</v>
      </c>
      <c r="J2602" s="111" t="s">
        <v>334</v>
      </c>
      <c r="K2602" s="111" t="s">
        <v>105</v>
      </c>
      <c r="L2602" s="111">
        <v>4</v>
      </c>
      <c r="M2602" s="111">
        <v>0.12</v>
      </c>
      <c r="N2602" s="113">
        <v>9.69</v>
      </c>
      <c r="O2602" s="113">
        <v>8.07</v>
      </c>
      <c r="P2602" s="114">
        <v>0.2</v>
      </c>
      <c r="Q2602" s="113">
        <v>32.28</v>
      </c>
      <c r="R2602" s="115">
        <v>9.2899999999999991</v>
      </c>
      <c r="S2602" s="115">
        <v>7.75</v>
      </c>
      <c r="T2602" s="119">
        <v>0.2</v>
      </c>
      <c r="U2602" s="116">
        <v>31</v>
      </c>
      <c r="V2602" t="s">
        <v>25</v>
      </c>
      <c r="W2602">
        <v>7.97</v>
      </c>
      <c r="X2602" t="s">
        <v>25</v>
      </c>
      <c r="Y2602">
        <v>31.88</v>
      </c>
      <c r="Z2602">
        <v>8.89</v>
      </c>
      <c r="AA2602">
        <v>7.41</v>
      </c>
      <c r="AB2602">
        <v>0.2</v>
      </c>
      <c r="AC2602">
        <v>29.64</v>
      </c>
    </row>
    <row r="2603" spans="1:29" x14ac:dyDescent="0.25">
      <c r="A2603" s="111" t="s">
        <v>564</v>
      </c>
      <c r="B2603" s="112" t="s">
        <v>157</v>
      </c>
      <c r="C2603" s="111">
        <v>82056</v>
      </c>
      <c r="D2603" s="111">
        <v>820563</v>
      </c>
      <c r="E2603" s="111" t="s">
        <v>567</v>
      </c>
      <c r="F2603" s="111">
        <v>18341</v>
      </c>
      <c r="G2603" s="111" t="s">
        <v>508</v>
      </c>
      <c r="H2603" s="111" t="s">
        <v>104</v>
      </c>
      <c r="I2603" s="111" t="s">
        <v>18</v>
      </c>
      <c r="J2603" s="111" t="s">
        <v>331</v>
      </c>
      <c r="K2603" s="111" t="s">
        <v>105</v>
      </c>
      <c r="L2603" s="111">
        <v>4</v>
      </c>
      <c r="M2603" s="111">
        <v>0.12</v>
      </c>
      <c r="N2603" s="113">
        <v>9.69</v>
      </c>
      <c r="O2603" s="113">
        <v>8.07</v>
      </c>
      <c r="P2603" s="114">
        <v>0.2</v>
      </c>
      <c r="Q2603" s="113">
        <v>32.28</v>
      </c>
      <c r="R2603" s="115">
        <v>9.2899999999999991</v>
      </c>
      <c r="S2603" s="115">
        <v>7.75</v>
      </c>
      <c r="T2603" s="119">
        <v>0.2</v>
      </c>
      <c r="U2603" s="116">
        <v>31</v>
      </c>
      <c r="V2603" t="s">
        <v>25</v>
      </c>
      <c r="W2603">
        <v>7.97</v>
      </c>
      <c r="X2603" t="s">
        <v>25</v>
      </c>
      <c r="Y2603">
        <v>31.88</v>
      </c>
      <c r="Z2603">
        <v>8.89</v>
      </c>
      <c r="AA2603">
        <v>7.41</v>
      </c>
      <c r="AB2603">
        <v>0.2</v>
      </c>
      <c r="AC2603">
        <v>29.64</v>
      </c>
    </row>
    <row r="2604" spans="1:29" x14ac:dyDescent="0.25">
      <c r="A2604" s="111" t="s">
        <v>564</v>
      </c>
      <c r="B2604" s="112" t="s">
        <v>157</v>
      </c>
      <c r="C2604" s="111">
        <v>82056</v>
      </c>
      <c r="D2604" s="111">
        <v>820563</v>
      </c>
      <c r="E2604" s="111" t="s">
        <v>567</v>
      </c>
      <c r="F2604" s="111">
        <v>7977</v>
      </c>
      <c r="G2604" s="111" t="s">
        <v>397</v>
      </c>
      <c r="H2604" s="111" t="s">
        <v>119</v>
      </c>
      <c r="I2604" s="111" t="s">
        <v>115</v>
      </c>
      <c r="J2604" s="111" t="s">
        <v>398</v>
      </c>
      <c r="K2604" s="111" t="s">
        <v>58</v>
      </c>
      <c r="L2604" s="111">
        <v>6</v>
      </c>
      <c r="M2604" s="111">
        <v>0.03</v>
      </c>
      <c r="N2604" s="113">
        <v>5.09</v>
      </c>
      <c r="O2604" s="113">
        <v>4.2655000000000003</v>
      </c>
      <c r="P2604" s="114">
        <v>0.2</v>
      </c>
      <c r="Q2604" s="113">
        <v>25.619999999999997</v>
      </c>
      <c r="R2604" s="115">
        <v>4.99</v>
      </c>
      <c r="S2604" s="115">
        <v>4.16</v>
      </c>
      <c r="T2604" s="119">
        <v>0.2</v>
      </c>
      <c r="U2604" s="116">
        <v>24.96</v>
      </c>
      <c r="V2604" t="s">
        <v>25</v>
      </c>
      <c r="W2604">
        <v>4.2699999999999996</v>
      </c>
      <c r="X2604" t="s">
        <v>25</v>
      </c>
      <c r="Y2604">
        <v>25.619999999999997</v>
      </c>
      <c r="Z2604">
        <v>4.8899999999999997</v>
      </c>
      <c r="AA2604">
        <v>4.08</v>
      </c>
      <c r="AB2604">
        <v>0.2</v>
      </c>
      <c r="AC2604">
        <v>24.48</v>
      </c>
    </row>
    <row r="2605" spans="1:29" x14ac:dyDescent="0.25">
      <c r="A2605" s="111" t="s">
        <v>564</v>
      </c>
      <c r="B2605" s="112" t="s">
        <v>157</v>
      </c>
      <c r="C2605" s="111">
        <v>82056</v>
      </c>
      <c r="D2605" s="111">
        <v>820563</v>
      </c>
      <c r="E2605" s="111" t="s">
        <v>567</v>
      </c>
      <c r="F2605" s="111">
        <v>7979</v>
      </c>
      <c r="G2605" s="111" t="s">
        <v>399</v>
      </c>
      <c r="H2605" s="111" t="s">
        <v>119</v>
      </c>
      <c r="I2605" s="111" t="s">
        <v>115</v>
      </c>
      <c r="J2605" s="111" t="s">
        <v>400</v>
      </c>
      <c r="K2605" s="111" t="s">
        <v>58</v>
      </c>
      <c r="L2605" s="111">
        <v>6</v>
      </c>
      <c r="M2605" s="111">
        <v>0.03</v>
      </c>
      <c r="N2605" s="113">
        <v>5.09</v>
      </c>
      <c r="O2605" s="113">
        <v>4.2655000000000003</v>
      </c>
      <c r="P2605" s="114">
        <v>0.2</v>
      </c>
      <c r="Q2605" s="113">
        <v>25.619999999999997</v>
      </c>
      <c r="R2605" s="115">
        <v>4.99</v>
      </c>
      <c r="S2605" s="115">
        <v>4.16</v>
      </c>
      <c r="T2605" s="119">
        <v>0.2</v>
      </c>
      <c r="U2605" s="116">
        <v>24.96</v>
      </c>
      <c r="V2605" t="s">
        <v>25</v>
      </c>
      <c r="W2605">
        <v>4.2699999999999996</v>
      </c>
      <c r="X2605" t="s">
        <v>25</v>
      </c>
      <c r="Y2605">
        <v>25.619999999999997</v>
      </c>
      <c r="Z2605">
        <v>4.8899999999999997</v>
      </c>
      <c r="AA2605">
        <v>4.08</v>
      </c>
      <c r="AB2605">
        <v>0.2</v>
      </c>
      <c r="AC2605">
        <v>24.48</v>
      </c>
    </row>
    <row r="2606" spans="1:29" x14ac:dyDescent="0.25">
      <c r="A2606" s="111" t="s">
        <v>564</v>
      </c>
      <c r="B2606" s="112" t="s">
        <v>157</v>
      </c>
      <c r="C2606" s="111">
        <v>82056</v>
      </c>
      <c r="D2606" s="111">
        <v>820563</v>
      </c>
      <c r="E2606" s="111" t="s">
        <v>567</v>
      </c>
      <c r="F2606" s="111">
        <v>7980</v>
      </c>
      <c r="G2606" s="111" t="s">
        <v>401</v>
      </c>
      <c r="H2606" s="111" t="s">
        <v>119</v>
      </c>
      <c r="I2606" s="111" t="s">
        <v>115</v>
      </c>
      <c r="J2606" s="111" t="s">
        <v>402</v>
      </c>
      <c r="K2606" s="111" t="s">
        <v>58</v>
      </c>
      <c r="L2606" s="111">
        <v>6</v>
      </c>
      <c r="M2606" s="111">
        <v>0.03</v>
      </c>
      <c r="N2606" s="113">
        <v>5.09</v>
      </c>
      <c r="O2606" s="113">
        <v>4.2655000000000003</v>
      </c>
      <c r="P2606" s="114">
        <v>0.2</v>
      </c>
      <c r="Q2606" s="113">
        <v>25.619999999999997</v>
      </c>
      <c r="R2606" s="115">
        <v>4.99</v>
      </c>
      <c r="S2606" s="115">
        <v>4.16</v>
      </c>
      <c r="T2606" s="119">
        <v>0.2</v>
      </c>
      <c r="U2606" s="116">
        <v>24.96</v>
      </c>
      <c r="V2606" t="s">
        <v>25</v>
      </c>
      <c r="W2606">
        <v>4.2699999999999996</v>
      </c>
      <c r="X2606" t="s">
        <v>25</v>
      </c>
      <c r="Y2606">
        <v>25.619999999999997</v>
      </c>
      <c r="Z2606">
        <v>4.8899999999999997</v>
      </c>
      <c r="AA2606">
        <v>4.08</v>
      </c>
      <c r="AB2606">
        <v>0.2</v>
      </c>
      <c r="AC2606">
        <v>24.48</v>
      </c>
    </row>
    <row r="2607" spans="1:29" x14ac:dyDescent="0.25">
      <c r="A2607" s="111" t="s">
        <v>564</v>
      </c>
      <c r="B2607" s="112" t="s">
        <v>157</v>
      </c>
      <c r="C2607" s="111">
        <v>82056</v>
      </c>
      <c r="D2607" s="111">
        <v>820563</v>
      </c>
      <c r="E2607" s="111" t="s">
        <v>567</v>
      </c>
      <c r="F2607" s="111">
        <v>7981</v>
      </c>
      <c r="G2607" s="111" t="s">
        <v>403</v>
      </c>
      <c r="H2607" s="111" t="s">
        <v>119</v>
      </c>
      <c r="I2607" s="111" t="s">
        <v>115</v>
      </c>
      <c r="J2607" s="111" t="s">
        <v>404</v>
      </c>
      <c r="K2607" s="111" t="s">
        <v>58</v>
      </c>
      <c r="L2607" s="111">
        <v>6</v>
      </c>
      <c r="M2607" s="111">
        <v>0.03</v>
      </c>
      <c r="N2607" s="113">
        <v>5.09</v>
      </c>
      <c r="O2607" s="113">
        <v>4.2655000000000003</v>
      </c>
      <c r="P2607" s="114">
        <v>0.2</v>
      </c>
      <c r="Q2607" s="113">
        <v>25.619999999999997</v>
      </c>
      <c r="R2607" s="115">
        <v>4.99</v>
      </c>
      <c r="S2607" s="115">
        <v>4.16</v>
      </c>
      <c r="T2607" s="119">
        <v>0.2</v>
      </c>
      <c r="U2607" s="116">
        <v>24.96</v>
      </c>
      <c r="V2607" t="s">
        <v>25</v>
      </c>
      <c r="W2607">
        <v>4.2699999999999996</v>
      </c>
      <c r="X2607" t="s">
        <v>25</v>
      </c>
      <c r="Y2607">
        <v>25.619999999999997</v>
      </c>
      <c r="Z2607">
        <v>4.8899999999999997</v>
      </c>
      <c r="AA2607">
        <v>4.08</v>
      </c>
      <c r="AB2607">
        <v>0.2</v>
      </c>
      <c r="AC2607">
        <v>24.48</v>
      </c>
    </row>
    <row r="2608" spans="1:29" x14ac:dyDescent="0.25">
      <c r="A2608" s="111" t="s">
        <v>564</v>
      </c>
      <c r="B2608" s="112" t="s">
        <v>157</v>
      </c>
      <c r="C2608" s="111">
        <v>82056</v>
      </c>
      <c r="D2608" s="111">
        <v>820563</v>
      </c>
      <c r="E2608" s="111" t="s">
        <v>567</v>
      </c>
      <c r="F2608" s="111">
        <v>7982</v>
      </c>
      <c r="G2608" s="111" t="s">
        <v>405</v>
      </c>
      <c r="H2608" s="111" t="s">
        <v>119</v>
      </c>
      <c r="I2608" s="111" t="s">
        <v>115</v>
      </c>
      <c r="J2608" s="111" t="s">
        <v>406</v>
      </c>
      <c r="K2608" s="111" t="s">
        <v>58</v>
      </c>
      <c r="L2608" s="111">
        <v>6</v>
      </c>
      <c r="M2608" s="111">
        <v>0.03</v>
      </c>
      <c r="N2608" s="113">
        <v>5.09</v>
      </c>
      <c r="O2608" s="113">
        <v>4.2655000000000003</v>
      </c>
      <c r="P2608" s="114">
        <v>0.2</v>
      </c>
      <c r="Q2608" s="113">
        <v>25.619999999999997</v>
      </c>
      <c r="R2608" s="115">
        <v>4.99</v>
      </c>
      <c r="S2608" s="115">
        <v>4.16</v>
      </c>
      <c r="T2608" s="119">
        <v>0.2</v>
      </c>
      <c r="U2608" s="116">
        <v>24.96</v>
      </c>
      <c r="V2608" t="s">
        <v>25</v>
      </c>
      <c r="W2608">
        <v>4.2699999999999996</v>
      </c>
      <c r="X2608" t="s">
        <v>25</v>
      </c>
      <c r="Y2608">
        <v>25.619999999999997</v>
      </c>
      <c r="Z2608">
        <v>4.8899999999999997</v>
      </c>
      <c r="AA2608">
        <v>4.08</v>
      </c>
      <c r="AB2608">
        <v>0.2</v>
      </c>
      <c r="AC2608">
        <v>24.48</v>
      </c>
    </row>
    <row r="2609" spans="1:29" x14ac:dyDescent="0.25">
      <c r="A2609" s="111" t="s">
        <v>564</v>
      </c>
      <c r="B2609" s="112" t="s">
        <v>157</v>
      </c>
      <c r="C2609" s="111">
        <v>82056</v>
      </c>
      <c r="D2609" s="111">
        <v>820563</v>
      </c>
      <c r="E2609" s="111" t="s">
        <v>567</v>
      </c>
      <c r="F2609" s="111">
        <v>7983</v>
      </c>
      <c r="G2609" s="111" t="s">
        <v>407</v>
      </c>
      <c r="H2609" s="111" t="s">
        <v>119</v>
      </c>
      <c r="I2609" s="111" t="s">
        <v>115</v>
      </c>
      <c r="J2609" s="111" t="s">
        <v>408</v>
      </c>
      <c r="K2609" s="111" t="s">
        <v>58</v>
      </c>
      <c r="L2609" s="111">
        <v>6</v>
      </c>
      <c r="M2609" s="111">
        <v>0.03</v>
      </c>
      <c r="N2609" s="113">
        <v>5.09</v>
      </c>
      <c r="O2609" s="113">
        <v>4.2655000000000003</v>
      </c>
      <c r="P2609" s="114">
        <v>0.2</v>
      </c>
      <c r="Q2609" s="113">
        <v>25.619999999999997</v>
      </c>
      <c r="R2609" s="115">
        <v>4.99</v>
      </c>
      <c r="S2609" s="115">
        <v>4.16</v>
      </c>
      <c r="T2609" s="119">
        <v>0.2</v>
      </c>
      <c r="U2609" s="116">
        <v>24.96</v>
      </c>
      <c r="V2609" t="s">
        <v>25</v>
      </c>
      <c r="W2609">
        <v>4.2699999999999996</v>
      </c>
      <c r="X2609" t="s">
        <v>25</v>
      </c>
      <c r="Y2609">
        <v>25.619999999999997</v>
      </c>
      <c r="Z2609">
        <v>4.8899999999999997</v>
      </c>
      <c r="AA2609">
        <v>4.08</v>
      </c>
      <c r="AB2609">
        <v>0.2</v>
      </c>
      <c r="AC2609">
        <v>24.48</v>
      </c>
    </row>
    <row r="2610" spans="1:29" x14ac:dyDescent="0.25">
      <c r="A2610" s="111" t="s">
        <v>564</v>
      </c>
      <c r="B2610" s="112" t="s">
        <v>157</v>
      </c>
      <c r="C2610" s="111">
        <v>82056</v>
      </c>
      <c r="D2610" s="111">
        <v>820563</v>
      </c>
      <c r="E2610" s="111" t="s">
        <v>567</v>
      </c>
      <c r="F2610" s="111">
        <v>7985</v>
      </c>
      <c r="G2610" s="111" t="s">
        <v>409</v>
      </c>
      <c r="H2610" s="111" t="s">
        <v>119</v>
      </c>
      <c r="I2610" s="111" t="s">
        <v>115</v>
      </c>
      <c r="J2610" s="111" t="s">
        <v>410</v>
      </c>
      <c r="K2610" s="111" t="s">
        <v>58</v>
      </c>
      <c r="L2610" s="111">
        <v>6</v>
      </c>
      <c r="M2610" s="111">
        <v>0.03</v>
      </c>
      <c r="N2610" s="113">
        <v>5.09</v>
      </c>
      <c r="O2610" s="113">
        <v>4.2655000000000003</v>
      </c>
      <c r="P2610" s="114">
        <v>0.2</v>
      </c>
      <c r="Q2610" s="113">
        <v>25.619999999999997</v>
      </c>
      <c r="R2610" s="115">
        <v>4.99</v>
      </c>
      <c r="S2610" s="115">
        <v>4.16</v>
      </c>
      <c r="T2610" s="119">
        <v>0.2</v>
      </c>
      <c r="U2610" s="116">
        <v>24.96</v>
      </c>
      <c r="V2610" t="s">
        <v>25</v>
      </c>
      <c r="W2610">
        <v>4.2699999999999996</v>
      </c>
      <c r="X2610" t="s">
        <v>25</v>
      </c>
      <c r="Y2610">
        <v>25.619999999999997</v>
      </c>
      <c r="Z2610">
        <v>4.8899999999999997</v>
      </c>
      <c r="AA2610">
        <v>4.08</v>
      </c>
      <c r="AB2610">
        <v>0.2</v>
      </c>
      <c r="AC2610">
        <v>24.48</v>
      </c>
    </row>
    <row r="2611" spans="1:29" x14ac:dyDescent="0.25">
      <c r="A2611" s="111" t="s">
        <v>564</v>
      </c>
      <c r="B2611" s="112" t="s">
        <v>157</v>
      </c>
      <c r="C2611" s="111">
        <v>82056</v>
      </c>
      <c r="D2611" s="111">
        <v>820563</v>
      </c>
      <c r="E2611" s="111" t="s">
        <v>567</v>
      </c>
      <c r="F2611" s="111">
        <v>8791</v>
      </c>
      <c r="G2611" s="111" t="s">
        <v>483</v>
      </c>
      <c r="H2611" s="111" t="s">
        <v>61</v>
      </c>
      <c r="I2611" s="111" t="s">
        <v>18</v>
      </c>
      <c r="J2611" s="111" t="s">
        <v>469</v>
      </c>
      <c r="K2611" s="111" t="s">
        <v>58</v>
      </c>
      <c r="L2611" s="111">
        <v>12</v>
      </c>
      <c r="M2611" s="111">
        <v>0.06</v>
      </c>
      <c r="N2611" s="113">
        <v>3.99</v>
      </c>
      <c r="O2611" s="113">
        <v>3.32</v>
      </c>
      <c r="P2611" s="114">
        <v>0.2</v>
      </c>
      <c r="Q2611" s="113">
        <v>39.839999999999996</v>
      </c>
      <c r="R2611" s="115">
        <v>3.59</v>
      </c>
      <c r="S2611" s="115">
        <v>2.99</v>
      </c>
      <c r="T2611" s="119">
        <v>0.2</v>
      </c>
      <c r="U2611" s="116">
        <v>35.880000000000003</v>
      </c>
      <c r="V2611" t="s">
        <v>25</v>
      </c>
      <c r="W2611">
        <v>3.13</v>
      </c>
      <c r="X2611" t="s">
        <v>25</v>
      </c>
      <c r="Y2611">
        <v>37.56</v>
      </c>
      <c r="Z2611">
        <v>3.39</v>
      </c>
      <c r="AA2611">
        <v>2.83</v>
      </c>
      <c r="AB2611">
        <v>0.2</v>
      </c>
      <c r="AC2611">
        <v>33.96</v>
      </c>
    </row>
    <row r="2612" spans="1:29" x14ac:dyDescent="0.25">
      <c r="A2612" s="111" t="s">
        <v>564</v>
      </c>
      <c r="B2612" s="112" t="s">
        <v>157</v>
      </c>
      <c r="C2612" s="111">
        <v>82056</v>
      </c>
      <c r="D2612" s="111">
        <v>820563</v>
      </c>
      <c r="E2612" s="111" t="s">
        <v>567</v>
      </c>
      <c r="F2612" s="111">
        <v>13061</v>
      </c>
      <c r="G2612" s="111" t="s">
        <v>484</v>
      </c>
      <c r="H2612" s="111" t="s">
        <v>61</v>
      </c>
      <c r="I2612" s="111" t="s">
        <v>18</v>
      </c>
      <c r="J2612" s="111" t="s">
        <v>471</v>
      </c>
      <c r="K2612" s="111" t="s">
        <v>58</v>
      </c>
      <c r="L2612" s="111">
        <v>12</v>
      </c>
      <c r="M2612" s="111">
        <v>0.06</v>
      </c>
      <c r="N2612" s="113">
        <v>3.99</v>
      </c>
      <c r="O2612" s="113">
        <v>3.32</v>
      </c>
      <c r="P2612" s="114">
        <v>0.2</v>
      </c>
      <c r="Q2612" s="113">
        <v>39.839999999999996</v>
      </c>
      <c r="R2612" s="115">
        <v>3.59</v>
      </c>
      <c r="S2612" s="115">
        <v>2.99</v>
      </c>
      <c r="T2612" s="119">
        <v>0.2</v>
      </c>
      <c r="U2612" s="116">
        <v>35.880000000000003</v>
      </c>
      <c r="V2612" t="s">
        <v>25</v>
      </c>
      <c r="W2612">
        <v>3.13</v>
      </c>
      <c r="X2612" t="s">
        <v>25</v>
      </c>
      <c r="Y2612">
        <v>37.56</v>
      </c>
      <c r="Z2612">
        <v>3.39</v>
      </c>
      <c r="AA2612">
        <v>2.83</v>
      </c>
      <c r="AB2612">
        <v>0.2</v>
      </c>
      <c r="AC2612">
        <v>33.96</v>
      </c>
    </row>
    <row r="2613" spans="1:29" x14ac:dyDescent="0.25">
      <c r="A2613" s="111" t="s">
        <v>564</v>
      </c>
      <c r="B2613" s="112" t="s">
        <v>157</v>
      </c>
      <c r="C2613" s="111">
        <v>82056</v>
      </c>
      <c r="D2613" s="111">
        <v>820563</v>
      </c>
      <c r="E2613" s="111" t="s">
        <v>567</v>
      </c>
      <c r="F2613" s="111">
        <v>23731</v>
      </c>
      <c r="G2613" s="111" t="s">
        <v>488</v>
      </c>
      <c r="H2613" s="111" t="s">
        <v>119</v>
      </c>
      <c r="I2613" s="111" t="s">
        <v>115</v>
      </c>
      <c r="J2613" s="111" t="s">
        <v>489</v>
      </c>
      <c r="K2613" s="111" t="s">
        <v>58</v>
      </c>
      <c r="L2613" s="111">
        <v>6</v>
      </c>
      <c r="M2613" s="111">
        <v>0.03</v>
      </c>
      <c r="N2613" s="113">
        <v>5.09</v>
      </c>
      <c r="O2613" s="113">
        <v>4.2655000000000003</v>
      </c>
      <c r="P2613" s="114">
        <v>0.2</v>
      </c>
      <c r="Q2613" s="113">
        <v>25.619999999999997</v>
      </c>
      <c r="R2613" s="115">
        <v>4.99</v>
      </c>
      <c r="S2613" s="115">
        <v>4.16</v>
      </c>
      <c r="T2613" s="119">
        <v>0.2</v>
      </c>
      <c r="U2613" s="116">
        <v>24.96</v>
      </c>
      <c r="V2613" t="s">
        <v>25</v>
      </c>
      <c r="W2613">
        <v>4.2699999999999996</v>
      </c>
      <c r="X2613" t="s">
        <v>25</v>
      </c>
      <c r="Y2613">
        <v>25.619999999999997</v>
      </c>
      <c r="Z2613">
        <v>4.8899999999999997</v>
      </c>
      <c r="AA2613">
        <v>4.08</v>
      </c>
      <c r="AB2613">
        <v>0.2</v>
      </c>
      <c r="AC2613">
        <v>24.48</v>
      </c>
    </row>
    <row r="2614" spans="1:29" x14ac:dyDescent="0.25">
      <c r="A2614" s="111" t="s">
        <v>564</v>
      </c>
      <c r="B2614" s="112" t="s">
        <v>157</v>
      </c>
      <c r="C2614" s="111">
        <v>82056</v>
      </c>
      <c r="D2614" s="111">
        <v>820563</v>
      </c>
      <c r="E2614" s="111" t="s">
        <v>567</v>
      </c>
      <c r="F2614" s="111">
        <v>8919</v>
      </c>
      <c r="G2614" s="111" t="s">
        <v>490</v>
      </c>
      <c r="H2614" s="111" t="s">
        <v>63</v>
      </c>
      <c r="I2614" s="111" t="s">
        <v>18</v>
      </c>
      <c r="J2614" s="111" t="s">
        <v>334</v>
      </c>
      <c r="K2614" s="111" t="s">
        <v>62</v>
      </c>
      <c r="L2614" s="111">
        <v>12</v>
      </c>
      <c r="M2614" s="111">
        <v>7.1999999999999995E-2</v>
      </c>
      <c r="N2614" s="113">
        <v>4.1900000000000004</v>
      </c>
      <c r="O2614" s="113">
        <v>3.5054999999999996</v>
      </c>
      <c r="P2614" s="114">
        <v>0.2</v>
      </c>
      <c r="Q2614" s="113">
        <v>42.12</v>
      </c>
      <c r="R2614" s="115">
        <v>3.89</v>
      </c>
      <c r="S2614" s="115">
        <v>3.2416666666666667</v>
      </c>
      <c r="T2614" s="119">
        <v>0.2</v>
      </c>
      <c r="U2614" s="116">
        <v>38.880000000000003</v>
      </c>
      <c r="V2614" t="s">
        <v>25</v>
      </c>
      <c r="W2614">
        <v>3.32</v>
      </c>
      <c r="X2614" t="s">
        <v>25</v>
      </c>
      <c r="Y2614">
        <v>39.839999999999996</v>
      </c>
      <c r="Z2614">
        <v>3.69</v>
      </c>
      <c r="AA2614">
        <v>3.08</v>
      </c>
      <c r="AB2614">
        <v>0.2</v>
      </c>
      <c r="AC2614">
        <v>36.96</v>
      </c>
    </row>
    <row r="2615" spans="1:29" x14ac:dyDescent="0.25">
      <c r="A2615" s="111" t="s">
        <v>564</v>
      </c>
      <c r="B2615" s="112" t="s">
        <v>157</v>
      </c>
      <c r="C2615" s="111">
        <v>82056</v>
      </c>
      <c r="D2615" s="111">
        <v>820563</v>
      </c>
      <c r="E2615" s="111" t="s">
        <v>567</v>
      </c>
      <c r="F2615" s="111">
        <v>8921</v>
      </c>
      <c r="G2615" s="111" t="s">
        <v>491</v>
      </c>
      <c r="H2615" s="111" t="s">
        <v>64</v>
      </c>
      <c r="I2615" s="111" t="s">
        <v>18</v>
      </c>
      <c r="J2615" s="111" t="s">
        <v>338</v>
      </c>
      <c r="K2615" s="111" t="s">
        <v>62</v>
      </c>
      <c r="L2615" s="111">
        <v>12</v>
      </c>
      <c r="M2615" s="111">
        <v>7.1999999999999995E-2</v>
      </c>
      <c r="N2615" s="113">
        <v>4.09</v>
      </c>
      <c r="O2615" s="113">
        <v>3.41</v>
      </c>
      <c r="P2615" s="114">
        <v>0.2</v>
      </c>
      <c r="Q2615" s="113">
        <v>40.92</v>
      </c>
      <c r="R2615" s="115">
        <v>3.79</v>
      </c>
      <c r="S2615" s="115">
        <v>3.16</v>
      </c>
      <c r="T2615" s="119">
        <v>0.2</v>
      </c>
      <c r="U2615" s="116">
        <v>37.92</v>
      </c>
      <c r="V2615" t="s">
        <v>25</v>
      </c>
      <c r="W2615">
        <v>3.32</v>
      </c>
      <c r="X2615" t="s">
        <v>25</v>
      </c>
      <c r="Y2615">
        <v>39.839999999999996</v>
      </c>
      <c r="Z2615">
        <v>3.69</v>
      </c>
      <c r="AA2615">
        <v>3.08</v>
      </c>
      <c r="AB2615">
        <v>0.2</v>
      </c>
      <c r="AC2615">
        <v>36.96</v>
      </c>
    </row>
    <row r="2616" spans="1:29" x14ac:dyDescent="0.25">
      <c r="A2616" s="111" t="s">
        <v>564</v>
      </c>
      <c r="B2616" s="112" t="s">
        <v>157</v>
      </c>
      <c r="C2616" s="111">
        <v>82056</v>
      </c>
      <c r="D2616" s="111">
        <v>820563</v>
      </c>
      <c r="E2616" s="111" t="s">
        <v>567</v>
      </c>
      <c r="F2616" s="111">
        <v>8923</v>
      </c>
      <c r="G2616" s="111" t="s">
        <v>492</v>
      </c>
      <c r="H2616" s="111" t="s">
        <v>65</v>
      </c>
      <c r="I2616" s="111" t="s">
        <v>18</v>
      </c>
      <c r="J2616" s="111" t="s">
        <v>331</v>
      </c>
      <c r="K2616" s="111" t="s">
        <v>62</v>
      </c>
      <c r="L2616" s="111">
        <v>12</v>
      </c>
      <c r="M2616" s="111">
        <v>7.1999999999999995E-2</v>
      </c>
      <c r="N2616" s="113">
        <v>4.09</v>
      </c>
      <c r="O2616" s="113">
        <v>3.41</v>
      </c>
      <c r="P2616" s="114">
        <v>0.2</v>
      </c>
      <c r="Q2616" s="113">
        <v>40.92</v>
      </c>
      <c r="R2616" s="115">
        <v>3.79</v>
      </c>
      <c r="S2616" s="115">
        <v>3.16</v>
      </c>
      <c r="T2616" s="119">
        <v>0.2</v>
      </c>
      <c r="U2616" s="116">
        <v>37.92</v>
      </c>
      <c r="V2616" t="s">
        <v>25</v>
      </c>
      <c r="W2616">
        <v>3.32</v>
      </c>
      <c r="X2616" t="s">
        <v>25</v>
      </c>
      <c r="Y2616">
        <v>39.839999999999996</v>
      </c>
      <c r="Z2616">
        <v>3.69</v>
      </c>
      <c r="AA2616">
        <v>3.08</v>
      </c>
      <c r="AB2616">
        <v>0.2</v>
      </c>
      <c r="AC2616">
        <v>36.96</v>
      </c>
    </row>
    <row r="2617" spans="1:29" x14ac:dyDescent="0.25">
      <c r="A2617" s="111" t="s">
        <v>564</v>
      </c>
      <c r="B2617" s="112" t="s">
        <v>157</v>
      </c>
      <c r="C2617" s="111">
        <v>82056</v>
      </c>
      <c r="D2617" s="111">
        <v>820563</v>
      </c>
      <c r="E2617" s="111" t="s">
        <v>567</v>
      </c>
      <c r="F2617" s="111">
        <v>8931</v>
      </c>
      <c r="G2617" s="111" t="s">
        <v>493</v>
      </c>
      <c r="H2617" s="111" t="s">
        <v>67</v>
      </c>
      <c r="I2617" s="111" t="s">
        <v>18</v>
      </c>
      <c r="J2617" s="111" t="s">
        <v>340</v>
      </c>
      <c r="K2617" s="111" t="s">
        <v>62</v>
      </c>
      <c r="L2617" s="111">
        <v>12</v>
      </c>
      <c r="M2617" s="111">
        <v>7.1999999999999995E-2</v>
      </c>
      <c r="N2617" s="113">
        <v>4.09</v>
      </c>
      <c r="O2617" s="113">
        <v>3.41</v>
      </c>
      <c r="P2617" s="114">
        <v>0.2</v>
      </c>
      <c r="Q2617" s="113">
        <v>40.92</v>
      </c>
      <c r="R2617" s="115">
        <v>3.79</v>
      </c>
      <c r="S2617" s="115">
        <v>3.16</v>
      </c>
      <c r="T2617" s="119">
        <v>0.2</v>
      </c>
      <c r="U2617" s="116">
        <v>37.92</v>
      </c>
      <c r="V2617" t="s">
        <v>25</v>
      </c>
      <c r="W2617">
        <v>3.32</v>
      </c>
      <c r="X2617" t="s">
        <v>25</v>
      </c>
      <c r="Y2617">
        <v>39.839999999999996</v>
      </c>
      <c r="Z2617">
        <v>3.69</v>
      </c>
      <c r="AA2617">
        <v>3.08</v>
      </c>
      <c r="AB2617">
        <v>0.2</v>
      </c>
      <c r="AC2617">
        <v>36.96</v>
      </c>
    </row>
    <row r="2618" spans="1:29" x14ac:dyDescent="0.25">
      <c r="A2618" s="111" t="s">
        <v>564</v>
      </c>
      <c r="B2618" s="112" t="s">
        <v>157</v>
      </c>
      <c r="C2618" s="111">
        <v>82056</v>
      </c>
      <c r="D2618" s="111">
        <v>820563</v>
      </c>
      <c r="E2618" s="111" t="s">
        <v>567</v>
      </c>
      <c r="F2618" s="111">
        <v>8933</v>
      </c>
      <c r="G2618" s="111" t="s">
        <v>494</v>
      </c>
      <c r="H2618" s="111" t="s">
        <v>66</v>
      </c>
      <c r="I2618" s="111" t="s">
        <v>18</v>
      </c>
      <c r="J2618" s="111" t="s">
        <v>336</v>
      </c>
      <c r="K2618" s="111" t="s">
        <v>62</v>
      </c>
      <c r="L2618" s="111">
        <v>12</v>
      </c>
      <c r="M2618" s="111">
        <v>7.1999999999999995E-2</v>
      </c>
      <c r="N2618" s="113">
        <v>4.09</v>
      </c>
      <c r="O2618" s="113">
        <v>3.41</v>
      </c>
      <c r="P2618" s="114">
        <v>0.2</v>
      </c>
      <c r="Q2618" s="113">
        <v>40.92</v>
      </c>
      <c r="R2618" s="115">
        <v>3.79</v>
      </c>
      <c r="S2618" s="115">
        <v>3.16</v>
      </c>
      <c r="T2618" s="119">
        <v>0.2</v>
      </c>
      <c r="U2618" s="116">
        <v>37.92</v>
      </c>
      <c r="V2618" t="s">
        <v>25</v>
      </c>
      <c r="W2618">
        <v>3.32</v>
      </c>
      <c r="X2618" t="s">
        <v>25</v>
      </c>
      <c r="Y2618">
        <v>39.839999999999996</v>
      </c>
      <c r="Z2618">
        <v>3.69</v>
      </c>
      <c r="AA2618">
        <v>3.08</v>
      </c>
      <c r="AB2618">
        <v>0.2</v>
      </c>
      <c r="AC2618">
        <v>36.96</v>
      </c>
    </row>
    <row r="2619" spans="1:29" x14ac:dyDescent="0.25">
      <c r="A2619" s="111" t="s">
        <v>564</v>
      </c>
      <c r="B2619" s="112" t="s">
        <v>157</v>
      </c>
      <c r="C2619" s="111">
        <v>86855</v>
      </c>
      <c r="D2619" s="111">
        <v>868558</v>
      </c>
      <c r="E2619" s="111" t="s">
        <v>568</v>
      </c>
      <c r="F2619" s="111">
        <v>19225</v>
      </c>
      <c r="G2619" s="111" t="s">
        <v>345</v>
      </c>
      <c r="H2619" s="111" t="s">
        <v>151</v>
      </c>
      <c r="I2619" s="111" t="s">
        <v>128</v>
      </c>
      <c r="J2619" s="111" t="s">
        <v>346</v>
      </c>
      <c r="K2619" s="111" t="s">
        <v>129</v>
      </c>
      <c r="L2619" s="111">
        <v>24</v>
      </c>
      <c r="M2619" s="111">
        <v>0.06</v>
      </c>
      <c r="N2619" s="113">
        <v>7.99</v>
      </c>
      <c r="O2619" s="113">
        <v>6.69</v>
      </c>
      <c r="P2619" s="114">
        <v>0.2</v>
      </c>
      <c r="Q2619" s="113">
        <v>160.56</v>
      </c>
      <c r="R2619" s="115">
        <v>7.99</v>
      </c>
      <c r="S2619" s="115">
        <v>6.69</v>
      </c>
      <c r="T2619" s="119">
        <v>0.2</v>
      </c>
      <c r="U2619" s="116">
        <v>160.56</v>
      </c>
      <c r="V2619" t="s">
        <v>25</v>
      </c>
      <c r="W2619">
        <v>7.29</v>
      </c>
      <c r="X2619" t="s">
        <v>25</v>
      </c>
      <c r="Y2619">
        <v>174.96</v>
      </c>
      <c r="Z2619">
        <v>8.69</v>
      </c>
      <c r="AA2619">
        <v>7.22</v>
      </c>
      <c r="AB2619">
        <v>0.2</v>
      </c>
      <c r="AC2619">
        <v>173.28</v>
      </c>
    </row>
    <row r="2620" spans="1:29" x14ac:dyDescent="0.25">
      <c r="A2620" s="111" t="s">
        <v>564</v>
      </c>
      <c r="B2620" s="112" t="s">
        <v>157</v>
      </c>
      <c r="C2620" s="111">
        <v>86855</v>
      </c>
      <c r="D2620" s="111">
        <v>868558</v>
      </c>
      <c r="E2620" s="111" t="s">
        <v>568</v>
      </c>
      <c r="F2620" s="111">
        <v>19228</v>
      </c>
      <c r="G2620" s="111" t="s">
        <v>347</v>
      </c>
      <c r="H2620" s="111" t="s">
        <v>151</v>
      </c>
      <c r="I2620" s="111" t="s">
        <v>128</v>
      </c>
      <c r="J2620" s="111" t="s">
        <v>346</v>
      </c>
      <c r="K2620" s="111" t="s">
        <v>129</v>
      </c>
      <c r="L2620" s="111">
        <v>4</v>
      </c>
      <c r="M2620" s="111">
        <v>0.01</v>
      </c>
      <c r="N2620" s="113">
        <v>7.99</v>
      </c>
      <c r="O2620" s="113">
        <v>6.69</v>
      </c>
      <c r="P2620" s="114">
        <v>0.2</v>
      </c>
      <c r="Q2620" s="113">
        <v>26.76</v>
      </c>
      <c r="R2620" s="115">
        <v>7.99</v>
      </c>
      <c r="S2620" s="115">
        <v>6.69</v>
      </c>
      <c r="T2620" s="119">
        <v>0.2</v>
      </c>
      <c r="U2620" s="116">
        <v>26.76</v>
      </c>
      <c r="V2620" t="s">
        <v>25</v>
      </c>
      <c r="W2620">
        <v>7.29</v>
      </c>
      <c r="X2620" t="s">
        <v>25</v>
      </c>
      <c r="Y2620">
        <v>29.16</v>
      </c>
      <c r="Z2620">
        <v>8.69</v>
      </c>
      <c r="AA2620">
        <v>7.22</v>
      </c>
      <c r="AB2620">
        <v>0.2</v>
      </c>
      <c r="AC2620">
        <v>28.88</v>
      </c>
    </row>
    <row r="2621" spans="1:29" x14ac:dyDescent="0.25">
      <c r="A2621" s="111" t="s">
        <v>564</v>
      </c>
      <c r="B2621" s="112" t="s">
        <v>157</v>
      </c>
      <c r="C2621" s="111">
        <v>86855</v>
      </c>
      <c r="D2621" s="111">
        <v>868558</v>
      </c>
      <c r="E2621" s="111" t="s">
        <v>568</v>
      </c>
      <c r="F2621" s="111">
        <v>19229</v>
      </c>
      <c r="G2621" s="111" t="s">
        <v>348</v>
      </c>
      <c r="H2621" s="111" t="s">
        <v>151</v>
      </c>
      <c r="I2621" s="111" t="s">
        <v>128</v>
      </c>
      <c r="J2621" s="111" t="s">
        <v>346</v>
      </c>
      <c r="K2621" s="111" t="s">
        <v>129</v>
      </c>
      <c r="L2621" s="111">
        <v>6</v>
      </c>
      <c r="M2621" s="111">
        <v>1.4999999999999999E-2</v>
      </c>
      <c r="N2621" s="113">
        <v>7.99</v>
      </c>
      <c r="O2621" s="113">
        <v>6.69</v>
      </c>
      <c r="P2621" s="114">
        <v>0.2</v>
      </c>
      <c r="Q2621" s="113">
        <v>40.14</v>
      </c>
      <c r="R2621" s="115">
        <v>7.99</v>
      </c>
      <c r="S2621" s="115">
        <v>6.69</v>
      </c>
      <c r="T2621" s="119">
        <v>0.2</v>
      </c>
      <c r="U2621" s="116">
        <v>40.14</v>
      </c>
      <c r="V2621" t="s">
        <v>25</v>
      </c>
      <c r="W2621">
        <v>7.29</v>
      </c>
      <c r="X2621" t="s">
        <v>25</v>
      </c>
      <c r="Y2621">
        <v>43.74</v>
      </c>
      <c r="Z2621">
        <v>8.69</v>
      </c>
      <c r="AA2621">
        <v>7.22</v>
      </c>
      <c r="AB2621">
        <v>0.2</v>
      </c>
      <c r="AC2621">
        <v>43.32</v>
      </c>
    </row>
    <row r="2622" spans="1:29" x14ac:dyDescent="0.25">
      <c r="A2622" s="111" t="s">
        <v>564</v>
      </c>
      <c r="B2622" s="112" t="s">
        <v>157</v>
      </c>
      <c r="C2622" s="111">
        <v>86855</v>
      </c>
      <c r="D2622" s="111">
        <v>868558</v>
      </c>
      <c r="E2622" s="111" t="s">
        <v>568</v>
      </c>
      <c r="F2622" s="111">
        <v>19231</v>
      </c>
      <c r="G2622" s="111" t="s">
        <v>349</v>
      </c>
      <c r="H2622" s="111" t="s">
        <v>151</v>
      </c>
      <c r="I2622" s="111" t="s">
        <v>128</v>
      </c>
      <c r="J2622" s="111" t="s">
        <v>350</v>
      </c>
      <c r="K2622" s="111" t="s">
        <v>129</v>
      </c>
      <c r="L2622" s="111">
        <v>4</v>
      </c>
      <c r="M2622" s="111">
        <v>0.01</v>
      </c>
      <c r="N2622" s="113">
        <v>7.99</v>
      </c>
      <c r="O2622" s="113">
        <v>6.69</v>
      </c>
      <c r="P2622" s="114">
        <v>0.2</v>
      </c>
      <c r="Q2622" s="113">
        <v>26.76</v>
      </c>
      <c r="R2622" s="115">
        <v>7.99</v>
      </c>
      <c r="S2622" s="115">
        <v>6.69</v>
      </c>
      <c r="T2622" s="119">
        <v>0.2</v>
      </c>
      <c r="U2622" s="116">
        <v>26.76</v>
      </c>
      <c r="V2622" t="s">
        <v>25</v>
      </c>
      <c r="W2622">
        <v>7.29</v>
      </c>
      <c r="X2622" t="s">
        <v>25</v>
      </c>
      <c r="Y2622">
        <v>29.16</v>
      </c>
      <c r="Z2622">
        <v>8.69</v>
      </c>
      <c r="AA2622">
        <v>7.22</v>
      </c>
      <c r="AB2622">
        <v>0.2</v>
      </c>
      <c r="AC2622">
        <v>28.88</v>
      </c>
    </row>
    <row r="2623" spans="1:29" x14ac:dyDescent="0.25">
      <c r="A2623" s="111" t="s">
        <v>564</v>
      </c>
      <c r="B2623" s="112" t="s">
        <v>157</v>
      </c>
      <c r="C2623" s="111">
        <v>86855</v>
      </c>
      <c r="D2623" s="111">
        <v>868558</v>
      </c>
      <c r="E2623" s="111" t="s">
        <v>568</v>
      </c>
      <c r="F2623" s="111">
        <v>21666</v>
      </c>
      <c r="G2623" s="111" t="s">
        <v>351</v>
      </c>
      <c r="H2623" s="111" t="s">
        <v>151</v>
      </c>
      <c r="I2623" s="111" t="s">
        <v>128</v>
      </c>
      <c r="J2623" s="111" t="s">
        <v>352</v>
      </c>
      <c r="K2623" s="111" t="s">
        <v>129</v>
      </c>
      <c r="L2623" s="111">
        <v>4</v>
      </c>
      <c r="M2623" s="111">
        <v>0.01</v>
      </c>
      <c r="N2623" s="113">
        <v>7.99</v>
      </c>
      <c r="O2623" s="113">
        <v>6.69</v>
      </c>
      <c r="P2623" s="114">
        <v>0.2</v>
      </c>
      <c r="Q2623" s="113">
        <v>26.76</v>
      </c>
      <c r="R2623" s="115">
        <v>7.99</v>
      </c>
      <c r="S2623" s="115">
        <v>6.69</v>
      </c>
      <c r="T2623" s="119">
        <v>0.2</v>
      </c>
      <c r="U2623" s="116">
        <v>26.76</v>
      </c>
      <c r="V2623" t="s">
        <v>25</v>
      </c>
      <c r="W2623">
        <v>7.29</v>
      </c>
      <c r="X2623" t="s">
        <v>25</v>
      </c>
      <c r="Y2623">
        <v>29.16</v>
      </c>
      <c r="Z2623">
        <v>8.69</v>
      </c>
      <c r="AA2623">
        <v>7.22</v>
      </c>
      <c r="AB2623">
        <v>0.2</v>
      </c>
      <c r="AC2623">
        <v>28.88</v>
      </c>
    </row>
    <row r="2624" spans="1:29" x14ac:dyDescent="0.25">
      <c r="A2624" s="111" t="s">
        <v>564</v>
      </c>
      <c r="B2624" s="112" t="s">
        <v>157</v>
      </c>
      <c r="C2624" s="111">
        <v>86855</v>
      </c>
      <c r="D2624" s="111">
        <v>868558</v>
      </c>
      <c r="E2624" s="111" t="s">
        <v>568</v>
      </c>
      <c r="F2624" s="111">
        <v>24306</v>
      </c>
      <c r="G2624" s="111" t="s">
        <v>353</v>
      </c>
      <c r="H2624" s="111" t="s">
        <v>151</v>
      </c>
      <c r="I2624" s="111" t="s">
        <v>128</v>
      </c>
      <c r="J2624" s="111" t="s">
        <v>354</v>
      </c>
      <c r="K2624" s="111" t="s">
        <v>129</v>
      </c>
      <c r="L2624" s="111">
        <v>4</v>
      </c>
      <c r="M2624" s="111">
        <v>0.01</v>
      </c>
      <c r="N2624" s="113">
        <v>7.99</v>
      </c>
      <c r="O2624" s="113">
        <v>6.69</v>
      </c>
      <c r="P2624" s="114">
        <v>0.2</v>
      </c>
      <c r="Q2624" s="113">
        <v>26.76</v>
      </c>
      <c r="R2624" s="115">
        <v>7.99</v>
      </c>
      <c r="S2624" s="115">
        <v>6.69</v>
      </c>
      <c r="T2624" s="119">
        <v>0.2</v>
      </c>
      <c r="U2624" s="116">
        <v>26.76</v>
      </c>
      <c r="V2624" t="s">
        <v>25</v>
      </c>
      <c r="W2624">
        <v>7.29</v>
      </c>
      <c r="X2624" t="s">
        <v>25</v>
      </c>
      <c r="Y2624">
        <v>29.16</v>
      </c>
      <c r="Z2624">
        <v>8.69</v>
      </c>
      <c r="AA2624">
        <v>7.22</v>
      </c>
      <c r="AB2624">
        <v>0.2</v>
      </c>
      <c r="AC2624">
        <v>28.88</v>
      </c>
    </row>
    <row r="2625" spans="1:29" x14ac:dyDescent="0.25">
      <c r="A2625" s="111" t="s">
        <v>564</v>
      </c>
      <c r="B2625" s="112" t="s">
        <v>157</v>
      </c>
      <c r="C2625" s="111">
        <v>86855</v>
      </c>
      <c r="D2625" s="111">
        <v>868558</v>
      </c>
      <c r="E2625" s="111" t="s">
        <v>568</v>
      </c>
      <c r="F2625" s="111">
        <v>14842</v>
      </c>
      <c r="G2625" s="111" t="s">
        <v>355</v>
      </c>
      <c r="H2625" s="111" t="s">
        <v>33</v>
      </c>
      <c r="I2625" s="111" t="s">
        <v>18</v>
      </c>
      <c r="J2625" s="111" t="s">
        <v>331</v>
      </c>
      <c r="K2625" s="111" t="s">
        <v>31</v>
      </c>
      <c r="L2625" s="111">
        <v>15</v>
      </c>
      <c r="M2625" s="111">
        <v>4.0349999999999997E-2</v>
      </c>
      <c r="N2625" s="113">
        <v>2.29</v>
      </c>
      <c r="O2625" s="113">
        <v>1.8904999999999998</v>
      </c>
      <c r="P2625" s="114">
        <v>0.2</v>
      </c>
      <c r="Q2625" s="113">
        <v>28.349999999999998</v>
      </c>
      <c r="R2625" s="115">
        <v>1.99</v>
      </c>
      <c r="S2625" s="115">
        <v>1.6583333333333334</v>
      </c>
      <c r="T2625" s="119">
        <v>0.2</v>
      </c>
      <c r="U2625" s="116">
        <v>24.9</v>
      </c>
      <c r="V2625" t="s">
        <v>25</v>
      </c>
      <c r="W2625">
        <v>1.8</v>
      </c>
      <c r="X2625" t="s">
        <v>25</v>
      </c>
      <c r="Y2625">
        <v>27</v>
      </c>
      <c r="Z2625">
        <v>1.89</v>
      </c>
      <c r="AA2625">
        <v>1.58</v>
      </c>
      <c r="AB2625">
        <v>0.2</v>
      </c>
      <c r="AC2625">
        <v>23.700000000000003</v>
      </c>
    </row>
    <row r="2626" spans="1:29" x14ac:dyDescent="0.25">
      <c r="A2626" s="111" t="s">
        <v>564</v>
      </c>
      <c r="B2626" s="112" t="s">
        <v>157</v>
      </c>
      <c r="C2626" s="111">
        <v>86855</v>
      </c>
      <c r="D2626" s="111">
        <v>868558</v>
      </c>
      <c r="E2626" s="111" t="s">
        <v>568</v>
      </c>
      <c r="F2626" s="111">
        <v>14844</v>
      </c>
      <c r="G2626" s="111" t="s">
        <v>356</v>
      </c>
      <c r="H2626" s="111" t="s">
        <v>32</v>
      </c>
      <c r="I2626" s="111" t="s">
        <v>18</v>
      </c>
      <c r="J2626" s="111" t="s">
        <v>334</v>
      </c>
      <c r="K2626" s="111" t="s">
        <v>31</v>
      </c>
      <c r="L2626" s="111">
        <v>15</v>
      </c>
      <c r="M2626" s="111">
        <v>4.0349999999999997E-2</v>
      </c>
      <c r="N2626" s="113">
        <v>2.29</v>
      </c>
      <c r="O2626" s="113">
        <v>1.8904999999999998</v>
      </c>
      <c r="P2626" s="114">
        <v>0.2</v>
      </c>
      <c r="Q2626" s="113">
        <v>28.349999999999998</v>
      </c>
      <c r="R2626" s="115">
        <v>1.99</v>
      </c>
      <c r="S2626" s="115">
        <v>1.6583333333333334</v>
      </c>
      <c r="T2626" s="119">
        <v>0.2</v>
      </c>
      <c r="U2626" s="116">
        <v>24.9</v>
      </c>
      <c r="V2626" t="s">
        <v>25</v>
      </c>
      <c r="W2626">
        <v>1.8</v>
      </c>
      <c r="X2626" t="s">
        <v>25</v>
      </c>
      <c r="Y2626">
        <v>27</v>
      </c>
      <c r="Z2626">
        <v>1.89</v>
      </c>
      <c r="AA2626">
        <v>1.58</v>
      </c>
      <c r="AB2626">
        <v>0.2</v>
      </c>
      <c r="AC2626">
        <v>23.700000000000003</v>
      </c>
    </row>
    <row r="2627" spans="1:29" x14ac:dyDescent="0.25">
      <c r="A2627" s="111" t="s">
        <v>564</v>
      </c>
      <c r="B2627" s="112" t="s">
        <v>157</v>
      </c>
      <c r="C2627" s="111">
        <v>86855</v>
      </c>
      <c r="D2627" s="111">
        <v>868558</v>
      </c>
      <c r="E2627" s="111" t="s">
        <v>568</v>
      </c>
      <c r="F2627" s="111">
        <v>19303</v>
      </c>
      <c r="G2627" s="111" t="s">
        <v>444</v>
      </c>
      <c r="H2627" s="111" t="s">
        <v>37</v>
      </c>
      <c r="I2627" s="111" t="s">
        <v>18</v>
      </c>
      <c r="J2627" s="111" t="s">
        <v>362</v>
      </c>
      <c r="K2627" s="111" t="s">
        <v>31</v>
      </c>
      <c r="L2627" s="111">
        <v>15</v>
      </c>
      <c r="M2627" s="111">
        <v>4.0349999999999997E-2</v>
      </c>
      <c r="N2627" s="113">
        <v>2.29</v>
      </c>
      <c r="O2627" s="113">
        <v>1.8904999999999998</v>
      </c>
      <c r="P2627" s="114">
        <v>0.2</v>
      </c>
      <c r="Q2627" s="113">
        <v>28.349999999999998</v>
      </c>
      <c r="R2627" s="115">
        <v>1.99</v>
      </c>
      <c r="S2627" s="115">
        <v>1.6583333333333334</v>
      </c>
      <c r="T2627" s="119">
        <v>0.2</v>
      </c>
      <c r="U2627" s="116">
        <v>24.9</v>
      </c>
      <c r="V2627" t="s">
        <v>25</v>
      </c>
      <c r="W2627">
        <v>1.9</v>
      </c>
      <c r="X2627" t="s">
        <v>25</v>
      </c>
      <c r="Y2627">
        <v>28.5</v>
      </c>
      <c r="Z2627">
        <v>1.99</v>
      </c>
      <c r="AA2627">
        <v>1.66</v>
      </c>
      <c r="AB2627">
        <v>0.2</v>
      </c>
      <c r="AC2627">
        <v>24.9</v>
      </c>
    </row>
    <row r="2628" spans="1:29" x14ac:dyDescent="0.25">
      <c r="A2628" s="111" t="s">
        <v>564</v>
      </c>
      <c r="B2628" s="112" t="s">
        <v>157</v>
      </c>
      <c r="C2628" s="111">
        <v>86855</v>
      </c>
      <c r="D2628" s="111">
        <v>868558</v>
      </c>
      <c r="E2628" s="111" t="s">
        <v>568</v>
      </c>
      <c r="F2628" s="111">
        <v>19307</v>
      </c>
      <c r="G2628" s="111" t="s">
        <v>446</v>
      </c>
      <c r="H2628" s="111" t="s">
        <v>37</v>
      </c>
      <c r="I2628" s="111" t="s">
        <v>18</v>
      </c>
      <c r="J2628" s="111" t="s">
        <v>447</v>
      </c>
      <c r="K2628" s="111" t="s">
        <v>31</v>
      </c>
      <c r="L2628" s="111">
        <v>15</v>
      </c>
      <c r="M2628" s="111">
        <v>4.0349999999999997E-2</v>
      </c>
      <c r="N2628" s="113">
        <v>2.29</v>
      </c>
      <c r="O2628" s="113">
        <v>1.8904999999999998</v>
      </c>
      <c r="P2628" s="114">
        <v>0.2</v>
      </c>
      <c r="Q2628" s="113">
        <v>28.349999999999998</v>
      </c>
      <c r="R2628" s="115">
        <v>1.99</v>
      </c>
      <c r="S2628" s="115">
        <v>1.6583333333333334</v>
      </c>
      <c r="T2628" s="119">
        <v>0.2</v>
      </c>
      <c r="U2628" s="116">
        <v>24.9</v>
      </c>
      <c r="V2628" t="s">
        <v>25</v>
      </c>
      <c r="W2628">
        <v>1.9</v>
      </c>
      <c r="X2628" t="s">
        <v>25</v>
      </c>
      <c r="Y2628">
        <v>28.5</v>
      </c>
      <c r="Z2628">
        <v>1.99</v>
      </c>
      <c r="AA2628">
        <v>1.66</v>
      </c>
      <c r="AB2628">
        <v>0.2</v>
      </c>
      <c r="AC2628">
        <v>24.9</v>
      </c>
    </row>
    <row r="2629" spans="1:29" x14ac:dyDescent="0.25">
      <c r="A2629" s="111" t="s">
        <v>564</v>
      </c>
      <c r="B2629" s="112" t="s">
        <v>157</v>
      </c>
      <c r="C2629" s="111">
        <v>86855</v>
      </c>
      <c r="D2629" s="111">
        <v>868558</v>
      </c>
      <c r="E2629" s="111" t="s">
        <v>568</v>
      </c>
      <c r="F2629" s="111">
        <v>19309</v>
      </c>
      <c r="G2629" s="111" t="s">
        <v>448</v>
      </c>
      <c r="H2629" s="111" t="s">
        <v>37</v>
      </c>
      <c r="I2629" s="111" t="s">
        <v>18</v>
      </c>
      <c r="J2629" s="111" t="s">
        <v>449</v>
      </c>
      <c r="K2629" s="111" t="s">
        <v>31</v>
      </c>
      <c r="L2629" s="111">
        <v>15</v>
      </c>
      <c r="M2629" s="111">
        <v>4.0349999999999997E-2</v>
      </c>
      <c r="N2629" s="113">
        <v>2.29</v>
      </c>
      <c r="O2629" s="113">
        <v>1.8904999999999998</v>
      </c>
      <c r="P2629" s="114">
        <v>0.2</v>
      </c>
      <c r="Q2629" s="113">
        <v>28.349999999999998</v>
      </c>
      <c r="R2629" s="115">
        <v>1.99</v>
      </c>
      <c r="S2629" s="115">
        <v>1.6583333333333334</v>
      </c>
      <c r="T2629" s="119">
        <v>0.2</v>
      </c>
      <c r="U2629" s="116">
        <v>24.9</v>
      </c>
      <c r="V2629" t="s">
        <v>25</v>
      </c>
      <c r="W2629">
        <v>1.9</v>
      </c>
      <c r="X2629" t="s">
        <v>25</v>
      </c>
      <c r="Y2629">
        <v>28.5</v>
      </c>
      <c r="Z2629">
        <v>1.99</v>
      </c>
      <c r="AA2629">
        <v>1.66</v>
      </c>
      <c r="AB2629">
        <v>0.2</v>
      </c>
      <c r="AC2629">
        <v>24.9</v>
      </c>
    </row>
    <row r="2630" spans="1:29" x14ac:dyDescent="0.25">
      <c r="A2630" s="111" t="s">
        <v>564</v>
      </c>
      <c r="B2630" s="112" t="s">
        <v>157</v>
      </c>
      <c r="C2630" s="111">
        <v>86855</v>
      </c>
      <c r="D2630" s="111">
        <v>868558</v>
      </c>
      <c r="E2630" s="111" t="s">
        <v>568</v>
      </c>
      <c r="F2630" s="111">
        <v>9084</v>
      </c>
      <c r="G2630" s="111" t="s">
        <v>357</v>
      </c>
      <c r="H2630" s="111" t="s">
        <v>47</v>
      </c>
      <c r="I2630" s="111" t="s">
        <v>18</v>
      </c>
      <c r="J2630" s="111" t="s">
        <v>334</v>
      </c>
      <c r="K2630" s="111" t="s">
        <v>46</v>
      </c>
      <c r="L2630" s="111">
        <v>12</v>
      </c>
      <c r="M2630" s="111">
        <v>4.2000000000000003E-2</v>
      </c>
      <c r="N2630" s="113">
        <v>2.59</v>
      </c>
      <c r="O2630" s="113">
        <v>2.19</v>
      </c>
      <c r="P2630" s="114">
        <v>0.2</v>
      </c>
      <c r="Q2630" s="113">
        <v>26.28</v>
      </c>
      <c r="R2630" s="115">
        <v>2.4900000000000002</v>
      </c>
      <c r="S2630" s="115">
        <v>2.08</v>
      </c>
      <c r="T2630" s="119">
        <v>0.2</v>
      </c>
      <c r="U2630" s="116">
        <v>24.96</v>
      </c>
      <c r="V2630" t="s">
        <v>25</v>
      </c>
      <c r="W2630">
        <v>2.19</v>
      </c>
      <c r="X2630" t="s">
        <v>25</v>
      </c>
      <c r="Y2630">
        <v>26.28</v>
      </c>
      <c r="Z2630">
        <v>2.4900000000000002</v>
      </c>
      <c r="AA2630">
        <v>2.08</v>
      </c>
      <c r="AB2630">
        <v>0.2</v>
      </c>
      <c r="AC2630">
        <v>24.96</v>
      </c>
    </row>
    <row r="2631" spans="1:29" x14ac:dyDescent="0.25">
      <c r="A2631" s="111" t="s">
        <v>564</v>
      </c>
      <c r="B2631" s="112" t="s">
        <v>157</v>
      </c>
      <c r="C2631" s="111">
        <v>86855</v>
      </c>
      <c r="D2631" s="111">
        <v>868558</v>
      </c>
      <c r="E2631" s="111" t="s">
        <v>568</v>
      </c>
      <c r="F2631" s="111">
        <v>9085</v>
      </c>
      <c r="G2631" s="111" t="s">
        <v>358</v>
      </c>
      <c r="H2631" s="111" t="s">
        <v>48</v>
      </c>
      <c r="I2631" s="111" t="s">
        <v>18</v>
      </c>
      <c r="J2631" s="111" t="s">
        <v>338</v>
      </c>
      <c r="K2631" s="111" t="s">
        <v>46</v>
      </c>
      <c r="L2631" s="111">
        <v>12</v>
      </c>
      <c r="M2631" s="111">
        <v>4.2000000000000003E-2</v>
      </c>
      <c r="N2631" s="113">
        <v>2.59</v>
      </c>
      <c r="O2631" s="113">
        <v>2.1755</v>
      </c>
      <c r="P2631" s="114">
        <v>0.2</v>
      </c>
      <c r="Q2631" s="113">
        <v>26.160000000000004</v>
      </c>
      <c r="R2631" s="115">
        <v>2.39</v>
      </c>
      <c r="S2631" s="115">
        <v>1.99</v>
      </c>
      <c r="T2631" s="119">
        <v>0.2</v>
      </c>
      <c r="U2631" s="116">
        <v>23.88</v>
      </c>
      <c r="V2631" t="s">
        <v>25</v>
      </c>
      <c r="W2631">
        <v>2.08</v>
      </c>
      <c r="X2631" t="s">
        <v>25</v>
      </c>
      <c r="Y2631">
        <v>24.96</v>
      </c>
      <c r="Z2631">
        <v>2.19</v>
      </c>
      <c r="AA2631">
        <v>1.83</v>
      </c>
      <c r="AB2631">
        <v>0.2</v>
      </c>
      <c r="AC2631">
        <v>21.96</v>
      </c>
    </row>
    <row r="2632" spans="1:29" x14ac:dyDescent="0.25">
      <c r="A2632" s="111" t="s">
        <v>564</v>
      </c>
      <c r="B2632" s="112" t="s">
        <v>157</v>
      </c>
      <c r="C2632" s="111">
        <v>86855</v>
      </c>
      <c r="D2632" s="111">
        <v>868558</v>
      </c>
      <c r="E2632" s="111" t="s">
        <v>568</v>
      </c>
      <c r="F2632" s="111">
        <v>9087</v>
      </c>
      <c r="G2632" s="111" t="s">
        <v>359</v>
      </c>
      <c r="H2632" s="111" t="s">
        <v>50</v>
      </c>
      <c r="I2632" s="111" t="s">
        <v>18</v>
      </c>
      <c r="J2632" s="111" t="s">
        <v>336</v>
      </c>
      <c r="K2632" s="111" t="s">
        <v>46</v>
      </c>
      <c r="L2632" s="111">
        <v>12</v>
      </c>
      <c r="M2632" s="111">
        <v>4.2000000000000003E-2</v>
      </c>
      <c r="N2632" s="113">
        <v>2.59</v>
      </c>
      <c r="O2632" s="113">
        <v>2.1755</v>
      </c>
      <c r="P2632" s="114">
        <v>0.2</v>
      </c>
      <c r="Q2632" s="113">
        <v>26.160000000000004</v>
      </c>
      <c r="R2632" s="115">
        <v>2.39</v>
      </c>
      <c r="S2632" s="115">
        <v>1.99</v>
      </c>
      <c r="T2632" s="119">
        <v>0.2</v>
      </c>
      <c r="U2632" s="116">
        <v>23.88</v>
      </c>
      <c r="V2632" t="s">
        <v>25</v>
      </c>
      <c r="W2632">
        <v>2.08</v>
      </c>
      <c r="X2632" t="s">
        <v>25</v>
      </c>
      <c r="Y2632">
        <v>24.96</v>
      </c>
      <c r="Z2632">
        <v>2.19</v>
      </c>
      <c r="AA2632">
        <v>1.83</v>
      </c>
      <c r="AB2632">
        <v>0.2</v>
      </c>
      <c r="AC2632">
        <v>21.96</v>
      </c>
    </row>
    <row r="2633" spans="1:29" x14ac:dyDescent="0.25">
      <c r="A2633" s="111" t="s">
        <v>564</v>
      </c>
      <c r="B2633" s="112" t="s">
        <v>157</v>
      </c>
      <c r="C2633" s="111">
        <v>86855</v>
      </c>
      <c r="D2633" s="111">
        <v>868558</v>
      </c>
      <c r="E2633" s="111" t="s">
        <v>568</v>
      </c>
      <c r="F2633" s="111">
        <v>9089</v>
      </c>
      <c r="G2633" s="111" t="s">
        <v>360</v>
      </c>
      <c r="H2633" s="111" t="s">
        <v>51</v>
      </c>
      <c r="I2633" s="111" t="s">
        <v>18</v>
      </c>
      <c r="J2633" s="111" t="s">
        <v>340</v>
      </c>
      <c r="K2633" s="111" t="s">
        <v>46</v>
      </c>
      <c r="L2633" s="111">
        <v>12</v>
      </c>
      <c r="M2633" s="111">
        <v>4.2000000000000003E-2</v>
      </c>
      <c r="N2633" s="113">
        <v>2.59</v>
      </c>
      <c r="O2633" s="113">
        <v>2.1755</v>
      </c>
      <c r="P2633" s="114">
        <v>0.2</v>
      </c>
      <c r="Q2633" s="113">
        <v>26.160000000000004</v>
      </c>
      <c r="R2633" s="115">
        <v>2.39</v>
      </c>
      <c r="S2633" s="115">
        <v>1.99</v>
      </c>
      <c r="T2633" s="119">
        <v>0.2</v>
      </c>
      <c r="U2633" s="116">
        <v>23.88</v>
      </c>
      <c r="V2633" t="s">
        <v>25</v>
      </c>
      <c r="W2633">
        <v>2.08</v>
      </c>
      <c r="X2633" t="s">
        <v>25</v>
      </c>
      <c r="Y2633">
        <v>24.96</v>
      </c>
      <c r="Z2633">
        <v>2.19</v>
      </c>
      <c r="AA2633">
        <v>1.83</v>
      </c>
      <c r="AB2633">
        <v>0.2</v>
      </c>
      <c r="AC2633">
        <v>21.96</v>
      </c>
    </row>
    <row r="2634" spans="1:29" x14ac:dyDescent="0.25">
      <c r="A2634" s="111" t="s">
        <v>564</v>
      </c>
      <c r="B2634" s="112" t="s">
        <v>157</v>
      </c>
      <c r="C2634" s="111">
        <v>86855</v>
      </c>
      <c r="D2634" s="111">
        <v>868558</v>
      </c>
      <c r="E2634" s="111" t="s">
        <v>568</v>
      </c>
      <c r="F2634" s="111">
        <v>9091</v>
      </c>
      <c r="G2634" s="111" t="s">
        <v>361</v>
      </c>
      <c r="H2634" s="111" t="s">
        <v>52</v>
      </c>
      <c r="I2634" s="111" t="s">
        <v>18</v>
      </c>
      <c r="J2634" s="111" t="s">
        <v>362</v>
      </c>
      <c r="K2634" s="111" t="s">
        <v>46</v>
      </c>
      <c r="L2634" s="111">
        <v>12</v>
      </c>
      <c r="M2634" s="111">
        <v>4.2000000000000003E-2</v>
      </c>
      <c r="N2634" s="113">
        <v>3.19</v>
      </c>
      <c r="O2634" s="113">
        <v>2.66</v>
      </c>
      <c r="P2634" s="114">
        <v>0.2</v>
      </c>
      <c r="Q2634" s="113">
        <v>31.92</v>
      </c>
      <c r="R2634" s="115">
        <v>2.99</v>
      </c>
      <c r="S2634" s="115">
        <v>2.4916666666666671</v>
      </c>
      <c r="T2634" s="119">
        <v>0.2</v>
      </c>
      <c r="U2634" s="116">
        <v>29.880000000000003</v>
      </c>
      <c r="V2634" t="s">
        <v>25</v>
      </c>
      <c r="W2634">
        <v>2.66</v>
      </c>
      <c r="X2634" t="s">
        <v>25</v>
      </c>
      <c r="Y2634">
        <v>31.92</v>
      </c>
      <c r="Z2634">
        <v>2.99</v>
      </c>
      <c r="AA2634">
        <v>2.4900000000000002</v>
      </c>
      <c r="AB2634">
        <v>0.2</v>
      </c>
      <c r="AC2634">
        <v>29.880000000000003</v>
      </c>
    </row>
    <row r="2635" spans="1:29" x14ac:dyDescent="0.25">
      <c r="A2635" s="111" t="s">
        <v>564</v>
      </c>
      <c r="B2635" s="112" t="s">
        <v>157</v>
      </c>
      <c r="C2635" s="111">
        <v>86855</v>
      </c>
      <c r="D2635" s="111">
        <v>868558</v>
      </c>
      <c r="E2635" s="111" t="s">
        <v>568</v>
      </c>
      <c r="F2635" s="111">
        <v>9092</v>
      </c>
      <c r="G2635" s="111" t="s">
        <v>363</v>
      </c>
      <c r="H2635" s="111" t="s">
        <v>52</v>
      </c>
      <c r="I2635" s="111" t="s">
        <v>18</v>
      </c>
      <c r="J2635" s="111" t="s">
        <v>364</v>
      </c>
      <c r="K2635" s="111" t="s">
        <v>46</v>
      </c>
      <c r="L2635" s="111">
        <v>12</v>
      </c>
      <c r="M2635" s="111">
        <v>4.2000000000000003E-2</v>
      </c>
      <c r="N2635" s="113">
        <v>3.19</v>
      </c>
      <c r="O2635" s="113">
        <v>2.66</v>
      </c>
      <c r="P2635" s="114">
        <v>0.2</v>
      </c>
      <c r="Q2635" s="113">
        <v>31.92</v>
      </c>
      <c r="R2635" s="115">
        <v>2.99</v>
      </c>
      <c r="S2635" s="115">
        <v>2.4916666666666671</v>
      </c>
      <c r="T2635" s="119">
        <v>0.2</v>
      </c>
      <c r="U2635" s="116">
        <v>29.880000000000003</v>
      </c>
      <c r="V2635" t="s">
        <v>25</v>
      </c>
      <c r="W2635">
        <v>2.66</v>
      </c>
      <c r="X2635" t="s">
        <v>25</v>
      </c>
      <c r="Y2635">
        <v>31.92</v>
      </c>
      <c r="Z2635">
        <v>2.99</v>
      </c>
      <c r="AA2635">
        <v>2.4900000000000002</v>
      </c>
      <c r="AB2635">
        <v>0.2</v>
      </c>
      <c r="AC2635">
        <v>29.880000000000003</v>
      </c>
    </row>
    <row r="2636" spans="1:29" x14ac:dyDescent="0.25">
      <c r="A2636" s="111" t="s">
        <v>564</v>
      </c>
      <c r="B2636" s="112" t="s">
        <v>157</v>
      </c>
      <c r="C2636" s="111">
        <v>86855</v>
      </c>
      <c r="D2636" s="111">
        <v>868558</v>
      </c>
      <c r="E2636" s="111" t="s">
        <v>568</v>
      </c>
      <c r="F2636" s="111">
        <v>9096</v>
      </c>
      <c r="G2636" s="111" t="s">
        <v>366</v>
      </c>
      <c r="H2636" s="111" t="s">
        <v>49</v>
      </c>
      <c r="I2636" s="111" t="s">
        <v>18</v>
      </c>
      <c r="J2636" s="111" t="s">
        <v>331</v>
      </c>
      <c r="K2636" s="111" t="s">
        <v>46</v>
      </c>
      <c r="L2636" s="111">
        <v>12</v>
      </c>
      <c r="M2636" s="111">
        <v>4.2000000000000003E-2</v>
      </c>
      <c r="N2636" s="113">
        <v>2.59</v>
      </c>
      <c r="O2636" s="113">
        <v>2.1755</v>
      </c>
      <c r="P2636" s="114">
        <v>0.2</v>
      </c>
      <c r="Q2636" s="113">
        <v>26.160000000000004</v>
      </c>
      <c r="R2636" s="115">
        <v>2.39</v>
      </c>
      <c r="S2636" s="115">
        <v>1.99</v>
      </c>
      <c r="T2636" s="119">
        <v>0.2</v>
      </c>
      <c r="U2636" s="116">
        <v>23.88</v>
      </c>
      <c r="V2636" t="s">
        <v>25</v>
      </c>
      <c r="W2636">
        <v>2.08</v>
      </c>
      <c r="X2636" t="s">
        <v>25</v>
      </c>
      <c r="Y2636">
        <v>24.96</v>
      </c>
      <c r="Z2636">
        <v>2.19</v>
      </c>
      <c r="AA2636">
        <v>1.83</v>
      </c>
      <c r="AB2636">
        <v>0.2</v>
      </c>
      <c r="AC2636">
        <v>21.96</v>
      </c>
    </row>
    <row r="2637" spans="1:29" x14ac:dyDescent="0.25">
      <c r="A2637" s="111" t="s">
        <v>564</v>
      </c>
      <c r="B2637" s="112" t="s">
        <v>157</v>
      </c>
      <c r="C2637" s="111">
        <v>86855</v>
      </c>
      <c r="D2637" s="111">
        <v>868558</v>
      </c>
      <c r="E2637" s="111" t="s">
        <v>568</v>
      </c>
      <c r="F2637" s="111">
        <v>9274</v>
      </c>
      <c r="G2637" s="111" t="s">
        <v>367</v>
      </c>
      <c r="H2637" s="111" t="s">
        <v>49</v>
      </c>
      <c r="I2637" s="111" t="s">
        <v>18</v>
      </c>
      <c r="J2637" s="111" t="s">
        <v>344</v>
      </c>
      <c r="K2637" s="111" t="s">
        <v>46</v>
      </c>
      <c r="L2637" s="111">
        <v>12</v>
      </c>
      <c r="M2637" s="111">
        <v>4.2000000000000003E-2</v>
      </c>
      <c r="N2637" s="113">
        <v>2.59</v>
      </c>
      <c r="O2637" s="113">
        <v>2.1755</v>
      </c>
      <c r="P2637" s="114">
        <v>0.2</v>
      </c>
      <c r="Q2637" s="113">
        <v>26.160000000000004</v>
      </c>
      <c r="R2637" s="115">
        <v>2.39</v>
      </c>
      <c r="S2637" s="115">
        <v>1.99</v>
      </c>
      <c r="T2637" s="119">
        <v>0.2</v>
      </c>
      <c r="U2637" s="116">
        <v>23.88</v>
      </c>
      <c r="V2637" t="s">
        <v>25</v>
      </c>
      <c r="W2637">
        <v>2.08</v>
      </c>
      <c r="X2637" t="s">
        <v>25</v>
      </c>
      <c r="Y2637">
        <v>24.96</v>
      </c>
      <c r="Z2637">
        <v>2.19</v>
      </c>
      <c r="AA2637">
        <v>1.83</v>
      </c>
      <c r="AB2637">
        <v>0.2</v>
      </c>
      <c r="AC2637">
        <v>21.96</v>
      </c>
    </row>
    <row r="2638" spans="1:29" x14ac:dyDescent="0.25">
      <c r="A2638" s="111" t="s">
        <v>564</v>
      </c>
      <c r="B2638" s="112" t="s">
        <v>157</v>
      </c>
      <c r="C2638" s="111">
        <v>86855</v>
      </c>
      <c r="D2638" s="111">
        <v>868558</v>
      </c>
      <c r="E2638" s="111" t="s">
        <v>568</v>
      </c>
      <c r="F2638" s="111">
        <v>19227</v>
      </c>
      <c r="G2638" s="111" t="s">
        <v>434</v>
      </c>
      <c r="H2638" s="111" t="s">
        <v>152</v>
      </c>
      <c r="I2638" s="111" t="s">
        <v>128</v>
      </c>
      <c r="J2638" s="111" t="s">
        <v>346</v>
      </c>
      <c r="K2638" s="111" t="s">
        <v>132</v>
      </c>
      <c r="L2638" s="111">
        <v>4</v>
      </c>
      <c r="M2638" s="111">
        <v>1.4200000000000001E-2</v>
      </c>
      <c r="N2638" s="113">
        <v>11.19</v>
      </c>
      <c r="O2638" s="113">
        <v>9.36</v>
      </c>
      <c r="P2638" s="114">
        <v>0.2</v>
      </c>
      <c r="Q2638" s="113">
        <v>37.44</v>
      </c>
      <c r="R2638" s="115">
        <v>10.59</v>
      </c>
      <c r="S2638" s="115">
        <v>8.85</v>
      </c>
      <c r="T2638" s="119">
        <v>0.2</v>
      </c>
      <c r="U2638" s="116">
        <v>35.4</v>
      </c>
      <c r="V2638" t="s">
        <v>25</v>
      </c>
      <c r="W2638">
        <v>9.36</v>
      </c>
      <c r="X2638" t="s">
        <v>25</v>
      </c>
      <c r="Y2638">
        <v>37.44</v>
      </c>
      <c r="Z2638">
        <v>10.59</v>
      </c>
      <c r="AA2638">
        <v>8.85</v>
      </c>
      <c r="AB2638">
        <v>0.2</v>
      </c>
      <c r="AC2638">
        <v>35.4</v>
      </c>
    </row>
    <row r="2639" spans="1:29" x14ac:dyDescent="0.25">
      <c r="A2639" s="111" t="s">
        <v>564</v>
      </c>
      <c r="B2639" s="112" t="s">
        <v>157</v>
      </c>
      <c r="C2639" s="111">
        <v>86855</v>
      </c>
      <c r="D2639" s="111">
        <v>868558</v>
      </c>
      <c r="E2639" s="111" t="s">
        <v>568</v>
      </c>
      <c r="F2639" s="111">
        <v>8411</v>
      </c>
      <c r="G2639" s="111" t="s">
        <v>465</v>
      </c>
      <c r="H2639" s="111" t="s">
        <v>82</v>
      </c>
      <c r="I2639" s="111" t="s">
        <v>18</v>
      </c>
      <c r="J2639" s="111" t="s">
        <v>334</v>
      </c>
      <c r="K2639" s="111" t="s">
        <v>81</v>
      </c>
      <c r="L2639" s="111">
        <v>6</v>
      </c>
      <c r="M2639" s="111">
        <v>0.09</v>
      </c>
      <c r="N2639" s="113">
        <v>4.99</v>
      </c>
      <c r="O2639" s="113">
        <v>4.16</v>
      </c>
      <c r="P2639" s="114">
        <v>0.2</v>
      </c>
      <c r="Q2639" s="113">
        <v>24.96</v>
      </c>
      <c r="R2639" s="115">
        <v>4.79</v>
      </c>
      <c r="S2639" s="115">
        <v>3.99</v>
      </c>
      <c r="T2639" s="119">
        <v>0.2</v>
      </c>
      <c r="U2639" s="116">
        <v>23.94</v>
      </c>
      <c r="V2639" t="s">
        <v>25</v>
      </c>
      <c r="W2639">
        <v>4.16</v>
      </c>
      <c r="X2639" t="s">
        <v>25</v>
      </c>
      <c r="Y2639">
        <v>24.96</v>
      </c>
      <c r="Z2639">
        <v>4.99</v>
      </c>
      <c r="AA2639">
        <v>4.16</v>
      </c>
      <c r="AB2639">
        <v>0.2</v>
      </c>
      <c r="AC2639">
        <v>24.96</v>
      </c>
    </row>
    <row r="2640" spans="1:29" x14ac:dyDescent="0.25">
      <c r="A2640" s="111" t="s">
        <v>564</v>
      </c>
      <c r="B2640" s="112" t="s">
        <v>157</v>
      </c>
      <c r="C2640" s="111">
        <v>86855</v>
      </c>
      <c r="D2640" s="111">
        <v>868558</v>
      </c>
      <c r="E2640" s="111" t="s">
        <v>568</v>
      </c>
      <c r="F2640" s="111">
        <v>8793</v>
      </c>
      <c r="G2640" s="111" t="s">
        <v>468</v>
      </c>
      <c r="H2640" s="111" t="s">
        <v>84</v>
      </c>
      <c r="I2640" s="111" t="s">
        <v>18</v>
      </c>
      <c r="J2640" s="111" t="s">
        <v>469</v>
      </c>
      <c r="K2640" s="111" t="s">
        <v>81</v>
      </c>
      <c r="L2640" s="111">
        <v>6</v>
      </c>
      <c r="M2640" s="111">
        <v>0.09</v>
      </c>
      <c r="N2640" s="113">
        <v>6.49</v>
      </c>
      <c r="O2640" s="113">
        <v>5.4</v>
      </c>
      <c r="P2640" s="114">
        <v>0.2</v>
      </c>
      <c r="Q2640" s="113">
        <v>32.400000000000006</v>
      </c>
      <c r="R2640" s="115">
        <v>5.69</v>
      </c>
      <c r="S2640" s="115">
        <v>4.74</v>
      </c>
      <c r="T2640" s="119">
        <v>0.2</v>
      </c>
      <c r="U2640" s="116">
        <v>28.44</v>
      </c>
      <c r="V2640" t="s">
        <v>25</v>
      </c>
      <c r="W2640">
        <v>5.4</v>
      </c>
      <c r="X2640" t="s">
        <v>25</v>
      </c>
      <c r="Y2640">
        <v>32.400000000000006</v>
      </c>
      <c r="Z2640">
        <v>5.69</v>
      </c>
      <c r="AA2640">
        <v>4.74</v>
      </c>
      <c r="AB2640">
        <v>0.2</v>
      </c>
      <c r="AC2640">
        <v>28.44</v>
      </c>
    </row>
    <row r="2641" spans="1:29" x14ac:dyDescent="0.25">
      <c r="A2641" s="111" t="s">
        <v>564</v>
      </c>
      <c r="B2641" s="112" t="s">
        <v>157</v>
      </c>
      <c r="C2641" s="111">
        <v>86855</v>
      </c>
      <c r="D2641" s="111">
        <v>868558</v>
      </c>
      <c r="E2641" s="111" t="s">
        <v>568</v>
      </c>
      <c r="F2641" s="111">
        <v>13065</v>
      </c>
      <c r="G2641" s="111" t="s">
        <v>470</v>
      </c>
      <c r="H2641" s="111" t="s">
        <v>84</v>
      </c>
      <c r="I2641" s="111" t="s">
        <v>18</v>
      </c>
      <c r="J2641" s="111" t="s">
        <v>471</v>
      </c>
      <c r="K2641" s="111" t="s">
        <v>81</v>
      </c>
      <c r="L2641" s="111">
        <v>6</v>
      </c>
      <c r="M2641" s="111">
        <v>0.09</v>
      </c>
      <c r="N2641" s="113">
        <v>6.49</v>
      </c>
      <c r="O2641" s="113">
        <v>5.4</v>
      </c>
      <c r="P2641" s="114">
        <v>0.2</v>
      </c>
      <c r="Q2641" s="113">
        <v>32.400000000000006</v>
      </c>
      <c r="R2641" s="115">
        <v>5.69</v>
      </c>
      <c r="S2641" s="115">
        <v>4.74</v>
      </c>
      <c r="T2641" s="119">
        <v>0.2</v>
      </c>
      <c r="U2641" s="116">
        <v>28.44</v>
      </c>
      <c r="V2641" t="s">
        <v>25</v>
      </c>
      <c r="W2641">
        <v>5.4</v>
      </c>
      <c r="X2641" t="s">
        <v>25</v>
      </c>
      <c r="Y2641">
        <v>32.400000000000006</v>
      </c>
      <c r="Z2641">
        <v>5.69</v>
      </c>
      <c r="AA2641">
        <v>4.74</v>
      </c>
      <c r="AB2641">
        <v>0.2</v>
      </c>
      <c r="AC2641">
        <v>28.44</v>
      </c>
    </row>
    <row r="2642" spans="1:29" x14ac:dyDescent="0.25">
      <c r="A2642" s="111" t="s">
        <v>564</v>
      </c>
      <c r="B2642" s="112" t="s">
        <v>157</v>
      </c>
      <c r="C2642" s="111">
        <v>86855</v>
      </c>
      <c r="D2642" s="111">
        <v>868558</v>
      </c>
      <c r="E2642" s="111" t="s">
        <v>568</v>
      </c>
      <c r="F2642" s="111">
        <v>253</v>
      </c>
      <c r="G2642" s="111" t="s">
        <v>375</v>
      </c>
      <c r="H2642" s="111" t="s">
        <v>73</v>
      </c>
      <c r="I2642" s="111" t="s">
        <v>18</v>
      </c>
      <c r="J2642" s="111" t="s">
        <v>340</v>
      </c>
      <c r="K2642" s="111" t="s">
        <v>68</v>
      </c>
      <c r="L2642" s="111">
        <v>6</v>
      </c>
      <c r="M2642" s="111">
        <v>0.06</v>
      </c>
      <c r="N2642" s="113">
        <v>3.79</v>
      </c>
      <c r="O2642" s="113">
        <v>3.19</v>
      </c>
      <c r="P2642" s="114">
        <v>0.2</v>
      </c>
      <c r="Q2642" s="113">
        <v>19.14</v>
      </c>
      <c r="R2642" s="115">
        <v>3.79</v>
      </c>
      <c r="S2642" s="115">
        <v>3.19</v>
      </c>
      <c r="T2642" s="119">
        <v>0.2</v>
      </c>
      <c r="U2642" s="116">
        <v>19.14</v>
      </c>
      <c r="V2642" t="s">
        <v>25</v>
      </c>
      <c r="W2642">
        <v>3.19</v>
      </c>
      <c r="X2642" t="s">
        <v>25</v>
      </c>
      <c r="Y2642">
        <v>19.14</v>
      </c>
      <c r="Z2642">
        <v>4.1900000000000004</v>
      </c>
      <c r="AA2642">
        <v>3.49</v>
      </c>
      <c r="AB2642">
        <v>0.2</v>
      </c>
      <c r="AC2642">
        <v>20.94</v>
      </c>
    </row>
    <row r="2643" spans="1:29" x14ac:dyDescent="0.25">
      <c r="A2643" s="111" t="s">
        <v>564</v>
      </c>
      <c r="B2643" s="112" t="s">
        <v>157</v>
      </c>
      <c r="C2643" s="111">
        <v>86855</v>
      </c>
      <c r="D2643" s="111">
        <v>868558</v>
      </c>
      <c r="E2643" s="111" t="s">
        <v>568</v>
      </c>
      <c r="F2643" s="111">
        <v>2132</v>
      </c>
      <c r="G2643" s="111" t="s">
        <v>376</v>
      </c>
      <c r="H2643" s="111" t="s">
        <v>70</v>
      </c>
      <c r="I2643" s="111" t="s">
        <v>18</v>
      </c>
      <c r="J2643" s="111" t="s">
        <v>334</v>
      </c>
      <c r="K2643" s="111" t="s">
        <v>68</v>
      </c>
      <c r="L2643" s="111">
        <v>6</v>
      </c>
      <c r="M2643" s="111">
        <v>0.06</v>
      </c>
      <c r="N2643" s="113">
        <v>3.79</v>
      </c>
      <c r="O2643" s="113">
        <v>3.19</v>
      </c>
      <c r="P2643" s="114">
        <v>0.2</v>
      </c>
      <c r="Q2643" s="113">
        <v>19.14</v>
      </c>
      <c r="R2643" s="115">
        <v>3.79</v>
      </c>
      <c r="S2643" s="115">
        <v>3.19</v>
      </c>
      <c r="T2643" s="119">
        <v>0.2</v>
      </c>
      <c r="U2643" s="116">
        <v>19.14</v>
      </c>
      <c r="V2643" t="s">
        <v>25</v>
      </c>
      <c r="W2643">
        <v>3.19</v>
      </c>
      <c r="X2643" t="s">
        <v>25</v>
      </c>
      <c r="Y2643">
        <v>19.14</v>
      </c>
      <c r="Z2643">
        <v>4.1900000000000004</v>
      </c>
      <c r="AA2643">
        <v>3.49</v>
      </c>
      <c r="AB2643">
        <v>0.2</v>
      </c>
      <c r="AC2643">
        <v>20.94</v>
      </c>
    </row>
    <row r="2644" spans="1:29" x14ac:dyDescent="0.25">
      <c r="A2644" s="111" t="s">
        <v>564</v>
      </c>
      <c r="B2644" s="112" t="s">
        <v>157</v>
      </c>
      <c r="C2644" s="111">
        <v>86855</v>
      </c>
      <c r="D2644" s="111">
        <v>868558</v>
      </c>
      <c r="E2644" s="111" t="s">
        <v>568</v>
      </c>
      <c r="F2644" s="111">
        <v>2585</v>
      </c>
      <c r="G2644" s="111" t="s">
        <v>472</v>
      </c>
      <c r="H2644" s="111" t="s">
        <v>80</v>
      </c>
      <c r="I2644" s="111" t="s">
        <v>18</v>
      </c>
      <c r="J2644" s="111" t="s">
        <v>334</v>
      </c>
      <c r="K2644" s="111" t="s">
        <v>68</v>
      </c>
      <c r="L2644" s="111">
        <v>12</v>
      </c>
      <c r="M2644" s="111">
        <v>0.12</v>
      </c>
      <c r="N2644" s="113">
        <v>4.59</v>
      </c>
      <c r="O2644" s="113">
        <v>3.8</v>
      </c>
      <c r="P2644" s="114">
        <v>0.2</v>
      </c>
      <c r="Q2644" s="113">
        <v>45.599999999999994</v>
      </c>
      <c r="R2644" s="115">
        <v>3.99</v>
      </c>
      <c r="S2644" s="115">
        <v>3.32</v>
      </c>
      <c r="T2644" s="119">
        <v>0.2</v>
      </c>
      <c r="U2644" s="116">
        <v>39.839999999999996</v>
      </c>
      <c r="V2644" t="s">
        <v>25</v>
      </c>
      <c r="W2644">
        <v>3.8</v>
      </c>
      <c r="X2644" t="s">
        <v>25</v>
      </c>
      <c r="Y2644">
        <v>45.599999999999994</v>
      </c>
      <c r="Z2644">
        <v>3.99</v>
      </c>
      <c r="AA2644">
        <v>3.32</v>
      </c>
      <c r="AB2644">
        <v>0.2</v>
      </c>
      <c r="AC2644">
        <v>39.839999999999996</v>
      </c>
    </row>
    <row r="2645" spans="1:29" x14ac:dyDescent="0.25">
      <c r="A2645" s="111" t="s">
        <v>564</v>
      </c>
      <c r="B2645" s="112" t="s">
        <v>157</v>
      </c>
      <c r="C2645" s="111">
        <v>86855</v>
      </c>
      <c r="D2645" s="111">
        <v>868558</v>
      </c>
      <c r="E2645" s="111" t="s">
        <v>568</v>
      </c>
      <c r="F2645" s="111">
        <v>7703</v>
      </c>
      <c r="G2645" s="111" t="s">
        <v>473</v>
      </c>
      <c r="H2645" s="111" t="s">
        <v>72</v>
      </c>
      <c r="I2645" s="111" t="s">
        <v>18</v>
      </c>
      <c r="J2645" s="111" t="s">
        <v>331</v>
      </c>
      <c r="K2645" s="111" t="s">
        <v>68</v>
      </c>
      <c r="L2645" s="111">
        <v>6</v>
      </c>
      <c r="M2645" s="111">
        <v>0.06</v>
      </c>
      <c r="N2645" s="113">
        <v>3.79</v>
      </c>
      <c r="O2645" s="113">
        <v>3.19</v>
      </c>
      <c r="P2645" s="114">
        <v>0.2</v>
      </c>
      <c r="Q2645" s="113">
        <v>19.14</v>
      </c>
      <c r="R2645" s="115">
        <v>3.79</v>
      </c>
      <c r="S2645" s="115">
        <v>3.19</v>
      </c>
      <c r="T2645" s="119">
        <v>0.2</v>
      </c>
      <c r="U2645" s="116">
        <v>19.14</v>
      </c>
      <c r="V2645" t="s">
        <v>25</v>
      </c>
      <c r="W2645">
        <v>3.19</v>
      </c>
      <c r="X2645" t="s">
        <v>25</v>
      </c>
      <c r="Y2645">
        <v>19.14</v>
      </c>
      <c r="Z2645">
        <v>4.1900000000000004</v>
      </c>
      <c r="AA2645">
        <v>3.49</v>
      </c>
      <c r="AB2645">
        <v>0.2</v>
      </c>
      <c r="AC2645">
        <v>20.94</v>
      </c>
    </row>
    <row r="2646" spans="1:29" x14ac:dyDescent="0.25">
      <c r="A2646" s="111" t="s">
        <v>564</v>
      </c>
      <c r="B2646" s="112" t="s">
        <v>157</v>
      </c>
      <c r="C2646" s="111">
        <v>86855</v>
      </c>
      <c r="D2646" s="111">
        <v>868558</v>
      </c>
      <c r="E2646" s="111" t="s">
        <v>568</v>
      </c>
      <c r="F2646" s="111">
        <v>13486</v>
      </c>
      <c r="G2646" s="111" t="s">
        <v>377</v>
      </c>
      <c r="H2646" s="111" t="s">
        <v>134</v>
      </c>
      <c r="I2646" s="111" t="s">
        <v>128</v>
      </c>
      <c r="J2646" s="111" t="s">
        <v>378</v>
      </c>
      <c r="K2646" s="111" t="s">
        <v>68</v>
      </c>
      <c r="L2646" s="111">
        <v>6</v>
      </c>
      <c r="M2646" s="111">
        <v>0.06</v>
      </c>
      <c r="N2646" s="113">
        <v>6.59</v>
      </c>
      <c r="O2646" s="113">
        <v>5.49</v>
      </c>
      <c r="P2646" s="114">
        <v>0.2</v>
      </c>
      <c r="Q2646" s="113">
        <v>32.94</v>
      </c>
      <c r="R2646" s="115">
        <v>6.19</v>
      </c>
      <c r="S2646" s="115">
        <v>5.18</v>
      </c>
      <c r="T2646" s="119">
        <v>0.2</v>
      </c>
      <c r="U2646" s="116">
        <v>31.08</v>
      </c>
      <c r="V2646" t="s">
        <v>25</v>
      </c>
      <c r="W2646">
        <v>5.49</v>
      </c>
      <c r="X2646" t="s">
        <v>25</v>
      </c>
      <c r="Y2646">
        <v>32.94</v>
      </c>
      <c r="Z2646">
        <v>6.19</v>
      </c>
      <c r="AA2646">
        <v>5.18</v>
      </c>
      <c r="AB2646">
        <v>0.2</v>
      </c>
      <c r="AC2646">
        <v>31.08</v>
      </c>
    </row>
    <row r="2647" spans="1:29" x14ac:dyDescent="0.25">
      <c r="A2647" s="111" t="s">
        <v>564</v>
      </c>
      <c r="B2647" s="112" t="s">
        <v>157</v>
      </c>
      <c r="C2647" s="111">
        <v>86855</v>
      </c>
      <c r="D2647" s="111">
        <v>868558</v>
      </c>
      <c r="E2647" s="111" t="s">
        <v>568</v>
      </c>
      <c r="F2647" s="111">
        <v>19164</v>
      </c>
      <c r="G2647" s="111" t="s">
        <v>475</v>
      </c>
      <c r="H2647" s="111" t="s">
        <v>76</v>
      </c>
      <c r="I2647" s="111" t="s">
        <v>18</v>
      </c>
      <c r="J2647" s="111" t="s">
        <v>334</v>
      </c>
      <c r="K2647" s="111" t="s">
        <v>68</v>
      </c>
      <c r="L2647" s="111">
        <v>2</v>
      </c>
      <c r="M2647" s="111">
        <v>0.02</v>
      </c>
      <c r="N2647" s="113">
        <v>3.69</v>
      </c>
      <c r="O2647" s="113">
        <v>3.1</v>
      </c>
      <c r="P2647" s="114">
        <v>0.2</v>
      </c>
      <c r="Q2647" s="113">
        <v>6.2</v>
      </c>
      <c r="R2647" s="115">
        <v>3.19</v>
      </c>
      <c r="S2647" s="115">
        <v>2.7</v>
      </c>
      <c r="T2647" s="119">
        <v>0.2</v>
      </c>
      <c r="U2647" s="116">
        <v>5.4</v>
      </c>
      <c r="V2647" t="s">
        <v>25</v>
      </c>
      <c r="W2647">
        <v>3.1</v>
      </c>
      <c r="X2647" t="s">
        <v>25</v>
      </c>
      <c r="Y2647">
        <v>6.2</v>
      </c>
      <c r="Z2647">
        <v>3.19</v>
      </c>
      <c r="AA2647">
        <v>2.7</v>
      </c>
      <c r="AB2647">
        <v>0.2</v>
      </c>
      <c r="AC2647">
        <v>5.4</v>
      </c>
    </row>
    <row r="2648" spans="1:29" x14ac:dyDescent="0.25">
      <c r="A2648" s="111" t="s">
        <v>564</v>
      </c>
      <c r="B2648" s="112" t="s">
        <v>157</v>
      </c>
      <c r="C2648" s="111">
        <v>86855</v>
      </c>
      <c r="D2648" s="111">
        <v>868558</v>
      </c>
      <c r="E2648" s="111" t="s">
        <v>568</v>
      </c>
      <c r="F2648" s="111">
        <v>22200</v>
      </c>
      <c r="G2648" s="111" t="s">
        <v>380</v>
      </c>
      <c r="H2648" s="111" t="s">
        <v>75</v>
      </c>
      <c r="I2648" s="111" t="s">
        <v>18</v>
      </c>
      <c r="J2648" s="111" t="s">
        <v>362</v>
      </c>
      <c r="K2648" s="111" t="s">
        <v>68</v>
      </c>
      <c r="L2648" s="111">
        <v>6</v>
      </c>
      <c r="M2648" s="111">
        <v>0.06</v>
      </c>
      <c r="N2648" s="113">
        <v>7.99</v>
      </c>
      <c r="O2648" s="113">
        <v>6.65</v>
      </c>
      <c r="P2648" s="114">
        <v>0.2</v>
      </c>
      <c r="Q2648" s="113">
        <v>39.900000000000006</v>
      </c>
      <c r="R2648" s="115">
        <v>6.99</v>
      </c>
      <c r="S2648" s="115">
        <v>5.83</v>
      </c>
      <c r="T2648" s="119">
        <v>0.2</v>
      </c>
      <c r="U2648" s="116">
        <v>34.980000000000004</v>
      </c>
      <c r="V2648" t="s">
        <v>25</v>
      </c>
      <c r="W2648">
        <v>6.65</v>
      </c>
      <c r="X2648" t="s">
        <v>25</v>
      </c>
      <c r="Y2648">
        <v>39.900000000000006</v>
      </c>
      <c r="Z2648">
        <v>6.99</v>
      </c>
      <c r="AA2648">
        <v>5.83</v>
      </c>
      <c r="AB2648">
        <v>0.2</v>
      </c>
      <c r="AC2648">
        <v>34.980000000000004</v>
      </c>
    </row>
    <row r="2649" spans="1:29" x14ac:dyDescent="0.25">
      <c r="A2649" s="111" t="s">
        <v>564</v>
      </c>
      <c r="B2649" s="112" t="s">
        <v>157</v>
      </c>
      <c r="C2649" s="111">
        <v>86855</v>
      </c>
      <c r="D2649" s="111">
        <v>868558</v>
      </c>
      <c r="E2649" s="111" t="s">
        <v>568</v>
      </c>
      <c r="F2649" s="111">
        <v>7945</v>
      </c>
      <c r="G2649" s="111" t="s">
        <v>476</v>
      </c>
      <c r="H2649" s="111" t="s">
        <v>101</v>
      </c>
      <c r="I2649" s="111" t="s">
        <v>18</v>
      </c>
      <c r="J2649" s="111" t="s">
        <v>331</v>
      </c>
      <c r="K2649" s="111" t="s">
        <v>99</v>
      </c>
      <c r="L2649" s="111">
        <v>6</v>
      </c>
      <c r="M2649" s="111">
        <v>0.15</v>
      </c>
      <c r="N2649" s="113">
        <v>8.49</v>
      </c>
      <c r="O2649" s="113">
        <v>7.12</v>
      </c>
      <c r="P2649" s="114">
        <v>0.2</v>
      </c>
      <c r="Q2649" s="113">
        <v>42.72</v>
      </c>
      <c r="R2649" s="115">
        <v>8.49</v>
      </c>
      <c r="S2649" s="115">
        <v>7.08</v>
      </c>
      <c r="T2649" s="119">
        <v>0.2</v>
      </c>
      <c r="U2649" s="116">
        <v>42.480000000000004</v>
      </c>
      <c r="V2649" t="s">
        <v>25</v>
      </c>
      <c r="W2649">
        <v>7.59</v>
      </c>
      <c r="X2649" t="s">
        <v>25</v>
      </c>
      <c r="Y2649">
        <v>45.54</v>
      </c>
      <c r="Z2649">
        <v>8.39</v>
      </c>
      <c r="AA2649">
        <v>6.99</v>
      </c>
      <c r="AB2649">
        <v>0.2</v>
      </c>
      <c r="AC2649">
        <v>41.94</v>
      </c>
    </row>
    <row r="2650" spans="1:29" x14ac:dyDescent="0.25">
      <c r="A2650" s="111" t="s">
        <v>564</v>
      </c>
      <c r="B2650" s="112" t="s">
        <v>157</v>
      </c>
      <c r="C2650" s="111">
        <v>86855</v>
      </c>
      <c r="D2650" s="111">
        <v>868558</v>
      </c>
      <c r="E2650" s="111" t="s">
        <v>568</v>
      </c>
      <c r="F2650" s="111">
        <v>7947</v>
      </c>
      <c r="G2650" s="111" t="s">
        <v>477</v>
      </c>
      <c r="H2650" s="111" t="s">
        <v>100</v>
      </c>
      <c r="I2650" s="111" t="s">
        <v>18</v>
      </c>
      <c r="J2650" s="111" t="s">
        <v>334</v>
      </c>
      <c r="K2650" s="111" t="s">
        <v>99</v>
      </c>
      <c r="L2650" s="111">
        <v>6</v>
      </c>
      <c r="M2650" s="111">
        <v>0.15</v>
      </c>
      <c r="N2650" s="113">
        <v>8.99</v>
      </c>
      <c r="O2650" s="113">
        <v>7.49</v>
      </c>
      <c r="P2650" s="114">
        <v>0.2</v>
      </c>
      <c r="Q2650" s="113">
        <v>44.94</v>
      </c>
      <c r="R2650" s="115">
        <v>8.99</v>
      </c>
      <c r="S2650" s="115">
        <v>7.49</v>
      </c>
      <c r="T2650" s="119">
        <v>0.2</v>
      </c>
      <c r="U2650" s="116">
        <v>44.94</v>
      </c>
      <c r="V2650" t="s">
        <v>25</v>
      </c>
      <c r="W2650">
        <v>7.59</v>
      </c>
      <c r="X2650" t="s">
        <v>25</v>
      </c>
      <c r="Y2650">
        <v>45.54</v>
      </c>
      <c r="Z2650">
        <v>8.39</v>
      </c>
      <c r="AA2650">
        <v>6.99</v>
      </c>
      <c r="AB2650">
        <v>0.2</v>
      </c>
      <c r="AC2650">
        <v>41.94</v>
      </c>
    </row>
    <row r="2651" spans="1:29" x14ac:dyDescent="0.25">
      <c r="A2651" s="111" t="s">
        <v>564</v>
      </c>
      <c r="B2651" s="112" t="s">
        <v>157</v>
      </c>
      <c r="C2651" s="111">
        <v>86855</v>
      </c>
      <c r="D2651" s="111">
        <v>868558</v>
      </c>
      <c r="E2651" s="111" t="s">
        <v>568</v>
      </c>
      <c r="F2651" s="111">
        <v>18152</v>
      </c>
      <c r="G2651" s="111" t="s">
        <v>385</v>
      </c>
      <c r="H2651" s="111" t="s">
        <v>21</v>
      </c>
      <c r="I2651" s="111" t="s">
        <v>18</v>
      </c>
      <c r="J2651" s="111" t="s">
        <v>334</v>
      </c>
      <c r="K2651" s="111" t="s">
        <v>19</v>
      </c>
      <c r="L2651" s="111">
        <v>12</v>
      </c>
      <c r="M2651" s="111">
        <v>2.4E-2</v>
      </c>
      <c r="N2651" s="113">
        <v>1.69</v>
      </c>
      <c r="O2651" s="113">
        <v>1.4155</v>
      </c>
      <c r="P2651" s="114">
        <v>0.2</v>
      </c>
      <c r="Q2651" s="113">
        <v>17.04</v>
      </c>
      <c r="R2651" s="115">
        <v>1.59</v>
      </c>
      <c r="S2651" s="115">
        <v>1.3250000000000002</v>
      </c>
      <c r="T2651" s="119">
        <v>0.2</v>
      </c>
      <c r="U2651" s="116">
        <v>15.96</v>
      </c>
      <c r="V2651" t="s">
        <v>25</v>
      </c>
      <c r="W2651">
        <v>1.42</v>
      </c>
      <c r="X2651" t="s">
        <v>25</v>
      </c>
      <c r="Y2651">
        <v>17.04</v>
      </c>
      <c r="Z2651">
        <v>1.49</v>
      </c>
      <c r="AA2651">
        <v>1.24</v>
      </c>
      <c r="AB2651">
        <v>0.2</v>
      </c>
      <c r="AC2651">
        <v>14.879999999999999</v>
      </c>
    </row>
    <row r="2652" spans="1:29" x14ac:dyDescent="0.25">
      <c r="A2652" s="111" t="s">
        <v>564</v>
      </c>
      <c r="B2652" s="112" t="s">
        <v>157</v>
      </c>
      <c r="C2652" s="111">
        <v>86855</v>
      </c>
      <c r="D2652" s="111">
        <v>868558</v>
      </c>
      <c r="E2652" s="111" t="s">
        <v>568</v>
      </c>
      <c r="F2652" s="111">
        <v>18266</v>
      </c>
      <c r="G2652" s="111" t="s">
        <v>386</v>
      </c>
      <c r="H2652" s="111" t="s">
        <v>28</v>
      </c>
      <c r="I2652" s="111" t="s">
        <v>18</v>
      </c>
      <c r="J2652" s="111" t="s">
        <v>331</v>
      </c>
      <c r="K2652" s="111" t="s">
        <v>19</v>
      </c>
      <c r="L2652" s="111">
        <v>12</v>
      </c>
      <c r="M2652" s="111">
        <v>2.4E-2</v>
      </c>
      <c r="N2652" s="113">
        <v>1.69</v>
      </c>
      <c r="O2652" s="113">
        <v>1.42</v>
      </c>
      <c r="P2652" s="114">
        <v>0.2</v>
      </c>
      <c r="Q2652" s="113">
        <v>17.04</v>
      </c>
      <c r="R2652" s="115">
        <v>1.49</v>
      </c>
      <c r="S2652" s="115">
        <v>1.24</v>
      </c>
      <c r="T2652" s="119">
        <v>0.2</v>
      </c>
      <c r="U2652" s="116">
        <v>14.879999999999999</v>
      </c>
      <c r="V2652" t="s">
        <v>25</v>
      </c>
      <c r="W2652">
        <v>1.42</v>
      </c>
      <c r="X2652" t="s">
        <v>25</v>
      </c>
      <c r="Y2652">
        <v>17.04</v>
      </c>
      <c r="Z2652">
        <v>1.49</v>
      </c>
      <c r="AA2652">
        <v>1.24</v>
      </c>
      <c r="AB2652">
        <v>0.2</v>
      </c>
      <c r="AC2652">
        <v>14.879999999999999</v>
      </c>
    </row>
    <row r="2653" spans="1:29" x14ac:dyDescent="0.25">
      <c r="A2653" s="111" t="s">
        <v>564</v>
      </c>
      <c r="B2653" s="112" t="s">
        <v>157</v>
      </c>
      <c r="C2653" s="111">
        <v>86855</v>
      </c>
      <c r="D2653" s="111">
        <v>868558</v>
      </c>
      <c r="E2653" s="111" t="s">
        <v>568</v>
      </c>
      <c r="F2653" s="111">
        <v>503</v>
      </c>
      <c r="G2653" s="111" t="s">
        <v>389</v>
      </c>
      <c r="H2653" s="111" t="s">
        <v>91</v>
      </c>
      <c r="I2653" s="111" t="s">
        <v>18</v>
      </c>
      <c r="J2653" s="111" t="s">
        <v>340</v>
      </c>
      <c r="K2653" s="111" t="s">
        <v>85</v>
      </c>
      <c r="L2653" s="111">
        <v>6</v>
      </c>
      <c r="M2653" s="111">
        <v>0.12</v>
      </c>
      <c r="N2653" s="113">
        <v>5.69</v>
      </c>
      <c r="O2653" s="113">
        <v>4.74</v>
      </c>
      <c r="P2653" s="114">
        <v>0.2</v>
      </c>
      <c r="Q2653" s="113">
        <v>28.44</v>
      </c>
      <c r="R2653" s="115">
        <v>5.49</v>
      </c>
      <c r="S2653" s="115">
        <v>4.58</v>
      </c>
      <c r="T2653" s="119">
        <v>0.2</v>
      </c>
      <c r="U2653" s="116">
        <v>27.48</v>
      </c>
      <c r="V2653" t="s">
        <v>25</v>
      </c>
      <c r="W2653">
        <v>4.82</v>
      </c>
      <c r="X2653" t="s">
        <v>25</v>
      </c>
      <c r="Y2653">
        <v>28.92</v>
      </c>
      <c r="Z2653">
        <v>5.59</v>
      </c>
      <c r="AA2653">
        <v>4.66</v>
      </c>
      <c r="AB2653">
        <v>0.2</v>
      </c>
      <c r="AC2653">
        <v>27.96</v>
      </c>
    </row>
    <row r="2654" spans="1:29" x14ac:dyDescent="0.25">
      <c r="A2654" s="111" t="s">
        <v>564</v>
      </c>
      <c r="B2654" s="112" t="s">
        <v>157</v>
      </c>
      <c r="C2654" s="111">
        <v>86855</v>
      </c>
      <c r="D2654" s="111">
        <v>868558</v>
      </c>
      <c r="E2654" s="111" t="s">
        <v>568</v>
      </c>
      <c r="F2654" s="111">
        <v>504</v>
      </c>
      <c r="G2654" s="111" t="s">
        <v>390</v>
      </c>
      <c r="H2654" s="111" t="s">
        <v>88</v>
      </c>
      <c r="I2654" s="111" t="s">
        <v>18</v>
      </c>
      <c r="J2654" s="111" t="s">
        <v>331</v>
      </c>
      <c r="K2654" s="111" t="s">
        <v>85</v>
      </c>
      <c r="L2654" s="111">
        <v>6</v>
      </c>
      <c r="M2654" s="111">
        <v>0.12</v>
      </c>
      <c r="N2654" s="113">
        <v>7.49</v>
      </c>
      <c r="O2654" s="113">
        <v>6.27</v>
      </c>
      <c r="P2654" s="114">
        <v>0.2</v>
      </c>
      <c r="Q2654" s="113">
        <v>37.619999999999997</v>
      </c>
      <c r="R2654" s="115">
        <v>6.79</v>
      </c>
      <c r="S2654" s="115">
        <v>5.6583333333333332</v>
      </c>
      <c r="T2654" s="119">
        <v>0.2</v>
      </c>
      <c r="U2654" s="116">
        <v>33.96</v>
      </c>
      <c r="V2654" t="s">
        <v>25</v>
      </c>
      <c r="W2654">
        <v>6.07</v>
      </c>
      <c r="X2654" t="s">
        <v>25</v>
      </c>
      <c r="Y2654">
        <v>36.42</v>
      </c>
      <c r="Z2654">
        <v>6.59</v>
      </c>
      <c r="AA2654">
        <v>5.49</v>
      </c>
      <c r="AB2654">
        <v>0.2</v>
      </c>
      <c r="AC2654">
        <v>32.94</v>
      </c>
    </row>
    <row r="2655" spans="1:29" x14ac:dyDescent="0.25">
      <c r="A2655" s="111" t="s">
        <v>564</v>
      </c>
      <c r="B2655" s="112" t="s">
        <v>157</v>
      </c>
      <c r="C2655" s="111">
        <v>86855</v>
      </c>
      <c r="D2655" s="111">
        <v>868558</v>
      </c>
      <c r="E2655" s="111" t="s">
        <v>568</v>
      </c>
      <c r="F2655" s="111">
        <v>1166</v>
      </c>
      <c r="G2655" s="111" t="s">
        <v>417</v>
      </c>
      <c r="H2655" s="111" t="s">
        <v>91</v>
      </c>
      <c r="I2655" s="111" t="s">
        <v>18</v>
      </c>
      <c r="J2655" s="111" t="s">
        <v>418</v>
      </c>
      <c r="K2655" s="111" t="s">
        <v>85</v>
      </c>
      <c r="L2655" s="111">
        <v>6</v>
      </c>
      <c r="M2655" s="111">
        <v>0.12</v>
      </c>
      <c r="N2655" s="113">
        <v>5.69</v>
      </c>
      <c r="O2655" s="113">
        <v>4.74</v>
      </c>
      <c r="P2655" s="114">
        <v>0.2</v>
      </c>
      <c r="Q2655" s="113">
        <v>28.44</v>
      </c>
      <c r="R2655" s="115">
        <v>5.49</v>
      </c>
      <c r="S2655" s="115">
        <v>4.58</v>
      </c>
      <c r="T2655" s="119">
        <v>0.2</v>
      </c>
      <c r="U2655" s="116">
        <v>27.48</v>
      </c>
      <c r="V2655" t="s">
        <v>25</v>
      </c>
      <c r="W2655">
        <v>4.82</v>
      </c>
      <c r="X2655" t="s">
        <v>25</v>
      </c>
      <c r="Y2655">
        <v>28.92</v>
      </c>
      <c r="Z2655">
        <v>5.59</v>
      </c>
      <c r="AA2655">
        <v>4.66</v>
      </c>
      <c r="AB2655">
        <v>0.2</v>
      </c>
      <c r="AC2655">
        <v>27.96</v>
      </c>
    </row>
    <row r="2656" spans="1:29" x14ac:dyDescent="0.25">
      <c r="A2656" s="111" t="s">
        <v>564</v>
      </c>
      <c r="B2656" s="112" t="s">
        <v>157</v>
      </c>
      <c r="C2656" s="111">
        <v>86855</v>
      </c>
      <c r="D2656" s="111">
        <v>868558</v>
      </c>
      <c r="E2656" s="111" t="s">
        <v>568</v>
      </c>
      <c r="F2656" s="111">
        <v>2349</v>
      </c>
      <c r="G2656" s="111" t="s">
        <v>391</v>
      </c>
      <c r="H2656" s="111" t="s">
        <v>86</v>
      </c>
      <c r="I2656" s="111" t="s">
        <v>18</v>
      </c>
      <c r="J2656" s="111" t="s">
        <v>334</v>
      </c>
      <c r="K2656" s="111" t="s">
        <v>85</v>
      </c>
      <c r="L2656" s="111">
        <v>6</v>
      </c>
      <c r="M2656" s="111">
        <v>0.12</v>
      </c>
      <c r="N2656" s="113">
        <v>8.2899999999999991</v>
      </c>
      <c r="O2656" s="113">
        <v>6.9254999999999995</v>
      </c>
      <c r="P2656" s="114">
        <v>0.2</v>
      </c>
      <c r="Q2656" s="113">
        <v>41.58</v>
      </c>
      <c r="R2656" s="115">
        <v>7.89</v>
      </c>
      <c r="S2656" s="115">
        <v>6.58</v>
      </c>
      <c r="T2656" s="119">
        <v>0.2</v>
      </c>
      <c r="U2656" s="116">
        <v>39.480000000000004</v>
      </c>
      <c r="V2656" t="s">
        <v>25</v>
      </c>
      <c r="W2656">
        <v>6.64</v>
      </c>
      <c r="X2656" t="s">
        <v>25</v>
      </c>
      <c r="Y2656">
        <v>39.839999999999996</v>
      </c>
      <c r="Z2656">
        <v>7.59</v>
      </c>
      <c r="AA2656">
        <v>6.33</v>
      </c>
      <c r="AB2656">
        <v>0.2</v>
      </c>
      <c r="AC2656">
        <v>37.980000000000004</v>
      </c>
    </row>
    <row r="2657" spans="1:29" x14ac:dyDescent="0.25">
      <c r="A2657" s="111" t="s">
        <v>564</v>
      </c>
      <c r="B2657" s="112" t="s">
        <v>157</v>
      </c>
      <c r="C2657" s="111">
        <v>86855</v>
      </c>
      <c r="D2657" s="111">
        <v>868558</v>
      </c>
      <c r="E2657" s="111" t="s">
        <v>568</v>
      </c>
      <c r="F2657" s="111">
        <v>2350</v>
      </c>
      <c r="G2657" s="111" t="s">
        <v>392</v>
      </c>
      <c r="H2657" s="111" t="s">
        <v>90</v>
      </c>
      <c r="I2657" s="111" t="s">
        <v>18</v>
      </c>
      <c r="J2657" s="111" t="s">
        <v>336</v>
      </c>
      <c r="K2657" s="111" t="s">
        <v>85</v>
      </c>
      <c r="L2657" s="111">
        <v>6</v>
      </c>
      <c r="M2657" s="111">
        <v>0.12</v>
      </c>
      <c r="N2657" s="113">
        <v>5.99</v>
      </c>
      <c r="O2657" s="113">
        <v>5.0199999999999996</v>
      </c>
      <c r="P2657" s="114">
        <v>0.2</v>
      </c>
      <c r="Q2657" s="113">
        <v>30.119999999999997</v>
      </c>
      <c r="R2657" s="115">
        <v>5.29</v>
      </c>
      <c r="S2657" s="115">
        <v>4.41</v>
      </c>
      <c r="T2657" s="119">
        <v>0.2</v>
      </c>
      <c r="U2657" s="116">
        <v>26.46</v>
      </c>
      <c r="V2657" t="s">
        <v>25</v>
      </c>
      <c r="W2657">
        <v>5.0199999999999996</v>
      </c>
      <c r="X2657" t="s">
        <v>25</v>
      </c>
      <c r="Y2657">
        <v>30.119999999999997</v>
      </c>
      <c r="Z2657">
        <v>5.29</v>
      </c>
      <c r="AA2657">
        <v>4.41</v>
      </c>
      <c r="AB2657">
        <v>0.2</v>
      </c>
      <c r="AC2657">
        <v>26.46</v>
      </c>
    </row>
    <row r="2658" spans="1:29" x14ac:dyDescent="0.25">
      <c r="A2658" s="111" t="s">
        <v>564</v>
      </c>
      <c r="B2658" s="112" t="s">
        <v>157</v>
      </c>
      <c r="C2658" s="111">
        <v>86855</v>
      </c>
      <c r="D2658" s="111">
        <v>868558</v>
      </c>
      <c r="E2658" s="111" t="s">
        <v>568</v>
      </c>
      <c r="F2658" s="111">
        <v>2353</v>
      </c>
      <c r="G2658" s="111" t="s">
        <v>393</v>
      </c>
      <c r="H2658" s="111" t="s">
        <v>93</v>
      </c>
      <c r="I2658" s="111" t="s">
        <v>18</v>
      </c>
      <c r="J2658" s="111" t="s">
        <v>338</v>
      </c>
      <c r="K2658" s="111" t="s">
        <v>85</v>
      </c>
      <c r="L2658" s="111">
        <v>6</v>
      </c>
      <c r="M2658" s="111">
        <v>0.12</v>
      </c>
      <c r="N2658" s="113">
        <v>8.2899999999999991</v>
      </c>
      <c r="O2658" s="113">
        <v>6.9254999999999995</v>
      </c>
      <c r="P2658" s="114">
        <v>0.2</v>
      </c>
      <c r="Q2658" s="113">
        <v>41.58</v>
      </c>
      <c r="R2658" s="115">
        <v>7.89</v>
      </c>
      <c r="S2658" s="115">
        <v>6.58</v>
      </c>
      <c r="T2658" s="119">
        <v>0.2</v>
      </c>
      <c r="U2658" s="116">
        <v>39.480000000000004</v>
      </c>
      <c r="V2658" t="s">
        <v>25</v>
      </c>
      <c r="W2658">
        <v>6.64</v>
      </c>
      <c r="X2658" t="s">
        <v>25</v>
      </c>
      <c r="Y2658">
        <v>39.839999999999996</v>
      </c>
      <c r="Z2658">
        <v>7.59</v>
      </c>
      <c r="AA2658">
        <v>6.33</v>
      </c>
      <c r="AB2658">
        <v>0.2</v>
      </c>
      <c r="AC2658">
        <v>37.980000000000004</v>
      </c>
    </row>
    <row r="2659" spans="1:29" x14ac:dyDescent="0.25">
      <c r="A2659" s="111" t="s">
        <v>564</v>
      </c>
      <c r="B2659" s="112" t="s">
        <v>157</v>
      </c>
      <c r="C2659" s="111">
        <v>86855</v>
      </c>
      <c r="D2659" s="111">
        <v>868558</v>
      </c>
      <c r="E2659" s="111" t="s">
        <v>568</v>
      </c>
      <c r="F2659" s="111">
        <v>2357</v>
      </c>
      <c r="G2659" s="111" t="s">
        <v>394</v>
      </c>
      <c r="H2659" s="111" t="s">
        <v>92</v>
      </c>
      <c r="I2659" s="111" t="s">
        <v>18</v>
      </c>
      <c r="J2659" s="111" t="s">
        <v>372</v>
      </c>
      <c r="K2659" s="111" t="s">
        <v>85</v>
      </c>
      <c r="L2659" s="111">
        <v>6</v>
      </c>
      <c r="M2659" s="111">
        <v>0.12</v>
      </c>
      <c r="N2659" s="113">
        <v>5.49</v>
      </c>
      <c r="O2659" s="113">
        <v>4.55</v>
      </c>
      <c r="P2659" s="114">
        <v>0.2</v>
      </c>
      <c r="Q2659" s="113">
        <v>27.299999999999997</v>
      </c>
      <c r="R2659" s="115">
        <v>4.99</v>
      </c>
      <c r="S2659" s="115">
        <v>4.16</v>
      </c>
      <c r="T2659" s="119">
        <v>0.2</v>
      </c>
      <c r="U2659" s="116">
        <v>24.96</v>
      </c>
      <c r="V2659" t="s">
        <v>25</v>
      </c>
      <c r="W2659">
        <v>4.55</v>
      </c>
      <c r="X2659" t="s">
        <v>25</v>
      </c>
      <c r="Y2659">
        <v>27.299999999999997</v>
      </c>
      <c r="Z2659">
        <v>4.99</v>
      </c>
      <c r="AA2659">
        <v>4.16</v>
      </c>
      <c r="AB2659">
        <v>0.2</v>
      </c>
      <c r="AC2659">
        <v>24.96</v>
      </c>
    </row>
    <row r="2660" spans="1:29" x14ac:dyDescent="0.25">
      <c r="A2660" s="111" t="s">
        <v>564</v>
      </c>
      <c r="B2660" s="112" t="s">
        <v>157</v>
      </c>
      <c r="C2660" s="111">
        <v>86855</v>
      </c>
      <c r="D2660" s="111">
        <v>868558</v>
      </c>
      <c r="E2660" s="111" t="s">
        <v>568</v>
      </c>
      <c r="F2660" s="111">
        <v>4409</v>
      </c>
      <c r="G2660" s="111" t="s">
        <v>419</v>
      </c>
      <c r="H2660" s="111" t="s">
        <v>88</v>
      </c>
      <c r="I2660" s="111" t="s">
        <v>18</v>
      </c>
      <c r="J2660" s="111" t="s">
        <v>342</v>
      </c>
      <c r="K2660" s="111" t="s">
        <v>85</v>
      </c>
      <c r="L2660" s="111">
        <v>6</v>
      </c>
      <c r="M2660" s="111">
        <v>0.12</v>
      </c>
      <c r="N2660" s="113">
        <v>7.49</v>
      </c>
      <c r="O2660" s="113">
        <v>6.27</v>
      </c>
      <c r="P2660" s="114">
        <v>0.2</v>
      </c>
      <c r="Q2660" s="113">
        <v>37.619999999999997</v>
      </c>
      <c r="R2660" s="115">
        <v>6.79</v>
      </c>
      <c r="S2660" s="115">
        <v>5.6583333333333332</v>
      </c>
      <c r="T2660" s="119">
        <v>0.2</v>
      </c>
      <c r="U2660" s="116">
        <v>33.96</v>
      </c>
      <c r="V2660" t="s">
        <v>25</v>
      </c>
      <c r="W2660">
        <v>6.07</v>
      </c>
      <c r="X2660" t="s">
        <v>25</v>
      </c>
      <c r="Y2660">
        <v>36.42</v>
      </c>
      <c r="Z2660">
        <v>6.59</v>
      </c>
      <c r="AA2660">
        <v>5.49</v>
      </c>
      <c r="AB2660">
        <v>0.2</v>
      </c>
      <c r="AC2660">
        <v>32.94</v>
      </c>
    </row>
    <row r="2661" spans="1:29" x14ac:dyDescent="0.25">
      <c r="A2661" s="111" t="s">
        <v>564</v>
      </c>
      <c r="B2661" s="112" t="s">
        <v>157</v>
      </c>
      <c r="C2661" s="111">
        <v>86855</v>
      </c>
      <c r="D2661" s="111">
        <v>868558</v>
      </c>
      <c r="E2661" s="111" t="s">
        <v>568</v>
      </c>
      <c r="F2661" s="111">
        <v>23163</v>
      </c>
      <c r="G2661" s="111" t="s">
        <v>511</v>
      </c>
      <c r="H2661" s="111" t="s">
        <v>91</v>
      </c>
      <c r="I2661" s="111" t="s">
        <v>18</v>
      </c>
      <c r="J2661" s="111" t="s">
        <v>512</v>
      </c>
      <c r="K2661" s="111" t="s">
        <v>85</v>
      </c>
      <c r="L2661" s="111">
        <v>6</v>
      </c>
      <c r="M2661" s="111">
        <v>0.12</v>
      </c>
      <c r="N2661" s="113">
        <v>5.69</v>
      </c>
      <c r="O2661" s="113">
        <v>4.74</v>
      </c>
      <c r="P2661" s="114">
        <v>0.2</v>
      </c>
      <c r="Q2661" s="113">
        <v>28.44</v>
      </c>
      <c r="R2661" s="115">
        <v>5.49</v>
      </c>
      <c r="S2661" s="115">
        <v>4.58</v>
      </c>
      <c r="T2661" s="119">
        <v>0.2</v>
      </c>
      <c r="U2661" s="116">
        <v>27.48</v>
      </c>
      <c r="V2661" t="s">
        <v>25</v>
      </c>
      <c r="W2661">
        <v>4.82</v>
      </c>
      <c r="X2661" t="s">
        <v>25</v>
      </c>
      <c r="Y2661">
        <v>28.92</v>
      </c>
      <c r="Z2661">
        <v>5.59</v>
      </c>
      <c r="AA2661">
        <v>4.66</v>
      </c>
      <c r="AB2661">
        <v>0.2</v>
      </c>
      <c r="AC2661">
        <v>27.96</v>
      </c>
    </row>
    <row r="2662" spans="1:29" x14ac:dyDescent="0.25">
      <c r="A2662" s="111" t="s">
        <v>564</v>
      </c>
      <c r="B2662" s="112" t="s">
        <v>157</v>
      </c>
      <c r="C2662" s="111">
        <v>86855</v>
      </c>
      <c r="D2662" s="111">
        <v>868558</v>
      </c>
      <c r="E2662" s="111" t="s">
        <v>568</v>
      </c>
      <c r="F2662" s="111">
        <v>25700</v>
      </c>
      <c r="G2662" s="111" t="s">
        <v>396</v>
      </c>
      <c r="H2662" s="111" t="s">
        <v>135</v>
      </c>
      <c r="I2662" s="111" t="s">
        <v>128</v>
      </c>
      <c r="J2662" s="111" t="s">
        <v>378</v>
      </c>
      <c r="K2662" s="111" t="s">
        <v>85</v>
      </c>
      <c r="L2662" s="111">
        <v>6</v>
      </c>
      <c r="M2662" s="111">
        <v>0.12</v>
      </c>
      <c r="N2662" s="113">
        <v>8.7899999999999991</v>
      </c>
      <c r="O2662" s="113">
        <v>7.2959999999999994</v>
      </c>
      <c r="P2662" s="114">
        <v>0.2</v>
      </c>
      <c r="Q2662" s="113">
        <v>43.8</v>
      </c>
      <c r="R2662" s="115">
        <v>10.49</v>
      </c>
      <c r="S2662" s="115">
        <v>6.8</v>
      </c>
      <c r="T2662" s="119">
        <v>0.54</v>
      </c>
      <c r="U2662" s="116">
        <v>40.799999999999997</v>
      </c>
      <c r="V2662" t="s">
        <v>25</v>
      </c>
      <c r="W2662">
        <v>9.4145000000000003</v>
      </c>
      <c r="X2662" t="s">
        <v>25</v>
      </c>
      <c r="Y2662">
        <v>56.46</v>
      </c>
      <c r="Z2662">
        <v>9.99</v>
      </c>
      <c r="AA2662">
        <v>6.4833333333333334</v>
      </c>
      <c r="AB2662">
        <v>0.54</v>
      </c>
      <c r="AC2662">
        <v>38.880000000000003</v>
      </c>
    </row>
    <row r="2663" spans="1:29" x14ac:dyDescent="0.25">
      <c r="A2663" s="111" t="s">
        <v>564</v>
      </c>
      <c r="B2663" s="112" t="s">
        <v>157</v>
      </c>
      <c r="C2663" s="111">
        <v>86855</v>
      </c>
      <c r="D2663" s="111">
        <v>868558</v>
      </c>
      <c r="E2663" s="111" t="s">
        <v>568</v>
      </c>
      <c r="F2663" s="111">
        <v>18137</v>
      </c>
      <c r="G2663" s="111" t="s">
        <v>507</v>
      </c>
      <c r="H2663" s="111" t="s">
        <v>103</v>
      </c>
      <c r="I2663" s="111" t="s">
        <v>18</v>
      </c>
      <c r="J2663" s="111" t="s">
        <v>334</v>
      </c>
      <c r="K2663" s="111" t="s">
        <v>105</v>
      </c>
      <c r="L2663" s="111">
        <v>4</v>
      </c>
      <c r="M2663" s="111">
        <v>0.12</v>
      </c>
      <c r="N2663" s="113">
        <v>9.69</v>
      </c>
      <c r="O2663" s="113">
        <v>8.07</v>
      </c>
      <c r="P2663" s="114">
        <v>0.2</v>
      </c>
      <c r="Q2663" s="113">
        <v>32.28</v>
      </c>
      <c r="R2663" s="115">
        <v>9.2899999999999991</v>
      </c>
      <c r="S2663" s="115">
        <v>7.75</v>
      </c>
      <c r="T2663" s="119">
        <v>0.2</v>
      </c>
      <c r="U2663" s="116">
        <v>31</v>
      </c>
      <c r="V2663" t="s">
        <v>25</v>
      </c>
      <c r="W2663">
        <v>7.97</v>
      </c>
      <c r="X2663" t="s">
        <v>25</v>
      </c>
      <c r="Y2663">
        <v>31.88</v>
      </c>
      <c r="Z2663">
        <v>8.89</v>
      </c>
      <c r="AA2663">
        <v>7.41</v>
      </c>
      <c r="AB2663">
        <v>0.2</v>
      </c>
      <c r="AC2663">
        <v>29.64</v>
      </c>
    </row>
    <row r="2664" spans="1:29" x14ac:dyDescent="0.25">
      <c r="A2664" s="111" t="s">
        <v>564</v>
      </c>
      <c r="B2664" s="112" t="s">
        <v>157</v>
      </c>
      <c r="C2664" s="111">
        <v>86855</v>
      </c>
      <c r="D2664" s="111">
        <v>868558</v>
      </c>
      <c r="E2664" s="111" t="s">
        <v>568</v>
      </c>
      <c r="F2664" s="111">
        <v>18341</v>
      </c>
      <c r="G2664" s="111" t="s">
        <v>508</v>
      </c>
      <c r="H2664" s="111" t="s">
        <v>104</v>
      </c>
      <c r="I2664" s="111" t="s">
        <v>18</v>
      </c>
      <c r="J2664" s="111" t="s">
        <v>331</v>
      </c>
      <c r="K2664" s="111" t="s">
        <v>105</v>
      </c>
      <c r="L2664" s="111">
        <v>4</v>
      </c>
      <c r="M2664" s="111">
        <v>0.12</v>
      </c>
      <c r="N2664" s="113">
        <v>9.69</v>
      </c>
      <c r="O2664" s="113">
        <v>8.07</v>
      </c>
      <c r="P2664" s="114">
        <v>0.2</v>
      </c>
      <c r="Q2664" s="113">
        <v>32.28</v>
      </c>
      <c r="R2664" s="115">
        <v>9.2899999999999991</v>
      </c>
      <c r="S2664" s="115">
        <v>7.75</v>
      </c>
      <c r="T2664" s="119">
        <v>0.2</v>
      </c>
      <c r="U2664" s="116">
        <v>31</v>
      </c>
      <c r="V2664" t="s">
        <v>25</v>
      </c>
      <c r="W2664">
        <v>7.97</v>
      </c>
      <c r="X2664" t="s">
        <v>25</v>
      </c>
      <c r="Y2664">
        <v>31.88</v>
      </c>
      <c r="Z2664">
        <v>8.89</v>
      </c>
      <c r="AA2664">
        <v>7.41</v>
      </c>
      <c r="AB2664">
        <v>0.2</v>
      </c>
      <c r="AC2664">
        <v>29.64</v>
      </c>
    </row>
    <row r="2665" spans="1:29" x14ac:dyDescent="0.25">
      <c r="A2665" s="111" t="s">
        <v>564</v>
      </c>
      <c r="B2665" s="112" t="s">
        <v>157</v>
      </c>
      <c r="C2665" s="111">
        <v>86855</v>
      </c>
      <c r="D2665" s="111">
        <v>868558</v>
      </c>
      <c r="E2665" s="111" t="s">
        <v>568</v>
      </c>
      <c r="F2665" s="111">
        <v>7977</v>
      </c>
      <c r="G2665" s="111" t="s">
        <v>397</v>
      </c>
      <c r="H2665" s="111" t="s">
        <v>119</v>
      </c>
      <c r="I2665" s="111" t="s">
        <v>115</v>
      </c>
      <c r="J2665" s="111" t="s">
        <v>398</v>
      </c>
      <c r="K2665" s="111" t="s">
        <v>58</v>
      </c>
      <c r="L2665" s="111">
        <v>6</v>
      </c>
      <c r="M2665" s="111">
        <v>0.03</v>
      </c>
      <c r="N2665" s="113">
        <v>5.09</v>
      </c>
      <c r="O2665" s="113">
        <v>4.2655000000000003</v>
      </c>
      <c r="P2665" s="114">
        <v>0.2</v>
      </c>
      <c r="Q2665" s="113">
        <v>25.619999999999997</v>
      </c>
      <c r="R2665" s="115">
        <v>4.99</v>
      </c>
      <c r="S2665" s="115">
        <v>4.16</v>
      </c>
      <c r="T2665" s="119">
        <v>0.2</v>
      </c>
      <c r="U2665" s="116">
        <v>24.96</v>
      </c>
      <c r="V2665" t="s">
        <v>25</v>
      </c>
      <c r="W2665">
        <v>4.2699999999999996</v>
      </c>
      <c r="X2665" t="s">
        <v>25</v>
      </c>
      <c r="Y2665">
        <v>25.619999999999997</v>
      </c>
      <c r="Z2665">
        <v>4.8899999999999997</v>
      </c>
      <c r="AA2665">
        <v>4.08</v>
      </c>
      <c r="AB2665">
        <v>0.2</v>
      </c>
      <c r="AC2665">
        <v>24.48</v>
      </c>
    </row>
    <row r="2666" spans="1:29" x14ac:dyDescent="0.25">
      <c r="A2666" s="111" t="s">
        <v>564</v>
      </c>
      <c r="B2666" s="112" t="s">
        <v>157</v>
      </c>
      <c r="C2666" s="111">
        <v>86855</v>
      </c>
      <c r="D2666" s="111">
        <v>868558</v>
      </c>
      <c r="E2666" s="111" t="s">
        <v>568</v>
      </c>
      <c r="F2666" s="111">
        <v>7979</v>
      </c>
      <c r="G2666" s="111" t="s">
        <v>399</v>
      </c>
      <c r="H2666" s="111" t="s">
        <v>119</v>
      </c>
      <c r="I2666" s="111" t="s">
        <v>115</v>
      </c>
      <c r="J2666" s="111" t="s">
        <v>400</v>
      </c>
      <c r="K2666" s="111" t="s">
        <v>58</v>
      </c>
      <c r="L2666" s="111">
        <v>6</v>
      </c>
      <c r="M2666" s="111">
        <v>0.03</v>
      </c>
      <c r="N2666" s="113">
        <v>5.09</v>
      </c>
      <c r="O2666" s="113">
        <v>4.2655000000000003</v>
      </c>
      <c r="P2666" s="114">
        <v>0.2</v>
      </c>
      <c r="Q2666" s="113">
        <v>25.619999999999997</v>
      </c>
      <c r="R2666" s="115">
        <v>4.99</v>
      </c>
      <c r="S2666" s="115">
        <v>4.16</v>
      </c>
      <c r="T2666" s="119">
        <v>0.2</v>
      </c>
      <c r="U2666" s="116">
        <v>24.96</v>
      </c>
      <c r="V2666" t="s">
        <v>25</v>
      </c>
      <c r="W2666">
        <v>4.2699999999999996</v>
      </c>
      <c r="X2666" t="s">
        <v>25</v>
      </c>
      <c r="Y2666">
        <v>25.619999999999997</v>
      </c>
      <c r="Z2666">
        <v>4.8899999999999997</v>
      </c>
      <c r="AA2666">
        <v>4.08</v>
      </c>
      <c r="AB2666">
        <v>0.2</v>
      </c>
      <c r="AC2666">
        <v>24.48</v>
      </c>
    </row>
    <row r="2667" spans="1:29" x14ac:dyDescent="0.25">
      <c r="A2667" s="111" t="s">
        <v>564</v>
      </c>
      <c r="B2667" s="112" t="s">
        <v>157</v>
      </c>
      <c r="C2667" s="111">
        <v>86855</v>
      </c>
      <c r="D2667" s="111">
        <v>868558</v>
      </c>
      <c r="E2667" s="111" t="s">
        <v>568</v>
      </c>
      <c r="F2667" s="111">
        <v>7980</v>
      </c>
      <c r="G2667" s="111" t="s">
        <v>401</v>
      </c>
      <c r="H2667" s="111" t="s">
        <v>119</v>
      </c>
      <c r="I2667" s="111" t="s">
        <v>115</v>
      </c>
      <c r="J2667" s="111" t="s">
        <v>402</v>
      </c>
      <c r="K2667" s="111" t="s">
        <v>58</v>
      </c>
      <c r="L2667" s="111">
        <v>6</v>
      </c>
      <c r="M2667" s="111">
        <v>0.03</v>
      </c>
      <c r="N2667" s="113">
        <v>5.09</v>
      </c>
      <c r="O2667" s="113">
        <v>4.2655000000000003</v>
      </c>
      <c r="P2667" s="114">
        <v>0.2</v>
      </c>
      <c r="Q2667" s="113">
        <v>25.619999999999997</v>
      </c>
      <c r="R2667" s="115">
        <v>4.99</v>
      </c>
      <c r="S2667" s="115">
        <v>4.16</v>
      </c>
      <c r="T2667" s="119">
        <v>0.2</v>
      </c>
      <c r="U2667" s="116">
        <v>24.96</v>
      </c>
      <c r="V2667" t="s">
        <v>25</v>
      </c>
      <c r="W2667">
        <v>4.2699999999999996</v>
      </c>
      <c r="X2667" t="s">
        <v>25</v>
      </c>
      <c r="Y2667">
        <v>25.619999999999997</v>
      </c>
      <c r="Z2667">
        <v>4.8899999999999997</v>
      </c>
      <c r="AA2667">
        <v>4.08</v>
      </c>
      <c r="AB2667">
        <v>0.2</v>
      </c>
      <c r="AC2667">
        <v>24.48</v>
      </c>
    </row>
    <row r="2668" spans="1:29" x14ac:dyDescent="0.25">
      <c r="A2668" s="111" t="s">
        <v>564</v>
      </c>
      <c r="B2668" s="112" t="s">
        <v>157</v>
      </c>
      <c r="C2668" s="111">
        <v>86855</v>
      </c>
      <c r="D2668" s="111">
        <v>868558</v>
      </c>
      <c r="E2668" s="111" t="s">
        <v>568</v>
      </c>
      <c r="F2668" s="111">
        <v>7981</v>
      </c>
      <c r="G2668" s="111" t="s">
        <v>403</v>
      </c>
      <c r="H2668" s="111" t="s">
        <v>119</v>
      </c>
      <c r="I2668" s="111" t="s">
        <v>115</v>
      </c>
      <c r="J2668" s="111" t="s">
        <v>404</v>
      </c>
      <c r="K2668" s="111" t="s">
        <v>58</v>
      </c>
      <c r="L2668" s="111">
        <v>6</v>
      </c>
      <c r="M2668" s="111">
        <v>0.03</v>
      </c>
      <c r="N2668" s="113">
        <v>5.09</v>
      </c>
      <c r="O2668" s="113">
        <v>4.2655000000000003</v>
      </c>
      <c r="P2668" s="114">
        <v>0.2</v>
      </c>
      <c r="Q2668" s="113">
        <v>25.619999999999997</v>
      </c>
      <c r="R2668" s="115">
        <v>4.99</v>
      </c>
      <c r="S2668" s="115">
        <v>4.16</v>
      </c>
      <c r="T2668" s="119">
        <v>0.2</v>
      </c>
      <c r="U2668" s="116">
        <v>24.96</v>
      </c>
      <c r="V2668" t="s">
        <v>25</v>
      </c>
      <c r="W2668">
        <v>4.2699999999999996</v>
      </c>
      <c r="X2668" t="s">
        <v>25</v>
      </c>
      <c r="Y2668">
        <v>25.619999999999997</v>
      </c>
      <c r="Z2668">
        <v>4.8899999999999997</v>
      </c>
      <c r="AA2668">
        <v>4.08</v>
      </c>
      <c r="AB2668">
        <v>0.2</v>
      </c>
      <c r="AC2668">
        <v>24.48</v>
      </c>
    </row>
    <row r="2669" spans="1:29" x14ac:dyDescent="0.25">
      <c r="A2669" s="111" t="s">
        <v>564</v>
      </c>
      <c r="B2669" s="112" t="s">
        <v>157</v>
      </c>
      <c r="C2669" s="111">
        <v>86855</v>
      </c>
      <c r="D2669" s="111">
        <v>868558</v>
      </c>
      <c r="E2669" s="111" t="s">
        <v>568</v>
      </c>
      <c r="F2669" s="111">
        <v>7982</v>
      </c>
      <c r="G2669" s="111" t="s">
        <v>405</v>
      </c>
      <c r="H2669" s="111" t="s">
        <v>119</v>
      </c>
      <c r="I2669" s="111" t="s">
        <v>115</v>
      </c>
      <c r="J2669" s="111" t="s">
        <v>406</v>
      </c>
      <c r="K2669" s="111" t="s">
        <v>58</v>
      </c>
      <c r="L2669" s="111">
        <v>6</v>
      </c>
      <c r="M2669" s="111">
        <v>0.03</v>
      </c>
      <c r="N2669" s="113">
        <v>5.09</v>
      </c>
      <c r="O2669" s="113">
        <v>4.2655000000000003</v>
      </c>
      <c r="P2669" s="114">
        <v>0.2</v>
      </c>
      <c r="Q2669" s="113">
        <v>25.619999999999997</v>
      </c>
      <c r="R2669" s="115">
        <v>4.99</v>
      </c>
      <c r="S2669" s="115">
        <v>4.16</v>
      </c>
      <c r="T2669" s="119">
        <v>0.2</v>
      </c>
      <c r="U2669" s="116">
        <v>24.96</v>
      </c>
      <c r="V2669" t="s">
        <v>25</v>
      </c>
      <c r="W2669">
        <v>4.2699999999999996</v>
      </c>
      <c r="X2669" t="s">
        <v>25</v>
      </c>
      <c r="Y2669">
        <v>25.619999999999997</v>
      </c>
      <c r="Z2669">
        <v>4.8899999999999997</v>
      </c>
      <c r="AA2669">
        <v>4.08</v>
      </c>
      <c r="AB2669">
        <v>0.2</v>
      </c>
      <c r="AC2669">
        <v>24.48</v>
      </c>
    </row>
    <row r="2670" spans="1:29" x14ac:dyDescent="0.25">
      <c r="A2670" s="111" t="s">
        <v>564</v>
      </c>
      <c r="B2670" s="112" t="s">
        <v>157</v>
      </c>
      <c r="C2670" s="111">
        <v>86855</v>
      </c>
      <c r="D2670" s="111">
        <v>868558</v>
      </c>
      <c r="E2670" s="111" t="s">
        <v>568</v>
      </c>
      <c r="F2670" s="111">
        <v>7983</v>
      </c>
      <c r="G2670" s="111" t="s">
        <v>407</v>
      </c>
      <c r="H2670" s="111" t="s">
        <v>119</v>
      </c>
      <c r="I2670" s="111" t="s">
        <v>115</v>
      </c>
      <c r="J2670" s="111" t="s">
        <v>408</v>
      </c>
      <c r="K2670" s="111" t="s">
        <v>58</v>
      </c>
      <c r="L2670" s="111">
        <v>6</v>
      </c>
      <c r="M2670" s="111">
        <v>0.03</v>
      </c>
      <c r="N2670" s="113">
        <v>5.09</v>
      </c>
      <c r="O2670" s="113">
        <v>4.2655000000000003</v>
      </c>
      <c r="P2670" s="114">
        <v>0.2</v>
      </c>
      <c r="Q2670" s="113">
        <v>25.619999999999997</v>
      </c>
      <c r="R2670" s="115">
        <v>4.99</v>
      </c>
      <c r="S2670" s="115">
        <v>4.16</v>
      </c>
      <c r="T2670" s="119">
        <v>0.2</v>
      </c>
      <c r="U2670" s="116">
        <v>24.96</v>
      </c>
      <c r="V2670" t="s">
        <v>25</v>
      </c>
      <c r="W2670">
        <v>4.2699999999999996</v>
      </c>
      <c r="X2670" t="s">
        <v>25</v>
      </c>
      <c r="Y2670">
        <v>25.619999999999997</v>
      </c>
      <c r="Z2670">
        <v>4.8899999999999997</v>
      </c>
      <c r="AA2670">
        <v>4.08</v>
      </c>
      <c r="AB2670">
        <v>0.2</v>
      </c>
      <c r="AC2670">
        <v>24.48</v>
      </c>
    </row>
    <row r="2671" spans="1:29" x14ac:dyDescent="0.25">
      <c r="A2671" s="111" t="s">
        <v>564</v>
      </c>
      <c r="B2671" s="112" t="s">
        <v>157</v>
      </c>
      <c r="C2671" s="111">
        <v>86855</v>
      </c>
      <c r="D2671" s="111">
        <v>868558</v>
      </c>
      <c r="E2671" s="111" t="s">
        <v>568</v>
      </c>
      <c r="F2671" s="111">
        <v>7985</v>
      </c>
      <c r="G2671" s="111" t="s">
        <v>409</v>
      </c>
      <c r="H2671" s="111" t="s">
        <v>119</v>
      </c>
      <c r="I2671" s="111" t="s">
        <v>115</v>
      </c>
      <c r="J2671" s="111" t="s">
        <v>410</v>
      </c>
      <c r="K2671" s="111" t="s">
        <v>58</v>
      </c>
      <c r="L2671" s="111">
        <v>6</v>
      </c>
      <c r="M2671" s="111">
        <v>0.03</v>
      </c>
      <c r="N2671" s="113">
        <v>5.09</v>
      </c>
      <c r="O2671" s="113">
        <v>4.2655000000000003</v>
      </c>
      <c r="P2671" s="114">
        <v>0.2</v>
      </c>
      <c r="Q2671" s="113">
        <v>25.619999999999997</v>
      </c>
      <c r="R2671" s="115">
        <v>4.99</v>
      </c>
      <c r="S2671" s="115">
        <v>4.16</v>
      </c>
      <c r="T2671" s="119">
        <v>0.2</v>
      </c>
      <c r="U2671" s="116">
        <v>24.96</v>
      </c>
      <c r="V2671" t="s">
        <v>25</v>
      </c>
      <c r="W2671">
        <v>4.2699999999999996</v>
      </c>
      <c r="X2671" t="s">
        <v>25</v>
      </c>
      <c r="Y2671">
        <v>25.619999999999997</v>
      </c>
      <c r="Z2671">
        <v>4.8899999999999997</v>
      </c>
      <c r="AA2671">
        <v>4.08</v>
      </c>
      <c r="AB2671">
        <v>0.2</v>
      </c>
      <c r="AC2671">
        <v>24.48</v>
      </c>
    </row>
    <row r="2672" spans="1:29" x14ac:dyDescent="0.25">
      <c r="A2672" s="111" t="s">
        <v>564</v>
      </c>
      <c r="B2672" s="112" t="s">
        <v>157</v>
      </c>
      <c r="C2672" s="111">
        <v>86855</v>
      </c>
      <c r="D2672" s="111">
        <v>868558</v>
      </c>
      <c r="E2672" s="111" t="s">
        <v>568</v>
      </c>
      <c r="F2672" s="111">
        <v>8791</v>
      </c>
      <c r="G2672" s="111" t="s">
        <v>483</v>
      </c>
      <c r="H2672" s="111" t="s">
        <v>61</v>
      </c>
      <c r="I2672" s="111" t="s">
        <v>18</v>
      </c>
      <c r="J2672" s="111" t="s">
        <v>469</v>
      </c>
      <c r="K2672" s="111" t="s">
        <v>58</v>
      </c>
      <c r="L2672" s="111">
        <v>12</v>
      </c>
      <c r="M2672" s="111">
        <v>0.06</v>
      </c>
      <c r="N2672" s="113">
        <v>3.99</v>
      </c>
      <c r="O2672" s="113">
        <v>3.32</v>
      </c>
      <c r="P2672" s="114">
        <v>0.2</v>
      </c>
      <c r="Q2672" s="113">
        <v>39.839999999999996</v>
      </c>
      <c r="R2672" s="115">
        <v>3.59</v>
      </c>
      <c r="S2672" s="115">
        <v>2.99</v>
      </c>
      <c r="T2672" s="119">
        <v>0.2</v>
      </c>
      <c r="U2672" s="116">
        <v>35.880000000000003</v>
      </c>
      <c r="V2672" t="s">
        <v>25</v>
      </c>
      <c r="W2672">
        <v>3.13</v>
      </c>
      <c r="X2672" t="s">
        <v>25</v>
      </c>
      <c r="Y2672">
        <v>37.56</v>
      </c>
      <c r="Z2672">
        <v>3.39</v>
      </c>
      <c r="AA2672">
        <v>2.83</v>
      </c>
      <c r="AB2672">
        <v>0.2</v>
      </c>
      <c r="AC2672">
        <v>33.96</v>
      </c>
    </row>
    <row r="2673" spans="1:29" x14ac:dyDescent="0.25">
      <c r="A2673" s="111" t="s">
        <v>564</v>
      </c>
      <c r="B2673" s="112" t="s">
        <v>157</v>
      </c>
      <c r="C2673" s="111">
        <v>86855</v>
      </c>
      <c r="D2673" s="111">
        <v>868558</v>
      </c>
      <c r="E2673" s="111" t="s">
        <v>568</v>
      </c>
      <c r="F2673" s="111">
        <v>13061</v>
      </c>
      <c r="G2673" s="111" t="s">
        <v>484</v>
      </c>
      <c r="H2673" s="111" t="s">
        <v>61</v>
      </c>
      <c r="I2673" s="111" t="s">
        <v>18</v>
      </c>
      <c r="J2673" s="111" t="s">
        <v>471</v>
      </c>
      <c r="K2673" s="111" t="s">
        <v>58</v>
      </c>
      <c r="L2673" s="111">
        <v>12</v>
      </c>
      <c r="M2673" s="111">
        <v>0.06</v>
      </c>
      <c r="N2673" s="113">
        <v>3.99</v>
      </c>
      <c r="O2673" s="113">
        <v>3.32</v>
      </c>
      <c r="P2673" s="114">
        <v>0.2</v>
      </c>
      <c r="Q2673" s="113">
        <v>39.839999999999996</v>
      </c>
      <c r="R2673" s="115">
        <v>3.59</v>
      </c>
      <c r="S2673" s="115">
        <v>2.99</v>
      </c>
      <c r="T2673" s="119">
        <v>0.2</v>
      </c>
      <c r="U2673" s="116">
        <v>35.880000000000003</v>
      </c>
      <c r="V2673" t="s">
        <v>25</v>
      </c>
      <c r="W2673">
        <v>3.13</v>
      </c>
      <c r="X2673" t="s">
        <v>25</v>
      </c>
      <c r="Y2673">
        <v>37.56</v>
      </c>
      <c r="Z2673">
        <v>3.39</v>
      </c>
      <c r="AA2673">
        <v>2.83</v>
      </c>
      <c r="AB2673">
        <v>0.2</v>
      </c>
      <c r="AC2673">
        <v>33.96</v>
      </c>
    </row>
    <row r="2674" spans="1:29" x14ac:dyDescent="0.25">
      <c r="A2674" s="111" t="s">
        <v>564</v>
      </c>
      <c r="B2674" s="112" t="s">
        <v>157</v>
      </c>
      <c r="C2674" s="111">
        <v>86855</v>
      </c>
      <c r="D2674" s="111">
        <v>868558</v>
      </c>
      <c r="E2674" s="111" t="s">
        <v>568</v>
      </c>
      <c r="F2674" s="111">
        <v>23731</v>
      </c>
      <c r="G2674" s="111" t="s">
        <v>488</v>
      </c>
      <c r="H2674" s="111" t="s">
        <v>119</v>
      </c>
      <c r="I2674" s="111" t="s">
        <v>115</v>
      </c>
      <c r="J2674" s="111" t="s">
        <v>489</v>
      </c>
      <c r="K2674" s="111" t="s">
        <v>58</v>
      </c>
      <c r="L2674" s="111">
        <v>6</v>
      </c>
      <c r="M2674" s="111">
        <v>0.03</v>
      </c>
      <c r="N2674" s="113">
        <v>5.09</v>
      </c>
      <c r="O2674" s="113">
        <v>4.2655000000000003</v>
      </c>
      <c r="P2674" s="114">
        <v>0.2</v>
      </c>
      <c r="Q2674" s="113">
        <v>25.619999999999997</v>
      </c>
      <c r="R2674" s="115">
        <v>4.99</v>
      </c>
      <c r="S2674" s="115">
        <v>4.16</v>
      </c>
      <c r="T2674" s="119">
        <v>0.2</v>
      </c>
      <c r="U2674" s="116">
        <v>24.96</v>
      </c>
      <c r="V2674" t="s">
        <v>25</v>
      </c>
      <c r="W2674">
        <v>4.2699999999999996</v>
      </c>
      <c r="X2674" t="s">
        <v>25</v>
      </c>
      <c r="Y2674">
        <v>25.619999999999997</v>
      </c>
      <c r="Z2674">
        <v>4.8899999999999997</v>
      </c>
      <c r="AA2674">
        <v>4.08</v>
      </c>
      <c r="AB2674">
        <v>0.2</v>
      </c>
      <c r="AC2674">
        <v>24.48</v>
      </c>
    </row>
    <row r="2675" spans="1:29" x14ac:dyDescent="0.25">
      <c r="A2675" s="111" t="s">
        <v>564</v>
      </c>
      <c r="B2675" s="112" t="s">
        <v>157</v>
      </c>
      <c r="C2675" s="111">
        <v>86855</v>
      </c>
      <c r="D2675" s="111">
        <v>868558</v>
      </c>
      <c r="E2675" s="111" t="s">
        <v>568</v>
      </c>
      <c r="F2675" s="111">
        <v>8919</v>
      </c>
      <c r="G2675" s="111" t="s">
        <v>490</v>
      </c>
      <c r="H2675" s="111" t="s">
        <v>63</v>
      </c>
      <c r="I2675" s="111" t="s">
        <v>18</v>
      </c>
      <c r="J2675" s="111" t="s">
        <v>334</v>
      </c>
      <c r="K2675" s="111" t="s">
        <v>62</v>
      </c>
      <c r="L2675" s="111">
        <v>12</v>
      </c>
      <c r="M2675" s="111">
        <v>7.1999999999999995E-2</v>
      </c>
      <c r="N2675" s="113">
        <v>4.1900000000000004</v>
      </c>
      <c r="O2675" s="113">
        <v>3.5054999999999996</v>
      </c>
      <c r="P2675" s="114">
        <v>0.2</v>
      </c>
      <c r="Q2675" s="113">
        <v>42.12</v>
      </c>
      <c r="R2675" s="115">
        <v>3.89</v>
      </c>
      <c r="S2675" s="115">
        <v>3.2416666666666667</v>
      </c>
      <c r="T2675" s="119">
        <v>0.2</v>
      </c>
      <c r="U2675" s="116">
        <v>38.880000000000003</v>
      </c>
      <c r="V2675" t="s">
        <v>25</v>
      </c>
      <c r="W2675">
        <v>3.32</v>
      </c>
      <c r="X2675" t="s">
        <v>25</v>
      </c>
      <c r="Y2675">
        <v>39.839999999999996</v>
      </c>
      <c r="Z2675">
        <v>3.69</v>
      </c>
      <c r="AA2675">
        <v>3.08</v>
      </c>
      <c r="AB2675">
        <v>0.2</v>
      </c>
      <c r="AC2675">
        <v>36.96</v>
      </c>
    </row>
    <row r="2676" spans="1:29" x14ac:dyDescent="0.25">
      <c r="A2676" s="111" t="s">
        <v>564</v>
      </c>
      <c r="B2676" s="112" t="s">
        <v>157</v>
      </c>
      <c r="C2676" s="111">
        <v>87892</v>
      </c>
      <c r="D2676" s="111">
        <v>878928</v>
      </c>
      <c r="E2676" s="111" t="s">
        <v>569</v>
      </c>
      <c r="F2676" s="111">
        <v>772</v>
      </c>
      <c r="G2676" s="111" t="s">
        <v>330</v>
      </c>
      <c r="H2676" s="111" t="s">
        <v>108</v>
      </c>
      <c r="I2676" s="111" t="s">
        <v>18</v>
      </c>
      <c r="J2676" s="111" t="s">
        <v>331</v>
      </c>
      <c r="K2676" s="111" t="s">
        <v>332</v>
      </c>
      <c r="L2676" s="111">
        <v>1</v>
      </c>
      <c r="M2676" s="111">
        <v>0.06</v>
      </c>
      <c r="N2676" s="113">
        <v>248.39</v>
      </c>
      <c r="O2676" s="113">
        <v>207</v>
      </c>
      <c r="P2676" s="114">
        <v>0.2</v>
      </c>
      <c r="Q2676" s="113">
        <v>207</v>
      </c>
      <c r="R2676" s="115">
        <v>248.39</v>
      </c>
      <c r="S2676" s="115">
        <v>207</v>
      </c>
      <c r="T2676" s="119">
        <v>0.2</v>
      </c>
      <c r="U2676" s="116">
        <v>207</v>
      </c>
      <c r="V2676" t="s">
        <v>25</v>
      </c>
      <c r="W2676">
        <v>207</v>
      </c>
      <c r="X2676" t="s">
        <v>25</v>
      </c>
      <c r="Y2676">
        <v>207</v>
      </c>
      <c r="Z2676">
        <v>248.39</v>
      </c>
      <c r="AA2676">
        <v>207</v>
      </c>
      <c r="AB2676">
        <v>0.2</v>
      </c>
      <c r="AC2676">
        <v>207</v>
      </c>
    </row>
    <row r="2677" spans="1:29" x14ac:dyDescent="0.25">
      <c r="A2677" s="111" t="s">
        <v>564</v>
      </c>
      <c r="B2677" s="112" t="s">
        <v>157</v>
      </c>
      <c r="C2677" s="111">
        <v>87892</v>
      </c>
      <c r="D2677" s="111">
        <v>878928</v>
      </c>
      <c r="E2677" s="111" t="s">
        <v>569</v>
      </c>
      <c r="F2677" s="111">
        <v>2243</v>
      </c>
      <c r="G2677" s="111" t="s">
        <v>333</v>
      </c>
      <c r="H2677" s="111" t="s">
        <v>108</v>
      </c>
      <c r="I2677" s="111" t="s">
        <v>18</v>
      </c>
      <c r="J2677" s="111" t="s">
        <v>334</v>
      </c>
      <c r="K2677" s="111" t="s">
        <v>332</v>
      </c>
      <c r="L2677" s="111">
        <v>1</v>
      </c>
      <c r="M2677" s="111">
        <v>0.06</v>
      </c>
      <c r="N2677" s="113">
        <v>248.39</v>
      </c>
      <c r="O2677" s="113">
        <v>207</v>
      </c>
      <c r="P2677" s="114">
        <v>0.2</v>
      </c>
      <c r="Q2677" s="113">
        <v>207</v>
      </c>
      <c r="R2677" s="115">
        <v>248.39</v>
      </c>
      <c r="S2677" s="115">
        <v>207</v>
      </c>
      <c r="T2677" s="119">
        <v>0.2</v>
      </c>
      <c r="U2677" s="116">
        <v>207</v>
      </c>
      <c r="V2677" t="s">
        <v>25</v>
      </c>
      <c r="W2677">
        <v>207</v>
      </c>
      <c r="X2677" t="s">
        <v>25</v>
      </c>
      <c r="Y2677">
        <v>207</v>
      </c>
      <c r="Z2677">
        <v>248.39</v>
      </c>
      <c r="AA2677">
        <v>207</v>
      </c>
      <c r="AB2677">
        <v>0.2</v>
      </c>
      <c r="AC2677">
        <v>207</v>
      </c>
    </row>
    <row r="2678" spans="1:29" x14ac:dyDescent="0.25">
      <c r="A2678" s="111" t="s">
        <v>564</v>
      </c>
      <c r="B2678" s="112" t="s">
        <v>157</v>
      </c>
      <c r="C2678" s="111">
        <v>87892</v>
      </c>
      <c r="D2678" s="111">
        <v>878928</v>
      </c>
      <c r="E2678" s="111" t="s">
        <v>569</v>
      </c>
      <c r="F2678" s="111">
        <v>2248</v>
      </c>
      <c r="G2678" s="111" t="s">
        <v>335</v>
      </c>
      <c r="H2678" s="111" t="s">
        <v>108</v>
      </c>
      <c r="I2678" s="111" t="s">
        <v>18</v>
      </c>
      <c r="J2678" s="111" t="s">
        <v>336</v>
      </c>
      <c r="K2678" s="111" t="s">
        <v>332</v>
      </c>
      <c r="L2678" s="111">
        <v>1</v>
      </c>
      <c r="M2678" s="111">
        <v>0.06</v>
      </c>
      <c r="N2678" s="113">
        <v>248.39</v>
      </c>
      <c r="O2678" s="113">
        <v>207</v>
      </c>
      <c r="P2678" s="114">
        <v>0.2</v>
      </c>
      <c r="Q2678" s="113">
        <v>207</v>
      </c>
      <c r="R2678" s="115">
        <v>248.39</v>
      </c>
      <c r="S2678" s="115">
        <v>207</v>
      </c>
      <c r="T2678" s="119">
        <v>0.2</v>
      </c>
      <c r="U2678" s="116">
        <v>207</v>
      </c>
      <c r="V2678" t="s">
        <v>25</v>
      </c>
      <c r="W2678">
        <v>207</v>
      </c>
      <c r="X2678" t="s">
        <v>25</v>
      </c>
      <c r="Y2678">
        <v>207</v>
      </c>
      <c r="Z2678">
        <v>248.39</v>
      </c>
      <c r="AA2678">
        <v>207</v>
      </c>
      <c r="AB2678">
        <v>0.2</v>
      </c>
      <c r="AC2678">
        <v>207</v>
      </c>
    </row>
    <row r="2679" spans="1:29" x14ac:dyDescent="0.25">
      <c r="A2679" s="111" t="s">
        <v>564</v>
      </c>
      <c r="B2679" s="112" t="s">
        <v>157</v>
      </c>
      <c r="C2679" s="111">
        <v>87892</v>
      </c>
      <c r="D2679" s="111">
        <v>878928</v>
      </c>
      <c r="E2679" s="111" t="s">
        <v>569</v>
      </c>
      <c r="F2679" s="111">
        <v>2250</v>
      </c>
      <c r="G2679" s="111" t="s">
        <v>337</v>
      </c>
      <c r="H2679" s="111" t="s">
        <v>108</v>
      </c>
      <c r="I2679" s="111" t="s">
        <v>18</v>
      </c>
      <c r="J2679" s="111" t="s">
        <v>338</v>
      </c>
      <c r="K2679" s="111" t="s">
        <v>332</v>
      </c>
      <c r="L2679" s="111">
        <v>1</v>
      </c>
      <c r="M2679" s="111">
        <v>0.06</v>
      </c>
      <c r="N2679" s="113">
        <v>248.39</v>
      </c>
      <c r="O2679" s="113">
        <v>207</v>
      </c>
      <c r="P2679" s="114">
        <v>0.2</v>
      </c>
      <c r="Q2679" s="113">
        <v>207</v>
      </c>
      <c r="R2679" s="115">
        <v>248.39</v>
      </c>
      <c r="S2679" s="115">
        <v>207</v>
      </c>
      <c r="T2679" s="119">
        <v>0.2</v>
      </c>
      <c r="U2679" s="116">
        <v>207</v>
      </c>
      <c r="V2679" t="s">
        <v>25</v>
      </c>
      <c r="W2679">
        <v>207</v>
      </c>
      <c r="X2679" t="s">
        <v>25</v>
      </c>
      <c r="Y2679">
        <v>207</v>
      </c>
      <c r="Z2679">
        <v>248.39</v>
      </c>
      <c r="AA2679">
        <v>207</v>
      </c>
      <c r="AB2679">
        <v>0.2</v>
      </c>
      <c r="AC2679">
        <v>207</v>
      </c>
    </row>
    <row r="2680" spans="1:29" x14ac:dyDescent="0.25">
      <c r="A2680" s="111" t="s">
        <v>564</v>
      </c>
      <c r="B2680" s="112" t="s">
        <v>157</v>
      </c>
      <c r="C2680" s="111">
        <v>87892</v>
      </c>
      <c r="D2680" s="111">
        <v>878928</v>
      </c>
      <c r="E2680" s="111" t="s">
        <v>569</v>
      </c>
      <c r="F2680" s="111">
        <v>7431</v>
      </c>
      <c r="G2680" s="111" t="s">
        <v>339</v>
      </c>
      <c r="H2680" s="111" t="s">
        <v>108</v>
      </c>
      <c r="I2680" s="111" t="s">
        <v>18</v>
      </c>
      <c r="J2680" s="111" t="s">
        <v>340</v>
      </c>
      <c r="K2680" s="111" t="s">
        <v>332</v>
      </c>
      <c r="L2680" s="111">
        <v>1</v>
      </c>
      <c r="M2680" s="111">
        <v>0.06</v>
      </c>
      <c r="N2680" s="113">
        <v>248.39</v>
      </c>
      <c r="O2680" s="113">
        <v>207</v>
      </c>
      <c r="P2680" s="114">
        <v>0.2</v>
      </c>
      <c r="Q2680" s="113">
        <v>207</v>
      </c>
      <c r="R2680" s="115">
        <v>248.39</v>
      </c>
      <c r="S2680" s="115">
        <v>207</v>
      </c>
      <c r="T2680" s="119">
        <v>0.2</v>
      </c>
      <c r="U2680" s="116">
        <v>207</v>
      </c>
      <c r="V2680" t="s">
        <v>25</v>
      </c>
      <c r="W2680">
        <v>207</v>
      </c>
      <c r="X2680" t="s">
        <v>25</v>
      </c>
      <c r="Y2680">
        <v>207</v>
      </c>
      <c r="Z2680">
        <v>248.39</v>
      </c>
      <c r="AA2680">
        <v>207</v>
      </c>
      <c r="AB2680">
        <v>0.2</v>
      </c>
      <c r="AC2680">
        <v>207</v>
      </c>
    </row>
    <row r="2681" spans="1:29" x14ac:dyDescent="0.25">
      <c r="A2681" s="111" t="s">
        <v>564</v>
      </c>
      <c r="B2681" s="112" t="s">
        <v>157</v>
      </c>
      <c r="C2681" s="111">
        <v>87892</v>
      </c>
      <c r="D2681" s="111">
        <v>878928</v>
      </c>
      <c r="E2681" s="111" t="s">
        <v>569</v>
      </c>
      <c r="F2681" s="111">
        <v>9442</v>
      </c>
      <c r="G2681" s="111" t="s">
        <v>341</v>
      </c>
      <c r="H2681" s="111" t="s">
        <v>108</v>
      </c>
      <c r="I2681" s="111" t="s">
        <v>18</v>
      </c>
      <c r="J2681" s="111" t="s">
        <v>342</v>
      </c>
      <c r="K2681" s="111" t="s">
        <v>332</v>
      </c>
      <c r="L2681" s="111">
        <v>1</v>
      </c>
      <c r="M2681" s="111">
        <v>0.06</v>
      </c>
      <c r="N2681" s="113">
        <v>248.39</v>
      </c>
      <c r="O2681" s="113">
        <v>207</v>
      </c>
      <c r="P2681" s="114">
        <v>0.2</v>
      </c>
      <c r="Q2681" s="113">
        <v>207</v>
      </c>
      <c r="R2681" s="115">
        <v>248.39</v>
      </c>
      <c r="S2681" s="115">
        <v>207</v>
      </c>
      <c r="T2681" s="119">
        <v>0.2</v>
      </c>
      <c r="U2681" s="116">
        <v>207</v>
      </c>
      <c r="V2681" t="s">
        <v>25</v>
      </c>
      <c r="W2681">
        <v>207</v>
      </c>
      <c r="X2681" t="s">
        <v>25</v>
      </c>
      <c r="Y2681">
        <v>207</v>
      </c>
      <c r="Z2681">
        <v>248.39</v>
      </c>
      <c r="AA2681">
        <v>207</v>
      </c>
      <c r="AB2681">
        <v>0.2</v>
      </c>
      <c r="AC2681">
        <v>207</v>
      </c>
    </row>
    <row r="2682" spans="1:29" x14ac:dyDescent="0.25">
      <c r="A2682" s="111" t="s">
        <v>564</v>
      </c>
      <c r="B2682" s="112" t="s">
        <v>157</v>
      </c>
      <c r="C2682" s="111">
        <v>87892</v>
      </c>
      <c r="D2682" s="111">
        <v>878928</v>
      </c>
      <c r="E2682" s="111" t="s">
        <v>569</v>
      </c>
      <c r="F2682" s="111">
        <v>15190</v>
      </c>
      <c r="G2682" s="111" t="s">
        <v>343</v>
      </c>
      <c r="H2682" s="111" t="s">
        <v>108</v>
      </c>
      <c r="I2682" s="111" t="s">
        <v>18</v>
      </c>
      <c r="J2682" s="111" t="s">
        <v>344</v>
      </c>
      <c r="K2682" s="111" t="s">
        <v>332</v>
      </c>
      <c r="L2682" s="111">
        <v>1</v>
      </c>
      <c r="M2682" s="111">
        <v>0.06</v>
      </c>
      <c r="N2682" s="113">
        <v>248.39</v>
      </c>
      <c r="O2682" s="113">
        <v>207</v>
      </c>
      <c r="P2682" s="114">
        <v>0.2</v>
      </c>
      <c r="Q2682" s="113">
        <v>207</v>
      </c>
      <c r="R2682" s="115">
        <v>248.39</v>
      </c>
      <c r="S2682" s="115">
        <v>207</v>
      </c>
      <c r="T2682" s="119">
        <v>0.2</v>
      </c>
      <c r="U2682" s="116">
        <v>207</v>
      </c>
      <c r="V2682" t="s">
        <v>25</v>
      </c>
      <c r="W2682">
        <v>207</v>
      </c>
      <c r="X2682" t="s">
        <v>25</v>
      </c>
      <c r="Y2682">
        <v>207</v>
      </c>
      <c r="Z2682">
        <v>248.39</v>
      </c>
      <c r="AA2682">
        <v>207</v>
      </c>
      <c r="AB2682">
        <v>0.2</v>
      </c>
      <c r="AC2682">
        <v>207</v>
      </c>
    </row>
    <row r="2683" spans="1:29" x14ac:dyDescent="0.25">
      <c r="A2683" s="111" t="s">
        <v>564</v>
      </c>
      <c r="B2683" s="112" t="s">
        <v>157</v>
      </c>
      <c r="C2683" s="111">
        <v>87892</v>
      </c>
      <c r="D2683" s="111">
        <v>878928</v>
      </c>
      <c r="E2683" s="111" t="s">
        <v>569</v>
      </c>
      <c r="F2683" s="111">
        <v>19225</v>
      </c>
      <c r="G2683" s="111" t="s">
        <v>345</v>
      </c>
      <c r="H2683" s="111" t="s">
        <v>151</v>
      </c>
      <c r="I2683" s="111" t="s">
        <v>128</v>
      </c>
      <c r="J2683" s="111" t="s">
        <v>346</v>
      </c>
      <c r="K2683" s="111" t="s">
        <v>129</v>
      </c>
      <c r="L2683" s="111">
        <v>24</v>
      </c>
      <c r="M2683" s="111">
        <v>0.06</v>
      </c>
      <c r="N2683" s="113">
        <v>7.99</v>
      </c>
      <c r="O2683" s="113">
        <v>6.69</v>
      </c>
      <c r="P2683" s="114">
        <v>0.2</v>
      </c>
      <c r="Q2683" s="113">
        <v>160.56</v>
      </c>
      <c r="R2683" s="115">
        <v>7.99</v>
      </c>
      <c r="S2683" s="115">
        <v>6.69</v>
      </c>
      <c r="T2683" s="119">
        <v>0.2</v>
      </c>
      <c r="U2683" s="116">
        <v>160.56</v>
      </c>
      <c r="V2683" t="s">
        <v>25</v>
      </c>
      <c r="W2683">
        <v>7.29</v>
      </c>
      <c r="X2683" t="s">
        <v>25</v>
      </c>
      <c r="Y2683">
        <v>174.96</v>
      </c>
      <c r="Z2683">
        <v>8.69</v>
      </c>
      <c r="AA2683">
        <v>7.22</v>
      </c>
      <c r="AB2683">
        <v>0.2</v>
      </c>
      <c r="AC2683">
        <v>173.28</v>
      </c>
    </row>
    <row r="2684" spans="1:29" x14ac:dyDescent="0.25">
      <c r="A2684" s="111" t="s">
        <v>564</v>
      </c>
      <c r="B2684" s="112" t="s">
        <v>157</v>
      </c>
      <c r="C2684" s="111">
        <v>87892</v>
      </c>
      <c r="D2684" s="111">
        <v>878928</v>
      </c>
      <c r="E2684" s="111" t="s">
        <v>569</v>
      </c>
      <c r="F2684" s="111">
        <v>19228</v>
      </c>
      <c r="G2684" s="111" t="s">
        <v>347</v>
      </c>
      <c r="H2684" s="111" t="s">
        <v>151</v>
      </c>
      <c r="I2684" s="111" t="s">
        <v>128</v>
      </c>
      <c r="J2684" s="111" t="s">
        <v>346</v>
      </c>
      <c r="K2684" s="111" t="s">
        <v>129</v>
      </c>
      <c r="L2684" s="111">
        <v>4</v>
      </c>
      <c r="M2684" s="111">
        <v>0.01</v>
      </c>
      <c r="N2684" s="113">
        <v>7.99</v>
      </c>
      <c r="O2684" s="113">
        <v>6.69</v>
      </c>
      <c r="P2684" s="114">
        <v>0.2</v>
      </c>
      <c r="Q2684" s="113">
        <v>26.76</v>
      </c>
      <c r="R2684" s="115">
        <v>7.99</v>
      </c>
      <c r="S2684" s="115">
        <v>6.69</v>
      </c>
      <c r="T2684" s="119">
        <v>0.2</v>
      </c>
      <c r="U2684" s="116">
        <v>26.76</v>
      </c>
      <c r="V2684" t="s">
        <v>25</v>
      </c>
      <c r="W2684">
        <v>7.29</v>
      </c>
      <c r="X2684" t="s">
        <v>25</v>
      </c>
      <c r="Y2684">
        <v>29.16</v>
      </c>
      <c r="Z2684">
        <v>8.69</v>
      </c>
      <c r="AA2684">
        <v>7.22</v>
      </c>
      <c r="AB2684">
        <v>0.2</v>
      </c>
      <c r="AC2684">
        <v>28.88</v>
      </c>
    </row>
    <row r="2685" spans="1:29" x14ac:dyDescent="0.25">
      <c r="A2685" s="111" t="s">
        <v>564</v>
      </c>
      <c r="B2685" s="112" t="s">
        <v>157</v>
      </c>
      <c r="C2685" s="111">
        <v>87892</v>
      </c>
      <c r="D2685" s="111">
        <v>878928</v>
      </c>
      <c r="E2685" s="111" t="s">
        <v>569</v>
      </c>
      <c r="F2685" s="111">
        <v>19229</v>
      </c>
      <c r="G2685" s="111" t="s">
        <v>348</v>
      </c>
      <c r="H2685" s="111" t="s">
        <v>151</v>
      </c>
      <c r="I2685" s="111" t="s">
        <v>128</v>
      </c>
      <c r="J2685" s="111" t="s">
        <v>346</v>
      </c>
      <c r="K2685" s="111" t="s">
        <v>129</v>
      </c>
      <c r="L2685" s="111">
        <v>6</v>
      </c>
      <c r="M2685" s="111">
        <v>1.4999999999999999E-2</v>
      </c>
      <c r="N2685" s="113">
        <v>7.99</v>
      </c>
      <c r="O2685" s="113">
        <v>6.69</v>
      </c>
      <c r="P2685" s="114">
        <v>0.2</v>
      </c>
      <c r="Q2685" s="113">
        <v>40.14</v>
      </c>
      <c r="R2685" s="115">
        <v>7.99</v>
      </c>
      <c r="S2685" s="115">
        <v>6.69</v>
      </c>
      <c r="T2685" s="119">
        <v>0.2</v>
      </c>
      <c r="U2685" s="116">
        <v>40.14</v>
      </c>
      <c r="V2685" t="s">
        <v>25</v>
      </c>
      <c r="W2685">
        <v>7.29</v>
      </c>
      <c r="X2685" t="s">
        <v>25</v>
      </c>
      <c r="Y2685">
        <v>43.74</v>
      </c>
      <c r="Z2685">
        <v>8.69</v>
      </c>
      <c r="AA2685">
        <v>7.22</v>
      </c>
      <c r="AB2685">
        <v>0.2</v>
      </c>
      <c r="AC2685">
        <v>43.32</v>
      </c>
    </row>
    <row r="2686" spans="1:29" x14ac:dyDescent="0.25">
      <c r="A2686" s="111" t="s">
        <v>564</v>
      </c>
      <c r="B2686" s="112" t="s">
        <v>157</v>
      </c>
      <c r="C2686" s="111">
        <v>87892</v>
      </c>
      <c r="D2686" s="111">
        <v>878928</v>
      </c>
      <c r="E2686" s="111" t="s">
        <v>569</v>
      </c>
      <c r="F2686" s="111">
        <v>19231</v>
      </c>
      <c r="G2686" s="111" t="s">
        <v>349</v>
      </c>
      <c r="H2686" s="111" t="s">
        <v>151</v>
      </c>
      <c r="I2686" s="111" t="s">
        <v>128</v>
      </c>
      <c r="J2686" s="111" t="s">
        <v>350</v>
      </c>
      <c r="K2686" s="111" t="s">
        <v>129</v>
      </c>
      <c r="L2686" s="111">
        <v>4</v>
      </c>
      <c r="M2686" s="111">
        <v>0.01</v>
      </c>
      <c r="N2686" s="113">
        <v>7.99</v>
      </c>
      <c r="O2686" s="113">
        <v>6.69</v>
      </c>
      <c r="P2686" s="114">
        <v>0.2</v>
      </c>
      <c r="Q2686" s="113">
        <v>26.76</v>
      </c>
      <c r="R2686" s="115">
        <v>7.99</v>
      </c>
      <c r="S2686" s="115">
        <v>6.69</v>
      </c>
      <c r="T2686" s="119">
        <v>0.2</v>
      </c>
      <c r="U2686" s="116">
        <v>26.76</v>
      </c>
      <c r="V2686" t="s">
        <v>25</v>
      </c>
      <c r="W2686">
        <v>7.29</v>
      </c>
      <c r="X2686" t="s">
        <v>25</v>
      </c>
      <c r="Y2686">
        <v>29.16</v>
      </c>
      <c r="Z2686">
        <v>8.69</v>
      </c>
      <c r="AA2686">
        <v>7.22</v>
      </c>
      <c r="AB2686">
        <v>0.2</v>
      </c>
      <c r="AC2686">
        <v>28.88</v>
      </c>
    </row>
    <row r="2687" spans="1:29" x14ac:dyDescent="0.25">
      <c r="A2687" s="111" t="s">
        <v>564</v>
      </c>
      <c r="B2687" s="112" t="s">
        <v>157</v>
      </c>
      <c r="C2687" s="111">
        <v>87892</v>
      </c>
      <c r="D2687" s="111">
        <v>878928</v>
      </c>
      <c r="E2687" s="111" t="s">
        <v>569</v>
      </c>
      <c r="F2687" s="111">
        <v>21666</v>
      </c>
      <c r="G2687" s="111" t="s">
        <v>351</v>
      </c>
      <c r="H2687" s="111" t="s">
        <v>151</v>
      </c>
      <c r="I2687" s="111" t="s">
        <v>128</v>
      </c>
      <c r="J2687" s="111" t="s">
        <v>352</v>
      </c>
      <c r="K2687" s="111" t="s">
        <v>129</v>
      </c>
      <c r="L2687" s="111">
        <v>4</v>
      </c>
      <c r="M2687" s="111">
        <v>0.01</v>
      </c>
      <c r="N2687" s="113">
        <v>7.99</v>
      </c>
      <c r="O2687" s="113">
        <v>6.69</v>
      </c>
      <c r="P2687" s="114">
        <v>0.2</v>
      </c>
      <c r="Q2687" s="113">
        <v>26.76</v>
      </c>
      <c r="R2687" s="115">
        <v>7.99</v>
      </c>
      <c r="S2687" s="115">
        <v>6.69</v>
      </c>
      <c r="T2687" s="119">
        <v>0.2</v>
      </c>
      <c r="U2687" s="116">
        <v>26.76</v>
      </c>
      <c r="V2687" t="s">
        <v>25</v>
      </c>
      <c r="W2687">
        <v>7.29</v>
      </c>
      <c r="X2687" t="s">
        <v>25</v>
      </c>
      <c r="Y2687">
        <v>29.16</v>
      </c>
      <c r="Z2687">
        <v>8.69</v>
      </c>
      <c r="AA2687">
        <v>7.22</v>
      </c>
      <c r="AB2687">
        <v>0.2</v>
      </c>
      <c r="AC2687">
        <v>28.88</v>
      </c>
    </row>
    <row r="2688" spans="1:29" x14ac:dyDescent="0.25">
      <c r="A2688" s="111" t="s">
        <v>564</v>
      </c>
      <c r="B2688" s="112" t="s">
        <v>157</v>
      </c>
      <c r="C2688" s="111">
        <v>87892</v>
      </c>
      <c r="D2688" s="111">
        <v>878928</v>
      </c>
      <c r="E2688" s="111" t="s">
        <v>569</v>
      </c>
      <c r="F2688" s="111">
        <v>24306</v>
      </c>
      <c r="G2688" s="111" t="s">
        <v>353</v>
      </c>
      <c r="H2688" s="111" t="s">
        <v>151</v>
      </c>
      <c r="I2688" s="111" t="s">
        <v>128</v>
      </c>
      <c r="J2688" s="111" t="s">
        <v>354</v>
      </c>
      <c r="K2688" s="111" t="s">
        <v>129</v>
      </c>
      <c r="L2688" s="111">
        <v>4</v>
      </c>
      <c r="M2688" s="111">
        <v>0.01</v>
      </c>
      <c r="N2688" s="113">
        <v>7.99</v>
      </c>
      <c r="O2688" s="113">
        <v>6.69</v>
      </c>
      <c r="P2688" s="114">
        <v>0.2</v>
      </c>
      <c r="Q2688" s="113">
        <v>26.76</v>
      </c>
      <c r="R2688" s="115">
        <v>7.99</v>
      </c>
      <c r="S2688" s="115">
        <v>6.69</v>
      </c>
      <c r="T2688" s="119">
        <v>0.2</v>
      </c>
      <c r="U2688" s="116">
        <v>26.76</v>
      </c>
      <c r="V2688" t="s">
        <v>25</v>
      </c>
      <c r="W2688">
        <v>7.29</v>
      </c>
      <c r="X2688" t="s">
        <v>25</v>
      </c>
      <c r="Y2688">
        <v>29.16</v>
      </c>
      <c r="Z2688">
        <v>8.69</v>
      </c>
      <c r="AA2688">
        <v>7.22</v>
      </c>
      <c r="AB2688">
        <v>0.2</v>
      </c>
      <c r="AC2688">
        <v>28.88</v>
      </c>
    </row>
    <row r="2689" spans="1:29" x14ac:dyDescent="0.25">
      <c r="A2689" s="111" t="s">
        <v>564</v>
      </c>
      <c r="B2689" s="112" t="s">
        <v>157</v>
      </c>
      <c r="C2689" s="111">
        <v>87892</v>
      </c>
      <c r="D2689" s="111">
        <v>878928</v>
      </c>
      <c r="E2689" s="111" t="s">
        <v>569</v>
      </c>
      <c r="F2689" s="111">
        <v>14842</v>
      </c>
      <c r="G2689" s="111" t="s">
        <v>355</v>
      </c>
      <c r="H2689" s="111" t="s">
        <v>33</v>
      </c>
      <c r="I2689" s="111" t="s">
        <v>18</v>
      </c>
      <c r="J2689" s="111" t="s">
        <v>331</v>
      </c>
      <c r="K2689" s="111" t="s">
        <v>31</v>
      </c>
      <c r="L2689" s="111">
        <v>15</v>
      </c>
      <c r="M2689" s="111">
        <v>4.0349999999999997E-2</v>
      </c>
      <c r="N2689" s="113">
        <v>2.29</v>
      </c>
      <c r="O2689" s="113">
        <v>1.8904999999999998</v>
      </c>
      <c r="P2689" s="114">
        <v>0.2</v>
      </c>
      <c r="Q2689" s="113">
        <v>28.349999999999998</v>
      </c>
      <c r="R2689" s="115">
        <v>1.99</v>
      </c>
      <c r="S2689" s="115">
        <v>1.6583333333333334</v>
      </c>
      <c r="T2689" s="119">
        <v>0.2</v>
      </c>
      <c r="U2689" s="116">
        <v>24.9</v>
      </c>
      <c r="V2689" t="s">
        <v>25</v>
      </c>
      <c r="W2689">
        <v>1.8</v>
      </c>
      <c r="X2689" t="s">
        <v>25</v>
      </c>
      <c r="Y2689">
        <v>27</v>
      </c>
      <c r="Z2689">
        <v>1.89</v>
      </c>
      <c r="AA2689">
        <v>1.58</v>
      </c>
      <c r="AB2689">
        <v>0.2</v>
      </c>
      <c r="AC2689">
        <v>23.700000000000003</v>
      </c>
    </row>
    <row r="2690" spans="1:29" x14ac:dyDescent="0.25">
      <c r="A2690" s="111" t="s">
        <v>564</v>
      </c>
      <c r="B2690" s="112" t="s">
        <v>157</v>
      </c>
      <c r="C2690" s="111">
        <v>87892</v>
      </c>
      <c r="D2690" s="111">
        <v>878928</v>
      </c>
      <c r="E2690" s="111" t="s">
        <v>569</v>
      </c>
      <c r="F2690" s="111">
        <v>14844</v>
      </c>
      <c r="G2690" s="111" t="s">
        <v>356</v>
      </c>
      <c r="H2690" s="111" t="s">
        <v>32</v>
      </c>
      <c r="I2690" s="111" t="s">
        <v>18</v>
      </c>
      <c r="J2690" s="111" t="s">
        <v>334</v>
      </c>
      <c r="K2690" s="111" t="s">
        <v>31</v>
      </c>
      <c r="L2690" s="111">
        <v>15</v>
      </c>
      <c r="M2690" s="111">
        <v>4.0349999999999997E-2</v>
      </c>
      <c r="N2690" s="113">
        <v>2.29</v>
      </c>
      <c r="O2690" s="113">
        <v>1.8904999999999998</v>
      </c>
      <c r="P2690" s="114">
        <v>0.2</v>
      </c>
      <c r="Q2690" s="113">
        <v>28.349999999999998</v>
      </c>
      <c r="R2690" s="115">
        <v>1.99</v>
      </c>
      <c r="S2690" s="115">
        <v>1.6583333333333334</v>
      </c>
      <c r="T2690" s="119">
        <v>0.2</v>
      </c>
      <c r="U2690" s="116">
        <v>24.9</v>
      </c>
      <c r="V2690" t="s">
        <v>25</v>
      </c>
      <c r="W2690">
        <v>1.8</v>
      </c>
      <c r="X2690" t="s">
        <v>25</v>
      </c>
      <c r="Y2690">
        <v>27</v>
      </c>
      <c r="Z2690">
        <v>1.89</v>
      </c>
      <c r="AA2690">
        <v>1.58</v>
      </c>
      <c r="AB2690">
        <v>0.2</v>
      </c>
      <c r="AC2690">
        <v>23.700000000000003</v>
      </c>
    </row>
    <row r="2691" spans="1:29" x14ac:dyDescent="0.25">
      <c r="A2691" s="111" t="s">
        <v>564</v>
      </c>
      <c r="B2691" s="112" t="s">
        <v>157</v>
      </c>
      <c r="C2691" s="111">
        <v>87892</v>
      </c>
      <c r="D2691" s="111">
        <v>878928</v>
      </c>
      <c r="E2691" s="111" t="s">
        <v>569</v>
      </c>
      <c r="F2691" s="111">
        <v>19303</v>
      </c>
      <c r="G2691" s="111" t="s">
        <v>444</v>
      </c>
      <c r="H2691" s="111" t="s">
        <v>37</v>
      </c>
      <c r="I2691" s="111" t="s">
        <v>18</v>
      </c>
      <c r="J2691" s="111" t="s">
        <v>362</v>
      </c>
      <c r="K2691" s="111" t="s">
        <v>31</v>
      </c>
      <c r="L2691" s="111">
        <v>15</v>
      </c>
      <c r="M2691" s="111">
        <v>4.0349999999999997E-2</v>
      </c>
      <c r="N2691" s="113">
        <v>2.29</v>
      </c>
      <c r="O2691" s="113">
        <v>1.8904999999999998</v>
      </c>
      <c r="P2691" s="114">
        <v>0.2</v>
      </c>
      <c r="Q2691" s="113">
        <v>28.349999999999998</v>
      </c>
      <c r="R2691" s="115">
        <v>1.99</v>
      </c>
      <c r="S2691" s="115">
        <v>1.6583333333333334</v>
      </c>
      <c r="T2691" s="119">
        <v>0.2</v>
      </c>
      <c r="U2691" s="116">
        <v>24.9</v>
      </c>
      <c r="V2691" t="s">
        <v>25</v>
      </c>
      <c r="W2691">
        <v>1.9</v>
      </c>
      <c r="X2691" t="s">
        <v>25</v>
      </c>
      <c r="Y2691">
        <v>28.5</v>
      </c>
      <c r="Z2691">
        <v>1.99</v>
      </c>
      <c r="AA2691">
        <v>1.66</v>
      </c>
      <c r="AB2691">
        <v>0.2</v>
      </c>
      <c r="AC2691">
        <v>24.9</v>
      </c>
    </row>
    <row r="2692" spans="1:29" x14ac:dyDescent="0.25">
      <c r="A2692" s="111" t="s">
        <v>564</v>
      </c>
      <c r="B2692" s="112" t="s">
        <v>157</v>
      </c>
      <c r="C2692" s="111">
        <v>87892</v>
      </c>
      <c r="D2692" s="111">
        <v>878928</v>
      </c>
      <c r="E2692" s="111" t="s">
        <v>569</v>
      </c>
      <c r="F2692" s="111">
        <v>19307</v>
      </c>
      <c r="G2692" s="111" t="s">
        <v>446</v>
      </c>
      <c r="H2692" s="111" t="s">
        <v>37</v>
      </c>
      <c r="I2692" s="111" t="s">
        <v>18</v>
      </c>
      <c r="J2692" s="111" t="s">
        <v>447</v>
      </c>
      <c r="K2692" s="111" t="s">
        <v>31</v>
      </c>
      <c r="L2692" s="111">
        <v>15</v>
      </c>
      <c r="M2692" s="111">
        <v>4.0349999999999997E-2</v>
      </c>
      <c r="N2692" s="113">
        <v>2.29</v>
      </c>
      <c r="O2692" s="113">
        <v>1.8904999999999998</v>
      </c>
      <c r="P2692" s="114">
        <v>0.2</v>
      </c>
      <c r="Q2692" s="113">
        <v>28.349999999999998</v>
      </c>
      <c r="R2692" s="115">
        <v>1.99</v>
      </c>
      <c r="S2692" s="115">
        <v>1.6583333333333334</v>
      </c>
      <c r="T2692" s="119">
        <v>0.2</v>
      </c>
      <c r="U2692" s="116">
        <v>24.9</v>
      </c>
      <c r="V2692" t="s">
        <v>25</v>
      </c>
      <c r="W2692">
        <v>1.9</v>
      </c>
      <c r="X2692" t="s">
        <v>25</v>
      </c>
      <c r="Y2692">
        <v>28.5</v>
      </c>
      <c r="Z2692">
        <v>1.99</v>
      </c>
      <c r="AA2692">
        <v>1.66</v>
      </c>
      <c r="AB2692">
        <v>0.2</v>
      </c>
      <c r="AC2692">
        <v>24.9</v>
      </c>
    </row>
    <row r="2693" spans="1:29" x14ac:dyDescent="0.25">
      <c r="A2693" s="111" t="s">
        <v>564</v>
      </c>
      <c r="B2693" s="112" t="s">
        <v>157</v>
      </c>
      <c r="C2693" s="111">
        <v>87892</v>
      </c>
      <c r="D2693" s="111">
        <v>878928</v>
      </c>
      <c r="E2693" s="111" t="s">
        <v>569</v>
      </c>
      <c r="F2693" s="111">
        <v>9084</v>
      </c>
      <c r="G2693" s="111" t="s">
        <v>357</v>
      </c>
      <c r="H2693" s="111" t="s">
        <v>47</v>
      </c>
      <c r="I2693" s="111" t="s">
        <v>18</v>
      </c>
      <c r="J2693" s="111" t="s">
        <v>334</v>
      </c>
      <c r="K2693" s="111" t="s">
        <v>46</v>
      </c>
      <c r="L2693" s="111">
        <v>12</v>
      </c>
      <c r="M2693" s="111">
        <v>4.2000000000000003E-2</v>
      </c>
      <c r="N2693" s="113">
        <v>2.59</v>
      </c>
      <c r="O2693" s="113">
        <v>2.19</v>
      </c>
      <c r="P2693" s="114">
        <v>0.2</v>
      </c>
      <c r="Q2693" s="113">
        <v>26.28</v>
      </c>
      <c r="R2693" s="115">
        <v>2.4900000000000002</v>
      </c>
      <c r="S2693" s="115">
        <v>2.08</v>
      </c>
      <c r="T2693" s="119">
        <v>0.2</v>
      </c>
      <c r="U2693" s="116">
        <v>24.96</v>
      </c>
      <c r="V2693" t="s">
        <v>25</v>
      </c>
      <c r="W2693">
        <v>2.19</v>
      </c>
      <c r="X2693" t="s">
        <v>25</v>
      </c>
      <c r="Y2693">
        <v>26.28</v>
      </c>
      <c r="Z2693">
        <v>2.4900000000000002</v>
      </c>
      <c r="AA2693">
        <v>2.08</v>
      </c>
      <c r="AB2693">
        <v>0.2</v>
      </c>
      <c r="AC2693">
        <v>24.96</v>
      </c>
    </row>
    <row r="2694" spans="1:29" x14ac:dyDescent="0.25">
      <c r="A2694" s="111" t="s">
        <v>564</v>
      </c>
      <c r="B2694" s="112" t="s">
        <v>157</v>
      </c>
      <c r="C2694" s="111">
        <v>87892</v>
      </c>
      <c r="D2694" s="111">
        <v>878928</v>
      </c>
      <c r="E2694" s="111" t="s">
        <v>569</v>
      </c>
      <c r="F2694" s="111">
        <v>9085</v>
      </c>
      <c r="G2694" s="111" t="s">
        <v>358</v>
      </c>
      <c r="H2694" s="111" t="s">
        <v>48</v>
      </c>
      <c r="I2694" s="111" t="s">
        <v>18</v>
      </c>
      <c r="J2694" s="111" t="s">
        <v>338</v>
      </c>
      <c r="K2694" s="111" t="s">
        <v>46</v>
      </c>
      <c r="L2694" s="111">
        <v>12</v>
      </c>
      <c r="M2694" s="111">
        <v>4.2000000000000003E-2</v>
      </c>
      <c r="N2694" s="113">
        <v>2.59</v>
      </c>
      <c r="O2694" s="113">
        <v>2.1755</v>
      </c>
      <c r="P2694" s="114">
        <v>0.2</v>
      </c>
      <c r="Q2694" s="113">
        <v>26.160000000000004</v>
      </c>
      <c r="R2694" s="115">
        <v>2.39</v>
      </c>
      <c r="S2694" s="115">
        <v>1.99</v>
      </c>
      <c r="T2694" s="119">
        <v>0.2</v>
      </c>
      <c r="U2694" s="116">
        <v>23.88</v>
      </c>
      <c r="V2694" t="s">
        <v>25</v>
      </c>
      <c r="W2694">
        <v>2.08</v>
      </c>
      <c r="X2694" t="s">
        <v>25</v>
      </c>
      <c r="Y2694">
        <v>24.96</v>
      </c>
      <c r="Z2694">
        <v>2.19</v>
      </c>
      <c r="AA2694">
        <v>1.83</v>
      </c>
      <c r="AB2694">
        <v>0.2</v>
      </c>
      <c r="AC2694">
        <v>21.96</v>
      </c>
    </row>
    <row r="2695" spans="1:29" x14ac:dyDescent="0.25">
      <c r="A2695" s="111" t="s">
        <v>564</v>
      </c>
      <c r="B2695" s="112" t="s">
        <v>157</v>
      </c>
      <c r="C2695" s="111">
        <v>87892</v>
      </c>
      <c r="D2695" s="111">
        <v>878928</v>
      </c>
      <c r="E2695" s="111" t="s">
        <v>569</v>
      </c>
      <c r="F2695" s="111">
        <v>9087</v>
      </c>
      <c r="G2695" s="111" t="s">
        <v>359</v>
      </c>
      <c r="H2695" s="111" t="s">
        <v>50</v>
      </c>
      <c r="I2695" s="111" t="s">
        <v>18</v>
      </c>
      <c r="J2695" s="111" t="s">
        <v>336</v>
      </c>
      <c r="K2695" s="111" t="s">
        <v>46</v>
      </c>
      <c r="L2695" s="111">
        <v>12</v>
      </c>
      <c r="M2695" s="111">
        <v>4.2000000000000003E-2</v>
      </c>
      <c r="N2695" s="113">
        <v>2.59</v>
      </c>
      <c r="O2695" s="113">
        <v>2.1755</v>
      </c>
      <c r="P2695" s="114">
        <v>0.2</v>
      </c>
      <c r="Q2695" s="113">
        <v>26.160000000000004</v>
      </c>
      <c r="R2695" s="115">
        <v>2.39</v>
      </c>
      <c r="S2695" s="115">
        <v>1.99</v>
      </c>
      <c r="T2695" s="119">
        <v>0.2</v>
      </c>
      <c r="U2695" s="116">
        <v>23.88</v>
      </c>
      <c r="V2695" t="s">
        <v>25</v>
      </c>
      <c r="W2695">
        <v>2.08</v>
      </c>
      <c r="X2695" t="s">
        <v>25</v>
      </c>
      <c r="Y2695">
        <v>24.96</v>
      </c>
      <c r="Z2695">
        <v>2.19</v>
      </c>
      <c r="AA2695">
        <v>1.83</v>
      </c>
      <c r="AB2695">
        <v>0.2</v>
      </c>
      <c r="AC2695">
        <v>21.96</v>
      </c>
    </row>
    <row r="2696" spans="1:29" x14ac:dyDescent="0.25">
      <c r="A2696" s="111" t="s">
        <v>564</v>
      </c>
      <c r="B2696" s="112" t="s">
        <v>157</v>
      </c>
      <c r="C2696" s="111">
        <v>87892</v>
      </c>
      <c r="D2696" s="111">
        <v>878928</v>
      </c>
      <c r="E2696" s="111" t="s">
        <v>569</v>
      </c>
      <c r="F2696" s="111">
        <v>9089</v>
      </c>
      <c r="G2696" s="111" t="s">
        <v>360</v>
      </c>
      <c r="H2696" s="111" t="s">
        <v>51</v>
      </c>
      <c r="I2696" s="111" t="s">
        <v>18</v>
      </c>
      <c r="J2696" s="111" t="s">
        <v>340</v>
      </c>
      <c r="K2696" s="111" t="s">
        <v>46</v>
      </c>
      <c r="L2696" s="111">
        <v>12</v>
      </c>
      <c r="M2696" s="111">
        <v>4.2000000000000003E-2</v>
      </c>
      <c r="N2696" s="113">
        <v>2.59</v>
      </c>
      <c r="O2696" s="113">
        <v>2.1755</v>
      </c>
      <c r="P2696" s="114">
        <v>0.2</v>
      </c>
      <c r="Q2696" s="113">
        <v>26.160000000000004</v>
      </c>
      <c r="R2696" s="115">
        <v>2.39</v>
      </c>
      <c r="S2696" s="115">
        <v>1.99</v>
      </c>
      <c r="T2696" s="119">
        <v>0.2</v>
      </c>
      <c r="U2696" s="116">
        <v>23.88</v>
      </c>
      <c r="V2696" t="s">
        <v>25</v>
      </c>
      <c r="W2696">
        <v>2.08</v>
      </c>
      <c r="X2696" t="s">
        <v>25</v>
      </c>
      <c r="Y2696">
        <v>24.96</v>
      </c>
      <c r="Z2696">
        <v>2.19</v>
      </c>
      <c r="AA2696">
        <v>1.83</v>
      </c>
      <c r="AB2696">
        <v>0.2</v>
      </c>
      <c r="AC2696">
        <v>21.96</v>
      </c>
    </row>
    <row r="2697" spans="1:29" x14ac:dyDescent="0.25">
      <c r="A2697" s="111" t="s">
        <v>564</v>
      </c>
      <c r="B2697" s="112" t="s">
        <v>157</v>
      </c>
      <c r="C2697" s="111">
        <v>87892</v>
      </c>
      <c r="D2697" s="111">
        <v>878928</v>
      </c>
      <c r="E2697" s="111" t="s">
        <v>569</v>
      </c>
      <c r="F2697" s="111">
        <v>9091</v>
      </c>
      <c r="G2697" s="111" t="s">
        <v>361</v>
      </c>
      <c r="H2697" s="111" t="s">
        <v>52</v>
      </c>
      <c r="I2697" s="111" t="s">
        <v>18</v>
      </c>
      <c r="J2697" s="111" t="s">
        <v>362</v>
      </c>
      <c r="K2697" s="111" t="s">
        <v>46</v>
      </c>
      <c r="L2697" s="111">
        <v>12</v>
      </c>
      <c r="M2697" s="111">
        <v>4.2000000000000003E-2</v>
      </c>
      <c r="N2697" s="113">
        <v>3.19</v>
      </c>
      <c r="O2697" s="113">
        <v>2.66</v>
      </c>
      <c r="P2697" s="114">
        <v>0.2</v>
      </c>
      <c r="Q2697" s="113">
        <v>31.92</v>
      </c>
      <c r="R2697" s="115">
        <v>2.99</v>
      </c>
      <c r="S2697" s="115">
        <v>2.4916666666666671</v>
      </c>
      <c r="T2697" s="119">
        <v>0.2</v>
      </c>
      <c r="U2697" s="116">
        <v>29.880000000000003</v>
      </c>
      <c r="V2697" t="s">
        <v>25</v>
      </c>
      <c r="W2697">
        <v>2.66</v>
      </c>
      <c r="X2697" t="s">
        <v>25</v>
      </c>
      <c r="Y2697">
        <v>31.92</v>
      </c>
      <c r="Z2697">
        <v>2.99</v>
      </c>
      <c r="AA2697">
        <v>2.4900000000000002</v>
      </c>
      <c r="AB2697">
        <v>0.2</v>
      </c>
      <c r="AC2697">
        <v>29.880000000000003</v>
      </c>
    </row>
    <row r="2698" spans="1:29" x14ac:dyDescent="0.25">
      <c r="A2698" s="111" t="s">
        <v>564</v>
      </c>
      <c r="B2698" s="112" t="s">
        <v>157</v>
      </c>
      <c r="C2698" s="111">
        <v>87892</v>
      </c>
      <c r="D2698" s="111">
        <v>878928</v>
      </c>
      <c r="E2698" s="111" t="s">
        <v>569</v>
      </c>
      <c r="F2698" s="111">
        <v>9092</v>
      </c>
      <c r="G2698" s="111" t="s">
        <v>363</v>
      </c>
      <c r="H2698" s="111" t="s">
        <v>52</v>
      </c>
      <c r="I2698" s="111" t="s">
        <v>18</v>
      </c>
      <c r="J2698" s="111" t="s">
        <v>364</v>
      </c>
      <c r="K2698" s="111" t="s">
        <v>46</v>
      </c>
      <c r="L2698" s="111">
        <v>12</v>
      </c>
      <c r="M2698" s="111">
        <v>4.2000000000000003E-2</v>
      </c>
      <c r="N2698" s="113">
        <v>3.19</v>
      </c>
      <c r="O2698" s="113">
        <v>2.66</v>
      </c>
      <c r="P2698" s="114">
        <v>0.2</v>
      </c>
      <c r="Q2698" s="113">
        <v>31.92</v>
      </c>
      <c r="R2698" s="115">
        <v>2.99</v>
      </c>
      <c r="S2698" s="115">
        <v>2.4916666666666671</v>
      </c>
      <c r="T2698" s="119">
        <v>0.2</v>
      </c>
      <c r="U2698" s="116">
        <v>29.880000000000003</v>
      </c>
      <c r="V2698" t="s">
        <v>25</v>
      </c>
      <c r="W2698">
        <v>2.66</v>
      </c>
      <c r="X2698" t="s">
        <v>25</v>
      </c>
      <c r="Y2698">
        <v>31.92</v>
      </c>
      <c r="Z2698">
        <v>2.99</v>
      </c>
      <c r="AA2698">
        <v>2.4900000000000002</v>
      </c>
      <c r="AB2698">
        <v>0.2</v>
      </c>
      <c r="AC2698">
        <v>29.880000000000003</v>
      </c>
    </row>
    <row r="2699" spans="1:29" x14ac:dyDescent="0.25">
      <c r="A2699" s="111" t="s">
        <v>564</v>
      </c>
      <c r="B2699" s="112" t="s">
        <v>157</v>
      </c>
      <c r="C2699" s="111">
        <v>87892</v>
      </c>
      <c r="D2699" s="111">
        <v>878928</v>
      </c>
      <c r="E2699" s="111" t="s">
        <v>569</v>
      </c>
      <c r="F2699" s="111">
        <v>9093</v>
      </c>
      <c r="G2699" s="111" t="s">
        <v>365</v>
      </c>
      <c r="H2699" s="111" t="s">
        <v>49</v>
      </c>
      <c r="I2699" s="111" t="s">
        <v>18</v>
      </c>
      <c r="J2699" s="111" t="s">
        <v>342</v>
      </c>
      <c r="K2699" s="111" t="s">
        <v>46</v>
      </c>
      <c r="L2699" s="111">
        <v>12</v>
      </c>
      <c r="M2699" s="111">
        <v>4.2000000000000003E-2</v>
      </c>
      <c r="N2699" s="113">
        <v>2.59</v>
      </c>
      <c r="O2699" s="113">
        <v>2.1755</v>
      </c>
      <c r="P2699" s="114">
        <v>0.2</v>
      </c>
      <c r="Q2699" s="113">
        <v>26.160000000000004</v>
      </c>
      <c r="R2699" s="115">
        <v>2.39</v>
      </c>
      <c r="S2699" s="115">
        <v>1.99</v>
      </c>
      <c r="T2699" s="119">
        <v>0.2</v>
      </c>
      <c r="U2699" s="116">
        <v>23.88</v>
      </c>
      <c r="V2699" t="s">
        <v>25</v>
      </c>
      <c r="W2699">
        <v>2.08</v>
      </c>
      <c r="X2699" t="s">
        <v>25</v>
      </c>
      <c r="Y2699">
        <v>24.96</v>
      </c>
      <c r="Z2699">
        <v>2.19</v>
      </c>
      <c r="AA2699">
        <v>1.83</v>
      </c>
      <c r="AB2699">
        <v>0.2</v>
      </c>
      <c r="AC2699">
        <v>21.96</v>
      </c>
    </row>
    <row r="2700" spans="1:29" x14ac:dyDescent="0.25">
      <c r="A2700" s="111" t="s">
        <v>564</v>
      </c>
      <c r="B2700" s="112" t="s">
        <v>157</v>
      </c>
      <c r="C2700" s="111">
        <v>87892</v>
      </c>
      <c r="D2700" s="111">
        <v>878928</v>
      </c>
      <c r="E2700" s="111" t="s">
        <v>569</v>
      </c>
      <c r="F2700" s="111">
        <v>9096</v>
      </c>
      <c r="G2700" s="111" t="s">
        <v>366</v>
      </c>
      <c r="H2700" s="111" t="s">
        <v>49</v>
      </c>
      <c r="I2700" s="111" t="s">
        <v>18</v>
      </c>
      <c r="J2700" s="111" t="s">
        <v>331</v>
      </c>
      <c r="K2700" s="111" t="s">
        <v>46</v>
      </c>
      <c r="L2700" s="111">
        <v>12</v>
      </c>
      <c r="M2700" s="111">
        <v>4.2000000000000003E-2</v>
      </c>
      <c r="N2700" s="113">
        <v>2.59</v>
      </c>
      <c r="O2700" s="113">
        <v>2.1755</v>
      </c>
      <c r="P2700" s="114">
        <v>0.2</v>
      </c>
      <c r="Q2700" s="113">
        <v>26.160000000000004</v>
      </c>
      <c r="R2700" s="115">
        <v>2.39</v>
      </c>
      <c r="S2700" s="115">
        <v>1.99</v>
      </c>
      <c r="T2700" s="119">
        <v>0.2</v>
      </c>
      <c r="U2700" s="116">
        <v>23.88</v>
      </c>
      <c r="V2700" t="s">
        <v>25</v>
      </c>
      <c r="W2700">
        <v>2.08</v>
      </c>
      <c r="X2700" t="s">
        <v>25</v>
      </c>
      <c r="Y2700">
        <v>24.96</v>
      </c>
      <c r="Z2700">
        <v>2.19</v>
      </c>
      <c r="AA2700">
        <v>1.83</v>
      </c>
      <c r="AB2700">
        <v>0.2</v>
      </c>
      <c r="AC2700">
        <v>21.96</v>
      </c>
    </row>
    <row r="2701" spans="1:29" x14ac:dyDescent="0.25">
      <c r="A2701" s="111" t="s">
        <v>564</v>
      </c>
      <c r="B2701" s="112" t="s">
        <v>157</v>
      </c>
      <c r="C2701" s="111">
        <v>87892</v>
      </c>
      <c r="D2701" s="111">
        <v>878928</v>
      </c>
      <c r="E2701" s="111" t="s">
        <v>569</v>
      </c>
      <c r="F2701" s="111">
        <v>9274</v>
      </c>
      <c r="G2701" s="111" t="s">
        <v>367</v>
      </c>
      <c r="H2701" s="111" t="s">
        <v>49</v>
      </c>
      <c r="I2701" s="111" t="s">
        <v>18</v>
      </c>
      <c r="J2701" s="111" t="s">
        <v>344</v>
      </c>
      <c r="K2701" s="111" t="s">
        <v>46</v>
      </c>
      <c r="L2701" s="111">
        <v>12</v>
      </c>
      <c r="M2701" s="111">
        <v>4.2000000000000003E-2</v>
      </c>
      <c r="N2701" s="113">
        <v>2.59</v>
      </c>
      <c r="O2701" s="113">
        <v>2.1755</v>
      </c>
      <c r="P2701" s="114">
        <v>0.2</v>
      </c>
      <c r="Q2701" s="113">
        <v>26.160000000000004</v>
      </c>
      <c r="R2701" s="115">
        <v>2.39</v>
      </c>
      <c r="S2701" s="115">
        <v>1.99</v>
      </c>
      <c r="T2701" s="119">
        <v>0.2</v>
      </c>
      <c r="U2701" s="116">
        <v>23.88</v>
      </c>
      <c r="V2701" t="s">
        <v>25</v>
      </c>
      <c r="W2701">
        <v>2.08</v>
      </c>
      <c r="X2701" t="s">
        <v>25</v>
      </c>
      <c r="Y2701">
        <v>24.96</v>
      </c>
      <c r="Z2701">
        <v>2.19</v>
      </c>
      <c r="AA2701">
        <v>1.83</v>
      </c>
      <c r="AB2701">
        <v>0.2</v>
      </c>
      <c r="AC2701">
        <v>21.96</v>
      </c>
    </row>
    <row r="2702" spans="1:29" x14ac:dyDescent="0.25">
      <c r="A2702" s="111" t="s">
        <v>564</v>
      </c>
      <c r="B2702" s="112" t="s">
        <v>157</v>
      </c>
      <c r="C2702" s="111">
        <v>87892</v>
      </c>
      <c r="D2702" s="111">
        <v>878928</v>
      </c>
      <c r="E2702" s="111" t="s">
        <v>569</v>
      </c>
      <c r="F2702" s="111">
        <v>23516</v>
      </c>
      <c r="G2702" s="111" t="s">
        <v>459</v>
      </c>
      <c r="H2702" s="111" t="s">
        <v>47</v>
      </c>
      <c r="I2702" s="111" t="s">
        <v>18</v>
      </c>
      <c r="J2702" s="111" t="s">
        <v>460</v>
      </c>
      <c r="K2702" s="111" t="s">
        <v>46</v>
      </c>
      <c r="L2702" s="111">
        <v>12</v>
      </c>
      <c r="M2702" s="111">
        <v>4.2000000000000003E-2</v>
      </c>
      <c r="N2702" s="113">
        <v>2.59</v>
      </c>
      <c r="O2702" s="113">
        <v>2.19</v>
      </c>
      <c r="P2702" s="114">
        <v>0.2</v>
      </c>
      <c r="Q2702" s="113">
        <v>26.28</v>
      </c>
      <c r="R2702" s="115">
        <v>2.4900000000000002</v>
      </c>
      <c r="S2702" s="115">
        <v>2.08</v>
      </c>
      <c r="T2702" s="119">
        <v>0.2</v>
      </c>
      <c r="U2702" s="116">
        <v>24.96</v>
      </c>
      <c r="V2702" t="s">
        <v>25</v>
      </c>
      <c r="W2702">
        <v>2.19</v>
      </c>
      <c r="X2702" t="s">
        <v>25</v>
      </c>
      <c r="Y2702">
        <v>26.28</v>
      </c>
      <c r="Z2702">
        <v>2.4900000000000002</v>
      </c>
      <c r="AA2702">
        <v>2.08</v>
      </c>
      <c r="AB2702">
        <v>0.2</v>
      </c>
      <c r="AC2702">
        <v>24.96</v>
      </c>
    </row>
    <row r="2703" spans="1:29" x14ac:dyDescent="0.25">
      <c r="A2703" s="111" t="s">
        <v>564</v>
      </c>
      <c r="B2703" s="112" t="s">
        <v>157</v>
      </c>
      <c r="C2703" s="111">
        <v>87892</v>
      </c>
      <c r="D2703" s="111">
        <v>878928</v>
      </c>
      <c r="E2703" s="111" t="s">
        <v>569</v>
      </c>
      <c r="F2703" s="111">
        <v>2231</v>
      </c>
      <c r="G2703" s="111" t="s">
        <v>461</v>
      </c>
      <c r="H2703" s="111" t="s">
        <v>42</v>
      </c>
      <c r="I2703" s="111" t="s">
        <v>18</v>
      </c>
      <c r="J2703" s="111" t="s">
        <v>334</v>
      </c>
      <c r="K2703" s="111" t="s">
        <v>462</v>
      </c>
      <c r="L2703" s="111">
        <v>12</v>
      </c>
      <c r="M2703" s="111">
        <v>3.4799999999999998E-2</v>
      </c>
      <c r="N2703" s="113">
        <v>3.19</v>
      </c>
      <c r="O2703" s="113">
        <v>2.65</v>
      </c>
      <c r="P2703" s="114">
        <v>0.2</v>
      </c>
      <c r="Q2703" s="113">
        <v>31.799999999999997</v>
      </c>
      <c r="R2703" s="115">
        <v>2.79</v>
      </c>
      <c r="S2703" s="115">
        <v>2.33</v>
      </c>
      <c r="T2703" s="119">
        <v>0.2</v>
      </c>
      <c r="U2703" s="116">
        <v>27.96</v>
      </c>
      <c r="V2703" t="s">
        <v>25</v>
      </c>
      <c r="W2703">
        <v>2.65</v>
      </c>
      <c r="X2703" t="s">
        <v>25</v>
      </c>
      <c r="Y2703">
        <v>31.799999999999997</v>
      </c>
      <c r="Z2703">
        <v>2.79</v>
      </c>
      <c r="AA2703">
        <v>2.33</v>
      </c>
      <c r="AB2703">
        <v>0.2</v>
      </c>
      <c r="AC2703">
        <v>27.96</v>
      </c>
    </row>
    <row r="2704" spans="1:29" x14ac:dyDescent="0.25">
      <c r="A2704" s="111" t="s">
        <v>564</v>
      </c>
      <c r="B2704" s="112" t="s">
        <v>157</v>
      </c>
      <c r="C2704" s="111">
        <v>87892</v>
      </c>
      <c r="D2704" s="111">
        <v>878928</v>
      </c>
      <c r="E2704" s="111" t="s">
        <v>569</v>
      </c>
      <c r="F2704" s="111">
        <v>8411</v>
      </c>
      <c r="G2704" s="111" t="s">
        <v>465</v>
      </c>
      <c r="H2704" s="111" t="s">
        <v>82</v>
      </c>
      <c r="I2704" s="111" t="s">
        <v>18</v>
      </c>
      <c r="J2704" s="111" t="s">
        <v>334</v>
      </c>
      <c r="K2704" s="111" t="s">
        <v>81</v>
      </c>
      <c r="L2704" s="111">
        <v>6</v>
      </c>
      <c r="M2704" s="111">
        <v>0.09</v>
      </c>
      <c r="N2704" s="113">
        <v>4.99</v>
      </c>
      <c r="O2704" s="113">
        <v>4.16</v>
      </c>
      <c r="P2704" s="114">
        <v>0.2</v>
      </c>
      <c r="Q2704" s="113">
        <v>24.96</v>
      </c>
      <c r="R2704" s="115">
        <v>4.79</v>
      </c>
      <c r="S2704" s="115">
        <v>3.99</v>
      </c>
      <c r="T2704" s="119">
        <v>0.2</v>
      </c>
      <c r="U2704" s="116">
        <v>23.94</v>
      </c>
      <c r="V2704" t="s">
        <v>25</v>
      </c>
      <c r="W2704">
        <v>4.16</v>
      </c>
      <c r="X2704" t="s">
        <v>25</v>
      </c>
      <c r="Y2704">
        <v>24.96</v>
      </c>
      <c r="Z2704">
        <v>4.99</v>
      </c>
      <c r="AA2704">
        <v>4.16</v>
      </c>
      <c r="AB2704">
        <v>0.2</v>
      </c>
      <c r="AC2704">
        <v>24.96</v>
      </c>
    </row>
    <row r="2705" spans="1:29" x14ac:dyDescent="0.25">
      <c r="A2705" s="111" t="s">
        <v>564</v>
      </c>
      <c r="B2705" s="112" t="s">
        <v>157</v>
      </c>
      <c r="C2705" s="111">
        <v>87892</v>
      </c>
      <c r="D2705" s="111">
        <v>878928</v>
      </c>
      <c r="E2705" s="111" t="s">
        <v>569</v>
      </c>
      <c r="F2705" s="111">
        <v>8793</v>
      </c>
      <c r="G2705" s="111" t="s">
        <v>468</v>
      </c>
      <c r="H2705" s="111" t="s">
        <v>84</v>
      </c>
      <c r="I2705" s="111" t="s">
        <v>18</v>
      </c>
      <c r="J2705" s="111" t="s">
        <v>469</v>
      </c>
      <c r="K2705" s="111" t="s">
        <v>81</v>
      </c>
      <c r="L2705" s="111">
        <v>6</v>
      </c>
      <c r="M2705" s="111">
        <v>0.09</v>
      </c>
      <c r="N2705" s="113">
        <v>6.49</v>
      </c>
      <c r="O2705" s="113">
        <v>5.4</v>
      </c>
      <c r="P2705" s="114">
        <v>0.2</v>
      </c>
      <c r="Q2705" s="113">
        <v>32.400000000000006</v>
      </c>
      <c r="R2705" s="115">
        <v>5.69</v>
      </c>
      <c r="S2705" s="115">
        <v>4.74</v>
      </c>
      <c r="T2705" s="119">
        <v>0.2</v>
      </c>
      <c r="U2705" s="116">
        <v>28.44</v>
      </c>
      <c r="V2705" t="s">
        <v>25</v>
      </c>
      <c r="W2705">
        <v>5.4</v>
      </c>
      <c r="X2705" t="s">
        <v>25</v>
      </c>
      <c r="Y2705">
        <v>32.400000000000006</v>
      </c>
      <c r="Z2705">
        <v>5.69</v>
      </c>
      <c r="AA2705">
        <v>4.74</v>
      </c>
      <c r="AB2705">
        <v>0.2</v>
      </c>
      <c r="AC2705">
        <v>28.44</v>
      </c>
    </row>
    <row r="2706" spans="1:29" x14ac:dyDescent="0.25">
      <c r="A2706" s="111" t="s">
        <v>564</v>
      </c>
      <c r="B2706" s="112" t="s">
        <v>157</v>
      </c>
      <c r="C2706" s="111">
        <v>87892</v>
      </c>
      <c r="D2706" s="111">
        <v>878928</v>
      </c>
      <c r="E2706" s="111" t="s">
        <v>569</v>
      </c>
      <c r="F2706" s="111">
        <v>13065</v>
      </c>
      <c r="G2706" s="111" t="s">
        <v>470</v>
      </c>
      <c r="H2706" s="111" t="s">
        <v>84</v>
      </c>
      <c r="I2706" s="111" t="s">
        <v>18</v>
      </c>
      <c r="J2706" s="111" t="s">
        <v>471</v>
      </c>
      <c r="K2706" s="111" t="s">
        <v>81</v>
      </c>
      <c r="L2706" s="111">
        <v>6</v>
      </c>
      <c r="M2706" s="111">
        <v>0.09</v>
      </c>
      <c r="N2706" s="113">
        <v>6.49</v>
      </c>
      <c r="O2706" s="113">
        <v>5.4</v>
      </c>
      <c r="P2706" s="114">
        <v>0.2</v>
      </c>
      <c r="Q2706" s="113">
        <v>32.400000000000006</v>
      </c>
      <c r="R2706" s="115">
        <v>5.69</v>
      </c>
      <c r="S2706" s="115">
        <v>4.74</v>
      </c>
      <c r="T2706" s="119">
        <v>0.2</v>
      </c>
      <c r="U2706" s="116">
        <v>28.44</v>
      </c>
      <c r="V2706" t="s">
        <v>25</v>
      </c>
      <c r="W2706">
        <v>5.4</v>
      </c>
      <c r="X2706" t="s">
        <v>25</v>
      </c>
      <c r="Y2706">
        <v>32.400000000000006</v>
      </c>
      <c r="Z2706">
        <v>5.69</v>
      </c>
      <c r="AA2706">
        <v>4.74</v>
      </c>
      <c r="AB2706">
        <v>0.2</v>
      </c>
      <c r="AC2706">
        <v>28.44</v>
      </c>
    </row>
    <row r="2707" spans="1:29" x14ac:dyDescent="0.25">
      <c r="A2707" s="111" t="s">
        <v>564</v>
      </c>
      <c r="B2707" s="112" t="s">
        <v>157</v>
      </c>
      <c r="C2707" s="111">
        <v>87892</v>
      </c>
      <c r="D2707" s="111">
        <v>878928</v>
      </c>
      <c r="E2707" s="111" t="s">
        <v>569</v>
      </c>
      <c r="F2707" s="111">
        <v>253</v>
      </c>
      <c r="G2707" s="111" t="s">
        <v>375</v>
      </c>
      <c r="H2707" s="111" t="s">
        <v>73</v>
      </c>
      <c r="I2707" s="111" t="s">
        <v>18</v>
      </c>
      <c r="J2707" s="111" t="s">
        <v>340</v>
      </c>
      <c r="K2707" s="111" t="s">
        <v>68</v>
      </c>
      <c r="L2707" s="111">
        <v>6</v>
      </c>
      <c r="M2707" s="111">
        <v>0.06</v>
      </c>
      <c r="N2707" s="113">
        <v>3.79</v>
      </c>
      <c r="O2707" s="113">
        <v>3.19</v>
      </c>
      <c r="P2707" s="114">
        <v>0.2</v>
      </c>
      <c r="Q2707" s="113">
        <v>19.14</v>
      </c>
      <c r="R2707" s="115">
        <v>3.79</v>
      </c>
      <c r="S2707" s="115">
        <v>3.19</v>
      </c>
      <c r="T2707" s="119">
        <v>0.2</v>
      </c>
      <c r="U2707" s="116">
        <v>19.14</v>
      </c>
      <c r="V2707" t="s">
        <v>25</v>
      </c>
      <c r="W2707">
        <v>3.19</v>
      </c>
      <c r="X2707" t="s">
        <v>25</v>
      </c>
      <c r="Y2707">
        <v>19.14</v>
      </c>
      <c r="Z2707">
        <v>4.1900000000000004</v>
      </c>
      <c r="AA2707">
        <v>3.49</v>
      </c>
      <c r="AB2707">
        <v>0.2</v>
      </c>
      <c r="AC2707">
        <v>20.94</v>
      </c>
    </row>
    <row r="2708" spans="1:29" x14ac:dyDescent="0.25">
      <c r="A2708" s="111" t="s">
        <v>564</v>
      </c>
      <c r="B2708" s="112" t="s">
        <v>157</v>
      </c>
      <c r="C2708" s="111">
        <v>87892</v>
      </c>
      <c r="D2708" s="111">
        <v>878928</v>
      </c>
      <c r="E2708" s="111" t="s">
        <v>569</v>
      </c>
      <c r="F2708" s="111">
        <v>2132</v>
      </c>
      <c r="G2708" s="111" t="s">
        <v>376</v>
      </c>
      <c r="H2708" s="111" t="s">
        <v>70</v>
      </c>
      <c r="I2708" s="111" t="s">
        <v>18</v>
      </c>
      <c r="J2708" s="111" t="s">
        <v>334</v>
      </c>
      <c r="K2708" s="111" t="s">
        <v>68</v>
      </c>
      <c r="L2708" s="111">
        <v>6</v>
      </c>
      <c r="M2708" s="111">
        <v>0.06</v>
      </c>
      <c r="N2708" s="113">
        <v>3.79</v>
      </c>
      <c r="O2708" s="113">
        <v>3.19</v>
      </c>
      <c r="P2708" s="114">
        <v>0.2</v>
      </c>
      <c r="Q2708" s="113">
        <v>19.14</v>
      </c>
      <c r="R2708" s="115">
        <v>3.79</v>
      </c>
      <c r="S2708" s="115">
        <v>3.19</v>
      </c>
      <c r="T2708" s="119">
        <v>0.2</v>
      </c>
      <c r="U2708" s="116">
        <v>19.14</v>
      </c>
      <c r="V2708" t="s">
        <v>25</v>
      </c>
      <c r="W2708">
        <v>3.19</v>
      </c>
      <c r="X2708" t="s">
        <v>25</v>
      </c>
      <c r="Y2708">
        <v>19.14</v>
      </c>
      <c r="Z2708">
        <v>4.1900000000000004</v>
      </c>
      <c r="AA2708">
        <v>3.49</v>
      </c>
      <c r="AB2708">
        <v>0.2</v>
      </c>
      <c r="AC2708">
        <v>20.94</v>
      </c>
    </row>
    <row r="2709" spans="1:29" x14ac:dyDescent="0.25">
      <c r="A2709" s="111" t="s">
        <v>564</v>
      </c>
      <c r="B2709" s="112" t="s">
        <v>157</v>
      </c>
      <c r="C2709" s="111">
        <v>87892</v>
      </c>
      <c r="D2709" s="111">
        <v>878928</v>
      </c>
      <c r="E2709" s="111" t="s">
        <v>569</v>
      </c>
      <c r="F2709" s="111">
        <v>2585</v>
      </c>
      <c r="G2709" s="111" t="s">
        <v>472</v>
      </c>
      <c r="H2709" s="111" t="s">
        <v>80</v>
      </c>
      <c r="I2709" s="111" t="s">
        <v>18</v>
      </c>
      <c r="J2709" s="111" t="s">
        <v>334</v>
      </c>
      <c r="K2709" s="111" t="s">
        <v>68</v>
      </c>
      <c r="L2709" s="111">
        <v>12</v>
      </c>
      <c r="M2709" s="111">
        <v>0.12</v>
      </c>
      <c r="N2709" s="113">
        <v>4.59</v>
      </c>
      <c r="O2709" s="113">
        <v>3.8</v>
      </c>
      <c r="P2709" s="114">
        <v>0.2</v>
      </c>
      <c r="Q2709" s="113">
        <v>45.599999999999994</v>
      </c>
      <c r="R2709" s="115">
        <v>3.99</v>
      </c>
      <c r="S2709" s="115">
        <v>3.32</v>
      </c>
      <c r="T2709" s="119">
        <v>0.2</v>
      </c>
      <c r="U2709" s="116">
        <v>39.839999999999996</v>
      </c>
      <c r="V2709" t="s">
        <v>25</v>
      </c>
      <c r="W2709">
        <v>3.8</v>
      </c>
      <c r="X2709" t="s">
        <v>25</v>
      </c>
      <c r="Y2709">
        <v>45.599999999999994</v>
      </c>
      <c r="Z2709">
        <v>3.99</v>
      </c>
      <c r="AA2709">
        <v>3.32</v>
      </c>
      <c r="AB2709">
        <v>0.2</v>
      </c>
      <c r="AC2709">
        <v>39.839999999999996</v>
      </c>
    </row>
    <row r="2710" spans="1:29" x14ac:dyDescent="0.25">
      <c r="A2710" s="111" t="s">
        <v>564</v>
      </c>
      <c r="B2710" s="112" t="s">
        <v>157</v>
      </c>
      <c r="C2710" s="111">
        <v>87892</v>
      </c>
      <c r="D2710" s="111">
        <v>878928</v>
      </c>
      <c r="E2710" s="111" t="s">
        <v>569</v>
      </c>
      <c r="F2710" s="111">
        <v>7703</v>
      </c>
      <c r="G2710" s="111" t="s">
        <v>473</v>
      </c>
      <c r="H2710" s="111" t="s">
        <v>72</v>
      </c>
      <c r="I2710" s="111" t="s">
        <v>18</v>
      </c>
      <c r="J2710" s="111" t="s">
        <v>331</v>
      </c>
      <c r="K2710" s="111" t="s">
        <v>68</v>
      </c>
      <c r="L2710" s="111">
        <v>6</v>
      </c>
      <c r="M2710" s="111">
        <v>0.06</v>
      </c>
      <c r="N2710" s="113">
        <v>3.79</v>
      </c>
      <c r="O2710" s="113">
        <v>3.19</v>
      </c>
      <c r="P2710" s="114">
        <v>0.2</v>
      </c>
      <c r="Q2710" s="113">
        <v>19.14</v>
      </c>
      <c r="R2710" s="115">
        <v>3.79</v>
      </c>
      <c r="S2710" s="115">
        <v>3.19</v>
      </c>
      <c r="T2710" s="119">
        <v>0.2</v>
      </c>
      <c r="U2710" s="116">
        <v>19.14</v>
      </c>
      <c r="V2710" t="s">
        <v>25</v>
      </c>
      <c r="W2710">
        <v>3.19</v>
      </c>
      <c r="X2710" t="s">
        <v>25</v>
      </c>
      <c r="Y2710">
        <v>19.14</v>
      </c>
      <c r="Z2710">
        <v>4.1900000000000004</v>
      </c>
      <c r="AA2710">
        <v>3.49</v>
      </c>
      <c r="AB2710">
        <v>0.2</v>
      </c>
      <c r="AC2710">
        <v>20.94</v>
      </c>
    </row>
    <row r="2711" spans="1:29" x14ac:dyDescent="0.25">
      <c r="A2711" s="111" t="s">
        <v>564</v>
      </c>
      <c r="B2711" s="112" t="s">
        <v>157</v>
      </c>
      <c r="C2711" s="111">
        <v>87892</v>
      </c>
      <c r="D2711" s="111">
        <v>878928</v>
      </c>
      <c r="E2711" s="111" t="s">
        <v>569</v>
      </c>
      <c r="F2711" s="111">
        <v>11593</v>
      </c>
      <c r="G2711" s="111" t="s">
        <v>474</v>
      </c>
      <c r="H2711" s="111" t="s">
        <v>80</v>
      </c>
      <c r="I2711" s="111" t="s">
        <v>18</v>
      </c>
      <c r="J2711" s="111" t="s">
        <v>331</v>
      </c>
      <c r="K2711" s="111" t="s">
        <v>68</v>
      </c>
      <c r="L2711" s="111">
        <v>12</v>
      </c>
      <c r="M2711" s="111">
        <v>0.12</v>
      </c>
      <c r="N2711" s="113">
        <v>4.59</v>
      </c>
      <c r="O2711" s="113">
        <v>3.8</v>
      </c>
      <c r="P2711" s="114">
        <v>0.2</v>
      </c>
      <c r="Q2711" s="113">
        <v>45.599999999999994</v>
      </c>
      <c r="R2711" s="115">
        <v>3.99</v>
      </c>
      <c r="S2711" s="115">
        <v>3.32</v>
      </c>
      <c r="T2711" s="119">
        <v>0.2</v>
      </c>
      <c r="U2711" s="116">
        <v>39.839999999999996</v>
      </c>
      <c r="V2711" t="s">
        <v>25</v>
      </c>
      <c r="W2711">
        <v>3.8</v>
      </c>
      <c r="X2711" t="s">
        <v>25</v>
      </c>
      <c r="Y2711">
        <v>45.599999999999994</v>
      </c>
      <c r="Z2711">
        <v>3.99</v>
      </c>
      <c r="AA2711">
        <v>3.32</v>
      </c>
      <c r="AB2711">
        <v>0.2</v>
      </c>
      <c r="AC2711">
        <v>39.839999999999996</v>
      </c>
    </row>
    <row r="2712" spans="1:29" x14ac:dyDescent="0.25">
      <c r="A2712" s="111" t="s">
        <v>564</v>
      </c>
      <c r="B2712" s="112" t="s">
        <v>157</v>
      </c>
      <c r="C2712" s="111">
        <v>87892</v>
      </c>
      <c r="D2712" s="111">
        <v>878928</v>
      </c>
      <c r="E2712" s="111" t="s">
        <v>569</v>
      </c>
      <c r="F2712" s="111">
        <v>13486</v>
      </c>
      <c r="G2712" s="111" t="s">
        <v>377</v>
      </c>
      <c r="H2712" s="111" t="s">
        <v>134</v>
      </c>
      <c r="I2712" s="111" t="s">
        <v>128</v>
      </c>
      <c r="J2712" s="111" t="s">
        <v>378</v>
      </c>
      <c r="K2712" s="111" t="s">
        <v>68</v>
      </c>
      <c r="L2712" s="111">
        <v>6</v>
      </c>
      <c r="M2712" s="111">
        <v>0.06</v>
      </c>
      <c r="N2712" s="113">
        <v>6.59</v>
      </c>
      <c r="O2712" s="113">
        <v>5.49</v>
      </c>
      <c r="P2712" s="114">
        <v>0.2</v>
      </c>
      <c r="Q2712" s="113">
        <v>32.94</v>
      </c>
      <c r="R2712" s="115">
        <v>6.19</v>
      </c>
      <c r="S2712" s="115">
        <v>5.18</v>
      </c>
      <c r="T2712" s="119">
        <v>0.2</v>
      </c>
      <c r="U2712" s="116">
        <v>31.08</v>
      </c>
      <c r="V2712" t="s">
        <v>25</v>
      </c>
      <c r="W2712">
        <v>5.49</v>
      </c>
      <c r="X2712" t="s">
        <v>25</v>
      </c>
      <c r="Y2712">
        <v>32.94</v>
      </c>
      <c r="Z2712">
        <v>6.19</v>
      </c>
      <c r="AA2712">
        <v>5.18</v>
      </c>
      <c r="AB2712">
        <v>0.2</v>
      </c>
      <c r="AC2712">
        <v>31.08</v>
      </c>
    </row>
    <row r="2713" spans="1:29" x14ac:dyDescent="0.25">
      <c r="A2713" s="111" t="s">
        <v>564</v>
      </c>
      <c r="B2713" s="112" t="s">
        <v>157</v>
      </c>
      <c r="C2713" s="111">
        <v>87892</v>
      </c>
      <c r="D2713" s="111">
        <v>878928</v>
      </c>
      <c r="E2713" s="111" t="s">
        <v>569</v>
      </c>
      <c r="F2713" s="111">
        <v>19164</v>
      </c>
      <c r="G2713" s="111" t="s">
        <v>475</v>
      </c>
      <c r="H2713" s="111" t="s">
        <v>76</v>
      </c>
      <c r="I2713" s="111" t="s">
        <v>18</v>
      </c>
      <c r="J2713" s="111" t="s">
        <v>334</v>
      </c>
      <c r="K2713" s="111" t="s">
        <v>68</v>
      </c>
      <c r="L2713" s="111">
        <v>2</v>
      </c>
      <c r="M2713" s="111">
        <v>0.02</v>
      </c>
      <c r="N2713" s="113">
        <v>3.69</v>
      </c>
      <c r="O2713" s="113">
        <v>3.1</v>
      </c>
      <c r="P2713" s="114">
        <v>0.2</v>
      </c>
      <c r="Q2713" s="113">
        <v>6.2</v>
      </c>
      <c r="R2713" s="115">
        <v>3.19</v>
      </c>
      <c r="S2713" s="115">
        <v>2.7</v>
      </c>
      <c r="T2713" s="119">
        <v>0.2</v>
      </c>
      <c r="U2713" s="116">
        <v>5.4</v>
      </c>
      <c r="V2713" t="s">
        <v>25</v>
      </c>
      <c r="W2713">
        <v>3.1</v>
      </c>
      <c r="X2713" t="s">
        <v>25</v>
      </c>
      <c r="Y2713">
        <v>6.2</v>
      </c>
      <c r="Z2713">
        <v>3.19</v>
      </c>
      <c r="AA2713">
        <v>2.7</v>
      </c>
      <c r="AB2713">
        <v>0.2</v>
      </c>
      <c r="AC2713">
        <v>5.4</v>
      </c>
    </row>
    <row r="2714" spans="1:29" x14ac:dyDescent="0.25">
      <c r="A2714" s="111" t="s">
        <v>564</v>
      </c>
      <c r="B2714" s="112" t="s">
        <v>157</v>
      </c>
      <c r="C2714" s="111">
        <v>87892</v>
      </c>
      <c r="D2714" s="111">
        <v>878928</v>
      </c>
      <c r="E2714" s="111" t="s">
        <v>569</v>
      </c>
      <c r="F2714" s="111">
        <v>7945</v>
      </c>
      <c r="G2714" s="111" t="s">
        <v>476</v>
      </c>
      <c r="H2714" s="111" t="s">
        <v>101</v>
      </c>
      <c r="I2714" s="111" t="s">
        <v>18</v>
      </c>
      <c r="J2714" s="111" t="s">
        <v>331</v>
      </c>
      <c r="K2714" s="111" t="s">
        <v>99</v>
      </c>
      <c r="L2714" s="111">
        <v>6</v>
      </c>
      <c r="M2714" s="111">
        <v>0.15</v>
      </c>
      <c r="N2714" s="113">
        <v>8.49</v>
      </c>
      <c r="O2714" s="113">
        <v>7.12</v>
      </c>
      <c r="P2714" s="114">
        <v>0.2</v>
      </c>
      <c r="Q2714" s="113">
        <v>42.72</v>
      </c>
      <c r="R2714" s="115">
        <v>8.49</v>
      </c>
      <c r="S2714" s="115">
        <v>7.08</v>
      </c>
      <c r="T2714" s="119">
        <v>0.2</v>
      </c>
      <c r="U2714" s="116">
        <v>42.480000000000004</v>
      </c>
      <c r="V2714" t="s">
        <v>25</v>
      </c>
      <c r="W2714">
        <v>7.59</v>
      </c>
      <c r="X2714" t="s">
        <v>25</v>
      </c>
      <c r="Y2714">
        <v>45.54</v>
      </c>
      <c r="Z2714">
        <v>8.39</v>
      </c>
      <c r="AA2714">
        <v>6.99</v>
      </c>
      <c r="AB2714">
        <v>0.2</v>
      </c>
      <c r="AC2714">
        <v>41.94</v>
      </c>
    </row>
    <row r="2715" spans="1:29" x14ac:dyDescent="0.25">
      <c r="A2715" s="111" t="s">
        <v>564</v>
      </c>
      <c r="B2715" s="112" t="s">
        <v>157</v>
      </c>
      <c r="C2715" s="111">
        <v>87892</v>
      </c>
      <c r="D2715" s="111">
        <v>878928</v>
      </c>
      <c r="E2715" s="111" t="s">
        <v>569</v>
      </c>
      <c r="F2715" s="111">
        <v>7947</v>
      </c>
      <c r="G2715" s="111" t="s">
        <v>477</v>
      </c>
      <c r="H2715" s="111" t="s">
        <v>100</v>
      </c>
      <c r="I2715" s="111" t="s">
        <v>18</v>
      </c>
      <c r="J2715" s="111" t="s">
        <v>334</v>
      </c>
      <c r="K2715" s="111" t="s">
        <v>99</v>
      </c>
      <c r="L2715" s="111">
        <v>6</v>
      </c>
      <c r="M2715" s="111">
        <v>0.15</v>
      </c>
      <c r="N2715" s="113">
        <v>8.99</v>
      </c>
      <c r="O2715" s="113">
        <v>7.49</v>
      </c>
      <c r="P2715" s="114">
        <v>0.2</v>
      </c>
      <c r="Q2715" s="113">
        <v>44.94</v>
      </c>
      <c r="R2715" s="115">
        <v>8.99</v>
      </c>
      <c r="S2715" s="115">
        <v>7.49</v>
      </c>
      <c r="T2715" s="119">
        <v>0.2</v>
      </c>
      <c r="U2715" s="116">
        <v>44.94</v>
      </c>
      <c r="V2715" t="s">
        <v>25</v>
      </c>
      <c r="W2715">
        <v>7.59</v>
      </c>
      <c r="X2715" t="s">
        <v>25</v>
      </c>
      <c r="Y2715">
        <v>45.54</v>
      </c>
      <c r="Z2715">
        <v>8.39</v>
      </c>
      <c r="AA2715">
        <v>6.99</v>
      </c>
      <c r="AB2715">
        <v>0.2</v>
      </c>
      <c r="AC2715">
        <v>41.94</v>
      </c>
    </row>
    <row r="2716" spans="1:29" x14ac:dyDescent="0.25">
      <c r="A2716" s="111" t="s">
        <v>564</v>
      </c>
      <c r="B2716" s="112" t="s">
        <v>157</v>
      </c>
      <c r="C2716" s="111">
        <v>87892</v>
      </c>
      <c r="D2716" s="111">
        <v>878928</v>
      </c>
      <c r="E2716" s="111" t="s">
        <v>569</v>
      </c>
      <c r="F2716" s="111">
        <v>18152</v>
      </c>
      <c r="G2716" s="111" t="s">
        <v>385</v>
      </c>
      <c r="H2716" s="111" t="s">
        <v>21</v>
      </c>
      <c r="I2716" s="111" t="s">
        <v>18</v>
      </c>
      <c r="J2716" s="111" t="s">
        <v>334</v>
      </c>
      <c r="K2716" s="111" t="s">
        <v>19</v>
      </c>
      <c r="L2716" s="111">
        <v>12</v>
      </c>
      <c r="M2716" s="111">
        <v>2.4E-2</v>
      </c>
      <c r="N2716" s="113">
        <v>1.69</v>
      </c>
      <c r="O2716" s="113">
        <v>1.4155</v>
      </c>
      <c r="P2716" s="114">
        <v>0.2</v>
      </c>
      <c r="Q2716" s="113">
        <v>17.04</v>
      </c>
      <c r="R2716" s="115">
        <v>1.59</v>
      </c>
      <c r="S2716" s="115">
        <v>1.3250000000000002</v>
      </c>
      <c r="T2716" s="119">
        <v>0.2</v>
      </c>
      <c r="U2716" s="116">
        <v>15.96</v>
      </c>
      <c r="V2716" t="s">
        <v>25</v>
      </c>
      <c r="W2716">
        <v>1.42</v>
      </c>
      <c r="X2716" t="s">
        <v>25</v>
      </c>
      <c r="Y2716">
        <v>17.04</v>
      </c>
      <c r="Z2716">
        <v>1.49</v>
      </c>
      <c r="AA2716">
        <v>1.24</v>
      </c>
      <c r="AB2716">
        <v>0.2</v>
      </c>
      <c r="AC2716">
        <v>14.879999999999999</v>
      </c>
    </row>
    <row r="2717" spans="1:29" x14ac:dyDescent="0.25">
      <c r="A2717" s="111" t="s">
        <v>564</v>
      </c>
      <c r="B2717" s="112" t="s">
        <v>157</v>
      </c>
      <c r="C2717" s="111">
        <v>87892</v>
      </c>
      <c r="D2717" s="111">
        <v>878928</v>
      </c>
      <c r="E2717" s="111" t="s">
        <v>569</v>
      </c>
      <c r="F2717" s="111">
        <v>18266</v>
      </c>
      <c r="G2717" s="111" t="s">
        <v>386</v>
      </c>
      <c r="H2717" s="111" t="s">
        <v>28</v>
      </c>
      <c r="I2717" s="111" t="s">
        <v>18</v>
      </c>
      <c r="J2717" s="111" t="s">
        <v>331</v>
      </c>
      <c r="K2717" s="111" t="s">
        <v>19</v>
      </c>
      <c r="L2717" s="111">
        <v>12</v>
      </c>
      <c r="M2717" s="111">
        <v>2.4E-2</v>
      </c>
      <c r="N2717" s="113">
        <v>1.69</v>
      </c>
      <c r="O2717" s="113">
        <v>1.42</v>
      </c>
      <c r="P2717" s="114">
        <v>0.2</v>
      </c>
      <c r="Q2717" s="113">
        <v>17.04</v>
      </c>
      <c r="R2717" s="115">
        <v>1.49</v>
      </c>
      <c r="S2717" s="115">
        <v>1.24</v>
      </c>
      <c r="T2717" s="119">
        <v>0.2</v>
      </c>
      <c r="U2717" s="116">
        <v>14.879999999999999</v>
      </c>
      <c r="V2717" t="s">
        <v>25</v>
      </c>
      <c r="W2717">
        <v>1.42</v>
      </c>
      <c r="X2717" t="s">
        <v>25</v>
      </c>
      <c r="Y2717">
        <v>17.04</v>
      </c>
      <c r="Z2717">
        <v>1.49</v>
      </c>
      <c r="AA2717">
        <v>1.24</v>
      </c>
      <c r="AB2717">
        <v>0.2</v>
      </c>
      <c r="AC2717">
        <v>14.879999999999999</v>
      </c>
    </row>
    <row r="2718" spans="1:29" x14ac:dyDescent="0.25">
      <c r="A2718" s="111" t="s">
        <v>564</v>
      </c>
      <c r="B2718" s="112" t="s">
        <v>157</v>
      </c>
      <c r="C2718" s="111">
        <v>87892</v>
      </c>
      <c r="D2718" s="111">
        <v>878928</v>
      </c>
      <c r="E2718" s="111" t="s">
        <v>569</v>
      </c>
      <c r="F2718" s="111">
        <v>503</v>
      </c>
      <c r="G2718" s="111" t="s">
        <v>389</v>
      </c>
      <c r="H2718" s="111" t="s">
        <v>91</v>
      </c>
      <c r="I2718" s="111" t="s">
        <v>18</v>
      </c>
      <c r="J2718" s="111" t="s">
        <v>340</v>
      </c>
      <c r="K2718" s="111" t="s">
        <v>85</v>
      </c>
      <c r="L2718" s="111">
        <v>6</v>
      </c>
      <c r="M2718" s="111">
        <v>0.12</v>
      </c>
      <c r="N2718" s="113">
        <v>5.69</v>
      </c>
      <c r="O2718" s="113">
        <v>4.74</v>
      </c>
      <c r="P2718" s="114">
        <v>0.2</v>
      </c>
      <c r="Q2718" s="113">
        <v>28.44</v>
      </c>
      <c r="R2718" s="115">
        <v>5.49</v>
      </c>
      <c r="S2718" s="115">
        <v>4.58</v>
      </c>
      <c r="T2718" s="119">
        <v>0.2</v>
      </c>
      <c r="U2718" s="116">
        <v>27.48</v>
      </c>
      <c r="V2718" t="s">
        <v>25</v>
      </c>
      <c r="W2718">
        <v>4.82</v>
      </c>
      <c r="X2718" t="s">
        <v>25</v>
      </c>
      <c r="Y2718">
        <v>28.92</v>
      </c>
      <c r="Z2718">
        <v>5.59</v>
      </c>
      <c r="AA2718">
        <v>4.66</v>
      </c>
      <c r="AB2718">
        <v>0.2</v>
      </c>
      <c r="AC2718">
        <v>27.96</v>
      </c>
    </row>
    <row r="2719" spans="1:29" x14ac:dyDescent="0.25">
      <c r="A2719" s="111" t="s">
        <v>564</v>
      </c>
      <c r="B2719" s="112" t="s">
        <v>157</v>
      </c>
      <c r="C2719" s="111">
        <v>87892</v>
      </c>
      <c r="D2719" s="111">
        <v>878928</v>
      </c>
      <c r="E2719" s="111" t="s">
        <v>569</v>
      </c>
      <c r="F2719" s="111">
        <v>504</v>
      </c>
      <c r="G2719" s="111" t="s">
        <v>390</v>
      </c>
      <c r="H2719" s="111" t="s">
        <v>88</v>
      </c>
      <c r="I2719" s="111" t="s">
        <v>18</v>
      </c>
      <c r="J2719" s="111" t="s">
        <v>331</v>
      </c>
      <c r="K2719" s="111" t="s">
        <v>85</v>
      </c>
      <c r="L2719" s="111">
        <v>6</v>
      </c>
      <c r="M2719" s="111">
        <v>0.12</v>
      </c>
      <c r="N2719" s="113">
        <v>7.49</v>
      </c>
      <c r="O2719" s="113">
        <v>6.27</v>
      </c>
      <c r="P2719" s="114">
        <v>0.2</v>
      </c>
      <c r="Q2719" s="113">
        <v>37.619999999999997</v>
      </c>
      <c r="R2719" s="115">
        <v>6.79</v>
      </c>
      <c r="S2719" s="115">
        <v>5.6583333333333332</v>
      </c>
      <c r="T2719" s="119">
        <v>0.2</v>
      </c>
      <c r="U2719" s="116">
        <v>33.96</v>
      </c>
      <c r="V2719" t="s">
        <v>25</v>
      </c>
      <c r="W2719">
        <v>6.07</v>
      </c>
      <c r="X2719" t="s">
        <v>25</v>
      </c>
      <c r="Y2719">
        <v>36.42</v>
      </c>
      <c r="Z2719">
        <v>6.59</v>
      </c>
      <c r="AA2719">
        <v>5.49</v>
      </c>
      <c r="AB2719">
        <v>0.2</v>
      </c>
      <c r="AC2719">
        <v>32.94</v>
      </c>
    </row>
    <row r="2720" spans="1:29" x14ac:dyDescent="0.25">
      <c r="A2720" s="111" t="s">
        <v>564</v>
      </c>
      <c r="B2720" s="112" t="s">
        <v>157</v>
      </c>
      <c r="C2720" s="111">
        <v>87892</v>
      </c>
      <c r="D2720" s="111">
        <v>878928</v>
      </c>
      <c r="E2720" s="111" t="s">
        <v>569</v>
      </c>
      <c r="F2720" s="111">
        <v>1166</v>
      </c>
      <c r="G2720" s="111" t="s">
        <v>417</v>
      </c>
      <c r="H2720" s="111" t="s">
        <v>91</v>
      </c>
      <c r="I2720" s="111" t="s">
        <v>18</v>
      </c>
      <c r="J2720" s="111" t="s">
        <v>418</v>
      </c>
      <c r="K2720" s="111" t="s">
        <v>85</v>
      </c>
      <c r="L2720" s="111">
        <v>6</v>
      </c>
      <c r="M2720" s="111">
        <v>0.12</v>
      </c>
      <c r="N2720" s="113">
        <v>5.69</v>
      </c>
      <c r="O2720" s="113">
        <v>4.74</v>
      </c>
      <c r="P2720" s="114">
        <v>0.2</v>
      </c>
      <c r="Q2720" s="113">
        <v>28.44</v>
      </c>
      <c r="R2720" s="115">
        <v>5.49</v>
      </c>
      <c r="S2720" s="115">
        <v>4.58</v>
      </c>
      <c r="T2720" s="119">
        <v>0.2</v>
      </c>
      <c r="U2720" s="116">
        <v>27.48</v>
      </c>
      <c r="V2720" t="s">
        <v>25</v>
      </c>
      <c r="W2720">
        <v>4.82</v>
      </c>
      <c r="X2720" t="s">
        <v>25</v>
      </c>
      <c r="Y2720">
        <v>28.92</v>
      </c>
      <c r="Z2720">
        <v>5.59</v>
      </c>
      <c r="AA2720">
        <v>4.66</v>
      </c>
      <c r="AB2720">
        <v>0.2</v>
      </c>
      <c r="AC2720">
        <v>27.96</v>
      </c>
    </row>
    <row r="2721" spans="1:29" x14ac:dyDescent="0.25">
      <c r="A2721" s="111" t="s">
        <v>564</v>
      </c>
      <c r="B2721" s="112" t="s">
        <v>157</v>
      </c>
      <c r="C2721" s="111">
        <v>87892</v>
      </c>
      <c r="D2721" s="111">
        <v>878928</v>
      </c>
      <c r="E2721" s="111" t="s">
        <v>569</v>
      </c>
      <c r="F2721" s="111">
        <v>2349</v>
      </c>
      <c r="G2721" s="111" t="s">
        <v>391</v>
      </c>
      <c r="H2721" s="111" t="s">
        <v>86</v>
      </c>
      <c r="I2721" s="111" t="s">
        <v>18</v>
      </c>
      <c r="J2721" s="111" t="s">
        <v>334</v>
      </c>
      <c r="K2721" s="111" t="s">
        <v>85</v>
      </c>
      <c r="L2721" s="111">
        <v>6</v>
      </c>
      <c r="M2721" s="111">
        <v>0.12</v>
      </c>
      <c r="N2721" s="113">
        <v>8.2899999999999991</v>
      </c>
      <c r="O2721" s="113">
        <v>6.9254999999999995</v>
      </c>
      <c r="P2721" s="114">
        <v>0.2</v>
      </c>
      <c r="Q2721" s="113">
        <v>41.58</v>
      </c>
      <c r="R2721" s="115">
        <v>7.89</v>
      </c>
      <c r="S2721" s="115">
        <v>6.58</v>
      </c>
      <c r="T2721" s="119">
        <v>0.2</v>
      </c>
      <c r="U2721" s="116">
        <v>39.480000000000004</v>
      </c>
      <c r="V2721" t="s">
        <v>25</v>
      </c>
      <c r="W2721">
        <v>6.64</v>
      </c>
      <c r="X2721" t="s">
        <v>25</v>
      </c>
      <c r="Y2721">
        <v>39.839999999999996</v>
      </c>
      <c r="Z2721">
        <v>7.59</v>
      </c>
      <c r="AA2721">
        <v>6.33</v>
      </c>
      <c r="AB2721">
        <v>0.2</v>
      </c>
      <c r="AC2721">
        <v>37.980000000000004</v>
      </c>
    </row>
    <row r="2722" spans="1:29" x14ac:dyDescent="0.25">
      <c r="A2722" s="111" t="s">
        <v>564</v>
      </c>
      <c r="B2722" s="112" t="s">
        <v>157</v>
      </c>
      <c r="C2722" s="111">
        <v>87892</v>
      </c>
      <c r="D2722" s="111">
        <v>878928</v>
      </c>
      <c r="E2722" s="111" t="s">
        <v>569</v>
      </c>
      <c r="F2722" s="111">
        <v>2350</v>
      </c>
      <c r="G2722" s="111" t="s">
        <v>392</v>
      </c>
      <c r="H2722" s="111" t="s">
        <v>90</v>
      </c>
      <c r="I2722" s="111" t="s">
        <v>18</v>
      </c>
      <c r="J2722" s="111" t="s">
        <v>336</v>
      </c>
      <c r="K2722" s="111" t="s">
        <v>85</v>
      </c>
      <c r="L2722" s="111">
        <v>6</v>
      </c>
      <c r="M2722" s="111">
        <v>0.12</v>
      </c>
      <c r="N2722" s="113">
        <v>5.99</v>
      </c>
      <c r="O2722" s="113">
        <v>5.0199999999999996</v>
      </c>
      <c r="P2722" s="114">
        <v>0.2</v>
      </c>
      <c r="Q2722" s="113">
        <v>30.119999999999997</v>
      </c>
      <c r="R2722" s="115">
        <v>5.29</v>
      </c>
      <c r="S2722" s="115">
        <v>4.41</v>
      </c>
      <c r="T2722" s="119">
        <v>0.2</v>
      </c>
      <c r="U2722" s="116">
        <v>26.46</v>
      </c>
      <c r="V2722" t="s">
        <v>25</v>
      </c>
      <c r="W2722">
        <v>5.0199999999999996</v>
      </c>
      <c r="X2722" t="s">
        <v>25</v>
      </c>
      <c r="Y2722">
        <v>30.119999999999997</v>
      </c>
      <c r="Z2722">
        <v>5.29</v>
      </c>
      <c r="AA2722">
        <v>4.41</v>
      </c>
      <c r="AB2722">
        <v>0.2</v>
      </c>
      <c r="AC2722">
        <v>26.46</v>
      </c>
    </row>
    <row r="2723" spans="1:29" x14ac:dyDescent="0.25">
      <c r="A2723" s="111" t="s">
        <v>564</v>
      </c>
      <c r="B2723" s="112" t="s">
        <v>157</v>
      </c>
      <c r="C2723" s="111">
        <v>87892</v>
      </c>
      <c r="D2723" s="111">
        <v>878928</v>
      </c>
      <c r="E2723" s="111" t="s">
        <v>569</v>
      </c>
      <c r="F2723" s="111">
        <v>2353</v>
      </c>
      <c r="G2723" s="111" t="s">
        <v>393</v>
      </c>
      <c r="H2723" s="111" t="s">
        <v>93</v>
      </c>
      <c r="I2723" s="111" t="s">
        <v>18</v>
      </c>
      <c r="J2723" s="111" t="s">
        <v>338</v>
      </c>
      <c r="K2723" s="111" t="s">
        <v>85</v>
      </c>
      <c r="L2723" s="111">
        <v>6</v>
      </c>
      <c r="M2723" s="111">
        <v>0.12</v>
      </c>
      <c r="N2723" s="113">
        <v>8.2899999999999991</v>
      </c>
      <c r="O2723" s="113">
        <v>6.9254999999999995</v>
      </c>
      <c r="P2723" s="114">
        <v>0.2</v>
      </c>
      <c r="Q2723" s="113">
        <v>41.58</v>
      </c>
      <c r="R2723" s="115">
        <v>7.89</v>
      </c>
      <c r="S2723" s="115">
        <v>6.58</v>
      </c>
      <c r="T2723" s="119">
        <v>0.2</v>
      </c>
      <c r="U2723" s="116">
        <v>39.480000000000004</v>
      </c>
      <c r="V2723" t="s">
        <v>25</v>
      </c>
      <c r="W2723">
        <v>6.64</v>
      </c>
      <c r="X2723" t="s">
        <v>25</v>
      </c>
      <c r="Y2723">
        <v>39.839999999999996</v>
      </c>
      <c r="Z2723">
        <v>7.59</v>
      </c>
      <c r="AA2723">
        <v>6.33</v>
      </c>
      <c r="AB2723">
        <v>0.2</v>
      </c>
      <c r="AC2723">
        <v>37.980000000000004</v>
      </c>
    </row>
    <row r="2724" spans="1:29" x14ac:dyDescent="0.25">
      <c r="A2724" s="111" t="s">
        <v>564</v>
      </c>
      <c r="B2724" s="112" t="s">
        <v>157</v>
      </c>
      <c r="C2724" s="111">
        <v>87892</v>
      </c>
      <c r="D2724" s="111">
        <v>878928</v>
      </c>
      <c r="E2724" s="111" t="s">
        <v>569</v>
      </c>
      <c r="F2724" s="111">
        <v>2357</v>
      </c>
      <c r="G2724" s="111" t="s">
        <v>394</v>
      </c>
      <c r="H2724" s="111" t="s">
        <v>92</v>
      </c>
      <c r="I2724" s="111" t="s">
        <v>18</v>
      </c>
      <c r="J2724" s="111" t="s">
        <v>372</v>
      </c>
      <c r="K2724" s="111" t="s">
        <v>85</v>
      </c>
      <c r="L2724" s="111">
        <v>6</v>
      </c>
      <c r="M2724" s="111">
        <v>0.12</v>
      </c>
      <c r="N2724" s="113">
        <v>5.49</v>
      </c>
      <c r="O2724" s="113">
        <v>4.55</v>
      </c>
      <c r="P2724" s="114">
        <v>0.2</v>
      </c>
      <c r="Q2724" s="113">
        <v>27.299999999999997</v>
      </c>
      <c r="R2724" s="115">
        <v>4.99</v>
      </c>
      <c r="S2724" s="115">
        <v>4.16</v>
      </c>
      <c r="T2724" s="119">
        <v>0.2</v>
      </c>
      <c r="U2724" s="116">
        <v>24.96</v>
      </c>
      <c r="V2724" t="s">
        <v>25</v>
      </c>
      <c r="W2724">
        <v>4.55</v>
      </c>
      <c r="X2724" t="s">
        <v>25</v>
      </c>
      <c r="Y2724">
        <v>27.299999999999997</v>
      </c>
      <c r="Z2724">
        <v>4.99</v>
      </c>
      <c r="AA2724">
        <v>4.16</v>
      </c>
      <c r="AB2724">
        <v>0.2</v>
      </c>
      <c r="AC2724">
        <v>24.96</v>
      </c>
    </row>
    <row r="2725" spans="1:29" x14ac:dyDescent="0.25">
      <c r="A2725" s="111" t="s">
        <v>564</v>
      </c>
      <c r="B2725" s="112" t="s">
        <v>157</v>
      </c>
      <c r="C2725" s="111">
        <v>87892</v>
      </c>
      <c r="D2725" s="111">
        <v>878928</v>
      </c>
      <c r="E2725" s="111" t="s">
        <v>569</v>
      </c>
      <c r="F2725" s="111">
        <v>4409</v>
      </c>
      <c r="G2725" s="111" t="s">
        <v>419</v>
      </c>
      <c r="H2725" s="111" t="s">
        <v>88</v>
      </c>
      <c r="I2725" s="111" t="s">
        <v>18</v>
      </c>
      <c r="J2725" s="111" t="s">
        <v>342</v>
      </c>
      <c r="K2725" s="111" t="s">
        <v>85</v>
      </c>
      <c r="L2725" s="111">
        <v>6</v>
      </c>
      <c r="M2725" s="111">
        <v>0.12</v>
      </c>
      <c r="N2725" s="113">
        <v>7.49</v>
      </c>
      <c r="O2725" s="113">
        <v>6.27</v>
      </c>
      <c r="P2725" s="114">
        <v>0.2</v>
      </c>
      <c r="Q2725" s="113">
        <v>37.619999999999997</v>
      </c>
      <c r="R2725" s="115">
        <v>6.79</v>
      </c>
      <c r="S2725" s="115">
        <v>5.6583333333333332</v>
      </c>
      <c r="T2725" s="119">
        <v>0.2</v>
      </c>
      <c r="U2725" s="116">
        <v>33.96</v>
      </c>
      <c r="V2725" t="s">
        <v>25</v>
      </c>
      <c r="W2725">
        <v>6.07</v>
      </c>
      <c r="X2725" t="s">
        <v>25</v>
      </c>
      <c r="Y2725">
        <v>36.42</v>
      </c>
      <c r="Z2725">
        <v>6.59</v>
      </c>
      <c r="AA2725">
        <v>5.49</v>
      </c>
      <c r="AB2725">
        <v>0.2</v>
      </c>
      <c r="AC2725">
        <v>32.94</v>
      </c>
    </row>
    <row r="2726" spans="1:29" x14ac:dyDescent="0.25">
      <c r="A2726" s="111" t="s">
        <v>564</v>
      </c>
      <c r="B2726" s="112" t="s">
        <v>157</v>
      </c>
      <c r="C2726" s="111">
        <v>87892</v>
      </c>
      <c r="D2726" s="111">
        <v>878928</v>
      </c>
      <c r="E2726" s="111" t="s">
        <v>569</v>
      </c>
      <c r="F2726" s="111">
        <v>9276</v>
      </c>
      <c r="G2726" s="111" t="s">
        <v>395</v>
      </c>
      <c r="H2726" s="111" t="s">
        <v>88</v>
      </c>
      <c r="I2726" s="111" t="s">
        <v>18</v>
      </c>
      <c r="J2726" s="111" t="s">
        <v>344</v>
      </c>
      <c r="K2726" s="111" t="s">
        <v>85</v>
      </c>
      <c r="L2726" s="111">
        <v>6</v>
      </c>
      <c r="M2726" s="111">
        <v>0.12</v>
      </c>
      <c r="N2726" s="113">
        <v>7.49</v>
      </c>
      <c r="O2726" s="113">
        <v>6.27</v>
      </c>
      <c r="P2726" s="114">
        <v>0.2</v>
      </c>
      <c r="Q2726" s="113">
        <v>37.619999999999997</v>
      </c>
      <c r="R2726" s="115">
        <v>6.79</v>
      </c>
      <c r="S2726" s="115">
        <v>5.6583333333333332</v>
      </c>
      <c r="T2726" s="119">
        <v>0.2</v>
      </c>
      <c r="U2726" s="116">
        <v>33.96</v>
      </c>
      <c r="V2726" t="s">
        <v>25</v>
      </c>
      <c r="W2726">
        <v>6.07</v>
      </c>
      <c r="X2726" t="s">
        <v>25</v>
      </c>
      <c r="Y2726">
        <v>36.42</v>
      </c>
      <c r="Z2726">
        <v>6.59</v>
      </c>
      <c r="AA2726">
        <v>5.49</v>
      </c>
      <c r="AB2726">
        <v>0.2</v>
      </c>
      <c r="AC2726">
        <v>32.94</v>
      </c>
    </row>
    <row r="2727" spans="1:29" x14ac:dyDescent="0.25">
      <c r="A2727" s="111" t="s">
        <v>564</v>
      </c>
      <c r="B2727" s="112" t="s">
        <v>157</v>
      </c>
      <c r="C2727" s="111">
        <v>87892</v>
      </c>
      <c r="D2727" s="111">
        <v>878928</v>
      </c>
      <c r="E2727" s="111" t="s">
        <v>569</v>
      </c>
      <c r="F2727" s="111">
        <v>23163</v>
      </c>
      <c r="G2727" s="111" t="s">
        <v>511</v>
      </c>
      <c r="H2727" s="111" t="s">
        <v>91</v>
      </c>
      <c r="I2727" s="111" t="s">
        <v>18</v>
      </c>
      <c r="J2727" s="111" t="s">
        <v>512</v>
      </c>
      <c r="K2727" s="111" t="s">
        <v>85</v>
      </c>
      <c r="L2727" s="111">
        <v>6</v>
      </c>
      <c r="M2727" s="111">
        <v>0.12</v>
      </c>
      <c r="N2727" s="113">
        <v>5.69</v>
      </c>
      <c r="O2727" s="113">
        <v>4.74</v>
      </c>
      <c r="P2727" s="114">
        <v>0.2</v>
      </c>
      <c r="Q2727" s="113">
        <v>28.44</v>
      </c>
      <c r="R2727" s="115">
        <v>5.49</v>
      </c>
      <c r="S2727" s="115">
        <v>4.58</v>
      </c>
      <c r="T2727" s="119">
        <v>0.2</v>
      </c>
      <c r="U2727" s="116">
        <v>27.48</v>
      </c>
      <c r="V2727" t="s">
        <v>25</v>
      </c>
      <c r="W2727">
        <v>4.82</v>
      </c>
      <c r="X2727" t="s">
        <v>25</v>
      </c>
      <c r="Y2727">
        <v>28.92</v>
      </c>
      <c r="Z2727">
        <v>5.59</v>
      </c>
      <c r="AA2727">
        <v>4.66</v>
      </c>
      <c r="AB2727">
        <v>0.2</v>
      </c>
      <c r="AC2727">
        <v>27.96</v>
      </c>
    </row>
    <row r="2728" spans="1:29" x14ac:dyDescent="0.25">
      <c r="A2728" s="111" t="s">
        <v>564</v>
      </c>
      <c r="B2728" s="112" t="s">
        <v>157</v>
      </c>
      <c r="C2728" s="111">
        <v>87892</v>
      </c>
      <c r="D2728" s="111">
        <v>878928</v>
      </c>
      <c r="E2728" s="111" t="s">
        <v>569</v>
      </c>
      <c r="F2728" s="111">
        <v>25700</v>
      </c>
      <c r="G2728" s="111" t="s">
        <v>396</v>
      </c>
      <c r="H2728" s="111" t="s">
        <v>135</v>
      </c>
      <c r="I2728" s="111" t="s">
        <v>128</v>
      </c>
      <c r="J2728" s="111" t="s">
        <v>378</v>
      </c>
      <c r="K2728" s="111" t="s">
        <v>85</v>
      </c>
      <c r="L2728" s="111">
        <v>6</v>
      </c>
      <c r="M2728" s="111">
        <v>0.12</v>
      </c>
      <c r="N2728" s="113">
        <v>8.7899999999999991</v>
      </c>
      <c r="O2728" s="113">
        <v>7.2959999999999994</v>
      </c>
      <c r="P2728" s="114">
        <v>0.2</v>
      </c>
      <c r="Q2728" s="113">
        <v>43.8</v>
      </c>
      <c r="R2728" s="115">
        <v>10.49</v>
      </c>
      <c r="S2728" s="115">
        <v>6.8</v>
      </c>
      <c r="T2728" s="119">
        <v>0.54</v>
      </c>
      <c r="U2728" s="116">
        <v>40.799999999999997</v>
      </c>
      <c r="V2728" t="s">
        <v>25</v>
      </c>
      <c r="W2728">
        <v>9.4145000000000003</v>
      </c>
      <c r="X2728" t="s">
        <v>25</v>
      </c>
      <c r="Y2728">
        <v>56.46</v>
      </c>
      <c r="Z2728">
        <v>9.99</v>
      </c>
      <c r="AA2728">
        <v>6.4833333333333334</v>
      </c>
      <c r="AB2728">
        <v>0.54</v>
      </c>
      <c r="AC2728">
        <v>38.880000000000003</v>
      </c>
    </row>
    <row r="2729" spans="1:29" x14ac:dyDescent="0.25">
      <c r="A2729" s="111" t="s">
        <v>564</v>
      </c>
      <c r="B2729" s="112" t="s">
        <v>157</v>
      </c>
      <c r="C2729" s="111">
        <v>87892</v>
      </c>
      <c r="D2729" s="111">
        <v>878928</v>
      </c>
      <c r="E2729" s="111" t="s">
        <v>569</v>
      </c>
      <c r="F2729" s="111">
        <v>18137</v>
      </c>
      <c r="G2729" s="111" t="s">
        <v>507</v>
      </c>
      <c r="H2729" s="111" t="s">
        <v>103</v>
      </c>
      <c r="I2729" s="111" t="s">
        <v>18</v>
      </c>
      <c r="J2729" s="111" t="s">
        <v>334</v>
      </c>
      <c r="K2729" s="111" t="s">
        <v>105</v>
      </c>
      <c r="L2729" s="111">
        <v>4</v>
      </c>
      <c r="M2729" s="111">
        <v>0.12</v>
      </c>
      <c r="N2729" s="113">
        <v>9.69</v>
      </c>
      <c r="O2729" s="113">
        <v>8.07</v>
      </c>
      <c r="P2729" s="114">
        <v>0.2</v>
      </c>
      <c r="Q2729" s="113">
        <v>32.28</v>
      </c>
      <c r="R2729" s="115">
        <v>9.2899999999999991</v>
      </c>
      <c r="S2729" s="115">
        <v>7.75</v>
      </c>
      <c r="T2729" s="119">
        <v>0.2</v>
      </c>
      <c r="U2729" s="116">
        <v>31</v>
      </c>
      <c r="V2729" t="s">
        <v>25</v>
      </c>
      <c r="W2729">
        <v>7.97</v>
      </c>
      <c r="X2729" t="s">
        <v>25</v>
      </c>
      <c r="Y2729">
        <v>31.88</v>
      </c>
      <c r="Z2729">
        <v>8.89</v>
      </c>
      <c r="AA2729">
        <v>7.41</v>
      </c>
      <c r="AB2729">
        <v>0.2</v>
      </c>
      <c r="AC2729">
        <v>29.64</v>
      </c>
    </row>
    <row r="2730" spans="1:29" x14ac:dyDescent="0.25">
      <c r="A2730" s="111" t="s">
        <v>564</v>
      </c>
      <c r="B2730" s="112" t="s">
        <v>157</v>
      </c>
      <c r="C2730" s="111">
        <v>87892</v>
      </c>
      <c r="D2730" s="111">
        <v>878928</v>
      </c>
      <c r="E2730" s="111" t="s">
        <v>569</v>
      </c>
      <c r="F2730" s="111">
        <v>18341</v>
      </c>
      <c r="G2730" s="111" t="s">
        <v>508</v>
      </c>
      <c r="H2730" s="111" t="s">
        <v>104</v>
      </c>
      <c r="I2730" s="111" t="s">
        <v>18</v>
      </c>
      <c r="J2730" s="111" t="s">
        <v>331</v>
      </c>
      <c r="K2730" s="111" t="s">
        <v>105</v>
      </c>
      <c r="L2730" s="111">
        <v>4</v>
      </c>
      <c r="M2730" s="111">
        <v>0.12</v>
      </c>
      <c r="N2730" s="113">
        <v>9.69</v>
      </c>
      <c r="O2730" s="113">
        <v>8.07</v>
      </c>
      <c r="P2730" s="114">
        <v>0.2</v>
      </c>
      <c r="Q2730" s="113">
        <v>32.28</v>
      </c>
      <c r="R2730" s="115">
        <v>9.2899999999999991</v>
      </c>
      <c r="S2730" s="115">
        <v>7.75</v>
      </c>
      <c r="T2730" s="119">
        <v>0.2</v>
      </c>
      <c r="U2730" s="116">
        <v>31</v>
      </c>
      <c r="V2730" t="s">
        <v>25</v>
      </c>
      <c r="W2730">
        <v>7.97</v>
      </c>
      <c r="X2730" t="s">
        <v>25</v>
      </c>
      <c r="Y2730">
        <v>31.88</v>
      </c>
      <c r="Z2730">
        <v>8.89</v>
      </c>
      <c r="AA2730">
        <v>7.41</v>
      </c>
      <c r="AB2730">
        <v>0.2</v>
      </c>
      <c r="AC2730">
        <v>29.64</v>
      </c>
    </row>
    <row r="2731" spans="1:29" x14ac:dyDescent="0.25">
      <c r="A2731" s="111" t="s">
        <v>564</v>
      </c>
      <c r="B2731" s="112" t="s">
        <v>157</v>
      </c>
      <c r="C2731" s="111">
        <v>87892</v>
      </c>
      <c r="D2731" s="111">
        <v>878928</v>
      </c>
      <c r="E2731" s="111" t="s">
        <v>569</v>
      </c>
      <c r="F2731" s="111">
        <v>7977</v>
      </c>
      <c r="G2731" s="111" t="s">
        <v>397</v>
      </c>
      <c r="H2731" s="111" t="s">
        <v>119</v>
      </c>
      <c r="I2731" s="111" t="s">
        <v>115</v>
      </c>
      <c r="J2731" s="111" t="s">
        <v>398</v>
      </c>
      <c r="K2731" s="111" t="s">
        <v>58</v>
      </c>
      <c r="L2731" s="111">
        <v>6</v>
      </c>
      <c r="M2731" s="111">
        <v>0.03</v>
      </c>
      <c r="N2731" s="113">
        <v>5.09</v>
      </c>
      <c r="O2731" s="113">
        <v>4.2655000000000003</v>
      </c>
      <c r="P2731" s="114">
        <v>0.2</v>
      </c>
      <c r="Q2731" s="113">
        <v>25.619999999999997</v>
      </c>
      <c r="R2731" s="115">
        <v>4.99</v>
      </c>
      <c r="S2731" s="115">
        <v>4.16</v>
      </c>
      <c r="T2731" s="119">
        <v>0.2</v>
      </c>
      <c r="U2731" s="116">
        <v>24.96</v>
      </c>
      <c r="V2731" t="s">
        <v>25</v>
      </c>
      <c r="W2731">
        <v>4.2699999999999996</v>
      </c>
      <c r="X2731" t="s">
        <v>25</v>
      </c>
      <c r="Y2731">
        <v>25.619999999999997</v>
      </c>
      <c r="Z2731">
        <v>4.8899999999999997</v>
      </c>
      <c r="AA2731">
        <v>4.08</v>
      </c>
      <c r="AB2731">
        <v>0.2</v>
      </c>
      <c r="AC2731">
        <v>24.48</v>
      </c>
    </row>
    <row r="2732" spans="1:29" x14ac:dyDescent="0.25">
      <c r="A2732" s="111" t="s">
        <v>564</v>
      </c>
      <c r="B2732" s="112" t="s">
        <v>157</v>
      </c>
      <c r="C2732" s="111">
        <v>87892</v>
      </c>
      <c r="D2732" s="111">
        <v>878928</v>
      </c>
      <c r="E2732" s="111" t="s">
        <v>569</v>
      </c>
      <c r="F2732" s="111">
        <v>7979</v>
      </c>
      <c r="G2732" s="111" t="s">
        <v>399</v>
      </c>
      <c r="H2732" s="111" t="s">
        <v>119</v>
      </c>
      <c r="I2732" s="111" t="s">
        <v>115</v>
      </c>
      <c r="J2732" s="111" t="s">
        <v>400</v>
      </c>
      <c r="K2732" s="111" t="s">
        <v>58</v>
      </c>
      <c r="L2732" s="111">
        <v>6</v>
      </c>
      <c r="M2732" s="111">
        <v>0.03</v>
      </c>
      <c r="N2732" s="113">
        <v>5.09</v>
      </c>
      <c r="O2732" s="113">
        <v>4.2655000000000003</v>
      </c>
      <c r="P2732" s="114">
        <v>0.2</v>
      </c>
      <c r="Q2732" s="113">
        <v>25.619999999999997</v>
      </c>
      <c r="R2732" s="115">
        <v>4.99</v>
      </c>
      <c r="S2732" s="115">
        <v>4.16</v>
      </c>
      <c r="T2732" s="119">
        <v>0.2</v>
      </c>
      <c r="U2732" s="116">
        <v>24.96</v>
      </c>
      <c r="V2732" t="s">
        <v>25</v>
      </c>
      <c r="W2732">
        <v>4.2699999999999996</v>
      </c>
      <c r="X2732" t="s">
        <v>25</v>
      </c>
      <c r="Y2732">
        <v>25.619999999999997</v>
      </c>
      <c r="Z2732">
        <v>4.8899999999999997</v>
      </c>
      <c r="AA2732">
        <v>4.08</v>
      </c>
      <c r="AB2732">
        <v>0.2</v>
      </c>
      <c r="AC2732">
        <v>24.48</v>
      </c>
    </row>
    <row r="2733" spans="1:29" x14ac:dyDescent="0.25">
      <c r="A2733" s="111" t="s">
        <v>564</v>
      </c>
      <c r="B2733" s="112" t="s">
        <v>157</v>
      </c>
      <c r="C2733" s="111">
        <v>87892</v>
      </c>
      <c r="D2733" s="111">
        <v>878928</v>
      </c>
      <c r="E2733" s="111" t="s">
        <v>569</v>
      </c>
      <c r="F2733" s="111">
        <v>7980</v>
      </c>
      <c r="G2733" s="111" t="s">
        <v>401</v>
      </c>
      <c r="H2733" s="111" t="s">
        <v>119</v>
      </c>
      <c r="I2733" s="111" t="s">
        <v>115</v>
      </c>
      <c r="J2733" s="111" t="s">
        <v>402</v>
      </c>
      <c r="K2733" s="111" t="s">
        <v>58</v>
      </c>
      <c r="L2733" s="111">
        <v>6</v>
      </c>
      <c r="M2733" s="111">
        <v>0.03</v>
      </c>
      <c r="N2733" s="113">
        <v>5.09</v>
      </c>
      <c r="O2733" s="113">
        <v>4.2655000000000003</v>
      </c>
      <c r="P2733" s="114">
        <v>0.2</v>
      </c>
      <c r="Q2733" s="113">
        <v>25.619999999999997</v>
      </c>
      <c r="R2733" s="115">
        <v>4.99</v>
      </c>
      <c r="S2733" s="115">
        <v>4.16</v>
      </c>
      <c r="T2733" s="119">
        <v>0.2</v>
      </c>
      <c r="U2733" s="116">
        <v>24.96</v>
      </c>
      <c r="V2733" t="s">
        <v>25</v>
      </c>
      <c r="W2733">
        <v>4.2699999999999996</v>
      </c>
      <c r="X2733" t="s">
        <v>25</v>
      </c>
      <c r="Y2733">
        <v>25.619999999999997</v>
      </c>
      <c r="Z2733">
        <v>4.8899999999999997</v>
      </c>
      <c r="AA2733">
        <v>4.08</v>
      </c>
      <c r="AB2733">
        <v>0.2</v>
      </c>
      <c r="AC2733">
        <v>24.48</v>
      </c>
    </row>
    <row r="2734" spans="1:29" x14ac:dyDescent="0.25">
      <c r="A2734" s="111" t="s">
        <v>564</v>
      </c>
      <c r="B2734" s="112" t="s">
        <v>157</v>
      </c>
      <c r="C2734" s="111">
        <v>87892</v>
      </c>
      <c r="D2734" s="111">
        <v>878928</v>
      </c>
      <c r="E2734" s="111" t="s">
        <v>569</v>
      </c>
      <c r="F2734" s="111">
        <v>7981</v>
      </c>
      <c r="G2734" s="111" t="s">
        <v>403</v>
      </c>
      <c r="H2734" s="111" t="s">
        <v>119</v>
      </c>
      <c r="I2734" s="111" t="s">
        <v>115</v>
      </c>
      <c r="J2734" s="111" t="s">
        <v>404</v>
      </c>
      <c r="K2734" s="111" t="s">
        <v>58</v>
      </c>
      <c r="L2734" s="111">
        <v>6</v>
      </c>
      <c r="M2734" s="111">
        <v>0.03</v>
      </c>
      <c r="N2734" s="113">
        <v>5.09</v>
      </c>
      <c r="O2734" s="113">
        <v>4.2655000000000003</v>
      </c>
      <c r="P2734" s="114">
        <v>0.2</v>
      </c>
      <c r="Q2734" s="113">
        <v>25.619999999999997</v>
      </c>
      <c r="R2734" s="115">
        <v>4.99</v>
      </c>
      <c r="S2734" s="115">
        <v>4.16</v>
      </c>
      <c r="T2734" s="119">
        <v>0.2</v>
      </c>
      <c r="U2734" s="116">
        <v>24.96</v>
      </c>
      <c r="V2734" t="s">
        <v>25</v>
      </c>
      <c r="W2734">
        <v>4.2699999999999996</v>
      </c>
      <c r="X2734" t="s">
        <v>25</v>
      </c>
      <c r="Y2734">
        <v>25.619999999999997</v>
      </c>
      <c r="Z2734">
        <v>4.8899999999999997</v>
      </c>
      <c r="AA2734">
        <v>4.08</v>
      </c>
      <c r="AB2734">
        <v>0.2</v>
      </c>
      <c r="AC2734">
        <v>24.48</v>
      </c>
    </row>
    <row r="2735" spans="1:29" x14ac:dyDescent="0.25">
      <c r="A2735" s="111" t="s">
        <v>564</v>
      </c>
      <c r="B2735" s="112" t="s">
        <v>157</v>
      </c>
      <c r="C2735" s="111">
        <v>87892</v>
      </c>
      <c r="D2735" s="111">
        <v>878928</v>
      </c>
      <c r="E2735" s="111" t="s">
        <v>569</v>
      </c>
      <c r="F2735" s="111">
        <v>7982</v>
      </c>
      <c r="G2735" s="111" t="s">
        <v>405</v>
      </c>
      <c r="H2735" s="111" t="s">
        <v>119</v>
      </c>
      <c r="I2735" s="111" t="s">
        <v>115</v>
      </c>
      <c r="J2735" s="111" t="s">
        <v>406</v>
      </c>
      <c r="K2735" s="111" t="s">
        <v>58</v>
      </c>
      <c r="L2735" s="111">
        <v>6</v>
      </c>
      <c r="M2735" s="111">
        <v>0.03</v>
      </c>
      <c r="N2735" s="113">
        <v>5.09</v>
      </c>
      <c r="O2735" s="113">
        <v>4.2655000000000003</v>
      </c>
      <c r="P2735" s="114">
        <v>0.2</v>
      </c>
      <c r="Q2735" s="113">
        <v>25.619999999999997</v>
      </c>
      <c r="R2735" s="115">
        <v>4.99</v>
      </c>
      <c r="S2735" s="115">
        <v>4.16</v>
      </c>
      <c r="T2735" s="119">
        <v>0.2</v>
      </c>
      <c r="U2735" s="116">
        <v>24.96</v>
      </c>
      <c r="V2735" t="s">
        <v>25</v>
      </c>
      <c r="W2735">
        <v>4.2699999999999996</v>
      </c>
      <c r="X2735" t="s">
        <v>25</v>
      </c>
      <c r="Y2735">
        <v>25.619999999999997</v>
      </c>
      <c r="Z2735">
        <v>4.8899999999999997</v>
      </c>
      <c r="AA2735">
        <v>4.08</v>
      </c>
      <c r="AB2735">
        <v>0.2</v>
      </c>
      <c r="AC2735">
        <v>24.48</v>
      </c>
    </row>
    <row r="2736" spans="1:29" x14ac:dyDescent="0.25">
      <c r="A2736" s="111" t="s">
        <v>564</v>
      </c>
      <c r="B2736" s="112" t="s">
        <v>157</v>
      </c>
      <c r="C2736" s="111">
        <v>87892</v>
      </c>
      <c r="D2736" s="111">
        <v>878928</v>
      </c>
      <c r="E2736" s="111" t="s">
        <v>569</v>
      </c>
      <c r="F2736" s="111">
        <v>7983</v>
      </c>
      <c r="G2736" s="111" t="s">
        <v>407</v>
      </c>
      <c r="H2736" s="111" t="s">
        <v>119</v>
      </c>
      <c r="I2736" s="111" t="s">
        <v>115</v>
      </c>
      <c r="J2736" s="111" t="s">
        <v>408</v>
      </c>
      <c r="K2736" s="111" t="s">
        <v>58</v>
      </c>
      <c r="L2736" s="111">
        <v>6</v>
      </c>
      <c r="M2736" s="111">
        <v>0.03</v>
      </c>
      <c r="N2736" s="113">
        <v>5.09</v>
      </c>
      <c r="O2736" s="113">
        <v>4.2655000000000003</v>
      </c>
      <c r="P2736" s="114">
        <v>0.2</v>
      </c>
      <c r="Q2736" s="113">
        <v>25.619999999999997</v>
      </c>
      <c r="R2736" s="115">
        <v>4.99</v>
      </c>
      <c r="S2736" s="115">
        <v>4.16</v>
      </c>
      <c r="T2736" s="119">
        <v>0.2</v>
      </c>
      <c r="U2736" s="116">
        <v>24.96</v>
      </c>
      <c r="V2736" t="s">
        <v>25</v>
      </c>
      <c r="W2736">
        <v>4.2699999999999996</v>
      </c>
      <c r="X2736" t="s">
        <v>25</v>
      </c>
      <c r="Y2736">
        <v>25.619999999999997</v>
      </c>
      <c r="Z2736">
        <v>4.8899999999999997</v>
      </c>
      <c r="AA2736">
        <v>4.08</v>
      </c>
      <c r="AB2736">
        <v>0.2</v>
      </c>
      <c r="AC2736">
        <v>24.48</v>
      </c>
    </row>
    <row r="2737" spans="1:29" x14ac:dyDescent="0.25">
      <c r="A2737" s="111" t="s">
        <v>564</v>
      </c>
      <c r="B2737" s="112" t="s">
        <v>157</v>
      </c>
      <c r="C2737" s="111">
        <v>87892</v>
      </c>
      <c r="D2737" s="111">
        <v>878928</v>
      </c>
      <c r="E2737" s="111" t="s">
        <v>569</v>
      </c>
      <c r="F2737" s="111">
        <v>7985</v>
      </c>
      <c r="G2737" s="111" t="s">
        <v>409</v>
      </c>
      <c r="H2737" s="111" t="s">
        <v>119</v>
      </c>
      <c r="I2737" s="111" t="s">
        <v>115</v>
      </c>
      <c r="J2737" s="111" t="s">
        <v>410</v>
      </c>
      <c r="K2737" s="111" t="s">
        <v>58</v>
      </c>
      <c r="L2737" s="111">
        <v>6</v>
      </c>
      <c r="M2737" s="111">
        <v>0.03</v>
      </c>
      <c r="N2737" s="113">
        <v>5.09</v>
      </c>
      <c r="O2737" s="113">
        <v>4.2655000000000003</v>
      </c>
      <c r="P2737" s="114">
        <v>0.2</v>
      </c>
      <c r="Q2737" s="113">
        <v>25.619999999999997</v>
      </c>
      <c r="R2737" s="115">
        <v>4.99</v>
      </c>
      <c r="S2737" s="115">
        <v>4.16</v>
      </c>
      <c r="T2737" s="119">
        <v>0.2</v>
      </c>
      <c r="U2737" s="116">
        <v>24.96</v>
      </c>
      <c r="V2737" t="s">
        <v>25</v>
      </c>
      <c r="W2737">
        <v>4.2699999999999996</v>
      </c>
      <c r="X2737" t="s">
        <v>25</v>
      </c>
      <c r="Y2737">
        <v>25.619999999999997</v>
      </c>
      <c r="Z2737">
        <v>4.8899999999999997</v>
      </c>
      <c r="AA2737">
        <v>4.08</v>
      </c>
      <c r="AB2737">
        <v>0.2</v>
      </c>
      <c r="AC2737">
        <v>24.48</v>
      </c>
    </row>
    <row r="2738" spans="1:29" x14ac:dyDescent="0.25">
      <c r="A2738" s="111" t="s">
        <v>564</v>
      </c>
      <c r="B2738" s="112" t="s">
        <v>157</v>
      </c>
      <c r="C2738" s="111">
        <v>87892</v>
      </c>
      <c r="D2738" s="111">
        <v>878928</v>
      </c>
      <c r="E2738" s="111" t="s">
        <v>569</v>
      </c>
      <c r="F2738" s="111">
        <v>8791</v>
      </c>
      <c r="G2738" s="111" t="s">
        <v>483</v>
      </c>
      <c r="H2738" s="111" t="s">
        <v>61</v>
      </c>
      <c r="I2738" s="111" t="s">
        <v>18</v>
      </c>
      <c r="J2738" s="111" t="s">
        <v>469</v>
      </c>
      <c r="K2738" s="111" t="s">
        <v>58</v>
      </c>
      <c r="L2738" s="111">
        <v>12</v>
      </c>
      <c r="M2738" s="111">
        <v>0.06</v>
      </c>
      <c r="N2738" s="113">
        <v>3.99</v>
      </c>
      <c r="O2738" s="113">
        <v>3.32</v>
      </c>
      <c r="P2738" s="114">
        <v>0.2</v>
      </c>
      <c r="Q2738" s="113">
        <v>39.839999999999996</v>
      </c>
      <c r="R2738" s="115">
        <v>3.59</v>
      </c>
      <c r="S2738" s="115">
        <v>2.99</v>
      </c>
      <c r="T2738" s="119">
        <v>0.2</v>
      </c>
      <c r="U2738" s="116">
        <v>35.880000000000003</v>
      </c>
      <c r="V2738" t="s">
        <v>25</v>
      </c>
      <c r="W2738">
        <v>3.13</v>
      </c>
      <c r="X2738" t="s">
        <v>25</v>
      </c>
      <c r="Y2738">
        <v>37.56</v>
      </c>
      <c r="Z2738">
        <v>3.39</v>
      </c>
      <c r="AA2738">
        <v>2.83</v>
      </c>
      <c r="AB2738">
        <v>0.2</v>
      </c>
      <c r="AC2738">
        <v>33.96</v>
      </c>
    </row>
    <row r="2739" spans="1:29" x14ac:dyDescent="0.25">
      <c r="A2739" s="111" t="s">
        <v>564</v>
      </c>
      <c r="B2739" s="112" t="s">
        <v>157</v>
      </c>
      <c r="C2739" s="111">
        <v>87892</v>
      </c>
      <c r="D2739" s="111">
        <v>878928</v>
      </c>
      <c r="E2739" s="111" t="s">
        <v>569</v>
      </c>
      <c r="F2739" s="111">
        <v>13061</v>
      </c>
      <c r="G2739" s="111" t="s">
        <v>484</v>
      </c>
      <c r="H2739" s="111" t="s">
        <v>61</v>
      </c>
      <c r="I2739" s="111" t="s">
        <v>18</v>
      </c>
      <c r="J2739" s="111" t="s">
        <v>471</v>
      </c>
      <c r="K2739" s="111" t="s">
        <v>58</v>
      </c>
      <c r="L2739" s="111">
        <v>12</v>
      </c>
      <c r="M2739" s="111">
        <v>0.06</v>
      </c>
      <c r="N2739" s="113">
        <v>3.99</v>
      </c>
      <c r="O2739" s="113">
        <v>3.32</v>
      </c>
      <c r="P2739" s="114">
        <v>0.2</v>
      </c>
      <c r="Q2739" s="113">
        <v>39.839999999999996</v>
      </c>
      <c r="R2739" s="115">
        <v>3.59</v>
      </c>
      <c r="S2739" s="115">
        <v>2.99</v>
      </c>
      <c r="T2739" s="119">
        <v>0.2</v>
      </c>
      <c r="U2739" s="116">
        <v>35.880000000000003</v>
      </c>
      <c r="V2739" t="s">
        <v>25</v>
      </c>
      <c r="W2739">
        <v>3.13</v>
      </c>
      <c r="X2739" t="s">
        <v>25</v>
      </c>
      <c r="Y2739">
        <v>37.56</v>
      </c>
      <c r="Z2739">
        <v>3.39</v>
      </c>
      <c r="AA2739">
        <v>2.83</v>
      </c>
      <c r="AB2739">
        <v>0.2</v>
      </c>
      <c r="AC2739">
        <v>33.96</v>
      </c>
    </row>
    <row r="2740" spans="1:29" x14ac:dyDescent="0.25">
      <c r="A2740" s="111" t="s">
        <v>564</v>
      </c>
      <c r="B2740" s="112" t="s">
        <v>157</v>
      </c>
      <c r="C2740" s="111">
        <v>87892</v>
      </c>
      <c r="D2740" s="111">
        <v>878928</v>
      </c>
      <c r="E2740" s="111" t="s">
        <v>569</v>
      </c>
      <c r="F2740" s="111">
        <v>23731</v>
      </c>
      <c r="G2740" s="111" t="s">
        <v>488</v>
      </c>
      <c r="H2740" s="111" t="s">
        <v>119</v>
      </c>
      <c r="I2740" s="111" t="s">
        <v>115</v>
      </c>
      <c r="J2740" s="111" t="s">
        <v>489</v>
      </c>
      <c r="K2740" s="111" t="s">
        <v>58</v>
      </c>
      <c r="L2740" s="111">
        <v>6</v>
      </c>
      <c r="M2740" s="111">
        <v>0.03</v>
      </c>
      <c r="N2740" s="113">
        <v>5.09</v>
      </c>
      <c r="O2740" s="113">
        <v>4.2655000000000003</v>
      </c>
      <c r="P2740" s="114">
        <v>0.2</v>
      </c>
      <c r="Q2740" s="113">
        <v>25.619999999999997</v>
      </c>
      <c r="R2740" s="115">
        <v>4.99</v>
      </c>
      <c r="S2740" s="115">
        <v>4.16</v>
      </c>
      <c r="T2740" s="119">
        <v>0.2</v>
      </c>
      <c r="U2740" s="116">
        <v>24.96</v>
      </c>
      <c r="V2740" t="s">
        <v>25</v>
      </c>
      <c r="W2740">
        <v>4.2699999999999996</v>
      </c>
      <c r="X2740" t="s">
        <v>25</v>
      </c>
      <c r="Y2740">
        <v>25.619999999999997</v>
      </c>
      <c r="Z2740">
        <v>4.8899999999999997</v>
      </c>
      <c r="AA2740">
        <v>4.08</v>
      </c>
      <c r="AB2740">
        <v>0.2</v>
      </c>
      <c r="AC2740">
        <v>24.48</v>
      </c>
    </row>
    <row r="2741" spans="1:29" x14ac:dyDescent="0.25">
      <c r="A2741" s="111" t="s">
        <v>564</v>
      </c>
      <c r="B2741" s="112" t="s">
        <v>157</v>
      </c>
      <c r="C2741" s="111">
        <v>87892</v>
      </c>
      <c r="D2741" s="111">
        <v>878928</v>
      </c>
      <c r="E2741" s="111" t="s">
        <v>569</v>
      </c>
      <c r="F2741" s="111">
        <v>8919</v>
      </c>
      <c r="G2741" s="111" t="s">
        <v>490</v>
      </c>
      <c r="H2741" s="111" t="s">
        <v>63</v>
      </c>
      <c r="I2741" s="111" t="s">
        <v>18</v>
      </c>
      <c r="J2741" s="111" t="s">
        <v>334</v>
      </c>
      <c r="K2741" s="111" t="s">
        <v>62</v>
      </c>
      <c r="L2741" s="111">
        <v>12</v>
      </c>
      <c r="M2741" s="111">
        <v>7.1999999999999995E-2</v>
      </c>
      <c r="N2741" s="113">
        <v>4.1900000000000004</v>
      </c>
      <c r="O2741" s="113">
        <v>3.5054999999999996</v>
      </c>
      <c r="P2741" s="114">
        <v>0.2</v>
      </c>
      <c r="Q2741" s="113">
        <v>42.12</v>
      </c>
      <c r="R2741" s="115">
        <v>3.89</v>
      </c>
      <c r="S2741" s="115">
        <v>3.2416666666666667</v>
      </c>
      <c r="T2741" s="119">
        <v>0.2</v>
      </c>
      <c r="U2741" s="116">
        <v>38.880000000000003</v>
      </c>
      <c r="V2741" t="s">
        <v>25</v>
      </c>
      <c r="W2741">
        <v>3.32</v>
      </c>
      <c r="X2741" t="s">
        <v>25</v>
      </c>
      <c r="Y2741">
        <v>39.839999999999996</v>
      </c>
      <c r="Z2741">
        <v>3.69</v>
      </c>
      <c r="AA2741">
        <v>3.08</v>
      </c>
      <c r="AB2741">
        <v>0.2</v>
      </c>
      <c r="AC2741">
        <v>36.96</v>
      </c>
    </row>
    <row r="2742" spans="1:29" x14ac:dyDescent="0.25">
      <c r="A2742" s="111" t="s">
        <v>564</v>
      </c>
      <c r="B2742" s="112" t="s">
        <v>157</v>
      </c>
      <c r="C2742" s="111">
        <v>89733</v>
      </c>
      <c r="D2742" s="111">
        <v>897337</v>
      </c>
      <c r="E2742" s="111" t="s">
        <v>570</v>
      </c>
      <c r="F2742" s="111">
        <v>19225</v>
      </c>
      <c r="G2742" s="111" t="s">
        <v>345</v>
      </c>
      <c r="H2742" s="111" t="s">
        <v>151</v>
      </c>
      <c r="I2742" s="111" t="s">
        <v>128</v>
      </c>
      <c r="J2742" s="111" t="s">
        <v>346</v>
      </c>
      <c r="K2742" s="111" t="s">
        <v>129</v>
      </c>
      <c r="L2742" s="111">
        <v>24</v>
      </c>
      <c r="M2742" s="111">
        <v>0.06</v>
      </c>
      <c r="N2742" s="113">
        <v>7.99</v>
      </c>
      <c r="O2742" s="113">
        <v>6.69</v>
      </c>
      <c r="P2742" s="114">
        <v>0.2</v>
      </c>
      <c r="Q2742" s="113">
        <v>160.56</v>
      </c>
      <c r="R2742" s="115">
        <v>7.99</v>
      </c>
      <c r="S2742" s="115">
        <v>6.69</v>
      </c>
      <c r="T2742" s="119">
        <v>0.2</v>
      </c>
      <c r="U2742" s="116">
        <v>160.56</v>
      </c>
      <c r="V2742" t="s">
        <v>25</v>
      </c>
      <c r="W2742">
        <v>7.29</v>
      </c>
      <c r="X2742" t="s">
        <v>25</v>
      </c>
      <c r="Y2742">
        <v>174.96</v>
      </c>
      <c r="Z2742">
        <v>8.69</v>
      </c>
      <c r="AA2742">
        <v>7.22</v>
      </c>
      <c r="AB2742">
        <v>0.2</v>
      </c>
      <c r="AC2742">
        <v>173.28</v>
      </c>
    </row>
    <row r="2743" spans="1:29" x14ac:dyDescent="0.25">
      <c r="A2743" s="111" t="s">
        <v>564</v>
      </c>
      <c r="B2743" s="112" t="s">
        <v>157</v>
      </c>
      <c r="C2743" s="111">
        <v>89733</v>
      </c>
      <c r="D2743" s="111">
        <v>897337</v>
      </c>
      <c r="E2743" s="111" t="s">
        <v>570</v>
      </c>
      <c r="F2743" s="111">
        <v>19228</v>
      </c>
      <c r="G2743" s="111" t="s">
        <v>347</v>
      </c>
      <c r="H2743" s="111" t="s">
        <v>151</v>
      </c>
      <c r="I2743" s="111" t="s">
        <v>128</v>
      </c>
      <c r="J2743" s="111" t="s">
        <v>346</v>
      </c>
      <c r="K2743" s="111" t="s">
        <v>129</v>
      </c>
      <c r="L2743" s="111">
        <v>4</v>
      </c>
      <c r="M2743" s="111">
        <v>0.01</v>
      </c>
      <c r="N2743" s="113">
        <v>7.99</v>
      </c>
      <c r="O2743" s="113">
        <v>6.69</v>
      </c>
      <c r="P2743" s="114">
        <v>0.2</v>
      </c>
      <c r="Q2743" s="113">
        <v>26.76</v>
      </c>
      <c r="R2743" s="115">
        <v>7.99</v>
      </c>
      <c r="S2743" s="115">
        <v>6.69</v>
      </c>
      <c r="T2743" s="119">
        <v>0.2</v>
      </c>
      <c r="U2743" s="116">
        <v>26.76</v>
      </c>
      <c r="V2743" t="s">
        <v>25</v>
      </c>
      <c r="W2743">
        <v>7.29</v>
      </c>
      <c r="X2743" t="s">
        <v>25</v>
      </c>
      <c r="Y2743">
        <v>29.16</v>
      </c>
      <c r="Z2743">
        <v>8.69</v>
      </c>
      <c r="AA2743">
        <v>7.22</v>
      </c>
      <c r="AB2743">
        <v>0.2</v>
      </c>
      <c r="AC2743">
        <v>28.88</v>
      </c>
    </row>
    <row r="2744" spans="1:29" x14ac:dyDescent="0.25">
      <c r="A2744" s="111" t="s">
        <v>564</v>
      </c>
      <c r="B2744" s="112" t="s">
        <v>157</v>
      </c>
      <c r="C2744" s="111">
        <v>89733</v>
      </c>
      <c r="D2744" s="111">
        <v>897337</v>
      </c>
      <c r="E2744" s="111" t="s">
        <v>570</v>
      </c>
      <c r="F2744" s="111">
        <v>19229</v>
      </c>
      <c r="G2744" s="111" t="s">
        <v>348</v>
      </c>
      <c r="H2744" s="111" t="s">
        <v>151</v>
      </c>
      <c r="I2744" s="111" t="s">
        <v>128</v>
      </c>
      <c r="J2744" s="111" t="s">
        <v>346</v>
      </c>
      <c r="K2744" s="111" t="s">
        <v>129</v>
      </c>
      <c r="L2744" s="111">
        <v>6</v>
      </c>
      <c r="M2744" s="111">
        <v>1.4999999999999999E-2</v>
      </c>
      <c r="N2744" s="113">
        <v>7.99</v>
      </c>
      <c r="O2744" s="113">
        <v>6.69</v>
      </c>
      <c r="P2744" s="114">
        <v>0.2</v>
      </c>
      <c r="Q2744" s="113">
        <v>40.14</v>
      </c>
      <c r="R2744" s="115">
        <v>7.99</v>
      </c>
      <c r="S2744" s="115">
        <v>6.69</v>
      </c>
      <c r="T2744" s="119">
        <v>0.2</v>
      </c>
      <c r="U2744" s="116">
        <v>40.14</v>
      </c>
      <c r="V2744" t="s">
        <v>25</v>
      </c>
      <c r="W2744">
        <v>7.29</v>
      </c>
      <c r="X2744" t="s">
        <v>25</v>
      </c>
      <c r="Y2744">
        <v>43.74</v>
      </c>
      <c r="Z2744">
        <v>8.69</v>
      </c>
      <c r="AA2744">
        <v>7.22</v>
      </c>
      <c r="AB2744">
        <v>0.2</v>
      </c>
      <c r="AC2744">
        <v>43.32</v>
      </c>
    </row>
    <row r="2745" spans="1:29" x14ac:dyDescent="0.25">
      <c r="A2745" s="111" t="s">
        <v>564</v>
      </c>
      <c r="B2745" s="112" t="s">
        <v>157</v>
      </c>
      <c r="C2745" s="111">
        <v>89733</v>
      </c>
      <c r="D2745" s="111">
        <v>897337</v>
      </c>
      <c r="E2745" s="111" t="s">
        <v>570</v>
      </c>
      <c r="F2745" s="111">
        <v>21666</v>
      </c>
      <c r="G2745" s="111" t="s">
        <v>351</v>
      </c>
      <c r="H2745" s="111" t="s">
        <v>151</v>
      </c>
      <c r="I2745" s="111" t="s">
        <v>128</v>
      </c>
      <c r="J2745" s="111" t="s">
        <v>352</v>
      </c>
      <c r="K2745" s="111" t="s">
        <v>129</v>
      </c>
      <c r="L2745" s="111">
        <v>4</v>
      </c>
      <c r="M2745" s="111">
        <v>0.01</v>
      </c>
      <c r="N2745" s="113">
        <v>7.99</v>
      </c>
      <c r="O2745" s="113">
        <v>6.69</v>
      </c>
      <c r="P2745" s="114">
        <v>0.2</v>
      </c>
      <c r="Q2745" s="113">
        <v>26.76</v>
      </c>
      <c r="R2745" s="115">
        <v>7.99</v>
      </c>
      <c r="S2745" s="115">
        <v>6.69</v>
      </c>
      <c r="T2745" s="119">
        <v>0.2</v>
      </c>
      <c r="U2745" s="116">
        <v>26.76</v>
      </c>
      <c r="V2745" t="s">
        <v>25</v>
      </c>
      <c r="W2745">
        <v>7.29</v>
      </c>
      <c r="X2745" t="s">
        <v>25</v>
      </c>
      <c r="Y2745">
        <v>29.16</v>
      </c>
      <c r="Z2745">
        <v>8.69</v>
      </c>
      <c r="AA2745">
        <v>7.22</v>
      </c>
      <c r="AB2745">
        <v>0.2</v>
      </c>
      <c r="AC2745">
        <v>28.88</v>
      </c>
    </row>
    <row r="2746" spans="1:29" x14ac:dyDescent="0.25">
      <c r="A2746" s="111" t="s">
        <v>564</v>
      </c>
      <c r="B2746" s="112" t="s">
        <v>157</v>
      </c>
      <c r="C2746" s="111">
        <v>89733</v>
      </c>
      <c r="D2746" s="111">
        <v>897337</v>
      </c>
      <c r="E2746" s="111" t="s">
        <v>570</v>
      </c>
      <c r="F2746" s="111">
        <v>24306</v>
      </c>
      <c r="G2746" s="111" t="s">
        <v>353</v>
      </c>
      <c r="H2746" s="111" t="s">
        <v>151</v>
      </c>
      <c r="I2746" s="111" t="s">
        <v>128</v>
      </c>
      <c r="J2746" s="111" t="s">
        <v>354</v>
      </c>
      <c r="K2746" s="111" t="s">
        <v>129</v>
      </c>
      <c r="L2746" s="111">
        <v>4</v>
      </c>
      <c r="M2746" s="111">
        <v>0.01</v>
      </c>
      <c r="N2746" s="113">
        <v>7.99</v>
      </c>
      <c r="O2746" s="113">
        <v>6.69</v>
      </c>
      <c r="P2746" s="114">
        <v>0.2</v>
      </c>
      <c r="Q2746" s="113">
        <v>26.76</v>
      </c>
      <c r="R2746" s="115">
        <v>7.99</v>
      </c>
      <c r="S2746" s="115">
        <v>6.69</v>
      </c>
      <c r="T2746" s="119">
        <v>0.2</v>
      </c>
      <c r="U2746" s="116">
        <v>26.76</v>
      </c>
      <c r="V2746" t="s">
        <v>25</v>
      </c>
      <c r="W2746">
        <v>7.29</v>
      </c>
      <c r="X2746" t="s">
        <v>25</v>
      </c>
      <c r="Y2746">
        <v>29.16</v>
      </c>
      <c r="Z2746">
        <v>8.69</v>
      </c>
      <c r="AA2746">
        <v>7.22</v>
      </c>
      <c r="AB2746">
        <v>0.2</v>
      </c>
      <c r="AC2746">
        <v>28.88</v>
      </c>
    </row>
    <row r="2747" spans="1:29" x14ac:dyDescent="0.25">
      <c r="A2747" s="111" t="s">
        <v>564</v>
      </c>
      <c r="B2747" s="112" t="s">
        <v>157</v>
      </c>
      <c r="C2747" s="111">
        <v>89733</v>
      </c>
      <c r="D2747" s="111">
        <v>897337</v>
      </c>
      <c r="E2747" s="111" t="s">
        <v>570</v>
      </c>
      <c r="F2747" s="111">
        <v>14842</v>
      </c>
      <c r="G2747" s="111" t="s">
        <v>355</v>
      </c>
      <c r="H2747" s="111" t="s">
        <v>33</v>
      </c>
      <c r="I2747" s="111" t="s">
        <v>18</v>
      </c>
      <c r="J2747" s="111" t="s">
        <v>331</v>
      </c>
      <c r="K2747" s="111" t="s">
        <v>31</v>
      </c>
      <c r="L2747" s="111">
        <v>15</v>
      </c>
      <c r="M2747" s="111">
        <v>4.0349999999999997E-2</v>
      </c>
      <c r="N2747" s="113">
        <v>2.29</v>
      </c>
      <c r="O2747" s="113">
        <v>1.8904999999999998</v>
      </c>
      <c r="P2747" s="114">
        <v>0.2</v>
      </c>
      <c r="Q2747" s="113">
        <v>28.349999999999998</v>
      </c>
      <c r="R2747" s="115">
        <v>1.99</v>
      </c>
      <c r="S2747" s="115">
        <v>1.6583333333333334</v>
      </c>
      <c r="T2747" s="119">
        <v>0.2</v>
      </c>
      <c r="U2747" s="116">
        <v>24.9</v>
      </c>
      <c r="V2747" t="s">
        <v>25</v>
      </c>
      <c r="W2747">
        <v>1.8</v>
      </c>
      <c r="X2747" t="s">
        <v>25</v>
      </c>
      <c r="Y2747">
        <v>27</v>
      </c>
      <c r="Z2747">
        <v>1.89</v>
      </c>
      <c r="AA2747">
        <v>1.58</v>
      </c>
      <c r="AB2747">
        <v>0.2</v>
      </c>
      <c r="AC2747">
        <v>23.700000000000003</v>
      </c>
    </row>
    <row r="2748" spans="1:29" x14ac:dyDescent="0.25">
      <c r="A2748" s="111" t="s">
        <v>564</v>
      </c>
      <c r="B2748" s="112" t="s">
        <v>157</v>
      </c>
      <c r="C2748" s="111">
        <v>89733</v>
      </c>
      <c r="D2748" s="111">
        <v>897337</v>
      </c>
      <c r="E2748" s="111" t="s">
        <v>570</v>
      </c>
      <c r="F2748" s="111">
        <v>14844</v>
      </c>
      <c r="G2748" s="111" t="s">
        <v>356</v>
      </c>
      <c r="H2748" s="111" t="s">
        <v>32</v>
      </c>
      <c r="I2748" s="111" t="s">
        <v>18</v>
      </c>
      <c r="J2748" s="111" t="s">
        <v>334</v>
      </c>
      <c r="K2748" s="111" t="s">
        <v>31</v>
      </c>
      <c r="L2748" s="111">
        <v>15</v>
      </c>
      <c r="M2748" s="111">
        <v>4.0349999999999997E-2</v>
      </c>
      <c r="N2748" s="113">
        <v>2.29</v>
      </c>
      <c r="O2748" s="113">
        <v>1.8904999999999998</v>
      </c>
      <c r="P2748" s="114">
        <v>0.2</v>
      </c>
      <c r="Q2748" s="113">
        <v>28.349999999999998</v>
      </c>
      <c r="R2748" s="115">
        <v>1.99</v>
      </c>
      <c r="S2748" s="115">
        <v>1.6583333333333334</v>
      </c>
      <c r="T2748" s="119">
        <v>0.2</v>
      </c>
      <c r="U2748" s="116">
        <v>24.9</v>
      </c>
      <c r="V2748" t="s">
        <v>25</v>
      </c>
      <c r="W2748">
        <v>1.8</v>
      </c>
      <c r="X2748" t="s">
        <v>25</v>
      </c>
      <c r="Y2748">
        <v>27</v>
      </c>
      <c r="Z2748">
        <v>1.89</v>
      </c>
      <c r="AA2748">
        <v>1.58</v>
      </c>
      <c r="AB2748">
        <v>0.2</v>
      </c>
      <c r="AC2748">
        <v>23.700000000000003</v>
      </c>
    </row>
    <row r="2749" spans="1:29" x14ac:dyDescent="0.25">
      <c r="A2749" s="111" t="s">
        <v>564</v>
      </c>
      <c r="B2749" s="112" t="s">
        <v>157</v>
      </c>
      <c r="C2749" s="111">
        <v>89733</v>
      </c>
      <c r="D2749" s="111">
        <v>897337</v>
      </c>
      <c r="E2749" s="111" t="s">
        <v>570</v>
      </c>
      <c r="F2749" s="111">
        <v>19303</v>
      </c>
      <c r="G2749" s="111" t="s">
        <v>444</v>
      </c>
      <c r="H2749" s="111" t="s">
        <v>37</v>
      </c>
      <c r="I2749" s="111" t="s">
        <v>18</v>
      </c>
      <c r="J2749" s="111" t="s">
        <v>362</v>
      </c>
      <c r="K2749" s="111" t="s">
        <v>31</v>
      </c>
      <c r="L2749" s="111">
        <v>15</v>
      </c>
      <c r="M2749" s="111">
        <v>4.0349999999999997E-2</v>
      </c>
      <c r="N2749" s="113">
        <v>2.29</v>
      </c>
      <c r="O2749" s="113">
        <v>1.8904999999999998</v>
      </c>
      <c r="P2749" s="114">
        <v>0.2</v>
      </c>
      <c r="Q2749" s="113">
        <v>28.349999999999998</v>
      </c>
      <c r="R2749" s="115">
        <v>1.99</v>
      </c>
      <c r="S2749" s="115">
        <v>1.6583333333333334</v>
      </c>
      <c r="T2749" s="119">
        <v>0.2</v>
      </c>
      <c r="U2749" s="116">
        <v>24.9</v>
      </c>
      <c r="V2749" t="s">
        <v>25</v>
      </c>
      <c r="W2749">
        <v>1.9</v>
      </c>
      <c r="X2749" t="s">
        <v>25</v>
      </c>
      <c r="Y2749">
        <v>28.5</v>
      </c>
      <c r="Z2749">
        <v>1.99</v>
      </c>
      <c r="AA2749">
        <v>1.66</v>
      </c>
      <c r="AB2749">
        <v>0.2</v>
      </c>
      <c r="AC2749">
        <v>24.9</v>
      </c>
    </row>
    <row r="2750" spans="1:29" x14ac:dyDescent="0.25">
      <c r="A2750" s="111" t="s">
        <v>564</v>
      </c>
      <c r="B2750" s="112" t="s">
        <v>157</v>
      </c>
      <c r="C2750" s="111">
        <v>89733</v>
      </c>
      <c r="D2750" s="111">
        <v>897337</v>
      </c>
      <c r="E2750" s="111" t="s">
        <v>570</v>
      </c>
      <c r="F2750" s="111">
        <v>1164</v>
      </c>
      <c r="G2750" s="111" t="s">
        <v>450</v>
      </c>
      <c r="H2750" s="111" t="s">
        <v>51</v>
      </c>
      <c r="I2750" s="111" t="s">
        <v>18</v>
      </c>
      <c r="J2750" s="111" t="s">
        <v>418</v>
      </c>
      <c r="K2750" s="111" t="s">
        <v>46</v>
      </c>
      <c r="L2750" s="111">
        <v>12</v>
      </c>
      <c r="M2750" s="111">
        <v>4.2000000000000003E-2</v>
      </c>
      <c r="N2750" s="113">
        <v>2.59</v>
      </c>
      <c r="O2750" s="113">
        <v>2.1755</v>
      </c>
      <c r="P2750" s="114">
        <v>0.2</v>
      </c>
      <c r="Q2750" s="113">
        <v>26.160000000000004</v>
      </c>
      <c r="R2750" s="115">
        <v>2.39</v>
      </c>
      <c r="S2750" s="115">
        <v>1.99</v>
      </c>
      <c r="T2750" s="119">
        <v>0.2</v>
      </c>
      <c r="U2750" s="116">
        <v>23.88</v>
      </c>
      <c r="V2750" t="s">
        <v>25</v>
      </c>
      <c r="W2750">
        <v>2.08</v>
      </c>
      <c r="X2750" t="s">
        <v>25</v>
      </c>
      <c r="Y2750">
        <v>24.96</v>
      </c>
      <c r="Z2750">
        <v>2.19</v>
      </c>
      <c r="AA2750">
        <v>1.83</v>
      </c>
      <c r="AB2750">
        <v>0.2</v>
      </c>
      <c r="AC2750">
        <v>21.96</v>
      </c>
    </row>
    <row r="2751" spans="1:29" x14ac:dyDescent="0.25">
      <c r="A2751" s="111" t="s">
        <v>564</v>
      </c>
      <c r="B2751" s="112" t="s">
        <v>157</v>
      </c>
      <c r="C2751" s="111">
        <v>89733</v>
      </c>
      <c r="D2751" s="111">
        <v>897337</v>
      </c>
      <c r="E2751" s="111" t="s">
        <v>570</v>
      </c>
      <c r="F2751" s="111">
        <v>9084</v>
      </c>
      <c r="G2751" s="111" t="s">
        <v>357</v>
      </c>
      <c r="H2751" s="111" t="s">
        <v>47</v>
      </c>
      <c r="I2751" s="111" t="s">
        <v>18</v>
      </c>
      <c r="J2751" s="111" t="s">
        <v>334</v>
      </c>
      <c r="K2751" s="111" t="s">
        <v>46</v>
      </c>
      <c r="L2751" s="111">
        <v>12</v>
      </c>
      <c r="M2751" s="111">
        <v>4.2000000000000003E-2</v>
      </c>
      <c r="N2751" s="113">
        <v>2.59</v>
      </c>
      <c r="O2751" s="113">
        <v>2.19</v>
      </c>
      <c r="P2751" s="114">
        <v>0.2</v>
      </c>
      <c r="Q2751" s="113">
        <v>26.28</v>
      </c>
      <c r="R2751" s="115">
        <v>2.4900000000000002</v>
      </c>
      <c r="S2751" s="115">
        <v>2.08</v>
      </c>
      <c r="T2751" s="119">
        <v>0.2</v>
      </c>
      <c r="U2751" s="116">
        <v>24.96</v>
      </c>
      <c r="V2751" t="s">
        <v>25</v>
      </c>
      <c r="W2751">
        <v>2.19</v>
      </c>
      <c r="X2751" t="s">
        <v>25</v>
      </c>
      <c r="Y2751">
        <v>26.28</v>
      </c>
      <c r="Z2751">
        <v>2.4900000000000002</v>
      </c>
      <c r="AA2751">
        <v>2.08</v>
      </c>
      <c r="AB2751">
        <v>0.2</v>
      </c>
      <c r="AC2751">
        <v>24.96</v>
      </c>
    </row>
    <row r="2752" spans="1:29" x14ac:dyDescent="0.25">
      <c r="A2752" s="111" t="s">
        <v>564</v>
      </c>
      <c r="B2752" s="112" t="s">
        <v>157</v>
      </c>
      <c r="C2752" s="111">
        <v>89733</v>
      </c>
      <c r="D2752" s="111">
        <v>897337</v>
      </c>
      <c r="E2752" s="111" t="s">
        <v>570</v>
      </c>
      <c r="F2752" s="111">
        <v>9089</v>
      </c>
      <c r="G2752" s="111" t="s">
        <v>360</v>
      </c>
      <c r="H2752" s="111" t="s">
        <v>51</v>
      </c>
      <c r="I2752" s="111" t="s">
        <v>18</v>
      </c>
      <c r="J2752" s="111" t="s">
        <v>340</v>
      </c>
      <c r="K2752" s="111" t="s">
        <v>46</v>
      </c>
      <c r="L2752" s="111">
        <v>12</v>
      </c>
      <c r="M2752" s="111">
        <v>4.2000000000000003E-2</v>
      </c>
      <c r="N2752" s="113">
        <v>2.59</v>
      </c>
      <c r="O2752" s="113">
        <v>2.1755</v>
      </c>
      <c r="P2752" s="114">
        <v>0.2</v>
      </c>
      <c r="Q2752" s="113">
        <v>26.160000000000004</v>
      </c>
      <c r="R2752" s="115">
        <v>2.39</v>
      </c>
      <c r="S2752" s="115">
        <v>1.99</v>
      </c>
      <c r="T2752" s="119">
        <v>0.2</v>
      </c>
      <c r="U2752" s="116">
        <v>23.88</v>
      </c>
      <c r="V2752" t="s">
        <v>25</v>
      </c>
      <c r="W2752">
        <v>2.08</v>
      </c>
      <c r="X2752" t="s">
        <v>25</v>
      </c>
      <c r="Y2752">
        <v>24.96</v>
      </c>
      <c r="Z2752">
        <v>2.19</v>
      </c>
      <c r="AA2752">
        <v>1.83</v>
      </c>
      <c r="AB2752">
        <v>0.2</v>
      </c>
      <c r="AC2752">
        <v>21.96</v>
      </c>
    </row>
    <row r="2753" spans="1:29" x14ac:dyDescent="0.25">
      <c r="A2753" s="111" t="s">
        <v>564</v>
      </c>
      <c r="B2753" s="112" t="s">
        <v>157</v>
      </c>
      <c r="C2753" s="111">
        <v>89733</v>
      </c>
      <c r="D2753" s="111">
        <v>897337</v>
      </c>
      <c r="E2753" s="111" t="s">
        <v>570</v>
      </c>
      <c r="F2753" s="111">
        <v>9091</v>
      </c>
      <c r="G2753" s="111" t="s">
        <v>361</v>
      </c>
      <c r="H2753" s="111" t="s">
        <v>52</v>
      </c>
      <c r="I2753" s="111" t="s">
        <v>18</v>
      </c>
      <c r="J2753" s="111" t="s">
        <v>362</v>
      </c>
      <c r="K2753" s="111" t="s">
        <v>46</v>
      </c>
      <c r="L2753" s="111">
        <v>12</v>
      </c>
      <c r="M2753" s="111">
        <v>4.2000000000000003E-2</v>
      </c>
      <c r="N2753" s="113">
        <v>3.19</v>
      </c>
      <c r="O2753" s="113">
        <v>2.66</v>
      </c>
      <c r="P2753" s="114">
        <v>0.2</v>
      </c>
      <c r="Q2753" s="113">
        <v>31.92</v>
      </c>
      <c r="R2753" s="115">
        <v>2.99</v>
      </c>
      <c r="S2753" s="115">
        <v>2.4916666666666671</v>
      </c>
      <c r="T2753" s="119">
        <v>0.2</v>
      </c>
      <c r="U2753" s="116">
        <v>29.880000000000003</v>
      </c>
      <c r="V2753" t="s">
        <v>25</v>
      </c>
      <c r="W2753">
        <v>2.66</v>
      </c>
      <c r="X2753" t="s">
        <v>25</v>
      </c>
      <c r="Y2753">
        <v>31.92</v>
      </c>
      <c r="Z2753">
        <v>2.99</v>
      </c>
      <c r="AA2753">
        <v>2.4900000000000002</v>
      </c>
      <c r="AB2753">
        <v>0.2</v>
      </c>
      <c r="AC2753">
        <v>29.880000000000003</v>
      </c>
    </row>
    <row r="2754" spans="1:29" x14ac:dyDescent="0.25">
      <c r="A2754" s="111" t="s">
        <v>564</v>
      </c>
      <c r="B2754" s="112" t="s">
        <v>157</v>
      </c>
      <c r="C2754" s="111">
        <v>89733</v>
      </c>
      <c r="D2754" s="111">
        <v>897337</v>
      </c>
      <c r="E2754" s="111" t="s">
        <v>570</v>
      </c>
      <c r="F2754" s="111">
        <v>9093</v>
      </c>
      <c r="G2754" s="111" t="s">
        <v>365</v>
      </c>
      <c r="H2754" s="111" t="s">
        <v>49</v>
      </c>
      <c r="I2754" s="111" t="s">
        <v>18</v>
      </c>
      <c r="J2754" s="111" t="s">
        <v>342</v>
      </c>
      <c r="K2754" s="111" t="s">
        <v>46</v>
      </c>
      <c r="L2754" s="111">
        <v>12</v>
      </c>
      <c r="M2754" s="111">
        <v>4.2000000000000003E-2</v>
      </c>
      <c r="N2754" s="113">
        <v>2.59</v>
      </c>
      <c r="O2754" s="113">
        <v>2.1755</v>
      </c>
      <c r="P2754" s="114">
        <v>0.2</v>
      </c>
      <c r="Q2754" s="113">
        <v>26.160000000000004</v>
      </c>
      <c r="R2754" s="115">
        <v>2.39</v>
      </c>
      <c r="S2754" s="115">
        <v>1.99</v>
      </c>
      <c r="T2754" s="119">
        <v>0.2</v>
      </c>
      <c r="U2754" s="116">
        <v>23.88</v>
      </c>
      <c r="V2754" t="s">
        <v>25</v>
      </c>
      <c r="W2754">
        <v>2.08</v>
      </c>
      <c r="X2754" t="s">
        <v>25</v>
      </c>
      <c r="Y2754">
        <v>24.96</v>
      </c>
      <c r="Z2754">
        <v>2.19</v>
      </c>
      <c r="AA2754">
        <v>1.83</v>
      </c>
      <c r="AB2754">
        <v>0.2</v>
      </c>
      <c r="AC2754">
        <v>21.96</v>
      </c>
    </row>
    <row r="2755" spans="1:29" x14ac:dyDescent="0.25">
      <c r="A2755" s="111" t="s">
        <v>564</v>
      </c>
      <c r="B2755" s="112" t="s">
        <v>157</v>
      </c>
      <c r="C2755" s="111">
        <v>89733</v>
      </c>
      <c r="D2755" s="111">
        <v>897337</v>
      </c>
      <c r="E2755" s="111" t="s">
        <v>570</v>
      </c>
      <c r="F2755" s="111">
        <v>9274</v>
      </c>
      <c r="G2755" s="111" t="s">
        <v>367</v>
      </c>
      <c r="H2755" s="111" t="s">
        <v>49</v>
      </c>
      <c r="I2755" s="111" t="s">
        <v>18</v>
      </c>
      <c r="J2755" s="111" t="s">
        <v>344</v>
      </c>
      <c r="K2755" s="111" t="s">
        <v>46</v>
      </c>
      <c r="L2755" s="111">
        <v>12</v>
      </c>
      <c r="M2755" s="111">
        <v>4.2000000000000003E-2</v>
      </c>
      <c r="N2755" s="113">
        <v>2.59</v>
      </c>
      <c r="O2755" s="113">
        <v>2.1755</v>
      </c>
      <c r="P2755" s="114">
        <v>0.2</v>
      </c>
      <c r="Q2755" s="113">
        <v>26.160000000000004</v>
      </c>
      <c r="R2755" s="115">
        <v>2.39</v>
      </c>
      <c r="S2755" s="115">
        <v>1.99</v>
      </c>
      <c r="T2755" s="119">
        <v>0.2</v>
      </c>
      <c r="U2755" s="116">
        <v>23.88</v>
      </c>
      <c r="V2755" t="s">
        <v>25</v>
      </c>
      <c r="W2755">
        <v>2.08</v>
      </c>
      <c r="X2755" t="s">
        <v>25</v>
      </c>
      <c r="Y2755">
        <v>24.96</v>
      </c>
      <c r="Z2755">
        <v>2.19</v>
      </c>
      <c r="AA2755">
        <v>1.83</v>
      </c>
      <c r="AB2755">
        <v>0.2</v>
      </c>
      <c r="AC2755">
        <v>21.96</v>
      </c>
    </row>
    <row r="2756" spans="1:29" x14ac:dyDescent="0.25">
      <c r="A2756" s="111" t="s">
        <v>564</v>
      </c>
      <c r="B2756" s="112" t="s">
        <v>157</v>
      </c>
      <c r="C2756" s="111">
        <v>89733</v>
      </c>
      <c r="D2756" s="111">
        <v>897337</v>
      </c>
      <c r="E2756" s="111" t="s">
        <v>570</v>
      </c>
      <c r="F2756" s="111">
        <v>8793</v>
      </c>
      <c r="G2756" s="111" t="s">
        <v>468</v>
      </c>
      <c r="H2756" s="111" t="s">
        <v>84</v>
      </c>
      <c r="I2756" s="111" t="s">
        <v>18</v>
      </c>
      <c r="J2756" s="111" t="s">
        <v>469</v>
      </c>
      <c r="K2756" s="111" t="s">
        <v>81</v>
      </c>
      <c r="L2756" s="111">
        <v>6</v>
      </c>
      <c r="M2756" s="111">
        <v>0.09</v>
      </c>
      <c r="N2756" s="113">
        <v>6.49</v>
      </c>
      <c r="O2756" s="113">
        <v>5.4</v>
      </c>
      <c r="P2756" s="114">
        <v>0.2</v>
      </c>
      <c r="Q2756" s="113">
        <v>32.400000000000006</v>
      </c>
      <c r="R2756" s="115">
        <v>5.69</v>
      </c>
      <c r="S2756" s="115">
        <v>4.74</v>
      </c>
      <c r="T2756" s="119">
        <v>0.2</v>
      </c>
      <c r="U2756" s="116">
        <v>28.44</v>
      </c>
      <c r="V2756" t="s">
        <v>25</v>
      </c>
      <c r="W2756">
        <v>5.4</v>
      </c>
      <c r="X2756" t="s">
        <v>25</v>
      </c>
      <c r="Y2756">
        <v>32.400000000000006</v>
      </c>
      <c r="Z2756">
        <v>5.69</v>
      </c>
      <c r="AA2756">
        <v>4.74</v>
      </c>
      <c r="AB2756">
        <v>0.2</v>
      </c>
      <c r="AC2756">
        <v>28.44</v>
      </c>
    </row>
    <row r="2757" spans="1:29" x14ac:dyDescent="0.25">
      <c r="A2757" s="111" t="s">
        <v>564</v>
      </c>
      <c r="B2757" s="112" t="s">
        <v>157</v>
      </c>
      <c r="C2757" s="111">
        <v>89733</v>
      </c>
      <c r="D2757" s="111">
        <v>897337</v>
      </c>
      <c r="E2757" s="111" t="s">
        <v>570</v>
      </c>
      <c r="F2757" s="111">
        <v>253</v>
      </c>
      <c r="G2757" s="111" t="s">
        <v>375</v>
      </c>
      <c r="H2757" s="111" t="s">
        <v>73</v>
      </c>
      <c r="I2757" s="111" t="s">
        <v>18</v>
      </c>
      <c r="J2757" s="111" t="s">
        <v>340</v>
      </c>
      <c r="K2757" s="111" t="s">
        <v>68</v>
      </c>
      <c r="L2757" s="111">
        <v>6</v>
      </c>
      <c r="M2757" s="111">
        <v>0.06</v>
      </c>
      <c r="N2757" s="113">
        <v>3.79</v>
      </c>
      <c r="O2757" s="113">
        <v>3.19</v>
      </c>
      <c r="P2757" s="114">
        <v>0.2</v>
      </c>
      <c r="Q2757" s="113">
        <v>19.14</v>
      </c>
      <c r="R2757" s="115">
        <v>3.79</v>
      </c>
      <c r="S2757" s="115">
        <v>3.19</v>
      </c>
      <c r="T2757" s="119">
        <v>0.2</v>
      </c>
      <c r="U2757" s="116">
        <v>19.14</v>
      </c>
      <c r="V2757" t="s">
        <v>25</v>
      </c>
      <c r="W2757">
        <v>3.19</v>
      </c>
      <c r="X2757" t="s">
        <v>25</v>
      </c>
      <c r="Y2757">
        <v>19.14</v>
      </c>
      <c r="Z2757">
        <v>4.1900000000000004</v>
      </c>
      <c r="AA2757">
        <v>3.49</v>
      </c>
      <c r="AB2757">
        <v>0.2</v>
      </c>
      <c r="AC2757">
        <v>20.94</v>
      </c>
    </row>
    <row r="2758" spans="1:29" x14ac:dyDescent="0.25">
      <c r="A2758" s="111" t="s">
        <v>564</v>
      </c>
      <c r="B2758" s="112" t="s">
        <v>157</v>
      </c>
      <c r="C2758" s="111">
        <v>89733</v>
      </c>
      <c r="D2758" s="111">
        <v>897337</v>
      </c>
      <c r="E2758" s="111" t="s">
        <v>570</v>
      </c>
      <c r="F2758" s="111">
        <v>2132</v>
      </c>
      <c r="G2758" s="111" t="s">
        <v>376</v>
      </c>
      <c r="H2758" s="111" t="s">
        <v>70</v>
      </c>
      <c r="I2758" s="111" t="s">
        <v>18</v>
      </c>
      <c r="J2758" s="111" t="s">
        <v>334</v>
      </c>
      <c r="K2758" s="111" t="s">
        <v>68</v>
      </c>
      <c r="L2758" s="111">
        <v>6</v>
      </c>
      <c r="M2758" s="111">
        <v>0.06</v>
      </c>
      <c r="N2758" s="113">
        <v>3.79</v>
      </c>
      <c r="O2758" s="113">
        <v>3.19</v>
      </c>
      <c r="P2758" s="114">
        <v>0.2</v>
      </c>
      <c r="Q2758" s="113">
        <v>19.14</v>
      </c>
      <c r="R2758" s="115">
        <v>3.79</v>
      </c>
      <c r="S2758" s="115">
        <v>3.19</v>
      </c>
      <c r="T2758" s="119">
        <v>0.2</v>
      </c>
      <c r="U2758" s="116">
        <v>19.14</v>
      </c>
      <c r="V2758" t="s">
        <v>25</v>
      </c>
      <c r="W2758">
        <v>3.19</v>
      </c>
      <c r="X2758" t="s">
        <v>25</v>
      </c>
      <c r="Y2758">
        <v>19.14</v>
      </c>
      <c r="Z2758">
        <v>4.1900000000000004</v>
      </c>
      <c r="AA2758">
        <v>3.49</v>
      </c>
      <c r="AB2758">
        <v>0.2</v>
      </c>
      <c r="AC2758">
        <v>20.94</v>
      </c>
    </row>
    <row r="2759" spans="1:29" x14ac:dyDescent="0.25">
      <c r="A2759" s="111" t="s">
        <v>564</v>
      </c>
      <c r="B2759" s="112" t="s">
        <v>157</v>
      </c>
      <c r="C2759" s="111">
        <v>89733</v>
      </c>
      <c r="D2759" s="111">
        <v>897337</v>
      </c>
      <c r="E2759" s="111" t="s">
        <v>570</v>
      </c>
      <c r="F2759" s="111">
        <v>7703</v>
      </c>
      <c r="G2759" s="111" t="s">
        <v>473</v>
      </c>
      <c r="H2759" s="111" t="s">
        <v>72</v>
      </c>
      <c r="I2759" s="111" t="s">
        <v>18</v>
      </c>
      <c r="J2759" s="111" t="s">
        <v>331</v>
      </c>
      <c r="K2759" s="111" t="s">
        <v>68</v>
      </c>
      <c r="L2759" s="111">
        <v>6</v>
      </c>
      <c r="M2759" s="111">
        <v>0.06</v>
      </c>
      <c r="N2759" s="113">
        <v>3.79</v>
      </c>
      <c r="O2759" s="113">
        <v>3.19</v>
      </c>
      <c r="P2759" s="114">
        <v>0.2</v>
      </c>
      <c r="Q2759" s="113">
        <v>19.14</v>
      </c>
      <c r="R2759" s="115">
        <v>3.79</v>
      </c>
      <c r="S2759" s="115">
        <v>3.19</v>
      </c>
      <c r="T2759" s="119">
        <v>0.2</v>
      </c>
      <c r="U2759" s="116">
        <v>19.14</v>
      </c>
      <c r="V2759" t="s">
        <v>25</v>
      </c>
      <c r="W2759">
        <v>3.19</v>
      </c>
      <c r="X2759" t="s">
        <v>25</v>
      </c>
      <c r="Y2759">
        <v>19.14</v>
      </c>
      <c r="Z2759">
        <v>4.1900000000000004</v>
      </c>
      <c r="AA2759">
        <v>3.49</v>
      </c>
      <c r="AB2759">
        <v>0.2</v>
      </c>
      <c r="AC2759">
        <v>20.94</v>
      </c>
    </row>
    <row r="2760" spans="1:29" x14ac:dyDescent="0.25">
      <c r="A2760" s="111" t="s">
        <v>564</v>
      </c>
      <c r="B2760" s="112" t="s">
        <v>157</v>
      </c>
      <c r="C2760" s="111">
        <v>89733</v>
      </c>
      <c r="D2760" s="111">
        <v>897337</v>
      </c>
      <c r="E2760" s="111" t="s">
        <v>570</v>
      </c>
      <c r="F2760" s="111">
        <v>19164</v>
      </c>
      <c r="G2760" s="111" t="s">
        <v>475</v>
      </c>
      <c r="H2760" s="111" t="s">
        <v>76</v>
      </c>
      <c r="I2760" s="111" t="s">
        <v>18</v>
      </c>
      <c r="J2760" s="111" t="s">
        <v>334</v>
      </c>
      <c r="K2760" s="111" t="s">
        <v>68</v>
      </c>
      <c r="L2760" s="111">
        <v>2</v>
      </c>
      <c r="M2760" s="111">
        <v>0.02</v>
      </c>
      <c r="N2760" s="113">
        <v>3.69</v>
      </c>
      <c r="O2760" s="113">
        <v>3.1</v>
      </c>
      <c r="P2760" s="114">
        <v>0.2</v>
      </c>
      <c r="Q2760" s="113">
        <v>6.2</v>
      </c>
      <c r="R2760" s="115">
        <v>3.19</v>
      </c>
      <c r="S2760" s="115">
        <v>2.7</v>
      </c>
      <c r="T2760" s="119">
        <v>0.2</v>
      </c>
      <c r="U2760" s="116">
        <v>5.4</v>
      </c>
      <c r="V2760" t="s">
        <v>25</v>
      </c>
      <c r="W2760">
        <v>3.1</v>
      </c>
      <c r="X2760" t="s">
        <v>25</v>
      </c>
      <c r="Y2760">
        <v>6.2</v>
      </c>
      <c r="Z2760">
        <v>3.19</v>
      </c>
      <c r="AA2760">
        <v>2.7</v>
      </c>
      <c r="AB2760">
        <v>0.2</v>
      </c>
      <c r="AC2760">
        <v>5.4</v>
      </c>
    </row>
    <row r="2761" spans="1:29" x14ac:dyDescent="0.25">
      <c r="A2761" s="111" t="s">
        <v>564</v>
      </c>
      <c r="B2761" s="112" t="s">
        <v>157</v>
      </c>
      <c r="C2761" s="111">
        <v>89733</v>
      </c>
      <c r="D2761" s="111">
        <v>897337</v>
      </c>
      <c r="E2761" s="111" t="s">
        <v>570</v>
      </c>
      <c r="F2761" s="111">
        <v>18152</v>
      </c>
      <c r="G2761" s="111" t="s">
        <v>385</v>
      </c>
      <c r="H2761" s="111" t="s">
        <v>21</v>
      </c>
      <c r="I2761" s="111" t="s">
        <v>18</v>
      </c>
      <c r="J2761" s="111" t="s">
        <v>334</v>
      </c>
      <c r="K2761" s="111" t="s">
        <v>19</v>
      </c>
      <c r="L2761" s="111">
        <v>12</v>
      </c>
      <c r="M2761" s="111">
        <v>2.4E-2</v>
      </c>
      <c r="N2761" s="113">
        <v>1.69</v>
      </c>
      <c r="O2761" s="113">
        <v>1.4155</v>
      </c>
      <c r="P2761" s="114">
        <v>0.2</v>
      </c>
      <c r="Q2761" s="113">
        <v>17.04</v>
      </c>
      <c r="R2761" s="115">
        <v>1.59</v>
      </c>
      <c r="S2761" s="115">
        <v>1.3250000000000002</v>
      </c>
      <c r="T2761" s="119">
        <v>0.2</v>
      </c>
      <c r="U2761" s="116">
        <v>15.96</v>
      </c>
      <c r="V2761" t="s">
        <v>25</v>
      </c>
      <c r="W2761">
        <v>1.42</v>
      </c>
      <c r="X2761" t="s">
        <v>25</v>
      </c>
      <c r="Y2761">
        <v>17.04</v>
      </c>
      <c r="Z2761">
        <v>1.49</v>
      </c>
      <c r="AA2761">
        <v>1.24</v>
      </c>
      <c r="AB2761">
        <v>0.2</v>
      </c>
      <c r="AC2761">
        <v>14.879999999999999</v>
      </c>
    </row>
    <row r="2762" spans="1:29" x14ac:dyDescent="0.25">
      <c r="A2762" s="111" t="s">
        <v>564</v>
      </c>
      <c r="B2762" s="112" t="s">
        <v>157</v>
      </c>
      <c r="C2762" s="111">
        <v>89733</v>
      </c>
      <c r="D2762" s="111">
        <v>897337</v>
      </c>
      <c r="E2762" s="111" t="s">
        <v>570</v>
      </c>
      <c r="F2762" s="111">
        <v>503</v>
      </c>
      <c r="G2762" s="111" t="s">
        <v>389</v>
      </c>
      <c r="H2762" s="111" t="s">
        <v>91</v>
      </c>
      <c r="I2762" s="111" t="s">
        <v>18</v>
      </c>
      <c r="J2762" s="111" t="s">
        <v>340</v>
      </c>
      <c r="K2762" s="111" t="s">
        <v>85</v>
      </c>
      <c r="L2762" s="111">
        <v>6</v>
      </c>
      <c r="M2762" s="111">
        <v>0.12</v>
      </c>
      <c r="N2762" s="113">
        <v>5.69</v>
      </c>
      <c r="O2762" s="113">
        <v>4.74</v>
      </c>
      <c r="P2762" s="114">
        <v>0.2</v>
      </c>
      <c r="Q2762" s="113">
        <v>28.44</v>
      </c>
      <c r="R2762" s="115">
        <v>5.49</v>
      </c>
      <c r="S2762" s="115">
        <v>4.58</v>
      </c>
      <c r="T2762" s="119">
        <v>0.2</v>
      </c>
      <c r="U2762" s="116">
        <v>27.48</v>
      </c>
      <c r="V2762" t="s">
        <v>25</v>
      </c>
      <c r="W2762">
        <v>4.82</v>
      </c>
      <c r="X2762" t="s">
        <v>25</v>
      </c>
      <c r="Y2762">
        <v>28.92</v>
      </c>
      <c r="Z2762">
        <v>5.59</v>
      </c>
      <c r="AA2762">
        <v>4.66</v>
      </c>
      <c r="AB2762">
        <v>0.2</v>
      </c>
      <c r="AC2762">
        <v>27.96</v>
      </c>
    </row>
    <row r="2763" spans="1:29" x14ac:dyDescent="0.25">
      <c r="A2763" s="111" t="s">
        <v>564</v>
      </c>
      <c r="B2763" s="112" t="s">
        <v>157</v>
      </c>
      <c r="C2763" s="111">
        <v>89733</v>
      </c>
      <c r="D2763" s="111">
        <v>897337</v>
      </c>
      <c r="E2763" s="111" t="s">
        <v>570</v>
      </c>
      <c r="F2763" s="111">
        <v>504</v>
      </c>
      <c r="G2763" s="111" t="s">
        <v>390</v>
      </c>
      <c r="H2763" s="111" t="s">
        <v>88</v>
      </c>
      <c r="I2763" s="111" t="s">
        <v>18</v>
      </c>
      <c r="J2763" s="111" t="s">
        <v>331</v>
      </c>
      <c r="K2763" s="111" t="s">
        <v>85</v>
      </c>
      <c r="L2763" s="111">
        <v>6</v>
      </c>
      <c r="M2763" s="111">
        <v>0.12</v>
      </c>
      <c r="N2763" s="113">
        <v>7.49</v>
      </c>
      <c r="O2763" s="113">
        <v>6.27</v>
      </c>
      <c r="P2763" s="114">
        <v>0.2</v>
      </c>
      <c r="Q2763" s="113">
        <v>37.619999999999997</v>
      </c>
      <c r="R2763" s="115">
        <v>6.79</v>
      </c>
      <c r="S2763" s="115">
        <v>5.6583333333333332</v>
      </c>
      <c r="T2763" s="119">
        <v>0.2</v>
      </c>
      <c r="U2763" s="116">
        <v>33.96</v>
      </c>
      <c r="V2763" t="s">
        <v>25</v>
      </c>
      <c r="W2763">
        <v>6.07</v>
      </c>
      <c r="X2763" t="s">
        <v>25</v>
      </c>
      <c r="Y2763">
        <v>36.42</v>
      </c>
      <c r="Z2763">
        <v>6.59</v>
      </c>
      <c r="AA2763">
        <v>5.49</v>
      </c>
      <c r="AB2763">
        <v>0.2</v>
      </c>
      <c r="AC2763">
        <v>32.94</v>
      </c>
    </row>
    <row r="2764" spans="1:29" x14ac:dyDescent="0.25">
      <c r="A2764" s="111" t="s">
        <v>564</v>
      </c>
      <c r="B2764" s="112" t="s">
        <v>157</v>
      </c>
      <c r="C2764" s="111">
        <v>89733</v>
      </c>
      <c r="D2764" s="111">
        <v>897337</v>
      </c>
      <c r="E2764" s="111" t="s">
        <v>570</v>
      </c>
      <c r="F2764" s="111">
        <v>1166</v>
      </c>
      <c r="G2764" s="111" t="s">
        <v>417</v>
      </c>
      <c r="H2764" s="111" t="s">
        <v>91</v>
      </c>
      <c r="I2764" s="111" t="s">
        <v>18</v>
      </c>
      <c r="J2764" s="111" t="s">
        <v>418</v>
      </c>
      <c r="K2764" s="111" t="s">
        <v>85</v>
      </c>
      <c r="L2764" s="111">
        <v>6</v>
      </c>
      <c r="M2764" s="111">
        <v>0.12</v>
      </c>
      <c r="N2764" s="113">
        <v>5.69</v>
      </c>
      <c r="O2764" s="113">
        <v>4.74</v>
      </c>
      <c r="P2764" s="114">
        <v>0.2</v>
      </c>
      <c r="Q2764" s="113">
        <v>28.44</v>
      </c>
      <c r="R2764" s="115">
        <v>5.49</v>
      </c>
      <c r="S2764" s="115">
        <v>4.58</v>
      </c>
      <c r="T2764" s="119">
        <v>0.2</v>
      </c>
      <c r="U2764" s="116">
        <v>27.48</v>
      </c>
      <c r="V2764" t="s">
        <v>25</v>
      </c>
      <c r="W2764">
        <v>4.82</v>
      </c>
      <c r="X2764" t="s">
        <v>25</v>
      </c>
      <c r="Y2764">
        <v>28.92</v>
      </c>
      <c r="Z2764">
        <v>5.59</v>
      </c>
      <c r="AA2764">
        <v>4.66</v>
      </c>
      <c r="AB2764">
        <v>0.2</v>
      </c>
      <c r="AC2764">
        <v>27.96</v>
      </c>
    </row>
    <row r="2765" spans="1:29" x14ac:dyDescent="0.25">
      <c r="A2765" s="111" t="s">
        <v>564</v>
      </c>
      <c r="B2765" s="112" t="s">
        <v>157</v>
      </c>
      <c r="C2765" s="111">
        <v>89733</v>
      </c>
      <c r="D2765" s="111">
        <v>897337</v>
      </c>
      <c r="E2765" s="111" t="s">
        <v>570</v>
      </c>
      <c r="F2765" s="111">
        <v>2349</v>
      </c>
      <c r="G2765" s="111" t="s">
        <v>391</v>
      </c>
      <c r="H2765" s="111" t="s">
        <v>86</v>
      </c>
      <c r="I2765" s="111" t="s">
        <v>18</v>
      </c>
      <c r="J2765" s="111" t="s">
        <v>334</v>
      </c>
      <c r="K2765" s="111" t="s">
        <v>85</v>
      </c>
      <c r="L2765" s="111">
        <v>6</v>
      </c>
      <c r="M2765" s="111">
        <v>0.12</v>
      </c>
      <c r="N2765" s="113">
        <v>8.2899999999999991</v>
      </c>
      <c r="O2765" s="113">
        <v>6.9254999999999995</v>
      </c>
      <c r="P2765" s="114">
        <v>0.2</v>
      </c>
      <c r="Q2765" s="113">
        <v>41.58</v>
      </c>
      <c r="R2765" s="115">
        <v>7.89</v>
      </c>
      <c r="S2765" s="115">
        <v>6.58</v>
      </c>
      <c r="T2765" s="119">
        <v>0.2</v>
      </c>
      <c r="U2765" s="116">
        <v>39.480000000000004</v>
      </c>
      <c r="V2765" t="s">
        <v>25</v>
      </c>
      <c r="W2765">
        <v>6.64</v>
      </c>
      <c r="X2765" t="s">
        <v>25</v>
      </c>
      <c r="Y2765">
        <v>39.839999999999996</v>
      </c>
      <c r="Z2765">
        <v>7.59</v>
      </c>
      <c r="AA2765">
        <v>6.33</v>
      </c>
      <c r="AB2765">
        <v>0.2</v>
      </c>
      <c r="AC2765">
        <v>37.980000000000004</v>
      </c>
    </row>
    <row r="2766" spans="1:29" x14ac:dyDescent="0.25">
      <c r="A2766" s="111" t="s">
        <v>564</v>
      </c>
      <c r="B2766" s="112" t="s">
        <v>157</v>
      </c>
      <c r="C2766" s="111">
        <v>89733</v>
      </c>
      <c r="D2766" s="111">
        <v>897337</v>
      </c>
      <c r="E2766" s="111" t="s">
        <v>570</v>
      </c>
      <c r="F2766" s="111">
        <v>2357</v>
      </c>
      <c r="G2766" s="111" t="s">
        <v>394</v>
      </c>
      <c r="H2766" s="111" t="s">
        <v>92</v>
      </c>
      <c r="I2766" s="111" t="s">
        <v>18</v>
      </c>
      <c r="J2766" s="111" t="s">
        <v>372</v>
      </c>
      <c r="K2766" s="111" t="s">
        <v>85</v>
      </c>
      <c r="L2766" s="111">
        <v>6</v>
      </c>
      <c r="M2766" s="111">
        <v>0.12</v>
      </c>
      <c r="N2766" s="113">
        <v>5.49</v>
      </c>
      <c r="O2766" s="113">
        <v>4.55</v>
      </c>
      <c r="P2766" s="114">
        <v>0.2</v>
      </c>
      <c r="Q2766" s="113">
        <v>27.299999999999997</v>
      </c>
      <c r="R2766" s="115">
        <v>4.99</v>
      </c>
      <c r="S2766" s="115">
        <v>4.16</v>
      </c>
      <c r="T2766" s="119">
        <v>0.2</v>
      </c>
      <c r="U2766" s="116">
        <v>24.96</v>
      </c>
      <c r="V2766" t="s">
        <v>25</v>
      </c>
      <c r="W2766">
        <v>4.55</v>
      </c>
      <c r="X2766" t="s">
        <v>25</v>
      </c>
      <c r="Y2766">
        <v>27.299999999999997</v>
      </c>
      <c r="Z2766">
        <v>4.99</v>
      </c>
      <c r="AA2766">
        <v>4.16</v>
      </c>
      <c r="AB2766">
        <v>0.2</v>
      </c>
      <c r="AC2766">
        <v>24.96</v>
      </c>
    </row>
    <row r="2767" spans="1:29" x14ac:dyDescent="0.25">
      <c r="A2767" s="111" t="s">
        <v>564</v>
      </c>
      <c r="B2767" s="112" t="s">
        <v>157</v>
      </c>
      <c r="C2767" s="111">
        <v>89733</v>
      </c>
      <c r="D2767" s="111">
        <v>897337</v>
      </c>
      <c r="E2767" s="111" t="s">
        <v>570</v>
      </c>
      <c r="F2767" s="111">
        <v>4409</v>
      </c>
      <c r="G2767" s="111" t="s">
        <v>419</v>
      </c>
      <c r="H2767" s="111" t="s">
        <v>88</v>
      </c>
      <c r="I2767" s="111" t="s">
        <v>18</v>
      </c>
      <c r="J2767" s="111" t="s">
        <v>342</v>
      </c>
      <c r="K2767" s="111" t="s">
        <v>85</v>
      </c>
      <c r="L2767" s="111">
        <v>6</v>
      </c>
      <c r="M2767" s="111">
        <v>0.12</v>
      </c>
      <c r="N2767" s="113">
        <v>7.49</v>
      </c>
      <c r="O2767" s="113">
        <v>6.27</v>
      </c>
      <c r="P2767" s="114">
        <v>0.2</v>
      </c>
      <c r="Q2767" s="113">
        <v>37.619999999999997</v>
      </c>
      <c r="R2767" s="115">
        <v>6.79</v>
      </c>
      <c r="S2767" s="115">
        <v>5.6583333333333332</v>
      </c>
      <c r="T2767" s="119">
        <v>0.2</v>
      </c>
      <c r="U2767" s="116">
        <v>33.96</v>
      </c>
      <c r="V2767" t="s">
        <v>25</v>
      </c>
      <c r="W2767">
        <v>6.07</v>
      </c>
      <c r="X2767" t="s">
        <v>25</v>
      </c>
      <c r="Y2767">
        <v>36.42</v>
      </c>
      <c r="Z2767">
        <v>6.59</v>
      </c>
      <c r="AA2767">
        <v>5.49</v>
      </c>
      <c r="AB2767">
        <v>0.2</v>
      </c>
      <c r="AC2767">
        <v>32.94</v>
      </c>
    </row>
    <row r="2768" spans="1:29" x14ac:dyDescent="0.25">
      <c r="A2768" s="111" t="s">
        <v>564</v>
      </c>
      <c r="B2768" s="112" t="s">
        <v>157</v>
      </c>
      <c r="C2768" s="111">
        <v>89733</v>
      </c>
      <c r="D2768" s="111">
        <v>897337</v>
      </c>
      <c r="E2768" s="111" t="s">
        <v>570</v>
      </c>
      <c r="F2768" s="111">
        <v>9276</v>
      </c>
      <c r="G2768" s="111" t="s">
        <v>395</v>
      </c>
      <c r="H2768" s="111" t="s">
        <v>88</v>
      </c>
      <c r="I2768" s="111" t="s">
        <v>18</v>
      </c>
      <c r="J2768" s="111" t="s">
        <v>344</v>
      </c>
      <c r="K2768" s="111" t="s">
        <v>85</v>
      </c>
      <c r="L2768" s="111">
        <v>6</v>
      </c>
      <c r="M2768" s="111">
        <v>0.12</v>
      </c>
      <c r="N2768" s="113">
        <v>7.49</v>
      </c>
      <c r="O2768" s="113">
        <v>6.27</v>
      </c>
      <c r="P2768" s="114">
        <v>0.2</v>
      </c>
      <c r="Q2768" s="113">
        <v>37.619999999999997</v>
      </c>
      <c r="R2768" s="115">
        <v>6.79</v>
      </c>
      <c r="S2768" s="115">
        <v>5.6583333333333332</v>
      </c>
      <c r="T2768" s="119">
        <v>0.2</v>
      </c>
      <c r="U2768" s="116">
        <v>33.96</v>
      </c>
      <c r="V2768" t="s">
        <v>25</v>
      </c>
      <c r="W2768">
        <v>6.07</v>
      </c>
      <c r="X2768" t="s">
        <v>25</v>
      </c>
      <c r="Y2768">
        <v>36.42</v>
      </c>
      <c r="Z2768">
        <v>6.59</v>
      </c>
      <c r="AA2768">
        <v>5.49</v>
      </c>
      <c r="AB2768">
        <v>0.2</v>
      </c>
      <c r="AC2768">
        <v>32.94</v>
      </c>
    </row>
    <row r="2769" spans="1:29" x14ac:dyDescent="0.25">
      <c r="A2769" s="111" t="s">
        <v>564</v>
      </c>
      <c r="B2769" s="112" t="s">
        <v>157</v>
      </c>
      <c r="C2769" s="111">
        <v>89733</v>
      </c>
      <c r="D2769" s="111">
        <v>897337</v>
      </c>
      <c r="E2769" s="111" t="s">
        <v>570</v>
      </c>
      <c r="F2769" s="111">
        <v>25700</v>
      </c>
      <c r="G2769" s="111" t="s">
        <v>396</v>
      </c>
      <c r="H2769" s="111" t="s">
        <v>135</v>
      </c>
      <c r="I2769" s="111" t="s">
        <v>128</v>
      </c>
      <c r="J2769" s="111" t="s">
        <v>378</v>
      </c>
      <c r="K2769" s="111" t="s">
        <v>85</v>
      </c>
      <c r="L2769" s="111">
        <v>6</v>
      </c>
      <c r="M2769" s="111">
        <v>0.12</v>
      </c>
      <c r="N2769" s="113">
        <v>8.7899999999999991</v>
      </c>
      <c r="O2769" s="113">
        <v>7.2959999999999994</v>
      </c>
      <c r="P2769" s="114">
        <v>0.2</v>
      </c>
      <c r="Q2769" s="113">
        <v>43.8</v>
      </c>
      <c r="R2769" s="115">
        <v>10.49</v>
      </c>
      <c r="S2769" s="115">
        <v>6.8</v>
      </c>
      <c r="T2769" s="119">
        <v>0.54</v>
      </c>
      <c r="U2769" s="116">
        <v>40.799999999999997</v>
      </c>
      <c r="V2769" t="s">
        <v>25</v>
      </c>
      <c r="W2769">
        <v>9.4145000000000003</v>
      </c>
      <c r="X2769" t="s">
        <v>25</v>
      </c>
      <c r="Y2769">
        <v>56.46</v>
      </c>
      <c r="Z2769">
        <v>9.99</v>
      </c>
      <c r="AA2769">
        <v>6.4833333333333334</v>
      </c>
      <c r="AB2769">
        <v>0.54</v>
      </c>
      <c r="AC2769">
        <v>38.880000000000003</v>
      </c>
    </row>
    <row r="2770" spans="1:29" x14ac:dyDescent="0.25">
      <c r="A2770" s="111" t="s">
        <v>564</v>
      </c>
      <c r="B2770" s="112" t="s">
        <v>157</v>
      </c>
      <c r="C2770" s="111">
        <v>89733</v>
      </c>
      <c r="D2770" s="111">
        <v>897337</v>
      </c>
      <c r="E2770" s="111" t="s">
        <v>570</v>
      </c>
      <c r="F2770" s="111">
        <v>7977</v>
      </c>
      <c r="G2770" s="111" t="s">
        <v>397</v>
      </c>
      <c r="H2770" s="111" t="s">
        <v>119</v>
      </c>
      <c r="I2770" s="111" t="s">
        <v>115</v>
      </c>
      <c r="J2770" s="111" t="s">
        <v>398</v>
      </c>
      <c r="K2770" s="111" t="s">
        <v>58</v>
      </c>
      <c r="L2770" s="111">
        <v>6</v>
      </c>
      <c r="M2770" s="111">
        <v>0.03</v>
      </c>
      <c r="N2770" s="113">
        <v>5.09</v>
      </c>
      <c r="O2770" s="113">
        <v>4.2655000000000003</v>
      </c>
      <c r="P2770" s="114">
        <v>0.2</v>
      </c>
      <c r="Q2770" s="113">
        <v>25.619999999999997</v>
      </c>
      <c r="R2770" s="115">
        <v>4.99</v>
      </c>
      <c r="S2770" s="115">
        <v>4.16</v>
      </c>
      <c r="T2770" s="119">
        <v>0.2</v>
      </c>
      <c r="U2770" s="116">
        <v>24.96</v>
      </c>
      <c r="V2770" t="s">
        <v>25</v>
      </c>
      <c r="W2770">
        <v>4.2699999999999996</v>
      </c>
      <c r="X2770" t="s">
        <v>25</v>
      </c>
      <c r="Y2770">
        <v>25.619999999999997</v>
      </c>
      <c r="Z2770">
        <v>4.8899999999999997</v>
      </c>
      <c r="AA2770">
        <v>4.08</v>
      </c>
      <c r="AB2770">
        <v>0.2</v>
      </c>
      <c r="AC2770">
        <v>24.48</v>
      </c>
    </row>
    <row r="2771" spans="1:29" x14ac:dyDescent="0.25">
      <c r="A2771" s="111" t="s">
        <v>564</v>
      </c>
      <c r="B2771" s="112" t="s">
        <v>157</v>
      </c>
      <c r="C2771" s="111">
        <v>89733</v>
      </c>
      <c r="D2771" s="111">
        <v>897337</v>
      </c>
      <c r="E2771" s="111" t="s">
        <v>570</v>
      </c>
      <c r="F2771" s="111">
        <v>7979</v>
      </c>
      <c r="G2771" s="111" t="s">
        <v>399</v>
      </c>
      <c r="H2771" s="111" t="s">
        <v>119</v>
      </c>
      <c r="I2771" s="111" t="s">
        <v>115</v>
      </c>
      <c r="J2771" s="111" t="s">
        <v>400</v>
      </c>
      <c r="K2771" s="111" t="s">
        <v>58</v>
      </c>
      <c r="L2771" s="111">
        <v>6</v>
      </c>
      <c r="M2771" s="111">
        <v>0.03</v>
      </c>
      <c r="N2771" s="113">
        <v>5.09</v>
      </c>
      <c r="O2771" s="113">
        <v>4.2655000000000003</v>
      </c>
      <c r="P2771" s="114">
        <v>0.2</v>
      </c>
      <c r="Q2771" s="113">
        <v>25.619999999999997</v>
      </c>
      <c r="R2771" s="115">
        <v>4.99</v>
      </c>
      <c r="S2771" s="115">
        <v>4.16</v>
      </c>
      <c r="T2771" s="119">
        <v>0.2</v>
      </c>
      <c r="U2771" s="116">
        <v>24.96</v>
      </c>
      <c r="V2771" t="s">
        <v>25</v>
      </c>
      <c r="W2771">
        <v>4.2699999999999996</v>
      </c>
      <c r="X2771" t="s">
        <v>25</v>
      </c>
      <c r="Y2771">
        <v>25.619999999999997</v>
      </c>
      <c r="Z2771">
        <v>4.8899999999999997</v>
      </c>
      <c r="AA2771">
        <v>4.08</v>
      </c>
      <c r="AB2771">
        <v>0.2</v>
      </c>
      <c r="AC2771">
        <v>24.48</v>
      </c>
    </row>
    <row r="2772" spans="1:29" x14ac:dyDescent="0.25">
      <c r="A2772" s="111" t="s">
        <v>564</v>
      </c>
      <c r="B2772" s="112" t="s">
        <v>157</v>
      </c>
      <c r="C2772" s="111">
        <v>89733</v>
      </c>
      <c r="D2772" s="111">
        <v>897337</v>
      </c>
      <c r="E2772" s="111" t="s">
        <v>570</v>
      </c>
      <c r="F2772" s="111">
        <v>7980</v>
      </c>
      <c r="G2772" s="111" t="s">
        <v>401</v>
      </c>
      <c r="H2772" s="111" t="s">
        <v>119</v>
      </c>
      <c r="I2772" s="111" t="s">
        <v>115</v>
      </c>
      <c r="J2772" s="111" t="s">
        <v>402</v>
      </c>
      <c r="K2772" s="111" t="s">
        <v>58</v>
      </c>
      <c r="L2772" s="111">
        <v>6</v>
      </c>
      <c r="M2772" s="111">
        <v>0.03</v>
      </c>
      <c r="N2772" s="113">
        <v>5.09</v>
      </c>
      <c r="O2772" s="113">
        <v>4.2655000000000003</v>
      </c>
      <c r="P2772" s="114">
        <v>0.2</v>
      </c>
      <c r="Q2772" s="113">
        <v>25.619999999999997</v>
      </c>
      <c r="R2772" s="115">
        <v>4.99</v>
      </c>
      <c r="S2772" s="115">
        <v>4.16</v>
      </c>
      <c r="T2772" s="119">
        <v>0.2</v>
      </c>
      <c r="U2772" s="116">
        <v>24.96</v>
      </c>
      <c r="V2772" t="s">
        <v>25</v>
      </c>
      <c r="W2772">
        <v>4.2699999999999996</v>
      </c>
      <c r="X2772" t="s">
        <v>25</v>
      </c>
      <c r="Y2772">
        <v>25.619999999999997</v>
      </c>
      <c r="Z2772">
        <v>4.8899999999999997</v>
      </c>
      <c r="AA2772">
        <v>4.08</v>
      </c>
      <c r="AB2772">
        <v>0.2</v>
      </c>
      <c r="AC2772">
        <v>24.48</v>
      </c>
    </row>
    <row r="2773" spans="1:29" x14ac:dyDescent="0.25">
      <c r="A2773" s="111" t="s">
        <v>564</v>
      </c>
      <c r="B2773" s="112" t="s">
        <v>157</v>
      </c>
      <c r="C2773" s="111">
        <v>89733</v>
      </c>
      <c r="D2773" s="111">
        <v>897337</v>
      </c>
      <c r="E2773" s="111" t="s">
        <v>570</v>
      </c>
      <c r="F2773" s="111">
        <v>7981</v>
      </c>
      <c r="G2773" s="111" t="s">
        <v>403</v>
      </c>
      <c r="H2773" s="111" t="s">
        <v>119</v>
      </c>
      <c r="I2773" s="111" t="s">
        <v>115</v>
      </c>
      <c r="J2773" s="111" t="s">
        <v>404</v>
      </c>
      <c r="K2773" s="111" t="s">
        <v>58</v>
      </c>
      <c r="L2773" s="111">
        <v>6</v>
      </c>
      <c r="M2773" s="111">
        <v>0.03</v>
      </c>
      <c r="N2773" s="113">
        <v>5.09</v>
      </c>
      <c r="O2773" s="113">
        <v>4.2655000000000003</v>
      </c>
      <c r="P2773" s="114">
        <v>0.2</v>
      </c>
      <c r="Q2773" s="113">
        <v>25.619999999999997</v>
      </c>
      <c r="R2773" s="115">
        <v>4.99</v>
      </c>
      <c r="S2773" s="115">
        <v>4.16</v>
      </c>
      <c r="T2773" s="119">
        <v>0.2</v>
      </c>
      <c r="U2773" s="116">
        <v>24.96</v>
      </c>
      <c r="V2773" t="s">
        <v>25</v>
      </c>
      <c r="W2773">
        <v>4.2699999999999996</v>
      </c>
      <c r="X2773" t="s">
        <v>25</v>
      </c>
      <c r="Y2773">
        <v>25.619999999999997</v>
      </c>
      <c r="Z2773">
        <v>4.8899999999999997</v>
      </c>
      <c r="AA2773">
        <v>4.08</v>
      </c>
      <c r="AB2773">
        <v>0.2</v>
      </c>
      <c r="AC2773">
        <v>24.48</v>
      </c>
    </row>
    <row r="2774" spans="1:29" x14ac:dyDescent="0.25">
      <c r="A2774" s="111" t="s">
        <v>564</v>
      </c>
      <c r="B2774" s="112" t="s">
        <v>157</v>
      </c>
      <c r="C2774" s="111">
        <v>89733</v>
      </c>
      <c r="D2774" s="111">
        <v>897337</v>
      </c>
      <c r="E2774" s="111" t="s">
        <v>570</v>
      </c>
      <c r="F2774" s="111">
        <v>7982</v>
      </c>
      <c r="G2774" s="111" t="s">
        <v>405</v>
      </c>
      <c r="H2774" s="111" t="s">
        <v>119</v>
      </c>
      <c r="I2774" s="111" t="s">
        <v>115</v>
      </c>
      <c r="J2774" s="111" t="s">
        <v>406</v>
      </c>
      <c r="K2774" s="111" t="s">
        <v>58</v>
      </c>
      <c r="L2774" s="111">
        <v>6</v>
      </c>
      <c r="M2774" s="111">
        <v>0.03</v>
      </c>
      <c r="N2774" s="113">
        <v>5.09</v>
      </c>
      <c r="O2774" s="113">
        <v>4.2655000000000003</v>
      </c>
      <c r="P2774" s="114">
        <v>0.2</v>
      </c>
      <c r="Q2774" s="113">
        <v>25.619999999999997</v>
      </c>
      <c r="R2774" s="115">
        <v>4.99</v>
      </c>
      <c r="S2774" s="115">
        <v>4.16</v>
      </c>
      <c r="T2774" s="119">
        <v>0.2</v>
      </c>
      <c r="U2774" s="116">
        <v>24.96</v>
      </c>
      <c r="V2774" t="s">
        <v>25</v>
      </c>
      <c r="W2774">
        <v>4.2699999999999996</v>
      </c>
      <c r="X2774" t="s">
        <v>25</v>
      </c>
      <c r="Y2774">
        <v>25.619999999999997</v>
      </c>
      <c r="Z2774">
        <v>4.8899999999999997</v>
      </c>
      <c r="AA2774">
        <v>4.08</v>
      </c>
      <c r="AB2774">
        <v>0.2</v>
      </c>
      <c r="AC2774">
        <v>24.48</v>
      </c>
    </row>
    <row r="2775" spans="1:29" x14ac:dyDescent="0.25">
      <c r="A2775" s="111" t="s">
        <v>564</v>
      </c>
      <c r="B2775" s="112" t="s">
        <v>157</v>
      </c>
      <c r="C2775" s="111">
        <v>89733</v>
      </c>
      <c r="D2775" s="111">
        <v>897337</v>
      </c>
      <c r="E2775" s="111" t="s">
        <v>570</v>
      </c>
      <c r="F2775" s="111">
        <v>7983</v>
      </c>
      <c r="G2775" s="111" t="s">
        <v>407</v>
      </c>
      <c r="H2775" s="111" t="s">
        <v>119</v>
      </c>
      <c r="I2775" s="111" t="s">
        <v>115</v>
      </c>
      <c r="J2775" s="111" t="s">
        <v>408</v>
      </c>
      <c r="K2775" s="111" t="s">
        <v>58</v>
      </c>
      <c r="L2775" s="111">
        <v>6</v>
      </c>
      <c r="M2775" s="111">
        <v>0.03</v>
      </c>
      <c r="N2775" s="113">
        <v>5.09</v>
      </c>
      <c r="O2775" s="113">
        <v>4.2655000000000003</v>
      </c>
      <c r="P2775" s="114">
        <v>0.2</v>
      </c>
      <c r="Q2775" s="113">
        <v>25.619999999999997</v>
      </c>
      <c r="R2775" s="115">
        <v>4.99</v>
      </c>
      <c r="S2775" s="115">
        <v>4.16</v>
      </c>
      <c r="T2775" s="119">
        <v>0.2</v>
      </c>
      <c r="U2775" s="116">
        <v>24.96</v>
      </c>
      <c r="V2775" t="s">
        <v>25</v>
      </c>
      <c r="W2775">
        <v>4.2699999999999996</v>
      </c>
      <c r="X2775" t="s">
        <v>25</v>
      </c>
      <c r="Y2775">
        <v>25.619999999999997</v>
      </c>
      <c r="Z2775">
        <v>4.8899999999999997</v>
      </c>
      <c r="AA2775">
        <v>4.08</v>
      </c>
      <c r="AB2775">
        <v>0.2</v>
      </c>
      <c r="AC2775">
        <v>24.48</v>
      </c>
    </row>
    <row r="2776" spans="1:29" x14ac:dyDescent="0.25">
      <c r="A2776" s="111" t="s">
        <v>564</v>
      </c>
      <c r="B2776" s="112" t="s">
        <v>157</v>
      </c>
      <c r="C2776" s="111">
        <v>89733</v>
      </c>
      <c r="D2776" s="111">
        <v>897337</v>
      </c>
      <c r="E2776" s="111" t="s">
        <v>570</v>
      </c>
      <c r="F2776" s="111">
        <v>7985</v>
      </c>
      <c r="G2776" s="111" t="s">
        <v>409</v>
      </c>
      <c r="H2776" s="111" t="s">
        <v>119</v>
      </c>
      <c r="I2776" s="111" t="s">
        <v>115</v>
      </c>
      <c r="J2776" s="111" t="s">
        <v>410</v>
      </c>
      <c r="K2776" s="111" t="s">
        <v>58</v>
      </c>
      <c r="L2776" s="111">
        <v>6</v>
      </c>
      <c r="M2776" s="111">
        <v>0.03</v>
      </c>
      <c r="N2776" s="113">
        <v>5.09</v>
      </c>
      <c r="O2776" s="113">
        <v>4.2655000000000003</v>
      </c>
      <c r="P2776" s="114">
        <v>0.2</v>
      </c>
      <c r="Q2776" s="113">
        <v>25.619999999999997</v>
      </c>
      <c r="R2776" s="115">
        <v>4.99</v>
      </c>
      <c r="S2776" s="115">
        <v>4.16</v>
      </c>
      <c r="T2776" s="119">
        <v>0.2</v>
      </c>
      <c r="U2776" s="116">
        <v>24.96</v>
      </c>
      <c r="V2776" t="s">
        <v>25</v>
      </c>
      <c r="W2776">
        <v>4.2699999999999996</v>
      </c>
      <c r="X2776" t="s">
        <v>25</v>
      </c>
      <c r="Y2776">
        <v>25.619999999999997</v>
      </c>
      <c r="Z2776">
        <v>4.8899999999999997</v>
      </c>
      <c r="AA2776">
        <v>4.08</v>
      </c>
      <c r="AB2776">
        <v>0.2</v>
      </c>
      <c r="AC2776">
        <v>24.48</v>
      </c>
    </row>
    <row r="2777" spans="1:29" x14ac:dyDescent="0.25">
      <c r="A2777" s="111" t="s">
        <v>564</v>
      </c>
      <c r="B2777" s="112" t="s">
        <v>157</v>
      </c>
      <c r="C2777" s="111">
        <v>89733</v>
      </c>
      <c r="D2777" s="111">
        <v>897337</v>
      </c>
      <c r="E2777" s="111" t="s">
        <v>570</v>
      </c>
      <c r="F2777" s="111">
        <v>8791</v>
      </c>
      <c r="G2777" s="111" t="s">
        <v>483</v>
      </c>
      <c r="H2777" s="111" t="s">
        <v>61</v>
      </c>
      <c r="I2777" s="111" t="s">
        <v>18</v>
      </c>
      <c r="J2777" s="111" t="s">
        <v>469</v>
      </c>
      <c r="K2777" s="111" t="s">
        <v>58</v>
      </c>
      <c r="L2777" s="111">
        <v>12</v>
      </c>
      <c r="M2777" s="111">
        <v>0.06</v>
      </c>
      <c r="N2777" s="113">
        <v>3.99</v>
      </c>
      <c r="O2777" s="113">
        <v>3.32</v>
      </c>
      <c r="P2777" s="114">
        <v>0.2</v>
      </c>
      <c r="Q2777" s="113">
        <v>39.839999999999996</v>
      </c>
      <c r="R2777" s="115">
        <v>3.59</v>
      </c>
      <c r="S2777" s="115">
        <v>2.99</v>
      </c>
      <c r="T2777" s="119">
        <v>0.2</v>
      </c>
      <c r="U2777" s="116">
        <v>35.880000000000003</v>
      </c>
      <c r="V2777" t="s">
        <v>25</v>
      </c>
      <c r="W2777">
        <v>3.13</v>
      </c>
      <c r="X2777" t="s">
        <v>25</v>
      </c>
      <c r="Y2777">
        <v>37.56</v>
      </c>
      <c r="Z2777">
        <v>3.39</v>
      </c>
      <c r="AA2777">
        <v>2.83</v>
      </c>
      <c r="AB2777">
        <v>0.2</v>
      </c>
      <c r="AC2777">
        <v>33.96</v>
      </c>
    </row>
    <row r="2778" spans="1:29" x14ac:dyDescent="0.25">
      <c r="A2778" s="111" t="s">
        <v>564</v>
      </c>
      <c r="B2778" s="112" t="s">
        <v>157</v>
      </c>
      <c r="C2778" s="111">
        <v>89733</v>
      </c>
      <c r="D2778" s="111">
        <v>897337</v>
      </c>
      <c r="E2778" s="111" t="s">
        <v>570</v>
      </c>
      <c r="F2778" s="111">
        <v>13061</v>
      </c>
      <c r="G2778" s="111" t="s">
        <v>484</v>
      </c>
      <c r="H2778" s="111" t="s">
        <v>61</v>
      </c>
      <c r="I2778" s="111" t="s">
        <v>18</v>
      </c>
      <c r="J2778" s="111" t="s">
        <v>471</v>
      </c>
      <c r="K2778" s="111" t="s">
        <v>58</v>
      </c>
      <c r="L2778" s="111">
        <v>12</v>
      </c>
      <c r="M2778" s="111">
        <v>0.06</v>
      </c>
      <c r="N2778" s="113">
        <v>3.99</v>
      </c>
      <c r="O2778" s="113">
        <v>3.32</v>
      </c>
      <c r="P2778" s="114">
        <v>0.2</v>
      </c>
      <c r="Q2778" s="113">
        <v>39.839999999999996</v>
      </c>
      <c r="R2778" s="115">
        <v>3.59</v>
      </c>
      <c r="S2778" s="115">
        <v>2.99</v>
      </c>
      <c r="T2778" s="119">
        <v>0.2</v>
      </c>
      <c r="U2778" s="116">
        <v>35.880000000000003</v>
      </c>
      <c r="V2778" t="s">
        <v>25</v>
      </c>
      <c r="W2778">
        <v>3.13</v>
      </c>
      <c r="X2778" t="s">
        <v>25</v>
      </c>
      <c r="Y2778">
        <v>37.56</v>
      </c>
      <c r="Z2778">
        <v>3.39</v>
      </c>
      <c r="AA2778">
        <v>2.83</v>
      </c>
      <c r="AB2778">
        <v>0.2</v>
      </c>
      <c r="AC2778">
        <v>33.96</v>
      </c>
    </row>
    <row r="2779" spans="1:29" x14ac:dyDescent="0.25">
      <c r="A2779" s="111" t="s">
        <v>564</v>
      </c>
      <c r="B2779" s="112" t="s">
        <v>157</v>
      </c>
      <c r="C2779" s="111">
        <v>89733</v>
      </c>
      <c r="D2779" s="111">
        <v>897337</v>
      </c>
      <c r="E2779" s="111" t="s">
        <v>570</v>
      </c>
      <c r="F2779" s="111">
        <v>23731</v>
      </c>
      <c r="G2779" s="111" t="s">
        <v>488</v>
      </c>
      <c r="H2779" s="111" t="s">
        <v>119</v>
      </c>
      <c r="I2779" s="111" t="s">
        <v>115</v>
      </c>
      <c r="J2779" s="111" t="s">
        <v>489</v>
      </c>
      <c r="K2779" s="111" t="s">
        <v>58</v>
      </c>
      <c r="L2779" s="111">
        <v>6</v>
      </c>
      <c r="M2779" s="111">
        <v>0.03</v>
      </c>
      <c r="N2779" s="113">
        <v>5.09</v>
      </c>
      <c r="O2779" s="113">
        <v>4.2655000000000003</v>
      </c>
      <c r="P2779" s="114">
        <v>0.2</v>
      </c>
      <c r="Q2779" s="113">
        <v>25.619999999999997</v>
      </c>
      <c r="R2779" s="115">
        <v>4.99</v>
      </c>
      <c r="S2779" s="115">
        <v>4.16</v>
      </c>
      <c r="T2779" s="119">
        <v>0.2</v>
      </c>
      <c r="U2779" s="116">
        <v>24.96</v>
      </c>
      <c r="V2779" t="s">
        <v>25</v>
      </c>
      <c r="W2779">
        <v>4.2699999999999996</v>
      </c>
      <c r="X2779" t="s">
        <v>25</v>
      </c>
      <c r="Y2779">
        <v>25.619999999999997</v>
      </c>
      <c r="Z2779">
        <v>4.8899999999999997</v>
      </c>
      <c r="AA2779">
        <v>4.08</v>
      </c>
      <c r="AB2779">
        <v>0.2</v>
      </c>
      <c r="AC2779">
        <v>24.48</v>
      </c>
    </row>
    <row r="2780" spans="1:29" x14ac:dyDescent="0.25">
      <c r="A2780" s="111" t="s">
        <v>564</v>
      </c>
      <c r="B2780" s="112" t="s">
        <v>157</v>
      </c>
      <c r="C2780" s="111">
        <v>97075</v>
      </c>
      <c r="D2780" s="111">
        <v>970751</v>
      </c>
      <c r="E2780" s="111" t="s">
        <v>571</v>
      </c>
      <c r="F2780" s="111">
        <v>19225</v>
      </c>
      <c r="G2780" s="111" t="s">
        <v>345</v>
      </c>
      <c r="H2780" s="111" t="s">
        <v>151</v>
      </c>
      <c r="I2780" s="111" t="s">
        <v>128</v>
      </c>
      <c r="J2780" s="111" t="s">
        <v>346</v>
      </c>
      <c r="K2780" s="111" t="s">
        <v>129</v>
      </c>
      <c r="L2780" s="111">
        <v>24</v>
      </c>
      <c r="M2780" s="111">
        <v>0.06</v>
      </c>
      <c r="N2780" s="113">
        <v>7.99</v>
      </c>
      <c r="O2780" s="113">
        <v>6.69</v>
      </c>
      <c r="P2780" s="114">
        <v>0.2</v>
      </c>
      <c r="Q2780" s="113">
        <v>160.56</v>
      </c>
      <c r="R2780" s="115">
        <v>7.99</v>
      </c>
      <c r="S2780" s="115">
        <v>6.69</v>
      </c>
      <c r="T2780" s="119">
        <v>0.2</v>
      </c>
      <c r="U2780" s="116">
        <v>160.56</v>
      </c>
      <c r="V2780" t="s">
        <v>25</v>
      </c>
      <c r="W2780">
        <v>7.29</v>
      </c>
      <c r="X2780" t="s">
        <v>25</v>
      </c>
      <c r="Y2780">
        <v>174.96</v>
      </c>
      <c r="Z2780">
        <v>8.69</v>
      </c>
      <c r="AA2780">
        <v>7.22</v>
      </c>
      <c r="AB2780">
        <v>0.2</v>
      </c>
      <c r="AC2780">
        <v>173.28</v>
      </c>
    </row>
    <row r="2781" spans="1:29" x14ac:dyDescent="0.25">
      <c r="A2781" s="111" t="s">
        <v>564</v>
      </c>
      <c r="B2781" s="112" t="s">
        <v>157</v>
      </c>
      <c r="C2781" s="111">
        <v>97075</v>
      </c>
      <c r="D2781" s="111">
        <v>970751</v>
      </c>
      <c r="E2781" s="111" t="s">
        <v>571</v>
      </c>
      <c r="F2781" s="111">
        <v>19228</v>
      </c>
      <c r="G2781" s="111" t="s">
        <v>347</v>
      </c>
      <c r="H2781" s="111" t="s">
        <v>151</v>
      </c>
      <c r="I2781" s="111" t="s">
        <v>128</v>
      </c>
      <c r="J2781" s="111" t="s">
        <v>346</v>
      </c>
      <c r="K2781" s="111" t="s">
        <v>129</v>
      </c>
      <c r="L2781" s="111">
        <v>4</v>
      </c>
      <c r="M2781" s="111">
        <v>0.01</v>
      </c>
      <c r="N2781" s="113">
        <v>7.99</v>
      </c>
      <c r="O2781" s="113">
        <v>6.69</v>
      </c>
      <c r="P2781" s="114">
        <v>0.2</v>
      </c>
      <c r="Q2781" s="113">
        <v>26.76</v>
      </c>
      <c r="R2781" s="115">
        <v>7.99</v>
      </c>
      <c r="S2781" s="115">
        <v>6.69</v>
      </c>
      <c r="T2781" s="119">
        <v>0.2</v>
      </c>
      <c r="U2781" s="116">
        <v>26.76</v>
      </c>
      <c r="V2781" t="s">
        <v>25</v>
      </c>
      <c r="W2781">
        <v>7.29</v>
      </c>
      <c r="X2781" t="s">
        <v>25</v>
      </c>
      <c r="Y2781">
        <v>29.16</v>
      </c>
      <c r="Z2781">
        <v>8.69</v>
      </c>
      <c r="AA2781">
        <v>7.22</v>
      </c>
      <c r="AB2781">
        <v>0.2</v>
      </c>
      <c r="AC2781">
        <v>28.88</v>
      </c>
    </row>
    <row r="2782" spans="1:29" x14ac:dyDescent="0.25">
      <c r="A2782" s="111" t="s">
        <v>564</v>
      </c>
      <c r="B2782" s="112" t="s">
        <v>157</v>
      </c>
      <c r="C2782" s="111">
        <v>97075</v>
      </c>
      <c r="D2782" s="111">
        <v>970751</v>
      </c>
      <c r="E2782" s="111" t="s">
        <v>571</v>
      </c>
      <c r="F2782" s="111">
        <v>19229</v>
      </c>
      <c r="G2782" s="111" t="s">
        <v>348</v>
      </c>
      <c r="H2782" s="111" t="s">
        <v>151</v>
      </c>
      <c r="I2782" s="111" t="s">
        <v>128</v>
      </c>
      <c r="J2782" s="111" t="s">
        <v>346</v>
      </c>
      <c r="K2782" s="111" t="s">
        <v>129</v>
      </c>
      <c r="L2782" s="111">
        <v>6</v>
      </c>
      <c r="M2782" s="111">
        <v>1.4999999999999999E-2</v>
      </c>
      <c r="N2782" s="113">
        <v>7.99</v>
      </c>
      <c r="O2782" s="113">
        <v>6.69</v>
      </c>
      <c r="P2782" s="114">
        <v>0.2</v>
      </c>
      <c r="Q2782" s="113">
        <v>40.14</v>
      </c>
      <c r="R2782" s="115">
        <v>7.99</v>
      </c>
      <c r="S2782" s="115">
        <v>6.69</v>
      </c>
      <c r="T2782" s="119">
        <v>0.2</v>
      </c>
      <c r="U2782" s="116">
        <v>40.14</v>
      </c>
      <c r="V2782" t="s">
        <v>25</v>
      </c>
      <c r="W2782">
        <v>7.29</v>
      </c>
      <c r="X2782" t="s">
        <v>25</v>
      </c>
      <c r="Y2782">
        <v>43.74</v>
      </c>
      <c r="Z2782">
        <v>8.69</v>
      </c>
      <c r="AA2782">
        <v>7.22</v>
      </c>
      <c r="AB2782">
        <v>0.2</v>
      </c>
      <c r="AC2782">
        <v>43.32</v>
      </c>
    </row>
    <row r="2783" spans="1:29" x14ac:dyDescent="0.25">
      <c r="A2783" s="111" t="s">
        <v>564</v>
      </c>
      <c r="B2783" s="112" t="s">
        <v>157</v>
      </c>
      <c r="C2783" s="111">
        <v>97075</v>
      </c>
      <c r="D2783" s="111">
        <v>970751</v>
      </c>
      <c r="E2783" s="111" t="s">
        <v>571</v>
      </c>
      <c r="F2783" s="111">
        <v>19231</v>
      </c>
      <c r="G2783" s="111" t="s">
        <v>349</v>
      </c>
      <c r="H2783" s="111" t="s">
        <v>151</v>
      </c>
      <c r="I2783" s="111" t="s">
        <v>128</v>
      </c>
      <c r="J2783" s="111" t="s">
        <v>350</v>
      </c>
      <c r="K2783" s="111" t="s">
        <v>129</v>
      </c>
      <c r="L2783" s="111">
        <v>4</v>
      </c>
      <c r="M2783" s="111">
        <v>0.01</v>
      </c>
      <c r="N2783" s="113">
        <v>7.99</v>
      </c>
      <c r="O2783" s="113">
        <v>6.69</v>
      </c>
      <c r="P2783" s="114">
        <v>0.2</v>
      </c>
      <c r="Q2783" s="113">
        <v>26.76</v>
      </c>
      <c r="R2783" s="115">
        <v>7.99</v>
      </c>
      <c r="S2783" s="115">
        <v>6.69</v>
      </c>
      <c r="T2783" s="119">
        <v>0.2</v>
      </c>
      <c r="U2783" s="116">
        <v>26.76</v>
      </c>
      <c r="V2783" t="s">
        <v>25</v>
      </c>
      <c r="W2783">
        <v>7.29</v>
      </c>
      <c r="X2783" t="s">
        <v>25</v>
      </c>
      <c r="Y2783">
        <v>29.16</v>
      </c>
      <c r="Z2783">
        <v>8.69</v>
      </c>
      <c r="AA2783">
        <v>7.22</v>
      </c>
      <c r="AB2783">
        <v>0.2</v>
      </c>
      <c r="AC2783">
        <v>28.88</v>
      </c>
    </row>
    <row r="2784" spans="1:29" x14ac:dyDescent="0.25">
      <c r="A2784" s="111" t="s">
        <v>564</v>
      </c>
      <c r="B2784" s="112" t="s">
        <v>157</v>
      </c>
      <c r="C2784" s="111">
        <v>97075</v>
      </c>
      <c r="D2784" s="111">
        <v>970751</v>
      </c>
      <c r="E2784" s="111" t="s">
        <v>571</v>
      </c>
      <c r="F2784" s="111">
        <v>21666</v>
      </c>
      <c r="G2784" s="111" t="s">
        <v>351</v>
      </c>
      <c r="H2784" s="111" t="s">
        <v>151</v>
      </c>
      <c r="I2784" s="111" t="s">
        <v>128</v>
      </c>
      <c r="J2784" s="111" t="s">
        <v>352</v>
      </c>
      <c r="K2784" s="111" t="s">
        <v>129</v>
      </c>
      <c r="L2784" s="111">
        <v>4</v>
      </c>
      <c r="M2784" s="111">
        <v>0.01</v>
      </c>
      <c r="N2784" s="113">
        <v>7.99</v>
      </c>
      <c r="O2784" s="113">
        <v>6.69</v>
      </c>
      <c r="P2784" s="114">
        <v>0.2</v>
      </c>
      <c r="Q2784" s="113">
        <v>26.76</v>
      </c>
      <c r="R2784" s="115">
        <v>7.99</v>
      </c>
      <c r="S2784" s="115">
        <v>6.69</v>
      </c>
      <c r="T2784" s="119">
        <v>0.2</v>
      </c>
      <c r="U2784" s="116">
        <v>26.76</v>
      </c>
      <c r="V2784" t="s">
        <v>25</v>
      </c>
      <c r="W2784">
        <v>7.29</v>
      </c>
      <c r="X2784" t="s">
        <v>25</v>
      </c>
      <c r="Y2784">
        <v>29.16</v>
      </c>
      <c r="Z2784">
        <v>8.69</v>
      </c>
      <c r="AA2784">
        <v>7.22</v>
      </c>
      <c r="AB2784">
        <v>0.2</v>
      </c>
      <c r="AC2784">
        <v>28.88</v>
      </c>
    </row>
    <row r="2785" spans="1:29" x14ac:dyDescent="0.25">
      <c r="A2785" s="111" t="s">
        <v>564</v>
      </c>
      <c r="B2785" s="112" t="s">
        <v>157</v>
      </c>
      <c r="C2785" s="111">
        <v>97075</v>
      </c>
      <c r="D2785" s="111">
        <v>970751</v>
      </c>
      <c r="E2785" s="111" t="s">
        <v>571</v>
      </c>
      <c r="F2785" s="111">
        <v>24306</v>
      </c>
      <c r="G2785" s="111" t="s">
        <v>353</v>
      </c>
      <c r="H2785" s="111" t="s">
        <v>151</v>
      </c>
      <c r="I2785" s="111" t="s">
        <v>128</v>
      </c>
      <c r="J2785" s="111" t="s">
        <v>354</v>
      </c>
      <c r="K2785" s="111" t="s">
        <v>129</v>
      </c>
      <c r="L2785" s="111">
        <v>4</v>
      </c>
      <c r="M2785" s="111">
        <v>0.01</v>
      </c>
      <c r="N2785" s="113">
        <v>7.99</v>
      </c>
      <c r="O2785" s="113">
        <v>6.69</v>
      </c>
      <c r="P2785" s="114">
        <v>0.2</v>
      </c>
      <c r="Q2785" s="113">
        <v>26.76</v>
      </c>
      <c r="R2785" s="115">
        <v>7.99</v>
      </c>
      <c r="S2785" s="115">
        <v>6.69</v>
      </c>
      <c r="T2785" s="119">
        <v>0.2</v>
      </c>
      <c r="U2785" s="116">
        <v>26.76</v>
      </c>
      <c r="V2785" t="s">
        <v>25</v>
      </c>
      <c r="W2785">
        <v>7.29</v>
      </c>
      <c r="X2785" t="s">
        <v>25</v>
      </c>
      <c r="Y2785">
        <v>29.16</v>
      </c>
      <c r="Z2785">
        <v>8.69</v>
      </c>
      <c r="AA2785">
        <v>7.22</v>
      </c>
      <c r="AB2785">
        <v>0.2</v>
      </c>
      <c r="AC2785">
        <v>28.88</v>
      </c>
    </row>
    <row r="2786" spans="1:29" x14ac:dyDescent="0.25">
      <c r="A2786" s="111" t="s">
        <v>564</v>
      </c>
      <c r="B2786" s="112" t="s">
        <v>157</v>
      </c>
      <c r="C2786" s="111">
        <v>97075</v>
      </c>
      <c r="D2786" s="111">
        <v>970751</v>
      </c>
      <c r="E2786" s="111" t="s">
        <v>571</v>
      </c>
      <c r="F2786" s="111">
        <v>14842</v>
      </c>
      <c r="G2786" s="111" t="s">
        <v>355</v>
      </c>
      <c r="H2786" s="111" t="s">
        <v>33</v>
      </c>
      <c r="I2786" s="111" t="s">
        <v>18</v>
      </c>
      <c r="J2786" s="111" t="s">
        <v>331</v>
      </c>
      <c r="K2786" s="111" t="s">
        <v>31</v>
      </c>
      <c r="L2786" s="111">
        <v>15</v>
      </c>
      <c r="M2786" s="111">
        <v>4.0349999999999997E-2</v>
      </c>
      <c r="N2786" s="113">
        <v>2.29</v>
      </c>
      <c r="O2786" s="113">
        <v>1.8904999999999998</v>
      </c>
      <c r="P2786" s="114">
        <v>0.2</v>
      </c>
      <c r="Q2786" s="113">
        <v>28.349999999999998</v>
      </c>
      <c r="R2786" s="115">
        <v>1.99</v>
      </c>
      <c r="S2786" s="115">
        <v>1.6583333333333334</v>
      </c>
      <c r="T2786" s="119">
        <v>0.2</v>
      </c>
      <c r="U2786" s="116">
        <v>24.9</v>
      </c>
      <c r="V2786" t="s">
        <v>25</v>
      </c>
      <c r="W2786">
        <v>1.8</v>
      </c>
      <c r="X2786" t="s">
        <v>25</v>
      </c>
      <c r="Y2786">
        <v>27</v>
      </c>
      <c r="Z2786">
        <v>1.89</v>
      </c>
      <c r="AA2786">
        <v>1.58</v>
      </c>
      <c r="AB2786">
        <v>0.2</v>
      </c>
      <c r="AC2786">
        <v>23.700000000000003</v>
      </c>
    </row>
    <row r="2787" spans="1:29" x14ac:dyDescent="0.25">
      <c r="A2787" s="111" t="s">
        <v>564</v>
      </c>
      <c r="B2787" s="112" t="s">
        <v>157</v>
      </c>
      <c r="C2787" s="111">
        <v>97075</v>
      </c>
      <c r="D2787" s="111">
        <v>970751</v>
      </c>
      <c r="E2787" s="111" t="s">
        <v>571</v>
      </c>
      <c r="F2787" s="111">
        <v>14844</v>
      </c>
      <c r="G2787" s="111" t="s">
        <v>356</v>
      </c>
      <c r="H2787" s="111" t="s">
        <v>32</v>
      </c>
      <c r="I2787" s="111" t="s">
        <v>18</v>
      </c>
      <c r="J2787" s="111" t="s">
        <v>334</v>
      </c>
      <c r="K2787" s="111" t="s">
        <v>31</v>
      </c>
      <c r="L2787" s="111">
        <v>15</v>
      </c>
      <c r="M2787" s="111">
        <v>4.0349999999999997E-2</v>
      </c>
      <c r="N2787" s="113">
        <v>2.29</v>
      </c>
      <c r="O2787" s="113">
        <v>1.8904999999999998</v>
      </c>
      <c r="P2787" s="114">
        <v>0.2</v>
      </c>
      <c r="Q2787" s="113">
        <v>28.349999999999998</v>
      </c>
      <c r="R2787" s="115">
        <v>1.99</v>
      </c>
      <c r="S2787" s="115">
        <v>1.6583333333333334</v>
      </c>
      <c r="T2787" s="119">
        <v>0.2</v>
      </c>
      <c r="U2787" s="116">
        <v>24.9</v>
      </c>
      <c r="V2787" t="s">
        <v>25</v>
      </c>
      <c r="W2787">
        <v>1.8</v>
      </c>
      <c r="X2787" t="s">
        <v>25</v>
      </c>
      <c r="Y2787">
        <v>27</v>
      </c>
      <c r="Z2787">
        <v>1.89</v>
      </c>
      <c r="AA2787">
        <v>1.58</v>
      </c>
      <c r="AB2787">
        <v>0.2</v>
      </c>
      <c r="AC2787">
        <v>23.700000000000003</v>
      </c>
    </row>
    <row r="2788" spans="1:29" x14ac:dyDescent="0.25">
      <c r="A2788" s="111" t="s">
        <v>564</v>
      </c>
      <c r="B2788" s="112" t="s">
        <v>157</v>
      </c>
      <c r="C2788" s="111">
        <v>97075</v>
      </c>
      <c r="D2788" s="111">
        <v>970751</v>
      </c>
      <c r="E2788" s="111" t="s">
        <v>571</v>
      </c>
      <c r="F2788" s="111">
        <v>19305</v>
      </c>
      <c r="G2788" s="111" t="s">
        <v>445</v>
      </c>
      <c r="H2788" s="111" t="s">
        <v>37</v>
      </c>
      <c r="I2788" s="111" t="s">
        <v>18</v>
      </c>
      <c r="J2788" s="111" t="s">
        <v>382</v>
      </c>
      <c r="K2788" s="111" t="s">
        <v>31</v>
      </c>
      <c r="L2788" s="111">
        <v>15</v>
      </c>
      <c r="M2788" s="111">
        <v>4.0349999999999997E-2</v>
      </c>
      <c r="N2788" s="113">
        <v>2.29</v>
      </c>
      <c r="O2788" s="113">
        <v>1.8904999999999998</v>
      </c>
      <c r="P2788" s="114">
        <v>0.2</v>
      </c>
      <c r="Q2788" s="113">
        <v>28.349999999999998</v>
      </c>
      <c r="R2788" s="115">
        <v>1.99</v>
      </c>
      <c r="S2788" s="115">
        <v>1.6583333333333334</v>
      </c>
      <c r="T2788" s="119">
        <v>0.2</v>
      </c>
      <c r="U2788" s="116">
        <v>24.9</v>
      </c>
      <c r="V2788" t="s">
        <v>25</v>
      </c>
      <c r="W2788">
        <v>1.9</v>
      </c>
      <c r="X2788" t="s">
        <v>25</v>
      </c>
      <c r="Y2788">
        <v>28.5</v>
      </c>
      <c r="Z2788">
        <v>1.99</v>
      </c>
      <c r="AA2788">
        <v>1.66</v>
      </c>
      <c r="AB2788">
        <v>0.2</v>
      </c>
      <c r="AC2788">
        <v>24.9</v>
      </c>
    </row>
    <row r="2789" spans="1:29" x14ac:dyDescent="0.25">
      <c r="A2789" s="111" t="s">
        <v>564</v>
      </c>
      <c r="B2789" s="112" t="s">
        <v>157</v>
      </c>
      <c r="C2789" s="111">
        <v>97075</v>
      </c>
      <c r="D2789" s="111">
        <v>970751</v>
      </c>
      <c r="E2789" s="111" t="s">
        <v>571</v>
      </c>
      <c r="F2789" s="111">
        <v>19307</v>
      </c>
      <c r="G2789" s="111" t="s">
        <v>446</v>
      </c>
      <c r="H2789" s="111" t="s">
        <v>37</v>
      </c>
      <c r="I2789" s="111" t="s">
        <v>18</v>
      </c>
      <c r="J2789" s="111" t="s">
        <v>447</v>
      </c>
      <c r="K2789" s="111" t="s">
        <v>31</v>
      </c>
      <c r="L2789" s="111">
        <v>15</v>
      </c>
      <c r="M2789" s="111">
        <v>4.0349999999999997E-2</v>
      </c>
      <c r="N2789" s="113">
        <v>2.29</v>
      </c>
      <c r="O2789" s="113">
        <v>1.8904999999999998</v>
      </c>
      <c r="P2789" s="114">
        <v>0.2</v>
      </c>
      <c r="Q2789" s="113">
        <v>28.349999999999998</v>
      </c>
      <c r="R2789" s="115">
        <v>1.99</v>
      </c>
      <c r="S2789" s="115">
        <v>1.6583333333333334</v>
      </c>
      <c r="T2789" s="119">
        <v>0.2</v>
      </c>
      <c r="U2789" s="116">
        <v>24.9</v>
      </c>
      <c r="V2789" t="s">
        <v>25</v>
      </c>
      <c r="W2789">
        <v>1.9</v>
      </c>
      <c r="X2789" t="s">
        <v>25</v>
      </c>
      <c r="Y2789">
        <v>28.5</v>
      </c>
      <c r="Z2789">
        <v>1.99</v>
      </c>
      <c r="AA2789">
        <v>1.66</v>
      </c>
      <c r="AB2789">
        <v>0.2</v>
      </c>
      <c r="AC2789">
        <v>24.9</v>
      </c>
    </row>
    <row r="2790" spans="1:29" x14ac:dyDescent="0.25">
      <c r="A2790" s="111" t="s">
        <v>564</v>
      </c>
      <c r="B2790" s="112" t="s">
        <v>157</v>
      </c>
      <c r="C2790" s="111">
        <v>97075</v>
      </c>
      <c r="D2790" s="111">
        <v>970751</v>
      </c>
      <c r="E2790" s="111" t="s">
        <v>571</v>
      </c>
      <c r="F2790" s="111">
        <v>19309</v>
      </c>
      <c r="G2790" s="111" t="s">
        <v>448</v>
      </c>
      <c r="H2790" s="111" t="s">
        <v>37</v>
      </c>
      <c r="I2790" s="111" t="s">
        <v>18</v>
      </c>
      <c r="J2790" s="111" t="s">
        <v>449</v>
      </c>
      <c r="K2790" s="111" t="s">
        <v>31</v>
      </c>
      <c r="L2790" s="111">
        <v>15</v>
      </c>
      <c r="M2790" s="111">
        <v>4.0349999999999997E-2</v>
      </c>
      <c r="N2790" s="113">
        <v>2.29</v>
      </c>
      <c r="O2790" s="113">
        <v>1.8904999999999998</v>
      </c>
      <c r="P2790" s="114">
        <v>0.2</v>
      </c>
      <c r="Q2790" s="113">
        <v>28.349999999999998</v>
      </c>
      <c r="R2790" s="115">
        <v>1.99</v>
      </c>
      <c r="S2790" s="115">
        <v>1.6583333333333334</v>
      </c>
      <c r="T2790" s="119">
        <v>0.2</v>
      </c>
      <c r="U2790" s="116">
        <v>24.9</v>
      </c>
      <c r="V2790" t="s">
        <v>25</v>
      </c>
      <c r="W2790">
        <v>1.9</v>
      </c>
      <c r="X2790" t="s">
        <v>25</v>
      </c>
      <c r="Y2790">
        <v>28.5</v>
      </c>
      <c r="Z2790">
        <v>1.99</v>
      </c>
      <c r="AA2790">
        <v>1.66</v>
      </c>
      <c r="AB2790">
        <v>0.2</v>
      </c>
      <c r="AC2790">
        <v>24.9</v>
      </c>
    </row>
    <row r="2791" spans="1:29" x14ac:dyDescent="0.25">
      <c r="A2791" s="111" t="s">
        <v>564</v>
      </c>
      <c r="B2791" s="112" t="s">
        <v>157</v>
      </c>
      <c r="C2791" s="111">
        <v>97075</v>
      </c>
      <c r="D2791" s="111">
        <v>970751</v>
      </c>
      <c r="E2791" s="111" t="s">
        <v>571</v>
      </c>
      <c r="F2791" s="111">
        <v>9084</v>
      </c>
      <c r="G2791" s="111" t="s">
        <v>357</v>
      </c>
      <c r="H2791" s="111" t="s">
        <v>47</v>
      </c>
      <c r="I2791" s="111" t="s">
        <v>18</v>
      </c>
      <c r="J2791" s="111" t="s">
        <v>334</v>
      </c>
      <c r="K2791" s="111" t="s">
        <v>46</v>
      </c>
      <c r="L2791" s="111">
        <v>12</v>
      </c>
      <c r="M2791" s="111">
        <v>4.2000000000000003E-2</v>
      </c>
      <c r="N2791" s="113">
        <v>2.59</v>
      </c>
      <c r="O2791" s="113">
        <v>2.19</v>
      </c>
      <c r="P2791" s="114">
        <v>0.2</v>
      </c>
      <c r="Q2791" s="113">
        <v>26.28</v>
      </c>
      <c r="R2791" s="115">
        <v>2.4900000000000002</v>
      </c>
      <c r="S2791" s="115">
        <v>2.08</v>
      </c>
      <c r="T2791" s="119">
        <v>0.2</v>
      </c>
      <c r="U2791" s="116">
        <v>24.96</v>
      </c>
      <c r="V2791" t="s">
        <v>25</v>
      </c>
      <c r="W2791">
        <v>2.19</v>
      </c>
      <c r="X2791" t="s">
        <v>25</v>
      </c>
      <c r="Y2791">
        <v>26.28</v>
      </c>
      <c r="Z2791">
        <v>2.4900000000000002</v>
      </c>
      <c r="AA2791">
        <v>2.08</v>
      </c>
      <c r="AB2791">
        <v>0.2</v>
      </c>
      <c r="AC2791">
        <v>24.96</v>
      </c>
    </row>
    <row r="2792" spans="1:29" x14ac:dyDescent="0.25">
      <c r="A2792" s="111" t="s">
        <v>564</v>
      </c>
      <c r="B2792" s="112" t="s">
        <v>157</v>
      </c>
      <c r="C2792" s="111">
        <v>97075</v>
      </c>
      <c r="D2792" s="111">
        <v>970751</v>
      </c>
      <c r="E2792" s="111" t="s">
        <v>571</v>
      </c>
      <c r="F2792" s="111">
        <v>9085</v>
      </c>
      <c r="G2792" s="111" t="s">
        <v>358</v>
      </c>
      <c r="H2792" s="111" t="s">
        <v>48</v>
      </c>
      <c r="I2792" s="111" t="s">
        <v>18</v>
      </c>
      <c r="J2792" s="111" t="s">
        <v>338</v>
      </c>
      <c r="K2792" s="111" t="s">
        <v>46</v>
      </c>
      <c r="L2792" s="111">
        <v>12</v>
      </c>
      <c r="M2792" s="111">
        <v>4.2000000000000003E-2</v>
      </c>
      <c r="N2792" s="113">
        <v>2.59</v>
      </c>
      <c r="O2792" s="113">
        <v>2.1755</v>
      </c>
      <c r="P2792" s="114">
        <v>0.2</v>
      </c>
      <c r="Q2792" s="113">
        <v>26.160000000000004</v>
      </c>
      <c r="R2792" s="115">
        <v>2.39</v>
      </c>
      <c r="S2792" s="115">
        <v>1.99</v>
      </c>
      <c r="T2792" s="119">
        <v>0.2</v>
      </c>
      <c r="U2792" s="116">
        <v>23.88</v>
      </c>
      <c r="V2792" t="s">
        <v>25</v>
      </c>
      <c r="W2792">
        <v>2.08</v>
      </c>
      <c r="X2792" t="s">
        <v>25</v>
      </c>
      <c r="Y2792">
        <v>24.96</v>
      </c>
      <c r="Z2792">
        <v>2.19</v>
      </c>
      <c r="AA2792">
        <v>1.83</v>
      </c>
      <c r="AB2792">
        <v>0.2</v>
      </c>
      <c r="AC2792">
        <v>21.96</v>
      </c>
    </row>
    <row r="2793" spans="1:29" x14ac:dyDescent="0.25">
      <c r="A2793" s="111" t="s">
        <v>564</v>
      </c>
      <c r="B2793" s="112" t="s">
        <v>157</v>
      </c>
      <c r="C2793" s="111">
        <v>97075</v>
      </c>
      <c r="D2793" s="111">
        <v>970751</v>
      </c>
      <c r="E2793" s="111" t="s">
        <v>571</v>
      </c>
      <c r="F2793" s="111">
        <v>9087</v>
      </c>
      <c r="G2793" s="111" t="s">
        <v>359</v>
      </c>
      <c r="H2793" s="111" t="s">
        <v>50</v>
      </c>
      <c r="I2793" s="111" t="s">
        <v>18</v>
      </c>
      <c r="J2793" s="111" t="s">
        <v>336</v>
      </c>
      <c r="K2793" s="111" t="s">
        <v>46</v>
      </c>
      <c r="L2793" s="111">
        <v>12</v>
      </c>
      <c r="M2793" s="111">
        <v>4.2000000000000003E-2</v>
      </c>
      <c r="N2793" s="113">
        <v>2.59</v>
      </c>
      <c r="O2793" s="113">
        <v>2.1755</v>
      </c>
      <c r="P2793" s="114">
        <v>0.2</v>
      </c>
      <c r="Q2793" s="113">
        <v>26.160000000000004</v>
      </c>
      <c r="R2793" s="115">
        <v>2.39</v>
      </c>
      <c r="S2793" s="115">
        <v>1.99</v>
      </c>
      <c r="T2793" s="119">
        <v>0.2</v>
      </c>
      <c r="U2793" s="116">
        <v>23.88</v>
      </c>
      <c r="V2793" t="s">
        <v>25</v>
      </c>
      <c r="W2793">
        <v>2.08</v>
      </c>
      <c r="X2793" t="s">
        <v>25</v>
      </c>
      <c r="Y2793">
        <v>24.96</v>
      </c>
      <c r="Z2793">
        <v>2.19</v>
      </c>
      <c r="AA2793">
        <v>1.83</v>
      </c>
      <c r="AB2793">
        <v>0.2</v>
      </c>
      <c r="AC2793">
        <v>21.96</v>
      </c>
    </row>
    <row r="2794" spans="1:29" x14ac:dyDescent="0.25">
      <c r="A2794" s="111" t="s">
        <v>564</v>
      </c>
      <c r="B2794" s="112" t="s">
        <v>157</v>
      </c>
      <c r="C2794" s="111">
        <v>97075</v>
      </c>
      <c r="D2794" s="111">
        <v>970751</v>
      </c>
      <c r="E2794" s="111" t="s">
        <v>571</v>
      </c>
      <c r="F2794" s="111">
        <v>9089</v>
      </c>
      <c r="G2794" s="111" t="s">
        <v>360</v>
      </c>
      <c r="H2794" s="111" t="s">
        <v>51</v>
      </c>
      <c r="I2794" s="111" t="s">
        <v>18</v>
      </c>
      <c r="J2794" s="111" t="s">
        <v>340</v>
      </c>
      <c r="K2794" s="111" t="s">
        <v>46</v>
      </c>
      <c r="L2794" s="111">
        <v>12</v>
      </c>
      <c r="M2794" s="111">
        <v>4.2000000000000003E-2</v>
      </c>
      <c r="N2794" s="113">
        <v>2.59</v>
      </c>
      <c r="O2794" s="113">
        <v>2.1755</v>
      </c>
      <c r="P2794" s="114">
        <v>0.2</v>
      </c>
      <c r="Q2794" s="113">
        <v>26.160000000000004</v>
      </c>
      <c r="R2794" s="115">
        <v>2.39</v>
      </c>
      <c r="S2794" s="115">
        <v>1.99</v>
      </c>
      <c r="T2794" s="119">
        <v>0.2</v>
      </c>
      <c r="U2794" s="116">
        <v>23.88</v>
      </c>
      <c r="V2794" t="s">
        <v>25</v>
      </c>
      <c r="W2794">
        <v>2.08</v>
      </c>
      <c r="X2794" t="s">
        <v>25</v>
      </c>
      <c r="Y2794">
        <v>24.96</v>
      </c>
      <c r="Z2794">
        <v>2.19</v>
      </c>
      <c r="AA2794">
        <v>1.83</v>
      </c>
      <c r="AB2794">
        <v>0.2</v>
      </c>
      <c r="AC2794">
        <v>21.96</v>
      </c>
    </row>
    <row r="2795" spans="1:29" x14ac:dyDescent="0.25">
      <c r="A2795" s="111" t="s">
        <v>564</v>
      </c>
      <c r="B2795" s="112" t="s">
        <v>157</v>
      </c>
      <c r="C2795" s="111">
        <v>97075</v>
      </c>
      <c r="D2795" s="111">
        <v>970751</v>
      </c>
      <c r="E2795" s="111" t="s">
        <v>571</v>
      </c>
      <c r="F2795" s="111">
        <v>9091</v>
      </c>
      <c r="G2795" s="111" t="s">
        <v>361</v>
      </c>
      <c r="H2795" s="111" t="s">
        <v>52</v>
      </c>
      <c r="I2795" s="111" t="s">
        <v>18</v>
      </c>
      <c r="J2795" s="111" t="s">
        <v>362</v>
      </c>
      <c r="K2795" s="111" t="s">
        <v>46</v>
      </c>
      <c r="L2795" s="111">
        <v>12</v>
      </c>
      <c r="M2795" s="111">
        <v>4.2000000000000003E-2</v>
      </c>
      <c r="N2795" s="113">
        <v>3.19</v>
      </c>
      <c r="O2795" s="113">
        <v>2.66</v>
      </c>
      <c r="P2795" s="114">
        <v>0.2</v>
      </c>
      <c r="Q2795" s="113">
        <v>31.92</v>
      </c>
      <c r="R2795" s="115">
        <v>2.99</v>
      </c>
      <c r="S2795" s="115">
        <v>2.4916666666666671</v>
      </c>
      <c r="T2795" s="119">
        <v>0.2</v>
      </c>
      <c r="U2795" s="116">
        <v>29.880000000000003</v>
      </c>
      <c r="V2795" t="s">
        <v>25</v>
      </c>
      <c r="W2795">
        <v>2.66</v>
      </c>
      <c r="X2795" t="s">
        <v>25</v>
      </c>
      <c r="Y2795">
        <v>31.92</v>
      </c>
      <c r="Z2795">
        <v>2.99</v>
      </c>
      <c r="AA2795">
        <v>2.4900000000000002</v>
      </c>
      <c r="AB2795">
        <v>0.2</v>
      </c>
      <c r="AC2795">
        <v>29.880000000000003</v>
      </c>
    </row>
    <row r="2796" spans="1:29" x14ac:dyDescent="0.25">
      <c r="A2796" s="111" t="s">
        <v>564</v>
      </c>
      <c r="B2796" s="112" t="s">
        <v>157</v>
      </c>
      <c r="C2796" s="111">
        <v>97075</v>
      </c>
      <c r="D2796" s="111">
        <v>970751</v>
      </c>
      <c r="E2796" s="111" t="s">
        <v>571</v>
      </c>
      <c r="F2796" s="111">
        <v>9092</v>
      </c>
      <c r="G2796" s="111" t="s">
        <v>363</v>
      </c>
      <c r="H2796" s="111" t="s">
        <v>52</v>
      </c>
      <c r="I2796" s="111" t="s">
        <v>18</v>
      </c>
      <c r="J2796" s="111" t="s">
        <v>364</v>
      </c>
      <c r="K2796" s="111" t="s">
        <v>46</v>
      </c>
      <c r="L2796" s="111">
        <v>12</v>
      </c>
      <c r="M2796" s="111">
        <v>4.2000000000000003E-2</v>
      </c>
      <c r="N2796" s="113">
        <v>3.19</v>
      </c>
      <c r="O2796" s="113">
        <v>2.66</v>
      </c>
      <c r="P2796" s="114">
        <v>0.2</v>
      </c>
      <c r="Q2796" s="113">
        <v>31.92</v>
      </c>
      <c r="R2796" s="115">
        <v>2.99</v>
      </c>
      <c r="S2796" s="115">
        <v>2.4916666666666671</v>
      </c>
      <c r="T2796" s="119">
        <v>0.2</v>
      </c>
      <c r="U2796" s="116">
        <v>29.880000000000003</v>
      </c>
      <c r="V2796" t="s">
        <v>25</v>
      </c>
      <c r="W2796">
        <v>2.66</v>
      </c>
      <c r="X2796" t="s">
        <v>25</v>
      </c>
      <c r="Y2796">
        <v>31.92</v>
      </c>
      <c r="Z2796">
        <v>2.99</v>
      </c>
      <c r="AA2796">
        <v>2.4900000000000002</v>
      </c>
      <c r="AB2796">
        <v>0.2</v>
      </c>
      <c r="AC2796">
        <v>29.880000000000003</v>
      </c>
    </row>
    <row r="2797" spans="1:29" x14ac:dyDescent="0.25">
      <c r="A2797" s="111" t="s">
        <v>564</v>
      </c>
      <c r="B2797" s="112" t="s">
        <v>157</v>
      </c>
      <c r="C2797" s="111">
        <v>97075</v>
      </c>
      <c r="D2797" s="111">
        <v>970751</v>
      </c>
      <c r="E2797" s="111" t="s">
        <v>571</v>
      </c>
      <c r="F2797" s="111">
        <v>9096</v>
      </c>
      <c r="G2797" s="111" t="s">
        <v>366</v>
      </c>
      <c r="H2797" s="111" t="s">
        <v>49</v>
      </c>
      <c r="I2797" s="111" t="s">
        <v>18</v>
      </c>
      <c r="J2797" s="111" t="s">
        <v>331</v>
      </c>
      <c r="K2797" s="111" t="s">
        <v>46</v>
      </c>
      <c r="L2797" s="111">
        <v>12</v>
      </c>
      <c r="M2797" s="111">
        <v>4.2000000000000003E-2</v>
      </c>
      <c r="N2797" s="113">
        <v>2.59</v>
      </c>
      <c r="O2797" s="113">
        <v>2.1755</v>
      </c>
      <c r="P2797" s="114">
        <v>0.2</v>
      </c>
      <c r="Q2797" s="113">
        <v>26.160000000000004</v>
      </c>
      <c r="R2797" s="115">
        <v>2.39</v>
      </c>
      <c r="S2797" s="115">
        <v>1.99</v>
      </c>
      <c r="T2797" s="119">
        <v>0.2</v>
      </c>
      <c r="U2797" s="116">
        <v>23.88</v>
      </c>
      <c r="V2797" t="s">
        <v>25</v>
      </c>
      <c r="W2797">
        <v>2.08</v>
      </c>
      <c r="X2797" t="s">
        <v>25</v>
      </c>
      <c r="Y2797">
        <v>24.96</v>
      </c>
      <c r="Z2797">
        <v>2.19</v>
      </c>
      <c r="AA2797">
        <v>1.83</v>
      </c>
      <c r="AB2797">
        <v>0.2</v>
      </c>
      <c r="AC2797">
        <v>21.96</v>
      </c>
    </row>
    <row r="2798" spans="1:29" x14ac:dyDescent="0.25">
      <c r="A2798" s="111" t="s">
        <v>564</v>
      </c>
      <c r="B2798" s="112" t="s">
        <v>157</v>
      </c>
      <c r="C2798" s="111">
        <v>97075</v>
      </c>
      <c r="D2798" s="111">
        <v>970751</v>
      </c>
      <c r="E2798" s="111" t="s">
        <v>571</v>
      </c>
      <c r="F2798" s="111">
        <v>9274</v>
      </c>
      <c r="G2798" s="111" t="s">
        <v>367</v>
      </c>
      <c r="H2798" s="111" t="s">
        <v>49</v>
      </c>
      <c r="I2798" s="111" t="s">
        <v>18</v>
      </c>
      <c r="J2798" s="111" t="s">
        <v>344</v>
      </c>
      <c r="K2798" s="111" t="s">
        <v>46</v>
      </c>
      <c r="L2798" s="111">
        <v>12</v>
      </c>
      <c r="M2798" s="111">
        <v>4.2000000000000003E-2</v>
      </c>
      <c r="N2798" s="113">
        <v>2.59</v>
      </c>
      <c r="O2798" s="113">
        <v>2.1755</v>
      </c>
      <c r="P2798" s="114">
        <v>0.2</v>
      </c>
      <c r="Q2798" s="113">
        <v>26.160000000000004</v>
      </c>
      <c r="R2798" s="115">
        <v>2.39</v>
      </c>
      <c r="S2798" s="115">
        <v>1.99</v>
      </c>
      <c r="T2798" s="119">
        <v>0.2</v>
      </c>
      <c r="U2798" s="116">
        <v>23.88</v>
      </c>
      <c r="V2798" t="s">
        <v>25</v>
      </c>
      <c r="W2798">
        <v>2.08</v>
      </c>
      <c r="X2798" t="s">
        <v>25</v>
      </c>
      <c r="Y2798">
        <v>24.96</v>
      </c>
      <c r="Z2798">
        <v>2.19</v>
      </c>
      <c r="AA2798">
        <v>1.83</v>
      </c>
      <c r="AB2798">
        <v>0.2</v>
      </c>
      <c r="AC2798">
        <v>21.96</v>
      </c>
    </row>
    <row r="2799" spans="1:29" x14ac:dyDescent="0.25">
      <c r="A2799" s="111" t="s">
        <v>564</v>
      </c>
      <c r="B2799" s="112" t="s">
        <v>157</v>
      </c>
      <c r="C2799" s="111">
        <v>97075</v>
      </c>
      <c r="D2799" s="111">
        <v>970751</v>
      </c>
      <c r="E2799" s="111" t="s">
        <v>571</v>
      </c>
      <c r="F2799" s="111">
        <v>19227</v>
      </c>
      <c r="G2799" s="111" t="s">
        <v>434</v>
      </c>
      <c r="H2799" s="111" t="s">
        <v>152</v>
      </c>
      <c r="I2799" s="111" t="s">
        <v>128</v>
      </c>
      <c r="J2799" s="111" t="s">
        <v>346</v>
      </c>
      <c r="K2799" s="111" t="s">
        <v>132</v>
      </c>
      <c r="L2799" s="111">
        <v>4</v>
      </c>
      <c r="M2799" s="111">
        <v>1.4200000000000001E-2</v>
      </c>
      <c r="N2799" s="113">
        <v>11.19</v>
      </c>
      <c r="O2799" s="113">
        <v>9.36</v>
      </c>
      <c r="P2799" s="114">
        <v>0.2</v>
      </c>
      <c r="Q2799" s="113">
        <v>37.44</v>
      </c>
      <c r="R2799" s="115">
        <v>10.59</v>
      </c>
      <c r="S2799" s="115">
        <v>8.85</v>
      </c>
      <c r="T2799" s="119">
        <v>0.2</v>
      </c>
      <c r="U2799" s="116">
        <v>35.4</v>
      </c>
      <c r="V2799" t="s">
        <v>25</v>
      </c>
      <c r="W2799">
        <v>9.36</v>
      </c>
      <c r="X2799" t="s">
        <v>25</v>
      </c>
      <c r="Y2799">
        <v>37.44</v>
      </c>
      <c r="Z2799">
        <v>10.59</v>
      </c>
      <c r="AA2799">
        <v>8.85</v>
      </c>
      <c r="AB2799">
        <v>0.2</v>
      </c>
      <c r="AC2799">
        <v>35.4</v>
      </c>
    </row>
    <row r="2800" spans="1:29" x14ac:dyDescent="0.25">
      <c r="A2800" s="111" t="s">
        <v>564</v>
      </c>
      <c r="B2800" s="112" t="s">
        <v>157</v>
      </c>
      <c r="C2800" s="111">
        <v>97075</v>
      </c>
      <c r="D2800" s="111">
        <v>970751</v>
      </c>
      <c r="E2800" s="111" t="s">
        <v>571</v>
      </c>
      <c r="F2800" s="111">
        <v>2231</v>
      </c>
      <c r="G2800" s="111" t="s">
        <v>461</v>
      </c>
      <c r="H2800" s="111" t="s">
        <v>42</v>
      </c>
      <c r="I2800" s="111" t="s">
        <v>18</v>
      </c>
      <c r="J2800" s="111" t="s">
        <v>334</v>
      </c>
      <c r="K2800" s="111" t="s">
        <v>462</v>
      </c>
      <c r="L2800" s="111">
        <v>12</v>
      </c>
      <c r="M2800" s="111">
        <v>3.4799999999999998E-2</v>
      </c>
      <c r="N2800" s="113">
        <v>3.19</v>
      </c>
      <c r="O2800" s="113">
        <v>2.65</v>
      </c>
      <c r="P2800" s="114">
        <v>0.2</v>
      </c>
      <c r="Q2800" s="113">
        <v>31.799999999999997</v>
      </c>
      <c r="R2800" s="115">
        <v>2.79</v>
      </c>
      <c r="S2800" s="115">
        <v>2.33</v>
      </c>
      <c r="T2800" s="119">
        <v>0.2</v>
      </c>
      <c r="U2800" s="116">
        <v>27.96</v>
      </c>
      <c r="V2800" t="s">
        <v>25</v>
      </c>
      <c r="W2800">
        <v>2.65</v>
      </c>
      <c r="X2800" t="s">
        <v>25</v>
      </c>
      <c r="Y2800">
        <v>31.799999999999997</v>
      </c>
      <c r="Z2800">
        <v>2.79</v>
      </c>
      <c r="AA2800">
        <v>2.33</v>
      </c>
      <c r="AB2800">
        <v>0.2</v>
      </c>
      <c r="AC2800">
        <v>27.96</v>
      </c>
    </row>
    <row r="2801" spans="1:29" x14ac:dyDescent="0.25">
      <c r="A2801" s="111" t="s">
        <v>564</v>
      </c>
      <c r="B2801" s="112" t="s">
        <v>157</v>
      </c>
      <c r="C2801" s="111">
        <v>97075</v>
      </c>
      <c r="D2801" s="111">
        <v>970751</v>
      </c>
      <c r="E2801" s="111" t="s">
        <v>571</v>
      </c>
      <c r="F2801" s="111">
        <v>8411</v>
      </c>
      <c r="G2801" s="111" t="s">
        <v>465</v>
      </c>
      <c r="H2801" s="111" t="s">
        <v>82</v>
      </c>
      <c r="I2801" s="111" t="s">
        <v>18</v>
      </c>
      <c r="J2801" s="111" t="s">
        <v>334</v>
      </c>
      <c r="K2801" s="111" t="s">
        <v>81</v>
      </c>
      <c r="L2801" s="111">
        <v>6</v>
      </c>
      <c r="M2801" s="111">
        <v>0.09</v>
      </c>
      <c r="N2801" s="113">
        <v>4.99</v>
      </c>
      <c r="O2801" s="113">
        <v>4.16</v>
      </c>
      <c r="P2801" s="114">
        <v>0.2</v>
      </c>
      <c r="Q2801" s="113">
        <v>24.96</v>
      </c>
      <c r="R2801" s="115">
        <v>4.79</v>
      </c>
      <c r="S2801" s="115">
        <v>3.99</v>
      </c>
      <c r="T2801" s="119">
        <v>0.2</v>
      </c>
      <c r="U2801" s="116">
        <v>23.94</v>
      </c>
      <c r="V2801" t="s">
        <v>25</v>
      </c>
      <c r="W2801">
        <v>4.16</v>
      </c>
      <c r="X2801" t="s">
        <v>25</v>
      </c>
      <c r="Y2801">
        <v>24.96</v>
      </c>
      <c r="Z2801">
        <v>4.99</v>
      </c>
      <c r="AA2801">
        <v>4.16</v>
      </c>
      <c r="AB2801">
        <v>0.2</v>
      </c>
      <c r="AC2801">
        <v>24.96</v>
      </c>
    </row>
    <row r="2802" spans="1:29" x14ac:dyDescent="0.25">
      <c r="A2802" s="111" t="s">
        <v>564</v>
      </c>
      <c r="B2802" s="112" t="s">
        <v>157</v>
      </c>
      <c r="C2802" s="111">
        <v>97075</v>
      </c>
      <c r="D2802" s="111">
        <v>970751</v>
      </c>
      <c r="E2802" s="111" t="s">
        <v>571</v>
      </c>
      <c r="F2802" s="111">
        <v>8793</v>
      </c>
      <c r="G2802" s="111" t="s">
        <v>468</v>
      </c>
      <c r="H2802" s="111" t="s">
        <v>84</v>
      </c>
      <c r="I2802" s="111" t="s">
        <v>18</v>
      </c>
      <c r="J2802" s="111" t="s">
        <v>469</v>
      </c>
      <c r="K2802" s="111" t="s">
        <v>81</v>
      </c>
      <c r="L2802" s="111">
        <v>6</v>
      </c>
      <c r="M2802" s="111">
        <v>0.09</v>
      </c>
      <c r="N2802" s="113">
        <v>6.49</v>
      </c>
      <c r="O2802" s="113">
        <v>5.4</v>
      </c>
      <c r="P2802" s="114">
        <v>0.2</v>
      </c>
      <c r="Q2802" s="113">
        <v>32.400000000000006</v>
      </c>
      <c r="R2802" s="115">
        <v>5.69</v>
      </c>
      <c r="S2802" s="115">
        <v>4.74</v>
      </c>
      <c r="T2802" s="119">
        <v>0.2</v>
      </c>
      <c r="U2802" s="116">
        <v>28.44</v>
      </c>
      <c r="V2802" t="s">
        <v>25</v>
      </c>
      <c r="W2802">
        <v>5.4</v>
      </c>
      <c r="X2802" t="s">
        <v>25</v>
      </c>
      <c r="Y2802">
        <v>32.400000000000006</v>
      </c>
      <c r="Z2802">
        <v>5.69</v>
      </c>
      <c r="AA2802">
        <v>4.74</v>
      </c>
      <c r="AB2802">
        <v>0.2</v>
      </c>
      <c r="AC2802">
        <v>28.44</v>
      </c>
    </row>
    <row r="2803" spans="1:29" x14ac:dyDescent="0.25">
      <c r="A2803" s="111" t="s">
        <v>564</v>
      </c>
      <c r="B2803" s="112" t="s">
        <v>157</v>
      </c>
      <c r="C2803" s="111">
        <v>97075</v>
      </c>
      <c r="D2803" s="111">
        <v>970751</v>
      </c>
      <c r="E2803" s="111" t="s">
        <v>571</v>
      </c>
      <c r="F2803" s="111">
        <v>13065</v>
      </c>
      <c r="G2803" s="111" t="s">
        <v>470</v>
      </c>
      <c r="H2803" s="111" t="s">
        <v>84</v>
      </c>
      <c r="I2803" s="111" t="s">
        <v>18</v>
      </c>
      <c r="J2803" s="111" t="s">
        <v>471</v>
      </c>
      <c r="K2803" s="111" t="s">
        <v>81</v>
      </c>
      <c r="L2803" s="111">
        <v>6</v>
      </c>
      <c r="M2803" s="111">
        <v>0.09</v>
      </c>
      <c r="N2803" s="113">
        <v>6.49</v>
      </c>
      <c r="O2803" s="113">
        <v>5.4</v>
      </c>
      <c r="P2803" s="114">
        <v>0.2</v>
      </c>
      <c r="Q2803" s="113">
        <v>32.400000000000006</v>
      </c>
      <c r="R2803" s="115">
        <v>5.69</v>
      </c>
      <c r="S2803" s="115">
        <v>4.74</v>
      </c>
      <c r="T2803" s="119">
        <v>0.2</v>
      </c>
      <c r="U2803" s="116">
        <v>28.44</v>
      </c>
      <c r="V2803" t="s">
        <v>25</v>
      </c>
      <c r="W2803">
        <v>5.4</v>
      </c>
      <c r="X2803" t="s">
        <v>25</v>
      </c>
      <c r="Y2803">
        <v>32.400000000000006</v>
      </c>
      <c r="Z2803">
        <v>5.69</v>
      </c>
      <c r="AA2803">
        <v>4.74</v>
      </c>
      <c r="AB2803">
        <v>0.2</v>
      </c>
      <c r="AC2803">
        <v>28.44</v>
      </c>
    </row>
    <row r="2804" spans="1:29" x14ac:dyDescent="0.25">
      <c r="A2804" s="111" t="s">
        <v>564</v>
      </c>
      <c r="B2804" s="112" t="s">
        <v>157</v>
      </c>
      <c r="C2804" s="111">
        <v>97075</v>
      </c>
      <c r="D2804" s="111">
        <v>970751</v>
      </c>
      <c r="E2804" s="111" t="s">
        <v>571</v>
      </c>
      <c r="F2804" s="111">
        <v>253</v>
      </c>
      <c r="G2804" s="111" t="s">
        <v>375</v>
      </c>
      <c r="H2804" s="111" t="s">
        <v>73</v>
      </c>
      <c r="I2804" s="111" t="s">
        <v>18</v>
      </c>
      <c r="J2804" s="111" t="s">
        <v>340</v>
      </c>
      <c r="K2804" s="111" t="s">
        <v>68</v>
      </c>
      <c r="L2804" s="111">
        <v>6</v>
      </c>
      <c r="M2804" s="111">
        <v>0.06</v>
      </c>
      <c r="N2804" s="113">
        <v>3.79</v>
      </c>
      <c r="O2804" s="113">
        <v>3.19</v>
      </c>
      <c r="P2804" s="114">
        <v>0.2</v>
      </c>
      <c r="Q2804" s="113">
        <v>19.14</v>
      </c>
      <c r="R2804" s="115">
        <v>3.79</v>
      </c>
      <c r="S2804" s="115">
        <v>3.19</v>
      </c>
      <c r="T2804" s="119">
        <v>0.2</v>
      </c>
      <c r="U2804" s="116">
        <v>19.14</v>
      </c>
      <c r="V2804" t="s">
        <v>25</v>
      </c>
      <c r="W2804">
        <v>3.19</v>
      </c>
      <c r="X2804" t="s">
        <v>25</v>
      </c>
      <c r="Y2804">
        <v>19.14</v>
      </c>
      <c r="Z2804">
        <v>4.1900000000000004</v>
      </c>
      <c r="AA2804">
        <v>3.49</v>
      </c>
      <c r="AB2804">
        <v>0.2</v>
      </c>
      <c r="AC2804">
        <v>20.94</v>
      </c>
    </row>
    <row r="2805" spans="1:29" x14ac:dyDescent="0.25">
      <c r="A2805" s="111" t="s">
        <v>564</v>
      </c>
      <c r="B2805" s="112" t="s">
        <v>157</v>
      </c>
      <c r="C2805" s="111">
        <v>97075</v>
      </c>
      <c r="D2805" s="111">
        <v>970751</v>
      </c>
      <c r="E2805" s="111" t="s">
        <v>571</v>
      </c>
      <c r="F2805" s="111">
        <v>2132</v>
      </c>
      <c r="G2805" s="111" t="s">
        <v>376</v>
      </c>
      <c r="H2805" s="111" t="s">
        <v>70</v>
      </c>
      <c r="I2805" s="111" t="s">
        <v>18</v>
      </c>
      <c r="J2805" s="111" t="s">
        <v>334</v>
      </c>
      <c r="K2805" s="111" t="s">
        <v>68</v>
      </c>
      <c r="L2805" s="111">
        <v>6</v>
      </c>
      <c r="M2805" s="111">
        <v>0.06</v>
      </c>
      <c r="N2805" s="113">
        <v>3.79</v>
      </c>
      <c r="O2805" s="113">
        <v>3.19</v>
      </c>
      <c r="P2805" s="114">
        <v>0.2</v>
      </c>
      <c r="Q2805" s="113">
        <v>19.14</v>
      </c>
      <c r="R2805" s="115">
        <v>3.79</v>
      </c>
      <c r="S2805" s="115">
        <v>3.19</v>
      </c>
      <c r="T2805" s="119">
        <v>0.2</v>
      </c>
      <c r="U2805" s="116">
        <v>19.14</v>
      </c>
      <c r="V2805" t="s">
        <v>25</v>
      </c>
      <c r="W2805">
        <v>3.19</v>
      </c>
      <c r="X2805" t="s">
        <v>25</v>
      </c>
      <c r="Y2805">
        <v>19.14</v>
      </c>
      <c r="Z2805">
        <v>4.1900000000000004</v>
      </c>
      <c r="AA2805">
        <v>3.49</v>
      </c>
      <c r="AB2805">
        <v>0.2</v>
      </c>
      <c r="AC2805">
        <v>20.94</v>
      </c>
    </row>
    <row r="2806" spans="1:29" x14ac:dyDescent="0.25">
      <c r="A2806" s="111" t="s">
        <v>564</v>
      </c>
      <c r="B2806" s="112" t="s">
        <v>157</v>
      </c>
      <c r="C2806" s="111">
        <v>97075</v>
      </c>
      <c r="D2806" s="111">
        <v>970751</v>
      </c>
      <c r="E2806" s="111" t="s">
        <v>571</v>
      </c>
      <c r="F2806" s="111">
        <v>2585</v>
      </c>
      <c r="G2806" s="111" t="s">
        <v>472</v>
      </c>
      <c r="H2806" s="111" t="s">
        <v>80</v>
      </c>
      <c r="I2806" s="111" t="s">
        <v>18</v>
      </c>
      <c r="J2806" s="111" t="s">
        <v>334</v>
      </c>
      <c r="K2806" s="111" t="s">
        <v>68</v>
      </c>
      <c r="L2806" s="111">
        <v>12</v>
      </c>
      <c r="M2806" s="111">
        <v>0.12</v>
      </c>
      <c r="N2806" s="113">
        <v>4.59</v>
      </c>
      <c r="O2806" s="113">
        <v>3.8</v>
      </c>
      <c r="P2806" s="114">
        <v>0.2</v>
      </c>
      <c r="Q2806" s="113">
        <v>45.599999999999994</v>
      </c>
      <c r="R2806" s="115">
        <v>3.99</v>
      </c>
      <c r="S2806" s="115">
        <v>3.32</v>
      </c>
      <c r="T2806" s="119">
        <v>0.2</v>
      </c>
      <c r="U2806" s="116">
        <v>39.839999999999996</v>
      </c>
      <c r="V2806" t="s">
        <v>25</v>
      </c>
      <c r="W2806">
        <v>3.8</v>
      </c>
      <c r="X2806" t="s">
        <v>25</v>
      </c>
      <c r="Y2806">
        <v>45.599999999999994</v>
      </c>
      <c r="Z2806">
        <v>3.99</v>
      </c>
      <c r="AA2806">
        <v>3.32</v>
      </c>
      <c r="AB2806">
        <v>0.2</v>
      </c>
      <c r="AC2806">
        <v>39.839999999999996</v>
      </c>
    </row>
    <row r="2807" spans="1:29" x14ac:dyDescent="0.25">
      <c r="A2807" s="111" t="s">
        <v>564</v>
      </c>
      <c r="B2807" s="112" t="s">
        <v>157</v>
      </c>
      <c r="C2807" s="111">
        <v>97075</v>
      </c>
      <c r="D2807" s="111">
        <v>970751</v>
      </c>
      <c r="E2807" s="111" t="s">
        <v>571</v>
      </c>
      <c r="F2807" s="111">
        <v>7703</v>
      </c>
      <c r="G2807" s="111" t="s">
        <v>473</v>
      </c>
      <c r="H2807" s="111" t="s">
        <v>72</v>
      </c>
      <c r="I2807" s="111" t="s">
        <v>18</v>
      </c>
      <c r="J2807" s="111" t="s">
        <v>331</v>
      </c>
      <c r="K2807" s="111" t="s">
        <v>68</v>
      </c>
      <c r="L2807" s="111">
        <v>6</v>
      </c>
      <c r="M2807" s="111">
        <v>0.06</v>
      </c>
      <c r="N2807" s="113">
        <v>3.79</v>
      </c>
      <c r="O2807" s="113">
        <v>3.19</v>
      </c>
      <c r="P2807" s="114">
        <v>0.2</v>
      </c>
      <c r="Q2807" s="113">
        <v>19.14</v>
      </c>
      <c r="R2807" s="115">
        <v>3.79</v>
      </c>
      <c r="S2807" s="115">
        <v>3.19</v>
      </c>
      <c r="T2807" s="119">
        <v>0.2</v>
      </c>
      <c r="U2807" s="116">
        <v>19.14</v>
      </c>
      <c r="V2807" t="s">
        <v>25</v>
      </c>
      <c r="W2807">
        <v>3.19</v>
      </c>
      <c r="X2807" t="s">
        <v>25</v>
      </c>
      <c r="Y2807">
        <v>19.14</v>
      </c>
      <c r="Z2807">
        <v>4.1900000000000004</v>
      </c>
      <c r="AA2807">
        <v>3.49</v>
      </c>
      <c r="AB2807">
        <v>0.2</v>
      </c>
      <c r="AC2807">
        <v>20.94</v>
      </c>
    </row>
    <row r="2808" spans="1:29" x14ac:dyDescent="0.25">
      <c r="A2808" s="111" t="s">
        <v>564</v>
      </c>
      <c r="B2808" s="112" t="s">
        <v>157</v>
      </c>
      <c r="C2808" s="111">
        <v>97075</v>
      </c>
      <c r="D2808" s="111">
        <v>970751</v>
      </c>
      <c r="E2808" s="111" t="s">
        <v>571</v>
      </c>
      <c r="F2808" s="111">
        <v>13486</v>
      </c>
      <c r="G2808" s="111" t="s">
        <v>377</v>
      </c>
      <c r="H2808" s="111" t="s">
        <v>134</v>
      </c>
      <c r="I2808" s="111" t="s">
        <v>128</v>
      </c>
      <c r="J2808" s="111" t="s">
        <v>378</v>
      </c>
      <c r="K2808" s="111" t="s">
        <v>68</v>
      </c>
      <c r="L2808" s="111">
        <v>6</v>
      </c>
      <c r="M2808" s="111">
        <v>0.06</v>
      </c>
      <c r="N2808" s="113">
        <v>6.59</v>
      </c>
      <c r="O2808" s="113">
        <v>5.49</v>
      </c>
      <c r="P2808" s="114">
        <v>0.2</v>
      </c>
      <c r="Q2808" s="113">
        <v>32.94</v>
      </c>
      <c r="R2808" s="115">
        <v>6.19</v>
      </c>
      <c r="S2808" s="115">
        <v>5.18</v>
      </c>
      <c r="T2808" s="119">
        <v>0.2</v>
      </c>
      <c r="U2808" s="116">
        <v>31.08</v>
      </c>
      <c r="V2808" t="s">
        <v>25</v>
      </c>
      <c r="W2808">
        <v>5.49</v>
      </c>
      <c r="X2808" t="s">
        <v>25</v>
      </c>
      <c r="Y2808">
        <v>32.94</v>
      </c>
      <c r="Z2808">
        <v>6.19</v>
      </c>
      <c r="AA2808">
        <v>5.18</v>
      </c>
      <c r="AB2808">
        <v>0.2</v>
      </c>
      <c r="AC2808">
        <v>31.08</v>
      </c>
    </row>
    <row r="2809" spans="1:29" x14ac:dyDescent="0.25">
      <c r="A2809" s="111" t="s">
        <v>564</v>
      </c>
      <c r="B2809" s="112" t="s">
        <v>157</v>
      </c>
      <c r="C2809" s="111">
        <v>97075</v>
      </c>
      <c r="D2809" s="111">
        <v>970751</v>
      </c>
      <c r="E2809" s="111" t="s">
        <v>571</v>
      </c>
      <c r="F2809" s="111">
        <v>19164</v>
      </c>
      <c r="G2809" s="111" t="s">
        <v>475</v>
      </c>
      <c r="H2809" s="111" t="s">
        <v>76</v>
      </c>
      <c r="I2809" s="111" t="s">
        <v>18</v>
      </c>
      <c r="J2809" s="111" t="s">
        <v>334</v>
      </c>
      <c r="K2809" s="111" t="s">
        <v>68</v>
      </c>
      <c r="L2809" s="111">
        <v>2</v>
      </c>
      <c r="M2809" s="111">
        <v>0.02</v>
      </c>
      <c r="N2809" s="113">
        <v>3.69</v>
      </c>
      <c r="O2809" s="113">
        <v>3.1</v>
      </c>
      <c r="P2809" s="114">
        <v>0.2</v>
      </c>
      <c r="Q2809" s="113">
        <v>6.2</v>
      </c>
      <c r="R2809" s="115">
        <v>3.19</v>
      </c>
      <c r="S2809" s="115">
        <v>2.7</v>
      </c>
      <c r="T2809" s="119">
        <v>0.2</v>
      </c>
      <c r="U2809" s="116">
        <v>5.4</v>
      </c>
      <c r="V2809" t="s">
        <v>25</v>
      </c>
      <c r="W2809">
        <v>3.1</v>
      </c>
      <c r="X2809" t="s">
        <v>25</v>
      </c>
      <c r="Y2809">
        <v>6.2</v>
      </c>
      <c r="Z2809">
        <v>3.19</v>
      </c>
      <c r="AA2809">
        <v>2.7</v>
      </c>
      <c r="AB2809">
        <v>0.2</v>
      </c>
      <c r="AC2809">
        <v>5.4</v>
      </c>
    </row>
    <row r="2810" spans="1:29" x14ac:dyDescent="0.25">
      <c r="A2810" s="111" t="s">
        <v>564</v>
      </c>
      <c r="B2810" s="112" t="s">
        <v>157</v>
      </c>
      <c r="C2810" s="111">
        <v>97075</v>
      </c>
      <c r="D2810" s="111">
        <v>970751</v>
      </c>
      <c r="E2810" s="111" t="s">
        <v>571</v>
      </c>
      <c r="F2810" s="111">
        <v>22200</v>
      </c>
      <c r="G2810" s="111" t="s">
        <v>380</v>
      </c>
      <c r="H2810" s="111" t="s">
        <v>75</v>
      </c>
      <c r="I2810" s="111" t="s">
        <v>18</v>
      </c>
      <c r="J2810" s="111" t="s">
        <v>362</v>
      </c>
      <c r="K2810" s="111" t="s">
        <v>68</v>
      </c>
      <c r="L2810" s="111">
        <v>6</v>
      </c>
      <c r="M2810" s="111">
        <v>0.06</v>
      </c>
      <c r="N2810" s="113">
        <v>7.99</v>
      </c>
      <c r="O2810" s="113">
        <v>6.65</v>
      </c>
      <c r="P2810" s="114">
        <v>0.2</v>
      </c>
      <c r="Q2810" s="113">
        <v>39.900000000000006</v>
      </c>
      <c r="R2810" s="115">
        <v>6.99</v>
      </c>
      <c r="S2810" s="115">
        <v>5.83</v>
      </c>
      <c r="T2810" s="119">
        <v>0.2</v>
      </c>
      <c r="U2810" s="116">
        <v>34.980000000000004</v>
      </c>
      <c r="V2810" t="s">
        <v>25</v>
      </c>
      <c r="W2810">
        <v>6.65</v>
      </c>
      <c r="X2810" t="s">
        <v>25</v>
      </c>
      <c r="Y2810">
        <v>39.900000000000006</v>
      </c>
      <c r="Z2810">
        <v>6.99</v>
      </c>
      <c r="AA2810">
        <v>5.83</v>
      </c>
      <c r="AB2810">
        <v>0.2</v>
      </c>
      <c r="AC2810">
        <v>34.980000000000004</v>
      </c>
    </row>
    <row r="2811" spans="1:29" x14ac:dyDescent="0.25">
      <c r="A2811" s="111" t="s">
        <v>564</v>
      </c>
      <c r="B2811" s="112" t="s">
        <v>157</v>
      </c>
      <c r="C2811" s="111">
        <v>97075</v>
      </c>
      <c r="D2811" s="111">
        <v>970751</v>
      </c>
      <c r="E2811" s="111" t="s">
        <v>571</v>
      </c>
      <c r="F2811" s="111">
        <v>22202</v>
      </c>
      <c r="G2811" s="111" t="s">
        <v>381</v>
      </c>
      <c r="H2811" s="111" t="s">
        <v>75</v>
      </c>
      <c r="I2811" s="111" t="s">
        <v>18</v>
      </c>
      <c r="J2811" s="111" t="s">
        <v>382</v>
      </c>
      <c r="K2811" s="111" t="s">
        <v>68</v>
      </c>
      <c r="L2811" s="111">
        <v>6</v>
      </c>
      <c r="M2811" s="111">
        <v>0.06</v>
      </c>
      <c r="N2811" s="113">
        <v>7.99</v>
      </c>
      <c r="O2811" s="113">
        <v>6.65</v>
      </c>
      <c r="P2811" s="114">
        <v>0.2</v>
      </c>
      <c r="Q2811" s="113">
        <v>39.900000000000006</v>
      </c>
      <c r="R2811" s="115">
        <v>6.99</v>
      </c>
      <c r="S2811" s="115">
        <v>5.83</v>
      </c>
      <c r="T2811" s="119">
        <v>0.2</v>
      </c>
      <c r="U2811" s="116">
        <v>34.980000000000004</v>
      </c>
      <c r="V2811" t="s">
        <v>25</v>
      </c>
      <c r="W2811">
        <v>6.65</v>
      </c>
      <c r="X2811" t="s">
        <v>25</v>
      </c>
      <c r="Y2811">
        <v>39.900000000000006</v>
      </c>
      <c r="Z2811">
        <v>6.99</v>
      </c>
      <c r="AA2811">
        <v>5.83</v>
      </c>
      <c r="AB2811">
        <v>0.2</v>
      </c>
      <c r="AC2811">
        <v>34.980000000000004</v>
      </c>
    </row>
    <row r="2812" spans="1:29" x14ac:dyDescent="0.25">
      <c r="A2812" s="111" t="s">
        <v>564</v>
      </c>
      <c r="B2812" s="112" t="s">
        <v>157</v>
      </c>
      <c r="C2812" s="111">
        <v>97075</v>
      </c>
      <c r="D2812" s="111">
        <v>970751</v>
      </c>
      <c r="E2812" s="111" t="s">
        <v>571</v>
      </c>
      <c r="F2812" s="111">
        <v>7945</v>
      </c>
      <c r="G2812" s="111" t="s">
        <v>476</v>
      </c>
      <c r="H2812" s="111" t="s">
        <v>101</v>
      </c>
      <c r="I2812" s="111" t="s">
        <v>18</v>
      </c>
      <c r="J2812" s="111" t="s">
        <v>331</v>
      </c>
      <c r="K2812" s="111" t="s">
        <v>99</v>
      </c>
      <c r="L2812" s="111">
        <v>6</v>
      </c>
      <c r="M2812" s="111">
        <v>0.15</v>
      </c>
      <c r="N2812" s="113">
        <v>8.49</v>
      </c>
      <c r="O2812" s="113">
        <v>7.12</v>
      </c>
      <c r="P2812" s="114">
        <v>0.2</v>
      </c>
      <c r="Q2812" s="113">
        <v>42.72</v>
      </c>
      <c r="R2812" s="115">
        <v>8.49</v>
      </c>
      <c r="S2812" s="115">
        <v>7.08</v>
      </c>
      <c r="T2812" s="119">
        <v>0.2</v>
      </c>
      <c r="U2812" s="116">
        <v>42.480000000000004</v>
      </c>
      <c r="V2812" t="s">
        <v>25</v>
      </c>
      <c r="W2812">
        <v>7.59</v>
      </c>
      <c r="X2812" t="s">
        <v>25</v>
      </c>
      <c r="Y2812">
        <v>45.54</v>
      </c>
      <c r="Z2812">
        <v>8.39</v>
      </c>
      <c r="AA2812">
        <v>6.99</v>
      </c>
      <c r="AB2812">
        <v>0.2</v>
      </c>
      <c r="AC2812">
        <v>41.94</v>
      </c>
    </row>
    <row r="2813" spans="1:29" x14ac:dyDescent="0.25">
      <c r="A2813" s="111" t="s">
        <v>564</v>
      </c>
      <c r="B2813" s="112" t="s">
        <v>157</v>
      </c>
      <c r="C2813" s="111">
        <v>97075</v>
      </c>
      <c r="D2813" s="111">
        <v>970751</v>
      </c>
      <c r="E2813" s="111" t="s">
        <v>571</v>
      </c>
      <c r="F2813" s="111">
        <v>7947</v>
      </c>
      <c r="G2813" s="111" t="s">
        <v>477</v>
      </c>
      <c r="H2813" s="111" t="s">
        <v>100</v>
      </c>
      <c r="I2813" s="111" t="s">
        <v>18</v>
      </c>
      <c r="J2813" s="111" t="s">
        <v>334</v>
      </c>
      <c r="K2813" s="111" t="s">
        <v>99</v>
      </c>
      <c r="L2813" s="111">
        <v>6</v>
      </c>
      <c r="M2813" s="111">
        <v>0.15</v>
      </c>
      <c r="N2813" s="113">
        <v>8.99</v>
      </c>
      <c r="O2813" s="113">
        <v>7.49</v>
      </c>
      <c r="P2813" s="114">
        <v>0.2</v>
      </c>
      <c r="Q2813" s="113">
        <v>44.94</v>
      </c>
      <c r="R2813" s="115">
        <v>8.99</v>
      </c>
      <c r="S2813" s="115">
        <v>7.49</v>
      </c>
      <c r="T2813" s="119">
        <v>0.2</v>
      </c>
      <c r="U2813" s="116">
        <v>44.94</v>
      </c>
      <c r="V2813" t="s">
        <v>25</v>
      </c>
      <c r="W2813">
        <v>7.59</v>
      </c>
      <c r="X2813" t="s">
        <v>25</v>
      </c>
      <c r="Y2813">
        <v>45.54</v>
      </c>
      <c r="Z2813">
        <v>8.39</v>
      </c>
      <c r="AA2813">
        <v>6.99</v>
      </c>
      <c r="AB2813">
        <v>0.2</v>
      </c>
      <c r="AC2813">
        <v>41.94</v>
      </c>
    </row>
    <row r="2814" spans="1:29" x14ac:dyDescent="0.25">
      <c r="A2814" s="111" t="s">
        <v>564</v>
      </c>
      <c r="B2814" s="112" t="s">
        <v>157</v>
      </c>
      <c r="C2814" s="111">
        <v>97075</v>
      </c>
      <c r="D2814" s="111">
        <v>970751</v>
      </c>
      <c r="E2814" s="111" t="s">
        <v>571</v>
      </c>
      <c r="F2814" s="111">
        <v>18152</v>
      </c>
      <c r="G2814" s="111" t="s">
        <v>385</v>
      </c>
      <c r="H2814" s="111" t="s">
        <v>21</v>
      </c>
      <c r="I2814" s="111" t="s">
        <v>18</v>
      </c>
      <c r="J2814" s="111" t="s">
        <v>334</v>
      </c>
      <c r="K2814" s="111" t="s">
        <v>19</v>
      </c>
      <c r="L2814" s="111">
        <v>12</v>
      </c>
      <c r="M2814" s="111">
        <v>2.4E-2</v>
      </c>
      <c r="N2814" s="113">
        <v>1.69</v>
      </c>
      <c r="O2814" s="113">
        <v>1.4155</v>
      </c>
      <c r="P2814" s="114">
        <v>0.2</v>
      </c>
      <c r="Q2814" s="113">
        <v>17.04</v>
      </c>
      <c r="R2814" s="115">
        <v>1.59</v>
      </c>
      <c r="S2814" s="115">
        <v>1.3250000000000002</v>
      </c>
      <c r="T2814" s="119">
        <v>0.2</v>
      </c>
      <c r="U2814" s="116">
        <v>15.96</v>
      </c>
      <c r="V2814" t="s">
        <v>25</v>
      </c>
      <c r="W2814">
        <v>1.42</v>
      </c>
      <c r="X2814" t="s">
        <v>25</v>
      </c>
      <c r="Y2814">
        <v>17.04</v>
      </c>
      <c r="Z2814">
        <v>1.49</v>
      </c>
      <c r="AA2814">
        <v>1.24</v>
      </c>
      <c r="AB2814">
        <v>0.2</v>
      </c>
      <c r="AC2814">
        <v>14.879999999999999</v>
      </c>
    </row>
    <row r="2815" spans="1:29" x14ac:dyDescent="0.25">
      <c r="A2815" s="111" t="s">
        <v>564</v>
      </c>
      <c r="B2815" s="112" t="s">
        <v>157</v>
      </c>
      <c r="C2815" s="111">
        <v>97075</v>
      </c>
      <c r="D2815" s="111">
        <v>970751</v>
      </c>
      <c r="E2815" s="111" t="s">
        <v>571</v>
      </c>
      <c r="F2815" s="111">
        <v>18266</v>
      </c>
      <c r="G2815" s="111" t="s">
        <v>386</v>
      </c>
      <c r="H2815" s="111" t="s">
        <v>28</v>
      </c>
      <c r="I2815" s="111" t="s">
        <v>18</v>
      </c>
      <c r="J2815" s="111" t="s">
        <v>331</v>
      </c>
      <c r="K2815" s="111" t="s">
        <v>19</v>
      </c>
      <c r="L2815" s="111">
        <v>12</v>
      </c>
      <c r="M2815" s="111">
        <v>2.4E-2</v>
      </c>
      <c r="N2815" s="113">
        <v>1.69</v>
      </c>
      <c r="O2815" s="113">
        <v>1.42</v>
      </c>
      <c r="P2815" s="114">
        <v>0.2</v>
      </c>
      <c r="Q2815" s="113">
        <v>17.04</v>
      </c>
      <c r="R2815" s="115">
        <v>1.49</v>
      </c>
      <c r="S2815" s="115">
        <v>1.24</v>
      </c>
      <c r="T2815" s="119">
        <v>0.2</v>
      </c>
      <c r="U2815" s="116">
        <v>14.879999999999999</v>
      </c>
      <c r="V2815" t="s">
        <v>25</v>
      </c>
      <c r="W2815">
        <v>1.42</v>
      </c>
      <c r="X2815" t="s">
        <v>25</v>
      </c>
      <c r="Y2815">
        <v>17.04</v>
      </c>
      <c r="Z2815">
        <v>1.49</v>
      </c>
      <c r="AA2815">
        <v>1.24</v>
      </c>
      <c r="AB2815">
        <v>0.2</v>
      </c>
      <c r="AC2815">
        <v>14.879999999999999</v>
      </c>
    </row>
    <row r="2816" spans="1:29" x14ac:dyDescent="0.25">
      <c r="A2816" s="111" t="s">
        <v>564</v>
      </c>
      <c r="B2816" s="112" t="s">
        <v>157</v>
      </c>
      <c r="C2816" s="111">
        <v>97075</v>
      </c>
      <c r="D2816" s="111">
        <v>970751</v>
      </c>
      <c r="E2816" s="111" t="s">
        <v>571</v>
      </c>
      <c r="F2816" s="111">
        <v>503</v>
      </c>
      <c r="G2816" s="111" t="s">
        <v>389</v>
      </c>
      <c r="H2816" s="111" t="s">
        <v>91</v>
      </c>
      <c r="I2816" s="111" t="s">
        <v>18</v>
      </c>
      <c r="J2816" s="111" t="s">
        <v>340</v>
      </c>
      <c r="K2816" s="111" t="s">
        <v>85</v>
      </c>
      <c r="L2816" s="111">
        <v>6</v>
      </c>
      <c r="M2816" s="111">
        <v>0.12</v>
      </c>
      <c r="N2816" s="113">
        <v>5.69</v>
      </c>
      <c r="O2816" s="113">
        <v>4.74</v>
      </c>
      <c r="P2816" s="114">
        <v>0.2</v>
      </c>
      <c r="Q2816" s="113">
        <v>28.44</v>
      </c>
      <c r="R2816" s="115">
        <v>5.49</v>
      </c>
      <c r="S2816" s="115">
        <v>4.58</v>
      </c>
      <c r="T2816" s="119">
        <v>0.2</v>
      </c>
      <c r="U2816" s="116">
        <v>27.48</v>
      </c>
      <c r="V2816" t="s">
        <v>25</v>
      </c>
      <c r="W2816">
        <v>4.82</v>
      </c>
      <c r="X2816" t="s">
        <v>25</v>
      </c>
      <c r="Y2816">
        <v>28.92</v>
      </c>
      <c r="Z2816">
        <v>5.59</v>
      </c>
      <c r="AA2816">
        <v>4.66</v>
      </c>
      <c r="AB2816">
        <v>0.2</v>
      </c>
      <c r="AC2816">
        <v>27.96</v>
      </c>
    </row>
    <row r="2817" spans="1:29" x14ac:dyDescent="0.25">
      <c r="A2817" s="111" t="s">
        <v>564</v>
      </c>
      <c r="B2817" s="112" t="s">
        <v>157</v>
      </c>
      <c r="C2817" s="111">
        <v>97075</v>
      </c>
      <c r="D2817" s="111">
        <v>970751</v>
      </c>
      <c r="E2817" s="111" t="s">
        <v>571</v>
      </c>
      <c r="F2817" s="111">
        <v>504</v>
      </c>
      <c r="G2817" s="111" t="s">
        <v>390</v>
      </c>
      <c r="H2817" s="111" t="s">
        <v>88</v>
      </c>
      <c r="I2817" s="111" t="s">
        <v>18</v>
      </c>
      <c r="J2817" s="111" t="s">
        <v>331</v>
      </c>
      <c r="K2817" s="111" t="s">
        <v>85</v>
      </c>
      <c r="L2817" s="111">
        <v>6</v>
      </c>
      <c r="M2817" s="111">
        <v>0.12</v>
      </c>
      <c r="N2817" s="113">
        <v>7.49</v>
      </c>
      <c r="O2817" s="113">
        <v>6.27</v>
      </c>
      <c r="P2817" s="114">
        <v>0.2</v>
      </c>
      <c r="Q2817" s="113">
        <v>37.619999999999997</v>
      </c>
      <c r="R2817" s="115">
        <v>6.79</v>
      </c>
      <c r="S2817" s="115">
        <v>5.6583333333333332</v>
      </c>
      <c r="T2817" s="119">
        <v>0.2</v>
      </c>
      <c r="U2817" s="116">
        <v>33.96</v>
      </c>
      <c r="V2817" t="s">
        <v>25</v>
      </c>
      <c r="W2817">
        <v>6.07</v>
      </c>
      <c r="X2817" t="s">
        <v>25</v>
      </c>
      <c r="Y2817">
        <v>36.42</v>
      </c>
      <c r="Z2817">
        <v>6.59</v>
      </c>
      <c r="AA2817">
        <v>5.49</v>
      </c>
      <c r="AB2817">
        <v>0.2</v>
      </c>
      <c r="AC2817">
        <v>32.94</v>
      </c>
    </row>
    <row r="2818" spans="1:29" x14ac:dyDescent="0.25">
      <c r="A2818" s="111" t="s">
        <v>564</v>
      </c>
      <c r="B2818" s="112" t="s">
        <v>157</v>
      </c>
      <c r="C2818" s="111">
        <v>97075</v>
      </c>
      <c r="D2818" s="111">
        <v>970751</v>
      </c>
      <c r="E2818" s="111" t="s">
        <v>571</v>
      </c>
      <c r="F2818" s="111">
        <v>1166</v>
      </c>
      <c r="G2818" s="111" t="s">
        <v>417</v>
      </c>
      <c r="H2818" s="111" t="s">
        <v>91</v>
      </c>
      <c r="I2818" s="111" t="s">
        <v>18</v>
      </c>
      <c r="J2818" s="111" t="s">
        <v>418</v>
      </c>
      <c r="K2818" s="111" t="s">
        <v>85</v>
      </c>
      <c r="L2818" s="111">
        <v>6</v>
      </c>
      <c r="M2818" s="111">
        <v>0.12</v>
      </c>
      <c r="N2818" s="113">
        <v>5.69</v>
      </c>
      <c r="O2818" s="113">
        <v>4.74</v>
      </c>
      <c r="P2818" s="114">
        <v>0.2</v>
      </c>
      <c r="Q2818" s="113">
        <v>28.44</v>
      </c>
      <c r="R2818" s="115">
        <v>5.49</v>
      </c>
      <c r="S2818" s="115">
        <v>4.58</v>
      </c>
      <c r="T2818" s="119">
        <v>0.2</v>
      </c>
      <c r="U2818" s="116">
        <v>27.48</v>
      </c>
      <c r="V2818" t="s">
        <v>25</v>
      </c>
      <c r="W2818">
        <v>4.82</v>
      </c>
      <c r="X2818" t="s">
        <v>25</v>
      </c>
      <c r="Y2818">
        <v>28.92</v>
      </c>
      <c r="Z2818">
        <v>5.59</v>
      </c>
      <c r="AA2818">
        <v>4.66</v>
      </c>
      <c r="AB2818">
        <v>0.2</v>
      </c>
      <c r="AC2818">
        <v>27.96</v>
      </c>
    </row>
    <row r="2819" spans="1:29" x14ac:dyDescent="0.25">
      <c r="A2819" s="111" t="s">
        <v>564</v>
      </c>
      <c r="B2819" s="112" t="s">
        <v>157</v>
      </c>
      <c r="C2819" s="111">
        <v>97075</v>
      </c>
      <c r="D2819" s="111">
        <v>970751</v>
      </c>
      <c r="E2819" s="111" t="s">
        <v>571</v>
      </c>
      <c r="F2819" s="111">
        <v>2349</v>
      </c>
      <c r="G2819" s="111" t="s">
        <v>391</v>
      </c>
      <c r="H2819" s="111" t="s">
        <v>86</v>
      </c>
      <c r="I2819" s="111" t="s">
        <v>18</v>
      </c>
      <c r="J2819" s="111" t="s">
        <v>334</v>
      </c>
      <c r="K2819" s="111" t="s">
        <v>85</v>
      </c>
      <c r="L2819" s="111">
        <v>6</v>
      </c>
      <c r="M2819" s="111">
        <v>0.12</v>
      </c>
      <c r="N2819" s="113">
        <v>8.2899999999999991</v>
      </c>
      <c r="O2819" s="113">
        <v>6.9254999999999995</v>
      </c>
      <c r="P2819" s="114">
        <v>0.2</v>
      </c>
      <c r="Q2819" s="113">
        <v>41.58</v>
      </c>
      <c r="R2819" s="115">
        <v>7.89</v>
      </c>
      <c r="S2819" s="115">
        <v>6.58</v>
      </c>
      <c r="T2819" s="119">
        <v>0.2</v>
      </c>
      <c r="U2819" s="116">
        <v>39.480000000000004</v>
      </c>
      <c r="V2819" t="s">
        <v>25</v>
      </c>
      <c r="W2819">
        <v>6.64</v>
      </c>
      <c r="X2819" t="s">
        <v>25</v>
      </c>
      <c r="Y2819">
        <v>39.839999999999996</v>
      </c>
      <c r="Z2819">
        <v>7.59</v>
      </c>
      <c r="AA2819">
        <v>6.33</v>
      </c>
      <c r="AB2819">
        <v>0.2</v>
      </c>
      <c r="AC2819">
        <v>37.980000000000004</v>
      </c>
    </row>
    <row r="2820" spans="1:29" x14ac:dyDescent="0.25">
      <c r="A2820" s="111" t="s">
        <v>564</v>
      </c>
      <c r="B2820" s="112" t="s">
        <v>157</v>
      </c>
      <c r="C2820" s="111">
        <v>97075</v>
      </c>
      <c r="D2820" s="111">
        <v>970751</v>
      </c>
      <c r="E2820" s="111" t="s">
        <v>571</v>
      </c>
      <c r="F2820" s="111">
        <v>2350</v>
      </c>
      <c r="G2820" s="111" t="s">
        <v>392</v>
      </c>
      <c r="H2820" s="111" t="s">
        <v>90</v>
      </c>
      <c r="I2820" s="111" t="s">
        <v>18</v>
      </c>
      <c r="J2820" s="111" t="s">
        <v>336</v>
      </c>
      <c r="K2820" s="111" t="s">
        <v>85</v>
      </c>
      <c r="L2820" s="111">
        <v>6</v>
      </c>
      <c r="M2820" s="111">
        <v>0.12</v>
      </c>
      <c r="N2820" s="113">
        <v>5.99</v>
      </c>
      <c r="O2820" s="113">
        <v>5.0199999999999996</v>
      </c>
      <c r="P2820" s="114">
        <v>0.2</v>
      </c>
      <c r="Q2820" s="113">
        <v>30.119999999999997</v>
      </c>
      <c r="R2820" s="115">
        <v>5.29</v>
      </c>
      <c r="S2820" s="115">
        <v>4.41</v>
      </c>
      <c r="T2820" s="119">
        <v>0.2</v>
      </c>
      <c r="U2820" s="116">
        <v>26.46</v>
      </c>
      <c r="V2820" t="s">
        <v>25</v>
      </c>
      <c r="W2820">
        <v>5.0199999999999996</v>
      </c>
      <c r="X2820" t="s">
        <v>25</v>
      </c>
      <c r="Y2820">
        <v>30.119999999999997</v>
      </c>
      <c r="Z2820">
        <v>5.29</v>
      </c>
      <c r="AA2820">
        <v>4.41</v>
      </c>
      <c r="AB2820">
        <v>0.2</v>
      </c>
      <c r="AC2820">
        <v>26.46</v>
      </c>
    </row>
    <row r="2821" spans="1:29" x14ac:dyDescent="0.25">
      <c r="A2821" s="111" t="s">
        <v>564</v>
      </c>
      <c r="B2821" s="112" t="s">
        <v>157</v>
      </c>
      <c r="C2821" s="111">
        <v>97075</v>
      </c>
      <c r="D2821" s="111">
        <v>970751</v>
      </c>
      <c r="E2821" s="111" t="s">
        <v>571</v>
      </c>
      <c r="F2821" s="111">
        <v>2353</v>
      </c>
      <c r="G2821" s="111" t="s">
        <v>393</v>
      </c>
      <c r="H2821" s="111" t="s">
        <v>93</v>
      </c>
      <c r="I2821" s="111" t="s">
        <v>18</v>
      </c>
      <c r="J2821" s="111" t="s">
        <v>338</v>
      </c>
      <c r="K2821" s="111" t="s">
        <v>85</v>
      </c>
      <c r="L2821" s="111">
        <v>6</v>
      </c>
      <c r="M2821" s="111">
        <v>0.12</v>
      </c>
      <c r="N2821" s="113">
        <v>8.2899999999999991</v>
      </c>
      <c r="O2821" s="113">
        <v>6.9254999999999995</v>
      </c>
      <c r="P2821" s="114">
        <v>0.2</v>
      </c>
      <c r="Q2821" s="113">
        <v>41.58</v>
      </c>
      <c r="R2821" s="115">
        <v>7.89</v>
      </c>
      <c r="S2821" s="115">
        <v>6.58</v>
      </c>
      <c r="T2821" s="119">
        <v>0.2</v>
      </c>
      <c r="U2821" s="116">
        <v>39.480000000000004</v>
      </c>
      <c r="V2821" t="s">
        <v>25</v>
      </c>
      <c r="W2821">
        <v>6.64</v>
      </c>
      <c r="X2821" t="s">
        <v>25</v>
      </c>
      <c r="Y2821">
        <v>39.839999999999996</v>
      </c>
      <c r="Z2821">
        <v>7.59</v>
      </c>
      <c r="AA2821">
        <v>6.33</v>
      </c>
      <c r="AB2821">
        <v>0.2</v>
      </c>
      <c r="AC2821">
        <v>37.980000000000004</v>
      </c>
    </row>
    <row r="2822" spans="1:29" x14ac:dyDescent="0.25">
      <c r="A2822" s="111" t="s">
        <v>564</v>
      </c>
      <c r="B2822" s="112" t="s">
        <v>157</v>
      </c>
      <c r="C2822" s="111">
        <v>97075</v>
      </c>
      <c r="D2822" s="111">
        <v>970751</v>
      </c>
      <c r="E2822" s="111" t="s">
        <v>571</v>
      </c>
      <c r="F2822" s="111">
        <v>2357</v>
      </c>
      <c r="G2822" s="111" t="s">
        <v>394</v>
      </c>
      <c r="H2822" s="111" t="s">
        <v>92</v>
      </c>
      <c r="I2822" s="111" t="s">
        <v>18</v>
      </c>
      <c r="J2822" s="111" t="s">
        <v>372</v>
      </c>
      <c r="K2822" s="111" t="s">
        <v>85</v>
      </c>
      <c r="L2822" s="111">
        <v>6</v>
      </c>
      <c r="M2822" s="111">
        <v>0.12</v>
      </c>
      <c r="N2822" s="113">
        <v>5.49</v>
      </c>
      <c r="O2822" s="113">
        <v>4.55</v>
      </c>
      <c r="P2822" s="114">
        <v>0.2</v>
      </c>
      <c r="Q2822" s="113">
        <v>27.299999999999997</v>
      </c>
      <c r="R2822" s="115">
        <v>4.99</v>
      </c>
      <c r="S2822" s="115">
        <v>4.16</v>
      </c>
      <c r="T2822" s="119">
        <v>0.2</v>
      </c>
      <c r="U2822" s="116">
        <v>24.96</v>
      </c>
      <c r="V2822" t="s">
        <v>25</v>
      </c>
      <c r="W2822">
        <v>4.55</v>
      </c>
      <c r="X2822" t="s">
        <v>25</v>
      </c>
      <c r="Y2822">
        <v>27.299999999999997</v>
      </c>
      <c r="Z2822">
        <v>4.99</v>
      </c>
      <c r="AA2822">
        <v>4.16</v>
      </c>
      <c r="AB2822">
        <v>0.2</v>
      </c>
      <c r="AC2822">
        <v>24.96</v>
      </c>
    </row>
    <row r="2823" spans="1:29" x14ac:dyDescent="0.25">
      <c r="A2823" s="111" t="s">
        <v>564</v>
      </c>
      <c r="B2823" s="112" t="s">
        <v>157</v>
      </c>
      <c r="C2823" s="111">
        <v>97075</v>
      </c>
      <c r="D2823" s="111">
        <v>970751</v>
      </c>
      <c r="E2823" s="111" t="s">
        <v>571</v>
      </c>
      <c r="F2823" s="111">
        <v>4409</v>
      </c>
      <c r="G2823" s="111" t="s">
        <v>419</v>
      </c>
      <c r="H2823" s="111" t="s">
        <v>88</v>
      </c>
      <c r="I2823" s="111" t="s">
        <v>18</v>
      </c>
      <c r="J2823" s="111" t="s">
        <v>342</v>
      </c>
      <c r="K2823" s="111" t="s">
        <v>85</v>
      </c>
      <c r="L2823" s="111">
        <v>6</v>
      </c>
      <c r="M2823" s="111">
        <v>0.12</v>
      </c>
      <c r="N2823" s="113">
        <v>7.49</v>
      </c>
      <c r="O2823" s="113">
        <v>6.27</v>
      </c>
      <c r="P2823" s="114">
        <v>0.2</v>
      </c>
      <c r="Q2823" s="113">
        <v>37.619999999999997</v>
      </c>
      <c r="R2823" s="115">
        <v>6.79</v>
      </c>
      <c r="S2823" s="115">
        <v>5.6583333333333332</v>
      </c>
      <c r="T2823" s="119">
        <v>0.2</v>
      </c>
      <c r="U2823" s="116">
        <v>33.96</v>
      </c>
      <c r="V2823" t="s">
        <v>25</v>
      </c>
      <c r="W2823">
        <v>6.07</v>
      </c>
      <c r="X2823" t="s">
        <v>25</v>
      </c>
      <c r="Y2823">
        <v>36.42</v>
      </c>
      <c r="Z2823">
        <v>6.59</v>
      </c>
      <c r="AA2823">
        <v>5.49</v>
      </c>
      <c r="AB2823">
        <v>0.2</v>
      </c>
      <c r="AC2823">
        <v>32.94</v>
      </c>
    </row>
    <row r="2824" spans="1:29" x14ac:dyDescent="0.25">
      <c r="A2824" s="111" t="s">
        <v>564</v>
      </c>
      <c r="B2824" s="112" t="s">
        <v>157</v>
      </c>
      <c r="C2824" s="111">
        <v>97075</v>
      </c>
      <c r="D2824" s="111">
        <v>970751</v>
      </c>
      <c r="E2824" s="111" t="s">
        <v>571</v>
      </c>
      <c r="F2824" s="111">
        <v>9276</v>
      </c>
      <c r="G2824" s="111" t="s">
        <v>395</v>
      </c>
      <c r="H2824" s="111" t="s">
        <v>88</v>
      </c>
      <c r="I2824" s="111" t="s">
        <v>18</v>
      </c>
      <c r="J2824" s="111" t="s">
        <v>344</v>
      </c>
      <c r="K2824" s="111" t="s">
        <v>85</v>
      </c>
      <c r="L2824" s="111">
        <v>6</v>
      </c>
      <c r="M2824" s="111">
        <v>0.12</v>
      </c>
      <c r="N2824" s="113">
        <v>7.49</v>
      </c>
      <c r="O2824" s="113">
        <v>6.27</v>
      </c>
      <c r="P2824" s="114">
        <v>0.2</v>
      </c>
      <c r="Q2824" s="113">
        <v>37.619999999999997</v>
      </c>
      <c r="R2824" s="115">
        <v>6.79</v>
      </c>
      <c r="S2824" s="115">
        <v>5.6583333333333332</v>
      </c>
      <c r="T2824" s="119">
        <v>0.2</v>
      </c>
      <c r="U2824" s="116">
        <v>33.96</v>
      </c>
      <c r="V2824" t="s">
        <v>25</v>
      </c>
      <c r="W2824">
        <v>6.07</v>
      </c>
      <c r="X2824" t="s">
        <v>25</v>
      </c>
      <c r="Y2824">
        <v>36.42</v>
      </c>
      <c r="Z2824">
        <v>6.59</v>
      </c>
      <c r="AA2824">
        <v>5.49</v>
      </c>
      <c r="AB2824">
        <v>0.2</v>
      </c>
      <c r="AC2824">
        <v>32.94</v>
      </c>
    </row>
    <row r="2825" spans="1:29" x14ac:dyDescent="0.25">
      <c r="A2825" s="111" t="s">
        <v>564</v>
      </c>
      <c r="B2825" s="112" t="s">
        <v>157</v>
      </c>
      <c r="C2825" s="111">
        <v>97075</v>
      </c>
      <c r="D2825" s="111">
        <v>970751</v>
      </c>
      <c r="E2825" s="111" t="s">
        <v>571</v>
      </c>
      <c r="F2825" s="111">
        <v>23163</v>
      </c>
      <c r="G2825" s="111" t="s">
        <v>511</v>
      </c>
      <c r="H2825" s="111" t="s">
        <v>91</v>
      </c>
      <c r="I2825" s="111" t="s">
        <v>18</v>
      </c>
      <c r="J2825" s="111" t="s">
        <v>512</v>
      </c>
      <c r="K2825" s="111" t="s">
        <v>85</v>
      </c>
      <c r="L2825" s="111">
        <v>6</v>
      </c>
      <c r="M2825" s="111">
        <v>0.12</v>
      </c>
      <c r="N2825" s="113">
        <v>5.69</v>
      </c>
      <c r="O2825" s="113">
        <v>4.74</v>
      </c>
      <c r="P2825" s="114">
        <v>0.2</v>
      </c>
      <c r="Q2825" s="113">
        <v>28.44</v>
      </c>
      <c r="R2825" s="115">
        <v>5.49</v>
      </c>
      <c r="S2825" s="115">
        <v>4.58</v>
      </c>
      <c r="T2825" s="119">
        <v>0.2</v>
      </c>
      <c r="U2825" s="116">
        <v>27.48</v>
      </c>
      <c r="V2825" t="s">
        <v>25</v>
      </c>
      <c r="W2825">
        <v>4.82</v>
      </c>
      <c r="X2825" t="s">
        <v>25</v>
      </c>
      <c r="Y2825">
        <v>28.92</v>
      </c>
      <c r="Z2825">
        <v>5.59</v>
      </c>
      <c r="AA2825">
        <v>4.66</v>
      </c>
      <c r="AB2825">
        <v>0.2</v>
      </c>
      <c r="AC2825">
        <v>27.96</v>
      </c>
    </row>
    <row r="2826" spans="1:29" x14ac:dyDescent="0.25">
      <c r="A2826" s="111" t="s">
        <v>564</v>
      </c>
      <c r="B2826" s="112" t="s">
        <v>157</v>
      </c>
      <c r="C2826" s="111">
        <v>97075</v>
      </c>
      <c r="D2826" s="111">
        <v>970751</v>
      </c>
      <c r="E2826" s="111" t="s">
        <v>571</v>
      </c>
      <c r="F2826" s="111">
        <v>25700</v>
      </c>
      <c r="G2826" s="111" t="s">
        <v>396</v>
      </c>
      <c r="H2826" s="111" t="s">
        <v>135</v>
      </c>
      <c r="I2826" s="111" t="s">
        <v>128</v>
      </c>
      <c r="J2826" s="111" t="s">
        <v>378</v>
      </c>
      <c r="K2826" s="111" t="s">
        <v>85</v>
      </c>
      <c r="L2826" s="111">
        <v>6</v>
      </c>
      <c r="M2826" s="111">
        <v>0.12</v>
      </c>
      <c r="N2826" s="113">
        <v>8.7899999999999991</v>
      </c>
      <c r="O2826" s="113">
        <v>7.2959999999999994</v>
      </c>
      <c r="P2826" s="114">
        <v>0.2</v>
      </c>
      <c r="Q2826" s="113">
        <v>43.8</v>
      </c>
      <c r="R2826" s="115">
        <v>10.49</v>
      </c>
      <c r="S2826" s="115">
        <v>6.8</v>
      </c>
      <c r="T2826" s="119">
        <v>0.54</v>
      </c>
      <c r="U2826" s="116">
        <v>40.799999999999997</v>
      </c>
      <c r="V2826" t="s">
        <v>25</v>
      </c>
      <c r="W2826">
        <v>9.4145000000000003</v>
      </c>
      <c r="X2826" t="s">
        <v>25</v>
      </c>
      <c r="Y2826">
        <v>56.46</v>
      </c>
      <c r="Z2826">
        <v>9.99</v>
      </c>
      <c r="AA2826">
        <v>6.4833333333333334</v>
      </c>
      <c r="AB2826">
        <v>0.54</v>
      </c>
      <c r="AC2826">
        <v>38.880000000000003</v>
      </c>
    </row>
    <row r="2827" spans="1:29" x14ac:dyDescent="0.25">
      <c r="A2827" s="111" t="s">
        <v>564</v>
      </c>
      <c r="B2827" s="112" t="s">
        <v>157</v>
      </c>
      <c r="C2827" s="111">
        <v>97075</v>
      </c>
      <c r="D2827" s="111">
        <v>970751</v>
      </c>
      <c r="E2827" s="111" t="s">
        <v>571</v>
      </c>
      <c r="F2827" s="111">
        <v>18137</v>
      </c>
      <c r="G2827" s="111" t="s">
        <v>507</v>
      </c>
      <c r="H2827" s="111" t="s">
        <v>103</v>
      </c>
      <c r="I2827" s="111" t="s">
        <v>18</v>
      </c>
      <c r="J2827" s="111" t="s">
        <v>334</v>
      </c>
      <c r="K2827" s="111" t="s">
        <v>105</v>
      </c>
      <c r="L2827" s="111">
        <v>4</v>
      </c>
      <c r="M2827" s="111">
        <v>0.12</v>
      </c>
      <c r="N2827" s="113">
        <v>9.69</v>
      </c>
      <c r="O2827" s="113">
        <v>8.07</v>
      </c>
      <c r="P2827" s="114">
        <v>0.2</v>
      </c>
      <c r="Q2827" s="113">
        <v>32.28</v>
      </c>
      <c r="R2827" s="115">
        <v>9.2899999999999991</v>
      </c>
      <c r="S2827" s="115">
        <v>7.75</v>
      </c>
      <c r="T2827" s="119">
        <v>0.2</v>
      </c>
      <c r="U2827" s="116">
        <v>31</v>
      </c>
      <c r="V2827" t="s">
        <v>25</v>
      </c>
      <c r="W2827">
        <v>7.97</v>
      </c>
      <c r="X2827" t="s">
        <v>25</v>
      </c>
      <c r="Y2827">
        <v>31.88</v>
      </c>
      <c r="Z2827">
        <v>8.89</v>
      </c>
      <c r="AA2827">
        <v>7.41</v>
      </c>
      <c r="AB2827">
        <v>0.2</v>
      </c>
      <c r="AC2827">
        <v>29.64</v>
      </c>
    </row>
    <row r="2828" spans="1:29" x14ac:dyDescent="0.25">
      <c r="A2828" s="111" t="s">
        <v>564</v>
      </c>
      <c r="B2828" s="112" t="s">
        <v>157</v>
      </c>
      <c r="C2828" s="111">
        <v>97075</v>
      </c>
      <c r="D2828" s="111">
        <v>970751</v>
      </c>
      <c r="E2828" s="111" t="s">
        <v>571</v>
      </c>
      <c r="F2828" s="111">
        <v>18341</v>
      </c>
      <c r="G2828" s="111" t="s">
        <v>508</v>
      </c>
      <c r="H2828" s="111" t="s">
        <v>104</v>
      </c>
      <c r="I2828" s="111" t="s">
        <v>18</v>
      </c>
      <c r="J2828" s="111" t="s">
        <v>331</v>
      </c>
      <c r="K2828" s="111" t="s">
        <v>105</v>
      </c>
      <c r="L2828" s="111">
        <v>4</v>
      </c>
      <c r="M2828" s="111">
        <v>0.12</v>
      </c>
      <c r="N2828" s="113">
        <v>9.69</v>
      </c>
      <c r="O2828" s="113">
        <v>8.07</v>
      </c>
      <c r="P2828" s="114">
        <v>0.2</v>
      </c>
      <c r="Q2828" s="113">
        <v>32.28</v>
      </c>
      <c r="R2828" s="115">
        <v>9.2899999999999991</v>
      </c>
      <c r="S2828" s="115">
        <v>7.75</v>
      </c>
      <c r="T2828" s="119">
        <v>0.2</v>
      </c>
      <c r="U2828" s="116">
        <v>31</v>
      </c>
      <c r="V2828" t="s">
        <v>25</v>
      </c>
      <c r="W2828">
        <v>7.97</v>
      </c>
      <c r="X2828" t="s">
        <v>25</v>
      </c>
      <c r="Y2828">
        <v>31.88</v>
      </c>
      <c r="Z2828">
        <v>8.89</v>
      </c>
      <c r="AA2828">
        <v>7.41</v>
      </c>
      <c r="AB2828">
        <v>0.2</v>
      </c>
      <c r="AC2828">
        <v>29.64</v>
      </c>
    </row>
    <row r="2829" spans="1:29" x14ac:dyDescent="0.25">
      <c r="A2829" s="111" t="s">
        <v>564</v>
      </c>
      <c r="B2829" s="112" t="s">
        <v>157</v>
      </c>
      <c r="C2829" s="111">
        <v>97075</v>
      </c>
      <c r="D2829" s="111">
        <v>970751</v>
      </c>
      <c r="E2829" s="111" t="s">
        <v>571</v>
      </c>
      <c r="F2829" s="111">
        <v>7977</v>
      </c>
      <c r="G2829" s="111" t="s">
        <v>397</v>
      </c>
      <c r="H2829" s="111" t="s">
        <v>119</v>
      </c>
      <c r="I2829" s="111" t="s">
        <v>115</v>
      </c>
      <c r="J2829" s="111" t="s">
        <v>398</v>
      </c>
      <c r="K2829" s="111" t="s">
        <v>58</v>
      </c>
      <c r="L2829" s="111">
        <v>6</v>
      </c>
      <c r="M2829" s="111">
        <v>0.03</v>
      </c>
      <c r="N2829" s="113">
        <v>5.09</v>
      </c>
      <c r="O2829" s="113">
        <v>4.2655000000000003</v>
      </c>
      <c r="P2829" s="114">
        <v>0.2</v>
      </c>
      <c r="Q2829" s="113">
        <v>25.619999999999997</v>
      </c>
      <c r="R2829" s="115">
        <v>4.99</v>
      </c>
      <c r="S2829" s="115">
        <v>4.16</v>
      </c>
      <c r="T2829" s="119">
        <v>0.2</v>
      </c>
      <c r="U2829" s="116">
        <v>24.96</v>
      </c>
      <c r="V2829" t="s">
        <v>25</v>
      </c>
      <c r="W2829">
        <v>4.2699999999999996</v>
      </c>
      <c r="X2829" t="s">
        <v>25</v>
      </c>
      <c r="Y2829">
        <v>25.619999999999997</v>
      </c>
      <c r="Z2829">
        <v>4.8899999999999997</v>
      </c>
      <c r="AA2829">
        <v>4.08</v>
      </c>
      <c r="AB2829">
        <v>0.2</v>
      </c>
      <c r="AC2829">
        <v>24.48</v>
      </c>
    </row>
    <row r="2830" spans="1:29" x14ac:dyDescent="0.25">
      <c r="A2830" s="111" t="s">
        <v>564</v>
      </c>
      <c r="B2830" s="112" t="s">
        <v>157</v>
      </c>
      <c r="C2830" s="111">
        <v>97075</v>
      </c>
      <c r="D2830" s="111">
        <v>970751</v>
      </c>
      <c r="E2830" s="111" t="s">
        <v>571</v>
      </c>
      <c r="F2830" s="111">
        <v>7979</v>
      </c>
      <c r="G2830" s="111" t="s">
        <v>399</v>
      </c>
      <c r="H2830" s="111" t="s">
        <v>119</v>
      </c>
      <c r="I2830" s="111" t="s">
        <v>115</v>
      </c>
      <c r="J2830" s="111" t="s">
        <v>400</v>
      </c>
      <c r="K2830" s="111" t="s">
        <v>58</v>
      </c>
      <c r="L2830" s="111">
        <v>6</v>
      </c>
      <c r="M2830" s="111">
        <v>0.03</v>
      </c>
      <c r="N2830" s="113">
        <v>5.09</v>
      </c>
      <c r="O2830" s="113">
        <v>4.2655000000000003</v>
      </c>
      <c r="P2830" s="114">
        <v>0.2</v>
      </c>
      <c r="Q2830" s="113">
        <v>25.619999999999997</v>
      </c>
      <c r="R2830" s="115">
        <v>4.99</v>
      </c>
      <c r="S2830" s="115">
        <v>4.16</v>
      </c>
      <c r="T2830" s="119">
        <v>0.2</v>
      </c>
      <c r="U2830" s="116">
        <v>24.96</v>
      </c>
      <c r="V2830" t="s">
        <v>25</v>
      </c>
      <c r="W2830">
        <v>4.2699999999999996</v>
      </c>
      <c r="X2830" t="s">
        <v>25</v>
      </c>
      <c r="Y2830">
        <v>25.619999999999997</v>
      </c>
      <c r="Z2830">
        <v>4.8899999999999997</v>
      </c>
      <c r="AA2830">
        <v>4.08</v>
      </c>
      <c r="AB2830">
        <v>0.2</v>
      </c>
      <c r="AC2830">
        <v>24.48</v>
      </c>
    </row>
    <row r="2831" spans="1:29" x14ac:dyDescent="0.25">
      <c r="A2831" s="111" t="s">
        <v>564</v>
      </c>
      <c r="B2831" s="112" t="s">
        <v>157</v>
      </c>
      <c r="C2831" s="111">
        <v>97075</v>
      </c>
      <c r="D2831" s="111">
        <v>970751</v>
      </c>
      <c r="E2831" s="111" t="s">
        <v>571</v>
      </c>
      <c r="F2831" s="111">
        <v>7980</v>
      </c>
      <c r="G2831" s="111" t="s">
        <v>401</v>
      </c>
      <c r="H2831" s="111" t="s">
        <v>119</v>
      </c>
      <c r="I2831" s="111" t="s">
        <v>115</v>
      </c>
      <c r="J2831" s="111" t="s">
        <v>402</v>
      </c>
      <c r="K2831" s="111" t="s">
        <v>58</v>
      </c>
      <c r="L2831" s="111">
        <v>6</v>
      </c>
      <c r="M2831" s="111">
        <v>0.03</v>
      </c>
      <c r="N2831" s="113">
        <v>5.09</v>
      </c>
      <c r="O2831" s="113">
        <v>4.2655000000000003</v>
      </c>
      <c r="P2831" s="114">
        <v>0.2</v>
      </c>
      <c r="Q2831" s="113">
        <v>25.619999999999997</v>
      </c>
      <c r="R2831" s="115">
        <v>4.99</v>
      </c>
      <c r="S2831" s="115">
        <v>4.16</v>
      </c>
      <c r="T2831" s="119">
        <v>0.2</v>
      </c>
      <c r="U2831" s="116">
        <v>24.96</v>
      </c>
      <c r="V2831" t="s">
        <v>25</v>
      </c>
      <c r="W2831">
        <v>4.2699999999999996</v>
      </c>
      <c r="X2831" t="s">
        <v>25</v>
      </c>
      <c r="Y2831">
        <v>25.619999999999997</v>
      </c>
      <c r="Z2831">
        <v>4.8899999999999997</v>
      </c>
      <c r="AA2831">
        <v>4.08</v>
      </c>
      <c r="AB2831">
        <v>0.2</v>
      </c>
      <c r="AC2831">
        <v>24.48</v>
      </c>
    </row>
    <row r="2832" spans="1:29" x14ac:dyDescent="0.25">
      <c r="A2832" s="111" t="s">
        <v>564</v>
      </c>
      <c r="B2832" s="112" t="s">
        <v>157</v>
      </c>
      <c r="C2832" s="111">
        <v>97075</v>
      </c>
      <c r="D2832" s="111">
        <v>970751</v>
      </c>
      <c r="E2832" s="111" t="s">
        <v>571</v>
      </c>
      <c r="F2832" s="111">
        <v>7981</v>
      </c>
      <c r="G2832" s="111" t="s">
        <v>403</v>
      </c>
      <c r="H2832" s="111" t="s">
        <v>119</v>
      </c>
      <c r="I2832" s="111" t="s">
        <v>115</v>
      </c>
      <c r="J2832" s="111" t="s">
        <v>404</v>
      </c>
      <c r="K2832" s="111" t="s">
        <v>58</v>
      </c>
      <c r="L2832" s="111">
        <v>6</v>
      </c>
      <c r="M2832" s="111">
        <v>0.03</v>
      </c>
      <c r="N2832" s="113">
        <v>5.09</v>
      </c>
      <c r="O2832" s="113">
        <v>4.2655000000000003</v>
      </c>
      <c r="P2832" s="114">
        <v>0.2</v>
      </c>
      <c r="Q2832" s="113">
        <v>25.619999999999997</v>
      </c>
      <c r="R2832" s="115">
        <v>4.99</v>
      </c>
      <c r="S2832" s="115">
        <v>4.16</v>
      </c>
      <c r="T2832" s="119">
        <v>0.2</v>
      </c>
      <c r="U2832" s="116">
        <v>24.96</v>
      </c>
      <c r="V2832" t="s">
        <v>25</v>
      </c>
      <c r="W2832">
        <v>4.2699999999999996</v>
      </c>
      <c r="X2832" t="s">
        <v>25</v>
      </c>
      <c r="Y2832">
        <v>25.619999999999997</v>
      </c>
      <c r="Z2832">
        <v>4.8899999999999997</v>
      </c>
      <c r="AA2832">
        <v>4.08</v>
      </c>
      <c r="AB2832">
        <v>0.2</v>
      </c>
      <c r="AC2832">
        <v>24.48</v>
      </c>
    </row>
    <row r="2833" spans="1:29" x14ac:dyDescent="0.25">
      <c r="A2833" s="111" t="s">
        <v>564</v>
      </c>
      <c r="B2833" s="112" t="s">
        <v>157</v>
      </c>
      <c r="C2833" s="111">
        <v>97075</v>
      </c>
      <c r="D2833" s="111">
        <v>970751</v>
      </c>
      <c r="E2833" s="111" t="s">
        <v>571</v>
      </c>
      <c r="F2833" s="111">
        <v>7982</v>
      </c>
      <c r="G2833" s="111" t="s">
        <v>405</v>
      </c>
      <c r="H2833" s="111" t="s">
        <v>119</v>
      </c>
      <c r="I2833" s="111" t="s">
        <v>115</v>
      </c>
      <c r="J2833" s="111" t="s">
        <v>406</v>
      </c>
      <c r="K2833" s="111" t="s">
        <v>58</v>
      </c>
      <c r="L2833" s="111">
        <v>6</v>
      </c>
      <c r="M2833" s="111">
        <v>0.03</v>
      </c>
      <c r="N2833" s="113">
        <v>5.09</v>
      </c>
      <c r="O2833" s="113">
        <v>4.2655000000000003</v>
      </c>
      <c r="P2833" s="114">
        <v>0.2</v>
      </c>
      <c r="Q2833" s="113">
        <v>25.619999999999997</v>
      </c>
      <c r="R2833" s="115">
        <v>4.99</v>
      </c>
      <c r="S2833" s="115">
        <v>4.16</v>
      </c>
      <c r="T2833" s="119">
        <v>0.2</v>
      </c>
      <c r="U2833" s="116">
        <v>24.96</v>
      </c>
      <c r="V2833" t="s">
        <v>25</v>
      </c>
      <c r="W2833">
        <v>4.2699999999999996</v>
      </c>
      <c r="X2833" t="s">
        <v>25</v>
      </c>
      <c r="Y2833">
        <v>25.619999999999997</v>
      </c>
      <c r="Z2833">
        <v>4.8899999999999997</v>
      </c>
      <c r="AA2833">
        <v>4.08</v>
      </c>
      <c r="AB2833">
        <v>0.2</v>
      </c>
      <c r="AC2833">
        <v>24.48</v>
      </c>
    </row>
    <row r="2834" spans="1:29" x14ac:dyDescent="0.25">
      <c r="A2834" s="111" t="s">
        <v>564</v>
      </c>
      <c r="B2834" s="112" t="s">
        <v>157</v>
      </c>
      <c r="C2834" s="111">
        <v>97075</v>
      </c>
      <c r="D2834" s="111">
        <v>970751</v>
      </c>
      <c r="E2834" s="111" t="s">
        <v>571</v>
      </c>
      <c r="F2834" s="111">
        <v>7983</v>
      </c>
      <c r="G2834" s="111" t="s">
        <v>407</v>
      </c>
      <c r="H2834" s="111" t="s">
        <v>119</v>
      </c>
      <c r="I2834" s="111" t="s">
        <v>115</v>
      </c>
      <c r="J2834" s="111" t="s">
        <v>408</v>
      </c>
      <c r="K2834" s="111" t="s">
        <v>58</v>
      </c>
      <c r="L2834" s="111">
        <v>6</v>
      </c>
      <c r="M2834" s="111">
        <v>0.03</v>
      </c>
      <c r="N2834" s="113">
        <v>5.09</v>
      </c>
      <c r="O2834" s="113">
        <v>4.2655000000000003</v>
      </c>
      <c r="P2834" s="114">
        <v>0.2</v>
      </c>
      <c r="Q2834" s="113">
        <v>25.619999999999997</v>
      </c>
      <c r="R2834" s="115">
        <v>4.99</v>
      </c>
      <c r="S2834" s="115">
        <v>4.16</v>
      </c>
      <c r="T2834" s="119">
        <v>0.2</v>
      </c>
      <c r="U2834" s="116">
        <v>24.96</v>
      </c>
      <c r="V2834" t="s">
        <v>25</v>
      </c>
      <c r="W2834">
        <v>4.2699999999999996</v>
      </c>
      <c r="X2834" t="s">
        <v>25</v>
      </c>
      <c r="Y2834">
        <v>25.619999999999997</v>
      </c>
      <c r="Z2834">
        <v>4.8899999999999997</v>
      </c>
      <c r="AA2834">
        <v>4.08</v>
      </c>
      <c r="AB2834">
        <v>0.2</v>
      </c>
      <c r="AC2834">
        <v>24.48</v>
      </c>
    </row>
    <row r="2835" spans="1:29" x14ac:dyDescent="0.25">
      <c r="A2835" s="111" t="s">
        <v>564</v>
      </c>
      <c r="B2835" s="112" t="s">
        <v>157</v>
      </c>
      <c r="C2835" s="111">
        <v>97075</v>
      </c>
      <c r="D2835" s="111">
        <v>970751</v>
      </c>
      <c r="E2835" s="111" t="s">
        <v>571</v>
      </c>
      <c r="F2835" s="111">
        <v>7985</v>
      </c>
      <c r="G2835" s="111" t="s">
        <v>409</v>
      </c>
      <c r="H2835" s="111" t="s">
        <v>119</v>
      </c>
      <c r="I2835" s="111" t="s">
        <v>115</v>
      </c>
      <c r="J2835" s="111" t="s">
        <v>410</v>
      </c>
      <c r="K2835" s="111" t="s">
        <v>58</v>
      </c>
      <c r="L2835" s="111">
        <v>6</v>
      </c>
      <c r="M2835" s="111">
        <v>0.03</v>
      </c>
      <c r="N2835" s="113">
        <v>5.09</v>
      </c>
      <c r="O2835" s="113">
        <v>4.2655000000000003</v>
      </c>
      <c r="P2835" s="114">
        <v>0.2</v>
      </c>
      <c r="Q2835" s="113">
        <v>25.619999999999997</v>
      </c>
      <c r="R2835" s="115">
        <v>4.99</v>
      </c>
      <c r="S2835" s="115">
        <v>4.16</v>
      </c>
      <c r="T2835" s="119">
        <v>0.2</v>
      </c>
      <c r="U2835" s="116">
        <v>24.96</v>
      </c>
      <c r="V2835" t="s">
        <v>25</v>
      </c>
      <c r="W2835">
        <v>4.2699999999999996</v>
      </c>
      <c r="X2835" t="s">
        <v>25</v>
      </c>
      <c r="Y2835">
        <v>25.619999999999997</v>
      </c>
      <c r="Z2835">
        <v>4.8899999999999997</v>
      </c>
      <c r="AA2835">
        <v>4.08</v>
      </c>
      <c r="AB2835">
        <v>0.2</v>
      </c>
      <c r="AC2835">
        <v>24.48</v>
      </c>
    </row>
    <row r="2836" spans="1:29" x14ac:dyDescent="0.25">
      <c r="A2836" s="111" t="s">
        <v>564</v>
      </c>
      <c r="B2836" s="112" t="s">
        <v>157</v>
      </c>
      <c r="C2836" s="111">
        <v>97075</v>
      </c>
      <c r="D2836" s="111">
        <v>970751</v>
      </c>
      <c r="E2836" s="111" t="s">
        <v>571</v>
      </c>
      <c r="F2836" s="111">
        <v>8791</v>
      </c>
      <c r="G2836" s="111" t="s">
        <v>483</v>
      </c>
      <c r="H2836" s="111" t="s">
        <v>61</v>
      </c>
      <c r="I2836" s="111" t="s">
        <v>18</v>
      </c>
      <c r="J2836" s="111" t="s">
        <v>469</v>
      </c>
      <c r="K2836" s="111" t="s">
        <v>58</v>
      </c>
      <c r="L2836" s="111">
        <v>12</v>
      </c>
      <c r="M2836" s="111">
        <v>0.06</v>
      </c>
      <c r="N2836" s="113">
        <v>3.99</v>
      </c>
      <c r="O2836" s="113">
        <v>3.32</v>
      </c>
      <c r="P2836" s="114">
        <v>0.2</v>
      </c>
      <c r="Q2836" s="113">
        <v>39.839999999999996</v>
      </c>
      <c r="R2836" s="115">
        <v>3.59</v>
      </c>
      <c r="S2836" s="115">
        <v>2.99</v>
      </c>
      <c r="T2836" s="119">
        <v>0.2</v>
      </c>
      <c r="U2836" s="116">
        <v>35.880000000000003</v>
      </c>
      <c r="V2836" t="s">
        <v>25</v>
      </c>
      <c r="W2836">
        <v>3.13</v>
      </c>
      <c r="X2836" t="s">
        <v>25</v>
      </c>
      <c r="Y2836">
        <v>37.56</v>
      </c>
      <c r="Z2836">
        <v>3.39</v>
      </c>
      <c r="AA2836">
        <v>2.83</v>
      </c>
      <c r="AB2836">
        <v>0.2</v>
      </c>
      <c r="AC2836">
        <v>33.96</v>
      </c>
    </row>
    <row r="2837" spans="1:29" x14ac:dyDescent="0.25">
      <c r="A2837" s="111" t="s">
        <v>564</v>
      </c>
      <c r="B2837" s="112" t="s">
        <v>157</v>
      </c>
      <c r="C2837" s="111">
        <v>97075</v>
      </c>
      <c r="D2837" s="111">
        <v>970751</v>
      </c>
      <c r="E2837" s="111" t="s">
        <v>571</v>
      </c>
      <c r="F2837" s="111">
        <v>13061</v>
      </c>
      <c r="G2837" s="111" t="s">
        <v>484</v>
      </c>
      <c r="H2837" s="111" t="s">
        <v>61</v>
      </c>
      <c r="I2837" s="111" t="s">
        <v>18</v>
      </c>
      <c r="J2837" s="111" t="s">
        <v>471</v>
      </c>
      <c r="K2837" s="111" t="s">
        <v>58</v>
      </c>
      <c r="L2837" s="111">
        <v>12</v>
      </c>
      <c r="M2837" s="111">
        <v>0.06</v>
      </c>
      <c r="N2837" s="113">
        <v>3.99</v>
      </c>
      <c r="O2837" s="113">
        <v>3.32</v>
      </c>
      <c r="P2837" s="114">
        <v>0.2</v>
      </c>
      <c r="Q2837" s="113">
        <v>39.839999999999996</v>
      </c>
      <c r="R2837" s="115">
        <v>3.59</v>
      </c>
      <c r="S2837" s="115">
        <v>2.99</v>
      </c>
      <c r="T2837" s="119">
        <v>0.2</v>
      </c>
      <c r="U2837" s="116">
        <v>35.880000000000003</v>
      </c>
      <c r="V2837" t="s">
        <v>25</v>
      </c>
      <c r="W2837">
        <v>3.13</v>
      </c>
      <c r="X2837" t="s">
        <v>25</v>
      </c>
      <c r="Y2837">
        <v>37.56</v>
      </c>
      <c r="Z2837">
        <v>3.39</v>
      </c>
      <c r="AA2837">
        <v>2.83</v>
      </c>
      <c r="AB2837">
        <v>0.2</v>
      </c>
      <c r="AC2837">
        <v>33.96</v>
      </c>
    </row>
    <row r="2838" spans="1:29" x14ac:dyDescent="0.25">
      <c r="A2838" s="111" t="s">
        <v>564</v>
      </c>
      <c r="B2838" s="112" t="s">
        <v>157</v>
      </c>
      <c r="C2838" s="111">
        <v>97075</v>
      </c>
      <c r="D2838" s="111">
        <v>970751</v>
      </c>
      <c r="E2838" s="111" t="s">
        <v>571</v>
      </c>
      <c r="F2838" s="111">
        <v>23731</v>
      </c>
      <c r="G2838" s="111" t="s">
        <v>488</v>
      </c>
      <c r="H2838" s="111" t="s">
        <v>119</v>
      </c>
      <c r="I2838" s="111" t="s">
        <v>115</v>
      </c>
      <c r="J2838" s="111" t="s">
        <v>489</v>
      </c>
      <c r="K2838" s="111" t="s">
        <v>58</v>
      </c>
      <c r="L2838" s="111">
        <v>6</v>
      </c>
      <c r="M2838" s="111">
        <v>0.03</v>
      </c>
      <c r="N2838" s="113">
        <v>5.09</v>
      </c>
      <c r="O2838" s="113">
        <v>4.2655000000000003</v>
      </c>
      <c r="P2838" s="114">
        <v>0.2</v>
      </c>
      <c r="Q2838" s="113">
        <v>25.619999999999997</v>
      </c>
      <c r="R2838" s="115">
        <v>4.99</v>
      </c>
      <c r="S2838" s="115">
        <v>4.16</v>
      </c>
      <c r="T2838" s="119">
        <v>0.2</v>
      </c>
      <c r="U2838" s="116">
        <v>24.96</v>
      </c>
      <c r="V2838" t="s">
        <v>25</v>
      </c>
      <c r="W2838">
        <v>4.2699999999999996</v>
      </c>
      <c r="X2838" t="s">
        <v>25</v>
      </c>
      <c r="Y2838">
        <v>25.619999999999997</v>
      </c>
      <c r="Z2838">
        <v>4.8899999999999997</v>
      </c>
      <c r="AA2838">
        <v>4.08</v>
      </c>
      <c r="AB2838">
        <v>0.2</v>
      </c>
      <c r="AC2838">
        <v>24.48</v>
      </c>
    </row>
    <row r="2839" spans="1:29" x14ac:dyDescent="0.25">
      <c r="A2839" s="111" t="s">
        <v>564</v>
      </c>
      <c r="B2839" s="112" t="s">
        <v>157</v>
      </c>
      <c r="C2839" s="111">
        <v>97075</v>
      </c>
      <c r="D2839" s="111">
        <v>970751</v>
      </c>
      <c r="E2839" s="111" t="s">
        <v>571</v>
      </c>
      <c r="F2839" s="111">
        <v>8919</v>
      </c>
      <c r="G2839" s="111" t="s">
        <v>490</v>
      </c>
      <c r="H2839" s="111" t="s">
        <v>63</v>
      </c>
      <c r="I2839" s="111" t="s">
        <v>18</v>
      </c>
      <c r="J2839" s="111" t="s">
        <v>334</v>
      </c>
      <c r="K2839" s="111" t="s">
        <v>62</v>
      </c>
      <c r="L2839" s="111">
        <v>12</v>
      </c>
      <c r="M2839" s="111">
        <v>7.1999999999999995E-2</v>
      </c>
      <c r="N2839" s="113">
        <v>4.1900000000000004</v>
      </c>
      <c r="O2839" s="113">
        <v>3.5054999999999996</v>
      </c>
      <c r="P2839" s="114">
        <v>0.2</v>
      </c>
      <c r="Q2839" s="113">
        <v>42.12</v>
      </c>
      <c r="R2839" s="115">
        <v>3.89</v>
      </c>
      <c r="S2839" s="115">
        <v>3.2416666666666667</v>
      </c>
      <c r="T2839" s="119">
        <v>0.2</v>
      </c>
      <c r="U2839" s="116">
        <v>38.880000000000003</v>
      </c>
      <c r="V2839" t="s">
        <v>25</v>
      </c>
      <c r="W2839">
        <v>3.32</v>
      </c>
      <c r="X2839" t="s">
        <v>25</v>
      </c>
      <c r="Y2839">
        <v>39.839999999999996</v>
      </c>
      <c r="Z2839">
        <v>3.69</v>
      </c>
      <c r="AA2839">
        <v>3.08</v>
      </c>
      <c r="AB2839">
        <v>0.2</v>
      </c>
      <c r="AC2839">
        <v>36.96</v>
      </c>
    </row>
    <row r="2840" spans="1:29" x14ac:dyDescent="0.25">
      <c r="A2840" s="111" t="s">
        <v>572</v>
      </c>
      <c r="B2840" s="112" t="s">
        <v>157</v>
      </c>
      <c r="C2840" s="111">
        <v>61333</v>
      </c>
      <c r="D2840" s="111">
        <v>613339</v>
      </c>
      <c r="E2840" s="111" t="s">
        <v>573</v>
      </c>
      <c r="F2840" s="111">
        <v>19225</v>
      </c>
      <c r="G2840" s="111" t="s">
        <v>345</v>
      </c>
      <c r="H2840" s="111" t="s">
        <v>151</v>
      </c>
      <c r="I2840" s="111" t="s">
        <v>128</v>
      </c>
      <c r="J2840" s="111" t="s">
        <v>346</v>
      </c>
      <c r="K2840" s="111" t="s">
        <v>129</v>
      </c>
      <c r="L2840" s="111">
        <v>24</v>
      </c>
      <c r="M2840" s="111">
        <v>0.06</v>
      </c>
      <c r="N2840" s="113">
        <v>7.99</v>
      </c>
      <c r="O2840" s="113">
        <v>6.69</v>
      </c>
      <c r="P2840" s="114">
        <v>0.2</v>
      </c>
      <c r="Q2840" s="113">
        <v>160.56</v>
      </c>
      <c r="R2840" s="115">
        <v>7.99</v>
      </c>
      <c r="S2840" s="115">
        <v>6.69</v>
      </c>
      <c r="T2840" s="119">
        <v>0.2</v>
      </c>
      <c r="U2840" s="116">
        <v>160.56</v>
      </c>
      <c r="V2840" t="s">
        <v>25</v>
      </c>
      <c r="W2840">
        <v>7.29</v>
      </c>
      <c r="X2840" t="s">
        <v>25</v>
      </c>
      <c r="Y2840">
        <v>174.96</v>
      </c>
      <c r="Z2840">
        <v>8.69</v>
      </c>
      <c r="AA2840">
        <v>7.22</v>
      </c>
      <c r="AB2840">
        <v>0.2</v>
      </c>
      <c r="AC2840">
        <v>173.28</v>
      </c>
    </row>
    <row r="2841" spans="1:29" x14ac:dyDescent="0.25">
      <c r="A2841" s="111" t="s">
        <v>572</v>
      </c>
      <c r="B2841" s="112" t="s">
        <v>157</v>
      </c>
      <c r="C2841" s="111">
        <v>61333</v>
      </c>
      <c r="D2841" s="111">
        <v>613339</v>
      </c>
      <c r="E2841" s="111" t="s">
        <v>573</v>
      </c>
      <c r="F2841" s="111">
        <v>19228</v>
      </c>
      <c r="G2841" s="111" t="s">
        <v>347</v>
      </c>
      <c r="H2841" s="111" t="s">
        <v>151</v>
      </c>
      <c r="I2841" s="111" t="s">
        <v>128</v>
      </c>
      <c r="J2841" s="111" t="s">
        <v>346</v>
      </c>
      <c r="K2841" s="111" t="s">
        <v>129</v>
      </c>
      <c r="L2841" s="111">
        <v>4</v>
      </c>
      <c r="M2841" s="111">
        <v>0.01</v>
      </c>
      <c r="N2841" s="113">
        <v>7.99</v>
      </c>
      <c r="O2841" s="113">
        <v>6.69</v>
      </c>
      <c r="P2841" s="114">
        <v>0.2</v>
      </c>
      <c r="Q2841" s="113">
        <v>26.76</v>
      </c>
      <c r="R2841" s="115">
        <v>7.99</v>
      </c>
      <c r="S2841" s="115">
        <v>6.69</v>
      </c>
      <c r="T2841" s="119">
        <v>0.2</v>
      </c>
      <c r="U2841" s="116">
        <v>26.76</v>
      </c>
      <c r="V2841" t="s">
        <v>25</v>
      </c>
      <c r="W2841">
        <v>7.29</v>
      </c>
      <c r="X2841" t="s">
        <v>25</v>
      </c>
      <c r="Y2841">
        <v>29.16</v>
      </c>
      <c r="Z2841">
        <v>8.69</v>
      </c>
      <c r="AA2841">
        <v>7.22</v>
      </c>
      <c r="AB2841">
        <v>0.2</v>
      </c>
      <c r="AC2841">
        <v>28.88</v>
      </c>
    </row>
    <row r="2842" spans="1:29" x14ac:dyDescent="0.25">
      <c r="A2842" s="111" t="s">
        <v>572</v>
      </c>
      <c r="B2842" s="112" t="s">
        <v>157</v>
      </c>
      <c r="C2842" s="111">
        <v>61333</v>
      </c>
      <c r="D2842" s="111">
        <v>613339</v>
      </c>
      <c r="E2842" s="111" t="s">
        <v>573</v>
      </c>
      <c r="F2842" s="111">
        <v>19229</v>
      </c>
      <c r="G2842" s="111" t="s">
        <v>348</v>
      </c>
      <c r="H2842" s="111" t="s">
        <v>151</v>
      </c>
      <c r="I2842" s="111" t="s">
        <v>128</v>
      </c>
      <c r="J2842" s="111" t="s">
        <v>346</v>
      </c>
      <c r="K2842" s="111" t="s">
        <v>129</v>
      </c>
      <c r="L2842" s="111">
        <v>6</v>
      </c>
      <c r="M2842" s="111">
        <v>1.4999999999999999E-2</v>
      </c>
      <c r="N2842" s="113">
        <v>7.99</v>
      </c>
      <c r="O2842" s="113">
        <v>6.69</v>
      </c>
      <c r="P2842" s="114">
        <v>0.2</v>
      </c>
      <c r="Q2842" s="113">
        <v>40.14</v>
      </c>
      <c r="R2842" s="115">
        <v>7.99</v>
      </c>
      <c r="S2842" s="115">
        <v>6.69</v>
      </c>
      <c r="T2842" s="119">
        <v>0.2</v>
      </c>
      <c r="U2842" s="116">
        <v>40.14</v>
      </c>
      <c r="V2842" t="s">
        <v>25</v>
      </c>
      <c r="W2842">
        <v>7.29</v>
      </c>
      <c r="X2842" t="s">
        <v>25</v>
      </c>
      <c r="Y2842">
        <v>43.74</v>
      </c>
      <c r="Z2842">
        <v>8.69</v>
      </c>
      <c r="AA2842">
        <v>7.22</v>
      </c>
      <c r="AB2842">
        <v>0.2</v>
      </c>
      <c r="AC2842">
        <v>43.32</v>
      </c>
    </row>
    <row r="2843" spans="1:29" x14ac:dyDescent="0.25">
      <c r="A2843" s="111" t="s">
        <v>572</v>
      </c>
      <c r="B2843" s="112" t="s">
        <v>157</v>
      </c>
      <c r="C2843" s="111">
        <v>61333</v>
      </c>
      <c r="D2843" s="111">
        <v>613339</v>
      </c>
      <c r="E2843" s="111" t="s">
        <v>573</v>
      </c>
      <c r="F2843" s="111">
        <v>21666</v>
      </c>
      <c r="G2843" s="111" t="s">
        <v>351</v>
      </c>
      <c r="H2843" s="111" t="s">
        <v>151</v>
      </c>
      <c r="I2843" s="111" t="s">
        <v>128</v>
      </c>
      <c r="J2843" s="111" t="s">
        <v>352</v>
      </c>
      <c r="K2843" s="111" t="s">
        <v>129</v>
      </c>
      <c r="L2843" s="111">
        <v>4</v>
      </c>
      <c r="M2843" s="111">
        <v>0.01</v>
      </c>
      <c r="N2843" s="113">
        <v>7.99</v>
      </c>
      <c r="O2843" s="113">
        <v>6.69</v>
      </c>
      <c r="P2843" s="114">
        <v>0.2</v>
      </c>
      <c r="Q2843" s="113">
        <v>26.76</v>
      </c>
      <c r="R2843" s="115">
        <v>7.99</v>
      </c>
      <c r="S2843" s="115">
        <v>6.69</v>
      </c>
      <c r="T2843" s="119">
        <v>0.2</v>
      </c>
      <c r="U2843" s="116">
        <v>26.76</v>
      </c>
      <c r="V2843" t="s">
        <v>25</v>
      </c>
      <c r="W2843">
        <v>7.29</v>
      </c>
      <c r="X2843" t="s">
        <v>25</v>
      </c>
      <c r="Y2843">
        <v>29.16</v>
      </c>
      <c r="Z2843">
        <v>8.69</v>
      </c>
      <c r="AA2843">
        <v>7.22</v>
      </c>
      <c r="AB2843">
        <v>0.2</v>
      </c>
      <c r="AC2843">
        <v>28.88</v>
      </c>
    </row>
    <row r="2844" spans="1:29" x14ac:dyDescent="0.25">
      <c r="A2844" s="111" t="s">
        <v>572</v>
      </c>
      <c r="B2844" s="112" t="s">
        <v>157</v>
      </c>
      <c r="C2844" s="111">
        <v>61333</v>
      </c>
      <c r="D2844" s="111">
        <v>613339</v>
      </c>
      <c r="E2844" s="111" t="s">
        <v>573</v>
      </c>
      <c r="F2844" s="111">
        <v>24306</v>
      </c>
      <c r="G2844" s="111" t="s">
        <v>353</v>
      </c>
      <c r="H2844" s="111" t="s">
        <v>151</v>
      </c>
      <c r="I2844" s="111" t="s">
        <v>128</v>
      </c>
      <c r="J2844" s="111" t="s">
        <v>354</v>
      </c>
      <c r="K2844" s="111" t="s">
        <v>129</v>
      </c>
      <c r="L2844" s="111">
        <v>4</v>
      </c>
      <c r="M2844" s="111">
        <v>0.01</v>
      </c>
      <c r="N2844" s="113">
        <v>7.99</v>
      </c>
      <c r="O2844" s="113">
        <v>6.69</v>
      </c>
      <c r="P2844" s="114">
        <v>0.2</v>
      </c>
      <c r="Q2844" s="113">
        <v>26.76</v>
      </c>
      <c r="R2844" s="115">
        <v>7.99</v>
      </c>
      <c r="S2844" s="115">
        <v>6.69</v>
      </c>
      <c r="T2844" s="119">
        <v>0.2</v>
      </c>
      <c r="U2844" s="116">
        <v>26.76</v>
      </c>
      <c r="V2844" t="s">
        <v>25</v>
      </c>
      <c r="W2844">
        <v>7.29</v>
      </c>
      <c r="X2844" t="s">
        <v>25</v>
      </c>
      <c r="Y2844">
        <v>29.16</v>
      </c>
      <c r="Z2844">
        <v>8.69</v>
      </c>
      <c r="AA2844">
        <v>7.22</v>
      </c>
      <c r="AB2844">
        <v>0.2</v>
      </c>
      <c r="AC2844">
        <v>28.88</v>
      </c>
    </row>
    <row r="2845" spans="1:29" x14ac:dyDescent="0.25">
      <c r="A2845" s="111" t="s">
        <v>572</v>
      </c>
      <c r="B2845" s="112" t="s">
        <v>157</v>
      </c>
      <c r="C2845" s="111">
        <v>61333</v>
      </c>
      <c r="D2845" s="111">
        <v>613339</v>
      </c>
      <c r="E2845" s="111" t="s">
        <v>573</v>
      </c>
      <c r="F2845" s="111">
        <v>26607</v>
      </c>
      <c r="G2845" s="111" t="s">
        <v>413</v>
      </c>
      <c r="H2845" s="111" t="s">
        <v>151</v>
      </c>
      <c r="I2845" s="111" t="s">
        <v>128</v>
      </c>
      <c r="J2845" s="111" t="s">
        <v>414</v>
      </c>
      <c r="K2845" s="111" t="s">
        <v>129</v>
      </c>
      <c r="L2845" s="111">
        <v>4</v>
      </c>
      <c r="M2845" s="111">
        <v>0.01</v>
      </c>
      <c r="N2845" s="113">
        <v>7.99</v>
      </c>
      <c r="O2845" s="113">
        <v>6.69</v>
      </c>
      <c r="P2845" s="114">
        <v>0.2</v>
      </c>
      <c r="Q2845" s="113">
        <v>26.76</v>
      </c>
      <c r="R2845" s="115">
        <v>7.99</v>
      </c>
      <c r="S2845" s="115">
        <v>6.69</v>
      </c>
      <c r="T2845" s="119">
        <v>0.2</v>
      </c>
      <c r="U2845" s="116">
        <v>26.76</v>
      </c>
      <c r="V2845" t="s">
        <v>25</v>
      </c>
      <c r="W2845">
        <v>7.29</v>
      </c>
      <c r="X2845" t="s">
        <v>25</v>
      </c>
      <c r="Y2845">
        <v>29.16</v>
      </c>
      <c r="Z2845">
        <v>8.69</v>
      </c>
      <c r="AA2845">
        <v>7.22</v>
      </c>
      <c r="AB2845">
        <v>0.2</v>
      </c>
      <c r="AC2845">
        <v>28.88</v>
      </c>
    </row>
    <row r="2846" spans="1:29" x14ac:dyDescent="0.25">
      <c r="A2846" s="111" t="s">
        <v>572</v>
      </c>
      <c r="B2846" s="112" t="s">
        <v>157</v>
      </c>
      <c r="C2846" s="111">
        <v>61333</v>
      </c>
      <c r="D2846" s="111">
        <v>613339</v>
      </c>
      <c r="E2846" s="111" t="s">
        <v>573</v>
      </c>
      <c r="F2846" s="111">
        <v>14842</v>
      </c>
      <c r="G2846" s="111" t="s">
        <v>355</v>
      </c>
      <c r="H2846" s="111" t="s">
        <v>33</v>
      </c>
      <c r="I2846" s="111" t="s">
        <v>18</v>
      </c>
      <c r="J2846" s="111" t="s">
        <v>331</v>
      </c>
      <c r="K2846" s="111" t="s">
        <v>31</v>
      </c>
      <c r="L2846" s="111">
        <v>15</v>
      </c>
      <c r="M2846" s="111">
        <v>4.0349999999999997E-2</v>
      </c>
      <c r="N2846" s="113">
        <v>2.29</v>
      </c>
      <c r="O2846" s="113">
        <v>1.8904999999999998</v>
      </c>
      <c r="P2846" s="114">
        <v>0.2</v>
      </c>
      <c r="Q2846" s="113">
        <v>28.349999999999998</v>
      </c>
      <c r="R2846" s="115">
        <v>1.99</v>
      </c>
      <c r="S2846" s="115">
        <v>1.6583333333333334</v>
      </c>
      <c r="T2846" s="119">
        <v>0.2</v>
      </c>
      <c r="U2846" s="116">
        <v>24.9</v>
      </c>
      <c r="V2846" t="s">
        <v>25</v>
      </c>
      <c r="W2846">
        <v>1.8</v>
      </c>
      <c r="X2846" t="s">
        <v>25</v>
      </c>
      <c r="Y2846">
        <v>27</v>
      </c>
      <c r="Z2846">
        <v>1.89</v>
      </c>
      <c r="AA2846">
        <v>1.58</v>
      </c>
      <c r="AB2846">
        <v>0.2</v>
      </c>
      <c r="AC2846">
        <v>23.700000000000003</v>
      </c>
    </row>
    <row r="2847" spans="1:29" x14ac:dyDescent="0.25">
      <c r="A2847" s="111" t="s">
        <v>572</v>
      </c>
      <c r="B2847" s="112" t="s">
        <v>157</v>
      </c>
      <c r="C2847" s="111">
        <v>61333</v>
      </c>
      <c r="D2847" s="111">
        <v>613339</v>
      </c>
      <c r="E2847" s="111" t="s">
        <v>573</v>
      </c>
      <c r="F2847" s="111">
        <v>14844</v>
      </c>
      <c r="G2847" s="111" t="s">
        <v>356</v>
      </c>
      <c r="H2847" s="111" t="s">
        <v>32</v>
      </c>
      <c r="I2847" s="111" t="s">
        <v>18</v>
      </c>
      <c r="J2847" s="111" t="s">
        <v>334</v>
      </c>
      <c r="K2847" s="111" t="s">
        <v>31</v>
      </c>
      <c r="L2847" s="111">
        <v>15</v>
      </c>
      <c r="M2847" s="111">
        <v>4.0349999999999997E-2</v>
      </c>
      <c r="N2847" s="113">
        <v>2.29</v>
      </c>
      <c r="O2847" s="113">
        <v>1.8904999999999998</v>
      </c>
      <c r="P2847" s="114">
        <v>0.2</v>
      </c>
      <c r="Q2847" s="113">
        <v>28.349999999999998</v>
      </c>
      <c r="R2847" s="115">
        <v>1.99</v>
      </c>
      <c r="S2847" s="115">
        <v>1.6583333333333334</v>
      </c>
      <c r="T2847" s="119">
        <v>0.2</v>
      </c>
      <c r="U2847" s="116">
        <v>24.9</v>
      </c>
      <c r="V2847" t="s">
        <v>25</v>
      </c>
      <c r="W2847">
        <v>1.8</v>
      </c>
      <c r="X2847" t="s">
        <v>25</v>
      </c>
      <c r="Y2847">
        <v>27</v>
      </c>
      <c r="Z2847">
        <v>1.89</v>
      </c>
      <c r="AA2847">
        <v>1.58</v>
      </c>
      <c r="AB2847">
        <v>0.2</v>
      </c>
      <c r="AC2847">
        <v>23.700000000000003</v>
      </c>
    </row>
    <row r="2848" spans="1:29" x14ac:dyDescent="0.25">
      <c r="A2848" s="111" t="s">
        <v>572</v>
      </c>
      <c r="B2848" s="112" t="s">
        <v>157</v>
      </c>
      <c r="C2848" s="111">
        <v>61333</v>
      </c>
      <c r="D2848" s="111">
        <v>613339</v>
      </c>
      <c r="E2848" s="111" t="s">
        <v>573</v>
      </c>
      <c r="F2848" s="111">
        <v>19309</v>
      </c>
      <c r="G2848" s="111" t="s">
        <v>448</v>
      </c>
      <c r="H2848" s="111" t="s">
        <v>37</v>
      </c>
      <c r="I2848" s="111" t="s">
        <v>18</v>
      </c>
      <c r="J2848" s="111" t="s">
        <v>449</v>
      </c>
      <c r="K2848" s="111" t="s">
        <v>31</v>
      </c>
      <c r="L2848" s="111">
        <v>15</v>
      </c>
      <c r="M2848" s="111">
        <v>4.0349999999999997E-2</v>
      </c>
      <c r="N2848" s="113">
        <v>2.29</v>
      </c>
      <c r="O2848" s="113">
        <v>1.8904999999999998</v>
      </c>
      <c r="P2848" s="114">
        <v>0.2</v>
      </c>
      <c r="Q2848" s="113">
        <v>28.349999999999998</v>
      </c>
      <c r="R2848" s="115">
        <v>1.99</v>
      </c>
      <c r="S2848" s="115">
        <v>1.6583333333333334</v>
      </c>
      <c r="T2848" s="119">
        <v>0.2</v>
      </c>
      <c r="U2848" s="116">
        <v>24.9</v>
      </c>
      <c r="V2848" t="s">
        <v>25</v>
      </c>
      <c r="W2848">
        <v>1.9</v>
      </c>
      <c r="X2848" t="s">
        <v>25</v>
      </c>
      <c r="Y2848">
        <v>28.5</v>
      </c>
      <c r="Z2848">
        <v>1.99</v>
      </c>
      <c r="AA2848">
        <v>1.66</v>
      </c>
      <c r="AB2848">
        <v>0.2</v>
      </c>
      <c r="AC2848">
        <v>24.9</v>
      </c>
    </row>
    <row r="2849" spans="1:29" x14ac:dyDescent="0.25">
      <c r="A2849" s="111" t="s">
        <v>572</v>
      </c>
      <c r="B2849" s="112" t="s">
        <v>157</v>
      </c>
      <c r="C2849" s="111">
        <v>61333</v>
      </c>
      <c r="D2849" s="111">
        <v>613339</v>
      </c>
      <c r="E2849" s="111" t="s">
        <v>573</v>
      </c>
      <c r="F2849" s="111">
        <v>9084</v>
      </c>
      <c r="G2849" s="111" t="s">
        <v>357</v>
      </c>
      <c r="H2849" s="111" t="s">
        <v>47</v>
      </c>
      <c r="I2849" s="111" t="s">
        <v>18</v>
      </c>
      <c r="J2849" s="111" t="s">
        <v>334</v>
      </c>
      <c r="K2849" s="111" t="s">
        <v>46</v>
      </c>
      <c r="L2849" s="111">
        <v>12</v>
      </c>
      <c r="M2849" s="111">
        <v>4.2000000000000003E-2</v>
      </c>
      <c r="N2849" s="113">
        <v>2.59</v>
      </c>
      <c r="O2849" s="113">
        <v>2.19</v>
      </c>
      <c r="P2849" s="114">
        <v>0.2</v>
      </c>
      <c r="Q2849" s="113">
        <v>26.28</v>
      </c>
      <c r="R2849" s="115">
        <v>2.4900000000000002</v>
      </c>
      <c r="S2849" s="115">
        <v>2.08</v>
      </c>
      <c r="T2849" s="119">
        <v>0.2</v>
      </c>
      <c r="U2849" s="116">
        <v>24.96</v>
      </c>
      <c r="V2849" t="s">
        <v>25</v>
      </c>
      <c r="W2849">
        <v>2.19</v>
      </c>
      <c r="X2849" t="s">
        <v>25</v>
      </c>
      <c r="Y2849">
        <v>26.28</v>
      </c>
      <c r="Z2849">
        <v>2.4900000000000002</v>
      </c>
      <c r="AA2849">
        <v>2.08</v>
      </c>
      <c r="AB2849">
        <v>0.2</v>
      </c>
      <c r="AC2849">
        <v>24.96</v>
      </c>
    </row>
    <row r="2850" spans="1:29" x14ac:dyDescent="0.25">
      <c r="A2850" s="111" t="s">
        <v>572</v>
      </c>
      <c r="B2850" s="112" t="s">
        <v>157</v>
      </c>
      <c r="C2850" s="111">
        <v>61333</v>
      </c>
      <c r="D2850" s="111">
        <v>613339</v>
      </c>
      <c r="E2850" s="111" t="s">
        <v>573</v>
      </c>
      <c r="F2850" s="111">
        <v>9085</v>
      </c>
      <c r="G2850" s="111" t="s">
        <v>358</v>
      </c>
      <c r="H2850" s="111" t="s">
        <v>48</v>
      </c>
      <c r="I2850" s="111" t="s">
        <v>18</v>
      </c>
      <c r="J2850" s="111" t="s">
        <v>338</v>
      </c>
      <c r="K2850" s="111" t="s">
        <v>46</v>
      </c>
      <c r="L2850" s="111">
        <v>12</v>
      </c>
      <c r="M2850" s="111">
        <v>4.2000000000000003E-2</v>
      </c>
      <c r="N2850" s="113">
        <v>2.59</v>
      </c>
      <c r="O2850" s="113">
        <v>2.1755</v>
      </c>
      <c r="P2850" s="114">
        <v>0.2</v>
      </c>
      <c r="Q2850" s="113">
        <v>26.160000000000004</v>
      </c>
      <c r="R2850" s="115">
        <v>2.39</v>
      </c>
      <c r="S2850" s="115">
        <v>1.99</v>
      </c>
      <c r="T2850" s="119">
        <v>0.2</v>
      </c>
      <c r="U2850" s="116">
        <v>23.88</v>
      </c>
      <c r="V2850" t="s">
        <v>25</v>
      </c>
      <c r="W2850">
        <v>2.08</v>
      </c>
      <c r="X2850" t="s">
        <v>25</v>
      </c>
      <c r="Y2850">
        <v>24.96</v>
      </c>
      <c r="Z2850">
        <v>2.19</v>
      </c>
      <c r="AA2850">
        <v>1.83</v>
      </c>
      <c r="AB2850">
        <v>0.2</v>
      </c>
      <c r="AC2850">
        <v>21.96</v>
      </c>
    </row>
    <row r="2851" spans="1:29" x14ac:dyDescent="0.25">
      <c r="A2851" s="111" t="s">
        <v>572</v>
      </c>
      <c r="B2851" s="112" t="s">
        <v>157</v>
      </c>
      <c r="C2851" s="111">
        <v>61333</v>
      </c>
      <c r="D2851" s="111">
        <v>613339</v>
      </c>
      <c r="E2851" s="111" t="s">
        <v>573</v>
      </c>
      <c r="F2851" s="111">
        <v>9087</v>
      </c>
      <c r="G2851" s="111" t="s">
        <v>359</v>
      </c>
      <c r="H2851" s="111" t="s">
        <v>50</v>
      </c>
      <c r="I2851" s="111" t="s">
        <v>18</v>
      </c>
      <c r="J2851" s="111" t="s">
        <v>336</v>
      </c>
      <c r="K2851" s="111" t="s">
        <v>46</v>
      </c>
      <c r="L2851" s="111">
        <v>12</v>
      </c>
      <c r="M2851" s="111">
        <v>4.2000000000000003E-2</v>
      </c>
      <c r="N2851" s="113">
        <v>2.59</v>
      </c>
      <c r="O2851" s="113">
        <v>2.1755</v>
      </c>
      <c r="P2851" s="114">
        <v>0.2</v>
      </c>
      <c r="Q2851" s="113">
        <v>26.160000000000004</v>
      </c>
      <c r="R2851" s="115">
        <v>2.39</v>
      </c>
      <c r="S2851" s="115">
        <v>1.99</v>
      </c>
      <c r="T2851" s="119">
        <v>0.2</v>
      </c>
      <c r="U2851" s="116">
        <v>23.88</v>
      </c>
      <c r="V2851" t="s">
        <v>25</v>
      </c>
      <c r="W2851">
        <v>2.08</v>
      </c>
      <c r="X2851" t="s">
        <v>25</v>
      </c>
      <c r="Y2851">
        <v>24.96</v>
      </c>
      <c r="Z2851">
        <v>2.19</v>
      </c>
      <c r="AA2851">
        <v>1.83</v>
      </c>
      <c r="AB2851">
        <v>0.2</v>
      </c>
      <c r="AC2851">
        <v>21.96</v>
      </c>
    </row>
    <row r="2852" spans="1:29" x14ac:dyDescent="0.25">
      <c r="A2852" s="111" t="s">
        <v>572</v>
      </c>
      <c r="B2852" s="112" t="s">
        <v>157</v>
      </c>
      <c r="C2852" s="111">
        <v>61333</v>
      </c>
      <c r="D2852" s="111">
        <v>613339</v>
      </c>
      <c r="E2852" s="111" t="s">
        <v>573</v>
      </c>
      <c r="F2852" s="111">
        <v>9089</v>
      </c>
      <c r="G2852" s="111" t="s">
        <v>360</v>
      </c>
      <c r="H2852" s="111" t="s">
        <v>51</v>
      </c>
      <c r="I2852" s="111" t="s">
        <v>18</v>
      </c>
      <c r="J2852" s="111" t="s">
        <v>340</v>
      </c>
      <c r="K2852" s="111" t="s">
        <v>46</v>
      </c>
      <c r="L2852" s="111">
        <v>12</v>
      </c>
      <c r="M2852" s="111">
        <v>4.2000000000000003E-2</v>
      </c>
      <c r="N2852" s="113">
        <v>2.59</v>
      </c>
      <c r="O2852" s="113">
        <v>2.1755</v>
      </c>
      <c r="P2852" s="114">
        <v>0.2</v>
      </c>
      <c r="Q2852" s="113">
        <v>26.160000000000004</v>
      </c>
      <c r="R2852" s="115">
        <v>2.39</v>
      </c>
      <c r="S2852" s="115">
        <v>1.99</v>
      </c>
      <c r="T2852" s="119">
        <v>0.2</v>
      </c>
      <c r="U2852" s="116">
        <v>23.88</v>
      </c>
      <c r="V2852" t="s">
        <v>25</v>
      </c>
      <c r="W2852">
        <v>2.08</v>
      </c>
      <c r="X2852" t="s">
        <v>25</v>
      </c>
      <c r="Y2852">
        <v>24.96</v>
      </c>
      <c r="Z2852">
        <v>2.19</v>
      </c>
      <c r="AA2852">
        <v>1.83</v>
      </c>
      <c r="AB2852">
        <v>0.2</v>
      </c>
      <c r="AC2852">
        <v>21.96</v>
      </c>
    </row>
    <row r="2853" spans="1:29" x14ac:dyDescent="0.25">
      <c r="A2853" s="111" t="s">
        <v>572</v>
      </c>
      <c r="B2853" s="112" t="s">
        <v>157</v>
      </c>
      <c r="C2853" s="111">
        <v>61333</v>
      </c>
      <c r="D2853" s="111">
        <v>613339</v>
      </c>
      <c r="E2853" s="111" t="s">
        <v>573</v>
      </c>
      <c r="F2853" s="111">
        <v>9091</v>
      </c>
      <c r="G2853" s="111" t="s">
        <v>361</v>
      </c>
      <c r="H2853" s="111" t="s">
        <v>52</v>
      </c>
      <c r="I2853" s="111" t="s">
        <v>18</v>
      </c>
      <c r="J2853" s="111" t="s">
        <v>362</v>
      </c>
      <c r="K2853" s="111" t="s">
        <v>46</v>
      </c>
      <c r="L2853" s="111">
        <v>12</v>
      </c>
      <c r="M2853" s="111">
        <v>4.2000000000000003E-2</v>
      </c>
      <c r="N2853" s="113">
        <v>3.19</v>
      </c>
      <c r="O2853" s="113">
        <v>2.66</v>
      </c>
      <c r="P2853" s="114">
        <v>0.2</v>
      </c>
      <c r="Q2853" s="113">
        <v>31.92</v>
      </c>
      <c r="R2853" s="115">
        <v>2.99</v>
      </c>
      <c r="S2853" s="115">
        <v>2.4916666666666671</v>
      </c>
      <c r="T2853" s="119">
        <v>0.2</v>
      </c>
      <c r="U2853" s="116">
        <v>29.880000000000003</v>
      </c>
      <c r="V2853" t="s">
        <v>25</v>
      </c>
      <c r="W2853">
        <v>2.66</v>
      </c>
      <c r="X2853" t="s">
        <v>25</v>
      </c>
      <c r="Y2853">
        <v>31.92</v>
      </c>
      <c r="Z2853">
        <v>2.99</v>
      </c>
      <c r="AA2853">
        <v>2.4900000000000002</v>
      </c>
      <c r="AB2853">
        <v>0.2</v>
      </c>
      <c r="AC2853">
        <v>29.880000000000003</v>
      </c>
    </row>
    <row r="2854" spans="1:29" x14ac:dyDescent="0.25">
      <c r="A2854" s="111" t="s">
        <v>572</v>
      </c>
      <c r="B2854" s="112" t="s">
        <v>157</v>
      </c>
      <c r="C2854" s="111">
        <v>61333</v>
      </c>
      <c r="D2854" s="111">
        <v>613339</v>
      </c>
      <c r="E2854" s="111" t="s">
        <v>573</v>
      </c>
      <c r="F2854" s="111">
        <v>9092</v>
      </c>
      <c r="G2854" s="111" t="s">
        <v>363</v>
      </c>
      <c r="H2854" s="111" t="s">
        <v>52</v>
      </c>
      <c r="I2854" s="111" t="s">
        <v>18</v>
      </c>
      <c r="J2854" s="111" t="s">
        <v>364</v>
      </c>
      <c r="K2854" s="111" t="s">
        <v>46</v>
      </c>
      <c r="L2854" s="111">
        <v>12</v>
      </c>
      <c r="M2854" s="111">
        <v>4.2000000000000003E-2</v>
      </c>
      <c r="N2854" s="113">
        <v>3.19</v>
      </c>
      <c r="O2854" s="113">
        <v>2.66</v>
      </c>
      <c r="P2854" s="114">
        <v>0.2</v>
      </c>
      <c r="Q2854" s="113">
        <v>31.92</v>
      </c>
      <c r="R2854" s="115">
        <v>2.99</v>
      </c>
      <c r="S2854" s="115">
        <v>2.4916666666666671</v>
      </c>
      <c r="T2854" s="119">
        <v>0.2</v>
      </c>
      <c r="U2854" s="116">
        <v>29.880000000000003</v>
      </c>
      <c r="V2854" t="s">
        <v>25</v>
      </c>
      <c r="W2854">
        <v>2.66</v>
      </c>
      <c r="X2854" t="s">
        <v>25</v>
      </c>
      <c r="Y2854">
        <v>31.92</v>
      </c>
      <c r="Z2854">
        <v>2.99</v>
      </c>
      <c r="AA2854">
        <v>2.4900000000000002</v>
      </c>
      <c r="AB2854">
        <v>0.2</v>
      </c>
      <c r="AC2854">
        <v>29.880000000000003</v>
      </c>
    </row>
    <row r="2855" spans="1:29" x14ac:dyDescent="0.25">
      <c r="A2855" s="111" t="s">
        <v>572</v>
      </c>
      <c r="B2855" s="112" t="s">
        <v>157</v>
      </c>
      <c r="C2855" s="111">
        <v>61333</v>
      </c>
      <c r="D2855" s="111">
        <v>613339</v>
      </c>
      <c r="E2855" s="111" t="s">
        <v>573</v>
      </c>
      <c r="F2855" s="111">
        <v>9096</v>
      </c>
      <c r="G2855" s="111" t="s">
        <v>366</v>
      </c>
      <c r="H2855" s="111" t="s">
        <v>49</v>
      </c>
      <c r="I2855" s="111" t="s">
        <v>18</v>
      </c>
      <c r="J2855" s="111" t="s">
        <v>331</v>
      </c>
      <c r="K2855" s="111" t="s">
        <v>46</v>
      </c>
      <c r="L2855" s="111">
        <v>12</v>
      </c>
      <c r="M2855" s="111">
        <v>4.2000000000000003E-2</v>
      </c>
      <c r="N2855" s="113">
        <v>2.59</v>
      </c>
      <c r="O2855" s="113">
        <v>2.1755</v>
      </c>
      <c r="P2855" s="114">
        <v>0.2</v>
      </c>
      <c r="Q2855" s="113">
        <v>26.160000000000004</v>
      </c>
      <c r="R2855" s="115">
        <v>2.39</v>
      </c>
      <c r="S2855" s="115">
        <v>1.99</v>
      </c>
      <c r="T2855" s="119">
        <v>0.2</v>
      </c>
      <c r="U2855" s="116">
        <v>23.88</v>
      </c>
      <c r="V2855" t="s">
        <v>25</v>
      </c>
      <c r="W2855">
        <v>2.08</v>
      </c>
      <c r="X2855" t="s">
        <v>25</v>
      </c>
      <c r="Y2855">
        <v>24.96</v>
      </c>
      <c r="Z2855">
        <v>2.19</v>
      </c>
      <c r="AA2855">
        <v>1.83</v>
      </c>
      <c r="AB2855">
        <v>0.2</v>
      </c>
      <c r="AC2855">
        <v>21.96</v>
      </c>
    </row>
    <row r="2856" spans="1:29" x14ac:dyDescent="0.25">
      <c r="A2856" s="111" t="s">
        <v>572</v>
      </c>
      <c r="B2856" s="112" t="s">
        <v>157</v>
      </c>
      <c r="C2856" s="111">
        <v>61333</v>
      </c>
      <c r="D2856" s="111">
        <v>613339</v>
      </c>
      <c r="E2856" s="111" t="s">
        <v>573</v>
      </c>
      <c r="F2856" s="111">
        <v>9274</v>
      </c>
      <c r="G2856" s="111" t="s">
        <v>367</v>
      </c>
      <c r="H2856" s="111" t="s">
        <v>49</v>
      </c>
      <c r="I2856" s="111" t="s">
        <v>18</v>
      </c>
      <c r="J2856" s="111" t="s">
        <v>344</v>
      </c>
      <c r="K2856" s="111" t="s">
        <v>46</v>
      </c>
      <c r="L2856" s="111">
        <v>12</v>
      </c>
      <c r="M2856" s="111">
        <v>4.2000000000000003E-2</v>
      </c>
      <c r="N2856" s="113">
        <v>2.59</v>
      </c>
      <c r="O2856" s="113">
        <v>2.1755</v>
      </c>
      <c r="P2856" s="114">
        <v>0.2</v>
      </c>
      <c r="Q2856" s="113">
        <v>26.160000000000004</v>
      </c>
      <c r="R2856" s="115">
        <v>2.39</v>
      </c>
      <c r="S2856" s="115">
        <v>1.99</v>
      </c>
      <c r="T2856" s="119">
        <v>0.2</v>
      </c>
      <c r="U2856" s="116">
        <v>23.88</v>
      </c>
      <c r="V2856" t="s">
        <v>25</v>
      </c>
      <c r="W2856">
        <v>2.08</v>
      </c>
      <c r="X2856" t="s">
        <v>25</v>
      </c>
      <c r="Y2856">
        <v>24.96</v>
      </c>
      <c r="Z2856">
        <v>2.19</v>
      </c>
      <c r="AA2856">
        <v>1.83</v>
      </c>
      <c r="AB2856">
        <v>0.2</v>
      </c>
      <c r="AC2856">
        <v>21.96</v>
      </c>
    </row>
    <row r="2857" spans="1:29" x14ac:dyDescent="0.25">
      <c r="A2857" s="111" t="s">
        <v>572</v>
      </c>
      <c r="B2857" s="112" t="s">
        <v>157</v>
      </c>
      <c r="C2857" s="111">
        <v>61333</v>
      </c>
      <c r="D2857" s="111">
        <v>613339</v>
      </c>
      <c r="E2857" s="111" t="s">
        <v>573</v>
      </c>
      <c r="F2857" s="111">
        <v>23516</v>
      </c>
      <c r="G2857" s="111" t="s">
        <v>459</v>
      </c>
      <c r="H2857" s="111" t="s">
        <v>47</v>
      </c>
      <c r="I2857" s="111" t="s">
        <v>18</v>
      </c>
      <c r="J2857" s="111" t="s">
        <v>460</v>
      </c>
      <c r="K2857" s="111" t="s">
        <v>46</v>
      </c>
      <c r="L2857" s="111">
        <v>12</v>
      </c>
      <c r="M2857" s="111">
        <v>4.2000000000000003E-2</v>
      </c>
      <c r="N2857" s="113">
        <v>2.59</v>
      </c>
      <c r="O2857" s="113">
        <v>2.19</v>
      </c>
      <c r="P2857" s="114">
        <v>0.2</v>
      </c>
      <c r="Q2857" s="113">
        <v>26.28</v>
      </c>
      <c r="R2857" s="115">
        <v>2.4900000000000002</v>
      </c>
      <c r="S2857" s="115">
        <v>2.08</v>
      </c>
      <c r="T2857" s="119">
        <v>0.2</v>
      </c>
      <c r="U2857" s="116">
        <v>24.96</v>
      </c>
      <c r="V2857" t="s">
        <v>25</v>
      </c>
      <c r="W2857">
        <v>2.19</v>
      </c>
      <c r="X2857" t="s">
        <v>25</v>
      </c>
      <c r="Y2857">
        <v>26.28</v>
      </c>
      <c r="Z2857">
        <v>2.4900000000000002</v>
      </c>
      <c r="AA2857">
        <v>2.08</v>
      </c>
      <c r="AB2857">
        <v>0.2</v>
      </c>
      <c r="AC2857">
        <v>24.96</v>
      </c>
    </row>
    <row r="2858" spans="1:29" x14ac:dyDescent="0.25">
      <c r="A2858" s="111" t="s">
        <v>572</v>
      </c>
      <c r="B2858" s="112" t="s">
        <v>157</v>
      </c>
      <c r="C2858" s="111">
        <v>61333</v>
      </c>
      <c r="D2858" s="111">
        <v>613339</v>
      </c>
      <c r="E2858" s="111" t="s">
        <v>573</v>
      </c>
      <c r="F2858" s="111">
        <v>2231</v>
      </c>
      <c r="G2858" s="111" t="s">
        <v>461</v>
      </c>
      <c r="H2858" s="111" t="s">
        <v>42</v>
      </c>
      <c r="I2858" s="111" t="s">
        <v>18</v>
      </c>
      <c r="J2858" s="111" t="s">
        <v>334</v>
      </c>
      <c r="K2858" s="111" t="s">
        <v>462</v>
      </c>
      <c r="L2858" s="111">
        <v>12</v>
      </c>
      <c r="M2858" s="111">
        <v>3.4799999999999998E-2</v>
      </c>
      <c r="N2858" s="113">
        <v>3.19</v>
      </c>
      <c r="O2858" s="113">
        <v>2.65</v>
      </c>
      <c r="P2858" s="114">
        <v>0.2</v>
      </c>
      <c r="Q2858" s="113">
        <v>31.799999999999997</v>
      </c>
      <c r="R2858" s="115">
        <v>2.79</v>
      </c>
      <c r="S2858" s="115">
        <v>2.33</v>
      </c>
      <c r="T2858" s="119">
        <v>0.2</v>
      </c>
      <c r="U2858" s="116">
        <v>27.96</v>
      </c>
      <c r="V2858" t="s">
        <v>25</v>
      </c>
      <c r="W2858">
        <v>2.65</v>
      </c>
      <c r="X2858" t="s">
        <v>25</v>
      </c>
      <c r="Y2858">
        <v>31.799999999999997</v>
      </c>
      <c r="Z2858">
        <v>2.79</v>
      </c>
      <c r="AA2858">
        <v>2.33</v>
      </c>
      <c r="AB2858">
        <v>0.2</v>
      </c>
      <c r="AC2858">
        <v>27.96</v>
      </c>
    </row>
    <row r="2859" spans="1:29" x14ac:dyDescent="0.25">
      <c r="A2859" s="111" t="s">
        <v>572</v>
      </c>
      <c r="B2859" s="112" t="s">
        <v>157</v>
      </c>
      <c r="C2859" s="111">
        <v>61333</v>
      </c>
      <c r="D2859" s="111">
        <v>613339</v>
      </c>
      <c r="E2859" s="111" t="s">
        <v>573</v>
      </c>
      <c r="F2859" s="111">
        <v>8411</v>
      </c>
      <c r="G2859" s="111" t="s">
        <v>465</v>
      </c>
      <c r="H2859" s="111" t="s">
        <v>82</v>
      </c>
      <c r="I2859" s="111" t="s">
        <v>18</v>
      </c>
      <c r="J2859" s="111" t="s">
        <v>334</v>
      </c>
      <c r="K2859" s="111" t="s">
        <v>81</v>
      </c>
      <c r="L2859" s="111">
        <v>6</v>
      </c>
      <c r="M2859" s="111">
        <v>0.09</v>
      </c>
      <c r="N2859" s="113">
        <v>4.99</v>
      </c>
      <c r="O2859" s="113">
        <v>4.16</v>
      </c>
      <c r="P2859" s="114">
        <v>0.2</v>
      </c>
      <c r="Q2859" s="113">
        <v>24.96</v>
      </c>
      <c r="R2859" s="115">
        <v>4.79</v>
      </c>
      <c r="S2859" s="115">
        <v>3.99</v>
      </c>
      <c r="T2859" s="119">
        <v>0.2</v>
      </c>
      <c r="U2859" s="116">
        <v>23.94</v>
      </c>
      <c r="V2859" t="s">
        <v>25</v>
      </c>
      <c r="W2859">
        <v>4.16</v>
      </c>
      <c r="X2859" t="s">
        <v>25</v>
      </c>
      <c r="Y2859">
        <v>24.96</v>
      </c>
      <c r="Z2859">
        <v>4.99</v>
      </c>
      <c r="AA2859">
        <v>4.16</v>
      </c>
      <c r="AB2859">
        <v>0.2</v>
      </c>
      <c r="AC2859">
        <v>24.96</v>
      </c>
    </row>
    <row r="2860" spans="1:29" x14ac:dyDescent="0.25">
      <c r="A2860" s="111" t="s">
        <v>572</v>
      </c>
      <c r="B2860" s="112" t="s">
        <v>157</v>
      </c>
      <c r="C2860" s="111">
        <v>61333</v>
      </c>
      <c r="D2860" s="111">
        <v>613339</v>
      </c>
      <c r="E2860" s="111" t="s">
        <v>573</v>
      </c>
      <c r="F2860" s="111">
        <v>8793</v>
      </c>
      <c r="G2860" s="111" t="s">
        <v>468</v>
      </c>
      <c r="H2860" s="111" t="s">
        <v>84</v>
      </c>
      <c r="I2860" s="111" t="s">
        <v>18</v>
      </c>
      <c r="J2860" s="111" t="s">
        <v>469</v>
      </c>
      <c r="K2860" s="111" t="s">
        <v>81</v>
      </c>
      <c r="L2860" s="111">
        <v>6</v>
      </c>
      <c r="M2860" s="111">
        <v>0.09</v>
      </c>
      <c r="N2860" s="113">
        <v>6.49</v>
      </c>
      <c r="O2860" s="113">
        <v>5.4</v>
      </c>
      <c r="P2860" s="114">
        <v>0.2</v>
      </c>
      <c r="Q2860" s="113">
        <v>32.400000000000006</v>
      </c>
      <c r="R2860" s="115">
        <v>5.69</v>
      </c>
      <c r="S2860" s="115">
        <v>4.74</v>
      </c>
      <c r="T2860" s="119">
        <v>0.2</v>
      </c>
      <c r="U2860" s="116">
        <v>28.44</v>
      </c>
      <c r="V2860" t="s">
        <v>25</v>
      </c>
      <c r="W2860">
        <v>5.4</v>
      </c>
      <c r="X2860" t="s">
        <v>25</v>
      </c>
      <c r="Y2860">
        <v>32.400000000000006</v>
      </c>
      <c r="Z2860">
        <v>5.69</v>
      </c>
      <c r="AA2860">
        <v>4.74</v>
      </c>
      <c r="AB2860">
        <v>0.2</v>
      </c>
      <c r="AC2860">
        <v>28.44</v>
      </c>
    </row>
    <row r="2861" spans="1:29" x14ac:dyDescent="0.25">
      <c r="A2861" s="111" t="s">
        <v>572</v>
      </c>
      <c r="B2861" s="112" t="s">
        <v>157</v>
      </c>
      <c r="C2861" s="111">
        <v>61333</v>
      </c>
      <c r="D2861" s="111">
        <v>613339</v>
      </c>
      <c r="E2861" s="111" t="s">
        <v>573</v>
      </c>
      <c r="F2861" s="111">
        <v>253</v>
      </c>
      <c r="G2861" s="111" t="s">
        <v>375</v>
      </c>
      <c r="H2861" s="111" t="s">
        <v>73</v>
      </c>
      <c r="I2861" s="111" t="s">
        <v>18</v>
      </c>
      <c r="J2861" s="111" t="s">
        <v>340</v>
      </c>
      <c r="K2861" s="111" t="s">
        <v>68</v>
      </c>
      <c r="L2861" s="111">
        <v>6</v>
      </c>
      <c r="M2861" s="111">
        <v>0.06</v>
      </c>
      <c r="N2861" s="113">
        <v>3.79</v>
      </c>
      <c r="O2861" s="113">
        <v>3.19</v>
      </c>
      <c r="P2861" s="114">
        <v>0.2</v>
      </c>
      <c r="Q2861" s="113">
        <v>19.14</v>
      </c>
      <c r="R2861" s="115">
        <v>3.79</v>
      </c>
      <c r="S2861" s="115">
        <v>3.19</v>
      </c>
      <c r="T2861" s="119">
        <v>0.2</v>
      </c>
      <c r="U2861" s="116">
        <v>19.14</v>
      </c>
      <c r="V2861" t="s">
        <v>25</v>
      </c>
      <c r="W2861">
        <v>3.19</v>
      </c>
      <c r="X2861" t="s">
        <v>25</v>
      </c>
      <c r="Y2861">
        <v>19.14</v>
      </c>
      <c r="Z2861">
        <v>4.1900000000000004</v>
      </c>
      <c r="AA2861">
        <v>3.49</v>
      </c>
      <c r="AB2861">
        <v>0.2</v>
      </c>
      <c r="AC2861">
        <v>20.94</v>
      </c>
    </row>
    <row r="2862" spans="1:29" x14ac:dyDescent="0.25">
      <c r="A2862" s="111" t="s">
        <v>572</v>
      </c>
      <c r="B2862" s="112" t="s">
        <v>157</v>
      </c>
      <c r="C2862" s="111">
        <v>61333</v>
      </c>
      <c r="D2862" s="111">
        <v>613339</v>
      </c>
      <c r="E2862" s="111" t="s">
        <v>573</v>
      </c>
      <c r="F2862" s="111">
        <v>2132</v>
      </c>
      <c r="G2862" s="111" t="s">
        <v>376</v>
      </c>
      <c r="H2862" s="111" t="s">
        <v>70</v>
      </c>
      <c r="I2862" s="111" t="s">
        <v>18</v>
      </c>
      <c r="J2862" s="111" t="s">
        <v>334</v>
      </c>
      <c r="K2862" s="111" t="s">
        <v>68</v>
      </c>
      <c r="L2862" s="111">
        <v>6</v>
      </c>
      <c r="M2862" s="111">
        <v>0.06</v>
      </c>
      <c r="N2862" s="113">
        <v>3.79</v>
      </c>
      <c r="O2862" s="113">
        <v>3.19</v>
      </c>
      <c r="P2862" s="114">
        <v>0.2</v>
      </c>
      <c r="Q2862" s="113">
        <v>19.14</v>
      </c>
      <c r="R2862" s="115">
        <v>3.79</v>
      </c>
      <c r="S2862" s="115">
        <v>3.19</v>
      </c>
      <c r="T2862" s="119">
        <v>0.2</v>
      </c>
      <c r="U2862" s="116">
        <v>19.14</v>
      </c>
      <c r="V2862" t="s">
        <v>25</v>
      </c>
      <c r="W2862">
        <v>3.19</v>
      </c>
      <c r="X2862" t="s">
        <v>25</v>
      </c>
      <c r="Y2862">
        <v>19.14</v>
      </c>
      <c r="Z2862">
        <v>4.1900000000000004</v>
      </c>
      <c r="AA2862">
        <v>3.49</v>
      </c>
      <c r="AB2862">
        <v>0.2</v>
      </c>
      <c r="AC2862">
        <v>20.94</v>
      </c>
    </row>
    <row r="2863" spans="1:29" x14ac:dyDescent="0.25">
      <c r="A2863" s="111" t="s">
        <v>572</v>
      </c>
      <c r="B2863" s="112" t="s">
        <v>157</v>
      </c>
      <c r="C2863" s="111">
        <v>61333</v>
      </c>
      <c r="D2863" s="111">
        <v>613339</v>
      </c>
      <c r="E2863" s="111" t="s">
        <v>573</v>
      </c>
      <c r="F2863" s="111">
        <v>2585</v>
      </c>
      <c r="G2863" s="111" t="s">
        <v>472</v>
      </c>
      <c r="H2863" s="111" t="s">
        <v>80</v>
      </c>
      <c r="I2863" s="111" t="s">
        <v>18</v>
      </c>
      <c r="J2863" s="111" t="s">
        <v>334</v>
      </c>
      <c r="K2863" s="111" t="s">
        <v>68</v>
      </c>
      <c r="L2863" s="111">
        <v>12</v>
      </c>
      <c r="M2863" s="111">
        <v>0.12</v>
      </c>
      <c r="N2863" s="113">
        <v>4.59</v>
      </c>
      <c r="O2863" s="113">
        <v>3.8</v>
      </c>
      <c r="P2863" s="114">
        <v>0.2</v>
      </c>
      <c r="Q2863" s="113">
        <v>45.599999999999994</v>
      </c>
      <c r="R2863" s="115">
        <v>3.99</v>
      </c>
      <c r="S2863" s="115">
        <v>3.32</v>
      </c>
      <c r="T2863" s="119">
        <v>0.2</v>
      </c>
      <c r="U2863" s="116">
        <v>39.839999999999996</v>
      </c>
      <c r="V2863" t="s">
        <v>25</v>
      </c>
      <c r="W2863">
        <v>3.8</v>
      </c>
      <c r="X2863" t="s">
        <v>25</v>
      </c>
      <c r="Y2863">
        <v>45.599999999999994</v>
      </c>
      <c r="Z2863">
        <v>3.99</v>
      </c>
      <c r="AA2863">
        <v>3.32</v>
      </c>
      <c r="AB2863">
        <v>0.2</v>
      </c>
      <c r="AC2863">
        <v>39.839999999999996</v>
      </c>
    </row>
    <row r="2864" spans="1:29" x14ac:dyDescent="0.25">
      <c r="A2864" s="111" t="s">
        <v>572</v>
      </c>
      <c r="B2864" s="112" t="s">
        <v>157</v>
      </c>
      <c r="C2864" s="111">
        <v>61333</v>
      </c>
      <c r="D2864" s="111">
        <v>613339</v>
      </c>
      <c r="E2864" s="111" t="s">
        <v>573</v>
      </c>
      <c r="F2864" s="111">
        <v>7703</v>
      </c>
      <c r="G2864" s="111" t="s">
        <v>473</v>
      </c>
      <c r="H2864" s="111" t="s">
        <v>72</v>
      </c>
      <c r="I2864" s="111" t="s">
        <v>18</v>
      </c>
      <c r="J2864" s="111" t="s">
        <v>331</v>
      </c>
      <c r="K2864" s="111" t="s">
        <v>68</v>
      </c>
      <c r="L2864" s="111">
        <v>6</v>
      </c>
      <c r="M2864" s="111">
        <v>0.06</v>
      </c>
      <c r="N2864" s="113">
        <v>3.79</v>
      </c>
      <c r="O2864" s="113">
        <v>3.19</v>
      </c>
      <c r="P2864" s="114">
        <v>0.2</v>
      </c>
      <c r="Q2864" s="113">
        <v>19.14</v>
      </c>
      <c r="R2864" s="115">
        <v>3.79</v>
      </c>
      <c r="S2864" s="115">
        <v>3.19</v>
      </c>
      <c r="T2864" s="119">
        <v>0.2</v>
      </c>
      <c r="U2864" s="116">
        <v>19.14</v>
      </c>
      <c r="V2864" t="s">
        <v>25</v>
      </c>
      <c r="W2864">
        <v>3.19</v>
      </c>
      <c r="X2864" t="s">
        <v>25</v>
      </c>
      <c r="Y2864">
        <v>19.14</v>
      </c>
      <c r="Z2864">
        <v>4.1900000000000004</v>
      </c>
      <c r="AA2864">
        <v>3.49</v>
      </c>
      <c r="AB2864">
        <v>0.2</v>
      </c>
      <c r="AC2864">
        <v>20.94</v>
      </c>
    </row>
    <row r="2865" spans="1:29" x14ac:dyDescent="0.25">
      <c r="A2865" s="111" t="s">
        <v>572</v>
      </c>
      <c r="B2865" s="112" t="s">
        <v>157</v>
      </c>
      <c r="C2865" s="111">
        <v>61333</v>
      </c>
      <c r="D2865" s="111">
        <v>613339</v>
      </c>
      <c r="E2865" s="111" t="s">
        <v>573</v>
      </c>
      <c r="F2865" s="111">
        <v>11593</v>
      </c>
      <c r="G2865" s="111" t="s">
        <v>474</v>
      </c>
      <c r="H2865" s="111" t="s">
        <v>80</v>
      </c>
      <c r="I2865" s="111" t="s">
        <v>18</v>
      </c>
      <c r="J2865" s="111" t="s">
        <v>331</v>
      </c>
      <c r="K2865" s="111" t="s">
        <v>68</v>
      </c>
      <c r="L2865" s="111">
        <v>12</v>
      </c>
      <c r="M2865" s="111">
        <v>0.12</v>
      </c>
      <c r="N2865" s="113">
        <v>4.59</v>
      </c>
      <c r="O2865" s="113">
        <v>3.8</v>
      </c>
      <c r="P2865" s="114">
        <v>0.2</v>
      </c>
      <c r="Q2865" s="113">
        <v>45.599999999999994</v>
      </c>
      <c r="R2865" s="115">
        <v>3.99</v>
      </c>
      <c r="S2865" s="115">
        <v>3.32</v>
      </c>
      <c r="T2865" s="119">
        <v>0.2</v>
      </c>
      <c r="U2865" s="116">
        <v>39.839999999999996</v>
      </c>
      <c r="V2865" t="s">
        <v>25</v>
      </c>
      <c r="W2865">
        <v>3.8</v>
      </c>
      <c r="X2865" t="s">
        <v>25</v>
      </c>
      <c r="Y2865">
        <v>45.599999999999994</v>
      </c>
      <c r="Z2865">
        <v>3.99</v>
      </c>
      <c r="AA2865">
        <v>3.32</v>
      </c>
      <c r="AB2865">
        <v>0.2</v>
      </c>
      <c r="AC2865">
        <v>39.839999999999996</v>
      </c>
    </row>
    <row r="2866" spans="1:29" x14ac:dyDescent="0.25">
      <c r="A2866" s="111" t="s">
        <v>572</v>
      </c>
      <c r="B2866" s="112" t="s">
        <v>157</v>
      </c>
      <c r="C2866" s="111">
        <v>61333</v>
      </c>
      <c r="D2866" s="111">
        <v>613339</v>
      </c>
      <c r="E2866" s="111" t="s">
        <v>573</v>
      </c>
      <c r="F2866" s="111">
        <v>13486</v>
      </c>
      <c r="G2866" s="111" t="s">
        <v>377</v>
      </c>
      <c r="H2866" s="111" t="s">
        <v>134</v>
      </c>
      <c r="I2866" s="111" t="s">
        <v>128</v>
      </c>
      <c r="J2866" s="111" t="s">
        <v>378</v>
      </c>
      <c r="K2866" s="111" t="s">
        <v>68</v>
      </c>
      <c r="L2866" s="111">
        <v>6</v>
      </c>
      <c r="M2866" s="111">
        <v>0.06</v>
      </c>
      <c r="N2866" s="113">
        <v>6.59</v>
      </c>
      <c r="O2866" s="113">
        <v>5.49</v>
      </c>
      <c r="P2866" s="114">
        <v>0.2</v>
      </c>
      <c r="Q2866" s="113">
        <v>32.94</v>
      </c>
      <c r="R2866" s="115">
        <v>6.19</v>
      </c>
      <c r="S2866" s="115">
        <v>5.18</v>
      </c>
      <c r="T2866" s="119">
        <v>0.2</v>
      </c>
      <c r="U2866" s="116">
        <v>31.08</v>
      </c>
      <c r="V2866" t="s">
        <v>25</v>
      </c>
      <c r="W2866">
        <v>5.49</v>
      </c>
      <c r="X2866" t="s">
        <v>25</v>
      </c>
      <c r="Y2866">
        <v>32.94</v>
      </c>
      <c r="Z2866">
        <v>6.19</v>
      </c>
      <c r="AA2866">
        <v>5.18</v>
      </c>
      <c r="AB2866">
        <v>0.2</v>
      </c>
      <c r="AC2866">
        <v>31.08</v>
      </c>
    </row>
    <row r="2867" spans="1:29" x14ac:dyDescent="0.25">
      <c r="A2867" s="111" t="s">
        <v>572</v>
      </c>
      <c r="B2867" s="112" t="s">
        <v>157</v>
      </c>
      <c r="C2867" s="111">
        <v>61333</v>
      </c>
      <c r="D2867" s="111">
        <v>613339</v>
      </c>
      <c r="E2867" s="111" t="s">
        <v>573</v>
      </c>
      <c r="F2867" s="111">
        <v>19164</v>
      </c>
      <c r="G2867" s="111" t="s">
        <v>475</v>
      </c>
      <c r="H2867" s="111" t="s">
        <v>76</v>
      </c>
      <c r="I2867" s="111" t="s">
        <v>18</v>
      </c>
      <c r="J2867" s="111" t="s">
        <v>334</v>
      </c>
      <c r="K2867" s="111" t="s">
        <v>68</v>
      </c>
      <c r="L2867" s="111">
        <v>2</v>
      </c>
      <c r="M2867" s="111">
        <v>0.02</v>
      </c>
      <c r="N2867" s="113">
        <v>3.69</v>
      </c>
      <c r="O2867" s="113">
        <v>3.1</v>
      </c>
      <c r="P2867" s="114">
        <v>0.2</v>
      </c>
      <c r="Q2867" s="113">
        <v>6.2</v>
      </c>
      <c r="R2867" s="115">
        <v>3.19</v>
      </c>
      <c r="S2867" s="115">
        <v>2.7</v>
      </c>
      <c r="T2867" s="119">
        <v>0.2</v>
      </c>
      <c r="U2867" s="116">
        <v>5.4</v>
      </c>
      <c r="V2867" t="s">
        <v>25</v>
      </c>
      <c r="W2867">
        <v>3.1</v>
      </c>
      <c r="X2867" t="s">
        <v>25</v>
      </c>
      <c r="Y2867">
        <v>6.2</v>
      </c>
      <c r="Z2867">
        <v>3.19</v>
      </c>
      <c r="AA2867">
        <v>2.7</v>
      </c>
      <c r="AB2867">
        <v>0.2</v>
      </c>
      <c r="AC2867">
        <v>5.4</v>
      </c>
    </row>
    <row r="2868" spans="1:29" x14ac:dyDescent="0.25">
      <c r="A2868" s="111" t="s">
        <v>572</v>
      </c>
      <c r="B2868" s="112" t="s">
        <v>157</v>
      </c>
      <c r="C2868" s="111">
        <v>61333</v>
      </c>
      <c r="D2868" s="111">
        <v>613339</v>
      </c>
      <c r="E2868" s="111" t="s">
        <v>573</v>
      </c>
      <c r="F2868" s="111">
        <v>22200</v>
      </c>
      <c r="G2868" s="111" t="s">
        <v>380</v>
      </c>
      <c r="H2868" s="111" t="s">
        <v>75</v>
      </c>
      <c r="I2868" s="111" t="s">
        <v>18</v>
      </c>
      <c r="J2868" s="111" t="s">
        <v>362</v>
      </c>
      <c r="K2868" s="111" t="s">
        <v>68</v>
      </c>
      <c r="L2868" s="111">
        <v>6</v>
      </c>
      <c r="M2868" s="111">
        <v>0.06</v>
      </c>
      <c r="N2868" s="113">
        <v>7.99</v>
      </c>
      <c r="O2868" s="113">
        <v>6.65</v>
      </c>
      <c r="P2868" s="114">
        <v>0.2</v>
      </c>
      <c r="Q2868" s="113">
        <v>39.900000000000006</v>
      </c>
      <c r="R2868" s="115">
        <v>6.99</v>
      </c>
      <c r="S2868" s="115">
        <v>5.83</v>
      </c>
      <c r="T2868" s="119">
        <v>0.2</v>
      </c>
      <c r="U2868" s="116">
        <v>34.980000000000004</v>
      </c>
      <c r="V2868" t="s">
        <v>25</v>
      </c>
      <c r="W2868">
        <v>6.65</v>
      </c>
      <c r="X2868" t="s">
        <v>25</v>
      </c>
      <c r="Y2868">
        <v>39.900000000000006</v>
      </c>
      <c r="Z2868">
        <v>6.99</v>
      </c>
      <c r="AA2868">
        <v>5.83</v>
      </c>
      <c r="AB2868">
        <v>0.2</v>
      </c>
      <c r="AC2868">
        <v>34.980000000000004</v>
      </c>
    </row>
    <row r="2869" spans="1:29" x14ac:dyDescent="0.25">
      <c r="A2869" s="111" t="s">
        <v>572</v>
      </c>
      <c r="B2869" s="112" t="s">
        <v>157</v>
      </c>
      <c r="C2869" s="111">
        <v>61333</v>
      </c>
      <c r="D2869" s="111">
        <v>613339</v>
      </c>
      <c r="E2869" s="111" t="s">
        <v>573</v>
      </c>
      <c r="F2869" s="111">
        <v>7945</v>
      </c>
      <c r="G2869" s="111" t="s">
        <v>476</v>
      </c>
      <c r="H2869" s="111" t="s">
        <v>101</v>
      </c>
      <c r="I2869" s="111" t="s">
        <v>18</v>
      </c>
      <c r="J2869" s="111" t="s">
        <v>331</v>
      </c>
      <c r="K2869" s="111" t="s">
        <v>99</v>
      </c>
      <c r="L2869" s="111">
        <v>6</v>
      </c>
      <c r="M2869" s="111">
        <v>0.15</v>
      </c>
      <c r="N2869" s="113">
        <v>8.49</v>
      </c>
      <c r="O2869" s="113">
        <v>7.12</v>
      </c>
      <c r="P2869" s="114">
        <v>0.2</v>
      </c>
      <c r="Q2869" s="113">
        <v>42.72</v>
      </c>
      <c r="R2869" s="115">
        <v>8.49</v>
      </c>
      <c r="S2869" s="115">
        <v>7.08</v>
      </c>
      <c r="T2869" s="119">
        <v>0.2</v>
      </c>
      <c r="U2869" s="116">
        <v>42.480000000000004</v>
      </c>
      <c r="V2869" t="s">
        <v>25</v>
      </c>
      <c r="W2869">
        <v>7.59</v>
      </c>
      <c r="X2869" t="s">
        <v>25</v>
      </c>
      <c r="Y2869">
        <v>45.54</v>
      </c>
      <c r="Z2869">
        <v>8.39</v>
      </c>
      <c r="AA2869">
        <v>6.99</v>
      </c>
      <c r="AB2869">
        <v>0.2</v>
      </c>
      <c r="AC2869">
        <v>41.94</v>
      </c>
    </row>
    <row r="2870" spans="1:29" x14ac:dyDescent="0.25">
      <c r="A2870" s="111" t="s">
        <v>572</v>
      </c>
      <c r="B2870" s="112" t="s">
        <v>157</v>
      </c>
      <c r="C2870" s="111">
        <v>61333</v>
      </c>
      <c r="D2870" s="111">
        <v>613339</v>
      </c>
      <c r="E2870" s="111" t="s">
        <v>573</v>
      </c>
      <c r="F2870" s="111">
        <v>7947</v>
      </c>
      <c r="G2870" s="111" t="s">
        <v>477</v>
      </c>
      <c r="H2870" s="111" t="s">
        <v>100</v>
      </c>
      <c r="I2870" s="111" t="s">
        <v>18</v>
      </c>
      <c r="J2870" s="111" t="s">
        <v>334</v>
      </c>
      <c r="K2870" s="111" t="s">
        <v>99</v>
      </c>
      <c r="L2870" s="111">
        <v>6</v>
      </c>
      <c r="M2870" s="111">
        <v>0.15</v>
      </c>
      <c r="N2870" s="113">
        <v>8.99</v>
      </c>
      <c r="O2870" s="113">
        <v>7.49</v>
      </c>
      <c r="P2870" s="114">
        <v>0.2</v>
      </c>
      <c r="Q2870" s="113">
        <v>44.94</v>
      </c>
      <c r="R2870" s="115">
        <v>8.99</v>
      </c>
      <c r="S2870" s="115">
        <v>7.49</v>
      </c>
      <c r="T2870" s="119">
        <v>0.2</v>
      </c>
      <c r="U2870" s="116">
        <v>44.94</v>
      </c>
      <c r="V2870" t="s">
        <v>25</v>
      </c>
      <c r="W2870">
        <v>7.59</v>
      </c>
      <c r="X2870" t="s">
        <v>25</v>
      </c>
      <c r="Y2870">
        <v>45.54</v>
      </c>
      <c r="Z2870">
        <v>8.39</v>
      </c>
      <c r="AA2870">
        <v>6.99</v>
      </c>
      <c r="AB2870">
        <v>0.2</v>
      </c>
      <c r="AC2870">
        <v>41.94</v>
      </c>
    </row>
    <row r="2871" spans="1:29" x14ac:dyDescent="0.25">
      <c r="A2871" s="111" t="s">
        <v>572</v>
      </c>
      <c r="B2871" s="112" t="s">
        <v>157</v>
      </c>
      <c r="C2871" s="111">
        <v>61333</v>
      </c>
      <c r="D2871" s="111">
        <v>613339</v>
      </c>
      <c r="E2871" s="111" t="s">
        <v>573</v>
      </c>
      <c r="F2871" s="111">
        <v>4293</v>
      </c>
      <c r="G2871" s="111" t="s">
        <v>478</v>
      </c>
      <c r="H2871" s="111" t="s">
        <v>28</v>
      </c>
      <c r="I2871" s="111" t="s">
        <v>18</v>
      </c>
      <c r="J2871" s="111" t="s">
        <v>384</v>
      </c>
      <c r="K2871" s="111" t="s">
        <v>19</v>
      </c>
      <c r="L2871" s="111">
        <v>12</v>
      </c>
      <c r="M2871" s="111">
        <v>2.4E-2</v>
      </c>
      <c r="N2871" s="113">
        <v>1.69</v>
      </c>
      <c r="O2871" s="113">
        <v>1.42</v>
      </c>
      <c r="P2871" s="114">
        <v>0.2</v>
      </c>
      <c r="Q2871" s="113">
        <v>17.04</v>
      </c>
      <c r="R2871" s="115">
        <v>1.49</v>
      </c>
      <c r="S2871" s="115">
        <v>1.24</v>
      </c>
      <c r="T2871" s="119">
        <v>0.2</v>
      </c>
      <c r="U2871" s="116">
        <v>14.879999999999999</v>
      </c>
      <c r="V2871" t="s">
        <v>25</v>
      </c>
      <c r="W2871">
        <v>1.42</v>
      </c>
      <c r="X2871" t="s">
        <v>25</v>
      </c>
      <c r="Y2871">
        <v>17.04</v>
      </c>
      <c r="Z2871">
        <v>1.49</v>
      </c>
      <c r="AA2871">
        <v>1.24</v>
      </c>
      <c r="AB2871">
        <v>0.2</v>
      </c>
      <c r="AC2871">
        <v>14.879999999999999</v>
      </c>
    </row>
    <row r="2872" spans="1:29" x14ac:dyDescent="0.25">
      <c r="A2872" s="111" t="s">
        <v>572</v>
      </c>
      <c r="B2872" s="112" t="s">
        <v>157</v>
      </c>
      <c r="C2872" s="111">
        <v>61333</v>
      </c>
      <c r="D2872" s="111">
        <v>613339</v>
      </c>
      <c r="E2872" s="111" t="s">
        <v>573</v>
      </c>
      <c r="F2872" s="111">
        <v>18152</v>
      </c>
      <c r="G2872" s="111" t="s">
        <v>385</v>
      </c>
      <c r="H2872" s="111" t="s">
        <v>21</v>
      </c>
      <c r="I2872" s="111" t="s">
        <v>18</v>
      </c>
      <c r="J2872" s="111" t="s">
        <v>334</v>
      </c>
      <c r="K2872" s="111" t="s">
        <v>19</v>
      </c>
      <c r="L2872" s="111">
        <v>12</v>
      </c>
      <c r="M2872" s="111">
        <v>2.4E-2</v>
      </c>
      <c r="N2872" s="113">
        <v>1.69</v>
      </c>
      <c r="O2872" s="113">
        <v>1.4155</v>
      </c>
      <c r="P2872" s="114">
        <v>0.2</v>
      </c>
      <c r="Q2872" s="113">
        <v>17.04</v>
      </c>
      <c r="R2872" s="115">
        <v>1.59</v>
      </c>
      <c r="S2872" s="115">
        <v>1.3250000000000002</v>
      </c>
      <c r="T2872" s="119">
        <v>0.2</v>
      </c>
      <c r="U2872" s="116">
        <v>15.96</v>
      </c>
      <c r="V2872" t="s">
        <v>25</v>
      </c>
      <c r="W2872">
        <v>1.42</v>
      </c>
      <c r="X2872" t="s">
        <v>25</v>
      </c>
      <c r="Y2872">
        <v>17.04</v>
      </c>
      <c r="Z2872">
        <v>1.49</v>
      </c>
      <c r="AA2872">
        <v>1.24</v>
      </c>
      <c r="AB2872">
        <v>0.2</v>
      </c>
      <c r="AC2872">
        <v>14.879999999999999</v>
      </c>
    </row>
    <row r="2873" spans="1:29" x14ac:dyDescent="0.25">
      <c r="A2873" s="111" t="s">
        <v>572</v>
      </c>
      <c r="B2873" s="112" t="s">
        <v>157</v>
      </c>
      <c r="C2873" s="111">
        <v>61333</v>
      </c>
      <c r="D2873" s="111">
        <v>613339</v>
      </c>
      <c r="E2873" s="111" t="s">
        <v>573</v>
      </c>
      <c r="F2873" s="111">
        <v>18266</v>
      </c>
      <c r="G2873" s="111" t="s">
        <v>386</v>
      </c>
      <c r="H2873" s="111" t="s">
        <v>28</v>
      </c>
      <c r="I2873" s="111" t="s">
        <v>18</v>
      </c>
      <c r="J2873" s="111" t="s">
        <v>331</v>
      </c>
      <c r="K2873" s="111" t="s">
        <v>19</v>
      </c>
      <c r="L2873" s="111">
        <v>12</v>
      </c>
      <c r="M2873" s="111">
        <v>2.4E-2</v>
      </c>
      <c r="N2873" s="113">
        <v>1.69</v>
      </c>
      <c r="O2873" s="113">
        <v>1.42</v>
      </c>
      <c r="P2873" s="114">
        <v>0.2</v>
      </c>
      <c r="Q2873" s="113">
        <v>17.04</v>
      </c>
      <c r="R2873" s="115">
        <v>1.49</v>
      </c>
      <c r="S2873" s="115">
        <v>1.24</v>
      </c>
      <c r="T2873" s="119">
        <v>0.2</v>
      </c>
      <c r="U2873" s="116">
        <v>14.879999999999999</v>
      </c>
      <c r="V2873" t="s">
        <v>25</v>
      </c>
      <c r="W2873">
        <v>1.42</v>
      </c>
      <c r="X2873" t="s">
        <v>25</v>
      </c>
      <c r="Y2873">
        <v>17.04</v>
      </c>
      <c r="Z2873">
        <v>1.49</v>
      </c>
      <c r="AA2873">
        <v>1.24</v>
      </c>
      <c r="AB2873">
        <v>0.2</v>
      </c>
      <c r="AC2873">
        <v>14.879999999999999</v>
      </c>
    </row>
    <row r="2874" spans="1:29" x14ac:dyDescent="0.25">
      <c r="A2874" s="111" t="s">
        <v>572</v>
      </c>
      <c r="B2874" s="112" t="s">
        <v>157</v>
      </c>
      <c r="C2874" s="111">
        <v>61333</v>
      </c>
      <c r="D2874" s="111">
        <v>613339</v>
      </c>
      <c r="E2874" s="111" t="s">
        <v>573</v>
      </c>
      <c r="F2874" s="111">
        <v>18268</v>
      </c>
      <c r="G2874" s="111" t="s">
        <v>387</v>
      </c>
      <c r="H2874" s="111" t="s">
        <v>30</v>
      </c>
      <c r="I2874" s="111" t="s">
        <v>18</v>
      </c>
      <c r="J2874" s="111" t="s">
        <v>340</v>
      </c>
      <c r="K2874" s="111" t="s">
        <v>19</v>
      </c>
      <c r="L2874" s="111">
        <v>12</v>
      </c>
      <c r="M2874" s="111">
        <v>2.4E-2</v>
      </c>
      <c r="N2874" s="113">
        <v>1.69</v>
      </c>
      <c r="O2874" s="113">
        <v>1.42</v>
      </c>
      <c r="P2874" s="114">
        <v>0.2</v>
      </c>
      <c r="Q2874" s="113">
        <v>17.04</v>
      </c>
      <c r="R2874" s="115">
        <v>1.49</v>
      </c>
      <c r="S2874" s="115">
        <v>1.24</v>
      </c>
      <c r="T2874" s="119">
        <v>0.2</v>
      </c>
      <c r="U2874" s="116">
        <v>14.879999999999999</v>
      </c>
      <c r="V2874" t="s">
        <v>25</v>
      </c>
      <c r="W2874">
        <v>1.42</v>
      </c>
      <c r="X2874" t="s">
        <v>25</v>
      </c>
      <c r="Y2874">
        <v>17.04</v>
      </c>
      <c r="Z2874">
        <v>1.49</v>
      </c>
      <c r="AA2874">
        <v>1.24</v>
      </c>
      <c r="AB2874">
        <v>0.2</v>
      </c>
      <c r="AC2874">
        <v>14.879999999999999</v>
      </c>
    </row>
    <row r="2875" spans="1:29" x14ac:dyDescent="0.25">
      <c r="A2875" s="111" t="s">
        <v>572</v>
      </c>
      <c r="B2875" s="112" t="s">
        <v>157</v>
      </c>
      <c r="C2875" s="111">
        <v>61333</v>
      </c>
      <c r="D2875" s="111">
        <v>613339</v>
      </c>
      <c r="E2875" s="111" t="s">
        <v>573</v>
      </c>
      <c r="F2875" s="111">
        <v>19321</v>
      </c>
      <c r="G2875" s="111" t="s">
        <v>479</v>
      </c>
      <c r="H2875" s="111" t="s">
        <v>27</v>
      </c>
      <c r="I2875" s="111" t="s">
        <v>18</v>
      </c>
      <c r="J2875" s="111" t="s">
        <v>480</v>
      </c>
      <c r="K2875" s="111" t="s">
        <v>19</v>
      </c>
      <c r="L2875" s="111">
        <v>12</v>
      </c>
      <c r="M2875" s="111">
        <v>2.4E-2</v>
      </c>
      <c r="N2875" s="113">
        <v>1.69</v>
      </c>
      <c r="O2875" s="113">
        <v>1.42</v>
      </c>
      <c r="P2875" s="114">
        <v>0.2</v>
      </c>
      <c r="Q2875" s="113">
        <v>17.04</v>
      </c>
      <c r="R2875" s="115">
        <v>1.49</v>
      </c>
      <c r="S2875" s="115">
        <v>1.24</v>
      </c>
      <c r="T2875" s="119">
        <v>0.2</v>
      </c>
      <c r="U2875" s="116">
        <v>14.879999999999999</v>
      </c>
      <c r="V2875" t="s">
        <v>25</v>
      </c>
      <c r="W2875">
        <v>1.42</v>
      </c>
      <c r="X2875" t="s">
        <v>25</v>
      </c>
      <c r="Y2875">
        <v>17.04</v>
      </c>
      <c r="Z2875">
        <v>1.49</v>
      </c>
      <c r="AA2875">
        <v>1.24</v>
      </c>
      <c r="AB2875">
        <v>0.2</v>
      </c>
      <c r="AC2875">
        <v>14.879999999999999</v>
      </c>
    </row>
    <row r="2876" spans="1:29" x14ac:dyDescent="0.25">
      <c r="A2876" s="111" t="s">
        <v>572</v>
      </c>
      <c r="B2876" s="112" t="s">
        <v>157</v>
      </c>
      <c r="C2876" s="111">
        <v>61333</v>
      </c>
      <c r="D2876" s="111">
        <v>613339</v>
      </c>
      <c r="E2876" s="111" t="s">
        <v>573</v>
      </c>
      <c r="F2876" s="111">
        <v>503</v>
      </c>
      <c r="G2876" s="111" t="s">
        <v>389</v>
      </c>
      <c r="H2876" s="111" t="s">
        <v>91</v>
      </c>
      <c r="I2876" s="111" t="s">
        <v>18</v>
      </c>
      <c r="J2876" s="111" t="s">
        <v>340</v>
      </c>
      <c r="K2876" s="111" t="s">
        <v>85</v>
      </c>
      <c r="L2876" s="111">
        <v>6</v>
      </c>
      <c r="M2876" s="111">
        <v>0.12</v>
      </c>
      <c r="N2876" s="113">
        <v>5.69</v>
      </c>
      <c r="O2876" s="113">
        <v>4.74</v>
      </c>
      <c r="P2876" s="114">
        <v>0.2</v>
      </c>
      <c r="Q2876" s="113">
        <v>28.44</v>
      </c>
      <c r="R2876" s="115">
        <v>5.49</v>
      </c>
      <c r="S2876" s="115">
        <v>4.58</v>
      </c>
      <c r="T2876" s="119">
        <v>0.2</v>
      </c>
      <c r="U2876" s="116">
        <v>27.48</v>
      </c>
      <c r="V2876" t="s">
        <v>25</v>
      </c>
      <c r="W2876">
        <v>4.82</v>
      </c>
      <c r="X2876" t="s">
        <v>25</v>
      </c>
      <c r="Y2876">
        <v>28.92</v>
      </c>
      <c r="Z2876">
        <v>5.59</v>
      </c>
      <c r="AA2876">
        <v>4.66</v>
      </c>
      <c r="AB2876">
        <v>0.2</v>
      </c>
      <c r="AC2876">
        <v>27.96</v>
      </c>
    </row>
    <row r="2877" spans="1:29" x14ac:dyDescent="0.25">
      <c r="A2877" s="111" t="s">
        <v>572</v>
      </c>
      <c r="B2877" s="112" t="s">
        <v>157</v>
      </c>
      <c r="C2877" s="111">
        <v>61333</v>
      </c>
      <c r="D2877" s="111">
        <v>613339</v>
      </c>
      <c r="E2877" s="111" t="s">
        <v>573</v>
      </c>
      <c r="F2877" s="111">
        <v>504</v>
      </c>
      <c r="G2877" s="111" t="s">
        <v>390</v>
      </c>
      <c r="H2877" s="111" t="s">
        <v>88</v>
      </c>
      <c r="I2877" s="111" t="s">
        <v>18</v>
      </c>
      <c r="J2877" s="111" t="s">
        <v>331</v>
      </c>
      <c r="K2877" s="111" t="s">
        <v>85</v>
      </c>
      <c r="L2877" s="111">
        <v>6</v>
      </c>
      <c r="M2877" s="111">
        <v>0.12</v>
      </c>
      <c r="N2877" s="113">
        <v>7.49</v>
      </c>
      <c r="O2877" s="113">
        <v>6.27</v>
      </c>
      <c r="P2877" s="114">
        <v>0.2</v>
      </c>
      <c r="Q2877" s="113">
        <v>37.619999999999997</v>
      </c>
      <c r="R2877" s="115">
        <v>6.79</v>
      </c>
      <c r="S2877" s="115">
        <v>5.6583333333333332</v>
      </c>
      <c r="T2877" s="119">
        <v>0.2</v>
      </c>
      <c r="U2877" s="116">
        <v>33.96</v>
      </c>
      <c r="V2877" t="s">
        <v>25</v>
      </c>
      <c r="W2877">
        <v>6.07</v>
      </c>
      <c r="X2877" t="s">
        <v>25</v>
      </c>
      <c r="Y2877">
        <v>36.42</v>
      </c>
      <c r="Z2877">
        <v>6.59</v>
      </c>
      <c r="AA2877">
        <v>5.49</v>
      </c>
      <c r="AB2877">
        <v>0.2</v>
      </c>
      <c r="AC2877">
        <v>32.94</v>
      </c>
    </row>
    <row r="2878" spans="1:29" x14ac:dyDescent="0.25">
      <c r="A2878" s="111" t="s">
        <v>572</v>
      </c>
      <c r="B2878" s="112" t="s">
        <v>157</v>
      </c>
      <c r="C2878" s="111">
        <v>61333</v>
      </c>
      <c r="D2878" s="111">
        <v>613339</v>
      </c>
      <c r="E2878" s="111" t="s">
        <v>573</v>
      </c>
      <c r="F2878" s="111">
        <v>1166</v>
      </c>
      <c r="G2878" s="111" t="s">
        <v>417</v>
      </c>
      <c r="H2878" s="111" t="s">
        <v>91</v>
      </c>
      <c r="I2878" s="111" t="s">
        <v>18</v>
      </c>
      <c r="J2878" s="111" t="s">
        <v>418</v>
      </c>
      <c r="K2878" s="111" t="s">
        <v>85</v>
      </c>
      <c r="L2878" s="111">
        <v>6</v>
      </c>
      <c r="M2878" s="111">
        <v>0.12</v>
      </c>
      <c r="N2878" s="113">
        <v>5.69</v>
      </c>
      <c r="O2878" s="113">
        <v>4.74</v>
      </c>
      <c r="P2878" s="114">
        <v>0.2</v>
      </c>
      <c r="Q2878" s="113">
        <v>28.44</v>
      </c>
      <c r="R2878" s="115">
        <v>5.49</v>
      </c>
      <c r="S2878" s="115">
        <v>4.58</v>
      </c>
      <c r="T2878" s="119">
        <v>0.2</v>
      </c>
      <c r="U2878" s="116">
        <v>27.48</v>
      </c>
      <c r="V2878" t="s">
        <v>25</v>
      </c>
      <c r="W2878">
        <v>4.82</v>
      </c>
      <c r="X2878" t="s">
        <v>25</v>
      </c>
      <c r="Y2878">
        <v>28.92</v>
      </c>
      <c r="Z2878">
        <v>5.59</v>
      </c>
      <c r="AA2878">
        <v>4.66</v>
      </c>
      <c r="AB2878">
        <v>0.2</v>
      </c>
      <c r="AC2878">
        <v>27.96</v>
      </c>
    </row>
    <row r="2879" spans="1:29" x14ac:dyDescent="0.25">
      <c r="A2879" s="111" t="s">
        <v>572</v>
      </c>
      <c r="B2879" s="112" t="s">
        <v>157</v>
      </c>
      <c r="C2879" s="111">
        <v>61333</v>
      </c>
      <c r="D2879" s="111">
        <v>613339</v>
      </c>
      <c r="E2879" s="111" t="s">
        <v>573</v>
      </c>
      <c r="F2879" s="111">
        <v>2349</v>
      </c>
      <c r="G2879" s="111" t="s">
        <v>391</v>
      </c>
      <c r="H2879" s="111" t="s">
        <v>86</v>
      </c>
      <c r="I2879" s="111" t="s">
        <v>18</v>
      </c>
      <c r="J2879" s="111" t="s">
        <v>334</v>
      </c>
      <c r="K2879" s="111" t="s">
        <v>85</v>
      </c>
      <c r="L2879" s="111">
        <v>6</v>
      </c>
      <c r="M2879" s="111">
        <v>0.12</v>
      </c>
      <c r="N2879" s="113">
        <v>8.2899999999999991</v>
      </c>
      <c r="O2879" s="113">
        <v>6.9254999999999995</v>
      </c>
      <c r="P2879" s="114">
        <v>0.2</v>
      </c>
      <c r="Q2879" s="113">
        <v>41.58</v>
      </c>
      <c r="R2879" s="115">
        <v>7.89</v>
      </c>
      <c r="S2879" s="115">
        <v>6.58</v>
      </c>
      <c r="T2879" s="119">
        <v>0.2</v>
      </c>
      <c r="U2879" s="116">
        <v>39.480000000000004</v>
      </c>
      <c r="V2879" t="s">
        <v>25</v>
      </c>
      <c r="W2879">
        <v>6.64</v>
      </c>
      <c r="X2879" t="s">
        <v>25</v>
      </c>
      <c r="Y2879">
        <v>39.839999999999996</v>
      </c>
      <c r="Z2879">
        <v>7.59</v>
      </c>
      <c r="AA2879">
        <v>6.33</v>
      </c>
      <c r="AB2879">
        <v>0.2</v>
      </c>
      <c r="AC2879">
        <v>37.980000000000004</v>
      </c>
    </row>
    <row r="2880" spans="1:29" x14ac:dyDescent="0.25">
      <c r="A2880" s="111" t="s">
        <v>572</v>
      </c>
      <c r="B2880" s="112" t="s">
        <v>157</v>
      </c>
      <c r="C2880" s="111">
        <v>61333</v>
      </c>
      <c r="D2880" s="111">
        <v>613339</v>
      </c>
      <c r="E2880" s="111" t="s">
        <v>573</v>
      </c>
      <c r="F2880" s="111">
        <v>2350</v>
      </c>
      <c r="G2880" s="111" t="s">
        <v>392</v>
      </c>
      <c r="H2880" s="111" t="s">
        <v>90</v>
      </c>
      <c r="I2880" s="111" t="s">
        <v>18</v>
      </c>
      <c r="J2880" s="111" t="s">
        <v>336</v>
      </c>
      <c r="K2880" s="111" t="s">
        <v>85</v>
      </c>
      <c r="L2880" s="111">
        <v>6</v>
      </c>
      <c r="M2880" s="111">
        <v>0.12</v>
      </c>
      <c r="N2880" s="113">
        <v>5.99</v>
      </c>
      <c r="O2880" s="113">
        <v>5.0199999999999996</v>
      </c>
      <c r="P2880" s="114">
        <v>0.2</v>
      </c>
      <c r="Q2880" s="113">
        <v>30.119999999999997</v>
      </c>
      <c r="R2880" s="115">
        <v>5.29</v>
      </c>
      <c r="S2880" s="115">
        <v>4.41</v>
      </c>
      <c r="T2880" s="119">
        <v>0.2</v>
      </c>
      <c r="U2880" s="116">
        <v>26.46</v>
      </c>
      <c r="V2880" t="s">
        <v>25</v>
      </c>
      <c r="W2880">
        <v>5.0199999999999996</v>
      </c>
      <c r="X2880" t="s">
        <v>25</v>
      </c>
      <c r="Y2880">
        <v>30.119999999999997</v>
      </c>
      <c r="Z2880">
        <v>5.29</v>
      </c>
      <c r="AA2880">
        <v>4.41</v>
      </c>
      <c r="AB2880">
        <v>0.2</v>
      </c>
      <c r="AC2880">
        <v>26.46</v>
      </c>
    </row>
    <row r="2881" spans="1:29" x14ac:dyDescent="0.25">
      <c r="A2881" s="111" t="s">
        <v>572</v>
      </c>
      <c r="B2881" s="112" t="s">
        <v>157</v>
      </c>
      <c r="C2881" s="111">
        <v>61333</v>
      </c>
      <c r="D2881" s="111">
        <v>613339</v>
      </c>
      <c r="E2881" s="111" t="s">
        <v>573</v>
      </c>
      <c r="F2881" s="111">
        <v>2353</v>
      </c>
      <c r="G2881" s="111" t="s">
        <v>393</v>
      </c>
      <c r="H2881" s="111" t="s">
        <v>93</v>
      </c>
      <c r="I2881" s="111" t="s">
        <v>18</v>
      </c>
      <c r="J2881" s="111" t="s">
        <v>338</v>
      </c>
      <c r="K2881" s="111" t="s">
        <v>85</v>
      </c>
      <c r="L2881" s="111">
        <v>6</v>
      </c>
      <c r="M2881" s="111">
        <v>0.12</v>
      </c>
      <c r="N2881" s="113">
        <v>8.2899999999999991</v>
      </c>
      <c r="O2881" s="113">
        <v>6.9254999999999995</v>
      </c>
      <c r="P2881" s="114">
        <v>0.2</v>
      </c>
      <c r="Q2881" s="113">
        <v>41.58</v>
      </c>
      <c r="R2881" s="115">
        <v>7.89</v>
      </c>
      <c r="S2881" s="115">
        <v>6.58</v>
      </c>
      <c r="T2881" s="119">
        <v>0.2</v>
      </c>
      <c r="U2881" s="116">
        <v>39.480000000000004</v>
      </c>
      <c r="V2881" t="s">
        <v>25</v>
      </c>
      <c r="W2881">
        <v>6.64</v>
      </c>
      <c r="X2881" t="s">
        <v>25</v>
      </c>
      <c r="Y2881">
        <v>39.839999999999996</v>
      </c>
      <c r="Z2881">
        <v>7.59</v>
      </c>
      <c r="AA2881">
        <v>6.33</v>
      </c>
      <c r="AB2881">
        <v>0.2</v>
      </c>
      <c r="AC2881">
        <v>37.980000000000004</v>
      </c>
    </row>
    <row r="2882" spans="1:29" x14ac:dyDescent="0.25">
      <c r="A2882" s="111" t="s">
        <v>572</v>
      </c>
      <c r="B2882" s="112" t="s">
        <v>157</v>
      </c>
      <c r="C2882" s="111">
        <v>61333</v>
      </c>
      <c r="D2882" s="111">
        <v>613339</v>
      </c>
      <c r="E2882" s="111" t="s">
        <v>573</v>
      </c>
      <c r="F2882" s="111">
        <v>2357</v>
      </c>
      <c r="G2882" s="111" t="s">
        <v>394</v>
      </c>
      <c r="H2882" s="111" t="s">
        <v>92</v>
      </c>
      <c r="I2882" s="111" t="s">
        <v>18</v>
      </c>
      <c r="J2882" s="111" t="s">
        <v>372</v>
      </c>
      <c r="K2882" s="111" t="s">
        <v>85</v>
      </c>
      <c r="L2882" s="111">
        <v>6</v>
      </c>
      <c r="M2882" s="111">
        <v>0.12</v>
      </c>
      <c r="N2882" s="113">
        <v>5.49</v>
      </c>
      <c r="O2882" s="113">
        <v>4.55</v>
      </c>
      <c r="P2882" s="114">
        <v>0.2</v>
      </c>
      <c r="Q2882" s="113">
        <v>27.299999999999997</v>
      </c>
      <c r="R2882" s="115">
        <v>4.99</v>
      </c>
      <c r="S2882" s="115">
        <v>4.16</v>
      </c>
      <c r="T2882" s="119">
        <v>0.2</v>
      </c>
      <c r="U2882" s="116">
        <v>24.96</v>
      </c>
      <c r="V2882" t="s">
        <v>25</v>
      </c>
      <c r="W2882">
        <v>4.55</v>
      </c>
      <c r="X2882" t="s">
        <v>25</v>
      </c>
      <c r="Y2882">
        <v>27.299999999999997</v>
      </c>
      <c r="Z2882">
        <v>4.99</v>
      </c>
      <c r="AA2882">
        <v>4.16</v>
      </c>
      <c r="AB2882">
        <v>0.2</v>
      </c>
      <c r="AC2882">
        <v>24.96</v>
      </c>
    </row>
    <row r="2883" spans="1:29" x14ac:dyDescent="0.25">
      <c r="A2883" s="111" t="s">
        <v>572</v>
      </c>
      <c r="B2883" s="112" t="s">
        <v>157</v>
      </c>
      <c r="C2883" s="111">
        <v>61333</v>
      </c>
      <c r="D2883" s="111">
        <v>613339</v>
      </c>
      <c r="E2883" s="111" t="s">
        <v>573</v>
      </c>
      <c r="F2883" s="111">
        <v>4409</v>
      </c>
      <c r="G2883" s="111" t="s">
        <v>419</v>
      </c>
      <c r="H2883" s="111" t="s">
        <v>88</v>
      </c>
      <c r="I2883" s="111" t="s">
        <v>18</v>
      </c>
      <c r="J2883" s="111" t="s">
        <v>342</v>
      </c>
      <c r="K2883" s="111" t="s">
        <v>85</v>
      </c>
      <c r="L2883" s="111">
        <v>6</v>
      </c>
      <c r="M2883" s="111">
        <v>0.12</v>
      </c>
      <c r="N2883" s="113">
        <v>7.49</v>
      </c>
      <c r="O2883" s="113">
        <v>6.27</v>
      </c>
      <c r="P2883" s="114">
        <v>0.2</v>
      </c>
      <c r="Q2883" s="113">
        <v>37.619999999999997</v>
      </c>
      <c r="R2883" s="115">
        <v>6.79</v>
      </c>
      <c r="S2883" s="115">
        <v>5.6583333333333332</v>
      </c>
      <c r="T2883" s="119">
        <v>0.2</v>
      </c>
      <c r="U2883" s="116">
        <v>33.96</v>
      </c>
      <c r="V2883" t="s">
        <v>25</v>
      </c>
      <c r="W2883">
        <v>6.07</v>
      </c>
      <c r="X2883" t="s">
        <v>25</v>
      </c>
      <c r="Y2883">
        <v>36.42</v>
      </c>
      <c r="Z2883">
        <v>6.59</v>
      </c>
      <c r="AA2883">
        <v>5.49</v>
      </c>
      <c r="AB2883">
        <v>0.2</v>
      </c>
      <c r="AC2883">
        <v>32.94</v>
      </c>
    </row>
    <row r="2884" spans="1:29" x14ac:dyDescent="0.25">
      <c r="A2884" s="111" t="s">
        <v>572</v>
      </c>
      <c r="B2884" s="112" t="s">
        <v>157</v>
      </c>
      <c r="C2884" s="111">
        <v>61333</v>
      </c>
      <c r="D2884" s="111">
        <v>613339</v>
      </c>
      <c r="E2884" s="111" t="s">
        <v>573</v>
      </c>
      <c r="F2884" s="111">
        <v>9276</v>
      </c>
      <c r="G2884" s="111" t="s">
        <v>395</v>
      </c>
      <c r="H2884" s="111" t="s">
        <v>88</v>
      </c>
      <c r="I2884" s="111" t="s">
        <v>18</v>
      </c>
      <c r="J2884" s="111" t="s">
        <v>344</v>
      </c>
      <c r="K2884" s="111" t="s">
        <v>85</v>
      </c>
      <c r="L2884" s="111">
        <v>6</v>
      </c>
      <c r="M2884" s="111">
        <v>0.12</v>
      </c>
      <c r="N2884" s="113">
        <v>7.49</v>
      </c>
      <c r="O2884" s="113">
        <v>6.27</v>
      </c>
      <c r="P2884" s="114">
        <v>0.2</v>
      </c>
      <c r="Q2884" s="113">
        <v>37.619999999999997</v>
      </c>
      <c r="R2884" s="115">
        <v>6.79</v>
      </c>
      <c r="S2884" s="115">
        <v>5.6583333333333332</v>
      </c>
      <c r="T2884" s="119">
        <v>0.2</v>
      </c>
      <c r="U2884" s="116">
        <v>33.96</v>
      </c>
      <c r="V2884" t="s">
        <v>25</v>
      </c>
      <c r="W2884">
        <v>6.07</v>
      </c>
      <c r="X2884" t="s">
        <v>25</v>
      </c>
      <c r="Y2884">
        <v>36.42</v>
      </c>
      <c r="Z2884">
        <v>6.59</v>
      </c>
      <c r="AA2884">
        <v>5.49</v>
      </c>
      <c r="AB2884">
        <v>0.2</v>
      </c>
      <c r="AC2884">
        <v>32.94</v>
      </c>
    </row>
    <row r="2885" spans="1:29" x14ac:dyDescent="0.25">
      <c r="A2885" s="111" t="s">
        <v>572</v>
      </c>
      <c r="B2885" s="112" t="s">
        <v>157</v>
      </c>
      <c r="C2885" s="111">
        <v>61333</v>
      </c>
      <c r="D2885" s="111">
        <v>613339</v>
      </c>
      <c r="E2885" s="111" t="s">
        <v>573</v>
      </c>
      <c r="F2885" s="111">
        <v>23163</v>
      </c>
      <c r="G2885" s="111" t="s">
        <v>511</v>
      </c>
      <c r="H2885" s="111" t="s">
        <v>91</v>
      </c>
      <c r="I2885" s="111" t="s">
        <v>18</v>
      </c>
      <c r="J2885" s="111" t="s">
        <v>512</v>
      </c>
      <c r="K2885" s="111" t="s">
        <v>85</v>
      </c>
      <c r="L2885" s="111">
        <v>6</v>
      </c>
      <c r="M2885" s="111">
        <v>0.12</v>
      </c>
      <c r="N2885" s="113">
        <v>5.69</v>
      </c>
      <c r="O2885" s="113">
        <v>4.74</v>
      </c>
      <c r="P2885" s="114">
        <v>0.2</v>
      </c>
      <c r="Q2885" s="113">
        <v>28.44</v>
      </c>
      <c r="R2885" s="115">
        <v>5.49</v>
      </c>
      <c r="S2885" s="115">
        <v>4.58</v>
      </c>
      <c r="T2885" s="119">
        <v>0.2</v>
      </c>
      <c r="U2885" s="116">
        <v>27.48</v>
      </c>
      <c r="V2885" t="s">
        <v>25</v>
      </c>
      <c r="W2885">
        <v>4.82</v>
      </c>
      <c r="X2885" t="s">
        <v>25</v>
      </c>
      <c r="Y2885">
        <v>28.92</v>
      </c>
      <c r="Z2885">
        <v>5.59</v>
      </c>
      <c r="AA2885">
        <v>4.66</v>
      </c>
      <c r="AB2885">
        <v>0.2</v>
      </c>
      <c r="AC2885">
        <v>27.96</v>
      </c>
    </row>
    <row r="2886" spans="1:29" x14ac:dyDescent="0.25">
      <c r="A2886" s="111" t="s">
        <v>572</v>
      </c>
      <c r="B2886" s="112" t="s">
        <v>157</v>
      </c>
      <c r="C2886" s="111">
        <v>61333</v>
      </c>
      <c r="D2886" s="111">
        <v>613339</v>
      </c>
      <c r="E2886" s="111" t="s">
        <v>573</v>
      </c>
      <c r="F2886" s="111">
        <v>25700</v>
      </c>
      <c r="G2886" s="111" t="s">
        <v>396</v>
      </c>
      <c r="H2886" s="111" t="s">
        <v>135</v>
      </c>
      <c r="I2886" s="111" t="s">
        <v>128</v>
      </c>
      <c r="J2886" s="111" t="s">
        <v>378</v>
      </c>
      <c r="K2886" s="111" t="s">
        <v>85</v>
      </c>
      <c r="L2886" s="111">
        <v>6</v>
      </c>
      <c r="M2886" s="111">
        <v>0.12</v>
      </c>
      <c r="N2886" s="113">
        <v>8.7899999999999991</v>
      </c>
      <c r="O2886" s="113">
        <v>7.2959999999999994</v>
      </c>
      <c r="P2886" s="114">
        <v>0.2</v>
      </c>
      <c r="Q2886" s="113">
        <v>43.8</v>
      </c>
      <c r="R2886" s="115">
        <v>10.49</v>
      </c>
      <c r="S2886" s="115">
        <v>6.8</v>
      </c>
      <c r="T2886" s="119">
        <v>0.54</v>
      </c>
      <c r="U2886" s="116">
        <v>40.799999999999997</v>
      </c>
      <c r="V2886" t="s">
        <v>25</v>
      </c>
      <c r="W2886">
        <v>9.4145000000000003</v>
      </c>
      <c r="X2886" t="s">
        <v>25</v>
      </c>
      <c r="Y2886">
        <v>56.46</v>
      </c>
      <c r="Z2886">
        <v>9.99</v>
      </c>
      <c r="AA2886">
        <v>6.4833333333333334</v>
      </c>
      <c r="AB2886">
        <v>0.54</v>
      </c>
      <c r="AC2886">
        <v>38.880000000000003</v>
      </c>
    </row>
    <row r="2887" spans="1:29" x14ac:dyDescent="0.25">
      <c r="A2887" s="111" t="s">
        <v>572</v>
      </c>
      <c r="B2887" s="112" t="s">
        <v>157</v>
      </c>
      <c r="C2887" s="111">
        <v>61333</v>
      </c>
      <c r="D2887" s="111">
        <v>613339</v>
      </c>
      <c r="E2887" s="111" t="s">
        <v>573</v>
      </c>
      <c r="F2887" s="111">
        <v>18137</v>
      </c>
      <c r="G2887" s="111" t="s">
        <v>507</v>
      </c>
      <c r="H2887" s="111" t="s">
        <v>103</v>
      </c>
      <c r="I2887" s="111" t="s">
        <v>18</v>
      </c>
      <c r="J2887" s="111" t="s">
        <v>334</v>
      </c>
      <c r="K2887" s="111" t="s">
        <v>105</v>
      </c>
      <c r="L2887" s="111">
        <v>4</v>
      </c>
      <c r="M2887" s="111">
        <v>0.12</v>
      </c>
      <c r="N2887" s="113">
        <v>9.69</v>
      </c>
      <c r="O2887" s="113">
        <v>8.07</v>
      </c>
      <c r="P2887" s="114">
        <v>0.2</v>
      </c>
      <c r="Q2887" s="113">
        <v>32.28</v>
      </c>
      <c r="R2887" s="115">
        <v>9.2899999999999991</v>
      </c>
      <c r="S2887" s="115">
        <v>7.75</v>
      </c>
      <c r="T2887" s="119">
        <v>0.2</v>
      </c>
      <c r="U2887" s="116">
        <v>31</v>
      </c>
      <c r="V2887" t="s">
        <v>25</v>
      </c>
      <c r="W2887">
        <v>7.97</v>
      </c>
      <c r="X2887" t="s">
        <v>25</v>
      </c>
      <c r="Y2887">
        <v>31.88</v>
      </c>
      <c r="Z2887">
        <v>8.89</v>
      </c>
      <c r="AA2887">
        <v>7.41</v>
      </c>
      <c r="AB2887">
        <v>0.2</v>
      </c>
      <c r="AC2887">
        <v>29.64</v>
      </c>
    </row>
    <row r="2888" spans="1:29" x14ac:dyDescent="0.25">
      <c r="A2888" s="111" t="s">
        <v>572</v>
      </c>
      <c r="B2888" s="112" t="s">
        <v>157</v>
      </c>
      <c r="C2888" s="111">
        <v>61333</v>
      </c>
      <c r="D2888" s="111">
        <v>613339</v>
      </c>
      <c r="E2888" s="111" t="s">
        <v>573</v>
      </c>
      <c r="F2888" s="111">
        <v>18341</v>
      </c>
      <c r="G2888" s="111" t="s">
        <v>508</v>
      </c>
      <c r="H2888" s="111" t="s">
        <v>104</v>
      </c>
      <c r="I2888" s="111" t="s">
        <v>18</v>
      </c>
      <c r="J2888" s="111" t="s">
        <v>331</v>
      </c>
      <c r="K2888" s="111" t="s">
        <v>105</v>
      </c>
      <c r="L2888" s="111">
        <v>4</v>
      </c>
      <c r="M2888" s="111">
        <v>0.12</v>
      </c>
      <c r="N2888" s="113">
        <v>9.69</v>
      </c>
      <c r="O2888" s="113">
        <v>8.07</v>
      </c>
      <c r="P2888" s="114">
        <v>0.2</v>
      </c>
      <c r="Q2888" s="113">
        <v>32.28</v>
      </c>
      <c r="R2888" s="115">
        <v>9.2899999999999991</v>
      </c>
      <c r="S2888" s="115">
        <v>7.75</v>
      </c>
      <c r="T2888" s="119">
        <v>0.2</v>
      </c>
      <c r="U2888" s="116">
        <v>31</v>
      </c>
      <c r="V2888" t="s">
        <v>25</v>
      </c>
      <c r="W2888">
        <v>7.97</v>
      </c>
      <c r="X2888" t="s">
        <v>25</v>
      </c>
      <c r="Y2888">
        <v>31.88</v>
      </c>
      <c r="Z2888">
        <v>8.89</v>
      </c>
      <c r="AA2888">
        <v>7.41</v>
      </c>
      <c r="AB2888">
        <v>0.2</v>
      </c>
      <c r="AC2888">
        <v>29.64</v>
      </c>
    </row>
    <row r="2889" spans="1:29" x14ac:dyDescent="0.25">
      <c r="A2889" s="111" t="s">
        <v>572</v>
      </c>
      <c r="B2889" s="112" t="s">
        <v>157</v>
      </c>
      <c r="C2889" s="111">
        <v>61333</v>
      </c>
      <c r="D2889" s="111">
        <v>613339</v>
      </c>
      <c r="E2889" s="111" t="s">
        <v>573</v>
      </c>
      <c r="F2889" s="111">
        <v>7977</v>
      </c>
      <c r="G2889" s="111" t="s">
        <v>397</v>
      </c>
      <c r="H2889" s="111" t="s">
        <v>119</v>
      </c>
      <c r="I2889" s="111" t="s">
        <v>115</v>
      </c>
      <c r="J2889" s="111" t="s">
        <v>398</v>
      </c>
      <c r="K2889" s="111" t="s">
        <v>58</v>
      </c>
      <c r="L2889" s="111">
        <v>6</v>
      </c>
      <c r="M2889" s="111">
        <v>0.03</v>
      </c>
      <c r="N2889" s="113">
        <v>5.09</v>
      </c>
      <c r="O2889" s="113">
        <v>4.2655000000000003</v>
      </c>
      <c r="P2889" s="114">
        <v>0.2</v>
      </c>
      <c r="Q2889" s="113">
        <v>25.619999999999997</v>
      </c>
      <c r="R2889" s="115">
        <v>4.99</v>
      </c>
      <c r="S2889" s="115">
        <v>4.16</v>
      </c>
      <c r="T2889" s="119">
        <v>0.2</v>
      </c>
      <c r="U2889" s="116">
        <v>24.96</v>
      </c>
      <c r="V2889" t="s">
        <v>25</v>
      </c>
      <c r="W2889">
        <v>4.2699999999999996</v>
      </c>
      <c r="X2889" t="s">
        <v>25</v>
      </c>
      <c r="Y2889">
        <v>25.619999999999997</v>
      </c>
      <c r="Z2889">
        <v>4.8899999999999997</v>
      </c>
      <c r="AA2889">
        <v>4.08</v>
      </c>
      <c r="AB2889">
        <v>0.2</v>
      </c>
      <c r="AC2889">
        <v>24.48</v>
      </c>
    </row>
    <row r="2890" spans="1:29" x14ac:dyDescent="0.25">
      <c r="A2890" s="111" t="s">
        <v>572</v>
      </c>
      <c r="B2890" s="112" t="s">
        <v>157</v>
      </c>
      <c r="C2890" s="111">
        <v>61333</v>
      </c>
      <c r="D2890" s="111">
        <v>613339</v>
      </c>
      <c r="E2890" s="111" t="s">
        <v>573</v>
      </c>
      <c r="F2890" s="111">
        <v>7979</v>
      </c>
      <c r="G2890" s="111" t="s">
        <v>399</v>
      </c>
      <c r="H2890" s="111" t="s">
        <v>119</v>
      </c>
      <c r="I2890" s="111" t="s">
        <v>115</v>
      </c>
      <c r="J2890" s="111" t="s">
        <v>400</v>
      </c>
      <c r="K2890" s="111" t="s">
        <v>58</v>
      </c>
      <c r="L2890" s="111">
        <v>6</v>
      </c>
      <c r="M2890" s="111">
        <v>0.03</v>
      </c>
      <c r="N2890" s="113">
        <v>5.09</v>
      </c>
      <c r="O2890" s="113">
        <v>4.2655000000000003</v>
      </c>
      <c r="P2890" s="114">
        <v>0.2</v>
      </c>
      <c r="Q2890" s="113">
        <v>25.619999999999997</v>
      </c>
      <c r="R2890" s="115">
        <v>4.99</v>
      </c>
      <c r="S2890" s="115">
        <v>4.16</v>
      </c>
      <c r="T2890" s="119">
        <v>0.2</v>
      </c>
      <c r="U2890" s="116">
        <v>24.96</v>
      </c>
      <c r="V2890" t="s">
        <v>25</v>
      </c>
      <c r="W2890">
        <v>4.2699999999999996</v>
      </c>
      <c r="X2890" t="s">
        <v>25</v>
      </c>
      <c r="Y2890">
        <v>25.619999999999997</v>
      </c>
      <c r="Z2890">
        <v>4.8899999999999997</v>
      </c>
      <c r="AA2890">
        <v>4.08</v>
      </c>
      <c r="AB2890">
        <v>0.2</v>
      </c>
      <c r="AC2890">
        <v>24.48</v>
      </c>
    </row>
    <row r="2891" spans="1:29" x14ac:dyDescent="0.25">
      <c r="A2891" s="111" t="s">
        <v>572</v>
      </c>
      <c r="B2891" s="112" t="s">
        <v>157</v>
      </c>
      <c r="C2891" s="111">
        <v>61333</v>
      </c>
      <c r="D2891" s="111">
        <v>613339</v>
      </c>
      <c r="E2891" s="111" t="s">
        <v>573</v>
      </c>
      <c r="F2891" s="111">
        <v>7980</v>
      </c>
      <c r="G2891" s="111" t="s">
        <v>401</v>
      </c>
      <c r="H2891" s="111" t="s">
        <v>119</v>
      </c>
      <c r="I2891" s="111" t="s">
        <v>115</v>
      </c>
      <c r="J2891" s="111" t="s">
        <v>402</v>
      </c>
      <c r="K2891" s="111" t="s">
        <v>58</v>
      </c>
      <c r="L2891" s="111">
        <v>6</v>
      </c>
      <c r="M2891" s="111">
        <v>0.03</v>
      </c>
      <c r="N2891" s="113">
        <v>5.09</v>
      </c>
      <c r="O2891" s="113">
        <v>4.2655000000000003</v>
      </c>
      <c r="P2891" s="114">
        <v>0.2</v>
      </c>
      <c r="Q2891" s="113">
        <v>25.619999999999997</v>
      </c>
      <c r="R2891" s="115">
        <v>4.99</v>
      </c>
      <c r="S2891" s="115">
        <v>4.16</v>
      </c>
      <c r="T2891" s="119">
        <v>0.2</v>
      </c>
      <c r="U2891" s="116">
        <v>24.96</v>
      </c>
      <c r="V2891" t="s">
        <v>25</v>
      </c>
      <c r="W2891">
        <v>4.2699999999999996</v>
      </c>
      <c r="X2891" t="s">
        <v>25</v>
      </c>
      <c r="Y2891">
        <v>25.619999999999997</v>
      </c>
      <c r="Z2891">
        <v>4.8899999999999997</v>
      </c>
      <c r="AA2891">
        <v>4.08</v>
      </c>
      <c r="AB2891">
        <v>0.2</v>
      </c>
      <c r="AC2891">
        <v>24.48</v>
      </c>
    </row>
    <row r="2892" spans="1:29" x14ac:dyDescent="0.25">
      <c r="A2892" s="111" t="s">
        <v>572</v>
      </c>
      <c r="B2892" s="112" t="s">
        <v>157</v>
      </c>
      <c r="C2892" s="111">
        <v>61333</v>
      </c>
      <c r="D2892" s="111">
        <v>613339</v>
      </c>
      <c r="E2892" s="111" t="s">
        <v>573</v>
      </c>
      <c r="F2892" s="111">
        <v>7981</v>
      </c>
      <c r="G2892" s="111" t="s">
        <v>403</v>
      </c>
      <c r="H2892" s="111" t="s">
        <v>119</v>
      </c>
      <c r="I2892" s="111" t="s">
        <v>115</v>
      </c>
      <c r="J2892" s="111" t="s">
        <v>404</v>
      </c>
      <c r="K2892" s="111" t="s">
        <v>58</v>
      </c>
      <c r="L2892" s="111">
        <v>6</v>
      </c>
      <c r="M2892" s="111">
        <v>0.03</v>
      </c>
      <c r="N2892" s="113">
        <v>5.09</v>
      </c>
      <c r="O2892" s="113">
        <v>4.2655000000000003</v>
      </c>
      <c r="P2892" s="114">
        <v>0.2</v>
      </c>
      <c r="Q2892" s="113">
        <v>25.619999999999997</v>
      </c>
      <c r="R2892" s="115">
        <v>4.99</v>
      </c>
      <c r="S2892" s="115">
        <v>4.16</v>
      </c>
      <c r="T2892" s="119">
        <v>0.2</v>
      </c>
      <c r="U2892" s="116">
        <v>24.96</v>
      </c>
      <c r="V2892" t="s">
        <v>25</v>
      </c>
      <c r="W2892">
        <v>4.2699999999999996</v>
      </c>
      <c r="X2892" t="s">
        <v>25</v>
      </c>
      <c r="Y2892">
        <v>25.619999999999997</v>
      </c>
      <c r="Z2892">
        <v>4.8899999999999997</v>
      </c>
      <c r="AA2892">
        <v>4.08</v>
      </c>
      <c r="AB2892">
        <v>0.2</v>
      </c>
      <c r="AC2892">
        <v>24.48</v>
      </c>
    </row>
    <row r="2893" spans="1:29" x14ac:dyDescent="0.25">
      <c r="A2893" s="111" t="s">
        <v>572</v>
      </c>
      <c r="B2893" s="112" t="s">
        <v>157</v>
      </c>
      <c r="C2893" s="111">
        <v>61333</v>
      </c>
      <c r="D2893" s="111">
        <v>613339</v>
      </c>
      <c r="E2893" s="111" t="s">
        <v>573</v>
      </c>
      <c r="F2893" s="111">
        <v>7982</v>
      </c>
      <c r="G2893" s="111" t="s">
        <v>405</v>
      </c>
      <c r="H2893" s="111" t="s">
        <v>119</v>
      </c>
      <c r="I2893" s="111" t="s">
        <v>115</v>
      </c>
      <c r="J2893" s="111" t="s">
        <v>406</v>
      </c>
      <c r="K2893" s="111" t="s">
        <v>58</v>
      </c>
      <c r="L2893" s="111">
        <v>6</v>
      </c>
      <c r="M2893" s="111">
        <v>0.03</v>
      </c>
      <c r="N2893" s="113">
        <v>5.09</v>
      </c>
      <c r="O2893" s="113">
        <v>4.2655000000000003</v>
      </c>
      <c r="P2893" s="114">
        <v>0.2</v>
      </c>
      <c r="Q2893" s="113">
        <v>25.619999999999997</v>
      </c>
      <c r="R2893" s="115">
        <v>4.99</v>
      </c>
      <c r="S2893" s="115">
        <v>4.16</v>
      </c>
      <c r="T2893" s="119">
        <v>0.2</v>
      </c>
      <c r="U2893" s="116">
        <v>24.96</v>
      </c>
      <c r="V2893" t="s">
        <v>25</v>
      </c>
      <c r="W2893">
        <v>4.2699999999999996</v>
      </c>
      <c r="X2893" t="s">
        <v>25</v>
      </c>
      <c r="Y2893">
        <v>25.619999999999997</v>
      </c>
      <c r="Z2893">
        <v>4.8899999999999997</v>
      </c>
      <c r="AA2893">
        <v>4.08</v>
      </c>
      <c r="AB2893">
        <v>0.2</v>
      </c>
      <c r="AC2893">
        <v>24.48</v>
      </c>
    </row>
    <row r="2894" spans="1:29" x14ac:dyDescent="0.25">
      <c r="A2894" s="111" t="s">
        <v>572</v>
      </c>
      <c r="B2894" s="112" t="s">
        <v>157</v>
      </c>
      <c r="C2894" s="111">
        <v>61333</v>
      </c>
      <c r="D2894" s="111">
        <v>613339</v>
      </c>
      <c r="E2894" s="111" t="s">
        <v>573</v>
      </c>
      <c r="F2894" s="111">
        <v>7983</v>
      </c>
      <c r="G2894" s="111" t="s">
        <v>407</v>
      </c>
      <c r="H2894" s="111" t="s">
        <v>119</v>
      </c>
      <c r="I2894" s="111" t="s">
        <v>115</v>
      </c>
      <c r="J2894" s="111" t="s">
        <v>408</v>
      </c>
      <c r="K2894" s="111" t="s">
        <v>58</v>
      </c>
      <c r="L2894" s="111">
        <v>6</v>
      </c>
      <c r="M2894" s="111">
        <v>0.03</v>
      </c>
      <c r="N2894" s="113">
        <v>5.09</v>
      </c>
      <c r="O2894" s="113">
        <v>4.2655000000000003</v>
      </c>
      <c r="P2894" s="114">
        <v>0.2</v>
      </c>
      <c r="Q2894" s="113">
        <v>25.619999999999997</v>
      </c>
      <c r="R2894" s="115">
        <v>4.99</v>
      </c>
      <c r="S2894" s="115">
        <v>4.16</v>
      </c>
      <c r="T2894" s="119">
        <v>0.2</v>
      </c>
      <c r="U2894" s="116">
        <v>24.96</v>
      </c>
      <c r="V2894" t="s">
        <v>25</v>
      </c>
      <c r="W2894">
        <v>4.2699999999999996</v>
      </c>
      <c r="X2894" t="s">
        <v>25</v>
      </c>
      <c r="Y2894">
        <v>25.619999999999997</v>
      </c>
      <c r="Z2894">
        <v>4.8899999999999997</v>
      </c>
      <c r="AA2894">
        <v>4.08</v>
      </c>
      <c r="AB2894">
        <v>0.2</v>
      </c>
      <c r="AC2894">
        <v>24.48</v>
      </c>
    </row>
    <row r="2895" spans="1:29" x14ac:dyDescent="0.25">
      <c r="A2895" s="111" t="s">
        <v>572</v>
      </c>
      <c r="B2895" s="112" t="s">
        <v>157</v>
      </c>
      <c r="C2895" s="111">
        <v>61333</v>
      </c>
      <c r="D2895" s="111">
        <v>613339</v>
      </c>
      <c r="E2895" s="111" t="s">
        <v>573</v>
      </c>
      <c r="F2895" s="111">
        <v>7985</v>
      </c>
      <c r="G2895" s="111" t="s">
        <v>409</v>
      </c>
      <c r="H2895" s="111" t="s">
        <v>119</v>
      </c>
      <c r="I2895" s="111" t="s">
        <v>115</v>
      </c>
      <c r="J2895" s="111" t="s">
        <v>410</v>
      </c>
      <c r="K2895" s="111" t="s">
        <v>58</v>
      </c>
      <c r="L2895" s="111">
        <v>6</v>
      </c>
      <c r="M2895" s="111">
        <v>0.03</v>
      </c>
      <c r="N2895" s="113">
        <v>5.09</v>
      </c>
      <c r="O2895" s="113">
        <v>4.2655000000000003</v>
      </c>
      <c r="P2895" s="114">
        <v>0.2</v>
      </c>
      <c r="Q2895" s="113">
        <v>25.619999999999997</v>
      </c>
      <c r="R2895" s="115">
        <v>4.99</v>
      </c>
      <c r="S2895" s="115">
        <v>4.16</v>
      </c>
      <c r="T2895" s="119">
        <v>0.2</v>
      </c>
      <c r="U2895" s="116">
        <v>24.96</v>
      </c>
      <c r="V2895" t="s">
        <v>25</v>
      </c>
      <c r="W2895">
        <v>4.2699999999999996</v>
      </c>
      <c r="X2895" t="s">
        <v>25</v>
      </c>
      <c r="Y2895">
        <v>25.619999999999997</v>
      </c>
      <c r="Z2895">
        <v>4.8899999999999997</v>
      </c>
      <c r="AA2895">
        <v>4.08</v>
      </c>
      <c r="AB2895">
        <v>0.2</v>
      </c>
      <c r="AC2895">
        <v>24.48</v>
      </c>
    </row>
    <row r="2896" spans="1:29" x14ac:dyDescent="0.25">
      <c r="A2896" s="111" t="s">
        <v>572</v>
      </c>
      <c r="B2896" s="112" t="s">
        <v>157</v>
      </c>
      <c r="C2896" s="111">
        <v>61333</v>
      </c>
      <c r="D2896" s="111">
        <v>613339</v>
      </c>
      <c r="E2896" s="111" t="s">
        <v>573</v>
      </c>
      <c r="F2896" s="111">
        <v>8791</v>
      </c>
      <c r="G2896" s="111" t="s">
        <v>483</v>
      </c>
      <c r="H2896" s="111" t="s">
        <v>61</v>
      </c>
      <c r="I2896" s="111" t="s">
        <v>18</v>
      </c>
      <c r="J2896" s="111" t="s">
        <v>469</v>
      </c>
      <c r="K2896" s="111" t="s">
        <v>58</v>
      </c>
      <c r="L2896" s="111">
        <v>12</v>
      </c>
      <c r="M2896" s="111">
        <v>0.06</v>
      </c>
      <c r="N2896" s="113">
        <v>3.99</v>
      </c>
      <c r="O2896" s="113">
        <v>3.32</v>
      </c>
      <c r="P2896" s="114">
        <v>0.2</v>
      </c>
      <c r="Q2896" s="113">
        <v>39.839999999999996</v>
      </c>
      <c r="R2896" s="115">
        <v>3.59</v>
      </c>
      <c r="S2896" s="115">
        <v>2.99</v>
      </c>
      <c r="T2896" s="119">
        <v>0.2</v>
      </c>
      <c r="U2896" s="116">
        <v>35.880000000000003</v>
      </c>
      <c r="V2896" t="s">
        <v>25</v>
      </c>
      <c r="W2896">
        <v>3.13</v>
      </c>
      <c r="X2896" t="s">
        <v>25</v>
      </c>
      <c r="Y2896">
        <v>37.56</v>
      </c>
      <c r="Z2896">
        <v>3.39</v>
      </c>
      <c r="AA2896">
        <v>2.83</v>
      </c>
      <c r="AB2896">
        <v>0.2</v>
      </c>
      <c r="AC2896">
        <v>33.96</v>
      </c>
    </row>
    <row r="2897" spans="1:29" x14ac:dyDescent="0.25">
      <c r="A2897" s="111" t="s">
        <v>572</v>
      </c>
      <c r="B2897" s="112" t="s">
        <v>157</v>
      </c>
      <c r="C2897" s="111">
        <v>61333</v>
      </c>
      <c r="D2897" s="111">
        <v>613339</v>
      </c>
      <c r="E2897" s="111" t="s">
        <v>573</v>
      </c>
      <c r="F2897" s="111">
        <v>13061</v>
      </c>
      <c r="G2897" s="111" t="s">
        <v>484</v>
      </c>
      <c r="H2897" s="111" t="s">
        <v>61</v>
      </c>
      <c r="I2897" s="111" t="s">
        <v>18</v>
      </c>
      <c r="J2897" s="111" t="s">
        <v>471</v>
      </c>
      <c r="K2897" s="111" t="s">
        <v>58</v>
      </c>
      <c r="L2897" s="111">
        <v>12</v>
      </c>
      <c r="M2897" s="111">
        <v>0.06</v>
      </c>
      <c r="N2897" s="113">
        <v>3.99</v>
      </c>
      <c r="O2897" s="113">
        <v>3.32</v>
      </c>
      <c r="P2897" s="114">
        <v>0.2</v>
      </c>
      <c r="Q2897" s="113">
        <v>39.839999999999996</v>
      </c>
      <c r="R2897" s="115">
        <v>3.59</v>
      </c>
      <c r="S2897" s="115">
        <v>2.99</v>
      </c>
      <c r="T2897" s="119">
        <v>0.2</v>
      </c>
      <c r="U2897" s="116">
        <v>35.880000000000003</v>
      </c>
      <c r="V2897" t="s">
        <v>25</v>
      </c>
      <c r="W2897">
        <v>3.13</v>
      </c>
      <c r="X2897" t="s">
        <v>25</v>
      </c>
      <c r="Y2897">
        <v>37.56</v>
      </c>
      <c r="Z2897">
        <v>3.39</v>
      </c>
      <c r="AA2897">
        <v>2.83</v>
      </c>
      <c r="AB2897">
        <v>0.2</v>
      </c>
      <c r="AC2897">
        <v>33.96</v>
      </c>
    </row>
    <row r="2898" spans="1:29" x14ac:dyDescent="0.25">
      <c r="A2898" s="111" t="s">
        <v>572</v>
      </c>
      <c r="B2898" s="112" t="s">
        <v>157</v>
      </c>
      <c r="C2898" s="111">
        <v>61333</v>
      </c>
      <c r="D2898" s="111">
        <v>613339</v>
      </c>
      <c r="E2898" s="111" t="s">
        <v>573</v>
      </c>
      <c r="F2898" s="111">
        <v>8919</v>
      </c>
      <c r="G2898" s="111" t="s">
        <v>490</v>
      </c>
      <c r="H2898" s="111" t="s">
        <v>63</v>
      </c>
      <c r="I2898" s="111" t="s">
        <v>18</v>
      </c>
      <c r="J2898" s="111" t="s">
        <v>334</v>
      </c>
      <c r="K2898" s="111" t="s">
        <v>62</v>
      </c>
      <c r="L2898" s="111">
        <v>12</v>
      </c>
      <c r="M2898" s="111">
        <v>7.1999999999999995E-2</v>
      </c>
      <c r="N2898" s="113">
        <v>4.1900000000000004</v>
      </c>
      <c r="O2898" s="113">
        <v>3.5054999999999996</v>
      </c>
      <c r="P2898" s="114">
        <v>0.2</v>
      </c>
      <c r="Q2898" s="113">
        <v>42.12</v>
      </c>
      <c r="R2898" s="115">
        <v>3.89</v>
      </c>
      <c r="S2898" s="115">
        <v>3.2416666666666667</v>
      </c>
      <c r="T2898" s="119">
        <v>0.2</v>
      </c>
      <c r="U2898" s="116">
        <v>38.880000000000003</v>
      </c>
      <c r="V2898" t="s">
        <v>25</v>
      </c>
      <c r="W2898">
        <v>3.32</v>
      </c>
      <c r="X2898" t="s">
        <v>25</v>
      </c>
      <c r="Y2898">
        <v>39.839999999999996</v>
      </c>
      <c r="Z2898">
        <v>3.69</v>
      </c>
      <c r="AA2898">
        <v>3.08</v>
      </c>
      <c r="AB2898">
        <v>0.2</v>
      </c>
      <c r="AC2898">
        <v>36.96</v>
      </c>
    </row>
    <row r="2899" spans="1:29" x14ac:dyDescent="0.25">
      <c r="A2899" s="111" t="s">
        <v>572</v>
      </c>
      <c r="B2899" s="112" t="s">
        <v>157</v>
      </c>
      <c r="C2899" s="111">
        <v>61333</v>
      </c>
      <c r="D2899" s="111">
        <v>613339</v>
      </c>
      <c r="E2899" s="111" t="s">
        <v>573</v>
      </c>
      <c r="F2899" s="111">
        <v>8931</v>
      </c>
      <c r="G2899" s="111" t="s">
        <v>493</v>
      </c>
      <c r="H2899" s="111" t="s">
        <v>67</v>
      </c>
      <c r="I2899" s="111" t="s">
        <v>18</v>
      </c>
      <c r="J2899" s="111" t="s">
        <v>340</v>
      </c>
      <c r="K2899" s="111" t="s">
        <v>62</v>
      </c>
      <c r="L2899" s="111">
        <v>12</v>
      </c>
      <c r="M2899" s="111">
        <v>7.1999999999999995E-2</v>
      </c>
      <c r="N2899" s="113">
        <v>4.09</v>
      </c>
      <c r="O2899" s="113">
        <v>3.41</v>
      </c>
      <c r="P2899" s="114">
        <v>0.2</v>
      </c>
      <c r="Q2899" s="113">
        <v>40.92</v>
      </c>
      <c r="R2899" s="115">
        <v>3.79</v>
      </c>
      <c r="S2899" s="115">
        <v>3.16</v>
      </c>
      <c r="T2899" s="119">
        <v>0.2</v>
      </c>
      <c r="U2899" s="116">
        <v>37.92</v>
      </c>
      <c r="V2899" t="s">
        <v>25</v>
      </c>
      <c r="W2899">
        <v>3.32</v>
      </c>
      <c r="X2899" t="s">
        <v>25</v>
      </c>
      <c r="Y2899">
        <v>39.839999999999996</v>
      </c>
      <c r="Z2899">
        <v>3.69</v>
      </c>
      <c r="AA2899">
        <v>3.08</v>
      </c>
      <c r="AB2899">
        <v>0.2</v>
      </c>
      <c r="AC2899">
        <v>36.96</v>
      </c>
    </row>
    <row r="2900" spans="1:29" x14ac:dyDescent="0.25">
      <c r="A2900" s="111" t="s">
        <v>572</v>
      </c>
      <c r="B2900" s="112" t="s">
        <v>157</v>
      </c>
      <c r="C2900" s="111">
        <v>86462</v>
      </c>
      <c r="D2900" s="111">
        <v>864625</v>
      </c>
      <c r="E2900" s="111" t="s">
        <v>574</v>
      </c>
      <c r="F2900" s="111">
        <v>19225</v>
      </c>
      <c r="G2900" s="111" t="s">
        <v>345</v>
      </c>
      <c r="H2900" s="111" t="s">
        <v>151</v>
      </c>
      <c r="I2900" s="111" t="s">
        <v>128</v>
      </c>
      <c r="J2900" s="111" t="s">
        <v>346</v>
      </c>
      <c r="K2900" s="111" t="s">
        <v>129</v>
      </c>
      <c r="L2900" s="111">
        <v>24</v>
      </c>
      <c r="M2900" s="111">
        <v>0.06</v>
      </c>
      <c r="N2900" s="113">
        <v>7.99</v>
      </c>
      <c r="O2900" s="113">
        <v>6.69</v>
      </c>
      <c r="P2900" s="114">
        <v>0.2</v>
      </c>
      <c r="Q2900" s="113">
        <v>160.56</v>
      </c>
      <c r="R2900" s="115">
        <v>7.99</v>
      </c>
      <c r="S2900" s="115">
        <v>6.69</v>
      </c>
      <c r="T2900" s="119">
        <v>0.2</v>
      </c>
      <c r="U2900" s="116">
        <v>160.56</v>
      </c>
      <c r="V2900" t="s">
        <v>25</v>
      </c>
      <c r="W2900">
        <v>7.29</v>
      </c>
      <c r="X2900" t="s">
        <v>25</v>
      </c>
      <c r="Y2900">
        <v>174.96</v>
      </c>
      <c r="Z2900">
        <v>8.69</v>
      </c>
      <c r="AA2900">
        <v>7.22</v>
      </c>
      <c r="AB2900">
        <v>0.2</v>
      </c>
      <c r="AC2900">
        <v>173.28</v>
      </c>
    </row>
    <row r="2901" spans="1:29" x14ac:dyDescent="0.25">
      <c r="A2901" s="111" t="s">
        <v>572</v>
      </c>
      <c r="B2901" s="112" t="s">
        <v>157</v>
      </c>
      <c r="C2901" s="111">
        <v>86462</v>
      </c>
      <c r="D2901" s="111">
        <v>864625</v>
      </c>
      <c r="E2901" s="111" t="s">
        <v>574</v>
      </c>
      <c r="F2901" s="111">
        <v>19228</v>
      </c>
      <c r="G2901" s="111" t="s">
        <v>347</v>
      </c>
      <c r="H2901" s="111" t="s">
        <v>151</v>
      </c>
      <c r="I2901" s="111" t="s">
        <v>128</v>
      </c>
      <c r="J2901" s="111" t="s">
        <v>346</v>
      </c>
      <c r="K2901" s="111" t="s">
        <v>129</v>
      </c>
      <c r="L2901" s="111">
        <v>4</v>
      </c>
      <c r="M2901" s="111">
        <v>0.01</v>
      </c>
      <c r="N2901" s="113">
        <v>7.99</v>
      </c>
      <c r="O2901" s="113">
        <v>6.69</v>
      </c>
      <c r="P2901" s="114">
        <v>0.2</v>
      </c>
      <c r="Q2901" s="113">
        <v>26.76</v>
      </c>
      <c r="R2901" s="115">
        <v>7.99</v>
      </c>
      <c r="S2901" s="115">
        <v>6.69</v>
      </c>
      <c r="T2901" s="119">
        <v>0.2</v>
      </c>
      <c r="U2901" s="116">
        <v>26.76</v>
      </c>
      <c r="V2901" t="s">
        <v>25</v>
      </c>
      <c r="W2901">
        <v>7.29</v>
      </c>
      <c r="X2901" t="s">
        <v>25</v>
      </c>
      <c r="Y2901">
        <v>29.16</v>
      </c>
      <c r="Z2901">
        <v>8.69</v>
      </c>
      <c r="AA2901">
        <v>7.22</v>
      </c>
      <c r="AB2901">
        <v>0.2</v>
      </c>
      <c r="AC2901">
        <v>28.88</v>
      </c>
    </row>
    <row r="2902" spans="1:29" x14ac:dyDescent="0.25">
      <c r="A2902" s="111" t="s">
        <v>572</v>
      </c>
      <c r="B2902" s="112" t="s">
        <v>157</v>
      </c>
      <c r="C2902" s="111">
        <v>86462</v>
      </c>
      <c r="D2902" s="111">
        <v>864625</v>
      </c>
      <c r="E2902" s="111" t="s">
        <v>574</v>
      </c>
      <c r="F2902" s="111">
        <v>19229</v>
      </c>
      <c r="G2902" s="111" t="s">
        <v>348</v>
      </c>
      <c r="H2902" s="111" t="s">
        <v>151</v>
      </c>
      <c r="I2902" s="111" t="s">
        <v>128</v>
      </c>
      <c r="J2902" s="111" t="s">
        <v>346</v>
      </c>
      <c r="K2902" s="111" t="s">
        <v>129</v>
      </c>
      <c r="L2902" s="111">
        <v>6</v>
      </c>
      <c r="M2902" s="111">
        <v>1.4999999999999999E-2</v>
      </c>
      <c r="N2902" s="113">
        <v>7.99</v>
      </c>
      <c r="O2902" s="113">
        <v>6.69</v>
      </c>
      <c r="P2902" s="114">
        <v>0.2</v>
      </c>
      <c r="Q2902" s="113">
        <v>40.14</v>
      </c>
      <c r="R2902" s="115">
        <v>7.99</v>
      </c>
      <c r="S2902" s="115">
        <v>6.69</v>
      </c>
      <c r="T2902" s="119">
        <v>0.2</v>
      </c>
      <c r="U2902" s="116">
        <v>40.14</v>
      </c>
      <c r="V2902" t="s">
        <v>25</v>
      </c>
      <c r="W2902">
        <v>7.29</v>
      </c>
      <c r="X2902" t="s">
        <v>25</v>
      </c>
      <c r="Y2902">
        <v>43.74</v>
      </c>
      <c r="Z2902">
        <v>8.69</v>
      </c>
      <c r="AA2902">
        <v>7.22</v>
      </c>
      <c r="AB2902">
        <v>0.2</v>
      </c>
      <c r="AC2902">
        <v>43.32</v>
      </c>
    </row>
    <row r="2903" spans="1:29" x14ac:dyDescent="0.25">
      <c r="A2903" s="111" t="s">
        <v>572</v>
      </c>
      <c r="B2903" s="112" t="s">
        <v>157</v>
      </c>
      <c r="C2903" s="111">
        <v>86462</v>
      </c>
      <c r="D2903" s="111">
        <v>864625</v>
      </c>
      <c r="E2903" s="111" t="s">
        <v>574</v>
      </c>
      <c r="F2903" s="111">
        <v>19231</v>
      </c>
      <c r="G2903" s="111" t="s">
        <v>349</v>
      </c>
      <c r="H2903" s="111" t="s">
        <v>151</v>
      </c>
      <c r="I2903" s="111" t="s">
        <v>128</v>
      </c>
      <c r="J2903" s="111" t="s">
        <v>350</v>
      </c>
      <c r="K2903" s="111" t="s">
        <v>129</v>
      </c>
      <c r="L2903" s="111">
        <v>4</v>
      </c>
      <c r="M2903" s="111">
        <v>0.01</v>
      </c>
      <c r="N2903" s="113">
        <v>7.99</v>
      </c>
      <c r="O2903" s="113">
        <v>6.69</v>
      </c>
      <c r="P2903" s="114">
        <v>0.2</v>
      </c>
      <c r="Q2903" s="113">
        <v>26.76</v>
      </c>
      <c r="R2903" s="115">
        <v>7.99</v>
      </c>
      <c r="S2903" s="115">
        <v>6.69</v>
      </c>
      <c r="T2903" s="119">
        <v>0.2</v>
      </c>
      <c r="U2903" s="116">
        <v>26.76</v>
      </c>
      <c r="V2903" t="s">
        <v>25</v>
      </c>
      <c r="W2903">
        <v>7.29</v>
      </c>
      <c r="X2903" t="s">
        <v>25</v>
      </c>
      <c r="Y2903">
        <v>29.16</v>
      </c>
      <c r="Z2903">
        <v>8.69</v>
      </c>
      <c r="AA2903">
        <v>7.22</v>
      </c>
      <c r="AB2903">
        <v>0.2</v>
      </c>
      <c r="AC2903">
        <v>28.88</v>
      </c>
    </row>
    <row r="2904" spans="1:29" x14ac:dyDescent="0.25">
      <c r="A2904" s="111" t="s">
        <v>572</v>
      </c>
      <c r="B2904" s="112" t="s">
        <v>157</v>
      </c>
      <c r="C2904" s="111">
        <v>86462</v>
      </c>
      <c r="D2904" s="111">
        <v>864625</v>
      </c>
      <c r="E2904" s="111" t="s">
        <v>574</v>
      </c>
      <c r="F2904" s="111">
        <v>21666</v>
      </c>
      <c r="G2904" s="111" t="s">
        <v>351</v>
      </c>
      <c r="H2904" s="111" t="s">
        <v>151</v>
      </c>
      <c r="I2904" s="111" t="s">
        <v>128</v>
      </c>
      <c r="J2904" s="111" t="s">
        <v>352</v>
      </c>
      <c r="K2904" s="111" t="s">
        <v>129</v>
      </c>
      <c r="L2904" s="111">
        <v>4</v>
      </c>
      <c r="M2904" s="111">
        <v>0.01</v>
      </c>
      <c r="N2904" s="113">
        <v>7.99</v>
      </c>
      <c r="O2904" s="113">
        <v>6.69</v>
      </c>
      <c r="P2904" s="114">
        <v>0.2</v>
      </c>
      <c r="Q2904" s="113">
        <v>26.76</v>
      </c>
      <c r="R2904" s="115">
        <v>7.99</v>
      </c>
      <c r="S2904" s="115">
        <v>6.69</v>
      </c>
      <c r="T2904" s="119">
        <v>0.2</v>
      </c>
      <c r="U2904" s="116">
        <v>26.76</v>
      </c>
      <c r="V2904" t="s">
        <v>25</v>
      </c>
      <c r="W2904">
        <v>7.29</v>
      </c>
      <c r="X2904" t="s">
        <v>25</v>
      </c>
      <c r="Y2904">
        <v>29.16</v>
      </c>
      <c r="Z2904">
        <v>8.69</v>
      </c>
      <c r="AA2904">
        <v>7.22</v>
      </c>
      <c r="AB2904">
        <v>0.2</v>
      </c>
      <c r="AC2904">
        <v>28.88</v>
      </c>
    </row>
    <row r="2905" spans="1:29" x14ac:dyDescent="0.25">
      <c r="A2905" s="111" t="s">
        <v>572</v>
      </c>
      <c r="B2905" s="112" t="s">
        <v>157</v>
      </c>
      <c r="C2905" s="111">
        <v>86462</v>
      </c>
      <c r="D2905" s="111">
        <v>864625</v>
      </c>
      <c r="E2905" s="111" t="s">
        <v>574</v>
      </c>
      <c r="F2905" s="111">
        <v>24306</v>
      </c>
      <c r="G2905" s="111" t="s">
        <v>353</v>
      </c>
      <c r="H2905" s="111" t="s">
        <v>151</v>
      </c>
      <c r="I2905" s="111" t="s">
        <v>128</v>
      </c>
      <c r="J2905" s="111" t="s">
        <v>354</v>
      </c>
      <c r="K2905" s="111" t="s">
        <v>129</v>
      </c>
      <c r="L2905" s="111">
        <v>4</v>
      </c>
      <c r="M2905" s="111">
        <v>0.01</v>
      </c>
      <c r="N2905" s="113">
        <v>7.99</v>
      </c>
      <c r="O2905" s="113">
        <v>6.69</v>
      </c>
      <c r="P2905" s="114">
        <v>0.2</v>
      </c>
      <c r="Q2905" s="113">
        <v>26.76</v>
      </c>
      <c r="R2905" s="115">
        <v>7.99</v>
      </c>
      <c r="S2905" s="115">
        <v>6.69</v>
      </c>
      <c r="T2905" s="119">
        <v>0.2</v>
      </c>
      <c r="U2905" s="116">
        <v>26.76</v>
      </c>
      <c r="V2905" t="s">
        <v>25</v>
      </c>
      <c r="W2905">
        <v>7.29</v>
      </c>
      <c r="X2905" t="s">
        <v>25</v>
      </c>
      <c r="Y2905">
        <v>29.16</v>
      </c>
      <c r="Z2905">
        <v>8.69</v>
      </c>
      <c r="AA2905">
        <v>7.22</v>
      </c>
      <c r="AB2905">
        <v>0.2</v>
      </c>
      <c r="AC2905">
        <v>28.88</v>
      </c>
    </row>
    <row r="2906" spans="1:29" x14ac:dyDescent="0.25">
      <c r="A2906" s="111" t="s">
        <v>572</v>
      </c>
      <c r="B2906" s="112" t="s">
        <v>157</v>
      </c>
      <c r="C2906" s="111">
        <v>86462</v>
      </c>
      <c r="D2906" s="111">
        <v>864625</v>
      </c>
      <c r="E2906" s="111" t="s">
        <v>574</v>
      </c>
      <c r="F2906" s="111">
        <v>26607</v>
      </c>
      <c r="G2906" s="111" t="s">
        <v>413</v>
      </c>
      <c r="H2906" s="111" t="s">
        <v>151</v>
      </c>
      <c r="I2906" s="111" t="s">
        <v>128</v>
      </c>
      <c r="J2906" s="111" t="s">
        <v>414</v>
      </c>
      <c r="K2906" s="111" t="s">
        <v>129</v>
      </c>
      <c r="L2906" s="111">
        <v>4</v>
      </c>
      <c r="M2906" s="111">
        <v>0.01</v>
      </c>
      <c r="N2906" s="113">
        <v>7.99</v>
      </c>
      <c r="O2906" s="113">
        <v>6.69</v>
      </c>
      <c r="P2906" s="114">
        <v>0.2</v>
      </c>
      <c r="Q2906" s="113">
        <v>26.76</v>
      </c>
      <c r="R2906" s="115">
        <v>7.99</v>
      </c>
      <c r="S2906" s="115">
        <v>6.69</v>
      </c>
      <c r="T2906" s="119">
        <v>0.2</v>
      </c>
      <c r="U2906" s="116">
        <v>26.76</v>
      </c>
      <c r="V2906" t="s">
        <v>25</v>
      </c>
      <c r="W2906">
        <v>7.29</v>
      </c>
      <c r="X2906" t="s">
        <v>25</v>
      </c>
      <c r="Y2906">
        <v>29.16</v>
      </c>
      <c r="Z2906">
        <v>8.69</v>
      </c>
      <c r="AA2906">
        <v>7.22</v>
      </c>
      <c r="AB2906">
        <v>0.2</v>
      </c>
      <c r="AC2906">
        <v>28.88</v>
      </c>
    </row>
    <row r="2907" spans="1:29" x14ac:dyDescent="0.25">
      <c r="A2907" s="111" t="s">
        <v>572</v>
      </c>
      <c r="B2907" s="112" t="s">
        <v>157</v>
      </c>
      <c r="C2907" s="111">
        <v>86462</v>
      </c>
      <c r="D2907" s="111">
        <v>864625</v>
      </c>
      <c r="E2907" s="111" t="s">
        <v>574</v>
      </c>
      <c r="F2907" s="111">
        <v>14842</v>
      </c>
      <c r="G2907" s="111" t="s">
        <v>355</v>
      </c>
      <c r="H2907" s="111" t="s">
        <v>33</v>
      </c>
      <c r="I2907" s="111" t="s">
        <v>18</v>
      </c>
      <c r="J2907" s="111" t="s">
        <v>331</v>
      </c>
      <c r="K2907" s="111" t="s">
        <v>31</v>
      </c>
      <c r="L2907" s="111">
        <v>15</v>
      </c>
      <c r="M2907" s="111">
        <v>4.0349999999999997E-2</v>
      </c>
      <c r="N2907" s="113">
        <v>2.29</v>
      </c>
      <c r="O2907" s="113">
        <v>1.8904999999999998</v>
      </c>
      <c r="P2907" s="114">
        <v>0.2</v>
      </c>
      <c r="Q2907" s="113">
        <v>28.349999999999998</v>
      </c>
      <c r="R2907" s="115">
        <v>1.99</v>
      </c>
      <c r="S2907" s="115">
        <v>1.6583333333333334</v>
      </c>
      <c r="T2907" s="119">
        <v>0.2</v>
      </c>
      <c r="U2907" s="116">
        <v>24.9</v>
      </c>
      <c r="V2907" t="s">
        <v>25</v>
      </c>
      <c r="W2907">
        <v>1.8</v>
      </c>
      <c r="X2907" t="s">
        <v>25</v>
      </c>
      <c r="Y2907">
        <v>27</v>
      </c>
      <c r="Z2907">
        <v>1.89</v>
      </c>
      <c r="AA2907">
        <v>1.58</v>
      </c>
      <c r="AB2907">
        <v>0.2</v>
      </c>
      <c r="AC2907">
        <v>23.700000000000003</v>
      </c>
    </row>
    <row r="2908" spans="1:29" x14ac:dyDescent="0.25">
      <c r="A2908" s="111" t="s">
        <v>572</v>
      </c>
      <c r="B2908" s="112" t="s">
        <v>157</v>
      </c>
      <c r="C2908" s="111">
        <v>86462</v>
      </c>
      <c r="D2908" s="111">
        <v>864625</v>
      </c>
      <c r="E2908" s="111" t="s">
        <v>574</v>
      </c>
      <c r="F2908" s="111">
        <v>14844</v>
      </c>
      <c r="G2908" s="111" t="s">
        <v>356</v>
      </c>
      <c r="H2908" s="111" t="s">
        <v>32</v>
      </c>
      <c r="I2908" s="111" t="s">
        <v>18</v>
      </c>
      <c r="J2908" s="111" t="s">
        <v>334</v>
      </c>
      <c r="K2908" s="111" t="s">
        <v>31</v>
      </c>
      <c r="L2908" s="111">
        <v>15</v>
      </c>
      <c r="M2908" s="111">
        <v>4.0349999999999997E-2</v>
      </c>
      <c r="N2908" s="113">
        <v>2.29</v>
      </c>
      <c r="O2908" s="113">
        <v>1.8904999999999998</v>
      </c>
      <c r="P2908" s="114">
        <v>0.2</v>
      </c>
      <c r="Q2908" s="113">
        <v>28.349999999999998</v>
      </c>
      <c r="R2908" s="115">
        <v>1.99</v>
      </c>
      <c r="S2908" s="115">
        <v>1.6583333333333334</v>
      </c>
      <c r="T2908" s="119">
        <v>0.2</v>
      </c>
      <c r="U2908" s="116">
        <v>24.9</v>
      </c>
      <c r="V2908" t="s">
        <v>25</v>
      </c>
      <c r="W2908">
        <v>1.8</v>
      </c>
      <c r="X2908" t="s">
        <v>25</v>
      </c>
      <c r="Y2908">
        <v>27</v>
      </c>
      <c r="Z2908">
        <v>1.89</v>
      </c>
      <c r="AA2908">
        <v>1.58</v>
      </c>
      <c r="AB2908">
        <v>0.2</v>
      </c>
      <c r="AC2908">
        <v>23.700000000000003</v>
      </c>
    </row>
    <row r="2909" spans="1:29" x14ac:dyDescent="0.25">
      <c r="A2909" s="111" t="s">
        <v>572</v>
      </c>
      <c r="B2909" s="112" t="s">
        <v>157</v>
      </c>
      <c r="C2909" s="111">
        <v>86462</v>
      </c>
      <c r="D2909" s="111">
        <v>864625</v>
      </c>
      <c r="E2909" s="111" t="s">
        <v>574</v>
      </c>
      <c r="F2909" s="111">
        <v>19303</v>
      </c>
      <c r="G2909" s="111" t="s">
        <v>444</v>
      </c>
      <c r="H2909" s="111" t="s">
        <v>37</v>
      </c>
      <c r="I2909" s="111" t="s">
        <v>18</v>
      </c>
      <c r="J2909" s="111" t="s">
        <v>362</v>
      </c>
      <c r="K2909" s="111" t="s">
        <v>31</v>
      </c>
      <c r="L2909" s="111">
        <v>15</v>
      </c>
      <c r="M2909" s="111">
        <v>4.0349999999999997E-2</v>
      </c>
      <c r="N2909" s="113">
        <v>2.29</v>
      </c>
      <c r="O2909" s="113">
        <v>1.8904999999999998</v>
      </c>
      <c r="P2909" s="114">
        <v>0.2</v>
      </c>
      <c r="Q2909" s="113">
        <v>28.349999999999998</v>
      </c>
      <c r="R2909" s="115">
        <v>1.99</v>
      </c>
      <c r="S2909" s="115">
        <v>1.6583333333333334</v>
      </c>
      <c r="T2909" s="119">
        <v>0.2</v>
      </c>
      <c r="U2909" s="116">
        <v>24.9</v>
      </c>
      <c r="V2909" t="s">
        <v>25</v>
      </c>
      <c r="W2909">
        <v>1.9</v>
      </c>
      <c r="X2909" t="s">
        <v>25</v>
      </c>
      <c r="Y2909">
        <v>28.5</v>
      </c>
      <c r="Z2909">
        <v>1.99</v>
      </c>
      <c r="AA2909">
        <v>1.66</v>
      </c>
      <c r="AB2909">
        <v>0.2</v>
      </c>
      <c r="AC2909">
        <v>24.9</v>
      </c>
    </row>
    <row r="2910" spans="1:29" x14ac:dyDescent="0.25">
      <c r="A2910" s="111" t="s">
        <v>572</v>
      </c>
      <c r="B2910" s="112" t="s">
        <v>157</v>
      </c>
      <c r="C2910" s="111">
        <v>86462</v>
      </c>
      <c r="D2910" s="111">
        <v>864625</v>
      </c>
      <c r="E2910" s="111" t="s">
        <v>574</v>
      </c>
      <c r="F2910" s="111">
        <v>19305</v>
      </c>
      <c r="G2910" s="111" t="s">
        <v>445</v>
      </c>
      <c r="H2910" s="111" t="s">
        <v>37</v>
      </c>
      <c r="I2910" s="111" t="s">
        <v>18</v>
      </c>
      <c r="J2910" s="111" t="s">
        <v>382</v>
      </c>
      <c r="K2910" s="111" t="s">
        <v>31</v>
      </c>
      <c r="L2910" s="111">
        <v>15</v>
      </c>
      <c r="M2910" s="111">
        <v>4.0349999999999997E-2</v>
      </c>
      <c r="N2910" s="113">
        <v>2.29</v>
      </c>
      <c r="O2910" s="113">
        <v>1.8904999999999998</v>
      </c>
      <c r="P2910" s="114">
        <v>0.2</v>
      </c>
      <c r="Q2910" s="113">
        <v>28.349999999999998</v>
      </c>
      <c r="R2910" s="115">
        <v>1.99</v>
      </c>
      <c r="S2910" s="115">
        <v>1.6583333333333334</v>
      </c>
      <c r="T2910" s="119">
        <v>0.2</v>
      </c>
      <c r="U2910" s="116">
        <v>24.9</v>
      </c>
      <c r="V2910" t="s">
        <v>25</v>
      </c>
      <c r="W2910">
        <v>1.9</v>
      </c>
      <c r="X2910" t="s">
        <v>25</v>
      </c>
      <c r="Y2910">
        <v>28.5</v>
      </c>
      <c r="Z2910">
        <v>1.99</v>
      </c>
      <c r="AA2910">
        <v>1.66</v>
      </c>
      <c r="AB2910">
        <v>0.2</v>
      </c>
      <c r="AC2910">
        <v>24.9</v>
      </c>
    </row>
    <row r="2911" spans="1:29" x14ac:dyDescent="0.25">
      <c r="A2911" s="111" t="s">
        <v>572</v>
      </c>
      <c r="B2911" s="112" t="s">
        <v>157</v>
      </c>
      <c r="C2911" s="111">
        <v>86462</v>
      </c>
      <c r="D2911" s="111">
        <v>864625</v>
      </c>
      <c r="E2911" s="111" t="s">
        <v>574</v>
      </c>
      <c r="F2911" s="111">
        <v>19307</v>
      </c>
      <c r="G2911" s="111" t="s">
        <v>446</v>
      </c>
      <c r="H2911" s="111" t="s">
        <v>37</v>
      </c>
      <c r="I2911" s="111" t="s">
        <v>18</v>
      </c>
      <c r="J2911" s="111" t="s">
        <v>447</v>
      </c>
      <c r="K2911" s="111" t="s">
        <v>31</v>
      </c>
      <c r="L2911" s="111">
        <v>15</v>
      </c>
      <c r="M2911" s="111">
        <v>4.0349999999999997E-2</v>
      </c>
      <c r="N2911" s="113">
        <v>2.29</v>
      </c>
      <c r="O2911" s="113">
        <v>1.8904999999999998</v>
      </c>
      <c r="P2911" s="114">
        <v>0.2</v>
      </c>
      <c r="Q2911" s="113">
        <v>28.349999999999998</v>
      </c>
      <c r="R2911" s="115">
        <v>1.99</v>
      </c>
      <c r="S2911" s="115">
        <v>1.6583333333333334</v>
      </c>
      <c r="T2911" s="119">
        <v>0.2</v>
      </c>
      <c r="U2911" s="116">
        <v>24.9</v>
      </c>
      <c r="V2911" t="s">
        <v>25</v>
      </c>
      <c r="W2911">
        <v>1.9</v>
      </c>
      <c r="X2911" t="s">
        <v>25</v>
      </c>
      <c r="Y2911">
        <v>28.5</v>
      </c>
      <c r="Z2911">
        <v>1.99</v>
      </c>
      <c r="AA2911">
        <v>1.66</v>
      </c>
      <c r="AB2911">
        <v>0.2</v>
      </c>
      <c r="AC2911">
        <v>24.9</v>
      </c>
    </row>
    <row r="2912" spans="1:29" x14ac:dyDescent="0.25">
      <c r="A2912" s="111" t="s">
        <v>572</v>
      </c>
      <c r="B2912" s="112" t="s">
        <v>157</v>
      </c>
      <c r="C2912" s="111">
        <v>86462</v>
      </c>
      <c r="D2912" s="111">
        <v>864625</v>
      </c>
      <c r="E2912" s="111" t="s">
        <v>574</v>
      </c>
      <c r="F2912" s="111">
        <v>19309</v>
      </c>
      <c r="G2912" s="111" t="s">
        <v>448</v>
      </c>
      <c r="H2912" s="111" t="s">
        <v>37</v>
      </c>
      <c r="I2912" s="111" t="s">
        <v>18</v>
      </c>
      <c r="J2912" s="111" t="s">
        <v>449</v>
      </c>
      <c r="K2912" s="111" t="s">
        <v>31</v>
      </c>
      <c r="L2912" s="111">
        <v>15</v>
      </c>
      <c r="M2912" s="111">
        <v>4.0349999999999997E-2</v>
      </c>
      <c r="N2912" s="113">
        <v>2.29</v>
      </c>
      <c r="O2912" s="113">
        <v>1.8904999999999998</v>
      </c>
      <c r="P2912" s="114">
        <v>0.2</v>
      </c>
      <c r="Q2912" s="113">
        <v>28.349999999999998</v>
      </c>
      <c r="R2912" s="115">
        <v>1.99</v>
      </c>
      <c r="S2912" s="115">
        <v>1.6583333333333334</v>
      </c>
      <c r="T2912" s="119">
        <v>0.2</v>
      </c>
      <c r="U2912" s="116">
        <v>24.9</v>
      </c>
      <c r="V2912" t="s">
        <v>25</v>
      </c>
      <c r="W2912">
        <v>1.9</v>
      </c>
      <c r="X2912" t="s">
        <v>25</v>
      </c>
      <c r="Y2912">
        <v>28.5</v>
      </c>
      <c r="Z2912">
        <v>1.99</v>
      </c>
      <c r="AA2912">
        <v>1.66</v>
      </c>
      <c r="AB2912">
        <v>0.2</v>
      </c>
      <c r="AC2912">
        <v>24.9</v>
      </c>
    </row>
    <row r="2913" spans="1:29" x14ac:dyDescent="0.25">
      <c r="A2913" s="111" t="s">
        <v>572</v>
      </c>
      <c r="B2913" s="112" t="s">
        <v>157</v>
      </c>
      <c r="C2913" s="111">
        <v>86462</v>
      </c>
      <c r="D2913" s="111">
        <v>864625</v>
      </c>
      <c r="E2913" s="111" t="s">
        <v>574</v>
      </c>
      <c r="F2913" s="111">
        <v>1164</v>
      </c>
      <c r="G2913" s="111" t="s">
        <v>450</v>
      </c>
      <c r="H2913" s="111" t="s">
        <v>51</v>
      </c>
      <c r="I2913" s="111" t="s">
        <v>18</v>
      </c>
      <c r="J2913" s="111" t="s">
        <v>418</v>
      </c>
      <c r="K2913" s="111" t="s">
        <v>46</v>
      </c>
      <c r="L2913" s="111">
        <v>12</v>
      </c>
      <c r="M2913" s="111">
        <v>4.2000000000000003E-2</v>
      </c>
      <c r="N2913" s="113">
        <v>2.59</v>
      </c>
      <c r="O2913" s="113">
        <v>2.1755</v>
      </c>
      <c r="P2913" s="114">
        <v>0.2</v>
      </c>
      <c r="Q2913" s="113">
        <v>26.160000000000004</v>
      </c>
      <c r="R2913" s="115">
        <v>2.39</v>
      </c>
      <c r="S2913" s="115">
        <v>1.99</v>
      </c>
      <c r="T2913" s="119">
        <v>0.2</v>
      </c>
      <c r="U2913" s="116">
        <v>23.88</v>
      </c>
      <c r="V2913" t="s">
        <v>25</v>
      </c>
      <c r="W2913">
        <v>2.08</v>
      </c>
      <c r="X2913" t="s">
        <v>25</v>
      </c>
      <c r="Y2913">
        <v>24.96</v>
      </c>
      <c r="Z2913">
        <v>2.19</v>
      </c>
      <c r="AA2913">
        <v>1.83</v>
      </c>
      <c r="AB2913">
        <v>0.2</v>
      </c>
      <c r="AC2913">
        <v>21.96</v>
      </c>
    </row>
    <row r="2914" spans="1:29" x14ac:dyDescent="0.25">
      <c r="A2914" s="111" t="s">
        <v>572</v>
      </c>
      <c r="B2914" s="112" t="s">
        <v>157</v>
      </c>
      <c r="C2914" s="111">
        <v>86462</v>
      </c>
      <c r="D2914" s="111">
        <v>864625</v>
      </c>
      <c r="E2914" s="111" t="s">
        <v>574</v>
      </c>
      <c r="F2914" s="111">
        <v>9084</v>
      </c>
      <c r="G2914" s="111" t="s">
        <v>357</v>
      </c>
      <c r="H2914" s="111" t="s">
        <v>47</v>
      </c>
      <c r="I2914" s="111" t="s">
        <v>18</v>
      </c>
      <c r="J2914" s="111" t="s">
        <v>334</v>
      </c>
      <c r="K2914" s="111" t="s">
        <v>46</v>
      </c>
      <c r="L2914" s="111">
        <v>12</v>
      </c>
      <c r="M2914" s="111">
        <v>4.2000000000000003E-2</v>
      </c>
      <c r="N2914" s="113">
        <v>2.59</v>
      </c>
      <c r="O2914" s="113">
        <v>2.19</v>
      </c>
      <c r="P2914" s="114">
        <v>0.2</v>
      </c>
      <c r="Q2914" s="113">
        <v>26.28</v>
      </c>
      <c r="R2914" s="115">
        <v>2.4900000000000002</v>
      </c>
      <c r="S2914" s="115">
        <v>2.08</v>
      </c>
      <c r="T2914" s="119">
        <v>0.2</v>
      </c>
      <c r="U2914" s="116">
        <v>24.96</v>
      </c>
      <c r="V2914" t="s">
        <v>25</v>
      </c>
      <c r="W2914">
        <v>2.19</v>
      </c>
      <c r="X2914" t="s">
        <v>25</v>
      </c>
      <c r="Y2914">
        <v>26.28</v>
      </c>
      <c r="Z2914">
        <v>2.4900000000000002</v>
      </c>
      <c r="AA2914">
        <v>2.08</v>
      </c>
      <c r="AB2914">
        <v>0.2</v>
      </c>
      <c r="AC2914">
        <v>24.96</v>
      </c>
    </row>
    <row r="2915" spans="1:29" x14ac:dyDescent="0.25">
      <c r="A2915" s="111" t="s">
        <v>572</v>
      </c>
      <c r="B2915" s="112" t="s">
        <v>157</v>
      </c>
      <c r="C2915" s="111">
        <v>86462</v>
      </c>
      <c r="D2915" s="111">
        <v>864625</v>
      </c>
      <c r="E2915" s="111" t="s">
        <v>574</v>
      </c>
      <c r="F2915" s="111">
        <v>9085</v>
      </c>
      <c r="G2915" s="111" t="s">
        <v>358</v>
      </c>
      <c r="H2915" s="111" t="s">
        <v>48</v>
      </c>
      <c r="I2915" s="111" t="s">
        <v>18</v>
      </c>
      <c r="J2915" s="111" t="s">
        <v>338</v>
      </c>
      <c r="K2915" s="111" t="s">
        <v>46</v>
      </c>
      <c r="L2915" s="111">
        <v>12</v>
      </c>
      <c r="M2915" s="111">
        <v>4.2000000000000003E-2</v>
      </c>
      <c r="N2915" s="113">
        <v>2.59</v>
      </c>
      <c r="O2915" s="113">
        <v>2.1755</v>
      </c>
      <c r="P2915" s="114">
        <v>0.2</v>
      </c>
      <c r="Q2915" s="113">
        <v>26.160000000000004</v>
      </c>
      <c r="R2915" s="115">
        <v>2.39</v>
      </c>
      <c r="S2915" s="115">
        <v>1.99</v>
      </c>
      <c r="T2915" s="119">
        <v>0.2</v>
      </c>
      <c r="U2915" s="116">
        <v>23.88</v>
      </c>
      <c r="V2915" t="s">
        <v>25</v>
      </c>
      <c r="W2915">
        <v>2.08</v>
      </c>
      <c r="X2915" t="s">
        <v>25</v>
      </c>
      <c r="Y2915">
        <v>24.96</v>
      </c>
      <c r="Z2915">
        <v>2.19</v>
      </c>
      <c r="AA2915">
        <v>1.83</v>
      </c>
      <c r="AB2915">
        <v>0.2</v>
      </c>
      <c r="AC2915">
        <v>21.96</v>
      </c>
    </row>
    <row r="2916" spans="1:29" x14ac:dyDescent="0.25">
      <c r="A2916" s="111" t="s">
        <v>572</v>
      </c>
      <c r="B2916" s="112" t="s">
        <v>157</v>
      </c>
      <c r="C2916" s="111">
        <v>86462</v>
      </c>
      <c r="D2916" s="111">
        <v>864625</v>
      </c>
      <c r="E2916" s="111" t="s">
        <v>574</v>
      </c>
      <c r="F2916" s="111">
        <v>9087</v>
      </c>
      <c r="G2916" s="111" t="s">
        <v>359</v>
      </c>
      <c r="H2916" s="111" t="s">
        <v>50</v>
      </c>
      <c r="I2916" s="111" t="s">
        <v>18</v>
      </c>
      <c r="J2916" s="111" t="s">
        <v>336</v>
      </c>
      <c r="K2916" s="111" t="s">
        <v>46</v>
      </c>
      <c r="L2916" s="111">
        <v>12</v>
      </c>
      <c r="M2916" s="111">
        <v>4.2000000000000003E-2</v>
      </c>
      <c r="N2916" s="113">
        <v>2.59</v>
      </c>
      <c r="O2916" s="113">
        <v>2.1755</v>
      </c>
      <c r="P2916" s="114">
        <v>0.2</v>
      </c>
      <c r="Q2916" s="113">
        <v>26.160000000000004</v>
      </c>
      <c r="R2916" s="115">
        <v>2.39</v>
      </c>
      <c r="S2916" s="115">
        <v>1.99</v>
      </c>
      <c r="T2916" s="119">
        <v>0.2</v>
      </c>
      <c r="U2916" s="116">
        <v>23.88</v>
      </c>
      <c r="V2916" t="s">
        <v>25</v>
      </c>
      <c r="W2916">
        <v>2.08</v>
      </c>
      <c r="X2916" t="s">
        <v>25</v>
      </c>
      <c r="Y2916">
        <v>24.96</v>
      </c>
      <c r="Z2916">
        <v>2.19</v>
      </c>
      <c r="AA2916">
        <v>1.83</v>
      </c>
      <c r="AB2916">
        <v>0.2</v>
      </c>
      <c r="AC2916">
        <v>21.96</v>
      </c>
    </row>
    <row r="2917" spans="1:29" x14ac:dyDescent="0.25">
      <c r="A2917" s="111" t="s">
        <v>572</v>
      </c>
      <c r="B2917" s="112" t="s">
        <v>157</v>
      </c>
      <c r="C2917" s="111">
        <v>86462</v>
      </c>
      <c r="D2917" s="111">
        <v>864625</v>
      </c>
      <c r="E2917" s="111" t="s">
        <v>574</v>
      </c>
      <c r="F2917" s="111">
        <v>9089</v>
      </c>
      <c r="G2917" s="111" t="s">
        <v>360</v>
      </c>
      <c r="H2917" s="111" t="s">
        <v>51</v>
      </c>
      <c r="I2917" s="111" t="s">
        <v>18</v>
      </c>
      <c r="J2917" s="111" t="s">
        <v>340</v>
      </c>
      <c r="K2917" s="111" t="s">
        <v>46</v>
      </c>
      <c r="L2917" s="111">
        <v>12</v>
      </c>
      <c r="M2917" s="111">
        <v>4.2000000000000003E-2</v>
      </c>
      <c r="N2917" s="113">
        <v>2.59</v>
      </c>
      <c r="O2917" s="113">
        <v>2.1755</v>
      </c>
      <c r="P2917" s="114">
        <v>0.2</v>
      </c>
      <c r="Q2917" s="113">
        <v>26.160000000000004</v>
      </c>
      <c r="R2917" s="115">
        <v>2.39</v>
      </c>
      <c r="S2917" s="115">
        <v>1.99</v>
      </c>
      <c r="T2917" s="119">
        <v>0.2</v>
      </c>
      <c r="U2917" s="116">
        <v>23.88</v>
      </c>
      <c r="V2917" t="s">
        <v>25</v>
      </c>
      <c r="W2917">
        <v>2.08</v>
      </c>
      <c r="X2917" t="s">
        <v>25</v>
      </c>
      <c r="Y2917">
        <v>24.96</v>
      </c>
      <c r="Z2917">
        <v>2.19</v>
      </c>
      <c r="AA2917">
        <v>1.83</v>
      </c>
      <c r="AB2917">
        <v>0.2</v>
      </c>
      <c r="AC2917">
        <v>21.96</v>
      </c>
    </row>
    <row r="2918" spans="1:29" x14ac:dyDescent="0.25">
      <c r="A2918" s="111" t="s">
        <v>572</v>
      </c>
      <c r="B2918" s="112" t="s">
        <v>157</v>
      </c>
      <c r="C2918" s="111">
        <v>86462</v>
      </c>
      <c r="D2918" s="111">
        <v>864625</v>
      </c>
      <c r="E2918" s="111" t="s">
        <v>574</v>
      </c>
      <c r="F2918" s="111">
        <v>9091</v>
      </c>
      <c r="G2918" s="111" t="s">
        <v>361</v>
      </c>
      <c r="H2918" s="111" t="s">
        <v>52</v>
      </c>
      <c r="I2918" s="111" t="s">
        <v>18</v>
      </c>
      <c r="J2918" s="111" t="s">
        <v>362</v>
      </c>
      <c r="K2918" s="111" t="s">
        <v>46</v>
      </c>
      <c r="L2918" s="111">
        <v>12</v>
      </c>
      <c r="M2918" s="111">
        <v>4.2000000000000003E-2</v>
      </c>
      <c r="N2918" s="113">
        <v>3.19</v>
      </c>
      <c r="O2918" s="113">
        <v>2.66</v>
      </c>
      <c r="P2918" s="114">
        <v>0.2</v>
      </c>
      <c r="Q2918" s="113">
        <v>31.92</v>
      </c>
      <c r="R2918" s="115">
        <v>2.99</v>
      </c>
      <c r="S2918" s="115">
        <v>2.4916666666666671</v>
      </c>
      <c r="T2918" s="119">
        <v>0.2</v>
      </c>
      <c r="U2918" s="116">
        <v>29.880000000000003</v>
      </c>
      <c r="V2918" t="s">
        <v>25</v>
      </c>
      <c r="W2918">
        <v>2.66</v>
      </c>
      <c r="X2918" t="s">
        <v>25</v>
      </c>
      <c r="Y2918">
        <v>31.92</v>
      </c>
      <c r="Z2918">
        <v>2.99</v>
      </c>
      <c r="AA2918">
        <v>2.4900000000000002</v>
      </c>
      <c r="AB2918">
        <v>0.2</v>
      </c>
      <c r="AC2918">
        <v>29.880000000000003</v>
      </c>
    </row>
    <row r="2919" spans="1:29" x14ac:dyDescent="0.25">
      <c r="A2919" s="111" t="s">
        <v>572</v>
      </c>
      <c r="B2919" s="112" t="s">
        <v>157</v>
      </c>
      <c r="C2919" s="111">
        <v>86462</v>
      </c>
      <c r="D2919" s="111">
        <v>864625</v>
      </c>
      <c r="E2919" s="111" t="s">
        <v>574</v>
      </c>
      <c r="F2919" s="111">
        <v>9092</v>
      </c>
      <c r="G2919" s="111" t="s">
        <v>363</v>
      </c>
      <c r="H2919" s="111" t="s">
        <v>52</v>
      </c>
      <c r="I2919" s="111" t="s">
        <v>18</v>
      </c>
      <c r="J2919" s="111" t="s">
        <v>364</v>
      </c>
      <c r="K2919" s="111" t="s">
        <v>46</v>
      </c>
      <c r="L2919" s="111">
        <v>12</v>
      </c>
      <c r="M2919" s="111">
        <v>4.2000000000000003E-2</v>
      </c>
      <c r="N2919" s="113">
        <v>3.19</v>
      </c>
      <c r="O2919" s="113">
        <v>2.66</v>
      </c>
      <c r="P2919" s="114">
        <v>0.2</v>
      </c>
      <c r="Q2919" s="113">
        <v>31.92</v>
      </c>
      <c r="R2919" s="115">
        <v>2.99</v>
      </c>
      <c r="S2919" s="115">
        <v>2.4916666666666671</v>
      </c>
      <c r="T2919" s="119">
        <v>0.2</v>
      </c>
      <c r="U2919" s="116">
        <v>29.880000000000003</v>
      </c>
      <c r="V2919" t="s">
        <v>25</v>
      </c>
      <c r="W2919">
        <v>2.66</v>
      </c>
      <c r="X2919" t="s">
        <v>25</v>
      </c>
      <c r="Y2919">
        <v>31.92</v>
      </c>
      <c r="Z2919">
        <v>2.99</v>
      </c>
      <c r="AA2919">
        <v>2.4900000000000002</v>
      </c>
      <c r="AB2919">
        <v>0.2</v>
      </c>
      <c r="AC2919">
        <v>29.880000000000003</v>
      </c>
    </row>
    <row r="2920" spans="1:29" x14ac:dyDescent="0.25">
      <c r="A2920" s="111" t="s">
        <v>572</v>
      </c>
      <c r="B2920" s="112" t="s">
        <v>157</v>
      </c>
      <c r="C2920" s="111">
        <v>86462</v>
      </c>
      <c r="D2920" s="111">
        <v>864625</v>
      </c>
      <c r="E2920" s="111" t="s">
        <v>574</v>
      </c>
      <c r="F2920" s="111">
        <v>9093</v>
      </c>
      <c r="G2920" s="111" t="s">
        <v>365</v>
      </c>
      <c r="H2920" s="111" t="s">
        <v>49</v>
      </c>
      <c r="I2920" s="111" t="s">
        <v>18</v>
      </c>
      <c r="J2920" s="111" t="s">
        <v>342</v>
      </c>
      <c r="K2920" s="111" t="s">
        <v>46</v>
      </c>
      <c r="L2920" s="111">
        <v>12</v>
      </c>
      <c r="M2920" s="111">
        <v>4.2000000000000003E-2</v>
      </c>
      <c r="N2920" s="113">
        <v>2.59</v>
      </c>
      <c r="O2920" s="113">
        <v>2.1755</v>
      </c>
      <c r="P2920" s="114">
        <v>0.2</v>
      </c>
      <c r="Q2920" s="113">
        <v>26.160000000000004</v>
      </c>
      <c r="R2920" s="115">
        <v>2.39</v>
      </c>
      <c r="S2920" s="115">
        <v>1.99</v>
      </c>
      <c r="T2920" s="119">
        <v>0.2</v>
      </c>
      <c r="U2920" s="116">
        <v>23.88</v>
      </c>
      <c r="V2920" t="s">
        <v>25</v>
      </c>
      <c r="W2920">
        <v>2.08</v>
      </c>
      <c r="X2920" t="s">
        <v>25</v>
      </c>
      <c r="Y2920">
        <v>24.96</v>
      </c>
      <c r="Z2920">
        <v>2.19</v>
      </c>
      <c r="AA2920">
        <v>1.83</v>
      </c>
      <c r="AB2920">
        <v>0.2</v>
      </c>
      <c r="AC2920">
        <v>21.96</v>
      </c>
    </row>
    <row r="2921" spans="1:29" x14ac:dyDescent="0.25">
      <c r="A2921" s="111" t="s">
        <v>572</v>
      </c>
      <c r="B2921" s="112" t="s">
        <v>157</v>
      </c>
      <c r="C2921" s="111">
        <v>86462</v>
      </c>
      <c r="D2921" s="111">
        <v>864625</v>
      </c>
      <c r="E2921" s="111" t="s">
        <v>574</v>
      </c>
      <c r="F2921" s="111">
        <v>9096</v>
      </c>
      <c r="G2921" s="111" t="s">
        <v>366</v>
      </c>
      <c r="H2921" s="111" t="s">
        <v>49</v>
      </c>
      <c r="I2921" s="111" t="s">
        <v>18</v>
      </c>
      <c r="J2921" s="111" t="s">
        <v>331</v>
      </c>
      <c r="K2921" s="111" t="s">
        <v>46</v>
      </c>
      <c r="L2921" s="111">
        <v>12</v>
      </c>
      <c r="M2921" s="111">
        <v>4.2000000000000003E-2</v>
      </c>
      <c r="N2921" s="113">
        <v>2.59</v>
      </c>
      <c r="O2921" s="113">
        <v>2.1755</v>
      </c>
      <c r="P2921" s="114">
        <v>0.2</v>
      </c>
      <c r="Q2921" s="113">
        <v>26.160000000000004</v>
      </c>
      <c r="R2921" s="115">
        <v>2.39</v>
      </c>
      <c r="S2921" s="115">
        <v>1.99</v>
      </c>
      <c r="T2921" s="119">
        <v>0.2</v>
      </c>
      <c r="U2921" s="116">
        <v>23.88</v>
      </c>
      <c r="V2921" t="s">
        <v>25</v>
      </c>
      <c r="W2921">
        <v>2.08</v>
      </c>
      <c r="X2921" t="s">
        <v>25</v>
      </c>
      <c r="Y2921">
        <v>24.96</v>
      </c>
      <c r="Z2921">
        <v>2.19</v>
      </c>
      <c r="AA2921">
        <v>1.83</v>
      </c>
      <c r="AB2921">
        <v>0.2</v>
      </c>
      <c r="AC2921">
        <v>21.96</v>
      </c>
    </row>
    <row r="2922" spans="1:29" x14ac:dyDescent="0.25">
      <c r="A2922" s="111" t="s">
        <v>572</v>
      </c>
      <c r="B2922" s="112" t="s">
        <v>157</v>
      </c>
      <c r="C2922" s="111">
        <v>86462</v>
      </c>
      <c r="D2922" s="111">
        <v>864625</v>
      </c>
      <c r="E2922" s="111" t="s">
        <v>574</v>
      </c>
      <c r="F2922" s="111">
        <v>9274</v>
      </c>
      <c r="G2922" s="111" t="s">
        <v>367</v>
      </c>
      <c r="H2922" s="111" t="s">
        <v>49</v>
      </c>
      <c r="I2922" s="111" t="s">
        <v>18</v>
      </c>
      <c r="J2922" s="111" t="s">
        <v>344</v>
      </c>
      <c r="K2922" s="111" t="s">
        <v>46</v>
      </c>
      <c r="L2922" s="111">
        <v>12</v>
      </c>
      <c r="M2922" s="111">
        <v>4.2000000000000003E-2</v>
      </c>
      <c r="N2922" s="113">
        <v>2.59</v>
      </c>
      <c r="O2922" s="113">
        <v>2.1755</v>
      </c>
      <c r="P2922" s="114">
        <v>0.2</v>
      </c>
      <c r="Q2922" s="113">
        <v>26.160000000000004</v>
      </c>
      <c r="R2922" s="115">
        <v>2.39</v>
      </c>
      <c r="S2922" s="115">
        <v>1.99</v>
      </c>
      <c r="T2922" s="119">
        <v>0.2</v>
      </c>
      <c r="U2922" s="116">
        <v>23.88</v>
      </c>
      <c r="V2922" t="s">
        <v>25</v>
      </c>
      <c r="W2922">
        <v>2.08</v>
      </c>
      <c r="X2922" t="s">
        <v>25</v>
      </c>
      <c r="Y2922">
        <v>24.96</v>
      </c>
      <c r="Z2922">
        <v>2.19</v>
      </c>
      <c r="AA2922">
        <v>1.83</v>
      </c>
      <c r="AB2922">
        <v>0.2</v>
      </c>
      <c r="AC2922">
        <v>21.96</v>
      </c>
    </row>
    <row r="2923" spans="1:29" x14ac:dyDescent="0.25">
      <c r="A2923" s="111" t="s">
        <v>572</v>
      </c>
      <c r="B2923" s="112" t="s">
        <v>157</v>
      </c>
      <c r="C2923" s="111">
        <v>86462</v>
      </c>
      <c r="D2923" s="111">
        <v>864625</v>
      </c>
      <c r="E2923" s="111" t="s">
        <v>574</v>
      </c>
      <c r="F2923" s="111">
        <v>8411</v>
      </c>
      <c r="G2923" s="111" t="s">
        <v>465</v>
      </c>
      <c r="H2923" s="111" t="s">
        <v>82</v>
      </c>
      <c r="I2923" s="111" t="s">
        <v>18</v>
      </c>
      <c r="J2923" s="111" t="s">
        <v>334</v>
      </c>
      <c r="K2923" s="111" t="s">
        <v>81</v>
      </c>
      <c r="L2923" s="111">
        <v>6</v>
      </c>
      <c r="M2923" s="111">
        <v>0.09</v>
      </c>
      <c r="N2923" s="113">
        <v>4.99</v>
      </c>
      <c r="O2923" s="113">
        <v>4.16</v>
      </c>
      <c r="P2923" s="114">
        <v>0.2</v>
      </c>
      <c r="Q2923" s="113">
        <v>24.96</v>
      </c>
      <c r="R2923" s="115">
        <v>4.79</v>
      </c>
      <c r="S2923" s="115">
        <v>3.99</v>
      </c>
      <c r="T2923" s="119">
        <v>0.2</v>
      </c>
      <c r="U2923" s="116">
        <v>23.94</v>
      </c>
      <c r="V2923" t="s">
        <v>25</v>
      </c>
      <c r="W2923">
        <v>4.16</v>
      </c>
      <c r="X2923" t="s">
        <v>25</v>
      </c>
      <c r="Y2923">
        <v>24.96</v>
      </c>
      <c r="Z2923">
        <v>4.99</v>
      </c>
      <c r="AA2923">
        <v>4.16</v>
      </c>
      <c r="AB2923">
        <v>0.2</v>
      </c>
      <c r="AC2923">
        <v>24.96</v>
      </c>
    </row>
    <row r="2924" spans="1:29" x14ac:dyDescent="0.25">
      <c r="A2924" s="111" t="s">
        <v>572</v>
      </c>
      <c r="B2924" s="112" t="s">
        <v>157</v>
      </c>
      <c r="C2924" s="111">
        <v>86462</v>
      </c>
      <c r="D2924" s="111">
        <v>864625</v>
      </c>
      <c r="E2924" s="111" t="s">
        <v>574</v>
      </c>
      <c r="F2924" s="111">
        <v>8418</v>
      </c>
      <c r="G2924" s="111" t="s">
        <v>467</v>
      </c>
      <c r="H2924" s="111" t="s">
        <v>83</v>
      </c>
      <c r="I2924" s="111" t="s">
        <v>18</v>
      </c>
      <c r="J2924" s="111" t="s">
        <v>331</v>
      </c>
      <c r="K2924" s="111" t="s">
        <v>81</v>
      </c>
      <c r="L2924" s="111">
        <v>6</v>
      </c>
      <c r="M2924" s="111">
        <v>0.09</v>
      </c>
      <c r="N2924" s="113">
        <v>4.99</v>
      </c>
      <c r="O2924" s="113">
        <v>4.16</v>
      </c>
      <c r="P2924" s="114">
        <v>0.2</v>
      </c>
      <c r="Q2924" s="113">
        <v>24.96</v>
      </c>
      <c r="R2924" s="115">
        <v>4.79</v>
      </c>
      <c r="S2924" s="115">
        <v>3.99</v>
      </c>
      <c r="T2924" s="119">
        <v>0.2</v>
      </c>
      <c r="U2924" s="116">
        <v>23.94</v>
      </c>
      <c r="V2924" t="s">
        <v>25</v>
      </c>
      <c r="W2924">
        <v>4.16</v>
      </c>
      <c r="X2924" t="s">
        <v>25</v>
      </c>
      <c r="Y2924">
        <v>24.96</v>
      </c>
      <c r="Z2924">
        <v>4.99</v>
      </c>
      <c r="AA2924">
        <v>4.16</v>
      </c>
      <c r="AB2924">
        <v>0.2</v>
      </c>
      <c r="AC2924">
        <v>24.96</v>
      </c>
    </row>
    <row r="2925" spans="1:29" x14ac:dyDescent="0.25">
      <c r="A2925" s="111" t="s">
        <v>572</v>
      </c>
      <c r="B2925" s="112" t="s">
        <v>157</v>
      </c>
      <c r="C2925" s="111">
        <v>86462</v>
      </c>
      <c r="D2925" s="111">
        <v>864625</v>
      </c>
      <c r="E2925" s="111" t="s">
        <v>574</v>
      </c>
      <c r="F2925" s="111">
        <v>8793</v>
      </c>
      <c r="G2925" s="111" t="s">
        <v>468</v>
      </c>
      <c r="H2925" s="111" t="s">
        <v>84</v>
      </c>
      <c r="I2925" s="111" t="s">
        <v>18</v>
      </c>
      <c r="J2925" s="111" t="s">
        <v>469</v>
      </c>
      <c r="K2925" s="111" t="s">
        <v>81</v>
      </c>
      <c r="L2925" s="111">
        <v>6</v>
      </c>
      <c r="M2925" s="111">
        <v>0.09</v>
      </c>
      <c r="N2925" s="113">
        <v>6.49</v>
      </c>
      <c r="O2925" s="113">
        <v>5.4</v>
      </c>
      <c r="P2925" s="114">
        <v>0.2</v>
      </c>
      <c r="Q2925" s="113">
        <v>32.400000000000006</v>
      </c>
      <c r="R2925" s="115">
        <v>5.69</v>
      </c>
      <c r="S2925" s="115">
        <v>4.74</v>
      </c>
      <c r="T2925" s="119">
        <v>0.2</v>
      </c>
      <c r="U2925" s="116">
        <v>28.44</v>
      </c>
      <c r="V2925" t="s">
        <v>25</v>
      </c>
      <c r="W2925">
        <v>5.4</v>
      </c>
      <c r="X2925" t="s">
        <v>25</v>
      </c>
      <c r="Y2925">
        <v>32.400000000000006</v>
      </c>
      <c r="Z2925">
        <v>5.69</v>
      </c>
      <c r="AA2925">
        <v>4.74</v>
      </c>
      <c r="AB2925">
        <v>0.2</v>
      </c>
      <c r="AC2925">
        <v>28.44</v>
      </c>
    </row>
    <row r="2926" spans="1:29" x14ac:dyDescent="0.25">
      <c r="A2926" s="111" t="s">
        <v>572</v>
      </c>
      <c r="B2926" s="112" t="s">
        <v>157</v>
      </c>
      <c r="C2926" s="111">
        <v>86462</v>
      </c>
      <c r="D2926" s="111">
        <v>864625</v>
      </c>
      <c r="E2926" s="111" t="s">
        <v>574</v>
      </c>
      <c r="F2926" s="111">
        <v>253</v>
      </c>
      <c r="G2926" s="111" t="s">
        <v>375</v>
      </c>
      <c r="H2926" s="111" t="s">
        <v>73</v>
      </c>
      <c r="I2926" s="111" t="s">
        <v>18</v>
      </c>
      <c r="J2926" s="111" t="s">
        <v>340</v>
      </c>
      <c r="K2926" s="111" t="s">
        <v>68</v>
      </c>
      <c r="L2926" s="111">
        <v>6</v>
      </c>
      <c r="M2926" s="111">
        <v>0.06</v>
      </c>
      <c r="N2926" s="113">
        <v>3.79</v>
      </c>
      <c r="O2926" s="113">
        <v>3.19</v>
      </c>
      <c r="P2926" s="114">
        <v>0.2</v>
      </c>
      <c r="Q2926" s="113">
        <v>19.14</v>
      </c>
      <c r="R2926" s="115">
        <v>3.79</v>
      </c>
      <c r="S2926" s="115">
        <v>3.19</v>
      </c>
      <c r="T2926" s="119">
        <v>0.2</v>
      </c>
      <c r="U2926" s="116">
        <v>19.14</v>
      </c>
      <c r="V2926" t="s">
        <v>25</v>
      </c>
      <c r="W2926">
        <v>3.19</v>
      </c>
      <c r="X2926" t="s">
        <v>25</v>
      </c>
      <c r="Y2926">
        <v>19.14</v>
      </c>
      <c r="Z2926">
        <v>4.1900000000000004</v>
      </c>
      <c r="AA2926">
        <v>3.49</v>
      </c>
      <c r="AB2926">
        <v>0.2</v>
      </c>
      <c r="AC2926">
        <v>20.94</v>
      </c>
    </row>
    <row r="2927" spans="1:29" x14ac:dyDescent="0.25">
      <c r="A2927" s="111" t="s">
        <v>572</v>
      </c>
      <c r="B2927" s="112" t="s">
        <v>157</v>
      </c>
      <c r="C2927" s="111">
        <v>86462</v>
      </c>
      <c r="D2927" s="111">
        <v>864625</v>
      </c>
      <c r="E2927" s="111" t="s">
        <v>574</v>
      </c>
      <c r="F2927" s="111">
        <v>2132</v>
      </c>
      <c r="G2927" s="111" t="s">
        <v>376</v>
      </c>
      <c r="H2927" s="111" t="s">
        <v>70</v>
      </c>
      <c r="I2927" s="111" t="s">
        <v>18</v>
      </c>
      <c r="J2927" s="111" t="s">
        <v>334</v>
      </c>
      <c r="K2927" s="111" t="s">
        <v>68</v>
      </c>
      <c r="L2927" s="111">
        <v>6</v>
      </c>
      <c r="M2927" s="111">
        <v>0.06</v>
      </c>
      <c r="N2927" s="113">
        <v>3.79</v>
      </c>
      <c r="O2927" s="113">
        <v>3.19</v>
      </c>
      <c r="P2927" s="114">
        <v>0.2</v>
      </c>
      <c r="Q2927" s="113">
        <v>19.14</v>
      </c>
      <c r="R2927" s="115">
        <v>3.79</v>
      </c>
      <c r="S2927" s="115">
        <v>3.19</v>
      </c>
      <c r="T2927" s="119">
        <v>0.2</v>
      </c>
      <c r="U2927" s="116">
        <v>19.14</v>
      </c>
      <c r="V2927" t="s">
        <v>25</v>
      </c>
      <c r="W2927">
        <v>3.19</v>
      </c>
      <c r="X2927" t="s">
        <v>25</v>
      </c>
      <c r="Y2927">
        <v>19.14</v>
      </c>
      <c r="Z2927">
        <v>4.1900000000000004</v>
      </c>
      <c r="AA2927">
        <v>3.49</v>
      </c>
      <c r="AB2927">
        <v>0.2</v>
      </c>
      <c r="AC2927">
        <v>20.94</v>
      </c>
    </row>
    <row r="2928" spans="1:29" x14ac:dyDescent="0.25">
      <c r="A2928" s="111" t="s">
        <v>572</v>
      </c>
      <c r="B2928" s="112" t="s">
        <v>157</v>
      </c>
      <c r="C2928" s="111">
        <v>86462</v>
      </c>
      <c r="D2928" s="111">
        <v>864625</v>
      </c>
      <c r="E2928" s="111" t="s">
        <v>574</v>
      </c>
      <c r="F2928" s="111">
        <v>2585</v>
      </c>
      <c r="G2928" s="111" t="s">
        <v>472</v>
      </c>
      <c r="H2928" s="111" t="s">
        <v>80</v>
      </c>
      <c r="I2928" s="111" t="s">
        <v>18</v>
      </c>
      <c r="J2928" s="111" t="s">
        <v>334</v>
      </c>
      <c r="K2928" s="111" t="s">
        <v>68</v>
      </c>
      <c r="L2928" s="111">
        <v>12</v>
      </c>
      <c r="M2928" s="111">
        <v>0.12</v>
      </c>
      <c r="N2928" s="113">
        <v>4.59</v>
      </c>
      <c r="O2928" s="113">
        <v>3.8</v>
      </c>
      <c r="P2928" s="114">
        <v>0.2</v>
      </c>
      <c r="Q2928" s="113">
        <v>45.599999999999994</v>
      </c>
      <c r="R2928" s="115">
        <v>3.99</v>
      </c>
      <c r="S2928" s="115">
        <v>3.32</v>
      </c>
      <c r="T2928" s="119">
        <v>0.2</v>
      </c>
      <c r="U2928" s="116">
        <v>39.839999999999996</v>
      </c>
      <c r="V2928" t="s">
        <v>25</v>
      </c>
      <c r="W2928">
        <v>3.8</v>
      </c>
      <c r="X2928" t="s">
        <v>25</v>
      </c>
      <c r="Y2928">
        <v>45.599999999999994</v>
      </c>
      <c r="Z2928">
        <v>3.99</v>
      </c>
      <c r="AA2928">
        <v>3.32</v>
      </c>
      <c r="AB2928">
        <v>0.2</v>
      </c>
      <c r="AC2928">
        <v>39.839999999999996</v>
      </c>
    </row>
    <row r="2929" spans="1:29" x14ac:dyDescent="0.25">
      <c r="A2929" s="111" t="s">
        <v>572</v>
      </c>
      <c r="B2929" s="112" t="s">
        <v>157</v>
      </c>
      <c r="C2929" s="111">
        <v>86462</v>
      </c>
      <c r="D2929" s="111">
        <v>864625</v>
      </c>
      <c r="E2929" s="111" t="s">
        <v>574</v>
      </c>
      <c r="F2929" s="111">
        <v>7703</v>
      </c>
      <c r="G2929" s="111" t="s">
        <v>473</v>
      </c>
      <c r="H2929" s="111" t="s">
        <v>72</v>
      </c>
      <c r="I2929" s="111" t="s">
        <v>18</v>
      </c>
      <c r="J2929" s="111" t="s">
        <v>331</v>
      </c>
      <c r="K2929" s="111" t="s">
        <v>68</v>
      </c>
      <c r="L2929" s="111">
        <v>6</v>
      </c>
      <c r="M2929" s="111">
        <v>0.06</v>
      </c>
      <c r="N2929" s="113">
        <v>3.79</v>
      </c>
      <c r="O2929" s="113">
        <v>3.19</v>
      </c>
      <c r="P2929" s="114">
        <v>0.2</v>
      </c>
      <c r="Q2929" s="113">
        <v>19.14</v>
      </c>
      <c r="R2929" s="115">
        <v>3.79</v>
      </c>
      <c r="S2929" s="115">
        <v>3.19</v>
      </c>
      <c r="T2929" s="119">
        <v>0.2</v>
      </c>
      <c r="U2929" s="116">
        <v>19.14</v>
      </c>
      <c r="V2929" t="s">
        <v>25</v>
      </c>
      <c r="W2929">
        <v>3.19</v>
      </c>
      <c r="X2929" t="s">
        <v>25</v>
      </c>
      <c r="Y2929">
        <v>19.14</v>
      </c>
      <c r="Z2929">
        <v>4.1900000000000004</v>
      </c>
      <c r="AA2929">
        <v>3.49</v>
      </c>
      <c r="AB2929">
        <v>0.2</v>
      </c>
      <c r="AC2929">
        <v>20.94</v>
      </c>
    </row>
    <row r="2930" spans="1:29" x14ac:dyDescent="0.25">
      <c r="A2930" s="111" t="s">
        <v>572</v>
      </c>
      <c r="B2930" s="112" t="s">
        <v>157</v>
      </c>
      <c r="C2930" s="111">
        <v>86462</v>
      </c>
      <c r="D2930" s="111">
        <v>864625</v>
      </c>
      <c r="E2930" s="111" t="s">
        <v>574</v>
      </c>
      <c r="F2930" s="111">
        <v>13486</v>
      </c>
      <c r="G2930" s="111" t="s">
        <v>377</v>
      </c>
      <c r="H2930" s="111" t="s">
        <v>134</v>
      </c>
      <c r="I2930" s="111" t="s">
        <v>128</v>
      </c>
      <c r="J2930" s="111" t="s">
        <v>378</v>
      </c>
      <c r="K2930" s="111" t="s">
        <v>68</v>
      </c>
      <c r="L2930" s="111">
        <v>6</v>
      </c>
      <c r="M2930" s="111">
        <v>0.06</v>
      </c>
      <c r="N2930" s="113">
        <v>6.59</v>
      </c>
      <c r="O2930" s="113">
        <v>5.49</v>
      </c>
      <c r="P2930" s="114">
        <v>0.2</v>
      </c>
      <c r="Q2930" s="113">
        <v>32.94</v>
      </c>
      <c r="R2930" s="115">
        <v>6.19</v>
      </c>
      <c r="S2930" s="115">
        <v>5.18</v>
      </c>
      <c r="T2930" s="119">
        <v>0.2</v>
      </c>
      <c r="U2930" s="116">
        <v>31.08</v>
      </c>
      <c r="V2930" t="s">
        <v>25</v>
      </c>
      <c r="W2930">
        <v>5.49</v>
      </c>
      <c r="X2930" t="s">
        <v>25</v>
      </c>
      <c r="Y2930">
        <v>32.94</v>
      </c>
      <c r="Z2930">
        <v>6.19</v>
      </c>
      <c r="AA2930">
        <v>5.18</v>
      </c>
      <c r="AB2930">
        <v>0.2</v>
      </c>
      <c r="AC2930">
        <v>31.08</v>
      </c>
    </row>
    <row r="2931" spans="1:29" x14ac:dyDescent="0.25">
      <c r="A2931" s="111" t="s">
        <v>572</v>
      </c>
      <c r="B2931" s="112" t="s">
        <v>157</v>
      </c>
      <c r="C2931" s="111">
        <v>86462</v>
      </c>
      <c r="D2931" s="111">
        <v>864625</v>
      </c>
      <c r="E2931" s="111" t="s">
        <v>574</v>
      </c>
      <c r="F2931" s="111">
        <v>19164</v>
      </c>
      <c r="G2931" s="111" t="s">
        <v>475</v>
      </c>
      <c r="H2931" s="111" t="s">
        <v>76</v>
      </c>
      <c r="I2931" s="111" t="s">
        <v>18</v>
      </c>
      <c r="J2931" s="111" t="s">
        <v>334</v>
      </c>
      <c r="K2931" s="111" t="s">
        <v>68</v>
      </c>
      <c r="L2931" s="111">
        <v>2</v>
      </c>
      <c r="M2931" s="111">
        <v>0.02</v>
      </c>
      <c r="N2931" s="113">
        <v>3.69</v>
      </c>
      <c r="O2931" s="113">
        <v>3.1</v>
      </c>
      <c r="P2931" s="114">
        <v>0.2</v>
      </c>
      <c r="Q2931" s="113">
        <v>6.2</v>
      </c>
      <c r="R2931" s="115">
        <v>3.19</v>
      </c>
      <c r="S2931" s="115">
        <v>2.7</v>
      </c>
      <c r="T2931" s="119">
        <v>0.2</v>
      </c>
      <c r="U2931" s="116">
        <v>5.4</v>
      </c>
      <c r="V2931" t="s">
        <v>25</v>
      </c>
      <c r="W2931">
        <v>3.1</v>
      </c>
      <c r="X2931" t="s">
        <v>25</v>
      </c>
      <c r="Y2931">
        <v>6.2</v>
      </c>
      <c r="Z2931">
        <v>3.19</v>
      </c>
      <c r="AA2931">
        <v>2.7</v>
      </c>
      <c r="AB2931">
        <v>0.2</v>
      </c>
      <c r="AC2931">
        <v>5.4</v>
      </c>
    </row>
    <row r="2932" spans="1:29" x14ac:dyDescent="0.25">
      <c r="A2932" s="111" t="s">
        <v>572</v>
      </c>
      <c r="B2932" s="112" t="s">
        <v>157</v>
      </c>
      <c r="C2932" s="111">
        <v>86462</v>
      </c>
      <c r="D2932" s="111">
        <v>864625</v>
      </c>
      <c r="E2932" s="111" t="s">
        <v>574</v>
      </c>
      <c r="F2932" s="111">
        <v>22200</v>
      </c>
      <c r="G2932" s="111" t="s">
        <v>380</v>
      </c>
      <c r="H2932" s="111" t="s">
        <v>75</v>
      </c>
      <c r="I2932" s="111" t="s">
        <v>18</v>
      </c>
      <c r="J2932" s="111" t="s">
        <v>362</v>
      </c>
      <c r="K2932" s="111" t="s">
        <v>68</v>
      </c>
      <c r="L2932" s="111">
        <v>6</v>
      </c>
      <c r="M2932" s="111">
        <v>0.06</v>
      </c>
      <c r="N2932" s="113">
        <v>7.99</v>
      </c>
      <c r="O2932" s="113">
        <v>6.65</v>
      </c>
      <c r="P2932" s="114">
        <v>0.2</v>
      </c>
      <c r="Q2932" s="113">
        <v>39.900000000000006</v>
      </c>
      <c r="R2932" s="115">
        <v>6.99</v>
      </c>
      <c r="S2932" s="115">
        <v>5.83</v>
      </c>
      <c r="T2932" s="119">
        <v>0.2</v>
      </c>
      <c r="U2932" s="116">
        <v>34.980000000000004</v>
      </c>
      <c r="V2932" t="s">
        <v>25</v>
      </c>
      <c r="W2932">
        <v>6.65</v>
      </c>
      <c r="X2932" t="s">
        <v>25</v>
      </c>
      <c r="Y2932">
        <v>39.900000000000006</v>
      </c>
      <c r="Z2932">
        <v>6.99</v>
      </c>
      <c r="AA2932">
        <v>5.83</v>
      </c>
      <c r="AB2932">
        <v>0.2</v>
      </c>
      <c r="AC2932">
        <v>34.980000000000004</v>
      </c>
    </row>
    <row r="2933" spans="1:29" x14ac:dyDescent="0.25">
      <c r="A2933" s="111" t="s">
        <v>572</v>
      </c>
      <c r="B2933" s="112" t="s">
        <v>157</v>
      </c>
      <c r="C2933" s="111">
        <v>86462</v>
      </c>
      <c r="D2933" s="111">
        <v>864625</v>
      </c>
      <c r="E2933" s="111" t="s">
        <v>574</v>
      </c>
      <c r="F2933" s="111">
        <v>7947</v>
      </c>
      <c r="G2933" s="111" t="s">
        <v>477</v>
      </c>
      <c r="H2933" s="111" t="s">
        <v>100</v>
      </c>
      <c r="I2933" s="111" t="s">
        <v>18</v>
      </c>
      <c r="J2933" s="111" t="s">
        <v>334</v>
      </c>
      <c r="K2933" s="111" t="s">
        <v>99</v>
      </c>
      <c r="L2933" s="111">
        <v>6</v>
      </c>
      <c r="M2933" s="111">
        <v>0.15</v>
      </c>
      <c r="N2933" s="113">
        <v>8.99</v>
      </c>
      <c r="O2933" s="113">
        <v>7.49</v>
      </c>
      <c r="P2933" s="114">
        <v>0.2</v>
      </c>
      <c r="Q2933" s="113">
        <v>44.94</v>
      </c>
      <c r="R2933" s="115">
        <v>8.99</v>
      </c>
      <c r="S2933" s="115">
        <v>7.49</v>
      </c>
      <c r="T2933" s="119">
        <v>0.2</v>
      </c>
      <c r="U2933" s="116">
        <v>44.94</v>
      </c>
      <c r="V2933" t="s">
        <v>25</v>
      </c>
      <c r="W2933">
        <v>7.59</v>
      </c>
      <c r="X2933" t="s">
        <v>25</v>
      </c>
      <c r="Y2933">
        <v>45.54</v>
      </c>
      <c r="Z2933">
        <v>8.39</v>
      </c>
      <c r="AA2933">
        <v>6.99</v>
      </c>
      <c r="AB2933">
        <v>0.2</v>
      </c>
      <c r="AC2933">
        <v>41.94</v>
      </c>
    </row>
    <row r="2934" spans="1:29" x14ac:dyDescent="0.25">
      <c r="A2934" s="111" t="s">
        <v>572</v>
      </c>
      <c r="B2934" s="112" t="s">
        <v>157</v>
      </c>
      <c r="C2934" s="111">
        <v>86462</v>
      </c>
      <c r="D2934" s="111">
        <v>864625</v>
      </c>
      <c r="E2934" s="111" t="s">
        <v>574</v>
      </c>
      <c r="F2934" s="111">
        <v>18152</v>
      </c>
      <c r="G2934" s="111" t="s">
        <v>385</v>
      </c>
      <c r="H2934" s="111" t="s">
        <v>21</v>
      </c>
      <c r="I2934" s="111" t="s">
        <v>18</v>
      </c>
      <c r="J2934" s="111" t="s">
        <v>334</v>
      </c>
      <c r="K2934" s="111" t="s">
        <v>19</v>
      </c>
      <c r="L2934" s="111">
        <v>12</v>
      </c>
      <c r="M2934" s="111">
        <v>2.4E-2</v>
      </c>
      <c r="N2934" s="113">
        <v>1.69</v>
      </c>
      <c r="O2934" s="113">
        <v>1.4155</v>
      </c>
      <c r="P2934" s="114">
        <v>0.2</v>
      </c>
      <c r="Q2934" s="113">
        <v>17.04</v>
      </c>
      <c r="R2934" s="115">
        <v>1.59</v>
      </c>
      <c r="S2934" s="115">
        <v>1.3250000000000002</v>
      </c>
      <c r="T2934" s="119">
        <v>0.2</v>
      </c>
      <c r="U2934" s="116">
        <v>15.96</v>
      </c>
      <c r="V2934" t="s">
        <v>25</v>
      </c>
      <c r="W2934">
        <v>1.42</v>
      </c>
      <c r="X2934" t="s">
        <v>25</v>
      </c>
      <c r="Y2934">
        <v>17.04</v>
      </c>
      <c r="Z2934">
        <v>1.49</v>
      </c>
      <c r="AA2934">
        <v>1.24</v>
      </c>
      <c r="AB2934">
        <v>0.2</v>
      </c>
      <c r="AC2934">
        <v>14.879999999999999</v>
      </c>
    </row>
    <row r="2935" spans="1:29" x14ac:dyDescent="0.25">
      <c r="A2935" s="111" t="s">
        <v>572</v>
      </c>
      <c r="B2935" s="112" t="s">
        <v>157</v>
      </c>
      <c r="C2935" s="111">
        <v>86462</v>
      </c>
      <c r="D2935" s="111">
        <v>864625</v>
      </c>
      <c r="E2935" s="111" t="s">
        <v>574</v>
      </c>
      <c r="F2935" s="111">
        <v>18266</v>
      </c>
      <c r="G2935" s="111" t="s">
        <v>386</v>
      </c>
      <c r="H2935" s="111" t="s">
        <v>28</v>
      </c>
      <c r="I2935" s="111" t="s">
        <v>18</v>
      </c>
      <c r="J2935" s="111" t="s">
        <v>331</v>
      </c>
      <c r="K2935" s="111" t="s">
        <v>19</v>
      </c>
      <c r="L2935" s="111">
        <v>12</v>
      </c>
      <c r="M2935" s="111">
        <v>2.4E-2</v>
      </c>
      <c r="N2935" s="113">
        <v>1.69</v>
      </c>
      <c r="O2935" s="113">
        <v>1.42</v>
      </c>
      <c r="P2935" s="114">
        <v>0.2</v>
      </c>
      <c r="Q2935" s="113">
        <v>17.04</v>
      </c>
      <c r="R2935" s="115">
        <v>1.49</v>
      </c>
      <c r="S2935" s="115">
        <v>1.24</v>
      </c>
      <c r="T2935" s="119">
        <v>0.2</v>
      </c>
      <c r="U2935" s="116">
        <v>14.879999999999999</v>
      </c>
      <c r="V2935" t="s">
        <v>25</v>
      </c>
      <c r="W2935">
        <v>1.42</v>
      </c>
      <c r="X2935" t="s">
        <v>25</v>
      </c>
      <c r="Y2935">
        <v>17.04</v>
      </c>
      <c r="Z2935">
        <v>1.49</v>
      </c>
      <c r="AA2935">
        <v>1.24</v>
      </c>
      <c r="AB2935">
        <v>0.2</v>
      </c>
      <c r="AC2935">
        <v>14.879999999999999</v>
      </c>
    </row>
    <row r="2936" spans="1:29" x14ac:dyDescent="0.25">
      <c r="A2936" s="111" t="s">
        <v>572</v>
      </c>
      <c r="B2936" s="112" t="s">
        <v>157</v>
      </c>
      <c r="C2936" s="111">
        <v>86462</v>
      </c>
      <c r="D2936" s="111">
        <v>864625</v>
      </c>
      <c r="E2936" s="111" t="s">
        <v>574</v>
      </c>
      <c r="F2936" s="111">
        <v>18267</v>
      </c>
      <c r="G2936" s="111" t="s">
        <v>416</v>
      </c>
      <c r="H2936" s="111" t="s">
        <v>29</v>
      </c>
      <c r="I2936" s="111" t="s">
        <v>18</v>
      </c>
      <c r="J2936" s="111" t="s">
        <v>336</v>
      </c>
      <c r="K2936" s="111" t="s">
        <v>19</v>
      </c>
      <c r="L2936" s="111">
        <v>12</v>
      </c>
      <c r="M2936" s="111">
        <v>2.4E-2</v>
      </c>
      <c r="N2936" s="113">
        <v>1.69</v>
      </c>
      <c r="O2936" s="113">
        <v>1.42</v>
      </c>
      <c r="P2936" s="114">
        <v>0.2</v>
      </c>
      <c r="Q2936" s="113">
        <v>17.04</v>
      </c>
      <c r="R2936" s="115">
        <v>1.49</v>
      </c>
      <c r="S2936" s="115">
        <v>1.24</v>
      </c>
      <c r="T2936" s="119">
        <v>0.2</v>
      </c>
      <c r="U2936" s="116">
        <v>14.879999999999999</v>
      </c>
      <c r="V2936" t="s">
        <v>25</v>
      </c>
      <c r="W2936">
        <v>1.42</v>
      </c>
      <c r="X2936" t="s">
        <v>25</v>
      </c>
      <c r="Y2936">
        <v>17.04</v>
      </c>
      <c r="Z2936">
        <v>1.49</v>
      </c>
      <c r="AA2936">
        <v>1.24</v>
      </c>
      <c r="AB2936">
        <v>0.2</v>
      </c>
      <c r="AC2936">
        <v>14.879999999999999</v>
      </c>
    </row>
    <row r="2937" spans="1:29" x14ac:dyDescent="0.25">
      <c r="A2937" s="111" t="s">
        <v>572</v>
      </c>
      <c r="B2937" s="112" t="s">
        <v>157</v>
      </c>
      <c r="C2937" s="111">
        <v>86462</v>
      </c>
      <c r="D2937" s="111">
        <v>864625</v>
      </c>
      <c r="E2937" s="111" t="s">
        <v>574</v>
      </c>
      <c r="F2937" s="111">
        <v>18268</v>
      </c>
      <c r="G2937" s="111" t="s">
        <v>387</v>
      </c>
      <c r="H2937" s="111" t="s">
        <v>30</v>
      </c>
      <c r="I2937" s="111" t="s">
        <v>18</v>
      </c>
      <c r="J2937" s="111" t="s">
        <v>340</v>
      </c>
      <c r="K2937" s="111" t="s">
        <v>19</v>
      </c>
      <c r="L2937" s="111">
        <v>12</v>
      </c>
      <c r="M2937" s="111">
        <v>2.4E-2</v>
      </c>
      <c r="N2937" s="113">
        <v>1.69</v>
      </c>
      <c r="O2937" s="113">
        <v>1.42</v>
      </c>
      <c r="P2937" s="114">
        <v>0.2</v>
      </c>
      <c r="Q2937" s="113">
        <v>17.04</v>
      </c>
      <c r="R2937" s="115">
        <v>1.49</v>
      </c>
      <c r="S2937" s="115">
        <v>1.24</v>
      </c>
      <c r="T2937" s="119">
        <v>0.2</v>
      </c>
      <c r="U2937" s="116">
        <v>14.879999999999999</v>
      </c>
      <c r="V2937" t="s">
        <v>25</v>
      </c>
      <c r="W2937">
        <v>1.42</v>
      </c>
      <c r="X2937" t="s">
        <v>25</v>
      </c>
      <c r="Y2937">
        <v>17.04</v>
      </c>
      <c r="Z2937">
        <v>1.49</v>
      </c>
      <c r="AA2937">
        <v>1.24</v>
      </c>
      <c r="AB2937">
        <v>0.2</v>
      </c>
      <c r="AC2937">
        <v>14.879999999999999</v>
      </c>
    </row>
    <row r="2938" spans="1:29" x14ac:dyDescent="0.25">
      <c r="A2938" s="111" t="s">
        <v>572</v>
      </c>
      <c r="B2938" s="112" t="s">
        <v>157</v>
      </c>
      <c r="C2938" s="111">
        <v>86462</v>
      </c>
      <c r="D2938" s="111">
        <v>864625</v>
      </c>
      <c r="E2938" s="111" t="s">
        <v>574</v>
      </c>
      <c r="F2938" s="111">
        <v>22259</v>
      </c>
      <c r="G2938" s="111" t="s">
        <v>481</v>
      </c>
      <c r="H2938" s="111" t="s">
        <v>30</v>
      </c>
      <c r="I2938" s="111" t="s">
        <v>18</v>
      </c>
      <c r="J2938" s="111" t="s">
        <v>418</v>
      </c>
      <c r="K2938" s="111" t="s">
        <v>19</v>
      </c>
      <c r="L2938" s="111">
        <v>12</v>
      </c>
      <c r="M2938" s="111">
        <v>2.4E-2</v>
      </c>
      <c r="N2938" s="113">
        <v>1.69</v>
      </c>
      <c r="O2938" s="113">
        <v>1.42</v>
      </c>
      <c r="P2938" s="114">
        <v>0.2</v>
      </c>
      <c r="Q2938" s="113">
        <v>17.04</v>
      </c>
      <c r="R2938" s="115">
        <v>1.49</v>
      </c>
      <c r="S2938" s="115">
        <v>1.24</v>
      </c>
      <c r="T2938" s="119">
        <v>0.2</v>
      </c>
      <c r="U2938" s="116">
        <v>14.879999999999999</v>
      </c>
      <c r="V2938" t="s">
        <v>25</v>
      </c>
      <c r="W2938">
        <v>1.42</v>
      </c>
      <c r="X2938" t="s">
        <v>25</v>
      </c>
      <c r="Y2938">
        <v>17.04</v>
      </c>
      <c r="Z2938">
        <v>1.49</v>
      </c>
      <c r="AA2938">
        <v>1.24</v>
      </c>
      <c r="AB2938">
        <v>0.2</v>
      </c>
      <c r="AC2938">
        <v>14.879999999999999</v>
      </c>
    </row>
    <row r="2939" spans="1:29" x14ac:dyDescent="0.25">
      <c r="A2939" s="111" t="s">
        <v>572</v>
      </c>
      <c r="B2939" s="112" t="s">
        <v>157</v>
      </c>
      <c r="C2939" s="111">
        <v>86462</v>
      </c>
      <c r="D2939" s="111">
        <v>864625</v>
      </c>
      <c r="E2939" s="111" t="s">
        <v>574</v>
      </c>
      <c r="F2939" s="111">
        <v>503</v>
      </c>
      <c r="G2939" s="111" t="s">
        <v>389</v>
      </c>
      <c r="H2939" s="111" t="s">
        <v>91</v>
      </c>
      <c r="I2939" s="111" t="s">
        <v>18</v>
      </c>
      <c r="J2939" s="111" t="s">
        <v>340</v>
      </c>
      <c r="K2939" s="111" t="s">
        <v>85</v>
      </c>
      <c r="L2939" s="111">
        <v>6</v>
      </c>
      <c r="M2939" s="111">
        <v>0.12</v>
      </c>
      <c r="N2939" s="113">
        <v>5.69</v>
      </c>
      <c r="O2939" s="113">
        <v>4.74</v>
      </c>
      <c r="P2939" s="114">
        <v>0.2</v>
      </c>
      <c r="Q2939" s="113">
        <v>28.44</v>
      </c>
      <c r="R2939" s="115">
        <v>5.49</v>
      </c>
      <c r="S2939" s="115">
        <v>4.58</v>
      </c>
      <c r="T2939" s="119">
        <v>0.2</v>
      </c>
      <c r="U2939" s="116">
        <v>27.48</v>
      </c>
      <c r="V2939" t="s">
        <v>25</v>
      </c>
      <c r="W2939">
        <v>4.82</v>
      </c>
      <c r="X2939" t="s">
        <v>25</v>
      </c>
      <c r="Y2939">
        <v>28.92</v>
      </c>
      <c r="Z2939">
        <v>5.59</v>
      </c>
      <c r="AA2939">
        <v>4.66</v>
      </c>
      <c r="AB2939">
        <v>0.2</v>
      </c>
      <c r="AC2939">
        <v>27.96</v>
      </c>
    </row>
    <row r="2940" spans="1:29" x14ac:dyDescent="0.25">
      <c r="A2940" s="111" t="s">
        <v>572</v>
      </c>
      <c r="B2940" s="112" t="s">
        <v>157</v>
      </c>
      <c r="C2940" s="111">
        <v>86462</v>
      </c>
      <c r="D2940" s="111">
        <v>864625</v>
      </c>
      <c r="E2940" s="111" t="s">
        <v>574</v>
      </c>
      <c r="F2940" s="111">
        <v>504</v>
      </c>
      <c r="G2940" s="111" t="s">
        <v>390</v>
      </c>
      <c r="H2940" s="111" t="s">
        <v>88</v>
      </c>
      <c r="I2940" s="111" t="s">
        <v>18</v>
      </c>
      <c r="J2940" s="111" t="s">
        <v>331</v>
      </c>
      <c r="K2940" s="111" t="s">
        <v>85</v>
      </c>
      <c r="L2940" s="111">
        <v>6</v>
      </c>
      <c r="M2940" s="111">
        <v>0.12</v>
      </c>
      <c r="N2940" s="113">
        <v>7.49</v>
      </c>
      <c r="O2940" s="113">
        <v>6.27</v>
      </c>
      <c r="P2940" s="114">
        <v>0.2</v>
      </c>
      <c r="Q2940" s="113">
        <v>37.619999999999997</v>
      </c>
      <c r="R2940" s="115">
        <v>6.79</v>
      </c>
      <c r="S2940" s="115">
        <v>5.6583333333333332</v>
      </c>
      <c r="T2940" s="119">
        <v>0.2</v>
      </c>
      <c r="U2940" s="116">
        <v>33.96</v>
      </c>
      <c r="V2940" t="s">
        <v>25</v>
      </c>
      <c r="W2940">
        <v>6.07</v>
      </c>
      <c r="X2940" t="s">
        <v>25</v>
      </c>
      <c r="Y2940">
        <v>36.42</v>
      </c>
      <c r="Z2940">
        <v>6.59</v>
      </c>
      <c r="AA2940">
        <v>5.49</v>
      </c>
      <c r="AB2940">
        <v>0.2</v>
      </c>
      <c r="AC2940">
        <v>32.94</v>
      </c>
    </row>
    <row r="2941" spans="1:29" x14ac:dyDescent="0.25">
      <c r="A2941" s="111" t="s">
        <v>572</v>
      </c>
      <c r="B2941" s="112" t="s">
        <v>157</v>
      </c>
      <c r="C2941" s="111">
        <v>86462</v>
      </c>
      <c r="D2941" s="111">
        <v>864625</v>
      </c>
      <c r="E2941" s="111" t="s">
        <v>574</v>
      </c>
      <c r="F2941" s="111">
        <v>1166</v>
      </c>
      <c r="G2941" s="111" t="s">
        <v>417</v>
      </c>
      <c r="H2941" s="111" t="s">
        <v>91</v>
      </c>
      <c r="I2941" s="111" t="s">
        <v>18</v>
      </c>
      <c r="J2941" s="111" t="s">
        <v>418</v>
      </c>
      <c r="K2941" s="111" t="s">
        <v>85</v>
      </c>
      <c r="L2941" s="111">
        <v>6</v>
      </c>
      <c r="M2941" s="111">
        <v>0.12</v>
      </c>
      <c r="N2941" s="113">
        <v>5.69</v>
      </c>
      <c r="O2941" s="113">
        <v>4.74</v>
      </c>
      <c r="P2941" s="114">
        <v>0.2</v>
      </c>
      <c r="Q2941" s="113">
        <v>28.44</v>
      </c>
      <c r="R2941" s="115">
        <v>5.49</v>
      </c>
      <c r="S2941" s="115">
        <v>4.58</v>
      </c>
      <c r="T2941" s="119">
        <v>0.2</v>
      </c>
      <c r="U2941" s="116">
        <v>27.48</v>
      </c>
      <c r="V2941" t="s">
        <v>25</v>
      </c>
      <c r="W2941">
        <v>4.82</v>
      </c>
      <c r="X2941" t="s">
        <v>25</v>
      </c>
      <c r="Y2941">
        <v>28.92</v>
      </c>
      <c r="Z2941">
        <v>5.59</v>
      </c>
      <c r="AA2941">
        <v>4.66</v>
      </c>
      <c r="AB2941">
        <v>0.2</v>
      </c>
      <c r="AC2941">
        <v>27.96</v>
      </c>
    </row>
    <row r="2942" spans="1:29" x14ac:dyDescent="0.25">
      <c r="A2942" s="111" t="s">
        <v>572</v>
      </c>
      <c r="B2942" s="112" t="s">
        <v>157</v>
      </c>
      <c r="C2942" s="111">
        <v>86462</v>
      </c>
      <c r="D2942" s="111">
        <v>864625</v>
      </c>
      <c r="E2942" s="111" t="s">
        <v>574</v>
      </c>
      <c r="F2942" s="111">
        <v>2349</v>
      </c>
      <c r="G2942" s="111" t="s">
        <v>391</v>
      </c>
      <c r="H2942" s="111" t="s">
        <v>86</v>
      </c>
      <c r="I2942" s="111" t="s">
        <v>18</v>
      </c>
      <c r="J2942" s="111" t="s">
        <v>334</v>
      </c>
      <c r="K2942" s="111" t="s">
        <v>85</v>
      </c>
      <c r="L2942" s="111">
        <v>6</v>
      </c>
      <c r="M2942" s="111">
        <v>0.12</v>
      </c>
      <c r="N2942" s="113">
        <v>8.2899999999999991</v>
      </c>
      <c r="O2942" s="113">
        <v>6.9254999999999995</v>
      </c>
      <c r="P2942" s="114">
        <v>0.2</v>
      </c>
      <c r="Q2942" s="113">
        <v>41.58</v>
      </c>
      <c r="R2942" s="115">
        <v>7.89</v>
      </c>
      <c r="S2942" s="115">
        <v>6.58</v>
      </c>
      <c r="T2942" s="119">
        <v>0.2</v>
      </c>
      <c r="U2942" s="116">
        <v>39.480000000000004</v>
      </c>
      <c r="V2942" t="s">
        <v>25</v>
      </c>
      <c r="W2942">
        <v>6.64</v>
      </c>
      <c r="X2942" t="s">
        <v>25</v>
      </c>
      <c r="Y2942">
        <v>39.839999999999996</v>
      </c>
      <c r="Z2942">
        <v>7.59</v>
      </c>
      <c r="AA2942">
        <v>6.33</v>
      </c>
      <c r="AB2942">
        <v>0.2</v>
      </c>
      <c r="AC2942">
        <v>37.980000000000004</v>
      </c>
    </row>
    <row r="2943" spans="1:29" x14ac:dyDescent="0.25">
      <c r="A2943" s="111" t="s">
        <v>572</v>
      </c>
      <c r="B2943" s="112" t="s">
        <v>157</v>
      </c>
      <c r="C2943" s="111">
        <v>86462</v>
      </c>
      <c r="D2943" s="111">
        <v>864625</v>
      </c>
      <c r="E2943" s="111" t="s">
        <v>574</v>
      </c>
      <c r="F2943" s="111">
        <v>2350</v>
      </c>
      <c r="G2943" s="111" t="s">
        <v>392</v>
      </c>
      <c r="H2943" s="111" t="s">
        <v>90</v>
      </c>
      <c r="I2943" s="111" t="s">
        <v>18</v>
      </c>
      <c r="J2943" s="111" t="s">
        <v>336</v>
      </c>
      <c r="K2943" s="111" t="s">
        <v>85</v>
      </c>
      <c r="L2943" s="111">
        <v>6</v>
      </c>
      <c r="M2943" s="111">
        <v>0.12</v>
      </c>
      <c r="N2943" s="113">
        <v>5.99</v>
      </c>
      <c r="O2943" s="113">
        <v>5.0199999999999996</v>
      </c>
      <c r="P2943" s="114">
        <v>0.2</v>
      </c>
      <c r="Q2943" s="113">
        <v>30.119999999999997</v>
      </c>
      <c r="R2943" s="115">
        <v>5.29</v>
      </c>
      <c r="S2943" s="115">
        <v>4.41</v>
      </c>
      <c r="T2943" s="119">
        <v>0.2</v>
      </c>
      <c r="U2943" s="116">
        <v>26.46</v>
      </c>
      <c r="V2943" t="s">
        <v>25</v>
      </c>
      <c r="W2943">
        <v>5.0199999999999996</v>
      </c>
      <c r="X2943" t="s">
        <v>25</v>
      </c>
      <c r="Y2943">
        <v>30.119999999999997</v>
      </c>
      <c r="Z2943">
        <v>5.29</v>
      </c>
      <c r="AA2943">
        <v>4.41</v>
      </c>
      <c r="AB2943">
        <v>0.2</v>
      </c>
      <c r="AC2943">
        <v>26.46</v>
      </c>
    </row>
    <row r="2944" spans="1:29" x14ac:dyDescent="0.25">
      <c r="A2944" s="111" t="s">
        <v>572</v>
      </c>
      <c r="B2944" s="112" t="s">
        <v>157</v>
      </c>
      <c r="C2944" s="111">
        <v>86462</v>
      </c>
      <c r="D2944" s="111">
        <v>864625</v>
      </c>
      <c r="E2944" s="111" t="s">
        <v>574</v>
      </c>
      <c r="F2944" s="111">
        <v>2353</v>
      </c>
      <c r="G2944" s="111" t="s">
        <v>393</v>
      </c>
      <c r="H2944" s="111" t="s">
        <v>93</v>
      </c>
      <c r="I2944" s="111" t="s">
        <v>18</v>
      </c>
      <c r="J2944" s="111" t="s">
        <v>338</v>
      </c>
      <c r="K2944" s="111" t="s">
        <v>85</v>
      </c>
      <c r="L2944" s="111">
        <v>6</v>
      </c>
      <c r="M2944" s="111">
        <v>0.12</v>
      </c>
      <c r="N2944" s="113">
        <v>8.2899999999999991</v>
      </c>
      <c r="O2944" s="113">
        <v>6.9254999999999995</v>
      </c>
      <c r="P2944" s="114">
        <v>0.2</v>
      </c>
      <c r="Q2944" s="113">
        <v>41.58</v>
      </c>
      <c r="R2944" s="115">
        <v>7.89</v>
      </c>
      <c r="S2944" s="115">
        <v>6.58</v>
      </c>
      <c r="T2944" s="119">
        <v>0.2</v>
      </c>
      <c r="U2944" s="116">
        <v>39.480000000000004</v>
      </c>
      <c r="V2944" t="s">
        <v>25</v>
      </c>
      <c r="W2944">
        <v>6.64</v>
      </c>
      <c r="X2944" t="s">
        <v>25</v>
      </c>
      <c r="Y2944">
        <v>39.839999999999996</v>
      </c>
      <c r="Z2944">
        <v>7.59</v>
      </c>
      <c r="AA2944">
        <v>6.33</v>
      </c>
      <c r="AB2944">
        <v>0.2</v>
      </c>
      <c r="AC2944">
        <v>37.980000000000004</v>
      </c>
    </row>
    <row r="2945" spans="1:29" x14ac:dyDescent="0.25">
      <c r="A2945" s="111" t="s">
        <v>572</v>
      </c>
      <c r="B2945" s="112" t="s">
        <v>157</v>
      </c>
      <c r="C2945" s="111">
        <v>86462</v>
      </c>
      <c r="D2945" s="111">
        <v>864625</v>
      </c>
      <c r="E2945" s="111" t="s">
        <v>574</v>
      </c>
      <c r="F2945" s="111">
        <v>2354</v>
      </c>
      <c r="G2945" s="111" t="s">
        <v>482</v>
      </c>
      <c r="H2945" s="111" t="s">
        <v>90</v>
      </c>
      <c r="I2945" s="111" t="s">
        <v>18</v>
      </c>
      <c r="J2945" s="111" t="s">
        <v>452</v>
      </c>
      <c r="K2945" s="111" t="s">
        <v>85</v>
      </c>
      <c r="L2945" s="111">
        <v>6</v>
      </c>
      <c r="M2945" s="111">
        <v>0.12</v>
      </c>
      <c r="N2945" s="113">
        <v>5.99</v>
      </c>
      <c r="O2945" s="113">
        <v>5.0199999999999996</v>
      </c>
      <c r="P2945" s="114">
        <v>0.2</v>
      </c>
      <c r="Q2945" s="113">
        <v>30.119999999999997</v>
      </c>
      <c r="R2945" s="115">
        <v>5.29</v>
      </c>
      <c r="S2945" s="115">
        <v>4.41</v>
      </c>
      <c r="T2945" s="119">
        <v>0.2</v>
      </c>
      <c r="U2945" s="116">
        <v>26.46</v>
      </c>
      <c r="V2945" t="s">
        <v>25</v>
      </c>
      <c r="W2945">
        <v>5.0199999999999996</v>
      </c>
      <c r="X2945" t="s">
        <v>25</v>
      </c>
      <c r="Y2945">
        <v>30.119999999999997</v>
      </c>
      <c r="Z2945">
        <v>5.29</v>
      </c>
      <c r="AA2945">
        <v>4.41</v>
      </c>
      <c r="AB2945">
        <v>0.2</v>
      </c>
      <c r="AC2945">
        <v>26.46</v>
      </c>
    </row>
    <row r="2946" spans="1:29" x14ac:dyDescent="0.25">
      <c r="A2946" s="111" t="s">
        <v>572</v>
      </c>
      <c r="B2946" s="112" t="s">
        <v>157</v>
      </c>
      <c r="C2946" s="111">
        <v>86462</v>
      </c>
      <c r="D2946" s="111">
        <v>864625</v>
      </c>
      <c r="E2946" s="111" t="s">
        <v>574</v>
      </c>
      <c r="F2946" s="111">
        <v>2357</v>
      </c>
      <c r="G2946" s="111" t="s">
        <v>394</v>
      </c>
      <c r="H2946" s="111" t="s">
        <v>92</v>
      </c>
      <c r="I2946" s="111" t="s">
        <v>18</v>
      </c>
      <c r="J2946" s="111" t="s">
        <v>372</v>
      </c>
      <c r="K2946" s="111" t="s">
        <v>85</v>
      </c>
      <c r="L2946" s="111">
        <v>6</v>
      </c>
      <c r="M2946" s="111">
        <v>0.12</v>
      </c>
      <c r="N2946" s="113">
        <v>5.49</v>
      </c>
      <c r="O2946" s="113">
        <v>4.55</v>
      </c>
      <c r="P2946" s="114">
        <v>0.2</v>
      </c>
      <c r="Q2946" s="113">
        <v>27.299999999999997</v>
      </c>
      <c r="R2946" s="115">
        <v>4.99</v>
      </c>
      <c r="S2946" s="115">
        <v>4.16</v>
      </c>
      <c r="T2946" s="119">
        <v>0.2</v>
      </c>
      <c r="U2946" s="116">
        <v>24.96</v>
      </c>
      <c r="V2946" t="s">
        <v>25</v>
      </c>
      <c r="W2946">
        <v>4.55</v>
      </c>
      <c r="X2946" t="s">
        <v>25</v>
      </c>
      <c r="Y2946">
        <v>27.299999999999997</v>
      </c>
      <c r="Z2946">
        <v>4.99</v>
      </c>
      <c r="AA2946">
        <v>4.16</v>
      </c>
      <c r="AB2946">
        <v>0.2</v>
      </c>
      <c r="AC2946">
        <v>24.96</v>
      </c>
    </row>
    <row r="2947" spans="1:29" x14ac:dyDescent="0.25">
      <c r="A2947" s="111" t="s">
        <v>572</v>
      </c>
      <c r="B2947" s="112" t="s">
        <v>157</v>
      </c>
      <c r="C2947" s="111">
        <v>86462</v>
      </c>
      <c r="D2947" s="111">
        <v>864625</v>
      </c>
      <c r="E2947" s="111" t="s">
        <v>574</v>
      </c>
      <c r="F2947" s="111">
        <v>2940</v>
      </c>
      <c r="G2947" s="111" t="s">
        <v>575</v>
      </c>
      <c r="H2947" s="111" t="s">
        <v>90</v>
      </c>
      <c r="I2947" s="111" t="s">
        <v>18</v>
      </c>
      <c r="J2947" s="111" t="s">
        <v>336</v>
      </c>
      <c r="K2947" s="111" t="s">
        <v>85</v>
      </c>
      <c r="L2947" s="111">
        <v>8</v>
      </c>
      <c r="M2947" s="111">
        <v>0.16</v>
      </c>
      <c r="N2947" s="113">
        <v>5.99</v>
      </c>
      <c r="O2947" s="113">
        <v>5.0199999999999996</v>
      </c>
      <c r="P2947" s="114">
        <v>0.2</v>
      </c>
      <c r="Q2947" s="113">
        <v>40.159999999999997</v>
      </c>
      <c r="R2947" s="115">
        <v>5.29</v>
      </c>
      <c r="S2947" s="115">
        <v>4.41</v>
      </c>
      <c r="T2947" s="119">
        <v>0.2</v>
      </c>
      <c r="U2947" s="116">
        <v>35.28</v>
      </c>
      <c r="V2947" t="s">
        <v>25</v>
      </c>
      <c r="W2947">
        <v>5.0199999999999996</v>
      </c>
      <c r="X2947" t="s">
        <v>25</v>
      </c>
      <c r="Y2947">
        <v>40.159999999999997</v>
      </c>
      <c r="Z2947">
        <v>5.29</v>
      </c>
      <c r="AA2947">
        <v>4.41</v>
      </c>
      <c r="AB2947">
        <v>0.2</v>
      </c>
      <c r="AC2947">
        <v>35.28</v>
      </c>
    </row>
    <row r="2948" spans="1:29" x14ac:dyDescent="0.25">
      <c r="A2948" s="111" t="s">
        <v>572</v>
      </c>
      <c r="B2948" s="112" t="s">
        <v>157</v>
      </c>
      <c r="C2948" s="111">
        <v>86462</v>
      </c>
      <c r="D2948" s="111">
        <v>864625</v>
      </c>
      <c r="E2948" s="111" t="s">
        <v>574</v>
      </c>
      <c r="F2948" s="111">
        <v>4409</v>
      </c>
      <c r="G2948" s="111" t="s">
        <v>419</v>
      </c>
      <c r="H2948" s="111" t="s">
        <v>88</v>
      </c>
      <c r="I2948" s="111" t="s">
        <v>18</v>
      </c>
      <c r="J2948" s="111" t="s">
        <v>342</v>
      </c>
      <c r="K2948" s="111" t="s">
        <v>85</v>
      </c>
      <c r="L2948" s="111">
        <v>6</v>
      </c>
      <c r="M2948" s="111">
        <v>0.12</v>
      </c>
      <c r="N2948" s="113">
        <v>7.49</v>
      </c>
      <c r="O2948" s="113">
        <v>6.27</v>
      </c>
      <c r="P2948" s="114">
        <v>0.2</v>
      </c>
      <c r="Q2948" s="113">
        <v>37.619999999999997</v>
      </c>
      <c r="R2948" s="115">
        <v>6.79</v>
      </c>
      <c r="S2948" s="115">
        <v>5.6583333333333332</v>
      </c>
      <c r="T2948" s="119">
        <v>0.2</v>
      </c>
      <c r="U2948" s="116">
        <v>33.96</v>
      </c>
      <c r="V2948" t="s">
        <v>25</v>
      </c>
      <c r="W2948">
        <v>6.07</v>
      </c>
      <c r="X2948" t="s">
        <v>25</v>
      </c>
      <c r="Y2948">
        <v>36.42</v>
      </c>
      <c r="Z2948">
        <v>6.59</v>
      </c>
      <c r="AA2948">
        <v>5.49</v>
      </c>
      <c r="AB2948">
        <v>0.2</v>
      </c>
      <c r="AC2948">
        <v>32.94</v>
      </c>
    </row>
    <row r="2949" spans="1:29" x14ac:dyDescent="0.25">
      <c r="A2949" s="111" t="s">
        <v>572</v>
      </c>
      <c r="B2949" s="112" t="s">
        <v>157</v>
      </c>
      <c r="C2949" s="111">
        <v>86462</v>
      </c>
      <c r="D2949" s="111">
        <v>864625</v>
      </c>
      <c r="E2949" s="111" t="s">
        <v>574</v>
      </c>
      <c r="F2949" s="111">
        <v>9276</v>
      </c>
      <c r="G2949" s="111" t="s">
        <v>395</v>
      </c>
      <c r="H2949" s="111" t="s">
        <v>88</v>
      </c>
      <c r="I2949" s="111" t="s">
        <v>18</v>
      </c>
      <c r="J2949" s="111" t="s">
        <v>344</v>
      </c>
      <c r="K2949" s="111" t="s">
        <v>85</v>
      </c>
      <c r="L2949" s="111">
        <v>6</v>
      </c>
      <c r="M2949" s="111">
        <v>0.12</v>
      </c>
      <c r="N2949" s="113">
        <v>7.49</v>
      </c>
      <c r="O2949" s="113">
        <v>6.27</v>
      </c>
      <c r="P2949" s="114">
        <v>0.2</v>
      </c>
      <c r="Q2949" s="113">
        <v>37.619999999999997</v>
      </c>
      <c r="R2949" s="115">
        <v>6.79</v>
      </c>
      <c r="S2949" s="115">
        <v>5.6583333333333332</v>
      </c>
      <c r="T2949" s="119">
        <v>0.2</v>
      </c>
      <c r="U2949" s="116">
        <v>33.96</v>
      </c>
      <c r="V2949" t="s">
        <v>25</v>
      </c>
      <c r="W2949">
        <v>6.07</v>
      </c>
      <c r="X2949" t="s">
        <v>25</v>
      </c>
      <c r="Y2949">
        <v>36.42</v>
      </c>
      <c r="Z2949">
        <v>6.59</v>
      </c>
      <c r="AA2949">
        <v>5.49</v>
      </c>
      <c r="AB2949">
        <v>0.2</v>
      </c>
      <c r="AC2949">
        <v>32.94</v>
      </c>
    </row>
    <row r="2950" spans="1:29" x14ac:dyDescent="0.25">
      <c r="A2950" s="111" t="s">
        <v>572</v>
      </c>
      <c r="B2950" s="112" t="s">
        <v>157</v>
      </c>
      <c r="C2950" s="111">
        <v>86462</v>
      </c>
      <c r="D2950" s="111">
        <v>864625</v>
      </c>
      <c r="E2950" s="111" t="s">
        <v>574</v>
      </c>
      <c r="F2950" s="111">
        <v>17166</v>
      </c>
      <c r="G2950" s="111" t="s">
        <v>576</v>
      </c>
      <c r="H2950" s="111" t="s">
        <v>92</v>
      </c>
      <c r="I2950" s="111" t="s">
        <v>18</v>
      </c>
      <c r="J2950" s="111" t="s">
        <v>577</v>
      </c>
      <c r="K2950" s="111" t="s">
        <v>85</v>
      </c>
      <c r="L2950" s="111">
        <v>6</v>
      </c>
      <c r="M2950" s="111">
        <v>0.12</v>
      </c>
      <c r="N2950" s="113">
        <v>5.49</v>
      </c>
      <c r="O2950" s="113">
        <v>4.55</v>
      </c>
      <c r="P2950" s="114">
        <v>0.2</v>
      </c>
      <c r="Q2950" s="113">
        <v>27.299999999999997</v>
      </c>
      <c r="R2950" s="115">
        <v>4.99</v>
      </c>
      <c r="S2950" s="115">
        <v>4.16</v>
      </c>
      <c r="T2950" s="119">
        <v>0.2</v>
      </c>
      <c r="U2950" s="116">
        <v>24.96</v>
      </c>
      <c r="V2950" t="s">
        <v>25</v>
      </c>
      <c r="W2950">
        <v>4.55</v>
      </c>
      <c r="X2950" t="s">
        <v>25</v>
      </c>
      <c r="Y2950">
        <v>27.299999999999997</v>
      </c>
      <c r="Z2950">
        <v>4.99</v>
      </c>
      <c r="AA2950">
        <v>4.16</v>
      </c>
      <c r="AB2950">
        <v>0.2</v>
      </c>
      <c r="AC2950">
        <v>24.96</v>
      </c>
    </row>
    <row r="2951" spans="1:29" x14ac:dyDescent="0.25">
      <c r="A2951" s="111" t="s">
        <v>572</v>
      </c>
      <c r="B2951" s="112" t="s">
        <v>157</v>
      </c>
      <c r="C2951" s="111">
        <v>86462</v>
      </c>
      <c r="D2951" s="111">
        <v>864625</v>
      </c>
      <c r="E2951" s="111" t="s">
        <v>574</v>
      </c>
      <c r="F2951" s="111">
        <v>21441</v>
      </c>
      <c r="G2951" s="111" t="s">
        <v>532</v>
      </c>
      <c r="H2951" s="111" t="s">
        <v>91</v>
      </c>
      <c r="I2951" s="111" t="s">
        <v>18</v>
      </c>
      <c r="J2951" s="111" t="s">
        <v>533</v>
      </c>
      <c r="K2951" s="111" t="s">
        <v>85</v>
      </c>
      <c r="L2951" s="111">
        <v>6</v>
      </c>
      <c r="M2951" s="111">
        <v>0.12</v>
      </c>
      <c r="N2951" s="113">
        <v>5.69</v>
      </c>
      <c r="O2951" s="113">
        <v>4.74</v>
      </c>
      <c r="P2951" s="114">
        <v>0.2</v>
      </c>
      <c r="Q2951" s="113">
        <v>28.44</v>
      </c>
      <c r="R2951" s="115">
        <v>5.49</v>
      </c>
      <c r="S2951" s="115">
        <v>4.58</v>
      </c>
      <c r="T2951" s="119">
        <v>0.2</v>
      </c>
      <c r="U2951" s="116">
        <v>27.48</v>
      </c>
      <c r="V2951" t="s">
        <v>25</v>
      </c>
      <c r="W2951">
        <v>4.82</v>
      </c>
      <c r="X2951" t="s">
        <v>25</v>
      </c>
      <c r="Y2951">
        <v>28.92</v>
      </c>
      <c r="Z2951">
        <v>5.59</v>
      </c>
      <c r="AA2951">
        <v>4.66</v>
      </c>
      <c r="AB2951">
        <v>0.2</v>
      </c>
      <c r="AC2951">
        <v>27.96</v>
      </c>
    </row>
    <row r="2952" spans="1:29" x14ac:dyDescent="0.25">
      <c r="A2952" s="111" t="s">
        <v>572</v>
      </c>
      <c r="B2952" s="112" t="s">
        <v>157</v>
      </c>
      <c r="C2952" s="111">
        <v>86462</v>
      </c>
      <c r="D2952" s="111">
        <v>864625</v>
      </c>
      <c r="E2952" s="111" t="s">
        <v>574</v>
      </c>
      <c r="F2952" s="111">
        <v>23163</v>
      </c>
      <c r="G2952" s="111" t="s">
        <v>511</v>
      </c>
      <c r="H2952" s="111" t="s">
        <v>91</v>
      </c>
      <c r="I2952" s="111" t="s">
        <v>18</v>
      </c>
      <c r="J2952" s="111" t="s">
        <v>512</v>
      </c>
      <c r="K2952" s="111" t="s">
        <v>85</v>
      </c>
      <c r="L2952" s="111">
        <v>6</v>
      </c>
      <c r="M2952" s="111">
        <v>0.12</v>
      </c>
      <c r="N2952" s="113">
        <v>5.69</v>
      </c>
      <c r="O2952" s="113">
        <v>4.74</v>
      </c>
      <c r="P2952" s="114">
        <v>0.2</v>
      </c>
      <c r="Q2952" s="113">
        <v>28.44</v>
      </c>
      <c r="R2952" s="115">
        <v>5.49</v>
      </c>
      <c r="S2952" s="115">
        <v>4.58</v>
      </c>
      <c r="T2952" s="119">
        <v>0.2</v>
      </c>
      <c r="U2952" s="116">
        <v>27.48</v>
      </c>
      <c r="V2952" t="s">
        <v>25</v>
      </c>
      <c r="W2952">
        <v>4.82</v>
      </c>
      <c r="X2952" t="s">
        <v>25</v>
      </c>
      <c r="Y2952">
        <v>28.92</v>
      </c>
      <c r="Z2952">
        <v>5.59</v>
      </c>
      <c r="AA2952">
        <v>4.66</v>
      </c>
      <c r="AB2952">
        <v>0.2</v>
      </c>
      <c r="AC2952">
        <v>27.96</v>
      </c>
    </row>
    <row r="2953" spans="1:29" x14ac:dyDescent="0.25">
      <c r="A2953" s="111" t="s">
        <v>572</v>
      </c>
      <c r="B2953" s="112" t="s">
        <v>157</v>
      </c>
      <c r="C2953" s="111">
        <v>86462</v>
      </c>
      <c r="D2953" s="111">
        <v>864625</v>
      </c>
      <c r="E2953" s="111" t="s">
        <v>574</v>
      </c>
      <c r="F2953" s="111">
        <v>25700</v>
      </c>
      <c r="G2953" s="111" t="s">
        <v>396</v>
      </c>
      <c r="H2953" s="111" t="s">
        <v>135</v>
      </c>
      <c r="I2953" s="111" t="s">
        <v>128</v>
      </c>
      <c r="J2953" s="111" t="s">
        <v>378</v>
      </c>
      <c r="K2953" s="111" t="s">
        <v>85</v>
      </c>
      <c r="L2953" s="111">
        <v>6</v>
      </c>
      <c r="M2953" s="111">
        <v>0.12</v>
      </c>
      <c r="N2953" s="113">
        <v>8.7899999999999991</v>
      </c>
      <c r="O2953" s="113">
        <v>7.2959999999999994</v>
      </c>
      <c r="P2953" s="114">
        <v>0.2</v>
      </c>
      <c r="Q2953" s="113">
        <v>43.8</v>
      </c>
      <c r="R2953" s="115">
        <v>10.49</v>
      </c>
      <c r="S2953" s="115">
        <v>6.8</v>
      </c>
      <c r="T2953" s="119">
        <v>0.54</v>
      </c>
      <c r="U2953" s="116">
        <v>40.799999999999997</v>
      </c>
      <c r="V2953" t="s">
        <v>25</v>
      </c>
      <c r="W2953">
        <v>9.4145000000000003</v>
      </c>
      <c r="X2953" t="s">
        <v>25</v>
      </c>
      <c r="Y2953">
        <v>56.46</v>
      </c>
      <c r="Z2953">
        <v>9.99</v>
      </c>
      <c r="AA2953">
        <v>6.4833333333333334</v>
      </c>
      <c r="AB2953">
        <v>0.54</v>
      </c>
      <c r="AC2953">
        <v>38.880000000000003</v>
      </c>
    </row>
    <row r="2954" spans="1:29" x14ac:dyDescent="0.25">
      <c r="A2954" s="111" t="s">
        <v>572</v>
      </c>
      <c r="B2954" s="112" t="s">
        <v>157</v>
      </c>
      <c r="C2954" s="111">
        <v>86462</v>
      </c>
      <c r="D2954" s="111">
        <v>864625</v>
      </c>
      <c r="E2954" s="111" t="s">
        <v>574</v>
      </c>
      <c r="F2954" s="111">
        <v>1114</v>
      </c>
      <c r="G2954" s="111" t="s">
        <v>550</v>
      </c>
      <c r="H2954" s="111" t="s">
        <v>106</v>
      </c>
      <c r="I2954" s="111" t="s">
        <v>18</v>
      </c>
      <c r="J2954" s="111" t="s">
        <v>334</v>
      </c>
      <c r="K2954" s="111" t="s">
        <v>105</v>
      </c>
      <c r="L2954" s="111">
        <v>4</v>
      </c>
      <c r="M2954" s="111">
        <v>0.13200000000000001</v>
      </c>
      <c r="N2954" s="113">
        <v>9.49</v>
      </c>
      <c r="O2954" s="113">
        <v>7.88</v>
      </c>
      <c r="P2954" s="114">
        <v>0.2</v>
      </c>
      <c r="Q2954" s="113">
        <v>31.52</v>
      </c>
      <c r="R2954" s="115">
        <v>8.2899999999999991</v>
      </c>
      <c r="S2954" s="115">
        <v>6.91</v>
      </c>
      <c r="T2954" s="119">
        <v>0.2</v>
      </c>
      <c r="U2954" s="116">
        <v>27.64</v>
      </c>
      <c r="V2954" t="s">
        <v>25</v>
      </c>
      <c r="W2954">
        <v>7.88</v>
      </c>
      <c r="X2954" t="s">
        <v>25</v>
      </c>
      <c r="Y2954">
        <v>31.52</v>
      </c>
      <c r="Z2954">
        <v>8.2899999999999991</v>
      </c>
      <c r="AA2954">
        <v>6.91</v>
      </c>
      <c r="AB2954">
        <v>0.2</v>
      </c>
      <c r="AC2954">
        <v>27.64</v>
      </c>
    </row>
    <row r="2955" spans="1:29" x14ac:dyDescent="0.25">
      <c r="A2955" s="111" t="s">
        <v>572</v>
      </c>
      <c r="B2955" s="112" t="s">
        <v>157</v>
      </c>
      <c r="C2955" s="111">
        <v>86462</v>
      </c>
      <c r="D2955" s="111">
        <v>864625</v>
      </c>
      <c r="E2955" s="111" t="s">
        <v>574</v>
      </c>
      <c r="F2955" s="111">
        <v>18137</v>
      </c>
      <c r="G2955" s="111" t="s">
        <v>507</v>
      </c>
      <c r="H2955" s="111" t="s">
        <v>103</v>
      </c>
      <c r="I2955" s="111" t="s">
        <v>18</v>
      </c>
      <c r="J2955" s="111" t="s">
        <v>334</v>
      </c>
      <c r="K2955" s="111" t="s">
        <v>105</v>
      </c>
      <c r="L2955" s="111">
        <v>4</v>
      </c>
      <c r="M2955" s="111">
        <v>0.12</v>
      </c>
      <c r="N2955" s="113">
        <v>9.69</v>
      </c>
      <c r="O2955" s="113">
        <v>8.07</v>
      </c>
      <c r="P2955" s="114">
        <v>0.2</v>
      </c>
      <c r="Q2955" s="113">
        <v>32.28</v>
      </c>
      <c r="R2955" s="115">
        <v>9.2899999999999991</v>
      </c>
      <c r="S2955" s="115">
        <v>7.75</v>
      </c>
      <c r="T2955" s="119">
        <v>0.2</v>
      </c>
      <c r="U2955" s="116">
        <v>31</v>
      </c>
      <c r="V2955" t="s">
        <v>25</v>
      </c>
      <c r="W2955">
        <v>7.97</v>
      </c>
      <c r="X2955" t="s">
        <v>25</v>
      </c>
      <c r="Y2955">
        <v>31.88</v>
      </c>
      <c r="Z2955">
        <v>8.89</v>
      </c>
      <c r="AA2955">
        <v>7.41</v>
      </c>
      <c r="AB2955">
        <v>0.2</v>
      </c>
      <c r="AC2955">
        <v>29.64</v>
      </c>
    </row>
    <row r="2956" spans="1:29" x14ac:dyDescent="0.25">
      <c r="A2956" s="111" t="s">
        <v>572</v>
      </c>
      <c r="B2956" s="112" t="s">
        <v>157</v>
      </c>
      <c r="C2956" s="111">
        <v>86462</v>
      </c>
      <c r="D2956" s="111">
        <v>864625</v>
      </c>
      <c r="E2956" s="111" t="s">
        <v>574</v>
      </c>
      <c r="F2956" s="111">
        <v>7977</v>
      </c>
      <c r="G2956" s="111" t="s">
        <v>397</v>
      </c>
      <c r="H2956" s="111" t="s">
        <v>119</v>
      </c>
      <c r="I2956" s="111" t="s">
        <v>115</v>
      </c>
      <c r="J2956" s="111" t="s">
        <v>398</v>
      </c>
      <c r="K2956" s="111" t="s">
        <v>58</v>
      </c>
      <c r="L2956" s="111">
        <v>6</v>
      </c>
      <c r="M2956" s="111">
        <v>0.03</v>
      </c>
      <c r="N2956" s="113">
        <v>5.09</v>
      </c>
      <c r="O2956" s="113">
        <v>4.2655000000000003</v>
      </c>
      <c r="P2956" s="114">
        <v>0.2</v>
      </c>
      <c r="Q2956" s="113">
        <v>25.619999999999997</v>
      </c>
      <c r="R2956" s="115">
        <v>4.99</v>
      </c>
      <c r="S2956" s="115">
        <v>4.16</v>
      </c>
      <c r="T2956" s="119">
        <v>0.2</v>
      </c>
      <c r="U2956" s="116">
        <v>24.96</v>
      </c>
      <c r="V2956" t="s">
        <v>25</v>
      </c>
      <c r="W2956">
        <v>4.2699999999999996</v>
      </c>
      <c r="X2956" t="s">
        <v>25</v>
      </c>
      <c r="Y2956">
        <v>25.619999999999997</v>
      </c>
      <c r="Z2956">
        <v>4.8899999999999997</v>
      </c>
      <c r="AA2956">
        <v>4.08</v>
      </c>
      <c r="AB2956">
        <v>0.2</v>
      </c>
      <c r="AC2956">
        <v>24.48</v>
      </c>
    </row>
    <row r="2957" spans="1:29" x14ac:dyDescent="0.25">
      <c r="A2957" s="111" t="s">
        <v>572</v>
      </c>
      <c r="B2957" s="112" t="s">
        <v>157</v>
      </c>
      <c r="C2957" s="111">
        <v>86462</v>
      </c>
      <c r="D2957" s="111">
        <v>864625</v>
      </c>
      <c r="E2957" s="111" t="s">
        <v>574</v>
      </c>
      <c r="F2957" s="111">
        <v>7979</v>
      </c>
      <c r="G2957" s="111" t="s">
        <v>399</v>
      </c>
      <c r="H2957" s="111" t="s">
        <v>119</v>
      </c>
      <c r="I2957" s="111" t="s">
        <v>115</v>
      </c>
      <c r="J2957" s="111" t="s">
        <v>400</v>
      </c>
      <c r="K2957" s="111" t="s">
        <v>58</v>
      </c>
      <c r="L2957" s="111">
        <v>6</v>
      </c>
      <c r="M2957" s="111">
        <v>0.03</v>
      </c>
      <c r="N2957" s="113">
        <v>5.09</v>
      </c>
      <c r="O2957" s="113">
        <v>4.2655000000000003</v>
      </c>
      <c r="P2957" s="114">
        <v>0.2</v>
      </c>
      <c r="Q2957" s="113">
        <v>25.619999999999997</v>
      </c>
      <c r="R2957" s="115">
        <v>4.99</v>
      </c>
      <c r="S2957" s="115">
        <v>4.16</v>
      </c>
      <c r="T2957" s="119">
        <v>0.2</v>
      </c>
      <c r="U2957" s="116">
        <v>24.96</v>
      </c>
      <c r="V2957" t="s">
        <v>25</v>
      </c>
      <c r="W2957">
        <v>4.2699999999999996</v>
      </c>
      <c r="X2957" t="s">
        <v>25</v>
      </c>
      <c r="Y2957">
        <v>25.619999999999997</v>
      </c>
      <c r="Z2957">
        <v>4.8899999999999997</v>
      </c>
      <c r="AA2957">
        <v>4.08</v>
      </c>
      <c r="AB2957">
        <v>0.2</v>
      </c>
      <c r="AC2957">
        <v>24.48</v>
      </c>
    </row>
    <row r="2958" spans="1:29" x14ac:dyDescent="0.25">
      <c r="A2958" s="111" t="s">
        <v>572</v>
      </c>
      <c r="B2958" s="112" t="s">
        <v>157</v>
      </c>
      <c r="C2958" s="111">
        <v>86462</v>
      </c>
      <c r="D2958" s="111">
        <v>864625</v>
      </c>
      <c r="E2958" s="111" t="s">
        <v>574</v>
      </c>
      <c r="F2958" s="111">
        <v>7980</v>
      </c>
      <c r="G2958" s="111" t="s">
        <v>401</v>
      </c>
      <c r="H2958" s="111" t="s">
        <v>119</v>
      </c>
      <c r="I2958" s="111" t="s">
        <v>115</v>
      </c>
      <c r="J2958" s="111" t="s">
        <v>402</v>
      </c>
      <c r="K2958" s="111" t="s">
        <v>58</v>
      </c>
      <c r="L2958" s="111">
        <v>6</v>
      </c>
      <c r="M2958" s="111">
        <v>0.03</v>
      </c>
      <c r="N2958" s="113">
        <v>5.09</v>
      </c>
      <c r="O2958" s="113">
        <v>4.2655000000000003</v>
      </c>
      <c r="P2958" s="114">
        <v>0.2</v>
      </c>
      <c r="Q2958" s="113">
        <v>25.619999999999997</v>
      </c>
      <c r="R2958" s="115">
        <v>4.99</v>
      </c>
      <c r="S2958" s="115">
        <v>4.16</v>
      </c>
      <c r="T2958" s="119">
        <v>0.2</v>
      </c>
      <c r="U2958" s="116">
        <v>24.96</v>
      </c>
      <c r="V2958" t="s">
        <v>25</v>
      </c>
      <c r="W2958">
        <v>4.2699999999999996</v>
      </c>
      <c r="X2958" t="s">
        <v>25</v>
      </c>
      <c r="Y2958">
        <v>25.619999999999997</v>
      </c>
      <c r="Z2958">
        <v>4.8899999999999997</v>
      </c>
      <c r="AA2958">
        <v>4.08</v>
      </c>
      <c r="AB2958">
        <v>0.2</v>
      </c>
      <c r="AC2958">
        <v>24.48</v>
      </c>
    </row>
    <row r="2959" spans="1:29" x14ac:dyDescent="0.25">
      <c r="A2959" s="111" t="s">
        <v>572</v>
      </c>
      <c r="B2959" s="112" t="s">
        <v>157</v>
      </c>
      <c r="C2959" s="111">
        <v>86462</v>
      </c>
      <c r="D2959" s="111">
        <v>864625</v>
      </c>
      <c r="E2959" s="111" t="s">
        <v>574</v>
      </c>
      <c r="F2959" s="111">
        <v>7981</v>
      </c>
      <c r="G2959" s="111" t="s">
        <v>403</v>
      </c>
      <c r="H2959" s="111" t="s">
        <v>119</v>
      </c>
      <c r="I2959" s="111" t="s">
        <v>115</v>
      </c>
      <c r="J2959" s="111" t="s">
        <v>404</v>
      </c>
      <c r="K2959" s="111" t="s">
        <v>58</v>
      </c>
      <c r="L2959" s="111">
        <v>6</v>
      </c>
      <c r="M2959" s="111">
        <v>0.03</v>
      </c>
      <c r="N2959" s="113">
        <v>5.09</v>
      </c>
      <c r="O2959" s="113">
        <v>4.2655000000000003</v>
      </c>
      <c r="P2959" s="114">
        <v>0.2</v>
      </c>
      <c r="Q2959" s="113">
        <v>25.619999999999997</v>
      </c>
      <c r="R2959" s="115">
        <v>4.99</v>
      </c>
      <c r="S2959" s="115">
        <v>4.16</v>
      </c>
      <c r="T2959" s="119">
        <v>0.2</v>
      </c>
      <c r="U2959" s="116">
        <v>24.96</v>
      </c>
      <c r="V2959" t="s">
        <v>25</v>
      </c>
      <c r="W2959">
        <v>4.2699999999999996</v>
      </c>
      <c r="X2959" t="s">
        <v>25</v>
      </c>
      <c r="Y2959">
        <v>25.619999999999997</v>
      </c>
      <c r="Z2959">
        <v>4.8899999999999997</v>
      </c>
      <c r="AA2959">
        <v>4.08</v>
      </c>
      <c r="AB2959">
        <v>0.2</v>
      </c>
      <c r="AC2959">
        <v>24.48</v>
      </c>
    </row>
    <row r="2960" spans="1:29" x14ac:dyDescent="0.25">
      <c r="A2960" s="111" t="s">
        <v>572</v>
      </c>
      <c r="B2960" s="112" t="s">
        <v>157</v>
      </c>
      <c r="C2960" s="111">
        <v>86462</v>
      </c>
      <c r="D2960" s="111">
        <v>864625</v>
      </c>
      <c r="E2960" s="111" t="s">
        <v>574</v>
      </c>
      <c r="F2960" s="111">
        <v>7982</v>
      </c>
      <c r="G2960" s="111" t="s">
        <v>405</v>
      </c>
      <c r="H2960" s="111" t="s">
        <v>119</v>
      </c>
      <c r="I2960" s="111" t="s">
        <v>115</v>
      </c>
      <c r="J2960" s="111" t="s">
        <v>406</v>
      </c>
      <c r="K2960" s="111" t="s">
        <v>58</v>
      </c>
      <c r="L2960" s="111">
        <v>6</v>
      </c>
      <c r="M2960" s="111">
        <v>0.03</v>
      </c>
      <c r="N2960" s="113">
        <v>5.09</v>
      </c>
      <c r="O2960" s="113">
        <v>4.2655000000000003</v>
      </c>
      <c r="P2960" s="114">
        <v>0.2</v>
      </c>
      <c r="Q2960" s="113">
        <v>25.619999999999997</v>
      </c>
      <c r="R2960" s="115">
        <v>4.99</v>
      </c>
      <c r="S2960" s="115">
        <v>4.16</v>
      </c>
      <c r="T2960" s="119">
        <v>0.2</v>
      </c>
      <c r="U2960" s="116">
        <v>24.96</v>
      </c>
      <c r="V2960" t="s">
        <v>25</v>
      </c>
      <c r="W2960">
        <v>4.2699999999999996</v>
      </c>
      <c r="X2960" t="s">
        <v>25</v>
      </c>
      <c r="Y2960">
        <v>25.619999999999997</v>
      </c>
      <c r="Z2960">
        <v>4.8899999999999997</v>
      </c>
      <c r="AA2960">
        <v>4.08</v>
      </c>
      <c r="AB2960">
        <v>0.2</v>
      </c>
      <c r="AC2960">
        <v>24.48</v>
      </c>
    </row>
    <row r="2961" spans="1:29" x14ac:dyDescent="0.25">
      <c r="A2961" s="111" t="s">
        <v>572</v>
      </c>
      <c r="B2961" s="112" t="s">
        <v>157</v>
      </c>
      <c r="C2961" s="111">
        <v>86462</v>
      </c>
      <c r="D2961" s="111">
        <v>864625</v>
      </c>
      <c r="E2961" s="111" t="s">
        <v>574</v>
      </c>
      <c r="F2961" s="111">
        <v>7983</v>
      </c>
      <c r="G2961" s="111" t="s">
        <v>407</v>
      </c>
      <c r="H2961" s="111" t="s">
        <v>119</v>
      </c>
      <c r="I2961" s="111" t="s">
        <v>115</v>
      </c>
      <c r="J2961" s="111" t="s">
        <v>408</v>
      </c>
      <c r="K2961" s="111" t="s">
        <v>58</v>
      </c>
      <c r="L2961" s="111">
        <v>6</v>
      </c>
      <c r="M2961" s="111">
        <v>0.03</v>
      </c>
      <c r="N2961" s="113">
        <v>5.09</v>
      </c>
      <c r="O2961" s="113">
        <v>4.2655000000000003</v>
      </c>
      <c r="P2961" s="114">
        <v>0.2</v>
      </c>
      <c r="Q2961" s="113">
        <v>25.619999999999997</v>
      </c>
      <c r="R2961" s="115">
        <v>4.99</v>
      </c>
      <c r="S2961" s="115">
        <v>4.16</v>
      </c>
      <c r="T2961" s="119">
        <v>0.2</v>
      </c>
      <c r="U2961" s="116">
        <v>24.96</v>
      </c>
      <c r="V2961" t="s">
        <v>25</v>
      </c>
      <c r="W2961">
        <v>4.2699999999999996</v>
      </c>
      <c r="X2961" t="s">
        <v>25</v>
      </c>
      <c r="Y2961">
        <v>25.619999999999997</v>
      </c>
      <c r="Z2961">
        <v>4.8899999999999997</v>
      </c>
      <c r="AA2961">
        <v>4.08</v>
      </c>
      <c r="AB2961">
        <v>0.2</v>
      </c>
      <c r="AC2961">
        <v>24.48</v>
      </c>
    </row>
    <row r="2962" spans="1:29" x14ac:dyDescent="0.25">
      <c r="A2962" s="111" t="s">
        <v>572</v>
      </c>
      <c r="B2962" s="112" t="s">
        <v>157</v>
      </c>
      <c r="C2962" s="111">
        <v>86462</v>
      </c>
      <c r="D2962" s="111">
        <v>864625</v>
      </c>
      <c r="E2962" s="111" t="s">
        <v>574</v>
      </c>
      <c r="F2962" s="111">
        <v>7985</v>
      </c>
      <c r="G2962" s="111" t="s">
        <v>409</v>
      </c>
      <c r="H2962" s="111" t="s">
        <v>119</v>
      </c>
      <c r="I2962" s="111" t="s">
        <v>115</v>
      </c>
      <c r="J2962" s="111" t="s">
        <v>410</v>
      </c>
      <c r="K2962" s="111" t="s">
        <v>58</v>
      </c>
      <c r="L2962" s="111">
        <v>6</v>
      </c>
      <c r="M2962" s="111">
        <v>0.03</v>
      </c>
      <c r="N2962" s="113">
        <v>5.09</v>
      </c>
      <c r="O2962" s="113">
        <v>4.2655000000000003</v>
      </c>
      <c r="P2962" s="114">
        <v>0.2</v>
      </c>
      <c r="Q2962" s="113">
        <v>25.619999999999997</v>
      </c>
      <c r="R2962" s="115">
        <v>4.99</v>
      </c>
      <c r="S2962" s="115">
        <v>4.16</v>
      </c>
      <c r="T2962" s="119">
        <v>0.2</v>
      </c>
      <c r="U2962" s="116">
        <v>24.96</v>
      </c>
      <c r="V2962" t="s">
        <v>25</v>
      </c>
      <c r="W2962">
        <v>4.2699999999999996</v>
      </c>
      <c r="X2962" t="s">
        <v>25</v>
      </c>
      <c r="Y2962">
        <v>25.619999999999997</v>
      </c>
      <c r="Z2962">
        <v>4.8899999999999997</v>
      </c>
      <c r="AA2962">
        <v>4.08</v>
      </c>
      <c r="AB2962">
        <v>0.2</v>
      </c>
      <c r="AC2962">
        <v>24.48</v>
      </c>
    </row>
    <row r="2963" spans="1:29" x14ac:dyDescent="0.25">
      <c r="A2963" s="111" t="s">
        <v>572</v>
      </c>
      <c r="B2963" s="112" t="s">
        <v>157</v>
      </c>
      <c r="C2963" s="111">
        <v>86462</v>
      </c>
      <c r="D2963" s="111">
        <v>864625</v>
      </c>
      <c r="E2963" s="111" t="s">
        <v>574</v>
      </c>
      <c r="F2963" s="111">
        <v>8791</v>
      </c>
      <c r="G2963" s="111" t="s">
        <v>483</v>
      </c>
      <c r="H2963" s="111" t="s">
        <v>61</v>
      </c>
      <c r="I2963" s="111" t="s">
        <v>18</v>
      </c>
      <c r="J2963" s="111" t="s">
        <v>469</v>
      </c>
      <c r="K2963" s="111" t="s">
        <v>58</v>
      </c>
      <c r="L2963" s="111">
        <v>12</v>
      </c>
      <c r="M2963" s="111">
        <v>0.06</v>
      </c>
      <c r="N2963" s="113">
        <v>3.99</v>
      </c>
      <c r="O2963" s="113">
        <v>3.32</v>
      </c>
      <c r="P2963" s="114">
        <v>0.2</v>
      </c>
      <c r="Q2963" s="113">
        <v>39.839999999999996</v>
      </c>
      <c r="R2963" s="115">
        <v>3.59</v>
      </c>
      <c r="S2963" s="115">
        <v>2.99</v>
      </c>
      <c r="T2963" s="119">
        <v>0.2</v>
      </c>
      <c r="U2963" s="116">
        <v>35.880000000000003</v>
      </c>
      <c r="V2963" t="s">
        <v>25</v>
      </c>
      <c r="W2963">
        <v>3.13</v>
      </c>
      <c r="X2963" t="s">
        <v>25</v>
      </c>
      <c r="Y2963">
        <v>37.56</v>
      </c>
      <c r="Z2963">
        <v>3.39</v>
      </c>
      <c r="AA2963">
        <v>2.83</v>
      </c>
      <c r="AB2963">
        <v>0.2</v>
      </c>
      <c r="AC2963">
        <v>33.96</v>
      </c>
    </row>
    <row r="2964" spans="1:29" x14ac:dyDescent="0.25">
      <c r="A2964" s="111" t="s">
        <v>572</v>
      </c>
      <c r="B2964" s="112" t="s">
        <v>157</v>
      </c>
      <c r="C2964" s="111">
        <v>86462</v>
      </c>
      <c r="D2964" s="111">
        <v>864625</v>
      </c>
      <c r="E2964" s="111" t="s">
        <v>574</v>
      </c>
      <c r="F2964" s="111">
        <v>13061</v>
      </c>
      <c r="G2964" s="111" t="s">
        <v>484</v>
      </c>
      <c r="H2964" s="111" t="s">
        <v>61</v>
      </c>
      <c r="I2964" s="111" t="s">
        <v>18</v>
      </c>
      <c r="J2964" s="111" t="s">
        <v>471</v>
      </c>
      <c r="K2964" s="111" t="s">
        <v>58</v>
      </c>
      <c r="L2964" s="111">
        <v>12</v>
      </c>
      <c r="M2964" s="111">
        <v>0.06</v>
      </c>
      <c r="N2964" s="113">
        <v>3.99</v>
      </c>
      <c r="O2964" s="113">
        <v>3.32</v>
      </c>
      <c r="P2964" s="114">
        <v>0.2</v>
      </c>
      <c r="Q2964" s="113">
        <v>39.839999999999996</v>
      </c>
      <c r="R2964" s="115">
        <v>3.59</v>
      </c>
      <c r="S2964" s="115">
        <v>2.99</v>
      </c>
      <c r="T2964" s="119">
        <v>0.2</v>
      </c>
      <c r="U2964" s="116">
        <v>35.880000000000003</v>
      </c>
      <c r="V2964" t="s">
        <v>25</v>
      </c>
      <c r="W2964">
        <v>3.13</v>
      </c>
      <c r="X2964" t="s">
        <v>25</v>
      </c>
      <c r="Y2964">
        <v>37.56</v>
      </c>
      <c r="Z2964">
        <v>3.39</v>
      </c>
      <c r="AA2964">
        <v>2.83</v>
      </c>
      <c r="AB2964">
        <v>0.2</v>
      </c>
      <c r="AC2964">
        <v>33.96</v>
      </c>
    </row>
    <row r="2965" spans="1:29" x14ac:dyDescent="0.25">
      <c r="A2965" s="111" t="s">
        <v>572</v>
      </c>
      <c r="B2965" s="112" t="s">
        <v>157</v>
      </c>
      <c r="C2965" s="111">
        <v>86462</v>
      </c>
      <c r="D2965" s="111">
        <v>864625</v>
      </c>
      <c r="E2965" s="111" t="s">
        <v>574</v>
      </c>
      <c r="F2965" s="111">
        <v>18345</v>
      </c>
      <c r="G2965" s="111" t="s">
        <v>485</v>
      </c>
      <c r="H2965" s="111" t="s">
        <v>112</v>
      </c>
      <c r="I2965" s="111" t="s">
        <v>109</v>
      </c>
      <c r="J2965" s="111" t="s">
        <v>458</v>
      </c>
      <c r="K2965" s="111" t="s">
        <v>58</v>
      </c>
      <c r="L2965" s="111">
        <v>12</v>
      </c>
      <c r="M2965" s="111">
        <v>0.06</v>
      </c>
      <c r="N2965" s="113">
        <v>1.59</v>
      </c>
      <c r="O2965" s="113">
        <v>1.29</v>
      </c>
      <c r="P2965" s="114">
        <v>0.2</v>
      </c>
      <c r="Q2965" s="113">
        <v>15.48</v>
      </c>
      <c r="R2965" s="115">
        <v>1.59</v>
      </c>
      <c r="S2965" s="115">
        <v>1.29</v>
      </c>
      <c r="T2965" s="119">
        <v>0.2</v>
      </c>
      <c r="U2965" s="116">
        <v>15.48</v>
      </c>
      <c r="V2965" t="s">
        <v>25</v>
      </c>
      <c r="W2965">
        <v>1.29</v>
      </c>
      <c r="X2965" t="s">
        <v>25</v>
      </c>
      <c r="Y2965">
        <v>15.48</v>
      </c>
      <c r="Z2965">
        <v>1.59</v>
      </c>
      <c r="AA2965">
        <v>1.29</v>
      </c>
      <c r="AB2965">
        <v>0.2</v>
      </c>
      <c r="AC2965">
        <v>15.48</v>
      </c>
    </row>
    <row r="2966" spans="1:29" x14ac:dyDescent="0.25">
      <c r="A2966" s="111" t="s">
        <v>572</v>
      </c>
      <c r="B2966" s="112" t="s">
        <v>157</v>
      </c>
      <c r="C2966" s="111">
        <v>86462</v>
      </c>
      <c r="D2966" s="111">
        <v>864625</v>
      </c>
      <c r="E2966" s="111" t="s">
        <v>574</v>
      </c>
      <c r="F2966" s="111">
        <v>23463</v>
      </c>
      <c r="G2966" s="111" t="s">
        <v>487</v>
      </c>
      <c r="H2966" s="111" t="s">
        <v>112</v>
      </c>
      <c r="I2966" s="111" t="s">
        <v>109</v>
      </c>
      <c r="J2966" s="111" t="s">
        <v>458</v>
      </c>
      <c r="K2966" s="111" t="s">
        <v>58</v>
      </c>
      <c r="L2966" s="111">
        <v>12</v>
      </c>
      <c r="M2966" s="111">
        <v>0.06</v>
      </c>
      <c r="N2966" s="113">
        <v>1.59</v>
      </c>
      <c r="O2966" s="113">
        <v>1.29</v>
      </c>
      <c r="P2966" s="114">
        <v>0.2</v>
      </c>
      <c r="Q2966" s="113">
        <v>15.48</v>
      </c>
      <c r="R2966" s="115">
        <v>1.59</v>
      </c>
      <c r="S2966" s="115">
        <v>1.29</v>
      </c>
      <c r="T2966" s="119">
        <v>0.2</v>
      </c>
      <c r="U2966" s="116">
        <v>15.48</v>
      </c>
      <c r="V2966" t="s">
        <v>25</v>
      </c>
      <c r="W2966">
        <v>1.29</v>
      </c>
      <c r="X2966" t="s">
        <v>25</v>
      </c>
      <c r="Y2966">
        <v>15.48</v>
      </c>
      <c r="Z2966">
        <v>1.59</v>
      </c>
      <c r="AA2966">
        <v>1.29</v>
      </c>
      <c r="AB2966">
        <v>0.2</v>
      </c>
      <c r="AC2966">
        <v>15.48</v>
      </c>
    </row>
    <row r="2967" spans="1:29" x14ac:dyDescent="0.25">
      <c r="A2967" s="111" t="s">
        <v>572</v>
      </c>
      <c r="B2967" s="112" t="s">
        <v>157</v>
      </c>
      <c r="C2967" s="111">
        <v>86462</v>
      </c>
      <c r="D2967" s="111">
        <v>864625</v>
      </c>
      <c r="E2967" s="111" t="s">
        <v>574</v>
      </c>
      <c r="F2967" s="111">
        <v>23731</v>
      </c>
      <c r="G2967" s="111" t="s">
        <v>488</v>
      </c>
      <c r="H2967" s="111" t="s">
        <v>119</v>
      </c>
      <c r="I2967" s="111" t="s">
        <v>115</v>
      </c>
      <c r="J2967" s="111" t="s">
        <v>489</v>
      </c>
      <c r="K2967" s="111" t="s">
        <v>58</v>
      </c>
      <c r="L2967" s="111">
        <v>6</v>
      </c>
      <c r="M2967" s="111">
        <v>0.03</v>
      </c>
      <c r="N2967" s="113">
        <v>5.09</v>
      </c>
      <c r="O2967" s="113">
        <v>4.2655000000000003</v>
      </c>
      <c r="P2967" s="114">
        <v>0.2</v>
      </c>
      <c r="Q2967" s="113">
        <v>25.619999999999997</v>
      </c>
      <c r="R2967" s="115">
        <v>4.99</v>
      </c>
      <c r="S2967" s="115">
        <v>4.16</v>
      </c>
      <c r="T2967" s="119">
        <v>0.2</v>
      </c>
      <c r="U2967" s="116">
        <v>24.96</v>
      </c>
      <c r="V2967" t="s">
        <v>25</v>
      </c>
      <c r="W2967">
        <v>4.2699999999999996</v>
      </c>
      <c r="X2967" t="s">
        <v>25</v>
      </c>
      <c r="Y2967">
        <v>25.619999999999997</v>
      </c>
      <c r="Z2967">
        <v>4.8899999999999997</v>
      </c>
      <c r="AA2967">
        <v>4.08</v>
      </c>
      <c r="AB2967">
        <v>0.2</v>
      </c>
      <c r="AC2967">
        <v>24.48</v>
      </c>
    </row>
    <row r="2968" spans="1:29" x14ac:dyDescent="0.25">
      <c r="A2968" s="111" t="s">
        <v>572</v>
      </c>
      <c r="B2968" s="112" t="s">
        <v>157</v>
      </c>
      <c r="C2968" s="111">
        <v>86462</v>
      </c>
      <c r="D2968" s="111">
        <v>864625</v>
      </c>
      <c r="E2968" s="111" t="s">
        <v>574</v>
      </c>
      <c r="F2968" s="111">
        <v>8919</v>
      </c>
      <c r="G2968" s="111" t="s">
        <v>490</v>
      </c>
      <c r="H2968" s="111" t="s">
        <v>63</v>
      </c>
      <c r="I2968" s="111" t="s">
        <v>18</v>
      </c>
      <c r="J2968" s="111" t="s">
        <v>334</v>
      </c>
      <c r="K2968" s="111" t="s">
        <v>62</v>
      </c>
      <c r="L2968" s="111">
        <v>12</v>
      </c>
      <c r="M2968" s="111">
        <v>7.1999999999999995E-2</v>
      </c>
      <c r="N2968" s="113">
        <v>4.1900000000000004</v>
      </c>
      <c r="O2968" s="113">
        <v>3.5054999999999996</v>
      </c>
      <c r="P2968" s="114">
        <v>0.2</v>
      </c>
      <c r="Q2968" s="113">
        <v>42.12</v>
      </c>
      <c r="R2968" s="115">
        <v>3.89</v>
      </c>
      <c r="S2968" s="115">
        <v>3.2416666666666667</v>
      </c>
      <c r="T2968" s="119">
        <v>0.2</v>
      </c>
      <c r="U2968" s="116">
        <v>38.880000000000003</v>
      </c>
      <c r="V2968" t="s">
        <v>25</v>
      </c>
      <c r="W2968">
        <v>3.32</v>
      </c>
      <c r="X2968" t="s">
        <v>25</v>
      </c>
      <c r="Y2968">
        <v>39.839999999999996</v>
      </c>
      <c r="Z2968">
        <v>3.69</v>
      </c>
      <c r="AA2968">
        <v>3.08</v>
      </c>
      <c r="AB2968">
        <v>0.2</v>
      </c>
      <c r="AC2968">
        <v>36.96</v>
      </c>
    </row>
    <row r="2969" spans="1:29" x14ac:dyDescent="0.25">
      <c r="A2969" s="111" t="s">
        <v>572</v>
      </c>
      <c r="B2969" s="112" t="s">
        <v>157</v>
      </c>
      <c r="C2969" s="111">
        <v>86462</v>
      </c>
      <c r="D2969" s="111">
        <v>864625</v>
      </c>
      <c r="E2969" s="111" t="s">
        <v>574</v>
      </c>
      <c r="F2969" s="111">
        <v>8923</v>
      </c>
      <c r="G2969" s="111" t="s">
        <v>492</v>
      </c>
      <c r="H2969" s="111" t="s">
        <v>65</v>
      </c>
      <c r="I2969" s="111" t="s">
        <v>18</v>
      </c>
      <c r="J2969" s="111" t="s">
        <v>331</v>
      </c>
      <c r="K2969" s="111" t="s">
        <v>62</v>
      </c>
      <c r="L2969" s="111">
        <v>12</v>
      </c>
      <c r="M2969" s="111">
        <v>7.1999999999999995E-2</v>
      </c>
      <c r="N2969" s="113">
        <v>4.09</v>
      </c>
      <c r="O2969" s="113">
        <v>3.41</v>
      </c>
      <c r="P2969" s="114">
        <v>0.2</v>
      </c>
      <c r="Q2969" s="113">
        <v>40.92</v>
      </c>
      <c r="R2969" s="115">
        <v>3.79</v>
      </c>
      <c r="S2969" s="115">
        <v>3.16</v>
      </c>
      <c r="T2969" s="119">
        <v>0.2</v>
      </c>
      <c r="U2969" s="116">
        <v>37.92</v>
      </c>
      <c r="V2969" t="s">
        <v>25</v>
      </c>
      <c r="W2969">
        <v>3.32</v>
      </c>
      <c r="X2969" t="s">
        <v>25</v>
      </c>
      <c r="Y2969">
        <v>39.839999999999996</v>
      </c>
      <c r="Z2969">
        <v>3.69</v>
      </c>
      <c r="AA2969">
        <v>3.08</v>
      </c>
      <c r="AB2969">
        <v>0.2</v>
      </c>
      <c r="AC2969">
        <v>36.96</v>
      </c>
    </row>
    <row r="2970" spans="1:29" x14ac:dyDescent="0.25">
      <c r="A2970" s="111" t="s">
        <v>572</v>
      </c>
      <c r="B2970" s="112" t="s">
        <v>157</v>
      </c>
      <c r="C2970" s="111">
        <v>86462</v>
      </c>
      <c r="D2970" s="111">
        <v>864625</v>
      </c>
      <c r="E2970" s="111" t="s">
        <v>574</v>
      </c>
      <c r="F2970" s="111">
        <v>8931</v>
      </c>
      <c r="G2970" s="111" t="s">
        <v>493</v>
      </c>
      <c r="H2970" s="111" t="s">
        <v>67</v>
      </c>
      <c r="I2970" s="111" t="s">
        <v>18</v>
      </c>
      <c r="J2970" s="111" t="s">
        <v>340</v>
      </c>
      <c r="K2970" s="111" t="s">
        <v>62</v>
      </c>
      <c r="L2970" s="111">
        <v>12</v>
      </c>
      <c r="M2970" s="111">
        <v>7.1999999999999995E-2</v>
      </c>
      <c r="N2970" s="113">
        <v>4.09</v>
      </c>
      <c r="O2970" s="113">
        <v>3.41</v>
      </c>
      <c r="P2970" s="114">
        <v>0.2</v>
      </c>
      <c r="Q2970" s="113">
        <v>40.92</v>
      </c>
      <c r="R2970" s="115">
        <v>3.79</v>
      </c>
      <c r="S2970" s="115">
        <v>3.16</v>
      </c>
      <c r="T2970" s="119">
        <v>0.2</v>
      </c>
      <c r="U2970" s="116">
        <v>37.92</v>
      </c>
      <c r="V2970" t="s">
        <v>25</v>
      </c>
      <c r="W2970">
        <v>3.32</v>
      </c>
      <c r="X2970" t="s">
        <v>25</v>
      </c>
      <c r="Y2970">
        <v>39.839999999999996</v>
      </c>
      <c r="Z2970">
        <v>3.69</v>
      </c>
      <c r="AA2970">
        <v>3.08</v>
      </c>
      <c r="AB2970">
        <v>0.2</v>
      </c>
      <c r="AC2970">
        <v>36.96</v>
      </c>
    </row>
    <row r="2971" spans="1:29" x14ac:dyDescent="0.25">
      <c r="A2971" s="111" t="s">
        <v>572</v>
      </c>
      <c r="B2971" s="112" t="s">
        <v>157</v>
      </c>
      <c r="C2971" s="111">
        <v>86462</v>
      </c>
      <c r="D2971" s="111">
        <v>864625</v>
      </c>
      <c r="E2971" s="111" t="s">
        <v>574</v>
      </c>
      <c r="F2971" s="111">
        <v>8933</v>
      </c>
      <c r="G2971" s="111" t="s">
        <v>494</v>
      </c>
      <c r="H2971" s="111" t="s">
        <v>66</v>
      </c>
      <c r="I2971" s="111" t="s">
        <v>18</v>
      </c>
      <c r="J2971" s="111" t="s">
        <v>336</v>
      </c>
      <c r="K2971" s="111" t="s">
        <v>62</v>
      </c>
      <c r="L2971" s="111">
        <v>12</v>
      </c>
      <c r="M2971" s="111">
        <v>7.1999999999999995E-2</v>
      </c>
      <c r="N2971" s="113">
        <v>4.09</v>
      </c>
      <c r="O2971" s="113">
        <v>3.41</v>
      </c>
      <c r="P2971" s="114">
        <v>0.2</v>
      </c>
      <c r="Q2971" s="113">
        <v>40.92</v>
      </c>
      <c r="R2971" s="115">
        <v>3.79</v>
      </c>
      <c r="S2971" s="115">
        <v>3.16</v>
      </c>
      <c r="T2971" s="119">
        <v>0.2</v>
      </c>
      <c r="U2971" s="116">
        <v>37.92</v>
      </c>
      <c r="V2971" t="s">
        <v>25</v>
      </c>
      <c r="W2971">
        <v>3.32</v>
      </c>
      <c r="X2971" t="s">
        <v>25</v>
      </c>
      <c r="Y2971">
        <v>39.839999999999996</v>
      </c>
      <c r="Z2971">
        <v>3.69</v>
      </c>
      <c r="AA2971">
        <v>3.08</v>
      </c>
      <c r="AB2971">
        <v>0.2</v>
      </c>
      <c r="AC2971">
        <v>36.96</v>
      </c>
    </row>
    <row r="2972" spans="1:29" x14ac:dyDescent="0.25">
      <c r="A2972" s="111" t="s">
        <v>572</v>
      </c>
      <c r="B2972" s="112" t="s">
        <v>157</v>
      </c>
      <c r="C2972" s="111">
        <v>86462</v>
      </c>
      <c r="D2972" s="111">
        <v>864625</v>
      </c>
      <c r="E2972" s="111" t="s">
        <v>574</v>
      </c>
      <c r="F2972" s="111">
        <v>15972</v>
      </c>
      <c r="G2972" s="111" t="s">
        <v>558</v>
      </c>
      <c r="H2972" s="111" t="s">
        <v>148</v>
      </c>
      <c r="I2972" s="111" t="s">
        <v>109</v>
      </c>
      <c r="J2972" s="111" t="s">
        <v>523</v>
      </c>
      <c r="K2972" s="111" t="s">
        <v>497</v>
      </c>
      <c r="L2972" s="111">
        <v>12</v>
      </c>
      <c r="M2972" s="111">
        <v>0.12</v>
      </c>
      <c r="N2972" s="113">
        <v>14.99</v>
      </c>
      <c r="O2972" s="113">
        <v>12.49</v>
      </c>
      <c r="P2972" s="114">
        <v>0.2</v>
      </c>
      <c r="Q2972" s="113">
        <v>149.88</v>
      </c>
      <c r="R2972" s="115">
        <v>13.49</v>
      </c>
      <c r="S2972" s="115">
        <v>11.24</v>
      </c>
      <c r="T2972" s="119">
        <v>0.2</v>
      </c>
      <c r="U2972" s="116">
        <v>134.88</v>
      </c>
      <c r="V2972" t="s">
        <v>25</v>
      </c>
      <c r="W2972">
        <v>12.49</v>
      </c>
      <c r="X2972" t="s">
        <v>25</v>
      </c>
      <c r="Y2972">
        <v>149.88</v>
      </c>
      <c r="Z2972">
        <v>13.49</v>
      </c>
      <c r="AA2972">
        <v>11.24</v>
      </c>
      <c r="AB2972">
        <v>0.2</v>
      </c>
      <c r="AC2972">
        <v>134.88</v>
      </c>
    </row>
    <row r="2973" spans="1:29" x14ac:dyDescent="0.25">
      <c r="A2973" s="111" t="s">
        <v>572</v>
      </c>
      <c r="B2973" s="112" t="s">
        <v>157</v>
      </c>
      <c r="C2973" s="111">
        <v>86912</v>
      </c>
      <c r="D2973" s="111">
        <v>869120</v>
      </c>
      <c r="E2973" s="111" t="s">
        <v>578</v>
      </c>
      <c r="F2973" s="111">
        <v>19228</v>
      </c>
      <c r="G2973" s="111" t="s">
        <v>347</v>
      </c>
      <c r="H2973" s="111" t="s">
        <v>151</v>
      </c>
      <c r="I2973" s="111" t="s">
        <v>128</v>
      </c>
      <c r="J2973" s="111" t="s">
        <v>346</v>
      </c>
      <c r="K2973" s="111" t="s">
        <v>129</v>
      </c>
      <c r="L2973" s="111">
        <v>4</v>
      </c>
      <c r="M2973" s="111">
        <v>0.01</v>
      </c>
      <c r="N2973" s="113">
        <v>7.99</v>
      </c>
      <c r="O2973" s="113">
        <v>6.69</v>
      </c>
      <c r="P2973" s="114">
        <v>0.2</v>
      </c>
      <c r="Q2973" s="113">
        <v>26.76</v>
      </c>
      <c r="R2973" s="115">
        <v>7.99</v>
      </c>
      <c r="S2973" s="115">
        <v>6.69</v>
      </c>
      <c r="T2973" s="119">
        <v>0.2</v>
      </c>
      <c r="U2973" s="116">
        <v>26.76</v>
      </c>
      <c r="V2973" t="s">
        <v>25</v>
      </c>
      <c r="W2973">
        <v>7.29</v>
      </c>
      <c r="X2973" t="s">
        <v>25</v>
      </c>
      <c r="Y2973">
        <v>29.16</v>
      </c>
      <c r="Z2973">
        <v>8.69</v>
      </c>
      <c r="AA2973">
        <v>7.22</v>
      </c>
      <c r="AB2973">
        <v>0.2</v>
      </c>
      <c r="AC2973">
        <v>28.88</v>
      </c>
    </row>
    <row r="2974" spans="1:29" x14ac:dyDescent="0.25">
      <c r="A2974" s="111" t="s">
        <v>572</v>
      </c>
      <c r="B2974" s="112" t="s">
        <v>157</v>
      </c>
      <c r="C2974" s="111">
        <v>86912</v>
      </c>
      <c r="D2974" s="111">
        <v>869120</v>
      </c>
      <c r="E2974" s="111" t="s">
        <v>578</v>
      </c>
      <c r="F2974" s="111">
        <v>19229</v>
      </c>
      <c r="G2974" s="111" t="s">
        <v>348</v>
      </c>
      <c r="H2974" s="111" t="s">
        <v>151</v>
      </c>
      <c r="I2974" s="111" t="s">
        <v>128</v>
      </c>
      <c r="J2974" s="111" t="s">
        <v>346</v>
      </c>
      <c r="K2974" s="111" t="s">
        <v>129</v>
      </c>
      <c r="L2974" s="111">
        <v>6</v>
      </c>
      <c r="M2974" s="111">
        <v>1.4999999999999999E-2</v>
      </c>
      <c r="N2974" s="113">
        <v>7.99</v>
      </c>
      <c r="O2974" s="113">
        <v>6.69</v>
      </c>
      <c r="P2974" s="114">
        <v>0.2</v>
      </c>
      <c r="Q2974" s="113">
        <v>40.14</v>
      </c>
      <c r="R2974" s="115">
        <v>7.99</v>
      </c>
      <c r="S2974" s="115">
        <v>6.69</v>
      </c>
      <c r="T2974" s="119">
        <v>0.2</v>
      </c>
      <c r="U2974" s="116">
        <v>40.14</v>
      </c>
      <c r="V2974" t="s">
        <v>25</v>
      </c>
      <c r="W2974">
        <v>7.29</v>
      </c>
      <c r="X2974" t="s">
        <v>25</v>
      </c>
      <c r="Y2974">
        <v>43.74</v>
      </c>
      <c r="Z2974">
        <v>8.69</v>
      </c>
      <c r="AA2974">
        <v>7.22</v>
      </c>
      <c r="AB2974">
        <v>0.2</v>
      </c>
      <c r="AC2974">
        <v>43.32</v>
      </c>
    </row>
    <row r="2975" spans="1:29" x14ac:dyDescent="0.25">
      <c r="A2975" s="111" t="s">
        <v>572</v>
      </c>
      <c r="B2975" s="112" t="s">
        <v>157</v>
      </c>
      <c r="C2975" s="111">
        <v>86912</v>
      </c>
      <c r="D2975" s="111">
        <v>869120</v>
      </c>
      <c r="E2975" s="111" t="s">
        <v>578</v>
      </c>
      <c r="F2975" s="111">
        <v>19231</v>
      </c>
      <c r="G2975" s="111" t="s">
        <v>349</v>
      </c>
      <c r="H2975" s="111" t="s">
        <v>151</v>
      </c>
      <c r="I2975" s="111" t="s">
        <v>128</v>
      </c>
      <c r="J2975" s="111" t="s">
        <v>350</v>
      </c>
      <c r="K2975" s="111" t="s">
        <v>129</v>
      </c>
      <c r="L2975" s="111">
        <v>4</v>
      </c>
      <c r="M2975" s="111">
        <v>0.01</v>
      </c>
      <c r="N2975" s="113">
        <v>7.99</v>
      </c>
      <c r="O2975" s="113">
        <v>6.69</v>
      </c>
      <c r="P2975" s="114">
        <v>0.2</v>
      </c>
      <c r="Q2975" s="113">
        <v>26.76</v>
      </c>
      <c r="R2975" s="115">
        <v>7.99</v>
      </c>
      <c r="S2975" s="115">
        <v>6.69</v>
      </c>
      <c r="T2975" s="119">
        <v>0.2</v>
      </c>
      <c r="U2975" s="116">
        <v>26.76</v>
      </c>
      <c r="V2975" t="s">
        <v>25</v>
      </c>
      <c r="W2975">
        <v>7.29</v>
      </c>
      <c r="X2975" t="s">
        <v>25</v>
      </c>
      <c r="Y2975">
        <v>29.16</v>
      </c>
      <c r="Z2975">
        <v>8.69</v>
      </c>
      <c r="AA2975">
        <v>7.22</v>
      </c>
      <c r="AB2975">
        <v>0.2</v>
      </c>
      <c r="AC2975">
        <v>28.88</v>
      </c>
    </row>
    <row r="2976" spans="1:29" x14ac:dyDescent="0.25">
      <c r="A2976" s="111" t="s">
        <v>572</v>
      </c>
      <c r="B2976" s="112" t="s">
        <v>157</v>
      </c>
      <c r="C2976" s="111">
        <v>86912</v>
      </c>
      <c r="D2976" s="111">
        <v>869120</v>
      </c>
      <c r="E2976" s="111" t="s">
        <v>578</v>
      </c>
      <c r="F2976" s="111">
        <v>21666</v>
      </c>
      <c r="G2976" s="111" t="s">
        <v>351</v>
      </c>
      <c r="H2976" s="111" t="s">
        <v>151</v>
      </c>
      <c r="I2976" s="111" t="s">
        <v>128</v>
      </c>
      <c r="J2976" s="111" t="s">
        <v>352</v>
      </c>
      <c r="K2976" s="111" t="s">
        <v>129</v>
      </c>
      <c r="L2976" s="111">
        <v>4</v>
      </c>
      <c r="M2976" s="111">
        <v>0.01</v>
      </c>
      <c r="N2976" s="113">
        <v>7.99</v>
      </c>
      <c r="O2976" s="113">
        <v>6.69</v>
      </c>
      <c r="P2976" s="114">
        <v>0.2</v>
      </c>
      <c r="Q2976" s="113">
        <v>26.76</v>
      </c>
      <c r="R2976" s="115">
        <v>7.99</v>
      </c>
      <c r="S2976" s="115">
        <v>6.69</v>
      </c>
      <c r="T2976" s="119">
        <v>0.2</v>
      </c>
      <c r="U2976" s="116">
        <v>26.76</v>
      </c>
      <c r="V2976" t="s">
        <v>25</v>
      </c>
      <c r="W2976">
        <v>7.29</v>
      </c>
      <c r="X2976" t="s">
        <v>25</v>
      </c>
      <c r="Y2976">
        <v>29.16</v>
      </c>
      <c r="Z2976">
        <v>8.69</v>
      </c>
      <c r="AA2976">
        <v>7.22</v>
      </c>
      <c r="AB2976">
        <v>0.2</v>
      </c>
      <c r="AC2976">
        <v>28.88</v>
      </c>
    </row>
    <row r="2977" spans="1:29" x14ac:dyDescent="0.25">
      <c r="A2977" s="111" t="s">
        <v>572</v>
      </c>
      <c r="B2977" s="112" t="s">
        <v>157</v>
      </c>
      <c r="C2977" s="111">
        <v>86912</v>
      </c>
      <c r="D2977" s="111">
        <v>869120</v>
      </c>
      <c r="E2977" s="111" t="s">
        <v>578</v>
      </c>
      <c r="F2977" s="111">
        <v>24306</v>
      </c>
      <c r="G2977" s="111" t="s">
        <v>353</v>
      </c>
      <c r="H2977" s="111" t="s">
        <v>151</v>
      </c>
      <c r="I2977" s="111" t="s">
        <v>128</v>
      </c>
      <c r="J2977" s="111" t="s">
        <v>354</v>
      </c>
      <c r="K2977" s="111" t="s">
        <v>129</v>
      </c>
      <c r="L2977" s="111">
        <v>4</v>
      </c>
      <c r="M2977" s="111">
        <v>0.01</v>
      </c>
      <c r="N2977" s="113">
        <v>7.99</v>
      </c>
      <c r="O2977" s="113">
        <v>6.69</v>
      </c>
      <c r="P2977" s="114">
        <v>0.2</v>
      </c>
      <c r="Q2977" s="113">
        <v>26.76</v>
      </c>
      <c r="R2977" s="115">
        <v>7.99</v>
      </c>
      <c r="S2977" s="115">
        <v>6.69</v>
      </c>
      <c r="T2977" s="119">
        <v>0.2</v>
      </c>
      <c r="U2977" s="116">
        <v>26.76</v>
      </c>
      <c r="V2977" t="s">
        <v>25</v>
      </c>
      <c r="W2977">
        <v>7.29</v>
      </c>
      <c r="X2977" t="s">
        <v>25</v>
      </c>
      <c r="Y2977">
        <v>29.16</v>
      </c>
      <c r="Z2977">
        <v>8.69</v>
      </c>
      <c r="AA2977">
        <v>7.22</v>
      </c>
      <c r="AB2977">
        <v>0.2</v>
      </c>
      <c r="AC2977">
        <v>28.88</v>
      </c>
    </row>
    <row r="2978" spans="1:29" x14ac:dyDescent="0.25">
      <c r="A2978" s="111" t="s">
        <v>572</v>
      </c>
      <c r="B2978" s="112" t="s">
        <v>157</v>
      </c>
      <c r="C2978" s="111">
        <v>86912</v>
      </c>
      <c r="D2978" s="111">
        <v>869120</v>
      </c>
      <c r="E2978" s="111" t="s">
        <v>578</v>
      </c>
      <c r="F2978" s="111">
        <v>26607</v>
      </c>
      <c r="G2978" s="111" t="s">
        <v>413</v>
      </c>
      <c r="H2978" s="111" t="s">
        <v>151</v>
      </c>
      <c r="I2978" s="111" t="s">
        <v>128</v>
      </c>
      <c r="J2978" s="111" t="s">
        <v>414</v>
      </c>
      <c r="K2978" s="111" t="s">
        <v>129</v>
      </c>
      <c r="L2978" s="111">
        <v>4</v>
      </c>
      <c r="M2978" s="111">
        <v>0.01</v>
      </c>
      <c r="N2978" s="113">
        <v>7.99</v>
      </c>
      <c r="O2978" s="113">
        <v>6.69</v>
      </c>
      <c r="P2978" s="114">
        <v>0.2</v>
      </c>
      <c r="Q2978" s="113">
        <v>26.76</v>
      </c>
      <c r="R2978" s="115">
        <v>7.99</v>
      </c>
      <c r="S2978" s="115">
        <v>6.69</v>
      </c>
      <c r="T2978" s="119">
        <v>0.2</v>
      </c>
      <c r="U2978" s="116">
        <v>26.76</v>
      </c>
      <c r="V2978" t="s">
        <v>25</v>
      </c>
      <c r="W2978">
        <v>7.29</v>
      </c>
      <c r="X2978" t="s">
        <v>25</v>
      </c>
      <c r="Y2978">
        <v>29.16</v>
      </c>
      <c r="Z2978">
        <v>8.69</v>
      </c>
      <c r="AA2978">
        <v>7.22</v>
      </c>
      <c r="AB2978">
        <v>0.2</v>
      </c>
      <c r="AC2978">
        <v>28.88</v>
      </c>
    </row>
    <row r="2979" spans="1:29" x14ac:dyDescent="0.25">
      <c r="A2979" s="111" t="s">
        <v>572</v>
      </c>
      <c r="B2979" s="112" t="s">
        <v>157</v>
      </c>
      <c r="C2979" s="111">
        <v>86912</v>
      </c>
      <c r="D2979" s="111">
        <v>869120</v>
      </c>
      <c r="E2979" s="111" t="s">
        <v>578</v>
      </c>
      <c r="F2979" s="111">
        <v>14842</v>
      </c>
      <c r="G2979" s="111" t="s">
        <v>355</v>
      </c>
      <c r="H2979" s="111" t="s">
        <v>33</v>
      </c>
      <c r="I2979" s="111" t="s">
        <v>18</v>
      </c>
      <c r="J2979" s="111" t="s">
        <v>331</v>
      </c>
      <c r="K2979" s="111" t="s">
        <v>31</v>
      </c>
      <c r="L2979" s="111">
        <v>15</v>
      </c>
      <c r="M2979" s="111">
        <v>4.0349999999999997E-2</v>
      </c>
      <c r="N2979" s="113">
        <v>2.29</v>
      </c>
      <c r="O2979" s="113">
        <v>1.8904999999999998</v>
      </c>
      <c r="P2979" s="114">
        <v>0.2</v>
      </c>
      <c r="Q2979" s="113">
        <v>28.349999999999998</v>
      </c>
      <c r="R2979" s="115">
        <v>1.99</v>
      </c>
      <c r="S2979" s="115">
        <v>1.6583333333333334</v>
      </c>
      <c r="T2979" s="119">
        <v>0.2</v>
      </c>
      <c r="U2979" s="116">
        <v>24.9</v>
      </c>
      <c r="V2979" t="s">
        <v>25</v>
      </c>
      <c r="W2979">
        <v>1.8</v>
      </c>
      <c r="X2979" t="s">
        <v>25</v>
      </c>
      <c r="Y2979">
        <v>27</v>
      </c>
      <c r="Z2979">
        <v>1.89</v>
      </c>
      <c r="AA2979">
        <v>1.58</v>
      </c>
      <c r="AB2979">
        <v>0.2</v>
      </c>
      <c r="AC2979">
        <v>23.700000000000003</v>
      </c>
    </row>
    <row r="2980" spans="1:29" x14ac:dyDescent="0.25">
      <c r="A2980" s="111" t="s">
        <v>572</v>
      </c>
      <c r="B2980" s="112" t="s">
        <v>157</v>
      </c>
      <c r="C2980" s="111">
        <v>86912</v>
      </c>
      <c r="D2980" s="111">
        <v>869120</v>
      </c>
      <c r="E2980" s="111" t="s">
        <v>578</v>
      </c>
      <c r="F2980" s="111">
        <v>14844</v>
      </c>
      <c r="G2980" s="111" t="s">
        <v>356</v>
      </c>
      <c r="H2980" s="111" t="s">
        <v>32</v>
      </c>
      <c r="I2980" s="111" t="s">
        <v>18</v>
      </c>
      <c r="J2980" s="111" t="s">
        <v>334</v>
      </c>
      <c r="K2980" s="111" t="s">
        <v>31</v>
      </c>
      <c r="L2980" s="111">
        <v>15</v>
      </c>
      <c r="M2980" s="111">
        <v>4.0349999999999997E-2</v>
      </c>
      <c r="N2980" s="113">
        <v>2.29</v>
      </c>
      <c r="O2980" s="113">
        <v>1.8904999999999998</v>
      </c>
      <c r="P2980" s="114">
        <v>0.2</v>
      </c>
      <c r="Q2980" s="113">
        <v>28.349999999999998</v>
      </c>
      <c r="R2980" s="115">
        <v>1.99</v>
      </c>
      <c r="S2980" s="115">
        <v>1.6583333333333334</v>
      </c>
      <c r="T2980" s="119">
        <v>0.2</v>
      </c>
      <c r="U2980" s="116">
        <v>24.9</v>
      </c>
      <c r="V2980" t="s">
        <v>25</v>
      </c>
      <c r="W2980">
        <v>1.8</v>
      </c>
      <c r="X2980" t="s">
        <v>25</v>
      </c>
      <c r="Y2980">
        <v>27</v>
      </c>
      <c r="Z2980">
        <v>1.89</v>
      </c>
      <c r="AA2980">
        <v>1.58</v>
      </c>
      <c r="AB2980">
        <v>0.2</v>
      </c>
      <c r="AC2980">
        <v>23.700000000000003</v>
      </c>
    </row>
    <row r="2981" spans="1:29" x14ac:dyDescent="0.25">
      <c r="A2981" s="111" t="s">
        <v>572</v>
      </c>
      <c r="B2981" s="112" t="s">
        <v>157</v>
      </c>
      <c r="C2981" s="111">
        <v>86912</v>
      </c>
      <c r="D2981" s="111">
        <v>869120</v>
      </c>
      <c r="E2981" s="111" t="s">
        <v>578</v>
      </c>
      <c r="F2981" s="111">
        <v>19303</v>
      </c>
      <c r="G2981" s="111" t="s">
        <v>444</v>
      </c>
      <c r="H2981" s="111" t="s">
        <v>37</v>
      </c>
      <c r="I2981" s="111" t="s">
        <v>18</v>
      </c>
      <c r="J2981" s="111" t="s">
        <v>362</v>
      </c>
      <c r="K2981" s="111" t="s">
        <v>31</v>
      </c>
      <c r="L2981" s="111">
        <v>15</v>
      </c>
      <c r="M2981" s="111">
        <v>4.0349999999999997E-2</v>
      </c>
      <c r="N2981" s="113">
        <v>2.29</v>
      </c>
      <c r="O2981" s="113">
        <v>1.8904999999999998</v>
      </c>
      <c r="P2981" s="114">
        <v>0.2</v>
      </c>
      <c r="Q2981" s="113">
        <v>28.349999999999998</v>
      </c>
      <c r="R2981" s="115">
        <v>1.99</v>
      </c>
      <c r="S2981" s="115">
        <v>1.6583333333333334</v>
      </c>
      <c r="T2981" s="119">
        <v>0.2</v>
      </c>
      <c r="U2981" s="116">
        <v>24.9</v>
      </c>
      <c r="V2981" t="s">
        <v>25</v>
      </c>
      <c r="W2981">
        <v>1.9</v>
      </c>
      <c r="X2981" t="s">
        <v>25</v>
      </c>
      <c r="Y2981">
        <v>28.5</v>
      </c>
      <c r="Z2981">
        <v>1.99</v>
      </c>
      <c r="AA2981">
        <v>1.66</v>
      </c>
      <c r="AB2981">
        <v>0.2</v>
      </c>
      <c r="AC2981">
        <v>24.9</v>
      </c>
    </row>
    <row r="2982" spans="1:29" x14ac:dyDescent="0.25">
      <c r="A2982" s="111" t="s">
        <v>572</v>
      </c>
      <c r="B2982" s="112" t="s">
        <v>157</v>
      </c>
      <c r="C2982" s="111">
        <v>86912</v>
      </c>
      <c r="D2982" s="111">
        <v>869120</v>
      </c>
      <c r="E2982" s="111" t="s">
        <v>578</v>
      </c>
      <c r="F2982" s="111">
        <v>19305</v>
      </c>
      <c r="G2982" s="111" t="s">
        <v>445</v>
      </c>
      <c r="H2982" s="111" t="s">
        <v>37</v>
      </c>
      <c r="I2982" s="111" t="s">
        <v>18</v>
      </c>
      <c r="J2982" s="111" t="s">
        <v>382</v>
      </c>
      <c r="K2982" s="111" t="s">
        <v>31</v>
      </c>
      <c r="L2982" s="111">
        <v>15</v>
      </c>
      <c r="M2982" s="111">
        <v>4.0349999999999997E-2</v>
      </c>
      <c r="N2982" s="113">
        <v>2.29</v>
      </c>
      <c r="O2982" s="113">
        <v>1.8904999999999998</v>
      </c>
      <c r="P2982" s="114">
        <v>0.2</v>
      </c>
      <c r="Q2982" s="113">
        <v>28.349999999999998</v>
      </c>
      <c r="R2982" s="115">
        <v>1.99</v>
      </c>
      <c r="S2982" s="115">
        <v>1.6583333333333334</v>
      </c>
      <c r="T2982" s="119">
        <v>0.2</v>
      </c>
      <c r="U2982" s="116">
        <v>24.9</v>
      </c>
      <c r="V2982" t="s">
        <v>25</v>
      </c>
      <c r="W2982">
        <v>1.9</v>
      </c>
      <c r="X2982" t="s">
        <v>25</v>
      </c>
      <c r="Y2982">
        <v>28.5</v>
      </c>
      <c r="Z2982">
        <v>1.99</v>
      </c>
      <c r="AA2982">
        <v>1.66</v>
      </c>
      <c r="AB2982">
        <v>0.2</v>
      </c>
      <c r="AC2982">
        <v>24.9</v>
      </c>
    </row>
    <row r="2983" spans="1:29" x14ac:dyDescent="0.25">
      <c r="A2983" s="111" t="s">
        <v>572</v>
      </c>
      <c r="B2983" s="112" t="s">
        <v>157</v>
      </c>
      <c r="C2983" s="111">
        <v>86912</v>
      </c>
      <c r="D2983" s="111">
        <v>869120</v>
      </c>
      <c r="E2983" s="111" t="s">
        <v>578</v>
      </c>
      <c r="F2983" s="111">
        <v>19307</v>
      </c>
      <c r="G2983" s="111" t="s">
        <v>446</v>
      </c>
      <c r="H2983" s="111" t="s">
        <v>37</v>
      </c>
      <c r="I2983" s="111" t="s">
        <v>18</v>
      </c>
      <c r="J2983" s="111" t="s">
        <v>447</v>
      </c>
      <c r="K2983" s="111" t="s">
        <v>31</v>
      </c>
      <c r="L2983" s="111">
        <v>15</v>
      </c>
      <c r="M2983" s="111">
        <v>4.0349999999999997E-2</v>
      </c>
      <c r="N2983" s="113">
        <v>2.29</v>
      </c>
      <c r="O2983" s="113">
        <v>1.8904999999999998</v>
      </c>
      <c r="P2983" s="114">
        <v>0.2</v>
      </c>
      <c r="Q2983" s="113">
        <v>28.349999999999998</v>
      </c>
      <c r="R2983" s="115">
        <v>1.99</v>
      </c>
      <c r="S2983" s="115">
        <v>1.6583333333333334</v>
      </c>
      <c r="T2983" s="119">
        <v>0.2</v>
      </c>
      <c r="U2983" s="116">
        <v>24.9</v>
      </c>
      <c r="V2983" t="s">
        <v>25</v>
      </c>
      <c r="W2983">
        <v>1.9</v>
      </c>
      <c r="X2983" t="s">
        <v>25</v>
      </c>
      <c r="Y2983">
        <v>28.5</v>
      </c>
      <c r="Z2983">
        <v>1.99</v>
      </c>
      <c r="AA2983">
        <v>1.66</v>
      </c>
      <c r="AB2983">
        <v>0.2</v>
      </c>
      <c r="AC2983">
        <v>24.9</v>
      </c>
    </row>
    <row r="2984" spans="1:29" x14ac:dyDescent="0.25">
      <c r="A2984" s="111" t="s">
        <v>572</v>
      </c>
      <c r="B2984" s="112" t="s">
        <v>157</v>
      </c>
      <c r="C2984" s="111">
        <v>86912</v>
      </c>
      <c r="D2984" s="111">
        <v>869120</v>
      </c>
      <c r="E2984" s="111" t="s">
        <v>578</v>
      </c>
      <c r="F2984" s="111">
        <v>19309</v>
      </c>
      <c r="G2984" s="111" t="s">
        <v>448</v>
      </c>
      <c r="H2984" s="111" t="s">
        <v>37</v>
      </c>
      <c r="I2984" s="111" t="s">
        <v>18</v>
      </c>
      <c r="J2984" s="111" t="s">
        <v>449</v>
      </c>
      <c r="K2984" s="111" t="s">
        <v>31</v>
      </c>
      <c r="L2984" s="111">
        <v>15</v>
      </c>
      <c r="M2984" s="111">
        <v>4.0349999999999997E-2</v>
      </c>
      <c r="N2984" s="113">
        <v>2.29</v>
      </c>
      <c r="O2984" s="113">
        <v>1.8904999999999998</v>
      </c>
      <c r="P2984" s="114">
        <v>0.2</v>
      </c>
      <c r="Q2984" s="113">
        <v>28.349999999999998</v>
      </c>
      <c r="R2984" s="115">
        <v>1.99</v>
      </c>
      <c r="S2984" s="115">
        <v>1.6583333333333334</v>
      </c>
      <c r="T2984" s="119">
        <v>0.2</v>
      </c>
      <c r="U2984" s="116">
        <v>24.9</v>
      </c>
      <c r="V2984" t="s">
        <v>25</v>
      </c>
      <c r="W2984">
        <v>1.9</v>
      </c>
      <c r="X2984" t="s">
        <v>25</v>
      </c>
      <c r="Y2984">
        <v>28.5</v>
      </c>
      <c r="Z2984">
        <v>1.99</v>
      </c>
      <c r="AA2984">
        <v>1.66</v>
      </c>
      <c r="AB2984">
        <v>0.2</v>
      </c>
      <c r="AC2984">
        <v>24.9</v>
      </c>
    </row>
    <row r="2985" spans="1:29" x14ac:dyDescent="0.25">
      <c r="A2985" s="111" t="s">
        <v>572</v>
      </c>
      <c r="B2985" s="112" t="s">
        <v>157</v>
      </c>
      <c r="C2985" s="111">
        <v>86912</v>
      </c>
      <c r="D2985" s="111">
        <v>869120</v>
      </c>
      <c r="E2985" s="111" t="s">
        <v>578</v>
      </c>
      <c r="F2985" s="111">
        <v>1164</v>
      </c>
      <c r="G2985" s="111" t="s">
        <v>450</v>
      </c>
      <c r="H2985" s="111" t="s">
        <v>51</v>
      </c>
      <c r="I2985" s="111" t="s">
        <v>18</v>
      </c>
      <c r="J2985" s="111" t="s">
        <v>418</v>
      </c>
      <c r="K2985" s="111" t="s">
        <v>46</v>
      </c>
      <c r="L2985" s="111">
        <v>12</v>
      </c>
      <c r="M2985" s="111">
        <v>4.2000000000000003E-2</v>
      </c>
      <c r="N2985" s="113">
        <v>2.59</v>
      </c>
      <c r="O2985" s="113">
        <v>2.1755</v>
      </c>
      <c r="P2985" s="114">
        <v>0.2</v>
      </c>
      <c r="Q2985" s="113">
        <v>26.160000000000004</v>
      </c>
      <c r="R2985" s="115">
        <v>2.39</v>
      </c>
      <c r="S2985" s="115">
        <v>1.99</v>
      </c>
      <c r="T2985" s="119">
        <v>0.2</v>
      </c>
      <c r="U2985" s="116">
        <v>23.88</v>
      </c>
      <c r="V2985" t="s">
        <v>25</v>
      </c>
      <c r="W2985">
        <v>2.08</v>
      </c>
      <c r="X2985" t="s">
        <v>25</v>
      </c>
      <c r="Y2985">
        <v>24.96</v>
      </c>
      <c r="Z2985">
        <v>2.19</v>
      </c>
      <c r="AA2985">
        <v>1.83</v>
      </c>
      <c r="AB2985">
        <v>0.2</v>
      </c>
      <c r="AC2985">
        <v>21.96</v>
      </c>
    </row>
    <row r="2986" spans="1:29" x14ac:dyDescent="0.25">
      <c r="A2986" s="111" t="s">
        <v>572</v>
      </c>
      <c r="B2986" s="112" t="s">
        <v>157</v>
      </c>
      <c r="C2986" s="111">
        <v>86912</v>
      </c>
      <c r="D2986" s="111">
        <v>869120</v>
      </c>
      <c r="E2986" s="111" t="s">
        <v>578</v>
      </c>
      <c r="F2986" s="111">
        <v>9084</v>
      </c>
      <c r="G2986" s="111" t="s">
        <v>357</v>
      </c>
      <c r="H2986" s="111" t="s">
        <v>47</v>
      </c>
      <c r="I2986" s="111" t="s">
        <v>18</v>
      </c>
      <c r="J2986" s="111" t="s">
        <v>334</v>
      </c>
      <c r="K2986" s="111" t="s">
        <v>46</v>
      </c>
      <c r="L2986" s="111">
        <v>12</v>
      </c>
      <c r="M2986" s="111">
        <v>4.2000000000000003E-2</v>
      </c>
      <c r="N2986" s="113">
        <v>2.59</v>
      </c>
      <c r="O2986" s="113">
        <v>2.19</v>
      </c>
      <c r="P2986" s="114">
        <v>0.2</v>
      </c>
      <c r="Q2986" s="113">
        <v>26.28</v>
      </c>
      <c r="R2986" s="115">
        <v>2.4900000000000002</v>
      </c>
      <c r="S2986" s="115">
        <v>2.08</v>
      </c>
      <c r="T2986" s="119">
        <v>0.2</v>
      </c>
      <c r="U2986" s="116">
        <v>24.96</v>
      </c>
      <c r="V2986" t="s">
        <v>25</v>
      </c>
      <c r="W2986">
        <v>2.19</v>
      </c>
      <c r="X2986" t="s">
        <v>25</v>
      </c>
      <c r="Y2986">
        <v>26.28</v>
      </c>
      <c r="Z2986">
        <v>2.4900000000000002</v>
      </c>
      <c r="AA2986">
        <v>2.08</v>
      </c>
      <c r="AB2986">
        <v>0.2</v>
      </c>
      <c r="AC2986">
        <v>24.96</v>
      </c>
    </row>
    <row r="2987" spans="1:29" x14ac:dyDescent="0.25">
      <c r="A2987" s="111" t="s">
        <v>572</v>
      </c>
      <c r="B2987" s="112" t="s">
        <v>157</v>
      </c>
      <c r="C2987" s="111">
        <v>86912</v>
      </c>
      <c r="D2987" s="111">
        <v>869120</v>
      </c>
      <c r="E2987" s="111" t="s">
        <v>578</v>
      </c>
      <c r="F2987" s="111">
        <v>9085</v>
      </c>
      <c r="G2987" s="111" t="s">
        <v>358</v>
      </c>
      <c r="H2987" s="111" t="s">
        <v>48</v>
      </c>
      <c r="I2987" s="111" t="s">
        <v>18</v>
      </c>
      <c r="J2987" s="111" t="s">
        <v>338</v>
      </c>
      <c r="K2987" s="111" t="s">
        <v>46</v>
      </c>
      <c r="L2987" s="111">
        <v>12</v>
      </c>
      <c r="M2987" s="111">
        <v>4.2000000000000003E-2</v>
      </c>
      <c r="N2987" s="113">
        <v>2.59</v>
      </c>
      <c r="O2987" s="113">
        <v>2.1755</v>
      </c>
      <c r="P2987" s="114">
        <v>0.2</v>
      </c>
      <c r="Q2987" s="113">
        <v>26.160000000000004</v>
      </c>
      <c r="R2987" s="115">
        <v>2.39</v>
      </c>
      <c r="S2987" s="115">
        <v>1.99</v>
      </c>
      <c r="T2987" s="119">
        <v>0.2</v>
      </c>
      <c r="U2987" s="116">
        <v>23.88</v>
      </c>
      <c r="V2987" t="s">
        <v>25</v>
      </c>
      <c r="W2987">
        <v>2.08</v>
      </c>
      <c r="X2987" t="s">
        <v>25</v>
      </c>
      <c r="Y2987">
        <v>24.96</v>
      </c>
      <c r="Z2987">
        <v>2.19</v>
      </c>
      <c r="AA2987">
        <v>1.83</v>
      </c>
      <c r="AB2987">
        <v>0.2</v>
      </c>
      <c r="AC2987">
        <v>21.96</v>
      </c>
    </row>
    <row r="2988" spans="1:29" x14ac:dyDescent="0.25">
      <c r="A2988" s="111" t="s">
        <v>572</v>
      </c>
      <c r="B2988" s="112" t="s">
        <v>157</v>
      </c>
      <c r="C2988" s="111">
        <v>86912</v>
      </c>
      <c r="D2988" s="111">
        <v>869120</v>
      </c>
      <c r="E2988" s="111" t="s">
        <v>578</v>
      </c>
      <c r="F2988" s="111">
        <v>9087</v>
      </c>
      <c r="G2988" s="111" t="s">
        <v>359</v>
      </c>
      <c r="H2988" s="111" t="s">
        <v>50</v>
      </c>
      <c r="I2988" s="111" t="s">
        <v>18</v>
      </c>
      <c r="J2988" s="111" t="s">
        <v>336</v>
      </c>
      <c r="K2988" s="111" t="s">
        <v>46</v>
      </c>
      <c r="L2988" s="111">
        <v>12</v>
      </c>
      <c r="M2988" s="111">
        <v>4.2000000000000003E-2</v>
      </c>
      <c r="N2988" s="113">
        <v>2.59</v>
      </c>
      <c r="O2988" s="113">
        <v>2.1755</v>
      </c>
      <c r="P2988" s="114">
        <v>0.2</v>
      </c>
      <c r="Q2988" s="113">
        <v>26.160000000000004</v>
      </c>
      <c r="R2988" s="115">
        <v>2.39</v>
      </c>
      <c r="S2988" s="115">
        <v>1.99</v>
      </c>
      <c r="T2988" s="119">
        <v>0.2</v>
      </c>
      <c r="U2988" s="116">
        <v>23.88</v>
      </c>
      <c r="V2988" t="s">
        <v>25</v>
      </c>
      <c r="W2988">
        <v>2.08</v>
      </c>
      <c r="X2988" t="s">
        <v>25</v>
      </c>
      <c r="Y2988">
        <v>24.96</v>
      </c>
      <c r="Z2988">
        <v>2.19</v>
      </c>
      <c r="AA2988">
        <v>1.83</v>
      </c>
      <c r="AB2988">
        <v>0.2</v>
      </c>
      <c r="AC2988">
        <v>21.96</v>
      </c>
    </row>
    <row r="2989" spans="1:29" x14ac:dyDescent="0.25">
      <c r="A2989" s="111" t="s">
        <v>572</v>
      </c>
      <c r="B2989" s="112" t="s">
        <v>157</v>
      </c>
      <c r="C2989" s="111">
        <v>86912</v>
      </c>
      <c r="D2989" s="111">
        <v>869120</v>
      </c>
      <c r="E2989" s="111" t="s">
        <v>578</v>
      </c>
      <c r="F2989" s="111">
        <v>9088</v>
      </c>
      <c r="G2989" s="111" t="s">
        <v>451</v>
      </c>
      <c r="H2989" s="111" t="s">
        <v>50</v>
      </c>
      <c r="I2989" s="111" t="s">
        <v>18</v>
      </c>
      <c r="J2989" s="111" t="s">
        <v>452</v>
      </c>
      <c r="K2989" s="111" t="s">
        <v>46</v>
      </c>
      <c r="L2989" s="111">
        <v>12</v>
      </c>
      <c r="M2989" s="111">
        <v>4.2000000000000003E-2</v>
      </c>
      <c r="N2989" s="113">
        <v>2.59</v>
      </c>
      <c r="O2989" s="113">
        <v>2.1755</v>
      </c>
      <c r="P2989" s="114">
        <v>0.2</v>
      </c>
      <c r="Q2989" s="113">
        <v>26.160000000000004</v>
      </c>
      <c r="R2989" s="115">
        <v>2.39</v>
      </c>
      <c r="S2989" s="115">
        <v>1.99</v>
      </c>
      <c r="T2989" s="119">
        <v>0.2</v>
      </c>
      <c r="U2989" s="116">
        <v>23.88</v>
      </c>
      <c r="V2989" t="s">
        <v>25</v>
      </c>
      <c r="W2989">
        <v>2.08</v>
      </c>
      <c r="X2989" t="s">
        <v>25</v>
      </c>
      <c r="Y2989">
        <v>24.96</v>
      </c>
      <c r="Z2989">
        <v>2.19</v>
      </c>
      <c r="AA2989">
        <v>1.83</v>
      </c>
      <c r="AB2989">
        <v>0.2</v>
      </c>
      <c r="AC2989">
        <v>21.96</v>
      </c>
    </row>
    <row r="2990" spans="1:29" x14ac:dyDescent="0.25">
      <c r="A2990" s="111" t="s">
        <v>572</v>
      </c>
      <c r="B2990" s="112" t="s">
        <v>157</v>
      </c>
      <c r="C2990" s="111">
        <v>86912</v>
      </c>
      <c r="D2990" s="111">
        <v>869120</v>
      </c>
      <c r="E2990" s="111" t="s">
        <v>578</v>
      </c>
      <c r="F2990" s="111">
        <v>9089</v>
      </c>
      <c r="G2990" s="111" t="s">
        <v>360</v>
      </c>
      <c r="H2990" s="111" t="s">
        <v>51</v>
      </c>
      <c r="I2990" s="111" t="s">
        <v>18</v>
      </c>
      <c r="J2990" s="111" t="s">
        <v>340</v>
      </c>
      <c r="K2990" s="111" t="s">
        <v>46</v>
      </c>
      <c r="L2990" s="111">
        <v>12</v>
      </c>
      <c r="M2990" s="111">
        <v>4.2000000000000003E-2</v>
      </c>
      <c r="N2990" s="113">
        <v>2.59</v>
      </c>
      <c r="O2990" s="113">
        <v>2.1755</v>
      </c>
      <c r="P2990" s="114">
        <v>0.2</v>
      </c>
      <c r="Q2990" s="113">
        <v>26.160000000000004</v>
      </c>
      <c r="R2990" s="115">
        <v>2.39</v>
      </c>
      <c r="S2990" s="115">
        <v>1.99</v>
      </c>
      <c r="T2990" s="119">
        <v>0.2</v>
      </c>
      <c r="U2990" s="116">
        <v>23.88</v>
      </c>
      <c r="V2990" t="s">
        <v>25</v>
      </c>
      <c r="W2990">
        <v>2.08</v>
      </c>
      <c r="X2990" t="s">
        <v>25</v>
      </c>
      <c r="Y2990">
        <v>24.96</v>
      </c>
      <c r="Z2990">
        <v>2.19</v>
      </c>
      <c r="AA2990">
        <v>1.83</v>
      </c>
      <c r="AB2990">
        <v>0.2</v>
      </c>
      <c r="AC2990">
        <v>21.96</v>
      </c>
    </row>
    <row r="2991" spans="1:29" x14ac:dyDescent="0.25">
      <c r="A2991" s="111" t="s">
        <v>572</v>
      </c>
      <c r="B2991" s="112" t="s">
        <v>157</v>
      </c>
      <c r="C2991" s="111">
        <v>86912</v>
      </c>
      <c r="D2991" s="111">
        <v>869120</v>
      </c>
      <c r="E2991" s="111" t="s">
        <v>578</v>
      </c>
      <c r="F2991" s="111">
        <v>9091</v>
      </c>
      <c r="G2991" s="111" t="s">
        <v>361</v>
      </c>
      <c r="H2991" s="111" t="s">
        <v>52</v>
      </c>
      <c r="I2991" s="111" t="s">
        <v>18</v>
      </c>
      <c r="J2991" s="111" t="s">
        <v>362</v>
      </c>
      <c r="K2991" s="111" t="s">
        <v>46</v>
      </c>
      <c r="L2991" s="111">
        <v>12</v>
      </c>
      <c r="M2991" s="111">
        <v>4.2000000000000003E-2</v>
      </c>
      <c r="N2991" s="113">
        <v>3.19</v>
      </c>
      <c r="O2991" s="113">
        <v>2.66</v>
      </c>
      <c r="P2991" s="114">
        <v>0.2</v>
      </c>
      <c r="Q2991" s="113">
        <v>31.92</v>
      </c>
      <c r="R2991" s="115">
        <v>2.99</v>
      </c>
      <c r="S2991" s="115">
        <v>2.4916666666666671</v>
      </c>
      <c r="T2991" s="119">
        <v>0.2</v>
      </c>
      <c r="U2991" s="116">
        <v>29.880000000000003</v>
      </c>
      <c r="V2991" t="s">
        <v>25</v>
      </c>
      <c r="W2991">
        <v>2.66</v>
      </c>
      <c r="X2991" t="s">
        <v>25</v>
      </c>
      <c r="Y2991">
        <v>31.92</v>
      </c>
      <c r="Z2991">
        <v>2.99</v>
      </c>
      <c r="AA2991">
        <v>2.4900000000000002</v>
      </c>
      <c r="AB2991">
        <v>0.2</v>
      </c>
      <c r="AC2991">
        <v>29.880000000000003</v>
      </c>
    </row>
    <row r="2992" spans="1:29" x14ac:dyDescent="0.25">
      <c r="A2992" s="111" t="s">
        <v>572</v>
      </c>
      <c r="B2992" s="112" t="s">
        <v>157</v>
      </c>
      <c r="C2992" s="111">
        <v>86912</v>
      </c>
      <c r="D2992" s="111">
        <v>869120</v>
      </c>
      <c r="E2992" s="111" t="s">
        <v>578</v>
      </c>
      <c r="F2992" s="111">
        <v>9092</v>
      </c>
      <c r="G2992" s="111" t="s">
        <v>363</v>
      </c>
      <c r="H2992" s="111" t="s">
        <v>52</v>
      </c>
      <c r="I2992" s="111" t="s">
        <v>18</v>
      </c>
      <c r="J2992" s="111" t="s">
        <v>364</v>
      </c>
      <c r="K2992" s="111" t="s">
        <v>46</v>
      </c>
      <c r="L2992" s="111">
        <v>12</v>
      </c>
      <c r="M2992" s="111">
        <v>4.2000000000000003E-2</v>
      </c>
      <c r="N2992" s="113">
        <v>3.19</v>
      </c>
      <c r="O2992" s="113">
        <v>2.66</v>
      </c>
      <c r="P2992" s="114">
        <v>0.2</v>
      </c>
      <c r="Q2992" s="113">
        <v>31.92</v>
      </c>
      <c r="R2992" s="115">
        <v>2.99</v>
      </c>
      <c r="S2992" s="115">
        <v>2.4916666666666671</v>
      </c>
      <c r="T2992" s="119">
        <v>0.2</v>
      </c>
      <c r="U2992" s="116">
        <v>29.880000000000003</v>
      </c>
      <c r="V2992" t="s">
        <v>25</v>
      </c>
      <c r="W2992">
        <v>2.66</v>
      </c>
      <c r="X2992" t="s">
        <v>25</v>
      </c>
      <c r="Y2992">
        <v>31.92</v>
      </c>
      <c r="Z2992">
        <v>2.99</v>
      </c>
      <c r="AA2992">
        <v>2.4900000000000002</v>
      </c>
      <c r="AB2992">
        <v>0.2</v>
      </c>
      <c r="AC2992">
        <v>29.880000000000003</v>
      </c>
    </row>
    <row r="2993" spans="1:29" x14ac:dyDescent="0.25">
      <c r="A2993" s="111" t="s">
        <v>572</v>
      </c>
      <c r="B2993" s="112" t="s">
        <v>157</v>
      </c>
      <c r="C2993" s="111">
        <v>86912</v>
      </c>
      <c r="D2993" s="111">
        <v>869120</v>
      </c>
      <c r="E2993" s="111" t="s">
        <v>578</v>
      </c>
      <c r="F2993" s="111">
        <v>9093</v>
      </c>
      <c r="G2993" s="111" t="s">
        <v>365</v>
      </c>
      <c r="H2993" s="111" t="s">
        <v>49</v>
      </c>
      <c r="I2993" s="111" t="s">
        <v>18</v>
      </c>
      <c r="J2993" s="111" t="s">
        <v>342</v>
      </c>
      <c r="K2993" s="111" t="s">
        <v>46</v>
      </c>
      <c r="L2993" s="111">
        <v>12</v>
      </c>
      <c r="M2993" s="111">
        <v>4.2000000000000003E-2</v>
      </c>
      <c r="N2993" s="113">
        <v>2.59</v>
      </c>
      <c r="O2993" s="113">
        <v>2.1755</v>
      </c>
      <c r="P2993" s="114">
        <v>0.2</v>
      </c>
      <c r="Q2993" s="113">
        <v>26.160000000000004</v>
      </c>
      <c r="R2993" s="115">
        <v>2.39</v>
      </c>
      <c r="S2993" s="115">
        <v>1.99</v>
      </c>
      <c r="T2993" s="119">
        <v>0.2</v>
      </c>
      <c r="U2993" s="116">
        <v>23.88</v>
      </c>
      <c r="V2993" t="s">
        <v>25</v>
      </c>
      <c r="W2993">
        <v>2.08</v>
      </c>
      <c r="X2993" t="s">
        <v>25</v>
      </c>
      <c r="Y2993">
        <v>24.96</v>
      </c>
      <c r="Z2993">
        <v>2.19</v>
      </c>
      <c r="AA2993">
        <v>1.83</v>
      </c>
      <c r="AB2993">
        <v>0.2</v>
      </c>
      <c r="AC2993">
        <v>21.96</v>
      </c>
    </row>
    <row r="2994" spans="1:29" x14ac:dyDescent="0.25">
      <c r="A2994" s="111" t="s">
        <v>572</v>
      </c>
      <c r="B2994" s="112" t="s">
        <v>157</v>
      </c>
      <c r="C2994" s="111">
        <v>86912</v>
      </c>
      <c r="D2994" s="111">
        <v>869120</v>
      </c>
      <c r="E2994" s="111" t="s">
        <v>578</v>
      </c>
      <c r="F2994" s="111">
        <v>9096</v>
      </c>
      <c r="G2994" s="111" t="s">
        <v>366</v>
      </c>
      <c r="H2994" s="111" t="s">
        <v>49</v>
      </c>
      <c r="I2994" s="111" t="s">
        <v>18</v>
      </c>
      <c r="J2994" s="111" t="s">
        <v>331</v>
      </c>
      <c r="K2994" s="111" t="s">
        <v>46</v>
      </c>
      <c r="L2994" s="111">
        <v>12</v>
      </c>
      <c r="M2994" s="111">
        <v>4.2000000000000003E-2</v>
      </c>
      <c r="N2994" s="113">
        <v>2.59</v>
      </c>
      <c r="O2994" s="113">
        <v>2.1755</v>
      </c>
      <c r="P2994" s="114">
        <v>0.2</v>
      </c>
      <c r="Q2994" s="113">
        <v>26.160000000000004</v>
      </c>
      <c r="R2994" s="115">
        <v>2.39</v>
      </c>
      <c r="S2994" s="115">
        <v>1.99</v>
      </c>
      <c r="T2994" s="119">
        <v>0.2</v>
      </c>
      <c r="U2994" s="116">
        <v>23.88</v>
      </c>
      <c r="V2994" t="s">
        <v>25</v>
      </c>
      <c r="W2994">
        <v>2.08</v>
      </c>
      <c r="X2994" t="s">
        <v>25</v>
      </c>
      <c r="Y2994">
        <v>24.96</v>
      </c>
      <c r="Z2994">
        <v>2.19</v>
      </c>
      <c r="AA2994">
        <v>1.83</v>
      </c>
      <c r="AB2994">
        <v>0.2</v>
      </c>
      <c r="AC2994">
        <v>21.96</v>
      </c>
    </row>
    <row r="2995" spans="1:29" x14ac:dyDescent="0.25">
      <c r="A2995" s="111" t="s">
        <v>572</v>
      </c>
      <c r="B2995" s="112" t="s">
        <v>157</v>
      </c>
      <c r="C2995" s="111">
        <v>86912</v>
      </c>
      <c r="D2995" s="111">
        <v>869120</v>
      </c>
      <c r="E2995" s="111" t="s">
        <v>578</v>
      </c>
      <c r="F2995" s="111">
        <v>9274</v>
      </c>
      <c r="G2995" s="111" t="s">
        <v>367</v>
      </c>
      <c r="H2995" s="111" t="s">
        <v>49</v>
      </c>
      <c r="I2995" s="111" t="s">
        <v>18</v>
      </c>
      <c r="J2995" s="111" t="s">
        <v>344</v>
      </c>
      <c r="K2995" s="111" t="s">
        <v>46</v>
      </c>
      <c r="L2995" s="111">
        <v>12</v>
      </c>
      <c r="M2995" s="111">
        <v>4.2000000000000003E-2</v>
      </c>
      <c r="N2995" s="113">
        <v>2.59</v>
      </c>
      <c r="O2995" s="113">
        <v>2.1755</v>
      </c>
      <c r="P2995" s="114">
        <v>0.2</v>
      </c>
      <c r="Q2995" s="113">
        <v>26.160000000000004</v>
      </c>
      <c r="R2995" s="115">
        <v>2.39</v>
      </c>
      <c r="S2995" s="115">
        <v>1.99</v>
      </c>
      <c r="T2995" s="119">
        <v>0.2</v>
      </c>
      <c r="U2995" s="116">
        <v>23.88</v>
      </c>
      <c r="V2995" t="s">
        <v>25</v>
      </c>
      <c r="W2995">
        <v>2.08</v>
      </c>
      <c r="X2995" t="s">
        <v>25</v>
      </c>
      <c r="Y2995">
        <v>24.96</v>
      </c>
      <c r="Z2995">
        <v>2.19</v>
      </c>
      <c r="AA2995">
        <v>1.83</v>
      </c>
      <c r="AB2995">
        <v>0.2</v>
      </c>
      <c r="AC2995">
        <v>21.96</v>
      </c>
    </row>
    <row r="2996" spans="1:29" x14ac:dyDescent="0.25">
      <c r="A2996" s="111" t="s">
        <v>572</v>
      </c>
      <c r="B2996" s="112" t="s">
        <v>157</v>
      </c>
      <c r="C2996" s="111">
        <v>86912</v>
      </c>
      <c r="D2996" s="111">
        <v>869120</v>
      </c>
      <c r="E2996" s="111" t="s">
        <v>578</v>
      </c>
      <c r="F2996" s="111">
        <v>19227</v>
      </c>
      <c r="G2996" s="111" t="s">
        <v>434</v>
      </c>
      <c r="H2996" s="111" t="s">
        <v>152</v>
      </c>
      <c r="I2996" s="111" t="s">
        <v>128</v>
      </c>
      <c r="J2996" s="111" t="s">
        <v>346</v>
      </c>
      <c r="K2996" s="111" t="s">
        <v>132</v>
      </c>
      <c r="L2996" s="111">
        <v>4</v>
      </c>
      <c r="M2996" s="111">
        <v>1.4200000000000001E-2</v>
      </c>
      <c r="N2996" s="113">
        <v>11.19</v>
      </c>
      <c r="O2996" s="113">
        <v>9.36</v>
      </c>
      <c r="P2996" s="114">
        <v>0.2</v>
      </c>
      <c r="Q2996" s="113">
        <v>37.44</v>
      </c>
      <c r="R2996" s="115">
        <v>10.59</v>
      </c>
      <c r="S2996" s="115">
        <v>8.85</v>
      </c>
      <c r="T2996" s="119">
        <v>0.2</v>
      </c>
      <c r="U2996" s="116">
        <v>35.4</v>
      </c>
      <c r="V2996" t="s">
        <v>25</v>
      </c>
      <c r="W2996">
        <v>9.36</v>
      </c>
      <c r="X2996" t="s">
        <v>25</v>
      </c>
      <c r="Y2996">
        <v>37.44</v>
      </c>
      <c r="Z2996">
        <v>10.59</v>
      </c>
      <c r="AA2996">
        <v>8.85</v>
      </c>
      <c r="AB2996">
        <v>0.2</v>
      </c>
      <c r="AC2996">
        <v>35.4</v>
      </c>
    </row>
    <row r="2997" spans="1:29" x14ac:dyDescent="0.25">
      <c r="A2997" s="111" t="s">
        <v>572</v>
      </c>
      <c r="B2997" s="112" t="s">
        <v>157</v>
      </c>
      <c r="C2997" s="111">
        <v>86912</v>
      </c>
      <c r="D2997" s="111">
        <v>869120</v>
      </c>
      <c r="E2997" s="111" t="s">
        <v>578</v>
      </c>
      <c r="F2997" s="111">
        <v>8411</v>
      </c>
      <c r="G2997" s="111" t="s">
        <v>465</v>
      </c>
      <c r="H2997" s="111" t="s">
        <v>82</v>
      </c>
      <c r="I2997" s="111" t="s">
        <v>18</v>
      </c>
      <c r="J2997" s="111" t="s">
        <v>334</v>
      </c>
      <c r="K2997" s="111" t="s">
        <v>81</v>
      </c>
      <c r="L2997" s="111">
        <v>6</v>
      </c>
      <c r="M2997" s="111">
        <v>0.09</v>
      </c>
      <c r="N2997" s="113">
        <v>4.99</v>
      </c>
      <c r="O2997" s="113">
        <v>4.16</v>
      </c>
      <c r="P2997" s="114">
        <v>0.2</v>
      </c>
      <c r="Q2997" s="113">
        <v>24.96</v>
      </c>
      <c r="R2997" s="115">
        <v>4.79</v>
      </c>
      <c r="S2997" s="115">
        <v>3.99</v>
      </c>
      <c r="T2997" s="119">
        <v>0.2</v>
      </c>
      <c r="U2997" s="116">
        <v>23.94</v>
      </c>
      <c r="V2997" t="s">
        <v>25</v>
      </c>
      <c r="W2997">
        <v>4.16</v>
      </c>
      <c r="X2997" t="s">
        <v>25</v>
      </c>
      <c r="Y2997">
        <v>24.96</v>
      </c>
      <c r="Z2997">
        <v>4.99</v>
      </c>
      <c r="AA2997">
        <v>4.16</v>
      </c>
      <c r="AB2997">
        <v>0.2</v>
      </c>
      <c r="AC2997">
        <v>24.96</v>
      </c>
    </row>
    <row r="2998" spans="1:29" x14ac:dyDescent="0.25">
      <c r="A2998" s="111" t="s">
        <v>572</v>
      </c>
      <c r="B2998" s="112" t="s">
        <v>157</v>
      </c>
      <c r="C2998" s="111">
        <v>86912</v>
      </c>
      <c r="D2998" s="111">
        <v>869120</v>
      </c>
      <c r="E2998" s="111" t="s">
        <v>578</v>
      </c>
      <c r="F2998" s="111">
        <v>8413</v>
      </c>
      <c r="G2998" s="111" t="s">
        <v>466</v>
      </c>
      <c r="H2998" s="111" t="s">
        <v>82</v>
      </c>
      <c r="I2998" s="111" t="s">
        <v>18</v>
      </c>
      <c r="J2998" s="111" t="s">
        <v>338</v>
      </c>
      <c r="K2998" s="111" t="s">
        <v>81</v>
      </c>
      <c r="L2998" s="111">
        <v>6</v>
      </c>
      <c r="M2998" s="111">
        <v>0.09</v>
      </c>
      <c r="N2998" s="113">
        <v>4.99</v>
      </c>
      <c r="O2998" s="113">
        <v>4.16</v>
      </c>
      <c r="P2998" s="114">
        <v>0.2</v>
      </c>
      <c r="Q2998" s="113">
        <v>24.96</v>
      </c>
      <c r="R2998" s="115">
        <v>4.79</v>
      </c>
      <c r="S2998" s="115">
        <v>3.99</v>
      </c>
      <c r="T2998" s="119">
        <v>0.2</v>
      </c>
      <c r="U2998" s="116">
        <v>23.94</v>
      </c>
      <c r="V2998" t="s">
        <v>25</v>
      </c>
      <c r="W2998">
        <v>4.16</v>
      </c>
      <c r="X2998" t="s">
        <v>25</v>
      </c>
      <c r="Y2998">
        <v>24.96</v>
      </c>
      <c r="Z2998">
        <v>4.99</v>
      </c>
      <c r="AA2998">
        <v>4.16</v>
      </c>
      <c r="AB2998">
        <v>0.2</v>
      </c>
      <c r="AC2998">
        <v>24.96</v>
      </c>
    </row>
    <row r="2999" spans="1:29" x14ac:dyDescent="0.25">
      <c r="A2999" s="111" t="s">
        <v>572</v>
      </c>
      <c r="B2999" s="112" t="s">
        <v>157</v>
      </c>
      <c r="C2999" s="111">
        <v>86912</v>
      </c>
      <c r="D2999" s="111">
        <v>869120</v>
      </c>
      <c r="E2999" s="111" t="s">
        <v>578</v>
      </c>
      <c r="F2999" s="111">
        <v>8418</v>
      </c>
      <c r="G2999" s="111" t="s">
        <v>467</v>
      </c>
      <c r="H2999" s="111" t="s">
        <v>83</v>
      </c>
      <c r="I2999" s="111" t="s">
        <v>18</v>
      </c>
      <c r="J2999" s="111" t="s">
        <v>331</v>
      </c>
      <c r="K2999" s="111" t="s">
        <v>81</v>
      </c>
      <c r="L2999" s="111">
        <v>6</v>
      </c>
      <c r="M2999" s="111">
        <v>0.09</v>
      </c>
      <c r="N2999" s="113">
        <v>4.99</v>
      </c>
      <c r="O2999" s="113">
        <v>4.16</v>
      </c>
      <c r="P2999" s="114">
        <v>0.2</v>
      </c>
      <c r="Q2999" s="113">
        <v>24.96</v>
      </c>
      <c r="R2999" s="115">
        <v>4.79</v>
      </c>
      <c r="S2999" s="115">
        <v>3.99</v>
      </c>
      <c r="T2999" s="119">
        <v>0.2</v>
      </c>
      <c r="U2999" s="116">
        <v>23.94</v>
      </c>
      <c r="V2999" t="s">
        <v>25</v>
      </c>
      <c r="W2999">
        <v>4.16</v>
      </c>
      <c r="X2999" t="s">
        <v>25</v>
      </c>
      <c r="Y2999">
        <v>24.96</v>
      </c>
      <c r="Z2999">
        <v>4.99</v>
      </c>
      <c r="AA2999">
        <v>4.16</v>
      </c>
      <c r="AB2999">
        <v>0.2</v>
      </c>
      <c r="AC2999">
        <v>24.96</v>
      </c>
    </row>
    <row r="3000" spans="1:29" x14ac:dyDescent="0.25">
      <c r="A3000" s="111" t="s">
        <v>572</v>
      </c>
      <c r="B3000" s="112" t="s">
        <v>157</v>
      </c>
      <c r="C3000" s="111">
        <v>86912</v>
      </c>
      <c r="D3000" s="111">
        <v>869120</v>
      </c>
      <c r="E3000" s="111" t="s">
        <v>578</v>
      </c>
      <c r="F3000" s="111">
        <v>8793</v>
      </c>
      <c r="G3000" s="111" t="s">
        <v>468</v>
      </c>
      <c r="H3000" s="111" t="s">
        <v>84</v>
      </c>
      <c r="I3000" s="111" t="s">
        <v>18</v>
      </c>
      <c r="J3000" s="111" t="s">
        <v>469</v>
      </c>
      <c r="K3000" s="111" t="s">
        <v>81</v>
      </c>
      <c r="L3000" s="111">
        <v>6</v>
      </c>
      <c r="M3000" s="111">
        <v>0.09</v>
      </c>
      <c r="N3000" s="113">
        <v>6.49</v>
      </c>
      <c r="O3000" s="113">
        <v>5.4</v>
      </c>
      <c r="P3000" s="114">
        <v>0.2</v>
      </c>
      <c r="Q3000" s="113">
        <v>32.400000000000006</v>
      </c>
      <c r="R3000" s="115">
        <v>5.69</v>
      </c>
      <c r="S3000" s="115">
        <v>4.74</v>
      </c>
      <c r="T3000" s="119">
        <v>0.2</v>
      </c>
      <c r="U3000" s="116">
        <v>28.44</v>
      </c>
      <c r="V3000" t="s">
        <v>25</v>
      </c>
      <c r="W3000">
        <v>5.4</v>
      </c>
      <c r="X3000" t="s">
        <v>25</v>
      </c>
      <c r="Y3000">
        <v>32.400000000000006</v>
      </c>
      <c r="Z3000">
        <v>5.69</v>
      </c>
      <c r="AA3000">
        <v>4.74</v>
      </c>
      <c r="AB3000">
        <v>0.2</v>
      </c>
      <c r="AC3000">
        <v>28.44</v>
      </c>
    </row>
    <row r="3001" spans="1:29" x14ac:dyDescent="0.25">
      <c r="A3001" s="111" t="s">
        <v>572</v>
      </c>
      <c r="B3001" s="112" t="s">
        <v>157</v>
      </c>
      <c r="C3001" s="111">
        <v>86912</v>
      </c>
      <c r="D3001" s="111">
        <v>869120</v>
      </c>
      <c r="E3001" s="111" t="s">
        <v>578</v>
      </c>
      <c r="F3001" s="111">
        <v>253</v>
      </c>
      <c r="G3001" s="111" t="s">
        <v>375</v>
      </c>
      <c r="H3001" s="111" t="s">
        <v>73</v>
      </c>
      <c r="I3001" s="111" t="s">
        <v>18</v>
      </c>
      <c r="J3001" s="111" t="s">
        <v>340</v>
      </c>
      <c r="K3001" s="111" t="s">
        <v>68</v>
      </c>
      <c r="L3001" s="111">
        <v>6</v>
      </c>
      <c r="M3001" s="111">
        <v>0.06</v>
      </c>
      <c r="N3001" s="113">
        <v>3.79</v>
      </c>
      <c r="O3001" s="113">
        <v>3.19</v>
      </c>
      <c r="P3001" s="114">
        <v>0.2</v>
      </c>
      <c r="Q3001" s="113">
        <v>19.14</v>
      </c>
      <c r="R3001" s="115">
        <v>3.79</v>
      </c>
      <c r="S3001" s="115">
        <v>3.19</v>
      </c>
      <c r="T3001" s="119">
        <v>0.2</v>
      </c>
      <c r="U3001" s="116">
        <v>19.14</v>
      </c>
      <c r="V3001" t="s">
        <v>25</v>
      </c>
      <c r="W3001">
        <v>3.19</v>
      </c>
      <c r="X3001" t="s">
        <v>25</v>
      </c>
      <c r="Y3001">
        <v>19.14</v>
      </c>
      <c r="Z3001">
        <v>4.1900000000000004</v>
      </c>
      <c r="AA3001">
        <v>3.49</v>
      </c>
      <c r="AB3001">
        <v>0.2</v>
      </c>
      <c r="AC3001">
        <v>20.94</v>
      </c>
    </row>
    <row r="3002" spans="1:29" x14ac:dyDescent="0.25">
      <c r="A3002" s="111" t="s">
        <v>572</v>
      </c>
      <c r="B3002" s="112" t="s">
        <v>157</v>
      </c>
      <c r="C3002" s="111">
        <v>86912</v>
      </c>
      <c r="D3002" s="111">
        <v>869120</v>
      </c>
      <c r="E3002" s="111" t="s">
        <v>578</v>
      </c>
      <c r="F3002" s="111">
        <v>2132</v>
      </c>
      <c r="G3002" s="111" t="s">
        <v>376</v>
      </c>
      <c r="H3002" s="111" t="s">
        <v>70</v>
      </c>
      <c r="I3002" s="111" t="s">
        <v>18</v>
      </c>
      <c r="J3002" s="111" t="s">
        <v>334</v>
      </c>
      <c r="K3002" s="111" t="s">
        <v>68</v>
      </c>
      <c r="L3002" s="111">
        <v>6</v>
      </c>
      <c r="M3002" s="111">
        <v>0.06</v>
      </c>
      <c r="N3002" s="113">
        <v>3.79</v>
      </c>
      <c r="O3002" s="113">
        <v>3.19</v>
      </c>
      <c r="P3002" s="114">
        <v>0.2</v>
      </c>
      <c r="Q3002" s="113">
        <v>19.14</v>
      </c>
      <c r="R3002" s="115">
        <v>3.79</v>
      </c>
      <c r="S3002" s="115">
        <v>3.19</v>
      </c>
      <c r="T3002" s="119">
        <v>0.2</v>
      </c>
      <c r="U3002" s="116">
        <v>19.14</v>
      </c>
      <c r="V3002" t="s">
        <v>25</v>
      </c>
      <c r="W3002">
        <v>3.19</v>
      </c>
      <c r="X3002" t="s">
        <v>25</v>
      </c>
      <c r="Y3002">
        <v>19.14</v>
      </c>
      <c r="Z3002">
        <v>4.1900000000000004</v>
      </c>
      <c r="AA3002">
        <v>3.49</v>
      </c>
      <c r="AB3002">
        <v>0.2</v>
      </c>
      <c r="AC3002">
        <v>20.94</v>
      </c>
    </row>
    <row r="3003" spans="1:29" x14ac:dyDescent="0.25">
      <c r="A3003" s="111" t="s">
        <v>572</v>
      </c>
      <c r="B3003" s="112" t="s">
        <v>157</v>
      </c>
      <c r="C3003" s="111">
        <v>86912</v>
      </c>
      <c r="D3003" s="111">
        <v>869120</v>
      </c>
      <c r="E3003" s="111" t="s">
        <v>578</v>
      </c>
      <c r="F3003" s="111">
        <v>7703</v>
      </c>
      <c r="G3003" s="111" t="s">
        <v>473</v>
      </c>
      <c r="H3003" s="111" t="s">
        <v>72</v>
      </c>
      <c r="I3003" s="111" t="s">
        <v>18</v>
      </c>
      <c r="J3003" s="111" t="s">
        <v>331</v>
      </c>
      <c r="K3003" s="111" t="s">
        <v>68</v>
      </c>
      <c r="L3003" s="111">
        <v>6</v>
      </c>
      <c r="M3003" s="111">
        <v>0.06</v>
      </c>
      <c r="N3003" s="113">
        <v>3.79</v>
      </c>
      <c r="O3003" s="113">
        <v>3.19</v>
      </c>
      <c r="P3003" s="114">
        <v>0.2</v>
      </c>
      <c r="Q3003" s="113">
        <v>19.14</v>
      </c>
      <c r="R3003" s="115">
        <v>3.79</v>
      </c>
      <c r="S3003" s="115">
        <v>3.19</v>
      </c>
      <c r="T3003" s="119">
        <v>0.2</v>
      </c>
      <c r="U3003" s="116">
        <v>19.14</v>
      </c>
      <c r="V3003" t="s">
        <v>25</v>
      </c>
      <c r="W3003">
        <v>3.19</v>
      </c>
      <c r="X3003" t="s">
        <v>25</v>
      </c>
      <c r="Y3003">
        <v>19.14</v>
      </c>
      <c r="Z3003">
        <v>4.1900000000000004</v>
      </c>
      <c r="AA3003">
        <v>3.49</v>
      </c>
      <c r="AB3003">
        <v>0.2</v>
      </c>
      <c r="AC3003">
        <v>20.94</v>
      </c>
    </row>
    <row r="3004" spans="1:29" x14ac:dyDescent="0.25">
      <c r="A3004" s="111" t="s">
        <v>572</v>
      </c>
      <c r="B3004" s="112" t="s">
        <v>157</v>
      </c>
      <c r="C3004" s="111">
        <v>86912</v>
      </c>
      <c r="D3004" s="111">
        <v>869120</v>
      </c>
      <c r="E3004" s="111" t="s">
        <v>578</v>
      </c>
      <c r="F3004" s="111">
        <v>13486</v>
      </c>
      <c r="G3004" s="111" t="s">
        <v>377</v>
      </c>
      <c r="H3004" s="111" t="s">
        <v>134</v>
      </c>
      <c r="I3004" s="111" t="s">
        <v>128</v>
      </c>
      <c r="J3004" s="111" t="s">
        <v>378</v>
      </c>
      <c r="K3004" s="111" t="s">
        <v>68</v>
      </c>
      <c r="L3004" s="111">
        <v>6</v>
      </c>
      <c r="M3004" s="111">
        <v>0.06</v>
      </c>
      <c r="N3004" s="113">
        <v>6.59</v>
      </c>
      <c r="O3004" s="113">
        <v>5.49</v>
      </c>
      <c r="P3004" s="114">
        <v>0.2</v>
      </c>
      <c r="Q3004" s="113">
        <v>32.94</v>
      </c>
      <c r="R3004" s="115">
        <v>6.19</v>
      </c>
      <c r="S3004" s="115">
        <v>5.18</v>
      </c>
      <c r="T3004" s="119">
        <v>0.2</v>
      </c>
      <c r="U3004" s="116">
        <v>31.08</v>
      </c>
      <c r="V3004" t="s">
        <v>25</v>
      </c>
      <c r="W3004">
        <v>5.49</v>
      </c>
      <c r="X3004" t="s">
        <v>25</v>
      </c>
      <c r="Y3004">
        <v>32.94</v>
      </c>
      <c r="Z3004">
        <v>6.19</v>
      </c>
      <c r="AA3004">
        <v>5.18</v>
      </c>
      <c r="AB3004">
        <v>0.2</v>
      </c>
      <c r="AC3004">
        <v>31.08</v>
      </c>
    </row>
    <row r="3005" spans="1:29" x14ac:dyDescent="0.25">
      <c r="A3005" s="111" t="s">
        <v>572</v>
      </c>
      <c r="B3005" s="112" t="s">
        <v>157</v>
      </c>
      <c r="C3005" s="111">
        <v>86912</v>
      </c>
      <c r="D3005" s="111">
        <v>869120</v>
      </c>
      <c r="E3005" s="111" t="s">
        <v>578</v>
      </c>
      <c r="F3005" s="111">
        <v>19164</v>
      </c>
      <c r="G3005" s="111" t="s">
        <v>475</v>
      </c>
      <c r="H3005" s="111" t="s">
        <v>76</v>
      </c>
      <c r="I3005" s="111" t="s">
        <v>18</v>
      </c>
      <c r="J3005" s="111" t="s">
        <v>334</v>
      </c>
      <c r="K3005" s="111" t="s">
        <v>68</v>
      </c>
      <c r="L3005" s="111">
        <v>2</v>
      </c>
      <c r="M3005" s="111">
        <v>0.02</v>
      </c>
      <c r="N3005" s="113">
        <v>3.69</v>
      </c>
      <c r="O3005" s="113">
        <v>3.1</v>
      </c>
      <c r="P3005" s="114">
        <v>0.2</v>
      </c>
      <c r="Q3005" s="113">
        <v>6.2</v>
      </c>
      <c r="R3005" s="115">
        <v>3.19</v>
      </c>
      <c r="S3005" s="115">
        <v>2.7</v>
      </c>
      <c r="T3005" s="119">
        <v>0.2</v>
      </c>
      <c r="U3005" s="116">
        <v>5.4</v>
      </c>
      <c r="V3005" t="s">
        <v>25</v>
      </c>
      <c r="W3005">
        <v>3.1</v>
      </c>
      <c r="X3005" t="s">
        <v>25</v>
      </c>
      <c r="Y3005">
        <v>6.2</v>
      </c>
      <c r="Z3005">
        <v>3.19</v>
      </c>
      <c r="AA3005">
        <v>2.7</v>
      </c>
      <c r="AB3005">
        <v>0.2</v>
      </c>
      <c r="AC3005">
        <v>5.4</v>
      </c>
    </row>
    <row r="3006" spans="1:29" x14ac:dyDescent="0.25">
      <c r="A3006" s="111" t="s">
        <v>572</v>
      </c>
      <c r="B3006" s="112" t="s">
        <v>157</v>
      </c>
      <c r="C3006" s="111">
        <v>86912</v>
      </c>
      <c r="D3006" s="111">
        <v>869120</v>
      </c>
      <c r="E3006" s="111" t="s">
        <v>578</v>
      </c>
      <c r="F3006" s="111">
        <v>22200</v>
      </c>
      <c r="G3006" s="111" t="s">
        <v>380</v>
      </c>
      <c r="H3006" s="111" t="s">
        <v>75</v>
      </c>
      <c r="I3006" s="111" t="s">
        <v>18</v>
      </c>
      <c r="J3006" s="111" t="s">
        <v>362</v>
      </c>
      <c r="K3006" s="111" t="s">
        <v>68</v>
      </c>
      <c r="L3006" s="111">
        <v>6</v>
      </c>
      <c r="M3006" s="111">
        <v>0.06</v>
      </c>
      <c r="N3006" s="113">
        <v>7.99</v>
      </c>
      <c r="O3006" s="113">
        <v>6.65</v>
      </c>
      <c r="P3006" s="114">
        <v>0.2</v>
      </c>
      <c r="Q3006" s="113">
        <v>39.900000000000006</v>
      </c>
      <c r="R3006" s="115">
        <v>6.99</v>
      </c>
      <c r="S3006" s="115">
        <v>5.83</v>
      </c>
      <c r="T3006" s="119">
        <v>0.2</v>
      </c>
      <c r="U3006" s="116">
        <v>34.980000000000004</v>
      </c>
      <c r="V3006" t="s">
        <v>25</v>
      </c>
      <c r="W3006">
        <v>6.65</v>
      </c>
      <c r="X3006" t="s">
        <v>25</v>
      </c>
      <c r="Y3006">
        <v>39.900000000000006</v>
      </c>
      <c r="Z3006">
        <v>6.99</v>
      </c>
      <c r="AA3006">
        <v>5.83</v>
      </c>
      <c r="AB3006">
        <v>0.2</v>
      </c>
      <c r="AC3006">
        <v>34.980000000000004</v>
      </c>
    </row>
    <row r="3007" spans="1:29" x14ac:dyDescent="0.25">
      <c r="A3007" s="111" t="s">
        <v>572</v>
      </c>
      <c r="B3007" s="112" t="s">
        <v>157</v>
      </c>
      <c r="C3007" s="111">
        <v>86912</v>
      </c>
      <c r="D3007" s="111">
        <v>869120</v>
      </c>
      <c r="E3007" s="111" t="s">
        <v>578</v>
      </c>
      <c r="F3007" s="111">
        <v>7947</v>
      </c>
      <c r="G3007" s="111" t="s">
        <v>477</v>
      </c>
      <c r="H3007" s="111" t="s">
        <v>100</v>
      </c>
      <c r="I3007" s="111" t="s">
        <v>18</v>
      </c>
      <c r="J3007" s="111" t="s">
        <v>334</v>
      </c>
      <c r="K3007" s="111" t="s">
        <v>99</v>
      </c>
      <c r="L3007" s="111">
        <v>6</v>
      </c>
      <c r="M3007" s="111">
        <v>0.15</v>
      </c>
      <c r="N3007" s="113">
        <v>8.99</v>
      </c>
      <c r="O3007" s="113">
        <v>7.49</v>
      </c>
      <c r="P3007" s="114">
        <v>0.2</v>
      </c>
      <c r="Q3007" s="113">
        <v>44.94</v>
      </c>
      <c r="R3007" s="115">
        <v>8.99</v>
      </c>
      <c r="S3007" s="115">
        <v>7.49</v>
      </c>
      <c r="T3007" s="119">
        <v>0.2</v>
      </c>
      <c r="U3007" s="116">
        <v>44.94</v>
      </c>
      <c r="V3007" t="s">
        <v>25</v>
      </c>
      <c r="W3007">
        <v>7.59</v>
      </c>
      <c r="X3007" t="s">
        <v>25</v>
      </c>
      <c r="Y3007">
        <v>45.54</v>
      </c>
      <c r="Z3007">
        <v>8.39</v>
      </c>
      <c r="AA3007">
        <v>6.99</v>
      </c>
      <c r="AB3007">
        <v>0.2</v>
      </c>
      <c r="AC3007">
        <v>41.94</v>
      </c>
    </row>
    <row r="3008" spans="1:29" x14ac:dyDescent="0.25">
      <c r="A3008" s="111" t="s">
        <v>572</v>
      </c>
      <c r="B3008" s="112" t="s">
        <v>157</v>
      </c>
      <c r="C3008" s="111">
        <v>86912</v>
      </c>
      <c r="D3008" s="111">
        <v>869120</v>
      </c>
      <c r="E3008" s="111" t="s">
        <v>578</v>
      </c>
      <c r="F3008" s="111">
        <v>18152</v>
      </c>
      <c r="G3008" s="111" t="s">
        <v>385</v>
      </c>
      <c r="H3008" s="111" t="s">
        <v>21</v>
      </c>
      <c r="I3008" s="111" t="s">
        <v>18</v>
      </c>
      <c r="J3008" s="111" t="s">
        <v>334</v>
      </c>
      <c r="K3008" s="111" t="s">
        <v>19</v>
      </c>
      <c r="L3008" s="111">
        <v>12</v>
      </c>
      <c r="M3008" s="111">
        <v>2.4E-2</v>
      </c>
      <c r="N3008" s="113">
        <v>1.69</v>
      </c>
      <c r="O3008" s="113">
        <v>1.4155</v>
      </c>
      <c r="P3008" s="114">
        <v>0.2</v>
      </c>
      <c r="Q3008" s="113">
        <v>17.04</v>
      </c>
      <c r="R3008" s="115">
        <v>1.59</v>
      </c>
      <c r="S3008" s="115">
        <v>1.3250000000000002</v>
      </c>
      <c r="T3008" s="119">
        <v>0.2</v>
      </c>
      <c r="U3008" s="116">
        <v>15.96</v>
      </c>
      <c r="V3008" t="s">
        <v>25</v>
      </c>
      <c r="W3008">
        <v>1.42</v>
      </c>
      <c r="X3008" t="s">
        <v>25</v>
      </c>
      <c r="Y3008">
        <v>17.04</v>
      </c>
      <c r="Z3008">
        <v>1.49</v>
      </c>
      <c r="AA3008">
        <v>1.24</v>
      </c>
      <c r="AB3008">
        <v>0.2</v>
      </c>
      <c r="AC3008">
        <v>14.879999999999999</v>
      </c>
    </row>
    <row r="3009" spans="1:29" x14ac:dyDescent="0.25">
      <c r="A3009" s="111" t="s">
        <v>572</v>
      </c>
      <c r="B3009" s="112" t="s">
        <v>157</v>
      </c>
      <c r="C3009" s="111">
        <v>86912</v>
      </c>
      <c r="D3009" s="111">
        <v>869120</v>
      </c>
      <c r="E3009" s="111" t="s">
        <v>578</v>
      </c>
      <c r="F3009" s="111">
        <v>18266</v>
      </c>
      <c r="G3009" s="111" t="s">
        <v>386</v>
      </c>
      <c r="H3009" s="111" t="s">
        <v>28</v>
      </c>
      <c r="I3009" s="111" t="s">
        <v>18</v>
      </c>
      <c r="J3009" s="111" t="s">
        <v>331</v>
      </c>
      <c r="K3009" s="111" t="s">
        <v>19</v>
      </c>
      <c r="L3009" s="111">
        <v>12</v>
      </c>
      <c r="M3009" s="111">
        <v>2.4E-2</v>
      </c>
      <c r="N3009" s="113">
        <v>1.69</v>
      </c>
      <c r="O3009" s="113">
        <v>1.42</v>
      </c>
      <c r="P3009" s="114">
        <v>0.2</v>
      </c>
      <c r="Q3009" s="113">
        <v>17.04</v>
      </c>
      <c r="R3009" s="115">
        <v>1.49</v>
      </c>
      <c r="S3009" s="115">
        <v>1.24</v>
      </c>
      <c r="T3009" s="119">
        <v>0.2</v>
      </c>
      <c r="U3009" s="116">
        <v>14.879999999999999</v>
      </c>
      <c r="V3009" t="s">
        <v>25</v>
      </c>
      <c r="W3009">
        <v>1.42</v>
      </c>
      <c r="X3009" t="s">
        <v>25</v>
      </c>
      <c r="Y3009">
        <v>17.04</v>
      </c>
      <c r="Z3009">
        <v>1.49</v>
      </c>
      <c r="AA3009">
        <v>1.24</v>
      </c>
      <c r="AB3009">
        <v>0.2</v>
      </c>
      <c r="AC3009">
        <v>14.879999999999999</v>
      </c>
    </row>
    <row r="3010" spans="1:29" x14ac:dyDescent="0.25">
      <c r="A3010" s="111" t="s">
        <v>572</v>
      </c>
      <c r="B3010" s="112" t="s">
        <v>157</v>
      </c>
      <c r="C3010" s="111">
        <v>86912</v>
      </c>
      <c r="D3010" s="111">
        <v>869120</v>
      </c>
      <c r="E3010" s="111" t="s">
        <v>578</v>
      </c>
      <c r="F3010" s="111">
        <v>18267</v>
      </c>
      <c r="G3010" s="111" t="s">
        <v>416</v>
      </c>
      <c r="H3010" s="111" t="s">
        <v>29</v>
      </c>
      <c r="I3010" s="111" t="s">
        <v>18</v>
      </c>
      <c r="J3010" s="111" t="s">
        <v>336</v>
      </c>
      <c r="K3010" s="111" t="s">
        <v>19</v>
      </c>
      <c r="L3010" s="111">
        <v>12</v>
      </c>
      <c r="M3010" s="111">
        <v>2.4E-2</v>
      </c>
      <c r="N3010" s="113">
        <v>1.69</v>
      </c>
      <c r="O3010" s="113">
        <v>1.42</v>
      </c>
      <c r="P3010" s="114">
        <v>0.2</v>
      </c>
      <c r="Q3010" s="113">
        <v>17.04</v>
      </c>
      <c r="R3010" s="115">
        <v>1.49</v>
      </c>
      <c r="S3010" s="115">
        <v>1.24</v>
      </c>
      <c r="T3010" s="119">
        <v>0.2</v>
      </c>
      <c r="U3010" s="116">
        <v>14.879999999999999</v>
      </c>
      <c r="V3010" t="s">
        <v>25</v>
      </c>
      <c r="W3010">
        <v>1.42</v>
      </c>
      <c r="X3010" t="s">
        <v>25</v>
      </c>
      <c r="Y3010">
        <v>17.04</v>
      </c>
      <c r="Z3010">
        <v>1.49</v>
      </c>
      <c r="AA3010">
        <v>1.24</v>
      </c>
      <c r="AB3010">
        <v>0.2</v>
      </c>
      <c r="AC3010">
        <v>14.879999999999999</v>
      </c>
    </row>
    <row r="3011" spans="1:29" x14ac:dyDescent="0.25">
      <c r="A3011" s="111" t="s">
        <v>572</v>
      </c>
      <c r="B3011" s="112" t="s">
        <v>157</v>
      </c>
      <c r="C3011" s="111">
        <v>86912</v>
      </c>
      <c r="D3011" s="111">
        <v>869120</v>
      </c>
      <c r="E3011" s="111" t="s">
        <v>578</v>
      </c>
      <c r="F3011" s="111">
        <v>18268</v>
      </c>
      <c r="G3011" s="111" t="s">
        <v>387</v>
      </c>
      <c r="H3011" s="111" t="s">
        <v>30</v>
      </c>
      <c r="I3011" s="111" t="s">
        <v>18</v>
      </c>
      <c r="J3011" s="111" t="s">
        <v>340</v>
      </c>
      <c r="K3011" s="111" t="s">
        <v>19</v>
      </c>
      <c r="L3011" s="111">
        <v>12</v>
      </c>
      <c r="M3011" s="111">
        <v>2.4E-2</v>
      </c>
      <c r="N3011" s="113">
        <v>1.69</v>
      </c>
      <c r="O3011" s="113">
        <v>1.42</v>
      </c>
      <c r="P3011" s="114">
        <v>0.2</v>
      </c>
      <c r="Q3011" s="113">
        <v>17.04</v>
      </c>
      <c r="R3011" s="115">
        <v>1.49</v>
      </c>
      <c r="S3011" s="115">
        <v>1.24</v>
      </c>
      <c r="T3011" s="119">
        <v>0.2</v>
      </c>
      <c r="U3011" s="116">
        <v>14.879999999999999</v>
      </c>
      <c r="V3011" t="s">
        <v>25</v>
      </c>
      <c r="W3011">
        <v>1.42</v>
      </c>
      <c r="X3011" t="s">
        <v>25</v>
      </c>
      <c r="Y3011">
        <v>17.04</v>
      </c>
      <c r="Z3011">
        <v>1.49</v>
      </c>
      <c r="AA3011">
        <v>1.24</v>
      </c>
      <c r="AB3011">
        <v>0.2</v>
      </c>
      <c r="AC3011">
        <v>14.879999999999999</v>
      </c>
    </row>
    <row r="3012" spans="1:29" x14ac:dyDescent="0.25">
      <c r="A3012" s="111" t="s">
        <v>572</v>
      </c>
      <c r="B3012" s="112" t="s">
        <v>157</v>
      </c>
      <c r="C3012" s="111">
        <v>86912</v>
      </c>
      <c r="D3012" s="111">
        <v>869120</v>
      </c>
      <c r="E3012" s="111" t="s">
        <v>578</v>
      </c>
      <c r="F3012" s="111">
        <v>22259</v>
      </c>
      <c r="G3012" s="111" t="s">
        <v>481</v>
      </c>
      <c r="H3012" s="111" t="s">
        <v>30</v>
      </c>
      <c r="I3012" s="111" t="s">
        <v>18</v>
      </c>
      <c r="J3012" s="111" t="s">
        <v>418</v>
      </c>
      <c r="K3012" s="111" t="s">
        <v>19</v>
      </c>
      <c r="L3012" s="111">
        <v>12</v>
      </c>
      <c r="M3012" s="111">
        <v>2.4E-2</v>
      </c>
      <c r="N3012" s="113">
        <v>1.69</v>
      </c>
      <c r="O3012" s="113">
        <v>1.42</v>
      </c>
      <c r="P3012" s="114">
        <v>0.2</v>
      </c>
      <c r="Q3012" s="113">
        <v>17.04</v>
      </c>
      <c r="R3012" s="115">
        <v>1.49</v>
      </c>
      <c r="S3012" s="115">
        <v>1.24</v>
      </c>
      <c r="T3012" s="119">
        <v>0.2</v>
      </c>
      <c r="U3012" s="116">
        <v>14.879999999999999</v>
      </c>
      <c r="V3012" t="s">
        <v>25</v>
      </c>
      <c r="W3012">
        <v>1.42</v>
      </c>
      <c r="X3012" t="s">
        <v>25</v>
      </c>
      <c r="Y3012">
        <v>17.04</v>
      </c>
      <c r="Z3012">
        <v>1.49</v>
      </c>
      <c r="AA3012">
        <v>1.24</v>
      </c>
      <c r="AB3012">
        <v>0.2</v>
      </c>
      <c r="AC3012">
        <v>14.879999999999999</v>
      </c>
    </row>
    <row r="3013" spans="1:29" x14ac:dyDescent="0.25">
      <c r="A3013" s="111" t="s">
        <v>572</v>
      </c>
      <c r="B3013" s="112" t="s">
        <v>157</v>
      </c>
      <c r="C3013" s="111">
        <v>86912</v>
      </c>
      <c r="D3013" s="111">
        <v>869120</v>
      </c>
      <c r="E3013" s="111" t="s">
        <v>578</v>
      </c>
      <c r="F3013" s="111">
        <v>503</v>
      </c>
      <c r="G3013" s="111" t="s">
        <v>389</v>
      </c>
      <c r="H3013" s="111" t="s">
        <v>91</v>
      </c>
      <c r="I3013" s="111" t="s">
        <v>18</v>
      </c>
      <c r="J3013" s="111" t="s">
        <v>340</v>
      </c>
      <c r="K3013" s="111" t="s">
        <v>85</v>
      </c>
      <c r="L3013" s="111">
        <v>6</v>
      </c>
      <c r="M3013" s="111">
        <v>0.12</v>
      </c>
      <c r="N3013" s="113">
        <v>5.69</v>
      </c>
      <c r="O3013" s="113">
        <v>4.74</v>
      </c>
      <c r="P3013" s="114">
        <v>0.2</v>
      </c>
      <c r="Q3013" s="113">
        <v>28.44</v>
      </c>
      <c r="R3013" s="115">
        <v>5.49</v>
      </c>
      <c r="S3013" s="115">
        <v>4.58</v>
      </c>
      <c r="T3013" s="119">
        <v>0.2</v>
      </c>
      <c r="U3013" s="116">
        <v>27.48</v>
      </c>
      <c r="V3013" t="s">
        <v>25</v>
      </c>
      <c r="W3013">
        <v>4.82</v>
      </c>
      <c r="X3013" t="s">
        <v>25</v>
      </c>
      <c r="Y3013">
        <v>28.92</v>
      </c>
      <c r="Z3013">
        <v>5.59</v>
      </c>
      <c r="AA3013">
        <v>4.66</v>
      </c>
      <c r="AB3013">
        <v>0.2</v>
      </c>
      <c r="AC3013">
        <v>27.96</v>
      </c>
    </row>
    <row r="3014" spans="1:29" x14ac:dyDescent="0.25">
      <c r="A3014" s="111" t="s">
        <v>572</v>
      </c>
      <c r="B3014" s="112" t="s">
        <v>157</v>
      </c>
      <c r="C3014" s="111">
        <v>86912</v>
      </c>
      <c r="D3014" s="111">
        <v>869120</v>
      </c>
      <c r="E3014" s="111" t="s">
        <v>578</v>
      </c>
      <c r="F3014" s="111">
        <v>504</v>
      </c>
      <c r="G3014" s="111" t="s">
        <v>390</v>
      </c>
      <c r="H3014" s="111" t="s">
        <v>88</v>
      </c>
      <c r="I3014" s="111" t="s">
        <v>18</v>
      </c>
      <c r="J3014" s="111" t="s">
        <v>331</v>
      </c>
      <c r="K3014" s="111" t="s">
        <v>85</v>
      </c>
      <c r="L3014" s="111">
        <v>6</v>
      </c>
      <c r="M3014" s="111">
        <v>0.12</v>
      </c>
      <c r="N3014" s="113">
        <v>7.49</v>
      </c>
      <c r="O3014" s="113">
        <v>6.27</v>
      </c>
      <c r="P3014" s="114">
        <v>0.2</v>
      </c>
      <c r="Q3014" s="113">
        <v>37.619999999999997</v>
      </c>
      <c r="R3014" s="115">
        <v>6.79</v>
      </c>
      <c r="S3014" s="115">
        <v>5.6583333333333332</v>
      </c>
      <c r="T3014" s="119">
        <v>0.2</v>
      </c>
      <c r="U3014" s="116">
        <v>33.96</v>
      </c>
      <c r="V3014" t="s">
        <v>25</v>
      </c>
      <c r="W3014">
        <v>6.07</v>
      </c>
      <c r="X3014" t="s">
        <v>25</v>
      </c>
      <c r="Y3014">
        <v>36.42</v>
      </c>
      <c r="Z3014">
        <v>6.59</v>
      </c>
      <c r="AA3014">
        <v>5.49</v>
      </c>
      <c r="AB3014">
        <v>0.2</v>
      </c>
      <c r="AC3014">
        <v>32.94</v>
      </c>
    </row>
    <row r="3015" spans="1:29" x14ac:dyDescent="0.25">
      <c r="A3015" s="111" t="s">
        <v>572</v>
      </c>
      <c r="B3015" s="112" t="s">
        <v>157</v>
      </c>
      <c r="C3015" s="111">
        <v>86912</v>
      </c>
      <c r="D3015" s="111">
        <v>869120</v>
      </c>
      <c r="E3015" s="111" t="s">
        <v>578</v>
      </c>
      <c r="F3015" s="111">
        <v>1166</v>
      </c>
      <c r="G3015" s="111" t="s">
        <v>417</v>
      </c>
      <c r="H3015" s="111" t="s">
        <v>91</v>
      </c>
      <c r="I3015" s="111" t="s">
        <v>18</v>
      </c>
      <c r="J3015" s="111" t="s">
        <v>418</v>
      </c>
      <c r="K3015" s="111" t="s">
        <v>85</v>
      </c>
      <c r="L3015" s="111">
        <v>6</v>
      </c>
      <c r="M3015" s="111">
        <v>0.12</v>
      </c>
      <c r="N3015" s="113">
        <v>5.69</v>
      </c>
      <c r="O3015" s="113">
        <v>4.74</v>
      </c>
      <c r="P3015" s="114">
        <v>0.2</v>
      </c>
      <c r="Q3015" s="113">
        <v>28.44</v>
      </c>
      <c r="R3015" s="115">
        <v>5.49</v>
      </c>
      <c r="S3015" s="115">
        <v>4.58</v>
      </c>
      <c r="T3015" s="119">
        <v>0.2</v>
      </c>
      <c r="U3015" s="116">
        <v>27.48</v>
      </c>
      <c r="V3015" t="s">
        <v>25</v>
      </c>
      <c r="W3015">
        <v>4.82</v>
      </c>
      <c r="X3015" t="s">
        <v>25</v>
      </c>
      <c r="Y3015">
        <v>28.92</v>
      </c>
      <c r="Z3015">
        <v>5.59</v>
      </c>
      <c r="AA3015">
        <v>4.66</v>
      </c>
      <c r="AB3015">
        <v>0.2</v>
      </c>
      <c r="AC3015">
        <v>27.96</v>
      </c>
    </row>
    <row r="3016" spans="1:29" x14ac:dyDescent="0.25">
      <c r="A3016" s="111" t="s">
        <v>572</v>
      </c>
      <c r="B3016" s="112" t="s">
        <v>157</v>
      </c>
      <c r="C3016" s="111">
        <v>86912</v>
      </c>
      <c r="D3016" s="111">
        <v>869120</v>
      </c>
      <c r="E3016" s="111" t="s">
        <v>578</v>
      </c>
      <c r="F3016" s="111">
        <v>2349</v>
      </c>
      <c r="G3016" s="111" t="s">
        <v>391</v>
      </c>
      <c r="H3016" s="111" t="s">
        <v>86</v>
      </c>
      <c r="I3016" s="111" t="s">
        <v>18</v>
      </c>
      <c r="J3016" s="111" t="s">
        <v>334</v>
      </c>
      <c r="K3016" s="111" t="s">
        <v>85</v>
      </c>
      <c r="L3016" s="111">
        <v>6</v>
      </c>
      <c r="M3016" s="111">
        <v>0.12</v>
      </c>
      <c r="N3016" s="113">
        <v>8.2899999999999991</v>
      </c>
      <c r="O3016" s="113">
        <v>6.9254999999999995</v>
      </c>
      <c r="P3016" s="114">
        <v>0.2</v>
      </c>
      <c r="Q3016" s="113">
        <v>41.58</v>
      </c>
      <c r="R3016" s="115">
        <v>7.89</v>
      </c>
      <c r="S3016" s="115">
        <v>6.58</v>
      </c>
      <c r="T3016" s="119">
        <v>0.2</v>
      </c>
      <c r="U3016" s="116">
        <v>39.480000000000004</v>
      </c>
      <c r="V3016" t="s">
        <v>25</v>
      </c>
      <c r="W3016">
        <v>6.64</v>
      </c>
      <c r="X3016" t="s">
        <v>25</v>
      </c>
      <c r="Y3016">
        <v>39.839999999999996</v>
      </c>
      <c r="Z3016">
        <v>7.59</v>
      </c>
      <c r="AA3016">
        <v>6.33</v>
      </c>
      <c r="AB3016">
        <v>0.2</v>
      </c>
      <c r="AC3016">
        <v>37.980000000000004</v>
      </c>
    </row>
    <row r="3017" spans="1:29" x14ac:dyDescent="0.25">
      <c r="A3017" s="111" t="s">
        <v>572</v>
      </c>
      <c r="B3017" s="112" t="s">
        <v>157</v>
      </c>
      <c r="C3017" s="111">
        <v>86912</v>
      </c>
      <c r="D3017" s="111">
        <v>869120</v>
      </c>
      <c r="E3017" s="111" t="s">
        <v>578</v>
      </c>
      <c r="F3017" s="111">
        <v>2350</v>
      </c>
      <c r="G3017" s="111" t="s">
        <v>392</v>
      </c>
      <c r="H3017" s="111" t="s">
        <v>90</v>
      </c>
      <c r="I3017" s="111" t="s">
        <v>18</v>
      </c>
      <c r="J3017" s="111" t="s">
        <v>336</v>
      </c>
      <c r="K3017" s="111" t="s">
        <v>85</v>
      </c>
      <c r="L3017" s="111">
        <v>6</v>
      </c>
      <c r="M3017" s="111">
        <v>0.12</v>
      </c>
      <c r="N3017" s="113">
        <v>5.99</v>
      </c>
      <c r="O3017" s="113">
        <v>5.0199999999999996</v>
      </c>
      <c r="P3017" s="114">
        <v>0.2</v>
      </c>
      <c r="Q3017" s="113">
        <v>30.119999999999997</v>
      </c>
      <c r="R3017" s="115">
        <v>5.29</v>
      </c>
      <c r="S3017" s="115">
        <v>4.41</v>
      </c>
      <c r="T3017" s="119">
        <v>0.2</v>
      </c>
      <c r="U3017" s="116">
        <v>26.46</v>
      </c>
      <c r="V3017" t="s">
        <v>25</v>
      </c>
      <c r="W3017">
        <v>5.0199999999999996</v>
      </c>
      <c r="X3017" t="s">
        <v>25</v>
      </c>
      <c r="Y3017">
        <v>30.119999999999997</v>
      </c>
      <c r="Z3017">
        <v>5.29</v>
      </c>
      <c r="AA3017">
        <v>4.41</v>
      </c>
      <c r="AB3017">
        <v>0.2</v>
      </c>
      <c r="AC3017">
        <v>26.46</v>
      </c>
    </row>
    <row r="3018" spans="1:29" x14ac:dyDescent="0.25">
      <c r="A3018" s="111" t="s">
        <v>572</v>
      </c>
      <c r="B3018" s="112" t="s">
        <v>157</v>
      </c>
      <c r="C3018" s="111">
        <v>86912</v>
      </c>
      <c r="D3018" s="111">
        <v>869120</v>
      </c>
      <c r="E3018" s="111" t="s">
        <v>578</v>
      </c>
      <c r="F3018" s="111">
        <v>2353</v>
      </c>
      <c r="G3018" s="111" t="s">
        <v>393</v>
      </c>
      <c r="H3018" s="111" t="s">
        <v>93</v>
      </c>
      <c r="I3018" s="111" t="s">
        <v>18</v>
      </c>
      <c r="J3018" s="111" t="s">
        <v>338</v>
      </c>
      <c r="K3018" s="111" t="s">
        <v>85</v>
      </c>
      <c r="L3018" s="111">
        <v>6</v>
      </c>
      <c r="M3018" s="111">
        <v>0.12</v>
      </c>
      <c r="N3018" s="113">
        <v>8.2899999999999991</v>
      </c>
      <c r="O3018" s="113">
        <v>6.9254999999999995</v>
      </c>
      <c r="P3018" s="114">
        <v>0.2</v>
      </c>
      <c r="Q3018" s="113">
        <v>41.58</v>
      </c>
      <c r="R3018" s="115">
        <v>7.89</v>
      </c>
      <c r="S3018" s="115">
        <v>6.58</v>
      </c>
      <c r="T3018" s="119">
        <v>0.2</v>
      </c>
      <c r="U3018" s="116">
        <v>39.480000000000004</v>
      </c>
      <c r="V3018" t="s">
        <v>25</v>
      </c>
      <c r="W3018">
        <v>6.64</v>
      </c>
      <c r="X3018" t="s">
        <v>25</v>
      </c>
      <c r="Y3018">
        <v>39.839999999999996</v>
      </c>
      <c r="Z3018">
        <v>7.59</v>
      </c>
      <c r="AA3018">
        <v>6.33</v>
      </c>
      <c r="AB3018">
        <v>0.2</v>
      </c>
      <c r="AC3018">
        <v>37.980000000000004</v>
      </c>
    </row>
    <row r="3019" spans="1:29" x14ac:dyDescent="0.25">
      <c r="A3019" s="111" t="s">
        <v>572</v>
      </c>
      <c r="B3019" s="112" t="s">
        <v>157</v>
      </c>
      <c r="C3019" s="111">
        <v>86912</v>
      </c>
      <c r="D3019" s="111">
        <v>869120</v>
      </c>
      <c r="E3019" s="111" t="s">
        <v>578</v>
      </c>
      <c r="F3019" s="111">
        <v>2357</v>
      </c>
      <c r="G3019" s="111" t="s">
        <v>394</v>
      </c>
      <c r="H3019" s="111" t="s">
        <v>92</v>
      </c>
      <c r="I3019" s="111" t="s">
        <v>18</v>
      </c>
      <c r="J3019" s="111" t="s">
        <v>372</v>
      </c>
      <c r="K3019" s="111" t="s">
        <v>85</v>
      </c>
      <c r="L3019" s="111">
        <v>6</v>
      </c>
      <c r="M3019" s="111">
        <v>0.12</v>
      </c>
      <c r="N3019" s="113">
        <v>5.49</v>
      </c>
      <c r="O3019" s="113">
        <v>4.55</v>
      </c>
      <c r="P3019" s="114">
        <v>0.2</v>
      </c>
      <c r="Q3019" s="113">
        <v>27.299999999999997</v>
      </c>
      <c r="R3019" s="115">
        <v>4.99</v>
      </c>
      <c r="S3019" s="115">
        <v>4.16</v>
      </c>
      <c r="T3019" s="119">
        <v>0.2</v>
      </c>
      <c r="U3019" s="116">
        <v>24.96</v>
      </c>
      <c r="V3019" t="s">
        <v>25</v>
      </c>
      <c r="W3019">
        <v>4.55</v>
      </c>
      <c r="X3019" t="s">
        <v>25</v>
      </c>
      <c r="Y3019">
        <v>27.299999999999997</v>
      </c>
      <c r="Z3019">
        <v>4.99</v>
      </c>
      <c r="AA3019">
        <v>4.16</v>
      </c>
      <c r="AB3019">
        <v>0.2</v>
      </c>
      <c r="AC3019">
        <v>24.96</v>
      </c>
    </row>
    <row r="3020" spans="1:29" x14ac:dyDescent="0.25">
      <c r="A3020" s="111" t="s">
        <v>572</v>
      </c>
      <c r="B3020" s="112" t="s">
        <v>157</v>
      </c>
      <c r="C3020" s="111">
        <v>86912</v>
      </c>
      <c r="D3020" s="111">
        <v>869120</v>
      </c>
      <c r="E3020" s="111" t="s">
        <v>578</v>
      </c>
      <c r="F3020" s="111">
        <v>4409</v>
      </c>
      <c r="G3020" s="111" t="s">
        <v>419</v>
      </c>
      <c r="H3020" s="111" t="s">
        <v>88</v>
      </c>
      <c r="I3020" s="111" t="s">
        <v>18</v>
      </c>
      <c r="J3020" s="111" t="s">
        <v>342</v>
      </c>
      <c r="K3020" s="111" t="s">
        <v>85</v>
      </c>
      <c r="L3020" s="111">
        <v>6</v>
      </c>
      <c r="M3020" s="111">
        <v>0.12</v>
      </c>
      <c r="N3020" s="113">
        <v>7.49</v>
      </c>
      <c r="O3020" s="113">
        <v>6.27</v>
      </c>
      <c r="P3020" s="114">
        <v>0.2</v>
      </c>
      <c r="Q3020" s="113">
        <v>37.619999999999997</v>
      </c>
      <c r="R3020" s="115">
        <v>6.79</v>
      </c>
      <c r="S3020" s="115">
        <v>5.6583333333333332</v>
      </c>
      <c r="T3020" s="119">
        <v>0.2</v>
      </c>
      <c r="U3020" s="116">
        <v>33.96</v>
      </c>
      <c r="V3020" t="s">
        <v>25</v>
      </c>
      <c r="W3020">
        <v>6.07</v>
      </c>
      <c r="X3020" t="s">
        <v>25</v>
      </c>
      <c r="Y3020">
        <v>36.42</v>
      </c>
      <c r="Z3020">
        <v>6.59</v>
      </c>
      <c r="AA3020">
        <v>5.49</v>
      </c>
      <c r="AB3020">
        <v>0.2</v>
      </c>
      <c r="AC3020">
        <v>32.94</v>
      </c>
    </row>
    <row r="3021" spans="1:29" x14ac:dyDescent="0.25">
      <c r="A3021" s="111" t="s">
        <v>572</v>
      </c>
      <c r="B3021" s="112" t="s">
        <v>157</v>
      </c>
      <c r="C3021" s="111">
        <v>86912</v>
      </c>
      <c r="D3021" s="111">
        <v>869120</v>
      </c>
      <c r="E3021" s="111" t="s">
        <v>578</v>
      </c>
      <c r="F3021" s="111">
        <v>9276</v>
      </c>
      <c r="G3021" s="111" t="s">
        <v>395</v>
      </c>
      <c r="H3021" s="111" t="s">
        <v>88</v>
      </c>
      <c r="I3021" s="111" t="s">
        <v>18</v>
      </c>
      <c r="J3021" s="111" t="s">
        <v>344</v>
      </c>
      <c r="K3021" s="111" t="s">
        <v>85</v>
      </c>
      <c r="L3021" s="111">
        <v>6</v>
      </c>
      <c r="M3021" s="111">
        <v>0.12</v>
      </c>
      <c r="N3021" s="113">
        <v>7.49</v>
      </c>
      <c r="O3021" s="113">
        <v>6.27</v>
      </c>
      <c r="P3021" s="114">
        <v>0.2</v>
      </c>
      <c r="Q3021" s="113">
        <v>37.619999999999997</v>
      </c>
      <c r="R3021" s="115">
        <v>6.79</v>
      </c>
      <c r="S3021" s="115">
        <v>5.6583333333333332</v>
      </c>
      <c r="T3021" s="119">
        <v>0.2</v>
      </c>
      <c r="U3021" s="116">
        <v>33.96</v>
      </c>
      <c r="V3021" t="s">
        <v>25</v>
      </c>
      <c r="W3021">
        <v>6.07</v>
      </c>
      <c r="X3021" t="s">
        <v>25</v>
      </c>
      <c r="Y3021">
        <v>36.42</v>
      </c>
      <c r="Z3021">
        <v>6.59</v>
      </c>
      <c r="AA3021">
        <v>5.49</v>
      </c>
      <c r="AB3021">
        <v>0.2</v>
      </c>
      <c r="AC3021">
        <v>32.94</v>
      </c>
    </row>
    <row r="3022" spans="1:29" x14ac:dyDescent="0.25">
      <c r="A3022" s="111" t="s">
        <v>572</v>
      </c>
      <c r="B3022" s="112" t="s">
        <v>157</v>
      </c>
      <c r="C3022" s="111">
        <v>86912</v>
      </c>
      <c r="D3022" s="111">
        <v>869120</v>
      </c>
      <c r="E3022" s="111" t="s">
        <v>578</v>
      </c>
      <c r="F3022" s="111">
        <v>21441</v>
      </c>
      <c r="G3022" s="111" t="s">
        <v>532</v>
      </c>
      <c r="H3022" s="111" t="s">
        <v>91</v>
      </c>
      <c r="I3022" s="111" t="s">
        <v>18</v>
      </c>
      <c r="J3022" s="111" t="s">
        <v>533</v>
      </c>
      <c r="K3022" s="111" t="s">
        <v>85</v>
      </c>
      <c r="L3022" s="111">
        <v>6</v>
      </c>
      <c r="M3022" s="111">
        <v>0.12</v>
      </c>
      <c r="N3022" s="113">
        <v>5.69</v>
      </c>
      <c r="O3022" s="113">
        <v>4.74</v>
      </c>
      <c r="P3022" s="114">
        <v>0.2</v>
      </c>
      <c r="Q3022" s="113">
        <v>28.44</v>
      </c>
      <c r="R3022" s="115">
        <v>5.49</v>
      </c>
      <c r="S3022" s="115">
        <v>4.58</v>
      </c>
      <c r="T3022" s="119">
        <v>0.2</v>
      </c>
      <c r="U3022" s="116">
        <v>27.48</v>
      </c>
      <c r="V3022" t="s">
        <v>25</v>
      </c>
      <c r="W3022">
        <v>4.82</v>
      </c>
      <c r="X3022" t="s">
        <v>25</v>
      </c>
      <c r="Y3022">
        <v>28.92</v>
      </c>
      <c r="Z3022">
        <v>5.59</v>
      </c>
      <c r="AA3022">
        <v>4.66</v>
      </c>
      <c r="AB3022">
        <v>0.2</v>
      </c>
      <c r="AC3022">
        <v>27.96</v>
      </c>
    </row>
    <row r="3023" spans="1:29" x14ac:dyDescent="0.25">
      <c r="A3023" s="111" t="s">
        <v>572</v>
      </c>
      <c r="B3023" s="112" t="s">
        <v>157</v>
      </c>
      <c r="C3023" s="111">
        <v>86912</v>
      </c>
      <c r="D3023" s="111">
        <v>869120</v>
      </c>
      <c r="E3023" s="111" t="s">
        <v>578</v>
      </c>
      <c r="F3023" s="111">
        <v>23163</v>
      </c>
      <c r="G3023" s="111" t="s">
        <v>511</v>
      </c>
      <c r="H3023" s="111" t="s">
        <v>91</v>
      </c>
      <c r="I3023" s="111" t="s">
        <v>18</v>
      </c>
      <c r="J3023" s="111" t="s">
        <v>512</v>
      </c>
      <c r="K3023" s="111" t="s">
        <v>85</v>
      </c>
      <c r="L3023" s="111">
        <v>6</v>
      </c>
      <c r="M3023" s="111">
        <v>0.12</v>
      </c>
      <c r="N3023" s="113">
        <v>5.69</v>
      </c>
      <c r="O3023" s="113">
        <v>4.74</v>
      </c>
      <c r="P3023" s="114">
        <v>0.2</v>
      </c>
      <c r="Q3023" s="113">
        <v>28.44</v>
      </c>
      <c r="R3023" s="115">
        <v>5.49</v>
      </c>
      <c r="S3023" s="115">
        <v>4.58</v>
      </c>
      <c r="T3023" s="119">
        <v>0.2</v>
      </c>
      <c r="U3023" s="116">
        <v>27.48</v>
      </c>
      <c r="V3023" t="s">
        <v>25</v>
      </c>
      <c r="W3023">
        <v>4.82</v>
      </c>
      <c r="X3023" t="s">
        <v>25</v>
      </c>
      <c r="Y3023">
        <v>28.92</v>
      </c>
      <c r="Z3023">
        <v>5.59</v>
      </c>
      <c r="AA3023">
        <v>4.66</v>
      </c>
      <c r="AB3023">
        <v>0.2</v>
      </c>
      <c r="AC3023">
        <v>27.96</v>
      </c>
    </row>
    <row r="3024" spans="1:29" x14ac:dyDescent="0.25">
      <c r="A3024" s="111" t="s">
        <v>572</v>
      </c>
      <c r="B3024" s="112" t="s">
        <v>157</v>
      </c>
      <c r="C3024" s="111">
        <v>86912</v>
      </c>
      <c r="D3024" s="111">
        <v>869120</v>
      </c>
      <c r="E3024" s="111" t="s">
        <v>578</v>
      </c>
      <c r="F3024" s="111">
        <v>25700</v>
      </c>
      <c r="G3024" s="111" t="s">
        <v>396</v>
      </c>
      <c r="H3024" s="111" t="s">
        <v>135</v>
      </c>
      <c r="I3024" s="111" t="s">
        <v>128</v>
      </c>
      <c r="J3024" s="111" t="s">
        <v>378</v>
      </c>
      <c r="K3024" s="111" t="s">
        <v>85</v>
      </c>
      <c r="L3024" s="111">
        <v>6</v>
      </c>
      <c r="M3024" s="111">
        <v>0.12</v>
      </c>
      <c r="N3024" s="113">
        <v>8.7899999999999991</v>
      </c>
      <c r="O3024" s="113">
        <v>7.2959999999999994</v>
      </c>
      <c r="P3024" s="114">
        <v>0.2</v>
      </c>
      <c r="Q3024" s="113">
        <v>43.8</v>
      </c>
      <c r="R3024" s="115">
        <v>10.49</v>
      </c>
      <c r="S3024" s="115">
        <v>6.8</v>
      </c>
      <c r="T3024" s="119">
        <v>0.54</v>
      </c>
      <c r="U3024" s="116">
        <v>40.799999999999997</v>
      </c>
      <c r="V3024" t="s">
        <v>25</v>
      </c>
      <c r="W3024">
        <v>9.4145000000000003</v>
      </c>
      <c r="X3024" t="s">
        <v>25</v>
      </c>
      <c r="Y3024">
        <v>56.46</v>
      </c>
      <c r="Z3024">
        <v>9.99</v>
      </c>
      <c r="AA3024">
        <v>6.4833333333333334</v>
      </c>
      <c r="AB3024">
        <v>0.54</v>
      </c>
      <c r="AC3024">
        <v>38.880000000000003</v>
      </c>
    </row>
    <row r="3025" spans="1:29" x14ac:dyDescent="0.25">
      <c r="A3025" s="111" t="s">
        <v>572</v>
      </c>
      <c r="B3025" s="112" t="s">
        <v>157</v>
      </c>
      <c r="C3025" s="111">
        <v>86912</v>
      </c>
      <c r="D3025" s="111">
        <v>869120</v>
      </c>
      <c r="E3025" s="111" t="s">
        <v>578</v>
      </c>
      <c r="F3025" s="111">
        <v>18137</v>
      </c>
      <c r="G3025" s="111" t="s">
        <v>507</v>
      </c>
      <c r="H3025" s="111" t="s">
        <v>103</v>
      </c>
      <c r="I3025" s="111" t="s">
        <v>18</v>
      </c>
      <c r="J3025" s="111" t="s">
        <v>334</v>
      </c>
      <c r="K3025" s="111" t="s">
        <v>105</v>
      </c>
      <c r="L3025" s="111">
        <v>4</v>
      </c>
      <c r="M3025" s="111">
        <v>0.12</v>
      </c>
      <c r="N3025" s="113">
        <v>9.69</v>
      </c>
      <c r="O3025" s="113">
        <v>8.07</v>
      </c>
      <c r="P3025" s="114">
        <v>0.2</v>
      </c>
      <c r="Q3025" s="113">
        <v>32.28</v>
      </c>
      <c r="R3025" s="115">
        <v>9.2899999999999991</v>
      </c>
      <c r="S3025" s="115">
        <v>7.75</v>
      </c>
      <c r="T3025" s="119">
        <v>0.2</v>
      </c>
      <c r="U3025" s="116">
        <v>31</v>
      </c>
      <c r="V3025" t="s">
        <v>25</v>
      </c>
      <c r="W3025">
        <v>7.97</v>
      </c>
      <c r="X3025" t="s">
        <v>25</v>
      </c>
      <c r="Y3025">
        <v>31.88</v>
      </c>
      <c r="Z3025">
        <v>8.89</v>
      </c>
      <c r="AA3025">
        <v>7.41</v>
      </c>
      <c r="AB3025">
        <v>0.2</v>
      </c>
      <c r="AC3025">
        <v>29.64</v>
      </c>
    </row>
    <row r="3026" spans="1:29" x14ac:dyDescent="0.25">
      <c r="A3026" s="111" t="s">
        <v>572</v>
      </c>
      <c r="B3026" s="112" t="s">
        <v>157</v>
      </c>
      <c r="C3026" s="111">
        <v>86912</v>
      </c>
      <c r="D3026" s="111">
        <v>869120</v>
      </c>
      <c r="E3026" s="111" t="s">
        <v>578</v>
      </c>
      <c r="F3026" s="111">
        <v>7977</v>
      </c>
      <c r="G3026" s="111" t="s">
        <v>397</v>
      </c>
      <c r="H3026" s="111" t="s">
        <v>119</v>
      </c>
      <c r="I3026" s="111" t="s">
        <v>115</v>
      </c>
      <c r="J3026" s="111" t="s">
        <v>398</v>
      </c>
      <c r="K3026" s="111" t="s">
        <v>58</v>
      </c>
      <c r="L3026" s="111">
        <v>6</v>
      </c>
      <c r="M3026" s="111">
        <v>0.03</v>
      </c>
      <c r="N3026" s="113">
        <v>5.09</v>
      </c>
      <c r="O3026" s="113">
        <v>4.2655000000000003</v>
      </c>
      <c r="P3026" s="114">
        <v>0.2</v>
      </c>
      <c r="Q3026" s="113">
        <v>25.619999999999997</v>
      </c>
      <c r="R3026" s="115">
        <v>4.99</v>
      </c>
      <c r="S3026" s="115">
        <v>4.16</v>
      </c>
      <c r="T3026" s="119">
        <v>0.2</v>
      </c>
      <c r="U3026" s="116">
        <v>24.96</v>
      </c>
      <c r="V3026" t="s">
        <v>25</v>
      </c>
      <c r="W3026">
        <v>4.2699999999999996</v>
      </c>
      <c r="X3026" t="s">
        <v>25</v>
      </c>
      <c r="Y3026">
        <v>25.619999999999997</v>
      </c>
      <c r="Z3026">
        <v>4.8899999999999997</v>
      </c>
      <c r="AA3026">
        <v>4.08</v>
      </c>
      <c r="AB3026">
        <v>0.2</v>
      </c>
      <c r="AC3026">
        <v>24.48</v>
      </c>
    </row>
    <row r="3027" spans="1:29" x14ac:dyDescent="0.25">
      <c r="A3027" s="111" t="s">
        <v>572</v>
      </c>
      <c r="B3027" s="112" t="s">
        <v>157</v>
      </c>
      <c r="C3027" s="111">
        <v>86912</v>
      </c>
      <c r="D3027" s="111">
        <v>869120</v>
      </c>
      <c r="E3027" s="111" t="s">
        <v>578</v>
      </c>
      <c r="F3027" s="111">
        <v>7979</v>
      </c>
      <c r="G3027" s="111" t="s">
        <v>399</v>
      </c>
      <c r="H3027" s="111" t="s">
        <v>119</v>
      </c>
      <c r="I3027" s="111" t="s">
        <v>115</v>
      </c>
      <c r="J3027" s="111" t="s">
        <v>400</v>
      </c>
      <c r="K3027" s="111" t="s">
        <v>58</v>
      </c>
      <c r="L3027" s="111">
        <v>6</v>
      </c>
      <c r="M3027" s="111">
        <v>0.03</v>
      </c>
      <c r="N3027" s="113">
        <v>5.09</v>
      </c>
      <c r="O3027" s="113">
        <v>4.2655000000000003</v>
      </c>
      <c r="P3027" s="114">
        <v>0.2</v>
      </c>
      <c r="Q3027" s="113">
        <v>25.619999999999997</v>
      </c>
      <c r="R3027" s="115">
        <v>4.99</v>
      </c>
      <c r="S3027" s="115">
        <v>4.16</v>
      </c>
      <c r="T3027" s="119">
        <v>0.2</v>
      </c>
      <c r="U3027" s="116">
        <v>24.96</v>
      </c>
      <c r="V3027" t="s">
        <v>25</v>
      </c>
      <c r="W3027">
        <v>4.2699999999999996</v>
      </c>
      <c r="X3027" t="s">
        <v>25</v>
      </c>
      <c r="Y3027">
        <v>25.619999999999997</v>
      </c>
      <c r="Z3027">
        <v>4.8899999999999997</v>
      </c>
      <c r="AA3027">
        <v>4.08</v>
      </c>
      <c r="AB3027">
        <v>0.2</v>
      </c>
      <c r="AC3027">
        <v>24.48</v>
      </c>
    </row>
    <row r="3028" spans="1:29" x14ac:dyDescent="0.25">
      <c r="A3028" s="111" t="s">
        <v>572</v>
      </c>
      <c r="B3028" s="112" t="s">
        <v>157</v>
      </c>
      <c r="C3028" s="111">
        <v>86912</v>
      </c>
      <c r="D3028" s="111">
        <v>869120</v>
      </c>
      <c r="E3028" s="111" t="s">
        <v>578</v>
      </c>
      <c r="F3028" s="111">
        <v>7980</v>
      </c>
      <c r="G3028" s="111" t="s">
        <v>401</v>
      </c>
      <c r="H3028" s="111" t="s">
        <v>119</v>
      </c>
      <c r="I3028" s="111" t="s">
        <v>115</v>
      </c>
      <c r="J3028" s="111" t="s">
        <v>402</v>
      </c>
      <c r="K3028" s="111" t="s">
        <v>58</v>
      </c>
      <c r="L3028" s="111">
        <v>6</v>
      </c>
      <c r="M3028" s="111">
        <v>0.03</v>
      </c>
      <c r="N3028" s="113">
        <v>5.09</v>
      </c>
      <c r="O3028" s="113">
        <v>4.2655000000000003</v>
      </c>
      <c r="P3028" s="114">
        <v>0.2</v>
      </c>
      <c r="Q3028" s="113">
        <v>25.619999999999997</v>
      </c>
      <c r="R3028" s="115">
        <v>4.99</v>
      </c>
      <c r="S3028" s="115">
        <v>4.16</v>
      </c>
      <c r="T3028" s="119">
        <v>0.2</v>
      </c>
      <c r="U3028" s="116">
        <v>24.96</v>
      </c>
      <c r="V3028" t="s">
        <v>25</v>
      </c>
      <c r="W3028">
        <v>4.2699999999999996</v>
      </c>
      <c r="X3028" t="s">
        <v>25</v>
      </c>
      <c r="Y3028">
        <v>25.619999999999997</v>
      </c>
      <c r="Z3028">
        <v>4.8899999999999997</v>
      </c>
      <c r="AA3028">
        <v>4.08</v>
      </c>
      <c r="AB3028">
        <v>0.2</v>
      </c>
      <c r="AC3028">
        <v>24.48</v>
      </c>
    </row>
    <row r="3029" spans="1:29" x14ac:dyDescent="0.25">
      <c r="A3029" s="111" t="s">
        <v>572</v>
      </c>
      <c r="B3029" s="112" t="s">
        <v>157</v>
      </c>
      <c r="C3029" s="111">
        <v>86912</v>
      </c>
      <c r="D3029" s="111">
        <v>869120</v>
      </c>
      <c r="E3029" s="111" t="s">
        <v>578</v>
      </c>
      <c r="F3029" s="111">
        <v>7981</v>
      </c>
      <c r="G3029" s="111" t="s">
        <v>403</v>
      </c>
      <c r="H3029" s="111" t="s">
        <v>119</v>
      </c>
      <c r="I3029" s="111" t="s">
        <v>115</v>
      </c>
      <c r="J3029" s="111" t="s">
        <v>404</v>
      </c>
      <c r="K3029" s="111" t="s">
        <v>58</v>
      </c>
      <c r="L3029" s="111">
        <v>6</v>
      </c>
      <c r="M3029" s="111">
        <v>0.03</v>
      </c>
      <c r="N3029" s="113">
        <v>5.09</v>
      </c>
      <c r="O3029" s="113">
        <v>4.2655000000000003</v>
      </c>
      <c r="P3029" s="114">
        <v>0.2</v>
      </c>
      <c r="Q3029" s="113">
        <v>25.619999999999997</v>
      </c>
      <c r="R3029" s="115">
        <v>4.99</v>
      </c>
      <c r="S3029" s="115">
        <v>4.16</v>
      </c>
      <c r="T3029" s="119">
        <v>0.2</v>
      </c>
      <c r="U3029" s="116">
        <v>24.96</v>
      </c>
      <c r="V3029" t="s">
        <v>25</v>
      </c>
      <c r="W3029">
        <v>4.2699999999999996</v>
      </c>
      <c r="X3029" t="s">
        <v>25</v>
      </c>
      <c r="Y3029">
        <v>25.619999999999997</v>
      </c>
      <c r="Z3029">
        <v>4.8899999999999997</v>
      </c>
      <c r="AA3029">
        <v>4.08</v>
      </c>
      <c r="AB3029">
        <v>0.2</v>
      </c>
      <c r="AC3029">
        <v>24.48</v>
      </c>
    </row>
    <row r="3030" spans="1:29" x14ac:dyDescent="0.25">
      <c r="A3030" s="111" t="s">
        <v>572</v>
      </c>
      <c r="B3030" s="112" t="s">
        <v>157</v>
      </c>
      <c r="C3030" s="111">
        <v>86912</v>
      </c>
      <c r="D3030" s="111">
        <v>869120</v>
      </c>
      <c r="E3030" s="111" t="s">
        <v>578</v>
      </c>
      <c r="F3030" s="111">
        <v>7982</v>
      </c>
      <c r="G3030" s="111" t="s">
        <v>405</v>
      </c>
      <c r="H3030" s="111" t="s">
        <v>119</v>
      </c>
      <c r="I3030" s="111" t="s">
        <v>115</v>
      </c>
      <c r="J3030" s="111" t="s">
        <v>406</v>
      </c>
      <c r="K3030" s="111" t="s">
        <v>58</v>
      </c>
      <c r="L3030" s="111">
        <v>6</v>
      </c>
      <c r="M3030" s="111">
        <v>0.03</v>
      </c>
      <c r="N3030" s="113">
        <v>5.09</v>
      </c>
      <c r="O3030" s="113">
        <v>4.2655000000000003</v>
      </c>
      <c r="P3030" s="114">
        <v>0.2</v>
      </c>
      <c r="Q3030" s="113">
        <v>25.619999999999997</v>
      </c>
      <c r="R3030" s="115">
        <v>4.99</v>
      </c>
      <c r="S3030" s="115">
        <v>4.16</v>
      </c>
      <c r="T3030" s="119">
        <v>0.2</v>
      </c>
      <c r="U3030" s="116">
        <v>24.96</v>
      </c>
      <c r="V3030" t="s">
        <v>25</v>
      </c>
      <c r="W3030">
        <v>4.2699999999999996</v>
      </c>
      <c r="X3030" t="s">
        <v>25</v>
      </c>
      <c r="Y3030">
        <v>25.619999999999997</v>
      </c>
      <c r="Z3030">
        <v>4.8899999999999997</v>
      </c>
      <c r="AA3030">
        <v>4.08</v>
      </c>
      <c r="AB3030">
        <v>0.2</v>
      </c>
      <c r="AC3030">
        <v>24.48</v>
      </c>
    </row>
    <row r="3031" spans="1:29" x14ac:dyDescent="0.25">
      <c r="A3031" s="111" t="s">
        <v>572</v>
      </c>
      <c r="B3031" s="112" t="s">
        <v>157</v>
      </c>
      <c r="C3031" s="111">
        <v>86912</v>
      </c>
      <c r="D3031" s="111">
        <v>869120</v>
      </c>
      <c r="E3031" s="111" t="s">
        <v>578</v>
      </c>
      <c r="F3031" s="111">
        <v>7983</v>
      </c>
      <c r="G3031" s="111" t="s">
        <v>407</v>
      </c>
      <c r="H3031" s="111" t="s">
        <v>119</v>
      </c>
      <c r="I3031" s="111" t="s">
        <v>115</v>
      </c>
      <c r="J3031" s="111" t="s">
        <v>408</v>
      </c>
      <c r="K3031" s="111" t="s">
        <v>58</v>
      </c>
      <c r="L3031" s="111">
        <v>6</v>
      </c>
      <c r="M3031" s="111">
        <v>0.03</v>
      </c>
      <c r="N3031" s="113">
        <v>5.09</v>
      </c>
      <c r="O3031" s="113">
        <v>4.2655000000000003</v>
      </c>
      <c r="P3031" s="114">
        <v>0.2</v>
      </c>
      <c r="Q3031" s="113">
        <v>25.619999999999997</v>
      </c>
      <c r="R3031" s="115">
        <v>4.99</v>
      </c>
      <c r="S3031" s="115">
        <v>4.16</v>
      </c>
      <c r="T3031" s="119">
        <v>0.2</v>
      </c>
      <c r="U3031" s="116">
        <v>24.96</v>
      </c>
      <c r="V3031" t="s">
        <v>25</v>
      </c>
      <c r="W3031">
        <v>4.2699999999999996</v>
      </c>
      <c r="X3031" t="s">
        <v>25</v>
      </c>
      <c r="Y3031">
        <v>25.619999999999997</v>
      </c>
      <c r="Z3031">
        <v>4.8899999999999997</v>
      </c>
      <c r="AA3031">
        <v>4.08</v>
      </c>
      <c r="AB3031">
        <v>0.2</v>
      </c>
      <c r="AC3031">
        <v>24.48</v>
      </c>
    </row>
    <row r="3032" spans="1:29" x14ac:dyDescent="0.25">
      <c r="A3032" s="111" t="s">
        <v>572</v>
      </c>
      <c r="B3032" s="112" t="s">
        <v>157</v>
      </c>
      <c r="C3032" s="111">
        <v>86912</v>
      </c>
      <c r="D3032" s="111">
        <v>869120</v>
      </c>
      <c r="E3032" s="111" t="s">
        <v>578</v>
      </c>
      <c r="F3032" s="111">
        <v>7985</v>
      </c>
      <c r="G3032" s="111" t="s">
        <v>409</v>
      </c>
      <c r="H3032" s="111" t="s">
        <v>119</v>
      </c>
      <c r="I3032" s="111" t="s">
        <v>115</v>
      </c>
      <c r="J3032" s="111" t="s">
        <v>410</v>
      </c>
      <c r="K3032" s="111" t="s">
        <v>58</v>
      </c>
      <c r="L3032" s="111">
        <v>6</v>
      </c>
      <c r="M3032" s="111">
        <v>0.03</v>
      </c>
      <c r="N3032" s="113">
        <v>5.09</v>
      </c>
      <c r="O3032" s="113">
        <v>4.2655000000000003</v>
      </c>
      <c r="P3032" s="114">
        <v>0.2</v>
      </c>
      <c r="Q3032" s="113">
        <v>25.619999999999997</v>
      </c>
      <c r="R3032" s="115">
        <v>4.99</v>
      </c>
      <c r="S3032" s="115">
        <v>4.16</v>
      </c>
      <c r="T3032" s="119">
        <v>0.2</v>
      </c>
      <c r="U3032" s="116">
        <v>24.96</v>
      </c>
      <c r="V3032" t="s">
        <v>25</v>
      </c>
      <c r="W3032">
        <v>4.2699999999999996</v>
      </c>
      <c r="X3032" t="s">
        <v>25</v>
      </c>
      <c r="Y3032">
        <v>25.619999999999997</v>
      </c>
      <c r="Z3032">
        <v>4.8899999999999997</v>
      </c>
      <c r="AA3032">
        <v>4.08</v>
      </c>
      <c r="AB3032">
        <v>0.2</v>
      </c>
      <c r="AC3032">
        <v>24.48</v>
      </c>
    </row>
    <row r="3033" spans="1:29" x14ac:dyDescent="0.25">
      <c r="A3033" s="111" t="s">
        <v>572</v>
      </c>
      <c r="B3033" s="112" t="s">
        <v>157</v>
      </c>
      <c r="C3033" s="111">
        <v>86912</v>
      </c>
      <c r="D3033" s="111">
        <v>869120</v>
      </c>
      <c r="E3033" s="111" t="s">
        <v>578</v>
      </c>
      <c r="F3033" s="111">
        <v>8791</v>
      </c>
      <c r="G3033" s="111" t="s">
        <v>483</v>
      </c>
      <c r="H3033" s="111" t="s">
        <v>61</v>
      </c>
      <c r="I3033" s="111" t="s">
        <v>18</v>
      </c>
      <c r="J3033" s="111" t="s">
        <v>469</v>
      </c>
      <c r="K3033" s="111" t="s">
        <v>58</v>
      </c>
      <c r="L3033" s="111">
        <v>12</v>
      </c>
      <c r="M3033" s="111">
        <v>0.06</v>
      </c>
      <c r="N3033" s="113">
        <v>3.99</v>
      </c>
      <c r="O3033" s="113">
        <v>3.32</v>
      </c>
      <c r="P3033" s="114">
        <v>0.2</v>
      </c>
      <c r="Q3033" s="113">
        <v>39.839999999999996</v>
      </c>
      <c r="R3033" s="115">
        <v>3.59</v>
      </c>
      <c r="S3033" s="115">
        <v>2.99</v>
      </c>
      <c r="T3033" s="119">
        <v>0.2</v>
      </c>
      <c r="U3033" s="116">
        <v>35.880000000000003</v>
      </c>
      <c r="V3033" t="s">
        <v>25</v>
      </c>
      <c r="W3033">
        <v>3.13</v>
      </c>
      <c r="X3033" t="s">
        <v>25</v>
      </c>
      <c r="Y3033">
        <v>37.56</v>
      </c>
      <c r="Z3033">
        <v>3.39</v>
      </c>
      <c r="AA3033">
        <v>2.83</v>
      </c>
      <c r="AB3033">
        <v>0.2</v>
      </c>
      <c r="AC3033">
        <v>33.96</v>
      </c>
    </row>
    <row r="3034" spans="1:29" x14ac:dyDescent="0.25">
      <c r="A3034" s="111" t="s">
        <v>572</v>
      </c>
      <c r="B3034" s="112" t="s">
        <v>157</v>
      </c>
      <c r="C3034" s="111">
        <v>86912</v>
      </c>
      <c r="D3034" s="111">
        <v>869120</v>
      </c>
      <c r="E3034" s="111" t="s">
        <v>578</v>
      </c>
      <c r="F3034" s="111">
        <v>13061</v>
      </c>
      <c r="G3034" s="111" t="s">
        <v>484</v>
      </c>
      <c r="H3034" s="111" t="s">
        <v>61</v>
      </c>
      <c r="I3034" s="111" t="s">
        <v>18</v>
      </c>
      <c r="J3034" s="111" t="s">
        <v>471</v>
      </c>
      <c r="K3034" s="111" t="s">
        <v>58</v>
      </c>
      <c r="L3034" s="111">
        <v>12</v>
      </c>
      <c r="M3034" s="111">
        <v>0.06</v>
      </c>
      <c r="N3034" s="113">
        <v>3.99</v>
      </c>
      <c r="O3034" s="113">
        <v>3.32</v>
      </c>
      <c r="P3034" s="114">
        <v>0.2</v>
      </c>
      <c r="Q3034" s="113">
        <v>39.839999999999996</v>
      </c>
      <c r="R3034" s="115">
        <v>3.59</v>
      </c>
      <c r="S3034" s="115">
        <v>2.99</v>
      </c>
      <c r="T3034" s="119">
        <v>0.2</v>
      </c>
      <c r="U3034" s="116">
        <v>35.880000000000003</v>
      </c>
      <c r="V3034" t="s">
        <v>25</v>
      </c>
      <c r="W3034">
        <v>3.13</v>
      </c>
      <c r="X3034" t="s">
        <v>25</v>
      </c>
      <c r="Y3034">
        <v>37.56</v>
      </c>
      <c r="Z3034">
        <v>3.39</v>
      </c>
      <c r="AA3034">
        <v>2.83</v>
      </c>
      <c r="AB3034">
        <v>0.2</v>
      </c>
      <c r="AC3034">
        <v>33.96</v>
      </c>
    </row>
    <row r="3035" spans="1:29" x14ac:dyDescent="0.25">
      <c r="A3035" s="111" t="s">
        <v>572</v>
      </c>
      <c r="B3035" s="112" t="s">
        <v>157</v>
      </c>
      <c r="C3035" s="111">
        <v>86912</v>
      </c>
      <c r="D3035" s="111">
        <v>869120</v>
      </c>
      <c r="E3035" s="111" t="s">
        <v>578</v>
      </c>
      <c r="F3035" s="111">
        <v>23463</v>
      </c>
      <c r="G3035" s="111" t="s">
        <v>487</v>
      </c>
      <c r="H3035" s="111" t="s">
        <v>112</v>
      </c>
      <c r="I3035" s="111" t="s">
        <v>109</v>
      </c>
      <c r="J3035" s="111" t="s">
        <v>458</v>
      </c>
      <c r="K3035" s="111" t="s">
        <v>58</v>
      </c>
      <c r="L3035" s="111">
        <v>12</v>
      </c>
      <c r="M3035" s="111">
        <v>0.06</v>
      </c>
      <c r="N3035" s="113">
        <v>1.59</v>
      </c>
      <c r="O3035" s="113">
        <v>1.29</v>
      </c>
      <c r="P3035" s="114">
        <v>0.2</v>
      </c>
      <c r="Q3035" s="113">
        <v>15.48</v>
      </c>
      <c r="R3035" s="115">
        <v>1.59</v>
      </c>
      <c r="S3035" s="115">
        <v>1.29</v>
      </c>
      <c r="T3035" s="119">
        <v>0.2</v>
      </c>
      <c r="U3035" s="116">
        <v>15.48</v>
      </c>
      <c r="V3035" t="s">
        <v>25</v>
      </c>
      <c r="W3035">
        <v>1.29</v>
      </c>
      <c r="X3035" t="s">
        <v>25</v>
      </c>
      <c r="Y3035">
        <v>15.48</v>
      </c>
      <c r="Z3035">
        <v>1.59</v>
      </c>
      <c r="AA3035">
        <v>1.29</v>
      </c>
      <c r="AB3035">
        <v>0.2</v>
      </c>
      <c r="AC3035">
        <v>15.48</v>
      </c>
    </row>
    <row r="3036" spans="1:29" x14ac:dyDescent="0.25">
      <c r="A3036" s="111" t="s">
        <v>572</v>
      </c>
      <c r="B3036" s="112" t="s">
        <v>157</v>
      </c>
      <c r="C3036" s="111">
        <v>86912</v>
      </c>
      <c r="D3036" s="111">
        <v>869120</v>
      </c>
      <c r="E3036" s="111" t="s">
        <v>578</v>
      </c>
      <c r="F3036" s="111">
        <v>23731</v>
      </c>
      <c r="G3036" s="111" t="s">
        <v>488</v>
      </c>
      <c r="H3036" s="111" t="s">
        <v>119</v>
      </c>
      <c r="I3036" s="111" t="s">
        <v>115</v>
      </c>
      <c r="J3036" s="111" t="s">
        <v>489</v>
      </c>
      <c r="K3036" s="111" t="s">
        <v>58</v>
      </c>
      <c r="L3036" s="111">
        <v>6</v>
      </c>
      <c r="M3036" s="111">
        <v>0.03</v>
      </c>
      <c r="N3036" s="113">
        <v>5.09</v>
      </c>
      <c r="O3036" s="113">
        <v>4.2655000000000003</v>
      </c>
      <c r="P3036" s="114">
        <v>0.2</v>
      </c>
      <c r="Q3036" s="113">
        <v>25.619999999999997</v>
      </c>
      <c r="R3036" s="115">
        <v>4.99</v>
      </c>
      <c r="S3036" s="115">
        <v>4.16</v>
      </c>
      <c r="T3036" s="119">
        <v>0.2</v>
      </c>
      <c r="U3036" s="116">
        <v>24.96</v>
      </c>
      <c r="V3036" t="s">
        <v>25</v>
      </c>
      <c r="W3036">
        <v>4.2699999999999996</v>
      </c>
      <c r="X3036" t="s">
        <v>25</v>
      </c>
      <c r="Y3036">
        <v>25.619999999999997</v>
      </c>
      <c r="Z3036">
        <v>4.8899999999999997</v>
      </c>
      <c r="AA3036">
        <v>4.08</v>
      </c>
      <c r="AB3036">
        <v>0.2</v>
      </c>
      <c r="AC3036">
        <v>24.48</v>
      </c>
    </row>
    <row r="3037" spans="1:29" x14ac:dyDescent="0.25">
      <c r="A3037" s="111" t="s">
        <v>572</v>
      </c>
      <c r="B3037" s="112" t="s">
        <v>157</v>
      </c>
      <c r="C3037" s="111">
        <v>86912</v>
      </c>
      <c r="D3037" s="111">
        <v>869120</v>
      </c>
      <c r="E3037" s="111" t="s">
        <v>578</v>
      </c>
      <c r="F3037" s="111">
        <v>8919</v>
      </c>
      <c r="G3037" s="111" t="s">
        <v>490</v>
      </c>
      <c r="H3037" s="111" t="s">
        <v>63</v>
      </c>
      <c r="I3037" s="111" t="s">
        <v>18</v>
      </c>
      <c r="J3037" s="111" t="s">
        <v>334</v>
      </c>
      <c r="K3037" s="111" t="s">
        <v>62</v>
      </c>
      <c r="L3037" s="111">
        <v>12</v>
      </c>
      <c r="M3037" s="111">
        <v>7.1999999999999995E-2</v>
      </c>
      <c r="N3037" s="113">
        <v>4.1900000000000004</v>
      </c>
      <c r="O3037" s="113">
        <v>3.5054999999999996</v>
      </c>
      <c r="P3037" s="114">
        <v>0.2</v>
      </c>
      <c r="Q3037" s="113">
        <v>42.12</v>
      </c>
      <c r="R3037" s="115">
        <v>3.89</v>
      </c>
      <c r="S3037" s="115">
        <v>3.2416666666666667</v>
      </c>
      <c r="T3037" s="119">
        <v>0.2</v>
      </c>
      <c r="U3037" s="116">
        <v>38.880000000000003</v>
      </c>
      <c r="V3037" t="s">
        <v>25</v>
      </c>
      <c r="W3037">
        <v>3.32</v>
      </c>
      <c r="X3037" t="s">
        <v>25</v>
      </c>
      <c r="Y3037">
        <v>39.839999999999996</v>
      </c>
      <c r="Z3037">
        <v>3.69</v>
      </c>
      <c r="AA3037">
        <v>3.08</v>
      </c>
      <c r="AB3037">
        <v>0.2</v>
      </c>
      <c r="AC3037">
        <v>36.96</v>
      </c>
    </row>
    <row r="3038" spans="1:29" x14ac:dyDescent="0.25">
      <c r="A3038" s="111" t="s">
        <v>572</v>
      </c>
      <c r="B3038" s="112" t="s">
        <v>157</v>
      </c>
      <c r="C3038" s="111">
        <v>86912</v>
      </c>
      <c r="D3038" s="111">
        <v>869120</v>
      </c>
      <c r="E3038" s="111" t="s">
        <v>578</v>
      </c>
      <c r="F3038" s="111">
        <v>8931</v>
      </c>
      <c r="G3038" s="111" t="s">
        <v>493</v>
      </c>
      <c r="H3038" s="111" t="s">
        <v>67</v>
      </c>
      <c r="I3038" s="111" t="s">
        <v>18</v>
      </c>
      <c r="J3038" s="111" t="s">
        <v>340</v>
      </c>
      <c r="K3038" s="111" t="s">
        <v>62</v>
      </c>
      <c r="L3038" s="111">
        <v>12</v>
      </c>
      <c r="M3038" s="111">
        <v>7.1999999999999995E-2</v>
      </c>
      <c r="N3038" s="113">
        <v>4.09</v>
      </c>
      <c r="O3038" s="113">
        <v>3.41</v>
      </c>
      <c r="P3038" s="114">
        <v>0.2</v>
      </c>
      <c r="Q3038" s="113">
        <v>40.92</v>
      </c>
      <c r="R3038" s="115">
        <v>3.79</v>
      </c>
      <c r="S3038" s="115">
        <v>3.16</v>
      </c>
      <c r="T3038" s="119">
        <v>0.2</v>
      </c>
      <c r="U3038" s="116">
        <v>37.92</v>
      </c>
      <c r="V3038" t="s">
        <v>25</v>
      </c>
      <c r="W3038">
        <v>3.32</v>
      </c>
      <c r="X3038" t="s">
        <v>25</v>
      </c>
      <c r="Y3038">
        <v>39.839999999999996</v>
      </c>
      <c r="Z3038">
        <v>3.69</v>
      </c>
      <c r="AA3038">
        <v>3.08</v>
      </c>
      <c r="AB3038">
        <v>0.2</v>
      </c>
      <c r="AC3038">
        <v>36.96</v>
      </c>
    </row>
    <row r="3039" spans="1:29" x14ac:dyDescent="0.25">
      <c r="A3039" s="111" t="s">
        <v>572</v>
      </c>
      <c r="B3039" s="112" t="s">
        <v>157</v>
      </c>
      <c r="C3039" s="111">
        <v>87026</v>
      </c>
      <c r="D3039" s="111">
        <v>870269</v>
      </c>
      <c r="E3039" s="111" t="s">
        <v>579</v>
      </c>
      <c r="F3039" s="111">
        <v>19225</v>
      </c>
      <c r="G3039" s="111" t="s">
        <v>345</v>
      </c>
      <c r="H3039" s="111" t="s">
        <v>151</v>
      </c>
      <c r="I3039" s="111" t="s">
        <v>128</v>
      </c>
      <c r="J3039" s="111" t="s">
        <v>346</v>
      </c>
      <c r="K3039" s="111" t="s">
        <v>129</v>
      </c>
      <c r="L3039" s="111">
        <v>24</v>
      </c>
      <c r="M3039" s="111">
        <v>0.06</v>
      </c>
      <c r="N3039" s="113">
        <v>7.99</v>
      </c>
      <c r="O3039" s="113">
        <v>6.69</v>
      </c>
      <c r="P3039" s="114">
        <v>0.2</v>
      </c>
      <c r="Q3039" s="113">
        <v>160.56</v>
      </c>
      <c r="R3039" s="115">
        <v>7.99</v>
      </c>
      <c r="S3039" s="115">
        <v>6.69</v>
      </c>
      <c r="T3039" s="119">
        <v>0.2</v>
      </c>
      <c r="U3039" s="116">
        <v>160.56</v>
      </c>
      <c r="V3039" t="s">
        <v>25</v>
      </c>
      <c r="W3039">
        <v>7.29</v>
      </c>
      <c r="X3039" t="s">
        <v>25</v>
      </c>
      <c r="Y3039">
        <v>174.96</v>
      </c>
      <c r="Z3039">
        <v>8.69</v>
      </c>
      <c r="AA3039">
        <v>7.22</v>
      </c>
      <c r="AB3039">
        <v>0.2</v>
      </c>
      <c r="AC3039">
        <v>173.28</v>
      </c>
    </row>
    <row r="3040" spans="1:29" x14ac:dyDescent="0.25">
      <c r="A3040" s="111" t="s">
        <v>572</v>
      </c>
      <c r="B3040" s="112" t="s">
        <v>157</v>
      </c>
      <c r="C3040" s="111">
        <v>87026</v>
      </c>
      <c r="D3040" s="111">
        <v>870269</v>
      </c>
      <c r="E3040" s="111" t="s">
        <v>579</v>
      </c>
      <c r="F3040" s="111">
        <v>19228</v>
      </c>
      <c r="G3040" s="111" t="s">
        <v>347</v>
      </c>
      <c r="H3040" s="111" t="s">
        <v>151</v>
      </c>
      <c r="I3040" s="111" t="s">
        <v>128</v>
      </c>
      <c r="J3040" s="111" t="s">
        <v>346</v>
      </c>
      <c r="K3040" s="111" t="s">
        <v>129</v>
      </c>
      <c r="L3040" s="111">
        <v>4</v>
      </c>
      <c r="M3040" s="111">
        <v>0.01</v>
      </c>
      <c r="N3040" s="113">
        <v>7.99</v>
      </c>
      <c r="O3040" s="113">
        <v>6.69</v>
      </c>
      <c r="P3040" s="114">
        <v>0.2</v>
      </c>
      <c r="Q3040" s="113">
        <v>26.76</v>
      </c>
      <c r="R3040" s="115">
        <v>7.99</v>
      </c>
      <c r="S3040" s="115">
        <v>6.69</v>
      </c>
      <c r="T3040" s="119">
        <v>0.2</v>
      </c>
      <c r="U3040" s="116">
        <v>26.76</v>
      </c>
      <c r="V3040" t="s">
        <v>25</v>
      </c>
      <c r="W3040">
        <v>7.29</v>
      </c>
      <c r="X3040" t="s">
        <v>25</v>
      </c>
      <c r="Y3040">
        <v>29.16</v>
      </c>
      <c r="Z3040">
        <v>8.69</v>
      </c>
      <c r="AA3040">
        <v>7.22</v>
      </c>
      <c r="AB3040">
        <v>0.2</v>
      </c>
      <c r="AC3040">
        <v>28.88</v>
      </c>
    </row>
    <row r="3041" spans="1:29" x14ac:dyDescent="0.25">
      <c r="A3041" s="111" t="s">
        <v>572</v>
      </c>
      <c r="B3041" s="112" t="s">
        <v>157</v>
      </c>
      <c r="C3041" s="111">
        <v>87026</v>
      </c>
      <c r="D3041" s="111">
        <v>870269</v>
      </c>
      <c r="E3041" s="111" t="s">
        <v>579</v>
      </c>
      <c r="F3041" s="111">
        <v>19229</v>
      </c>
      <c r="G3041" s="111" t="s">
        <v>348</v>
      </c>
      <c r="H3041" s="111" t="s">
        <v>151</v>
      </c>
      <c r="I3041" s="111" t="s">
        <v>128</v>
      </c>
      <c r="J3041" s="111" t="s">
        <v>346</v>
      </c>
      <c r="K3041" s="111" t="s">
        <v>129</v>
      </c>
      <c r="L3041" s="111">
        <v>6</v>
      </c>
      <c r="M3041" s="111">
        <v>1.4999999999999999E-2</v>
      </c>
      <c r="N3041" s="113">
        <v>7.99</v>
      </c>
      <c r="O3041" s="113">
        <v>6.69</v>
      </c>
      <c r="P3041" s="114">
        <v>0.2</v>
      </c>
      <c r="Q3041" s="113">
        <v>40.14</v>
      </c>
      <c r="R3041" s="115">
        <v>7.99</v>
      </c>
      <c r="S3041" s="115">
        <v>6.69</v>
      </c>
      <c r="T3041" s="119">
        <v>0.2</v>
      </c>
      <c r="U3041" s="116">
        <v>40.14</v>
      </c>
      <c r="V3041" t="s">
        <v>25</v>
      </c>
      <c r="W3041">
        <v>7.29</v>
      </c>
      <c r="X3041" t="s">
        <v>25</v>
      </c>
      <c r="Y3041">
        <v>43.74</v>
      </c>
      <c r="Z3041">
        <v>8.69</v>
      </c>
      <c r="AA3041">
        <v>7.22</v>
      </c>
      <c r="AB3041">
        <v>0.2</v>
      </c>
      <c r="AC3041">
        <v>43.32</v>
      </c>
    </row>
    <row r="3042" spans="1:29" x14ac:dyDescent="0.25">
      <c r="A3042" s="111" t="s">
        <v>572</v>
      </c>
      <c r="B3042" s="112" t="s">
        <v>157</v>
      </c>
      <c r="C3042" s="111">
        <v>87026</v>
      </c>
      <c r="D3042" s="111">
        <v>870269</v>
      </c>
      <c r="E3042" s="111" t="s">
        <v>579</v>
      </c>
      <c r="F3042" s="111">
        <v>19231</v>
      </c>
      <c r="G3042" s="111" t="s">
        <v>349</v>
      </c>
      <c r="H3042" s="111" t="s">
        <v>151</v>
      </c>
      <c r="I3042" s="111" t="s">
        <v>128</v>
      </c>
      <c r="J3042" s="111" t="s">
        <v>350</v>
      </c>
      <c r="K3042" s="111" t="s">
        <v>129</v>
      </c>
      <c r="L3042" s="111">
        <v>4</v>
      </c>
      <c r="M3042" s="111">
        <v>0.01</v>
      </c>
      <c r="N3042" s="113">
        <v>7.99</v>
      </c>
      <c r="O3042" s="113">
        <v>6.69</v>
      </c>
      <c r="P3042" s="114">
        <v>0.2</v>
      </c>
      <c r="Q3042" s="113">
        <v>26.76</v>
      </c>
      <c r="R3042" s="115">
        <v>7.99</v>
      </c>
      <c r="S3042" s="115">
        <v>6.69</v>
      </c>
      <c r="T3042" s="119">
        <v>0.2</v>
      </c>
      <c r="U3042" s="116">
        <v>26.76</v>
      </c>
      <c r="V3042" t="s">
        <v>25</v>
      </c>
      <c r="W3042">
        <v>7.29</v>
      </c>
      <c r="X3042" t="s">
        <v>25</v>
      </c>
      <c r="Y3042">
        <v>29.16</v>
      </c>
      <c r="Z3042">
        <v>8.69</v>
      </c>
      <c r="AA3042">
        <v>7.22</v>
      </c>
      <c r="AB3042">
        <v>0.2</v>
      </c>
      <c r="AC3042">
        <v>28.88</v>
      </c>
    </row>
    <row r="3043" spans="1:29" x14ac:dyDescent="0.25">
      <c r="A3043" s="111" t="s">
        <v>572</v>
      </c>
      <c r="B3043" s="112" t="s">
        <v>157</v>
      </c>
      <c r="C3043" s="111">
        <v>87026</v>
      </c>
      <c r="D3043" s="111">
        <v>870269</v>
      </c>
      <c r="E3043" s="111" t="s">
        <v>579</v>
      </c>
      <c r="F3043" s="111">
        <v>21666</v>
      </c>
      <c r="G3043" s="111" t="s">
        <v>351</v>
      </c>
      <c r="H3043" s="111" t="s">
        <v>151</v>
      </c>
      <c r="I3043" s="111" t="s">
        <v>128</v>
      </c>
      <c r="J3043" s="111" t="s">
        <v>352</v>
      </c>
      <c r="K3043" s="111" t="s">
        <v>129</v>
      </c>
      <c r="L3043" s="111">
        <v>4</v>
      </c>
      <c r="M3043" s="111">
        <v>0.01</v>
      </c>
      <c r="N3043" s="113">
        <v>7.99</v>
      </c>
      <c r="O3043" s="113">
        <v>6.69</v>
      </c>
      <c r="P3043" s="114">
        <v>0.2</v>
      </c>
      <c r="Q3043" s="113">
        <v>26.76</v>
      </c>
      <c r="R3043" s="115">
        <v>7.99</v>
      </c>
      <c r="S3043" s="115">
        <v>6.69</v>
      </c>
      <c r="T3043" s="119">
        <v>0.2</v>
      </c>
      <c r="U3043" s="116">
        <v>26.76</v>
      </c>
      <c r="V3043" t="s">
        <v>25</v>
      </c>
      <c r="W3043">
        <v>7.29</v>
      </c>
      <c r="X3043" t="s">
        <v>25</v>
      </c>
      <c r="Y3043">
        <v>29.16</v>
      </c>
      <c r="Z3043">
        <v>8.69</v>
      </c>
      <c r="AA3043">
        <v>7.22</v>
      </c>
      <c r="AB3043">
        <v>0.2</v>
      </c>
      <c r="AC3043">
        <v>28.88</v>
      </c>
    </row>
    <row r="3044" spans="1:29" x14ac:dyDescent="0.25">
      <c r="A3044" s="111" t="s">
        <v>572</v>
      </c>
      <c r="B3044" s="112" t="s">
        <v>157</v>
      </c>
      <c r="C3044" s="111">
        <v>87026</v>
      </c>
      <c r="D3044" s="111">
        <v>870269</v>
      </c>
      <c r="E3044" s="111" t="s">
        <v>579</v>
      </c>
      <c r="F3044" s="111">
        <v>24306</v>
      </c>
      <c r="G3044" s="111" t="s">
        <v>353</v>
      </c>
      <c r="H3044" s="111" t="s">
        <v>151</v>
      </c>
      <c r="I3044" s="111" t="s">
        <v>128</v>
      </c>
      <c r="J3044" s="111" t="s">
        <v>354</v>
      </c>
      <c r="K3044" s="111" t="s">
        <v>129</v>
      </c>
      <c r="L3044" s="111">
        <v>4</v>
      </c>
      <c r="M3044" s="111">
        <v>0.01</v>
      </c>
      <c r="N3044" s="113">
        <v>7.99</v>
      </c>
      <c r="O3044" s="113">
        <v>6.69</v>
      </c>
      <c r="P3044" s="114">
        <v>0.2</v>
      </c>
      <c r="Q3044" s="113">
        <v>26.76</v>
      </c>
      <c r="R3044" s="115">
        <v>7.99</v>
      </c>
      <c r="S3044" s="115">
        <v>6.69</v>
      </c>
      <c r="T3044" s="119">
        <v>0.2</v>
      </c>
      <c r="U3044" s="116">
        <v>26.76</v>
      </c>
      <c r="V3044" t="s">
        <v>25</v>
      </c>
      <c r="W3044">
        <v>7.29</v>
      </c>
      <c r="X3044" t="s">
        <v>25</v>
      </c>
      <c r="Y3044">
        <v>29.16</v>
      </c>
      <c r="Z3044">
        <v>8.69</v>
      </c>
      <c r="AA3044">
        <v>7.22</v>
      </c>
      <c r="AB3044">
        <v>0.2</v>
      </c>
      <c r="AC3044">
        <v>28.88</v>
      </c>
    </row>
    <row r="3045" spans="1:29" x14ac:dyDescent="0.25">
      <c r="A3045" s="111" t="s">
        <v>572</v>
      </c>
      <c r="B3045" s="112" t="s">
        <v>157</v>
      </c>
      <c r="C3045" s="111">
        <v>87026</v>
      </c>
      <c r="D3045" s="111">
        <v>870269</v>
      </c>
      <c r="E3045" s="111" t="s">
        <v>579</v>
      </c>
      <c r="F3045" s="111">
        <v>26607</v>
      </c>
      <c r="G3045" s="111" t="s">
        <v>413</v>
      </c>
      <c r="H3045" s="111" t="s">
        <v>151</v>
      </c>
      <c r="I3045" s="111" t="s">
        <v>128</v>
      </c>
      <c r="J3045" s="111" t="s">
        <v>414</v>
      </c>
      <c r="K3045" s="111" t="s">
        <v>129</v>
      </c>
      <c r="L3045" s="111">
        <v>4</v>
      </c>
      <c r="M3045" s="111">
        <v>0.01</v>
      </c>
      <c r="N3045" s="113">
        <v>7.99</v>
      </c>
      <c r="O3045" s="113">
        <v>6.69</v>
      </c>
      <c r="P3045" s="114">
        <v>0.2</v>
      </c>
      <c r="Q3045" s="113">
        <v>26.76</v>
      </c>
      <c r="R3045" s="115">
        <v>7.99</v>
      </c>
      <c r="S3045" s="115">
        <v>6.69</v>
      </c>
      <c r="T3045" s="119">
        <v>0.2</v>
      </c>
      <c r="U3045" s="116">
        <v>26.76</v>
      </c>
      <c r="V3045" t="s">
        <v>25</v>
      </c>
      <c r="W3045">
        <v>7.29</v>
      </c>
      <c r="X3045" t="s">
        <v>25</v>
      </c>
      <c r="Y3045">
        <v>29.16</v>
      </c>
      <c r="Z3045">
        <v>8.69</v>
      </c>
      <c r="AA3045">
        <v>7.22</v>
      </c>
      <c r="AB3045">
        <v>0.2</v>
      </c>
      <c r="AC3045">
        <v>28.88</v>
      </c>
    </row>
    <row r="3046" spans="1:29" x14ac:dyDescent="0.25">
      <c r="A3046" s="111" t="s">
        <v>572</v>
      </c>
      <c r="B3046" s="112" t="s">
        <v>157</v>
      </c>
      <c r="C3046" s="111">
        <v>87026</v>
      </c>
      <c r="D3046" s="111">
        <v>870269</v>
      </c>
      <c r="E3046" s="111" t="s">
        <v>579</v>
      </c>
      <c r="F3046" s="111">
        <v>14842</v>
      </c>
      <c r="G3046" s="111" t="s">
        <v>355</v>
      </c>
      <c r="H3046" s="111" t="s">
        <v>33</v>
      </c>
      <c r="I3046" s="111" t="s">
        <v>18</v>
      </c>
      <c r="J3046" s="111" t="s">
        <v>331</v>
      </c>
      <c r="K3046" s="111" t="s">
        <v>31</v>
      </c>
      <c r="L3046" s="111">
        <v>15</v>
      </c>
      <c r="M3046" s="111">
        <v>4.0349999999999997E-2</v>
      </c>
      <c r="N3046" s="113">
        <v>2.29</v>
      </c>
      <c r="O3046" s="113">
        <v>1.8904999999999998</v>
      </c>
      <c r="P3046" s="114">
        <v>0.2</v>
      </c>
      <c r="Q3046" s="113">
        <v>28.349999999999998</v>
      </c>
      <c r="R3046" s="115">
        <v>1.99</v>
      </c>
      <c r="S3046" s="115">
        <v>1.6583333333333334</v>
      </c>
      <c r="T3046" s="119">
        <v>0.2</v>
      </c>
      <c r="U3046" s="116">
        <v>24.9</v>
      </c>
      <c r="V3046" t="s">
        <v>25</v>
      </c>
      <c r="W3046">
        <v>1.8</v>
      </c>
      <c r="X3046" t="s">
        <v>25</v>
      </c>
      <c r="Y3046">
        <v>27</v>
      </c>
      <c r="Z3046">
        <v>1.89</v>
      </c>
      <c r="AA3046">
        <v>1.58</v>
      </c>
      <c r="AB3046">
        <v>0.2</v>
      </c>
      <c r="AC3046">
        <v>23.700000000000003</v>
      </c>
    </row>
    <row r="3047" spans="1:29" x14ac:dyDescent="0.25">
      <c r="A3047" s="111" t="s">
        <v>572</v>
      </c>
      <c r="B3047" s="112" t="s">
        <v>157</v>
      </c>
      <c r="C3047" s="111">
        <v>87026</v>
      </c>
      <c r="D3047" s="111">
        <v>870269</v>
      </c>
      <c r="E3047" s="111" t="s">
        <v>579</v>
      </c>
      <c r="F3047" s="111">
        <v>14844</v>
      </c>
      <c r="G3047" s="111" t="s">
        <v>356</v>
      </c>
      <c r="H3047" s="111" t="s">
        <v>32</v>
      </c>
      <c r="I3047" s="111" t="s">
        <v>18</v>
      </c>
      <c r="J3047" s="111" t="s">
        <v>334</v>
      </c>
      <c r="K3047" s="111" t="s">
        <v>31</v>
      </c>
      <c r="L3047" s="111">
        <v>15</v>
      </c>
      <c r="M3047" s="111">
        <v>4.0349999999999997E-2</v>
      </c>
      <c r="N3047" s="113">
        <v>2.29</v>
      </c>
      <c r="O3047" s="113">
        <v>1.8904999999999998</v>
      </c>
      <c r="P3047" s="114">
        <v>0.2</v>
      </c>
      <c r="Q3047" s="113">
        <v>28.349999999999998</v>
      </c>
      <c r="R3047" s="115">
        <v>1.99</v>
      </c>
      <c r="S3047" s="115">
        <v>1.6583333333333334</v>
      </c>
      <c r="T3047" s="119">
        <v>0.2</v>
      </c>
      <c r="U3047" s="116">
        <v>24.9</v>
      </c>
      <c r="V3047" t="s">
        <v>25</v>
      </c>
      <c r="W3047">
        <v>1.8</v>
      </c>
      <c r="X3047" t="s">
        <v>25</v>
      </c>
      <c r="Y3047">
        <v>27</v>
      </c>
      <c r="Z3047">
        <v>1.89</v>
      </c>
      <c r="AA3047">
        <v>1.58</v>
      </c>
      <c r="AB3047">
        <v>0.2</v>
      </c>
      <c r="AC3047">
        <v>23.700000000000003</v>
      </c>
    </row>
    <row r="3048" spans="1:29" x14ac:dyDescent="0.25">
      <c r="A3048" s="111" t="s">
        <v>572</v>
      </c>
      <c r="B3048" s="112" t="s">
        <v>157</v>
      </c>
      <c r="C3048" s="111">
        <v>87026</v>
      </c>
      <c r="D3048" s="111">
        <v>870269</v>
      </c>
      <c r="E3048" s="111" t="s">
        <v>579</v>
      </c>
      <c r="F3048" s="111">
        <v>19303</v>
      </c>
      <c r="G3048" s="111" t="s">
        <v>444</v>
      </c>
      <c r="H3048" s="111" t="s">
        <v>37</v>
      </c>
      <c r="I3048" s="111" t="s">
        <v>18</v>
      </c>
      <c r="J3048" s="111" t="s">
        <v>362</v>
      </c>
      <c r="K3048" s="111" t="s">
        <v>31</v>
      </c>
      <c r="L3048" s="111">
        <v>15</v>
      </c>
      <c r="M3048" s="111">
        <v>4.0349999999999997E-2</v>
      </c>
      <c r="N3048" s="113">
        <v>2.29</v>
      </c>
      <c r="O3048" s="113">
        <v>1.8904999999999998</v>
      </c>
      <c r="P3048" s="114">
        <v>0.2</v>
      </c>
      <c r="Q3048" s="113">
        <v>28.349999999999998</v>
      </c>
      <c r="R3048" s="115">
        <v>1.99</v>
      </c>
      <c r="S3048" s="115">
        <v>1.6583333333333334</v>
      </c>
      <c r="T3048" s="119">
        <v>0.2</v>
      </c>
      <c r="U3048" s="116">
        <v>24.9</v>
      </c>
      <c r="V3048" t="s">
        <v>25</v>
      </c>
      <c r="W3048">
        <v>1.9</v>
      </c>
      <c r="X3048" t="s">
        <v>25</v>
      </c>
      <c r="Y3048">
        <v>28.5</v>
      </c>
      <c r="Z3048">
        <v>1.99</v>
      </c>
      <c r="AA3048">
        <v>1.66</v>
      </c>
      <c r="AB3048">
        <v>0.2</v>
      </c>
      <c r="AC3048">
        <v>24.9</v>
      </c>
    </row>
    <row r="3049" spans="1:29" x14ac:dyDescent="0.25">
      <c r="A3049" s="111" t="s">
        <v>572</v>
      </c>
      <c r="B3049" s="112" t="s">
        <v>157</v>
      </c>
      <c r="C3049" s="111">
        <v>87026</v>
      </c>
      <c r="D3049" s="111">
        <v>870269</v>
      </c>
      <c r="E3049" s="111" t="s">
        <v>579</v>
      </c>
      <c r="F3049" s="111">
        <v>19305</v>
      </c>
      <c r="G3049" s="111" t="s">
        <v>445</v>
      </c>
      <c r="H3049" s="111" t="s">
        <v>37</v>
      </c>
      <c r="I3049" s="111" t="s">
        <v>18</v>
      </c>
      <c r="J3049" s="111" t="s">
        <v>382</v>
      </c>
      <c r="K3049" s="111" t="s">
        <v>31</v>
      </c>
      <c r="L3049" s="111">
        <v>15</v>
      </c>
      <c r="M3049" s="111">
        <v>4.0349999999999997E-2</v>
      </c>
      <c r="N3049" s="113">
        <v>2.29</v>
      </c>
      <c r="O3049" s="113">
        <v>1.8904999999999998</v>
      </c>
      <c r="P3049" s="114">
        <v>0.2</v>
      </c>
      <c r="Q3049" s="113">
        <v>28.349999999999998</v>
      </c>
      <c r="R3049" s="115">
        <v>1.99</v>
      </c>
      <c r="S3049" s="115">
        <v>1.6583333333333334</v>
      </c>
      <c r="T3049" s="119">
        <v>0.2</v>
      </c>
      <c r="U3049" s="116">
        <v>24.9</v>
      </c>
      <c r="V3049" t="s">
        <v>25</v>
      </c>
      <c r="W3049">
        <v>1.9</v>
      </c>
      <c r="X3049" t="s">
        <v>25</v>
      </c>
      <c r="Y3049">
        <v>28.5</v>
      </c>
      <c r="Z3049">
        <v>1.99</v>
      </c>
      <c r="AA3049">
        <v>1.66</v>
      </c>
      <c r="AB3049">
        <v>0.2</v>
      </c>
      <c r="AC3049">
        <v>24.9</v>
      </c>
    </row>
    <row r="3050" spans="1:29" x14ac:dyDescent="0.25">
      <c r="A3050" s="111" t="s">
        <v>572</v>
      </c>
      <c r="B3050" s="112" t="s">
        <v>157</v>
      </c>
      <c r="C3050" s="111">
        <v>87026</v>
      </c>
      <c r="D3050" s="111">
        <v>870269</v>
      </c>
      <c r="E3050" s="111" t="s">
        <v>579</v>
      </c>
      <c r="F3050" s="111">
        <v>19309</v>
      </c>
      <c r="G3050" s="111" t="s">
        <v>448</v>
      </c>
      <c r="H3050" s="111" t="s">
        <v>37</v>
      </c>
      <c r="I3050" s="111" t="s">
        <v>18</v>
      </c>
      <c r="J3050" s="111" t="s">
        <v>449</v>
      </c>
      <c r="K3050" s="111" t="s">
        <v>31</v>
      </c>
      <c r="L3050" s="111">
        <v>15</v>
      </c>
      <c r="M3050" s="111">
        <v>4.0349999999999997E-2</v>
      </c>
      <c r="N3050" s="113">
        <v>2.29</v>
      </c>
      <c r="O3050" s="113">
        <v>1.8904999999999998</v>
      </c>
      <c r="P3050" s="114">
        <v>0.2</v>
      </c>
      <c r="Q3050" s="113">
        <v>28.349999999999998</v>
      </c>
      <c r="R3050" s="115">
        <v>1.99</v>
      </c>
      <c r="S3050" s="115">
        <v>1.6583333333333334</v>
      </c>
      <c r="T3050" s="119">
        <v>0.2</v>
      </c>
      <c r="U3050" s="116">
        <v>24.9</v>
      </c>
      <c r="V3050" t="s">
        <v>25</v>
      </c>
      <c r="W3050">
        <v>1.9</v>
      </c>
      <c r="X3050" t="s">
        <v>25</v>
      </c>
      <c r="Y3050">
        <v>28.5</v>
      </c>
      <c r="Z3050">
        <v>1.99</v>
      </c>
      <c r="AA3050">
        <v>1.66</v>
      </c>
      <c r="AB3050">
        <v>0.2</v>
      </c>
      <c r="AC3050">
        <v>24.9</v>
      </c>
    </row>
    <row r="3051" spans="1:29" x14ac:dyDescent="0.25">
      <c r="A3051" s="111" t="s">
        <v>572</v>
      </c>
      <c r="B3051" s="112" t="s">
        <v>157</v>
      </c>
      <c r="C3051" s="111">
        <v>87026</v>
      </c>
      <c r="D3051" s="111">
        <v>870269</v>
      </c>
      <c r="E3051" s="111" t="s">
        <v>579</v>
      </c>
      <c r="F3051" s="111">
        <v>1164</v>
      </c>
      <c r="G3051" s="111" t="s">
        <v>450</v>
      </c>
      <c r="H3051" s="111" t="s">
        <v>51</v>
      </c>
      <c r="I3051" s="111" t="s">
        <v>18</v>
      </c>
      <c r="J3051" s="111" t="s">
        <v>418</v>
      </c>
      <c r="K3051" s="111" t="s">
        <v>46</v>
      </c>
      <c r="L3051" s="111">
        <v>12</v>
      </c>
      <c r="M3051" s="111">
        <v>4.2000000000000003E-2</v>
      </c>
      <c r="N3051" s="113">
        <v>2.59</v>
      </c>
      <c r="O3051" s="113">
        <v>2.1755</v>
      </c>
      <c r="P3051" s="114">
        <v>0.2</v>
      </c>
      <c r="Q3051" s="113">
        <v>26.160000000000004</v>
      </c>
      <c r="R3051" s="115">
        <v>2.39</v>
      </c>
      <c r="S3051" s="115">
        <v>1.99</v>
      </c>
      <c r="T3051" s="119">
        <v>0.2</v>
      </c>
      <c r="U3051" s="116">
        <v>23.88</v>
      </c>
      <c r="V3051" t="s">
        <v>25</v>
      </c>
      <c r="W3051">
        <v>2.08</v>
      </c>
      <c r="X3051" t="s">
        <v>25</v>
      </c>
      <c r="Y3051">
        <v>24.96</v>
      </c>
      <c r="Z3051">
        <v>2.19</v>
      </c>
      <c r="AA3051">
        <v>1.83</v>
      </c>
      <c r="AB3051">
        <v>0.2</v>
      </c>
      <c r="AC3051">
        <v>21.96</v>
      </c>
    </row>
    <row r="3052" spans="1:29" x14ac:dyDescent="0.25">
      <c r="A3052" s="111" t="s">
        <v>572</v>
      </c>
      <c r="B3052" s="112" t="s">
        <v>157</v>
      </c>
      <c r="C3052" s="111">
        <v>87026</v>
      </c>
      <c r="D3052" s="111">
        <v>870269</v>
      </c>
      <c r="E3052" s="111" t="s">
        <v>579</v>
      </c>
      <c r="F3052" s="111">
        <v>9084</v>
      </c>
      <c r="G3052" s="111" t="s">
        <v>357</v>
      </c>
      <c r="H3052" s="111" t="s">
        <v>47</v>
      </c>
      <c r="I3052" s="111" t="s">
        <v>18</v>
      </c>
      <c r="J3052" s="111" t="s">
        <v>334</v>
      </c>
      <c r="K3052" s="111" t="s">
        <v>46</v>
      </c>
      <c r="L3052" s="111">
        <v>12</v>
      </c>
      <c r="M3052" s="111">
        <v>4.2000000000000003E-2</v>
      </c>
      <c r="N3052" s="113">
        <v>2.59</v>
      </c>
      <c r="O3052" s="113">
        <v>2.19</v>
      </c>
      <c r="P3052" s="114">
        <v>0.2</v>
      </c>
      <c r="Q3052" s="113">
        <v>26.28</v>
      </c>
      <c r="R3052" s="115">
        <v>2.4900000000000002</v>
      </c>
      <c r="S3052" s="115">
        <v>2.08</v>
      </c>
      <c r="T3052" s="119">
        <v>0.2</v>
      </c>
      <c r="U3052" s="116">
        <v>24.96</v>
      </c>
      <c r="V3052" t="s">
        <v>25</v>
      </c>
      <c r="W3052">
        <v>2.19</v>
      </c>
      <c r="X3052" t="s">
        <v>25</v>
      </c>
      <c r="Y3052">
        <v>26.28</v>
      </c>
      <c r="Z3052">
        <v>2.4900000000000002</v>
      </c>
      <c r="AA3052">
        <v>2.08</v>
      </c>
      <c r="AB3052">
        <v>0.2</v>
      </c>
      <c r="AC3052">
        <v>24.96</v>
      </c>
    </row>
    <row r="3053" spans="1:29" x14ac:dyDescent="0.25">
      <c r="A3053" s="111" t="s">
        <v>572</v>
      </c>
      <c r="B3053" s="112" t="s">
        <v>157</v>
      </c>
      <c r="C3053" s="111">
        <v>87026</v>
      </c>
      <c r="D3053" s="111">
        <v>870269</v>
      </c>
      <c r="E3053" s="111" t="s">
        <v>579</v>
      </c>
      <c r="F3053" s="111">
        <v>9085</v>
      </c>
      <c r="G3053" s="111" t="s">
        <v>358</v>
      </c>
      <c r="H3053" s="111" t="s">
        <v>48</v>
      </c>
      <c r="I3053" s="111" t="s">
        <v>18</v>
      </c>
      <c r="J3053" s="111" t="s">
        <v>338</v>
      </c>
      <c r="K3053" s="111" t="s">
        <v>46</v>
      </c>
      <c r="L3053" s="111">
        <v>12</v>
      </c>
      <c r="M3053" s="111">
        <v>4.2000000000000003E-2</v>
      </c>
      <c r="N3053" s="113">
        <v>2.59</v>
      </c>
      <c r="O3053" s="113">
        <v>2.1755</v>
      </c>
      <c r="P3053" s="114">
        <v>0.2</v>
      </c>
      <c r="Q3053" s="113">
        <v>26.160000000000004</v>
      </c>
      <c r="R3053" s="115">
        <v>2.39</v>
      </c>
      <c r="S3053" s="115">
        <v>1.99</v>
      </c>
      <c r="T3053" s="119">
        <v>0.2</v>
      </c>
      <c r="U3053" s="116">
        <v>23.88</v>
      </c>
      <c r="V3053" t="s">
        <v>25</v>
      </c>
      <c r="W3053">
        <v>2.08</v>
      </c>
      <c r="X3053" t="s">
        <v>25</v>
      </c>
      <c r="Y3053">
        <v>24.96</v>
      </c>
      <c r="Z3053">
        <v>2.19</v>
      </c>
      <c r="AA3053">
        <v>1.83</v>
      </c>
      <c r="AB3053">
        <v>0.2</v>
      </c>
      <c r="AC3053">
        <v>21.96</v>
      </c>
    </row>
    <row r="3054" spans="1:29" x14ac:dyDescent="0.25">
      <c r="A3054" s="111" t="s">
        <v>572</v>
      </c>
      <c r="B3054" s="112" t="s">
        <v>157</v>
      </c>
      <c r="C3054" s="111">
        <v>87026</v>
      </c>
      <c r="D3054" s="111">
        <v>870269</v>
      </c>
      <c r="E3054" s="111" t="s">
        <v>579</v>
      </c>
      <c r="F3054" s="111">
        <v>9087</v>
      </c>
      <c r="G3054" s="111" t="s">
        <v>359</v>
      </c>
      <c r="H3054" s="111" t="s">
        <v>50</v>
      </c>
      <c r="I3054" s="111" t="s">
        <v>18</v>
      </c>
      <c r="J3054" s="111" t="s">
        <v>336</v>
      </c>
      <c r="K3054" s="111" t="s">
        <v>46</v>
      </c>
      <c r="L3054" s="111">
        <v>12</v>
      </c>
      <c r="M3054" s="111">
        <v>4.2000000000000003E-2</v>
      </c>
      <c r="N3054" s="113">
        <v>2.59</v>
      </c>
      <c r="O3054" s="113">
        <v>2.1755</v>
      </c>
      <c r="P3054" s="114">
        <v>0.2</v>
      </c>
      <c r="Q3054" s="113">
        <v>26.160000000000004</v>
      </c>
      <c r="R3054" s="115">
        <v>2.39</v>
      </c>
      <c r="S3054" s="115">
        <v>1.99</v>
      </c>
      <c r="T3054" s="119">
        <v>0.2</v>
      </c>
      <c r="U3054" s="116">
        <v>23.88</v>
      </c>
      <c r="V3054" t="s">
        <v>25</v>
      </c>
      <c r="W3054">
        <v>2.08</v>
      </c>
      <c r="X3054" t="s">
        <v>25</v>
      </c>
      <c r="Y3054">
        <v>24.96</v>
      </c>
      <c r="Z3054">
        <v>2.19</v>
      </c>
      <c r="AA3054">
        <v>1.83</v>
      </c>
      <c r="AB3054">
        <v>0.2</v>
      </c>
      <c r="AC3054">
        <v>21.96</v>
      </c>
    </row>
    <row r="3055" spans="1:29" x14ac:dyDescent="0.25">
      <c r="A3055" s="111" t="s">
        <v>572</v>
      </c>
      <c r="B3055" s="112" t="s">
        <v>157</v>
      </c>
      <c r="C3055" s="111">
        <v>87026</v>
      </c>
      <c r="D3055" s="111">
        <v>870269</v>
      </c>
      <c r="E3055" s="111" t="s">
        <v>579</v>
      </c>
      <c r="F3055" s="111">
        <v>9088</v>
      </c>
      <c r="G3055" s="111" t="s">
        <v>451</v>
      </c>
      <c r="H3055" s="111" t="s">
        <v>50</v>
      </c>
      <c r="I3055" s="111" t="s">
        <v>18</v>
      </c>
      <c r="J3055" s="111" t="s">
        <v>452</v>
      </c>
      <c r="K3055" s="111" t="s">
        <v>46</v>
      </c>
      <c r="L3055" s="111">
        <v>12</v>
      </c>
      <c r="M3055" s="111">
        <v>4.2000000000000003E-2</v>
      </c>
      <c r="N3055" s="113">
        <v>2.59</v>
      </c>
      <c r="O3055" s="113">
        <v>2.1755</v>
      </c>
      <c r="P3055" s="114">
        <v>0.2</v>
      </c>
      <c r="Q3055" s="113">
        <v>26.160000000000004</v>
      </c>
      <c r="R3055" s="115">
        <v>2.39</v>
      </c>
      <c r="S3055" s="115">
        <v>1.99</v>
      </c>
      <c r="T3055" s="119">
        <v>0.2</v>
      </c>
      <c r="U3055" s="116">
        <v>23.88</v>
      </c>
      <c r="V3055" t="s">
        <v>25</v>
      </c>
      <c r="W3055">
        <v>2.08</v>
      </c>
      <c r="X3055" t="s">
        <v>25</v>
      </c>
      <c r="Y3055">
        <v>24.96</v>
      </c>
      <c r="Z3055">
        <v>2.19</v>
      </c>
      <c r="AA3055">
        <v>1.83</v>
      </c>
      <c r="AB3055">
        <v>0.2</v>
      </c>
      <c r="AC3055">
        <v>21.96</v>
      </c>
    </row>
    <row r="3056" spans="1:29" x14ac:dyDescent="0.25">
      <c r="A3056" s="111" t="s">
        <v>572</v>
      </c>
      <c r="B3056" s="112" t="s">
        <v>157</v>
      </c>
      <c r="C3056" s="111">
        <v>87026</v>
      </c>
      <c r="D3056" s="111">
        <v>870269</v>
      </c>
      <c r="E3056" s="111" t="s">
        <v>579</v>
      </c>
      <c r="F3056" s="111">
        <v>9089</v>
      </c>
      <c r="G3056" s="111" t="s">
        <v>360</v>
      </c>
      <c r="H3056" s="111" t="s">
        <v>51</v>
      </c>
      <c r="I3056" s="111" t="s">
        <v>18</v>
      </c>
      <c r="J3056" s="111" t="s">
        <v>340</v>
      </c>
      <c r="K3056" s="111" t="s">
        <v>46</v>
      </c>
      <c r="L3056" s="111">
        <v>12</v>
      </c>
      <c r="M3056" s="111">
        <v>4.2000000000000003E-2</v>
      </c>
      <c r="N3056" s="113">
        <v>2.59</v>
      </c>
      <c r="O3056" s="113">
        <v>2.1755</v>
      </c>
      <c r="P3056" s="114">
        <v>0.2</v>
      </c>
      <c r="Q3056" s="113">
        <v>26.160000000000004</v>
      </c>
      <c r="R3056" s="115">
        <v>2.39</v>
      </c>
      <c r="S3056" s="115">
        <v>1.99</v>
      </c>
      <c r="T3056" s="119">
        <v>0.2</v>
      </c>
      <c r="U3056" s="116">
        <v>23.88</v>
      </c>
      <c r="V3056" t="s">
        <v>25</v>
      </c>
      <c r="W3056">
        <v>2.08</v>
      </c>
      <c r="X3056" t="s">
        <v>25</v>
      </c>
      <c r="Y3056">
        <v>24.96</v>
      </c>
      <c r="Z3056">
        <v>2.19</v>
      </c>
      <c r="AA3056">
        <v>1.83</v>
      </c>
      <c r="AB3056">
        <v>0.2</v>
      </c>
      <c r="AC3056">
        <v>21.96</v>
      </c>
    </row>
    <row r="3057" spans="1:29" x14ac:dyDescent="0.25">
      <c r="A3057" s="111" t="s">
        <v>572</v>
      </c>
      <c r="B3057" s="112" t="s">
        <v>157</v>
      </c>
      <c r="C3057" s="111">
        <v>87026</v>
      </c>
      <c r="D3057" s="111">
        <v>870269</v>
      </c>
      <c r="E3057" s="111" t="s">
        <v>579</v>
      </c>
      <c r="F3057" s="111">
        <v>9091</v>
      </c>
      <c r="G3057" s="111" t="s">
        <v>361</v>
      </c>
      <c r="H3057" s="111" t="s">
        <v>52</v>
      </c>
      <c r="I3057" s="111" t="s">
        <v>18</v>
      </c>
      <c r="J3057" s="111" t="s">
        <v>362</v>
      </c>
      <c r="K3057" s="111" t="s">
        <v>46</v>
      </c>
      <c r="L3057" s="111">
        <v>12</v>
      </c>
      <c r="M3057" s="111">
        <v>4.2000000000000003E-2</v>
      </c>
      <c r="N3057" s="113">
        <v>3.19</v>
      </c>
      <c r="O3057" s="113">
        <v>2.66</v>
      </c>
      <c r="P3057" s="114">
        <v>0.2</v>
      </c>
      <c r="Q3057" s="113">
        <v>31.92</v>
      </c>
      <c r="R3057" s="115">
        <v>2.99</v>
      </c>
      <c r="S3057" s="115">
        <v>2.4916666666666671</v>
      </c>
      <c r="T3057" s="119">
        <v>0.2</v>
      </c>
      <c r="U3057" s="116">
        <v>29.880000000000003</v>
      </c>
      <c r="V3057" t="s">
        <v>25</v>
      </c>
      <c r="W3057">
        <v>2.66</v>
      </c>
      <c r="X3057" t="s">
        <v>25</v>
      </c>
      <c r="Y3057">
        <v>31.92</v>
      </c>
      <c r="Z3057">
        <v>2.99</v>
      </c>
      <c r="AA3057">
        <v>2.4900000000000002</v>
      </c>
      <c r="AB3057">
        <v>0.2</v>
      </c>
      <c r="AC3057">
        <v>29.880000000000003</v>
      </c>
    </row>
    <row r="3058" spans="1:29" x14ac:dyDescent="0.25">
      <c r="A3058" s="111" t="s">
        <v>572</v>
      </c>
      <c r="B3058" s="112" t="s">
        <v>157</v>
      </c>
      <c r="C3058" s="111">
        <v>87026</v>
      </c>
      <c r="D3058" s="111">
        <v>870269</v>
      </c>
      <c r="E3058" s="111" t="s">
        <v>579</v>
      </c>
      <c r="F3058" s="111">
        <v>9092</v>
      </c>
      <c r="G3058" s="111" t="s">
        <v>363</v>
      </c>
      <c r="H3058" s="111" t="s">
        <v>52</v>
      </c>
      <c r="I3058" s="111" t="s">
        <v>18</v>
      </c>
      <c r="J3058" s="111" t="s">
        <v>364</v>
      </c>
      <c r="K3058" s="111" t="s">
        <v>46</v>
      </c>
      <c r="L3058" s="111">
        <v>12</v>
      </c>
      <c r="M3058" s="111">
        <v>4.2000000000000003E-2</v>
      </c>
      <c r="N3058" s="113">
        <v>3.19</v>
      </c>
      <c r="O3058" s="113">
        <v>2.66</v>
      </c>
      <c r="P3058" s="114">
        <v>0.2</v>
      </c>
      <c r="Q3058" s="113">
        <v>31.92</v>
      </c>
      <c r="R3058" s="115">
        <v>2.99</v>
      </c>
      <c r="S3058" s="115">
        <v>2.4916666666666671</v>
      </c>
      <c r="T3058" s="119">
        <v>0.2</v>
      </c>
      <c r="U3058" s="116">
        <v>29.880000000000003</v>
      </c>
      <c r="V3058" t="s">
        <v>25</v>
      </c>
      <c r="W3058">
        <v>2.66</v>
      </c>
      <c r="X3058" t="s">
        <v>25</v>
      </c>
      <c r="Y3058">
        <v>31.92</v>
      </c>
      <c r="Z3058">
        <v>2.99</v>
      </c>
      <c r="AA3058">
        <v>2.4900000000000002</v>
      </c>
      <c r="AB3058">
        <v>0.2</v>
      </c>
      <c r="AC3058">
        <v>29.880000000000003</v>
      </c>
    </row>
    <row r="3059" spans="1:29" x14ac:dyDescent="0.25">
      <c r="A3059" s="111" t="s">
        <v>572</v>
      </c>
      <c r="B3059" s="112" t="s">
        <v>157</v>
      </c>
      <c r="C3059" s="111">
        <v>87026</v>
      </c>
      <c r="D3059" s="111">
        <v>870269</v>
      </c>
      <c r="E3059" s="111" t="s">
        <v>579</v>
      </c>
      <c r="F3059" s="111">
        <v>9093</v>
      </c>
      <c r="G3059" s="111" t="s">
        <v>365</v>
      </c>
      <c r="H3059" s="111" t="s">
        <v>49</v>
      </c>
      <c r="I3059" s="111" t="s">
        <v>18</v>
      </c>
      <c r="J3059" s="111" t="s">
        <v>342</v>
      </c>
      <c r="K3059" s="111" t="s">
        <v>46</v>
      </c>
      <c r="L3059" s="111">
        <v>12</v>
      </c>
      <c r="M3059" s="111">
        <v>4.2000000000000003E-2</v>
      </c>
      <c r="N3059" s="113">
        <v>2.59</v>
      </c>
      <c r="O3059" s="113">
        <v>2.1755</v>
      </c>
      <c r="P3059" s="114">
        <v>0.2</v>
      </c>
      <c r="Q3059" s="113">
        <v>26.160000000000004</v>
      </c>
      <c r="R3059" s="115">
        <v>2.39</v>
      </c>
      <c r="S3059" s="115">
        <v>1.99</v>
      </c>
      <c r="T3059" s="119">
        <v>0.2</v>
      </c>
      <c r="U3059" s="116">
        <v>23.88</v>
      </c>
      <c r="V3059" t="s">
        <v>25</v>
      </c>
      <c r="W3059">
        <v>2.08</v>
      </c>
      <c r="X3059" t="s">
        <v>25</v>
      </c>
      <c r="Y3059">
        <v>24.96</v>
      </c>
      <c r="Z3059">
        <v>2.19</v>
      </c>
      <c r="AA3059">
        <v>1.83</v>
      </c>
      <c r="AB3059">
        <v>0.2</v>
      </c>
      <c r="AC3059">
        <v>21.96</v>
      </c>
    </row>
    <row r="3060" spans="1:29" x14ac:dyDescent="0.25">
      <c r="A3060" s="111" t="s">
        <v>572</v>
      </c>
      <c r="B3060" s="112" t="s">
        <v>157</v>
      </c>
      <c r="C3060" s="111">
        <v>87026</v>
      </c>
      <c r="D3060" s="111">
        <v>870269</v>
      </c>
      <c r="E3060" s="111" t="s">
        <v>579</v>
      </c>
      <c r="F3060" s="111">
        <v>9096</v>
      </c>
      <c r="G3060" s="111" t="s">
        <v>366</v>
      </c>
      <c r="H3060" s="111" t="s">
        <v>49</v>
      </c>
      <c r="I3060" s="111" t="s">
        <v>18</v>
      </c>
      <c r="J3060" s="111" t="s">
        <v>331</v>
      </c>
      <c r="K3060" s="111" t="s">
        <v>46</v>
      </c>
      <c r="L3060" s="111">
        <v>12</v>
      </c>
      <c r="M3060" s="111">
        <v>4.2000000000000003E-2</v>
      </c>
      <c r="N3060" s="113">
        <v>2.59</v>
      </c>
      <c r="O3060" s="113">
        <v>2.1755</v>
      </c>
      <c r="P3060" s="114">
        <v>0.2</v>
      </c>
      <c r="Q3060" s="113">
        <v>26.160000000000004</v>
      </c>
      <c r="R3060" s="115">
        <v>2.39</v>
      </c>
      <c r="S3060" s="115">
        <v>1.99</v>
      </c>
      <c r="T3060" s="119">
        <v>0.2</v>
      </c>
      <c r="U3060" s="116">
        <v>23.88</v>
      </c>
      <c r="V3060" t="s">
        <v>25</v>
      </c>
      <c r="W3060">
        <v>2.08</v>
      </c>
      <c r="X3060" t="s">
        <v>25</v>
      </c>
      <c r="Y3060">
        <v>24.96</v>
      </c>
      <c r="Z3060">
        <v>2.19</v>
      </c>
      <c r="AA3060">
        <v>1.83</v>
      </c>
      <c r="AB3060">
        <v>0.2</v>
      </c>
      <c r="AC3060">
        <v>21.96</v>
      </c>
    </row>
    <row r="3061" spans="1:29" x14ac:dyDescent="0.25">
      <c r="A3061" s="111" t="s">
        <v>572</v>
      </c>
      <c r="B3061" s="112" t="s">
        <v>157</v>
      </c>
      <c r="C3061" s="111">
        <v>87026</v>
      </c>
      <c r="D3061" s="111">
        <v>870269</v>
      </c>
      <c r="E3061" s="111" t="s">
        <v>579</v>
      </c>
      <c r="F3061" s="111">
        <v>9274</v>
      </c>
      <c r="G3061" s="111" t="s">
        <v>367</v>
      </c>
      <c r="H3061" s="111" t="s">
        <v>49</v>
      </c>
      <c r="I3061" s="111" t="s">
        <v>18</v>
      </c>
      <c r="J3061" s="111" t="s">
        <v>344</v>
      </c>
      <c r="K3061" s="111" t="s">
        <v>46</v>
      </c>
      <c r="L3061" s="111">
        <v>12</v>
      </c>
      <c r="M3061" s="111">
        <v>4.2000000000000003E-2</v>
      </c>
      <c r="N3061" s="113">
        <v>2.59</v>
      </c>
      <c r="O3061" s="113">
        <v>2.1755</v>
      </c>
      <c r="P3061" s="114">
        <v>0.2</v>
      </c>
      <c r="Q3061" s="113">
        <v>26.160000000000004</v>
      </c>
      <c r="R3061" s="115">
        <v>2.39</v>
      </c>
      <c r="S3061" s="115">
        <v>1.99</v>
      </c>
      <c r="T3061" s="119">
        <v>0.2</v>
      </c>
      <c r="U3061" s="116">
        <v>23.88</v>
      </c>
      <c r="V3061" t="s">
        <v>25</v>
      </c>
      <c r="W3061">
        <v>2.08</v>
      </c>
      <c r="X3061" t="s">
        <v>25</v>
      </c>
      <c r="Y3061">
        <v>24.96</v>
      </c>
      <c r="Z3061">
        <v>2.19</v>
      </c>
      <c r="AA3061">
        <v>1.83</v>
      </c>
      <c r="AB3061">
        <v>0.2</v>
      </c>
      <c r="AC3061">
        <v>21.96</v>
      </c>
    </row>
    <row r="3062" spans="1:29" x14ac:dyDescent="0.25">
      <c r="A3062" s="111" t="s">
        <v>572</v>
      </c>
      <c r="B3062" s="112" t="s">
        <v>157</v>
      </c>
      <c r="C3062" s="111">
        <v>87026</v>
      </c>
      <c r="D3062" s="111">
        <v>870269</v>
      </c>
      <c r="E3062" s="111" t="s">
        <v>579</v>
      </c>
      <c r="F3062" s="111">
        <v>19227</v>
      </c>
      <c r="G3062" s="111" t="s">
        <v>434</v>
      </c>
      <c r="H3062" s="111" t="s">
        <v>152</v>
      </c>
      <c r="I3062" s="111" t="s">
        <v>128</v>
      </c>
      <c r="J3062" s="111" t="s">
        <v>346</v>
      </c>
      <c r="K3062" s="111" t="s">
        <v>132</v>
      </c>
      <c r="L3062" s="111">
        <v>4</v>
      </c>
      <c r="M3062" s="111">
        <v>1.4200000000000001E-2</v>
      </c>
      <c r="N3062" s="113">
        <v>11.19</v>
      </c>
      <c r="O3062" s="113">
        <v>9.36</v>
      </c>
      <c r="P3062" s="114">
        <v>0.2</v>
      </c>
      <c r="Q3062" s="113">
        <v>37.44</v>
      </c>
      <c r="R3062" s="115">
        <v>10.59</v>
      </c>
      <c r="S3062" s="115">
        <v>8.85</v>
      </c>
      <c r="T3062" s="119">
        <v>0.2</v>
      </c>
      <c r="U3062" s="116">
        <v>35.4</v>
      </c>
      <c r="V3062" t="s">
        <v>25</v>
      </c>
      <c r="W3062">
        <v>9.36</v>
      </c>
      <c r="X3062" t="s">
        <v>25</v>
      </c>
      <c r="Y3062">
        <v>37.44</v>
      </c>
      <c r="Z3062">
        <v>10.59</v>
      </c>
      <c r="AA3062">
        <v>8.85</v>
      </c>
      <c r="AB3062">
        <v>0.2</v>
      </c>
      <c r="AC3062">
        <v>35.4</v>
      </c>
    </row>
    <row r="3063" spans="1:29" x14ac:dyDescent="0.25">
      <c r="A3063" s="111" t="s">
        <v>572</v>
      </c>
      <c r="B3063" s="112" t="s">
        <v>157</v>
      </c>
      <c r="C3063" s="111">
        <v>87026</v>
      </c>
      <c r="D3063" s="111">
        <v>870269</v>
      </c>
      <c r="E3063" s="111" t="s">
        <v>579</v>
      </c>
      <c r="F3063" s="111">
        <v>8411</v>
      </c>
      <c r="G3063" s="111" t="s">
        <v>465</v>
      </c>
      <c r="H3063" s="111" t="s">
        <v>82</v>
      </c>
      <c r="I3063" s="111" t="s">
        <v>18</v>
      </c>
      <c r="J3063" s="111" t="s">
        <v>334</v>
      </c>
      <c r="K3063" s="111" t="s">
        <v>81</v>
      </c>
      <c r="L3063" s="111">
        <v>6</v>
      </c>
      <c r="M3063" s="111">
        <v>0.09</v>
      </c>
      <c r="N3063" s="113">
        <v>4.99</v>
      </c>
      <c r="O3063" s="113">
        <v>4.16</v>
      </c>
      <c r="P3063" s="114">
        <v>0.2</v>
      </c>
      <c r="Q3063" s="113">
        <v>24.96</v>
      </c>
      <c r="R3063" s="115">
        <v>4.79</v>
      </c>
      <c r="S3063" s="115">
        <v>3.99</v>
      </c>
      <c r="T3063" s="119">
        <v>0.2</v>
      </c>
      <c r="U3063" s="116">
        <v>23.94</v>
      </c>
      <c r="V3063" t="s">
        <v>25</v>
      </c>
      <c r="W3063">
        <v>4.16</v>
      </c>
      <c r="X3063" t="s">
        <v>25</v>
      </c>
      <c r="Y3063">
        <v>24.96</v>
      </c>
      <c r="Z3063">
        <v>4.99</v>
      </c>
      <c r="AA3063">
        <v>4.16</v>
      </c>
      <c r="AB3063">
        <v>0.2</v>
      </c>
      <c r="AC3063">
        <v>24.96</v>
      </c>
    </row>
    <row r="3064" spans="1:29" x14ac:dyDescent="0.25">
      <c r="A3064" s="111" t="s">
        <v>572</v>
      </c>
      <c r="B3064" s="112" t="s">
        <v>157</v>
      </c>
      <c r="C3064" s="111">
        <v>87026</v>
      </c>
      <c r="D3064" s="111">
        <v>870269</v>
      </c>
      <c r="E3064" s="111" t="s">
        <v>579</v>
      </c>
      <c r="F3064" s="111">
        <v>8413</v>
      </c>
      <c r="G3064" s="111" t="s">
        <v>466</v>
      </c>
      <c r="H3064" s="111" t="s">
        <v>82</v>
      </c>
      <c r="I3064" s="111" t="s">
        <v>18</v>
      </c>
      <c r="J3064" s="111" t="s">
        <v>338</v>
      </c>
      <c r="K3064" s="111" t="s">
        <v>81</v>
      </c>
      <c r="L3064" s="111">
        <v>6</v>
      </c>
      <c r="M3064" s="111">
        <v>0.09</v>
      </c>
      <c r="N3064" s="113">
        <v>4.99</v>
      </c>
      <c r="O3064" s="113">
        <v>4.16</v>
      </c>
      <c r="P3064" s="114">
        <v>0.2</v>
      </c>
      <c r="Q3064" s="113">
        <v>24.96</v>
      </c>
      <c r="R3064" s="115">
        <v>4.79</v>
      </c>
      <c r="S3064" s="115">
        <v>3.99</v>
      </c>
      <c r="T3064" s="119">
        <v>0.2</v>
      </c>
      <c r="U3064" s="116">
        <v>23.94</v>
      </c>
      <c r="V3064" t="s">
        <v>25</v>
      </c>
      <c r="W3064">
        <v>4.16</v>
      </c>
      <c r="X3064" t="s">
        <v>25</v>
      </c>
      <c r="Y3064">
        <v>24.96</v>
      </c>
      <c r="Z3064">
        <v>4.99</v>
      </c>
      <c r="AA3064">
        <v>4.16</v>
      </c>
      <c r="AB3064">
        <v>0.2</v>
      </c>
      <c r="AC3064">
        <v>24.96</v>
      </c>
    </row>
    <row r="3065" spans="1:29" x14ac:dyDescent="0.25">
      <c r="A3065" s="111" t="s">
        <v>572</v>
      </c>
      <c r="B3065" s="112" t="s">
        <v>157</v>
      </c>
      <c r="C3065" s="111">
        <v>87026</v>
      </c>
      <c r="D3065" s="111">
        <v>870269</v>
      </c>
      <c r="E3065" s="111" t="s">
        <v>579</v>
      </c>
      <c r="F3065" s="111">
        <v>8793</v>
      </c>
      <c r="G3065" s="111" t="s">
        <v>468</v>
      </c>
      <c r="H3065" s="111" t="s">
        <v>84</v>
      </c>
      <c r="I3065" s="111" t="s">
        <v>18</v>
      </c>
      <c r="J3065" s="111" t="s">
        <v>469</v>
      </c>
      <c r="K3065" s="111" t="s">
        <v>81</v>
      </c>
      <c r="L3065" s="111">
        <v>6</v>
      </c>
      <c r="M3065" s="111">
        <v>0.09</v>
      </c>
      <c r="N3065" s="113">
        <v>6.49</v>
      </c>
      <c r="O3065" s="113">
        <v>5.4</v>
      </c>
      <c r="P3065" s="114">
        <v>0.2</v>
      </c>
      <c r="Q3065" s="113">
        <v>32.400000000000006</v>
      </c>
      <c r="R3065" s="115">
        <v>5.69</v>
      </c>
      <c r="S3065" s="115">
        <v>4.74</v>
      </c>
      <c r="T3065" s="119">
        <v>0.2</v>
      </c>
      <c r="U3065" s="116">
        <v>28.44</v>
      </c>
      <c r="V3065" t="s">
        <v>25</v>
      </c>
      <c r="W3065">
        <v>5.4</v>
      </c>
      <c r="X3065" t="s">
        <v>25</v>
      </c>
      <c r="Y3065">
        <v>32.400000000000006</v>
      </c>
      <c r="Z3065">
        <v>5.69</v>
      </c>
      <c r="AA3065">
        <v>4.74</v>
      </c>
      <c r="AB3065">
        <v>0.2</v>
      </c>
      <c r="AC3065">
        <v>28.44</v>
      </c>
    </row>
    <row r="3066" spans="1:29" x14ac:dyDescent="0.25">
      <c r="A3066" s="111" t="s">
        <v>572</v>
      </c>
      <c r="B3066" s="112" t="s">
        <v>157</v>
      </c>
      <c r="C3066" s="111">
        <v>87026</v>
      </c>
      <c r="D3066" s="111">
        <v>870269</v>
      </c>
      <c r="E3066" s="111" t="s">
        <v>579</v>
      </c>
      <c r="F3066" s="111">
        <v>253</v>
      </c>
      <c r="G3066" s="111" t="s">
        <v>375</v>
      </c>
      <c r="H3066" s="111" t="s">
        <v>73</v>
      </c>
      <c r="I3066" s="111" t="s">
        <v>18</v>
      </c>
      <c r="J3066" s="111" t="s">
        <v>340</v>
      </c>
      <c r="K3066" s="111" t="s">
        <v>68</v>
      </c>
      <c r="L3066" s="111">
        <v>6</v>
      </c>
      <c r="M3066" s="111">
        <v>0.06</v>
      </c>
      <c r="N3066" s="113">
        <v>3.79</v>
      </c>
      <c r="O3066" s="113">
        <v>3.19</v>
      </c>
      <c r="P3066" s="114">
        <v>0.2</v>
      </c>
      <c r="Q3066" s="113">
        <v>19.14</v>
      </c>
      <c r="R3066" s="115">
        <v>3.79</v>
      </c>
      <c r="S3066" s="115">
        <v>3.19</v>
      </c>
      <c r="T3066" s="119">
        <v>0.2</v>
      </c>
      <c r="U3066" s="116">
        <v>19.14</v>
      </c>
      <c r="V3066" t="s">
        <v>25</v>
      </c>
      <c r="W3066">
        <v>3.19</v>
      </c>
      <c r="X3066" t="s">
        <v>25</v>
      </c>
      <c r="Y3066">
        <v>19.14</v>
      </c>
      <c r="Z3066">
        <v>4.1900000000000004</v>
      </c>
      <c r="AA3066">
        <v>3.49</v>
      </c>
      <c r="AB3066">
        <v>0.2</v>
      </c>
      <c r="AC3066">
        <v>20.94</v>
      </c>
    </row>
    <row r="3067" spans="1:29" x14ac:dyDescent="0.25">
      <c r="A3067" s="111" t="s">
        <v>572</v>
      </c>
      <c r="B3067" s="112" t="s">
        <v>157</v>
      </c>
      <c r="C3067" s="111">
        <v>87026</v>
      </c>
      <c r="D3067" s="111">
        <v>870269</v>
      </c>
      <c r="E3067" s="111" t="s">
        <v>579</v>
      </c>
      <c r="F3067" s="111">
        <v>2132</v>
      </c>
      <c r="G3067" s="111" t="s">
        <v>376</v>
      </c>
      <c r="H3067" s="111" t="s">
        <v>70</v>
      </c>
      <c r="I3067" s="111" t="s">
        <v>18</v>
      </c>
      <c r="J3067" s="111" t="s">
        <v>334</v>
      </c>
      <c r="K3067" s="111" t="s">
        <v>68</v>
      </c>
      <c r="L3067" s="111">
        <v>6</v>
      </c>
      <c r="M3067" s="111">
        <v>0.06</v>
      </c>
      <c r="N3067" s="113">
        <v>3.79</v>
      </c>
      <c r="O3067" s="113">
        <v>3.19</v>
      </c>
      <c r="P3067" s="114">
        <v>0.2</v>
      </c>
      <c r="Q3067" s="113">
        <v>19.14</v>
      </c>
      <c r="R3067" s="115">
        <v>3.79</v>
      </c>
      <c r="S3067" s="115">
        <v>3.19</v>
      </c>
      <c r="T3067" s="119">
        <v>0.2</v>
      </c>
      <c r="U3067" s="116">
        <v>19.14</v>
      </c>
      <c r="V3067" t="s">
        <v>25</v>
      </c>
      <c r="W3067">
        <v>3.19</v>
      </c>
      <c r="X3067" t="s">
        <v>25</v>
      </c>
      <c r="Y3067">
        <v>19.14</v>
      </c>
      <c r="Z3067">
        <v>4.1900000000000004</v>
      </c>
      <c r="AA3067">
        <v>3.49</v>
      </c>
      <c r="AB3067">
        <v>0.2</v>
      </c>
      <c r="AC3067">
        <v>20.94</v>
      </c>
    </row>
    <row r="3068" spans="1:29" x14ac:dyDescent="0.25">
      <c r="A3068" s="111" t="s">
        <v>572</v>
      </c>
      <c r="B3068" s="112" t="s">
        <v>157</v>
      </c>
      <c r="C3068" s="111">
        <v>87026</v>
      </c>
      <c r="D3068" s="111">
        <v>870269</v>
      </c>
      <c r="E3068" s="111" t="s">
        <v>579</v>
      </c>
      <c r="F3068" s="111">
        <v>2585</v>
      </c>
      <c r="G3068" s="111" t="s">
        <v>472</v>
      </c>
      <c r="H3068" s="111" t="s">
        <v>80</v>
      </c>
      <c r="I3068" s="111" t="s">
        <v>18</v>
      </c>
      <c r="J3068" s="111" t="s">
        <v>334</v>
      </c>
      <c r="K3068" s="111" t="s">
        <v>68</v>
      </c>
      <c r="L3068" s="111">
        <v>12</v>
      </c>
      <c r="M3068" s="111">
        <v>0.12</v>
      </c>
      <c r="N3068" s="113">
        <v>4.59</v>
      </c>
      <c r="O3068" s="113">
        <v>3.8</v>
      </c>
      <c r="P3068" s="114">
        <v>0.2</v>
      </c>
      <c r="Q3068" s="113">
        <v>45.599999999999994</v>
      </c>
      <c r="R3068" s="115">
        <v>3.99</v>
      </c>
      <c r="S3068" s="115">
        <v>3.32</v>
      </c>
      <c r="T3068" s="119">
        <v>0.2</v>
      </c>
      <c r="U3068" s="116">
        <v>39.839999999999996</v>
      </c>
      <c r="V3068" t="s">
        <v>25</v>
      </c>
      <c r="W3068">
        <v>3.8</v>
      </c>
      <c r="X3068" t="s">
        <v>25</v>
      </c>
      <c r="Y3068">
        <v>45.599999999999994</v>
      </c>
      <c r="Z3068">
        <v>3.99</v>
      </c>
      <c r="AA3068">
        <v>3.32</v>
      </c>
      <c r="AB3068">
        <v>0.2</v>
      </c>
      <c r="AC3068">
        <v>39.839999999999996</v>
      </c>
    </row>
    <row r="3069" spans="1:29" x14ac:dyDescent="0.25">
      <c r="A3069" s="111" t="s">
        <v>572</v>
      </c>
      <c r="B3069" s="112" t="s">
        <v>157</v>
      </c>
      <c r="C3069" s="111">
        <v>87026</v>
      </c>
      <c r="D3069" s="111">
        <v>870269</v>
      </c>
      <c r="E3069" s="111" t="s">
        <v>579</v>
      </c>
      <c r="F3069" s="111">
        <v>7703</v>
      </c>
      <c r="G3069" s="111" t="s">
        <v>473</v>
      </c>
      <c r="H3069" s="111" t="s">
        <v>72</v>
      </c>
      <c r="I3069" s="111" t="s">
        <v>18</v>
      </c>
      <c r="J3069" s="111" t="s">
        <v>331</v>
      </c>
      <c r="K3069" s="111" t="s">
        <v>68</v>
      </c>
      <c r="L3069" s="111">
        <v>6</v>
      </c>
      <c r="M3069" s="111">
        <v>0.06</v>
      </c>
      <c r="N3069" s="113">
        <v>3.79</v>
      </c>
      <c r="O3069" s="113">
        <v>3.19</v>
      </c>
      <c r="P3069" s="114">
        <v>0.2</v>
      </c>
      <c r="Q3069" s="113">
        <v>19.14</v>
      </c>
      <c r="R3069" s="115">
        <v>3.79</v>
      </c>
      <c r="S3069" s="115">
        <v>3.19</v>
      </c>
      <c r="T3069" s="119">
        <v>0.2</v>
      </c>
      <c r="U3069" s="116">
        <v>19.14</v>
      </c>
      <c r="V3069" t="s">
        <v>25</v>
      </c>
      <c r="W3069">
        <v>3.19</v>
      </c>
      <c r="X3069" t="s">
        <v>25</v>
      </c>
      <c r="Y3069">
        <v>19.14</v>
      </c>
      <c r="Z3069">
        <v>4.1900000000000004</v>
      </c>
      <c r="AA3069">
        <v>3.49</v>
      </c>
      <c r="AB3069">
        <v>0.2</v>
      </c>
      <c r="AC3069">
        <v>20.94</v>
      </c>
    </row>
    <row r="3070" spans="1:29" x14ac:dyDescent="0.25">
      <c r="A3070" s="111" t="s">
        <v>572</v>
      </c>
      <c r="B3070" s="112" t="s">
        <v>157</v>
      </c>
      <c r="C3070" s="111">
        <v>87026</v>
      </c>
      <c r="D3070" s="111">
        <v>870269</v>
      </c>
      <c r="E3070" s="111" t="s">
        <v>579</v>
      </c>
      <c r="F3070" s="111">
        <v>11062</v>
      </c>
      <c r="G3070" s="111" t="s">
        <v>580</v>
      </c>
      <c r="H3070" s="111" t="s">
        <v>119</v>
      </c>
      <c r="I3070" s="111" t="s">
        <v>115</v>
      </c>
      <c r="J3070" s="111" t="s">
        <v>406</v>
      </c>
      <c r="K3070" s="111" t="s">
        <v>68</v>
      </c>
      <c r="L3070" s="111">
        <v>6</v>
      </c>
      <c r="M3070" s="111">
        <v>0.06</v>
      </c>
      <c r="N3070" s="113">
        <v>5.09</v>
      </c>
      <c r="O3070" s="113">
        <v>4.2655000000000003</v>
      </c>
      <c r="P3070" s="114">
        <v>0.2</v>
      </c>
      <c r="Q3070" s="113">
        <v>25.619999999999997</v>
      </c>
      <c r="R3070" s="115">
        <v>4.99</v>
      </c>
      <c r="S3070" s="115">
        <v>4.16</v>
      </c>
      <c r="T3070" s="119">
        <v>0.2</v>
      </c>
      <c r="U3070" s="116">
        <v>24.96</v>
      </c>
      <c r="V3070" t="s">
        <v>25</v>
      </c>
      <c r="W3070">
        <v>4.2699999999999996</v>
      </c>
      <c r="X3070" t="s">
        <v>25</v>
      </c>
      <c r="Y3070">
        <v>25.619999999999997</v>
      </c>
      <c r="Z3070">
        <v>4.8899999999999997</v>
      </c>
      <c r="AA3070">
        <v>4.08</v>
      </c>
      <c r="AB3070">
        <v>0.2</v>
      </c>
      <c r="AC3070">
        <v>24.48</v>
      </c>
    </row>
    <row r="3071" spans="1:29" x14ac:dyDescent="0.25">
      <c r="A3071" s="111" t="s">
        <v>572</v>
      </c>
      <c r="B3071" s="112" t="s">
        <v>157</v>
      </c>
      <c r="C3071" s="111">
        <v>87026</v>
      </c>
      <c r="D3071" s="111">
        <v>870269</v>
      </c>
      <c r="E3071" s="111" t="s">
        <v>579</v>
      </c>
      <c r="F3071" s="111">
        <v>13486</v>
      </c>
      <c r="G3071" s="111" t="s">
        <v>377</v>
      </c>
      <c r="H3071" s="111" t="s">
        <v>134</v>
      </c>
      <c r="I3071" s="111" t="s">
        <v>128</v>
      </c>
      <c r="J3071" s="111" t="s">
        <v>378</v>
      </c>
      <c r="K3071" s="111" t="s">
        <v>68</v>
      </c>
      <c r="L3071" s="111">
        <v>6</v>
      </c>
      <c r="M3071" s="111">
        <v>0.06</v>
      </c>
      <c r="N3071" s="113">
        <v>6.59</v>
      </c>
      <c r="O3071" s="113">
        <v>5.49</v>
      </c>
      <c r="P3071" s="114">
        <v>0.2</v>
      </c>
      <c r="Q3071" s="113">
        <v>32.94</v>
      </c>
      <c r="R3071" s="115">
        <v>6.19</v>
      </c>
      <c r="S3071" s="115">
        <v>5.18</v>
      </c>
      <c r="T3071" s="119">
        <v>0.2</v>
      </c>
      <c r="U3071" s="116">
        <v>31.08</v>
      </c>
      <c r="V3071" t="s">
        <v>25</v>
      </c>
      <c r="W3071">
        <v>5.49</v>
      </c>
      <c r="X3071" t="s">
        <v>25</v>
      </c>
      <c r="Y3071">
        <v>32.94</v>
      </c>
      <c r="Z3071">
        <v>6.19</v>
      </c>
      <c r="AA3071">
        <v>5.18</v>
      </c>
      <c r="AB3071">
        <v>0.2</v>
      </c>
      <c r="AC3071">
        <v>31.08</v>
      </c>
    </row>
    <row r="3072" spans="1:29" x14ac:dyDescent="0.25">
      <c r="A3072" s="111" t="s">
        <v>572</v>
      </c>
      <c r="B3072" s="112" t="s">
        <v>157</v>
      </c>
      <c r="C3072" s="111">
        <v>87026</v>
      </c>
      <c r="D3072" s="111">
        <v>870269</v>
      </c>
      <c r="E3072" s="111" t="s">
        <v>579</v>
      </c>
      <c r="F3072" s="111">
        <v>19164</v>
      </c>
      <c r="G3072" s="111" t="s">
        <v>475</v>
      </c>
      <c r="H3072" s="111" t="s">
        <v>76</v>
      </c>
      <c r="I3072" s="111" t="s">
        <v>18</v>
      </c>
      <c r="J3072" s="111" t="s">
        <v>334</v>
      </c>
      <c r="K3072" s="111" t="s">
        <v>68</v>
      </c>
      <c r="L3072" s="111">
        <v>2</v>
      </c>
      <c r="M3072" s="111">
        <v>0.02</v>
      </c>
      <c r="N3072" s="113">
        <v>3.69</v>
      </c>
      <c r="O3072" s="113">
        <v>3.1</v>
      </c>
      <c r="P3072" s="114">
        <v>0.2</v>
      </c>
      <c r="Q3072" s="113">
        <v>6.2</v>
      </c>
      <c r="R3072" s="115">
        <v>3.19</v>
      </c>
      <c r="S3072" s="115">
        <v>2.7</v>
      </c>
      <c r="T3072" s="119">
        <v>0.2</v>
      </c>
      <c r="U3072" s="116">
        <v>5.4</v>
      </c>
      <c r="V3072" t="s">
        <v>25</v>
      </c>
      <c r="W3072">
        <v>3.1</v>
      </c>
      <c r="X3072" t="s">
        <v>25</v>
      </c>
      <c r="Y3072">
        <v>6.2</v>
      </c>
      <c r="Z3072">
        <v>3.19</v>
      </c>
      <c r="AA3072">
        <v>2.7</v>
      </c>
      <c r="AB3072">
        <v>0.2</v>
      </c>
      <c r="AC3072">
        <v>5.4</v>
      </c>
    </row>
    <row r="3073" spans="1:29" x14ac:dyDescent="0.25">
      <c r="A3073" s="111" t="s">
        <v>572</v>
      </c>
      <c r="B3073" s="112" t="s">
        <v>157</v>
      </c>
      <c r="C3073" s="111">
        <v>87026</v>
      </c>
      <c r="D3073" s="111">
        <v>870269</v>
      </c>
      <c r="E3073" s="111" t="s">
        <v>579</v>
      </c>
      <c r="F3073" s="111">
        <v>7947</v>
      </c>
      <c r="G3073" s="111" t="s">
        <v>477</v>
      </c>
      <c r="H3073" s="111" t="s">
        <v>100</v>
      </c>
      <c r="I3073" s="111" t="s">
        <v>18</v>
      </c>
      <c r="J3073" s="111" t="s">
        <v>334</v>
      </c>
      <c r="K3073" s="111" t="s">
        <v>99</v>
      </c>
      <c r="L3073" s="111">
        <v>6</v>
      </c>
      <c r="M3073" s="111">
        <v>0.15</v>
      </c>
      <c r="N3073" s="113">
        <v>8.99</v>
      </c>
      <c r="O3073" s="113">
        <v>7.49</v>
      </c>
      <c r="P3073" s="114">
        <v>0.2</v>
      </c>
      <c r="Q3073" s="113">
        <v>44.94</v>
      </c>
      <c r="R3073" s="115">
        <v>8.99</v>
      </c>
      <c r="S3073" s="115">
        <v>7.49</v>
      </c>
      <c r="T3073" s="119">
        <v>0.2</v>
      </c>
      <c r="U3073" s="116">
        <v>44.94</v>
      </c>
      <c r="V3073" t="s">
        <v>25</v>
      </c>
      <c r="W3073">
        <v>7.59</v>
      </c>
      <c r="X3073" t="s">
        <v>25</v>
      </c>
      <c r="Y3073">
        <v>45.54</v>
      </c>
      <c r="Z3073">
        <v>8.39</v>
      </c>
      <c r="AA3073">
        <v>6.99</v>
      </c>
      <c r="AB3073">
        <v>0.2</v>
      </c>
      <c r="AC3073">
        <v>41.94</v>
      </c>
    </row>
    <row r="3074" spans="1:29" x14ac:dyDescent="0.25">
      <c r="A3074" s="111" t="s">
        <v>572</v>
      </c>
      <c r="B3074" s="112" t="s">
        <v>157</v>
      </c>
      <c r="C3074" s="111">
        <v>87026</v>
      </c>
      <c r="D3074" s="111">
        <v>870269</v>
      </c>
      <c r="E3074" s="111" t="s">
        <v>579</v>
      </c>
      <c r="F3074" s="111">
        <v>18152</v>
      </c>
      <c r="G3074" s="111" t="s">
        <v>385</v>
      </c>
      <c r="H3074" s="111" t="s">
        <v>21</v>
      </c>
      <c r="I3074" s="111" t="s">
        <v>18</v>
      </c>
      <c r="J3074" s="111" t="s">
        <v>334</v>
      </c>
      <c r="K3074" s="111" t="s">
        <v>19</v>
      </c>
      <c r="L3074" s="111">
        <v>12</v>
      </c>
      <c r="M3074" s="111">
        <v>2.4E-2</v>
      </c>
      <c r="N3074" s="113">
        <v>1.69</v>
      </c>
      <c r="O3074" s="113">
        <v>1.4155</v>
      </c>
      <c r="P3074" s="114">
        <v>0.2</v>
      </c>
      <c r="Q3074" s="113">
        <v>17.04</v>
      </c>
      <c r="R3074" s="115">
        <v>1.59</v>
      </c>
      <c r="S3074" s="115">
        <v>1.3250000000000002</v>
      </c>
      <c r="T3074" s="119">
        <v>0.2</v>
      </c>
      <c r="U3074" s="116">
        <v>15.96</v>
      </c>
      <c r="V3074" t="s">
        <v>25</v>
      </c>
      <c r="W3074">
        <v>1.42</v>
      </c>
      <c r="X3074" t="s">
        <v>25</v>
      </c>
      <c r="Y3074">
        <v>17.04</v>
      </c>
      <c r="Z3074">
        <v>1.49</v>
      </c>
      <c r="AA3074">
        <v>1.24</v>
      </c>
      <c r="AB3074">
        <v>0.2</v>
      </c>
      <c r="AC3074">
        <v>14.879999999999999</v>
      </c>
    </row>
    <row r="3075" spans="1:29" x14ac:dyDescent="0.25">
      <c r="A3075" s="111" t="s">
        <v>572</v>
      </c>
      <c r="B3075" s="112" t="s">
        <v>157</v>
      </c>
      <c r="C3075" s="111">
        <v>87026</v>
      </c>
      <c r="D3075" s="111">
        <v>870269</v>
      </c>
      <c r="E3075" s="111" t="s">
        <v>579</v>
      </c>
      <c r="F3075" s="111">
        <v>18266</v>
      </c>
      <c r="G3075" s="111" t="s">
        <v>386</v>
      </c>
      <c r="H3075" s="111" t="s">
        <v>28</v>
      </c>
      <c r="I3075" s="111" t="s">
        <v>18</v>
      </c>
      <c r="J3075" s="111" t="s">
        <v>331</v>
      </c>
      <c r="K3075" s="111" t="s">
        <v>19</v>
      </c>
      <c r="L3075" s="111">
        <v>12</v>
      </c>
      <c r="M3075" s="111">
        <v>2.4E-2</v>
      </c>
      <c r="N3075" s="113">
        <v>1.69</v>
      </c>
      <c r="O3075" s="113">
        <v>1.42</v>
      </c>
      <c r="P3075" s="114">
        <v>0.2</v>
      </c>
      <c r="Q3075" s="113">
        <v>17.04</v>
      </c>
      <c r="R3075" s="115">
        <v>1.49</v>
      </c>
      <c r="S3075" s="115">
        <v>1.24</v>
      </c>
      <c r="T3075" s="119">
        <v>0.2</v>
      </c>
      <c r="U3075" s="116">
        <v>14.879999999999999</v>
      </c>
      <c r="V3075" t="s">
        <v>25</v>
      </c>
      <c r="W3075">
        <v>1.42</v>
      </c>
      <c r="X3075" t="s">
        <v>25</v>
      </c>
      <c r="Y3075">
        <v>17.04</v>
      </c>
      <c r="Z3075">
        <v>1.49</v>
      </c>
      <c r="AA3075">
        <v>1.24</v>
      </c>
      <c r="AB3075">
        <v>0.2</v>
      </c>
      <c r="AC3075">
        <v>14.879999999999999</v>
      </c>
    </row>
    <row r="3076" spans="1:29" x14ac:dyDescent="0.25">
      <c r="A3076" s="111" t="s">
        <v>572</v>
      </c>
      <c r="B3076" s="112" t="s">
        <v>157</v>
      </c>
      <c r="C3076" s="111">
        <v>87026</v>
      </c>
      <c r="D3076" s="111">
        <v>870269</v>
      </c>
      <c r="E3076" s="111" t="s">
        <v>579</v>
      </c>
      <c r="F3076" s="111">
        <v>18267</v>
      </c>
      <c r="G3076" s="111" t="s">
        <v>416</v>
      </c>
      <c r="H3076" s="111" t="s">
        <v>29</v>
      </c>
      <c r="I3076" s="111" t="s">
        <v>18</v>
      </c>
      <c r="J3076" s="111" t="s">
        <v>336</v>
      </c>
      <c r="K3076" s="111" t="s">
        <v>19</v>
      </c>
      <c r="L3076" s="111">
        <v>12</v>
      </c>
      <c r="M3076" s="111">
        <v>2.4E-2</v>
      </c>
      <c r="N3076" s="113">
        <v>1.69</v>
      </c>
      <c r="O3076" s="113">
        <v>1.42</v>
      </c>
      <c r="P3076" s="114">
        <v>0.2</v>
      </c>
      <c r="Q3076" s="113">
        <v>17.04</v>
      </c>
      <c r="R3076" s="115">
        <v>1.49</v>
      </c>
      <c r="S3076" s="115">
        <v>1.24</v>
      </c>
      <c r="T3076" s="119">
        <v>0.2</v>
      </c>
      <c r="U3076" s="116">
        <v>14.879999999999999</v>
      </c>
      <c r="V3076" t="s">
        <v>25</v>
      </c>
      <c r="W3076">
        <v>1.42</v>
      </c>
      <c r="X3076" t="s">
        <v>25</v>
      </c>
      <c r="Y3076">
        <v>17.04</v>
      </c>
      <c r="Z3076">
        <v>1.49</v>
      </c>
      <c r="AA3076">
        <v>1.24</v>
      </c>
      <c r="AB3076">
        <v>0.2</v>
      </c>
      <c r="AC3076">
        <v>14.879999999999999</v>
      </c>
    </row>
    <row r="3077" spans="1:29" x14ac:dyDescent="0.25">
      <c r="A3077" s="111" t="s">
        <v>572</v>
      </c>
      <c r="B3077" s="112" t="s">
        <v>157</v>
      </c>
      <c r="C3077" s="111">
        <v>87026</v>
      </c>
      <c r="D3077" s="111">
        <v>870269</v>
      </c>
      <c r="E3077" s="111" t="s">
        <v>579</v>
      </c>
      <c r="F3077" s="111">
        <v>18268</v>
      </c>
      <c r="G3077" s="111" t="s">
        <v>387</v>
      </c>
      <c r="H3077" s="111" t="s">
        <v>30</v>
      </c>
      <c r="I3077" s="111" t="s">
        <v>18</v>
      </c>
      <c r="J3077" s="111" t="s">
        <v>340</v>
      </c>
      <c r="K3077" s="111" t="s">
        <v>19</v>
      </c>
      <c r="L3077" s="111">
        <v>12</v>
      </c>
      <c r="M3077" s="111">
        <v>2.4E-2</v>
      </c>
      <c r="N3077" s="113">
        <v>1.69</v>
      </c>
      <c r="O3077" s="113">
        <v>1.42</v>
      </c>
      <c r="P3077" s="114">
        <v>0.2</v>
      </c>
      <c r="Q3077" s="113">
        <v>17.04</v>
      </c>
      <c r="R3077" s="115">
        <v>1.49</v>
      </c>
      <c r="S3077" s="115">
        <v>1.24</v>
      </c>
      <c r="T3077" s="119">
        <v>0.2</v>
      </c>
      <c r="U3077" s="116">
        <v>14.879999999999999</v>
      </c>
      <c r="V3077" t="s">
        <v>25</v>
      </c>
      <c r="W3077">
        <v>1.42</v>
      </c>
      <c r="X3077" t="s">
        <v>25</v>
      </c>
      <c r="Y3077">
        <v>17.04</v>
      </c>
      <c r="Z3077">
        <v>1.49</v>
      </c>
      <c r="AA3077">
        <v>1.24</v>
      </c>
      <c r="AB3077">
        <v>0.2</v>
      </c>
      <c r="AC3077">
        <v>14.879999999999999</v>
      </c>
    </row>
    <row r="3078" spans="1:29" x14ac:dyDescent="0.25">
      <c r="A3078" s="111" t="s">
        <v>572</v>
      </c>
      <c r="B3078" s="112" t="s">
        <v>157</v>
      </c>
      <c r="C3078" s="111">
        <v>87026</v>
      </c>
      <c r="D3078" s="111">
        <v>870269</v>
      </c>
      <c r="E3078" s="111" t="s">
        <v>579</v>
      </c>
      <c r="F3078" s="111">
        <v>22259</v>
      </c>
      <c r="G3078" s="111" t="s">
        <v>481</v>
      </c>
      <c r="H3078" s="111" t="s">
        <v>30</v>
      </c>
      <c r="I3078" s="111" t="s">
        <v>18</v>
      </c>
      <c r="J3078" s="111" t="s">
        <v>418</v>
      </c>
      <c r="K3078" s="111" t="s">
        <v>19</v>
      </c>
      <c r="L3078" s="111">
        <v>12</v>
      </c>
      <c r="M3078" s="111">
        <v>2.4E-2</v>
      </c>
      <c r="N3078" s="113">
        <v>1.69</v>
      </c>
      <c r="O3078" s="113">
        <v>1.42</v>
      </c>
      <c r="P3078" s="114">
        <v>0.2</v>
      </c>
      <c r="Q3078" s="113">
        <v>17.04</v>
      </c>
      <c r="R3078" s="115">
        <v>1.49</v>
      </c>
      <c r="S3078" s="115">
        <v>1.24</v>
      </c>
      <c r="T3078" s="119">
        <v>0.2</v>
      </c>
      <c r="U3078" s="116">
        <v>14.879999999999999</v>
      </c>
      <c r="V3078" t="s">
        <v>25</v>
      </c>
      <c r="W3078">
        <v>1.42</v>
      </c>
      <c r="X3078" t="s">
        <v>25</v>
      </c>
      <c r="Y3078">
        <v>17.04</v>
      </c>
      <c r="Z3078">
        <v>1.49</v>
      </c>
      <c r="AA3078">
        <v>1.24</v>
      </c>
      <c r="AB3078">
        <v>0.2</v>
      </c>
      <c r="AC3078">
        <v>14.879999999999999</v>
      </c>
    </row>
    <row r="3079" spans="1:29" x14ac:dyDescent="0.25">
      <c r="A3079" s="111" t="s">
        <v>572</v>
      </c>
      <c r="B3079" s="112" t="s">
        <v>157</v>
      </c>
      <c r="C3079" s="111">
        <v>87026</v>
      </c>
      <c r="D3079" s="111">
        <v>870269</v>
      </c>
      <c r="E3079" s="111" t="s">
        <v>579</v>
      </c>
      <c r="F3079" s="111">
        <v>503</v>
      </c>
      <c r="G3079" s="111" t="s">
        <v>389</v>
      </c>
      <c r="H3079" s="111" t="s">
        <v>91</v>
      </c>
      <c r="I3079" s="111" t="s">
        <v>18</v>
      </c>
      <c r="J3079" s="111" t="s">
        <v>340</v>
      </c>
      <c r="K3079" s="111" t="s">
        <v>85</v>
      </c>
      <c r="L3079" s="111">
        <v>6</v>
      </c>
      <c r="M3079" s="111">
        <v>0.12</v>
      </c>
      <c r="N3079" s="113">
        <v>5.69</v>
      </c>
      <c r="O3079" s="113">
        <v>4.74</v>
      </c>
      <c r="P3079" s="114">
        <v>0.2</v>
      </c>
      <c r="Q3079" s="113">
        <v>28.44</v>
      </c>
      <c r="R3079" s="115">
        <v>5.49</v>
      </c>
      <c r="S3079" s="115">
        <v>4.58</v>
      </c>
      <c r="T3079" s="119">
        <v>0.2</v>
      </c>
      <c r="U3079" s="116">
        <v>27.48</v>
      </c>
      <c r="V3079" t="s">
        <v>25</v>
      </c>
      <c r="W3079">
        <v>4.82</v>
      </c>
      <c r="X3079" t="s">
        <v>25</v>
      </c>
      <c r="Y3079">
        <v>28.92</v>
      </c>
      <c r="Z3079">
        <v>5.59</v>
      </c>
      <c r="AA3079">
        <v>4.66</v>
      </c>
      <c r="AB3079">
        <v>0.2</v>
      </c>
      <c r="AC3079">
        <v>27.96</v>
      </c>
    </row>
    <row r="3080" spans="1:29" x14ac:dyDescent="0.25">
      <c r="A3080" s="111" t="s">
        <v>572</v>
      </c>
      <c r="B3080" s="112" t="s">
        <v>157</v>
      </c>
      <c r="C3080" s="111">
        <v>87026</v>
      </c>
      <c r="D3080" s="111">
        <v>870269</v>
      </c>
      <c r="E3080" s="111" t="s">
        <v>579</v>
      </c>
      <c r="F3080" s="111">
        <v>504</v>
      </c>
      <c r="G3080" s="111" t="s">
        <v>390</v>
      </c>
      <c r="H3080" s="111" t="s">
        <v>88</v>
      </c>
      <c r="I3080" s="111" t="s">
        <v>18</v>
      </c>
      <c r="J3080" s="111" t="s">
        <v>331</v>
      </c>
      <c r="K3080" s="111" t="s">
        <v>85</v>
      </c>
      <c r="L3080" s="111">
        <v>6</v>
      </c>
      <c r="M3080" s="111">
        <v>0.12</v>
      </c>
      <c r="N3080" s="113">
        <v>7.49</v>
      </c>
      <c r="O3080" s="113">
        <v>6.27</v>
      </c>
      <c r="P3080" s="114">
        <v>0.2</v>
      </c>
      <c r="Q3080" s="113">
        <v>37.619999999999997</v>
      </c>
      <c r="R3080" s="115">
        <v>6.79</v>
      </c>
      <c r="S3080" s="115">
        <v>5.6583333333333332</v>
      </c>
      <c r="T3080" s="119">
        <v>0.2</v>
      </c>
      <c r="U3080" s="116">
        <v>33.96</v>
      </c>
      <c r="V3080" t="s">
        <v>25</v>
      </c>
      <c r="W3080">
        <v>6.07</v>
      </c>
      <c r="X3080" t="s">
        <v>25</v>
      </c>
      <c r="Y3080">
        <v>36.42</v>
      </c>
      <c r="Z3080">
        <v>6.59</v>
      </c>
      <c r="AA3080">
        <v>5.49</v>
      </c>
      <c r="AB3080">
        <v>0.2</v>
      </c>
      <c r="AC3080">
        <v>32.94</v>
      </c>
    </row>
    <row r="3081" spans="1:29" x14ac:dyDescent="0.25">
      <c r="A3081" s="111" t="s">
        <v>572</v>
      </c>
      <c r="B3081" s="112" t="s">
        <v>157</v>
      </c>
      <c r="C3081" s="111">
        <v>87026</v>
      </c>
      <c r="D3081" s="111">
        <v>870269</v>
      </c>
      <c r="E3081" s="111" t="s">
        <v>579</v>
      </c>
      <c r="F3081" s="111">
        <v>1166</v>
      </c>
      <c r="G3081" s="111" t="s">
        <v>417</v>
      </c>
      <c r="H3081" s="111" t="s">
        <v>91</v>
      </c>
      <c r="I3081" s="111" t="s">
        <v>18</v>
      </c>
      <c r="J3081" s="111" t="s">
        <v>418</v>
      </c>
      <c r="K3081" s="111" t="s">
        <v>85</v>
      </c>
      <c r="L3081" s="111">
        <v>6</v>
      </c>
      <c r="M3081" s="111">
        <v>0.12</v>
      </c>
      <c r="N3081" s="113">
        <v>5.69</v>
      </c>
      <c r="O3081" s="113">
        <v>4.74</v>
      </c>
      <c r="P3081" s="114">
        <v>0.2</v>
      </c>
      <c r="Q3081" s="113">
        <v>28.44</v>
      </c>
      <c r="R3081" s="115">
        <v>5.49</v>
      </c>
      <c r="S3081" s="115">
        <v>4.58</v>
      </c>
      <c r="T3081" s="119">
        <v>0.2</v>
      </c>
      <c r="U3081" s="116">
        <v>27.48</v>
      </c>
      <c r="V3081" t="s">
        <v>25</v>
      </c>
      <c r="W3081">
        <v>4.82</v>
      </c>
      <c r="X3081" t="s">
        <v>25</v>
      </c>
      <c r="Y3081">
        <v>28.92</v>
      </c>
      <c r="Z3081">
        <v>5.59</v>
      </c>
      <c r="AA3081">
        <v>4.66</v>
      </c>
      <c r="AB3081">
        <v>0.2</v>
      </c>
      <c r="AC3081">
        <v>27.96</v>
      </c>
    </row>
    <row r="3082" spans="1:29" x14ac:dyDescent="0.25">
      <c r="A3082" s="111" t="s">
        <v>572</v>
      </c>
      <c r="B3082" s="112" t="s">
        <v>157</v>
      </c>
      <c r="C3082" s="111">
        <v>87026</v>
      </c>
      <c r="D3082" s="111">
        <v>870269</v>
      </c>
      <c r="E3082" s="111" t="s">
        <v>579</v>
      </c>
      <c r="F3082" s="111">
        <v>2349</v>
      </c>
      <c r="G3082" s="111" t="s">
        <v>391</v>
      </c>
      <c r="H3082" s="111" t="s">
        <v>86</v>
      </c>
      <c r="I3082" s="111" t="s">
        <v>18</v>
      </c>
      <c r="J3082" s="111" t="s">
        <v>334</v>
      </c>
      <c r="K3082" s="111" t="s">
        <v>85</v>
      </c>
      <c r="L3082" s="111">
        <v>6</v>
      </c>
      <c r="M3082" s="111">
        <v>0.12</v>
      </c>
      <c r="N3082" s="113">
        <v>8.2899999999999991</v>
      </c>
      <c r="O3082" s="113">
        <v>6.9254999999999995</v>
      </c>
      <c r="P3082" s="114">
        <v>0.2</v>
      </c>
      <c r="Q3082" s="113">
        <v>41.58</v>
      </c>
      <c r="R3082" s="115">
        <v>7.89</v>
      </c>
      <c r="S3082" s="115">
        <v>6.58</v>
      </c>
      <c r="T3082" s="119">
        <v>0.2</v>
      </c>
      <c r="U3082" s="116">
        <v>39.480000000000004</v>
      </c>
      <c r="V3082" t="s">
        <v>25</v>
      </c>
      <c r="W3082">
        <v>6.64</v>
      </c>
      <c r="X3082" t="s">
        <v>25</v>
      </c>
      <c r="Y3082">
        <v>39.839999999999996</v>
      </c>
      <c r="Z3082">
        <v>7.59</v>
      </c>
      <c r="AA3082">
        <v>6.33</v>
      </c>
      <c r="AB3082">
        <v>0.2</v>
      </c>
      <c r="AC3082">
        <v>37.980000000000004</v>
      </c>
    </row>
    <row r="3083" spans="1:29" x14ac:dyDescent="0.25">
      <c r="A3083" s="111" t="s">
        <v>572</v>
      </c>
      <c r="B3083" s="112" t="s">
        <v>157</v>
      </c>
      <c r="C3083" s="111">
        <v>87026</v>
      </c>
      <c r="D3083" s="111">
        <v>870269</v>
      </c>
      <c r="E3083" s="111" t="s">
        <v>579</v>
      </c>
      <c r="F3083" s="111">
        <v>2350</v>
      </c>
      <c r="G3083" s="111" t="s">
        <v>392</v>
      </c>
      <c r="H3083" s="111" t="s">
        <v>90</v>
      </c>
      <c r="I3083" s="111" t="s">
        <v>18</v>
      </c>
      <c r="J3083" s="111" t="s">
        <v>336</v>
      </c>
      <c r="K3083" s="111" t="s">
        <v>85</v>
      </c>
      <c r="L3083" s="111">
        <v>6</v>
      </c>
      <c r="M3083" s="111">
        <v>0.12</v>
      </c>
      <c r="N3083" s="113">
        <v>5.99</v>
      </c>
      <c r="O3083" s="113">
        <v>5.0199999999999996</v>
      </c>
      <c r="P3083" s="114">
        <v>0.2</v>
      </c>
      <c r="Q3083" s="113">
        <v>30.119999999999997</v>
      </c>
      <c r="R3083" s="115">
        <v>5.29</v>
      </c>
      <c r="S3083" s="115">
        <v>4.41</v>
      </c>
      <c r="T3083" s="119">
        <v>0.2</v>
      </c>
      <c r="U3083" s="116">
        <v>26.46</v>
      </c>
      <c r="V3083" t="s">
        <v>25</v>
      </c>
      <c r="W3083">
        <v>5.0199999999999996</v>
      </c>
      <c r="X3083" t="s">
        <v>25</v>
      </c>
      <c r="Y3083">
        <v>30.119999999999997</v>
      </c>
      <c r="Z3083">
        <v>5.29</v>
      </c>
      <c r="AA3083">
        <v>4.41</v>
      </c>
      <c r="AB3083">
        <v>0.2</v>
      </c>
      <c r="AC3083">
        <v>26.46</v>
      </c>
    </row>
    <row r="3084" spans="1:29" x14ac:dyDescent="0.25">
      <c r="A3084" s="111" t="s">
        <v>572</v>
      </c>
      <c r="B3084" s="112" t="s">
        <v>157</v>
      </c>
      <c r="C3084" s="111">
        <v>87026</v>
      </c>
      <c r="D3084" s="111">
        <v>870269</v>
      </c>
      <c r="E3084" s="111" t="s">
        <v>579</v>
      </c>
      <c r="F3084" s="111">
        <v>2353</v>
      </c>
      <c r="G3084" s="111" t="s">
        <v>393</v>
      </c>
      <c r="H3084" s="111" t="s">
        <v>93</v>
      </c>
      <c r="I3084" s="111" t="s">
        <v>18</v>
      </c>
      <c r="J3084" s="111" t="s">
        <v>338</v>
      </c>
      <c r="K3084" s="111" t="s">
        <v>85</v>
      </c>
      <c r="L3084" s="111">
        <v>6</v>
      </c>
      <c r="M3084" s="111">
        <v>0.12</v>
      </c>
      <c r="N3084" s="113">
        <v>8.2899999999999991</v>
      </c>
      <c r="O3084" s="113">
        <v>6.9254999999999995</v>
      </c>
      <c r="P3084" s="114">
        <v>0.2</v>
      </c>
      <c r="Q3084" s="113">
        <v>41.58</v>
      </c>
      <c r="R3084" s="115">
        <v>7.89</v>
      </c>
      <c r="S3084" s="115">
        <v>6.58</v>
      </c>
      <c r="T3084" s="119">
        <v>0.2</v>
      </c>
      <c r="U3084" s="116">
        <v>39.480000000000004</v>
      </c>
      <c r="V3084" t="s">
        <v>25</v>
      </c>
      <c r="W3084">
        <v>6.64</v>
      </c>
      <c r="X3084" t="s">
        <v>25</v>
      </c>
      <c r="Y3084">
        <v>39.839999999999996</v>
      </c>
      <c r="Z3084">
        <v>7.59</v>
      </c>
      <c r="AA3084">
        <v>6.33</v>
      </c>
      <c r="AB3084">
        <v>0.2</v>
      </c>
      <c r="AC3084">
        <v>37.980000000000004</v>
      </c>
    </row>
    <row r="3085" spans="1:29" x14ac:dyDescent="0.25">
      <c r="A3085" s="111" t="s">
        <v>572</v>
      </c>
      <c r="B3085" s="112" t="s">
        <v>157</v>
      </c>
      <c r="C3085" s="111">
        <v>87026</v>
      </c>
      <c r="D3085" s="111">
        <v>870269</v>
      </c>
      <c r="E3085" s="111" t="s">
        <v>579</v>
      </c>
      <c r="F3085" s="111">
        <v>2354</v>
      </c>
      <c r="G3085" s="111" t="s">
        <v>482</v>
      </c>
      <c r="H3085" s="111" t="s">
        <v>90</v>
      </c>
      <c r="I3085" s="111" t="s">
        <v>18</v>
      </c>
      <c r="J3085" s="111" t="s">
        <v>452</v>
      </c>
      <c r="K3085" s="111" t="s">
        <v>85</v>
      </c>
      <c r="L3085" s="111">
        <v>6</v>
      </c>
      <c r="M3085" s="111">
        <v>0.12</v>
      </c>
      <c r="N3085" s="113">
        <v>5.99</v>
      </c>
      <c r="O3085" s="113">
        <v>5.0199999999999996</v>
      </c>
      <c r="P3085" s="114">
        <v>0.2</v>
      </c>
      <c r="Q3085" s="113">
        <v>30.119999999999997</v>
      </c>
      <c r="R3085" s="115">
        <v>5.29</v>
      </c>
      <c r="S3085" s="115">
        <v>4.41</v>
      </c>
      <c r="T3085" s="119">
        <v>0.2</v>
      </c>
      <c r="U3085" s="116">
        <v>26.46</v>
      </c>
      <c r="V3085" t="s">
        <v>25</v>
      </c>
      <c r="W3085">
        <v>5.0199999999999996</v>
      </c>
      <c r="X3085" t="s">
        <v>25</v>
      </c>
      <c r="Y3085">
        <v>30.119999999999997</v>
      </c>
      <c r="Z3085">
        <v>5.29</v>
      </c>
      <c r="AA3085">
        <v>4.41</v>
      </c>
      <c r="AB3085">
        <v>0.2</v>
      </c>
      <c r="AC3085">
        <v>26.46</v>
      </c>
    </row>
    <row r="3086" spans="1:29" x14ac:dyDescent="0.25">
      <c r="A3086" s="111" t="s">
        <v>572</v>
      </c>
      <c r="B3086" s="112" t="s">
        <v>157</v>
      </c>
      <c r="C3086" s="111">
        <v>87026</v>
      </c>
      <c r="D3086" s="111">
        <v>870269</v>
      </c>
      <c r="E3086" s="111" t="s">
        <v>579</v>
      </c>
      <c r="F3086" s="111">
        <v>2357</v>
      </c>
      <c r="G3086" s="111" t="s">
        <v>394</v>
      </c>
      <c r="H3086" s="111" t="s">
        <v>92</v>
      </c>
      <c r="I3086" s="111" t="s">
        <v>18</v>
      </c>
      <c r="J3086" s="111" t="s">
        <v>372</v>
      </c>
      <c r="K3086" s="111" t="s">
        <v>85</v>
      </c>
      <c r="L3086" s="111">
        <v>6</v>
      </c>
      <c r="M3086" s="111">
        <v>0.12</v>
      </c>
      <c r="N3086" s="113">
        <v>5.49</v>
      </c>
      <c r="O3086" s="113">
        <v>4.55</v>
      </c>
      <c r="P3086" s="114">
        <v>0.2</v>
      </c>
      <c r="Q3086" s="113">
        <v>27.299999999999997</v>
      </c>
      <c r="R3086" s="115">
        <v>4.99</v>
      </c>
      <c r="S3086" s="115">
        <v>4.16</v>
      </c>
      <c r="T3086" s="119">
        <v>0.2</v>
      </c>
      <c r="U3086" s="116">
        <v>24.96</v>
      </c>
      <c r="V3086" t="s">
        <v>25</v>
      </c>
      <c r="W3086">
        <v>4.55</v>
      </c>
      <c r="X3086" t="s">
        <v>25</v>
      </c>
      <c r="Y3086">
        <v>27.299999999999997</v>
      </c>
      <c r="Z3086">
        <v>4.99</v>
      </c>
      <c r="AA3086">
        <v>4.16</v>
      </c>
      <c r="AB3086">
        <v>0.2</v>
      </c>
      <c r="AC3086">
        <v>24.96</v>
      </c>
    </row>
    <row r="3087" spans="1:29" x14ac:dyDescent="0.25">
      <c r="A3087" s="111" t="s">
        <v>572</v>
      </c>
      <c r="B3087" s="112" t="s">
        <v>157</v>
      </c>
      <c r="C3087" s="111">
        <v>87026</v>
      </c>
      <c r="D3087" s="111">
        <v>870269</v>
      </c>
      <c r="E3087" s="111" t="s">
        <v>579</v>
      </c>
      <c r="F3087" s="111">
        <v>4409</v>
      </c>
      <c r="G3087" s="111" t="s">
        <v>419</v>
      </c>
      <c r="H3087" s="111" t="s">
        <v>88</v>
      </c>
      <c r="I3087" s="111" t="s">
        <v>18</v>
      </c>
      <c r="J3087" s="111" t="s">
        <v>342</v>
      </c>
      <c r="K3087" s="111" t="s">
        <v>85</v>
      </c>
      <c r="L3087" s="111">
        <v>6</v>
      </c>
      <c r="M3087" s="111">
        <v>0.12</v>
      </c>
      <c r="N3087" s="113">
        <v>7.49</v>
      </c>
      <c r="O3087" s="113">
        <v>6.27</v>
      </c>
      <c r="P3087" s="114">
        <v>0.2</v>
      </c>
      <c r="Q3087" s="113">
        <v>37.619999999999997</v>
      </c>
      <c r="R3087" s="115">
        <v>6.79</v>
      </c>
      <c r="S3087" s="115">
        <v>5.6583333333333332</v>
      </c>
      <c r="T3087" s="119">
        <v>0.2</v>
      </c>
      <c r="U3087" s="116">
        <v>33.96</v>
      </c>
      <c r="V3087" t="s">
        <v>25</v>
      </c>
      <c r="W3087">
        <v>6.07</v>
      </c>
      <c r="X3087" t="s">
        <v>25</v>
      </c>
      <c r="Y3087">
        <v>36.42</v>
      </c>
      <c r="Z3087">
        <v>6.59</v>
      </c>
      <c r="AA3087">
        <v>5.49</v>
      </c>
      <c r="AB3087">
        <v>0.2</v>
      </c>
      <c r="AC3087">
        <v>32.94</v>
      </c>
    </row>
    <row r="3088" spans="1:29" x14ac:dyDescent="0.25">
      <c r="A3088" s="111" t="s">
        <v>572</v>
      </c>
      <c r="B3088" s="112" t="s">
        <v>157</v>
      </c>
      <c r="C3088" s="111">
        <v>87026</v>
      </c>
      <c r="D3088" s="111">
        <v>870269</v>
      </c>
      <c r="E3088" s="111" t="s">
        <v>579</v>
      </c>
      <c r="F3088" s="111">
        <v>9276</v>
      </c>
      <c r="G3088" s="111" t="s">
        <v>395</v>
      </c>
      <c r="H3088" s="111" t="s">
        <v>88</v>
      </c>
      <c r="I3088" s="111" t="s">
        <v>18</v>
      </c>
      <c r="J3088" s="111" t="s">
        <v>344</v>
      </c>
      <c r="K3088" s="111" t="s">
        <v>85</v>
      </c>
      <c r="L3088" s="111">
        <v>6</v>
      </c>
      <c r="M3088" s="111">
        <v>0.12</v>
      </c>
      <c r="N3088" s="113">
        <v>7.49</v>
      </c>
      <c r="O3088" s="113">
        <v>6.27</v>
      </c>
      <c r="P3088" s="114">
        <v>0.2</v>
      </c>
      <c r="Q3088" s="113">
        <v>37.619999999999997</v>
      </c>
      <c r="R3088" s="115">
        <v>6.79</v>
      </c>
      <c r="S3088" s="115">
        <v>5.6583333333333332</v>
      </c>
      <c r="T3088" s="119">
        <v>0.2</v>
      </c>
      <c r="U3088" s="116">
        <v>33.96</v>
      </c>
      <c r="V3088" t="s">
        <v>25</v>
      </c>
      <c r="W3088">
        <v>6.07</v>
      </c>
      <c r="X3088" t="s">
        <v>25</v>
      </c>
      <c r="Y3088">
        <v>36.42</v>
      </c>
      <c r="Z3088">
        <v>6.59</v>
      </c>
      <c r="AA3088">
        <v>5.49</v>
      </c>
      <c r="AB3088">
        <v>0.2</v>
      </c>
      <c r="AC3088">
        <v>32.94</v>
      </c>
    </row>
    <row r="3089" spans="1:29" x14ac:dyDescent="0.25">
      <c r="A3089" s="111" t="s">
        <v>572</v>
      </c>
      <c r="B3089" s="112" t="s">
        <v>157</v>
      </c>
      <c r="C3089" s="111">
        <v>87026</v>
      </c>
      <c r="D3089" s="111">
        <v>870269</v>
      </c>
      <c r="E3089" s="111" t="s">
        <v>579</v>
      </c>
      <c r="F3089" s="111">
        <v>21441</v>
      </c>
      <c r="G3089" s="111" t="s">
        <v>532</v>
      </c>
      <c r="H3089" s="111" t="s">
        <v>91</v>
      </c>
      <c r="I3089" s="111" t="s">
        <v>18</v>
      </c>
      <c r="J3089" s="111" t="s">
        <v>533</v>
      </c>
      <c r="K3089" s="111" t="s">
        <v>85</v>
      </c>
      <c r="L3089" s="111">
        <v>6</v>
      </c>
      <c r="M3089" s="111">
        <v>0.12</v>
      </c>
      <c r="N3089" s="113">
        <v>5.69</v>
      </c>
      <c r="O3089" s="113">
        <v>4.74</v>
      </c>
      <c r="P3089" s="114">
        <v>0.2</v>
      </c>
      <c r="Q3089" s="113">
        <v>28.44</v>
      </c>
      <c r="R3089" s="115">
        <v>5.49</v>
      </c>
      <c r="S3089" s="115">
        <v>4.58</v>
      </c>
      <c r="T3089" s="119">
        <v>0.2</v>
      </c>
      <c r="U3089" s="116">
        <v>27.48</v>
      </c>
      <c r="V3089" t="s">
        <v>25</v>
      </c>
      <c r="W3089">
        <v>4.82</v>
      </c>
      <c r="X3089" t="s">
        <v>25</v>
      </c>
      <c r="Y3089">
        <v>28.92</v>
      </c>
      <c r="Z3089">
        <v>5.59</v>
      </c>
      <c r="AA3089">
        <v>4.66</v>
      </c>
      <c r="AB3089">
        <v>0.2</v>
      </c>
      <c r="AC3089">
        <v>27.96</v>
      </c>
    </row>
    <row r="3090" spans="1:29" x14ac:dyDescent="0.25">
      <c r="A3090" s="111" t="s">
        <v>572</v>
      </c>
      <c r="B3090" s="112" t="s">
        <v>157</v>
      </c>
      <c r="C3090" s="111">
        <v>87026</v>
      </c>
      <c r="D3090" s="111">
        <v>870269</v>
      </c>
      <c r="E3090" s="111" t="s">
        <v>579</v>
      </c>
      <c r="F3090" s="111">
        <v>23163</v>
      </c>
      <c r="G3090" s="111" t="s">
        <v>511</v>
      </c>
      <c r="H3090" s="111" t="s">
        <v>91</v>
      </c>
      <c r="I3090" s="111" t="s">
        <v>18</v>
      </c>
      <c r="J3090" s="111" t="s">
        <v>512</v>
      </c>
      <c r="K3090" s="111" t="s">
        <v>85</v>
      </c>
      <c r="L3090" s="111">
        <v>6</v>
      </c>
      <c r="M3090" s="111">
        <v>0.12</v>
      </c>
      <c r="N3090" s="113">
        <v>5.69</v>
      </c>
      <c r="O3090" s="113">
        <v>4.74</v>
      </c>
      <c r="P3090" s="114">
        <v>0.2</v>
      </c>
      <c r="Q3090" s="113">
        <v>28.44</v>
      </c>
      <c r="R3090" s="115">
        <v>5.49</v>
      </c>
      <c r="S3090" s="115">
        <v>4.58</v>
      </c>
      <c r="T3090" s="119">
        <v>0.2</v>
      </c>
      <c r="U3090" s="116">
        <v>27.48</v>
      </c>
      <c r="V3090" t="s">
        <v>25</v>
      </c>
      <c r="W3090">
        <v>4.82</v>
      </c>
      <c r="X3090" t="s">
        <v>25</v>
      </c>
      <c r="Y3090">
        <v>28.92</v>
      </c>
      <c r="Z3090">
        <v>5.59</v>
      </c>
      <c r="AA3090">
        <v>4.66</v>
      </c>
      <c r="AB3090">
        <v>0.2</v>
      </c>
      <c r="AC3090">
        <v>27.96</v>
      </c>
    </row>
    <row r="3091" spans="1:29" x14ac:dyDescent="0.25">
      <c r="A3091" s="111" t="s">
        <v>572</v>
      </c>
      <c r="B3091" s="112" t="s">
        <v>157</v>
      </c>
      <c r="C3091" s="111">
        <v>87026</v>
      </c>
      <c r="D3091" s="111">
        <v>870269</v>
      </c>
      <c r="E3091" s="111" t="s">
        <v>579</v>
      </c>
      <c r="F3091" s="111">
        <v>25700</v>
      </c>
      <c r="G3091" s="111" t="s">
        <v>396</v>
      </c>
      <c r="H3091" s="111" t="s">
        <v>135</v>
      </c>
      <c r="I3091" s="111" t="s">
        <v>128</v>
      </c>
      <c r="J3091" s="111" t="s">
        <v>378</v>
      </c>
      <c r="K3091" s="111" t="s">
        <v>85</v>
      </c>
      <c r="L3091" s="111">
        <v>6</v>
      </c>
      <c r="M3091" s="111">
        <v>0.12</v>
      </c>
      <c r="N3091" s="113">
        <v>8.7899999999999991</v>
      </c>
      <c r="O3091" s="113">
        <v>7.2959999999999994</v>
      </c>
      <c r="P3091" s="114">
        <v>0.2</v>
      </c>
      <c r="Q3091" s="113">
        <v>43.8</v>
      </c>
      <c r="R3091" s="115">
        <v>10.49</v>
      </c>
      <c r="S3091" s="115">
        <v>6.8</v>
      </c>
      <c r="T3091" s="119">
        <v>0.54</v>
      </c>
      <c r="U3091" s="116">
        <v>40.799999999999997</v>
      </c>
      <c r="V3091" t="s">
        <v>25</v>
      </c>
      <c r="W3091">
        <v>9.4145000000000003</v>
      </c>
      <c r="X3091" t="s">
        <v>25</v>
      </c>
      <c r="Y3091">
        <v>56.46</v>
      </c>
      <c r="Z3091">
        <v>9.99</v>
      </c>
      <c r="AA3091">
        <v>6.4833333333333334</v>
      </c>
      <c r="AB3091">
        <v>0.54</v>
      </c>
      <c r="AC3091">
        <v>38.880000000000003</v>
      </c>
    </row>
    <row r="3092" spans="1:29" x14ac:dyDescent="0.25">
      <c r="A3092" s="111" t="s">
        <v>572</v>
      </c>
      <c r="B3092" s="112" t="s">
        <v>157</v>
      </c>
      <c r="C3092" s="111">
        <v>87026</v>
      </c>
      <c r="D3092" s="111">
        <v>870269</v>
      </c>
      <c r="E3092" s="111" t="s">
        <v>579</v>
      </c>
      <c r="F3092" s="111">
        <v>18137</v>
      </c>
      <c r="G3092" s="111" t="s">
        <v>507</v>
      </c>
      <c r="H3092" s="111" t="s">
        <v>103</v>
      </c>
      <c r="I3092" s="111" t="s">
        <v>18</v>
      </c>
      <c r="J3092" s="111" t="s">
        <v>334</v>
      </c>
      <c r="K3092" s="111" t="s">
        <v>105</v>
      </c>
      <c r="L3092" s="111">
        <v>4</v>
      </c>
      <c r="M3092" s="111">
        <v>0.12</v>
      </c>
      <c r="N3092" s="113">
        <v>9.69</v>
      </c>
      <c r="O3092" s="113">
        <v>8.07</v>
      </c>
      <c r="P3092" s="114">
        <v>0.2</v>
      </c>
      <c r="Q3092" s="113">
        <v>32.28</v>
      </c>
      <c r="R3092" s="115">
        <v>9.2899999999999991</v>
      </c>
      <c r="S3092" s="115">
        <v>7.75</v>
      </c>
      <c r="T3092" s="119">
        <v>0.2</v>
      </c>
      <c r="U3092" s="116">
        <v>31</v>
      </c>
      <c r="V3092" t="s">
        <v>25</v>
      </c>
      <c r="W3092">
        <v>7.97</v>
      </c>
      <c r="X3092" t="s">
        <v>25</v>
      </c>
      <c r="Y3092">
        <v>31.88</v>
      </c>
      <c r="Z3092">
        <v>8.89</v>
      </c>
      <c r="AA3092">
        <v>7.41</v>
      </c>
      <c r="AB3092">
        <v>0.2</v>
      </c>
      <c r="AC3092">
        <v>29.64</v>
      </c>
    </row>
    <row r="3093" spans="1:29" x14ac:dyDescent="0.25">
      <c r="A3093" s="111" t="s">
        <v>572</v>
      </c>
      <c r="B3093" s="112" t="s">
        <v>157</v>
      </c>
      <c r="C3093" s="111">
        <v>87026</v>
      </c>
      <c r="D3093" s="111">
        <v>870269</v>
      </c>
      <c r="E3093" s="111" t="s">
        <v>579</v>
      </c>
      <c r="F3093" s="111">
        <v>1732</v>
      </c>
      <c r="G3093" s="111" t="s">
        <v>513</v>
      </c>
      <c r="H3093" s="111" t="s">
        <v>61</v>
      </c>
      <c r="I3093" s="111" t="s">
        <v>18</v>
      </c>
      <c r="J3093" s="111" t="s">
        <v>514</v>
      </c>
      <c r="K3093" s="111" t="s">
        <v>58</v>
      </c>
      <c r="L3093" s="111">
        <v>12</v>
      </c>
      <c r="M3093" s="111">
        <v>0.06</v>
      </c>
      <c r="N3093" s="113">
        <v>3.99</v>
      </c>
      <c r="O3093" s="113">
        <v>3.32</v>
      </c>
      <c r="P3093" s="114">
        <v>0.2</v>
      </c>
      <c r="Q3093" s="113">
        <v>39.839999999999996</v>
      </c>
      <c r="R3093" s="115">
        <v>3.59</v>
      </c>
      <c r="S3093" s="115">
        <v>2.99</v>
      </c>
      <c r="T3093" s="119">
        <v>0.2</v>
      </c>
      <c r="U3093" s="116">
        <v>35.880000000000003</v>
      </c>
      <c r="V3093" t="s">
        <v>25</v>
      </c>
      <c r="W3093">
        <v>3.13</v>
      </c>
      <c r="X3093" t="s">
        <v>25</v>
      </c>
      <c r="Y3093">
        <v>37.56</v>
      </c>
      <c r="Z3093">
        <v>3.39</v>
      </c>
      <c r="AA3093">
        <v>2.83</v>
      </c>
      <c r="AB3093">
        <v>0.2</v>
      </c>
      <c r="AC3093">
        <v>33.96</v>
      </c>
    </row>
    <row r="3094" spans="1:29" x14ac:dyDescent="0.25">
      <c r="A3094" s="111" t="s">
        <v>572</v>
      </c>
      <c r="B3094" s="112" t="s">
        <v>157</v>
      </c>
      <c r="C3094" s="111">
        <v>87026</v>
      </c>
      <c r="D3094" s="111">
        <v>870269</v>
      </c>
      <c r="E3094" s="111" t="s">
        <v>579</v>
      </c>
      <c r="F3094" s="111">
        <v>7977</v>
      </c>
      <c r="G3094" s="111" t="s">
        <v>397</v>
      </c>
      <c r="H3094" s="111" t="s">
        <v>119</v>
      </c>
      <c r="I3094" s="111" t="s">
        <v>115</v>
      </c>
      <c r="J3094" s="111" t="s">
        <v>398</v>
      </c>
      <c r="K3094" s="111" t="s">
        <v>58</v>
      </c>
      <c r="L3094" s="111">
        <v>6</v>
      </c>
      <c r="M3094" s="111">
        <v>0.03</v>
      </c>
      <c r="N3094" s="113">
        <v>5.09</v>
      </c>
      <c r="O3094" s="113">
        <v>4.2655000000000003</v>
      </c>
      <c r="P3094" s="114">
        <v>0.2</v>
      </c>
      <c r="Q3094" s="113">
        <v>25.619999999999997</v>
      </c>
      <c r="R3094" s="115">
        <v>4.99</v>
      </c>
      <c r="S3094" s="115">
        <v>4.16</v>
      </c>
      <c r="T3094" s="119">
        <v>0.2</v>
      </c>
      <c r="U3094" s="116">
        <v>24.96</v>
      </c>
      <c r="V3094" t="s">
        <v>25</v>
      </c>
      <c r="W3094">
        <v>4.2699999999999996</v>
      </c>
      <c r="X3094" t="s">
        <v>25</v>
      </c>
      <c r="Y3094">
        <v>25.619999999999997</v>
      </c>
      <c r="Z3094">
        <v>4.8899999999999997</v>
      </c>
      <c r="AA3094">
        <v>4.08</v>
      </c>
      <c r="AB3094">
        <v>0.2</v>
      </c>
      <c r="AC3094">
        <v>24.48</v>
      </c>
    </row>
    <row r="3095" spans="1:29" x14ac:dyDescent="0.25">
      <c r="A3095" s="111" t="s">
        <v>572</v>
      </c>
      <c r="B3095" s="112" t="s">
        <v>157</v>
      </c>
      <c r="C3095" s="111">
        <v>87026</v>
      </c>
      <c r="D3095" s="111">
        <v>870269</v>
      </c>
      <c r="E3095" s="111" t="s">
        <v>579</v>
      </c>
      <c r="F3095" s="111">
        <v>7979</v>
      </c>
      <c r="G3095" s="111" t="s">
        <v>399</v>
      </c>
      <c r="H3095" s="111" t="s">
        <v>119</v>
      </c>
      <c r="I3095" s="111" t="s">
        <v>115</v>
      </c>
      <c r="J3095" s="111" t="s">
        <v>400</v>
      </c>
      <c r="K3095" s="111" t="s">
        <v>58</v>
      </c>
      <c r="L3095" s="111">
        <v>6</v>
      </c>
      <c r="M3095" s="111">
        <v>0.03</v>
      </c>
      <c r="N3095" s="113">
        <v>5.09</v>
      </c>
      <c r="O3095" s="113">
        <v>4.2655000000000003</v>
      </c>
      <c r="P3095" s="114">
        <v>0.2</v>
      </c>
      <c r="Q3095" s="113">
        <v>25.619999999999997</v>
      </c>
      <c r="R3095" s="115">
        <v>4.99</v>
      </c>
      <c r="S3095" s="115">
        <v>4.16</v>
      </c>
      <c r="T3095" s="119">
        <v>0.2</v>
      </c>
      <c r="U3095" s="116">
        <v>24.96</v>
      </c>
      <c r="V3095" t="s">
        <v>25</v>
      </c>
      <c r="W3095">
        <v>4.2699999999999996</v>
      </c>
      <c r="X3095" t="s">
        <v>25</v>
      </c>
      <c r="Y3095">
        <v>25.619999999999997</v>
      </c>
      <c r="Z3095">
        <v>4.8899999999999997</v>
      </c>
      <c r="AA3095">
        <v>4.08</v>
      </c>
      <c r="AB3095">
        <v>0.2</v>
      </c>
      <c r="AC3095">
        <v>24.48</v>
      </c>
    </row>
    <row r="3096" spans="1:29" x14ac:dyDescent="0.25">
      <c r="A3096" s="111" t="s">
        <v>572</v>
      </c>
      <c r="B3096" s="112" t="s">
        <v>157</v>
      </c>
      <c r="C3096" s="111">
        <v>87026</v>
      </c>
      <c r="D3096" s="111">
        <v>870269</v>
      </c>
      <c r="E3096" s="111" t="s">
        <v>579</v>
      </c>
      <c r="F3096" s="111">
        <v>7980</v>
      </c>
      <c r="G3096" s="111" t="s">
        <v>401</v>
      </c>
      <c r="H3096" s="111" t="s">
        <v>119</v>
      </c>
      <c r="I3096" s="111" t="s">
        <v>115</v>
      </c>
      <c r="J3096" s="111" t="s">
        <v>402</v>
      </c>
      <c r="K3096" s="111" t="s">
        <v>58</v>
      </c>
      <c r="L3096" s="111">
        <v>6</v>
      </c>
      <c r="M3096" s="111">
        <v>0.03</v>
      </c>
      <c r="N3096" s="113">
        <v>5.09</v>
      </c>
      <c r="O3096" s="113">
        <v>4.2655000000000003</v>
      </c>
      <c r="P3096" s="114">
        <v>0.2</v>
      </c>
      <c r="Q3096" s="113">
        <v>25.619999999999997</v>
      </c>
      <c r="R3096" s="115">
        <v>4.99</v>
      </c>
      <c r="S3096" s="115">
        <v>4.16</v>
      </c>
      <c r="T3096" s="119">
        <v>0.2</v>
      </c>
      <c r="U3096" s="116">
        <v>24.96</v>
      </c>
      <c r="V3096" t="s">
        <v>25</v>
      </c>
      <c r="W3096">
        <v>4.2699999999999996</v>
      </c>
      <c r="X3096" t="s">
        <v>25</v>
      </c>
      <c r="Y3096">
        <v>25.619999999999997</v>
      </c>
      <c r="Z3096">
        <v>4.8899999999999997</v>
      </c>
      <c r="AA3096">
        <v>4.08</v>
      </c>
      <c r="AB3096">
        <v>0.2</v>
      </c>
      <c r="AC3096">
        <v>24.48</v>
      </c>
    </row>
    <row r="3097" spans="1:29" x14ac:dyDescent="0.25">
      <c r="A3097" s="111" t="s">
        <v>572</v>
      </c>
      <c r="B3097" s="112" t="s">
        <v>157</v>
      </c>
      <c r="C3097" s="111">
        <v>87026</v>
      </c>
      <c r="D3097" s="111">
        <v>870269</v>
      </c>
      <c r="E3097" s="111" t="s">
        <v>579</v>
      </c>
      <c r="F3097" s="111">
        <v>7981</v>
      </c>
      <c r="G3097" s="111" t="s">
        <v>403</v>
      </c>
      <c r="H3097" s="111" t="s">
        <v>119</v>
      </c>
      <c r="I3097" s="111" t="s">
        <v>115</v>
      </c>
      <c r="J3097" s="111" t="s">
        <v>404</v>
      </c>
      <c r="K3097" s="111" t="s">
        <v>58</v>
      </c>
      <c r="L3097" s="111">
        <v>6</v>
      </c>
      <c r="M3097" s="111">
        <v>0.03</v>
      </c>
      <c r="N3097" s="113">
        <v>5.09</v>
      </c>
      <c r="O3097" s="113">
        <v>4.2655000000000003</v>
      </c>
      <c r="P3097" s="114">
        <v>0.2</v>
      </c>
      <c r="Q3097" s="113">
        <v>25.619999999999997</v>
      </c>
      <c r="R3097" s="115">
        <v>4.99</v>
      </c>
      <c r="S3097" s="115">
        <v>4.16</v>
      </c>
      <c r="T3097" s="119">
        <v>0.2</v>
      </c>
      <c r="U3097" s="116">
        <v>24.96</v>
      </c>
      <c r="V3097" t="s">
        <v>25</v>
      </c>
      <c r="W3097">
        <v>4.2699999999999996</v>
      </c>
      <c r="X3097" t="s">
        <v>25</v>
      </c>
      <c r="Y3097">
        <v>25.619999999999997</v>
      </c>
      <c r="Z3097">
        <v>4.8899999999999997</v>
      </c>
      <c r="AA3097">
        <v>4.08</v>
      </c>
      <c r="AB3097">
        <v>0.2</v>
      </c>
      <c r="AC3097">
        <v>24.48</v>
      </c>
    </row>
    <row r="3098" spans="1:29" x14ac:dyDescent="0.25">
      <c r="A3098" s="111" t="s">
        <v>572</v>
      </c>
      <c r="B3098" s="112" t="s">
        <v>157</v>
      </c>
      <c r="C3098" s="111">
        <v>87026</v>
      </c>
      <c r="D3098" s="111">
        <v>870269</v>
      </c>
      <c r="E3098" s="111" t="s">
        <v>579</v>
      </c>
      <c r="F3098" s="111">
        <v>7982</v>
      </c>
      <c r="G3098" s="111" t="s">
        <v>405</v>
      </c>
      <c r="H3098" s="111" t="s">
        <v>119</v>
      </c>
      <c r="I3098" s="111" t="s">
        <v>115</v>
      </c>
      <c r="J3098" s="111" t="s">
        <v>406</v>
      </c>
      <c r="K3098" s="111" t="s">
        <v>58</v>
      </c>
      <c r="L3098" s="111">
        <v>6</v>
      </c>
      <c r="M3098" s="111">
        <v>0.03</v>
      </c>
      <c r="N3098" s="113">
        <v>5.09</v>
      </c>
      <c r="O3098" s="113">
        <v>4.2655000000000003</v>
      </c>
      <c r="P3098" s="114">
        <v>0.2</v>
      </c>
      <c r="Q3098" s="113">
        <v>25.619999999999997</v>
      </c>
      <c r="R3098" s="115">
        <v>4.99</v>
      </c>
      <c r="S3098" s="115">
        <v>4.16</v>
      </c>
      <c r="T3098" s="119">
        <v>0.2</v>
      </c>
      <c r="U3098" s="116">
        <v>24.96</v>
      </c>
      <c r="V3098" t="s">
        <v>25</v>
      </c>
      <c r="W3098">
        <v>4.2699999999999996</v>
      </c>
      <c r="X3098" t="s">
        <v>25</v>
      </c>
      <c r="Y3098">
        <v>25.619999999999997</v>
      </c>
      <c r="Z3098">
        <v>4.8899999999999997</v>
      </c>
      <c r="AA3098">
        <v>4.08</v>
      </c>
      <c r="AB3098">
        <v>0.2</v>
      </c>
      <c r="AC3098">
        <v>24.48</v>
      </c>
    </row>
    <row r="3099" spans="1:29" x14ac:dyDescent="0.25">
      <c r="A3099" s="111" t="s">
        <v>572</v>
      </c>
      <c r="B3099" s="112" t="s">
        <v>157</v>
      </c>
      <c r="C3099" s="111">
        <v>87026</v>
      </c>
      <c r="D3099" s="111">
        <v>870269</v>
      </c>
      <c r="E3099" s="111" t="s">
        <v>579</v>
      </c>
      <c r="F3099" s="111">
        <v>7983</v>
      </c>
      <c r="G3099" s="111" t="s">
        <v>407</v>
      </c>
      <c r="H3099" s="111" t="s">
        <v>119</v>
      </c>
      <c r="I3099" s="111" t="s">
        <v>115</v>
      </c>
      <c r="J3099" s="111" t="s">
        <v>408</v>
      </c>
      <c r="K3099" s="111" t="s">
        <v>58</v>
      </c>
      <c r="L3099" s="111">
        <v>6</v>
      </c>
      <c r="M3099" s="111">
        <v>0.03</v>
      </c>
      <c r="N3099" s="113">
        <v>5.09</v>
      </c>
      <c r="O3099" s="113">
        <v>4.2655000000000003</v>
      </c>
      <c r="P3099" s="114">
        <v>0.2</v>
      </c>
      <c r="Q3099" s="113">
        <v>25.619999999999997</v>
      </c>
      <c r="R3099" s="115">
        <v>4.99</v>
      </c>
      <c r="S3099" s="115">
        <v>4.16</v>
      </c>
      <c r="T3099" s="119">
        <v>0.2</v>
      </c>
      <c r="U3099" s="116">
        <v>24.96</v>
      </c>
      <c r="V3099" t="s">
        <v>25</v>
      </c>
      <c r="W3099">
        <v>4.2699999999999996</v>
      </c>
      <c r="X3099" t="s">
        <v>25</v>
      </c>
      <c r="Y3099">
        <v>25.619999999999997</v>
      </c>
      <c r="Z3099">
        <v>4.8899999999999997</v>
      </c>
      <c r="AA3099">
        <v>4.08</v>
      </c>
      <c r="AB3099">
        <v>0.2</v>
      </c>
      <c r="AC3099">
        <v>24.48</v>
      </c>
    </row>
    <row r="3100" spans="1:29" x14ac:dyDescent="0.25">
      <c r="A3100" s="111" t="s">
        <v>572</v>
      </c>
      <c r="B3100" s="112" t="s">
        <v>157</v>
      </c>
      <c r="C3100" s="111">
        <v>87026</v>
      </c>
      <c r="D3100" s="111">
        <v>870269</v>
      </c>
      <c r="E3100" s="111" t="s">
        <v>579</v>
      </c>
      <c r="F3100" s="111">
        <v>7985</v>
      </c>
      <c r="G3100" s="111" t="s">
        <v>409</v>
      </c>
      <c r="H3100" s="111" t="s">
        <v>119</v>
      </c>
      <c r="I3100" s="111" t="s">
        <v>115</v>
      </c>
      <c r="J3100" s="111" t="s">
        <v>410</v>
      </c>
      <c r="K3100" s="111" t="s">
        <v>58</v>
      </c>
      <c r="L3100" s="111">
        <v>6</v>
      </c>
      <c r="M3100" s="111">
        <v>0.03</v>
      </c>
      <c r="N3100" s="113">
        <v>5.09</v>
      </c>
      <c r="O3100" s="113">
        <v>4.2655000000000003</v>
      </c>
      <c r="P3100" s="114">
        <v>0.2</v>
      </c>
      <c r="Q3100" s="113">
        <v>25.619999999999997</v>
      </c>
      <c r="R3100" s="115">
        <v>4.99</v>
      </c>
      <c r="S3100" s="115">
        <v>4.16</v>
      </c>
      <c r="T3100" s="119">
        <v>0.2</v>
      </c>
      <c r="U3100" s="116">
        <v>24.96</v>
      </c>
      <c r="V3100" t="s">
        <v>25</v>
      </c>
      <c r="W3100">
        <v>4.2699999999999996</v>
      </c>
      <c r="X3100" t="s">
        <v>25</v>
      </c>
      <c r="Y3100">
        <v>25.619999999999997</v>
      </c>
      <c r="Z3100">
        <v>4.8899999999999997</v>
      </c>
      <c r="AA3100">
        <v>4.08</v>
      </c>
      <c r="AB3100">
        <v>0.2</v>
      </c>
      <c r="AC3100">
        <v>24.48</v>
      </c>
    </row>
    <row r="3101" spans="1:29" x14ac:dyDescent="0.25">
      <c r="A3101" s="111" t="s">
        <v>572</v>
      </c>
      <c r="B3101" s="112" t="s">
        <v>157</v>
      </c>
      <c r="C3101" s="111">
        <v>87026</v>
      </c>
      <c r="D3101" s="111">
        <v>870269</v>
      </c>
      <c r="E3101" s="111" t="s">
        <v>579</v>
      </c>
      <c r="F3101" s="111">
        <v>8791</v>
      </c>
      <c r="G3101" s="111" t="s">
        <v>483</v>
      </c>
      <c r="H3101" s="111" t="s">
        <v>61</v>
      </c>
      <c r="I3101" s="111" t="s">
        <v>18</v>
      </c>
      <c r="J3101" s="111" t="s">
        <v>469</v>
      </c>
      <c r="K3101" s="111" t="s">
        <v>58</v>
      </c>
      <c r="L3101" s="111">
        <v>12</v>
      </c>
      <c r="M3101" s="111">
        <v>0.06</v>
      </c>
      <c r="N3101" s="113">
        <v>3.99</v>
      </c>
      <c r="O3101" s="113">
        <v>3.32</v>
      </c>
      <c r="P3101" s="114">
        <v>0.2</v>
      </c>
      <c r="Q3101" s="113">
        <v>39.839999999999996</v>
      </c>
      <c r="R3101" s="115">
        <v>3.59</v>
      </c>
      <c r="S3101" s="115">
        <v>2.99</v>
      </c>
      <c r="T3101" s="119">
        <v>0.2</v>
      </c>
      <c r="U3101" s="116">
        <v>35.880000000000003</v>
      </c>
      <c r="V3101" t="s">
        <v>25</v>
      </c>
      <c r="W3101">
        <v>3.13</v>
      </c>
      <c r="X3101" t="s">
        <v>25</v>
      </c>
      <c r="Y3101">
        <v>37.56</v>
      </c>
      <c r="Z3101">
        <v>3.39</v>
      </c>
      <c r="AA3101">
        <v>2.83</v>
      </c>
      <c r="AB3101">
        <v>0.2</v>
      </c>
      <c r="AC3101">
        <v>33.96</v>
      </c>
    </row>
    <row r="3102" spans="1:29" x14ac:dyDescent="0.25">
      <c r="A3102" s="111" t="s">
        <v>572</v>
      </c>
      <c r="B3102" s="112" t="s">
        <v>157</v>
      </c>
      <c r="C3102" s="111">
        <v>87026</v>
      </c>
      <c r="D3102" s="111">
        <v>870269</v>
      </c>
      <c r="E3102" s="111" t="s">
        <v>579</v>
      </c>
      <c r="F3102" s="111">
        <v>13061</v>
      </c>
      <c r="G3102" s="111" t="s">
        <v>484</v>
      </c>
      <c r="H3102" s="111" t="s">
        <v>61</v>
      </c>
      <c r="I3102" s="111" t="s">
        <v>18</v>
      </c>
      <c r="J3102" s="111" t="s">
        <v>471</v>
      </c>
      <c r="K3102" s="111" t="s">
        <v>58</v>
      </c>
      <c r="L3102" s="111">
        <v>12</v>
      </c>
      <c r="M3102" s="111">
        <v>0.06</v>
      </c>
      <c r="N3102" s="113">
        <v>3.99</v>
      </c>
      <c r="O3102" s="113">
        <v>3.32</v>
      </c>
      <c r="P3102" s="114">
        <v>0.2</v>
      </c>
      <c r="Q3102" s="113">
        <v>39.839999999999996</v>
      </c>
      <c r="R3102" s="115">
        <v>3.59</v>
      </c>
      <c r="S3102" s="115">
        <v>2.99</v>
      </c>
      <c r="T3102" s="119">
        <v>0.2</v>
      </c>
      <c r="U3102" s="116">
        <v>35.880000000000003</v>
      </c>
      <c r="V3102" t="s">
        <v>25</v>
      </c>
      <c r="W3102">
        <v>3.13</v>
      </c>
      <c r="X3102" t="s">
        <v>25</v>
      </c>
      <c r="Y3102">
        <v>37.56</v>
      </c>
      <c r="Z3102">
        <v>3.39</v>
      </c>
      <c r="AA3102">
        <v>2.83</v>
      </c>
      <c r="AB3102">
        <v>0.2</v>
      </c>
      <c r="AC3102">
        <v>33.96</v>
      </c>
    </row>
    <row r="3103" spans="1:29" x14ac:dyDescent="0.25">
      <c r="A3103" s="111" t="s">
        <v>572</v>
      </c>
      <c r="B3103" s="112" t="s">
        <v>157</v>
      </c>
      <c r="C3103" s="111">
        <v>87026</v>
      </c>
      <c r="D3103" s="111">
        <v>870269</v>
      </c>
      <c r="E3103" s="111" t="s">
        <v>579</v>
      </c>
      <c r="F3103" s="111">
        <v>23463</v>
      </c>
      <c r="G3103" s="111" t="s">
        <v>487</v>
      </c>
      <c r="H3103" s="111" t="s">
        <v>112</v>
      </c>
      <c r="I3103" s="111" t="s">
        <v>109</v>
      </c>
      <c r="J3103" s="111" t="s">
        <v>458</v>
      </c>
      <c r="K3103" s="111" t="s">
        <v>58</v>
      </c>
      <c r="L3103" s="111">
        <v>12</v>
      </c>
      <c r="M3103" s="111">
        <v>0.06</v>
      </c>
      <c r="N3103" s="113">
        <v>1.59</v>
      </c>
      <c r="O3103" s="113">
        <v>1.29</v>
      </c>
      <c r="P3103" s="114">
        <v>0.2</v>
      </c>
      <c r="Q3103" s="113">
        <v>15.48</v>
      </c>
      <c r="R3103" s="115">
        <v>1.59</v>
      </c>
      <c r="S3103" s="115">
        <v>1.29</v>
      </c>
      <c r="T3103" s="119">
        <v>0.2</v>
      </c>
      <c r="U3103" s="116">
        <v>15.48</v>
      </c>
      <c r="V3103" t="s">
        <v>25</v>
      </c>
      <c r="W3103">
        <v>1.29</v>
      </c>
      <c r="X3103" t="s">
        <v>25</v>
      </c>
      <c r="Y3103">
        <v>15.48</v>
      </c>
      <c r="Z3103">
        <v>1.59</v>
      </c>
      <c r="AA3103">
        <v>1.29</v>
      </c>
      <c r="AB3103">
        <v>0.2</v>
      </c>
      <c r="AC3103">
        <v>15.48</v>
      </c>
    </row>
    <row r="3104" spans="1:29" x14ac:dyDescent="0.25">
      <c r="A3104" s="111" t="s">
        <v>572</v>
      </c>
      <c r="B3104" s="112" t="s">
        <v>157</v>
      </c>
      <c r="C3104" s="111">
        <v>87026</v>
      </c>
      <c r="D3104" s="111">
        <v>870269</v>
      </c>
      <c r="E3104" s="111" t="s">
        <v>579</v>
      </c>
      <c r="F3104" s="111">
        <v>23731</v>
      </c>
      <c r="G3104" s="111" t="s">
        <v>488</v>
      </c>
      <c r="H3104" s="111" t="s">
        <v>119</v>
      </c>
      <c r="I3104" s="111" t="s">
        <v>115</v>
      </c>
      <c r="J3104" s="111" t="s">
        <v>489</v>
      </c>
      <c r="K3104" s="111" t="s">
        <v>58</v>
      </c>
      <c r="L3104" s="111">
        <v>6</v>
      </c>
      <c r="M3104" s="111">
        <v>0.03</v>
      </c>
      <c r="N3104" s="113">
        <v>5.09</v>
      </c>
      <c r="O3104" s="113">
        <v>4.2655000000000003</v>
      </c>
      <c r="P3104" s="114">
        <v>0.2</v>
      </c>
      <c r="Q3104" s="113">
        <v>25.619999999999997</v>
      </c>
      <c r="R3104" s="115">
        <v>4.99</v>
      </c>
      <c r="S3104" s="115">
        <v>4.16</v>
      </c>
      <c r="T3104" s="119">
        <v>0.2</v>
      </c>
      <c r="U3104" s="116">
        <v>24.96</v>
      </c>
      <c r="V3104" t="s">
        <v>25</v>
      </c>
      <c r="W3104">
        <v>4.2699999999999996</v>
      </c>
      <c r="X3104" t="s">
        <v>25</v>
      </c>
      <c r="Y3104">
        <v>25.619999999999997</v>
      </c>
      <c r="Z3104">
        <v>4.8899999999999997</v>
      </c>
      <c r="AA3104">
        <v>4.08</v>
      </c>
      <c r="AB3104">
        <v>0.2</v>
      </c>
      <c r="AC3104">
        <v>24.48</v>
      </c>
    </row>
    <row r="3105" spans="1:29" x14ac:dyDescent="0.25">
      <c r="A3105" s="111" t="s">
        <v>572</v>
      </c>
      <c r="B3105" s="112" t="s">
        <v>157</v>
      </c>
      <c r="C3105" s="111">
        <v>87026</v>
      </c>
      <c r="D3105" s="111">
        <v>870269</v>
      </c>
      <c r="E3105" s="111" t="s">
        <v>579</v>
      </c>
      <c r="F3105" s="111">
        <v>8919</v>
      </c>
      <c r="G3105" s="111" t="s">
        <v>490</v>
      </c>
      <c r="H3105" s="111" t="s">
        <v>63</v>
      </c>
      <c r="I3105" s="111" t="s">
        <v>18</v>
      </c>
      <c r="J3105" s="111" t="s">
        <v>334</v>
      </c>
      <c r="K3105" s="111" t="s">
        <v>62</v>
      </c>
      <c r="L3105" s="111">
        <v>12</v>
      </c>
      <c r="M3105" s="111">
        <v>7.1999999999999995E-2</v>
      </c>
      <c r="N3105" s="113">
        <v>4.1900000000000004</v>
      </c>
      <c r="O3105" s="113">
        <v>3.5054999999999996</v>
      </c>
      <c r="P3105" s="114">
        <v>0.2</v>
      </c>
      <c r="Q3105" s="113">
        <v>42.12</v>
      </c>
      <c r="R3105" s="115">
        <v>3.89</v>
      </c>
      <c r="S3105" s="115">
        <v>3.2416666666666667</v>
      </c>
      <c r="T3105" s="119">
        <v>0.2</v>
      </c>
      <c r="U3105" s="116">
        <v>38.880000000000003</v>
      </c>
      <c r="V3105" t="s">
        <v>25</v>
      </c>
      <c r="W3105">
        <v>3.32</v>
      </c>
      <c r="X3105" t="s">
        <v>25</v>
      </c>
      <c r="Y3105">
        <v>39.839999999999996</v>
      </c>
      <c r="Z3105">
        <v>3.69</v>
      </c>
      <c r="AA3105">
        <v>3.08</v>
      </c>
      <c r="AB3105">
        <v>0.2</v>
      </c>
      <c r="AC3105">
        <v>36.96</v>
      </c>
    </row>
    <row r="3106" spans="1:29" x14ac:dyDescent="0.25">
      <c r="A3106" s="111" t="s">
        <v>572</v>
      </c>
      <c r="B3106" s="112" t="s">
        <v>157</v>
      </c>
      <c r="C3106" s="111">
        <v>87456</v>
      </c>
      <c r="D3106" s="111">
        <v>874566</v>
      </c>
      <c r="E3106" s="111" t="s">
        <v>581</v>
      </c>
      <c r="F3106" s="111">
        <v>19225</v>
      </c>
      <c r="G3106" s="111" t="s">
        <v>345</v>
      </c>
      <c r="H3106" s="111" t="s">
        <v>151</v>
      </c>
      <c r="I3106" s="111" t="s">
        <v>128</v>
      </c>
      <c r="J3106" s="111" t="s">
        <v>346</v>
      </c>
      <c r="K3106" s="111" t="s">
        <v>129</v>
      </c>
      <c r="L3106" s="111">
        <v>24</v>
      </c>
      <c r="M3106" s="111">
        <v>0.06</v>
      </c>
      <c r="N3106" s="113">
        <v>7.99</v>
      </c>
      <c r="O3106" s="113">
        <v>6.69</v>
      </c>
      <c r="P3106" s="114">
        <v>0.2</v>
      </c>
      <c r="Q3106" s="113">
        <v>160.56</v>
      </c>
      <c r="R3106" s="115">
        <v>7.99</v>
      </c>
      <c r="S3106" s="115">
        <v>6.69</v>
      </c>
      <c r="T3106" s="119">
        <v>0.2</v>
      </c>
      <c r="U3106" s="116">
        <v>160.56</v>
      </c>
      <c r="V3106" t="s">
        <v>25</v>
      </c>
      <c r="W3106">
        <v>7.29</v>
      </c>
      <c r="X3106" t="s">
        <v>25</v>
      </c>
      <c r="Y3106">
        <v>174.96</v>
      </c>
      <c r="Z3106">
        <v>8.69</v>
      </c>
      <c r="AA3106">
        <v>7.22</v>
      </c>
      <c r="AB3106">
        <v>0.2</v>
      </c>
      <c r="AC3106">
        <v>173.28</v>
      </c>
    </row>
    <row r="3107" spans="1:29" x14ac:dyDescent="0.25">
      <c r="A3107" s="111" t="s">
        <v>572</v>
      </c>
      <c r="B3107" s="112" t="s">
        <v>157</v>
      </c>
      <c r="C3107" s="111">
        <v>87456</v>
      </c>
      <c r="D3107" s="111">
        <v>874566</v>
      </c>
      <c r="E3107" s="111" t="s">
        <v>581</v>
      </c>
      <c r="F3107" s="111">
        <v>19228</v>
      </c>
      <c r="G3107" s="111" t="s">
        <v>347</v>
      </c>
      <c r="H3107" s="111" t="s">
        <v>151</v>
      </c>
      <c r="I3107" s="111" t="s">
        <v>128</v>
      </c>
      <c r="J3107" s="111" t="s">
        <v>346</v>
      </c>
      <c r="K3107" s="111" t="s">
        <v>129</v>
      </c>
      <c r="L3107" s="111">
        <v>4</v>
      </c>
      <c r="M3107" s="111">
        <v>0.01</v>
      </c>
      <c r="N3107" s="113">
        <v>7.99</v>
      </c>
      <c r="O3107" s="113">
        <v>6.69</v>
      </c>
      <c r="P3107" s="114">
        <v>0.2</v>
      </c>
      <c r="Q3107" s="113">
        <v>26.76</v>
      </c>
      <c r="R3107" s="115">
        <v>7.99</v>
      </c>
      <c r="S3107" s="115">
        <v>6.69</v>
      </c>
      <c r="T3107" s="119">
        <v>0.2</v>
      </c>
      <c r="U3107" s="116">
        <v>26.76</v>
      </c>
      <c r="V3107" t="s">
        <v>25</v>
      </c>
      <c r="W3107">
        <v>7.29</v>
      </c>
      <c r="X3107" t="s">
        <v>25</v>
      </c>
      <c r="Y3107">
        <v>29.16</v>
      </c>
      <c r="Z3107">
        <v>8.69</v>
      </c>
      <c r="AA3107">
        <v>7.22</v>
      </c>
      <c r="AB3107">
        <v>0.2</v>
      </c>
      <c r="AC3107">
        <v>28.88</v>
      </c>
    </row>
    <row r="3108" spans="1:29" x14ac:dyDescent="0.25">
      <c r="A3108" s="111" t="s">
        <v>572</v>
      </c>
      <c r="B3108" s="112" t="s">
        <v>157</v>
      </c>
      <c r="C3108" s="111">
        <v>87456</v>
      </c>
      <c r="D3108" s="111">
        <v>874566</v>
      </c>
      <c r="E3108" s="111" t="s">
        <v>581</v>
      </c>
      <c r="F3108" s="111">
        <v>19229</v>
      </c>
      <c r="G3108" s="111" t="s">
        <v>348</v>
      </c>
      <c r="H3108" s="111" t="s">
        <v>151</v>
      </c>
      <c r="I3108" s="111" t="s">
        <v>128</v>
      </c>
      <c r="J3108" s="111" t="s">
        <v>346</v>
      </c>
      <c r="K3108" s="111" t="s">
        <v>129</v>
      </c>
      <c r="L3108" s="111">
        <v>6</v>
      </c>
      <c r="M3108" s="111">
        <v>1.4999999999999999E-2</v>
      </c>
      <c r="N3108" s="113">
        <v>7.99</v>
      </c>
      <c r="O3108" s="113">
        <v>6.69</v>
      </c>
      <c r="P3108" s="114">
        <v>0.2</v>
      </c>
      <c r="Q3108" s="113">
        <v>40.14</v>
      </c>
      <c r="R3108" s="115">
        <v>7.99</v>
      </c>
      <c r="S3108" s="115">
        <v>6.69</v>
      </c>
      <c r="T3108" s="119">
        <v>0.2</v>
      </c>
      <c r="U3108" s="116">
        <v>40.14</v>
      </c>
      <c r="V3108" t="s">
        <v>25</v>
      </c>
      <c r="W3108">
        <v>7.29</v>
      </c>
      <c r="X3108" t="s">
        <v>25</v>
      </c>
      <c r="Y3108">
        <v>43.74</v>
      </c>
      <c r="Z3108">
        <v>8.69</v>
      </c>
      <c r="AA3108">
        <v>7.22</v>
      </c>
      <c r="AB3108">
        <v>0.2</v>
      </c>
      <c r="AC3108">
        <v>43.32</v>
      </c>
    </row>
    <row r="3109" spans="1:29" x14ac:dyDescent="0.25">
      <c r="A3109" s="111" t="s">
        <v>572</v>
      </c>
      <c r="B3109" s="112" t="s">
        <v>157</v>
      </c>
      <c r="C3109" s="111">
        <v>87456</v>
      </c>
      <c r="D3109" s="111">
        <v>874566</v>
      </c>
      <c r="E3109" s="111" t="s">
        <v>581</v>
      </c>
      <c r="F3109" s="111">
        <v>19231</v>
      </c>
      <c r="G3109" s="111" t="s">
        <v>349</v>
      </c>
      <c r="H3109" s="111" t="s">
        <v>151</v>
      </c>
      <c r="I3109" s="111" t="s">
        <v>128</v>
      </c>
      <c r="J3109" s="111" t="s">
        <v>350</v>
      </c>
      <c r="K3109" s="111" t="s">
        <v>129</v>
      </c>
      <c r="L3109" s="111">
        <v>4</v>
      </c>
      <c r="M3109" s="111">
        <v>0.01</v>
      </c>
      <c r="N3109" s="113">
        <v>7.99</v>
      </c>
      <c r="O3109" s="113">
        <v>6.69</v>
      </c>
      <c r="P3109" s="114">
        <v>0.2</v>
      </c>
      <c r="Q3109" s="113">
        <v>26.76</v>
      </c>
      <c r="R3109" s="115">
        <v>7.99</v>
      </c>
      <c r="S3109" s="115">
        <v>6.69</v>
      </c>
      <c r="T3109" s="119">
        <v>0.2</v>
      </c>
      <c r="U3109" s="116">
        <v>26.76</v>
      </c>
      <c r="V3109" t="s">
        <v>25</v>
      </c>
      <c r="W3109">
        <v>7.29</v>
      </c>
      <c r="X3109" t="s">
        <v>25</v>
      </c>
      <c r="Y3109">
        <v>29.16</v>
      </c>
      <c r="Z3109">
        <v>8.69</v>
      </c>
      <c r="AA3109">
        <v>7.22</v>
      </c>
      <c r="AB3109">
        <v>0.2</v>
      </c>
      <c r="AC3109">
        <v>28.88</v>
      </c>
    </row>
    <row r="3110" spans="1:29" x14ac:dyDescent="0.25">
      <c r="A3110" s="111" t="s">
        <v>572</v>
      </c>
      <c r="B3110" s="112" t="s">
        <v>157</v>
      </c>
      <c r="C3110" s="111">
        <v>87456</v>
      </c>
      <c r="D3110" s="111">
        <v>874566</v>
      </c>
      <c r="E3110" s="111" t="s">
        <v>581</v>
      </c>
      <c r="F3110" s="111">
        <v>21666</v>
      </c>
      <c r="G3110" s="111" t="s">
        <v>351</v>
      </c>
      <c r="H3110" s="111" t="s">
        <v>151</v>
      </c>
      <c r="I3110" s="111" t="s">
        <v>128</v>
      </c>
      <c r="J3110" s="111" t="s">
        <v>352</v>
      </c>
      <c r="K3110" s="111" t="s">
        <v>129</v>
      </c>
      <c r="L3110" s="111">
        <v>4</v>
      </c>
      <c r="M3110" s="111">
        <v>0.01</v>
      </c>
      <c r="N3110" s="113">
        <v>7.99</v>
      </c>
      <c r="O3110" s="113">
        <v>6.69</v>
      </c>
      <c r="P3110" s="114">
        <v>0.2</v>
      </c>
      <c r="Q3110" s="113">
        <v>26.76</v>
      </c>
      <c r="R3110" s="115">
        <v>7.99</v>
      </c>
      <c r="S3110" s="115">
        <v>6.69</v>
      </c>
      <c r="T3110" s="119">
        <v>0.2</v>
      </c>
      <c r="U3110" s="116">
        <v>26.76</v>
      </c>
      <c r="V3110" t="s">
        <v>25</v>
      </c>
      <c r="W3110">
        <v>7.29</v>
      </c>
      <c r="X3110" t="s">
        <v>25</v>
      </c>
      <c r="Y3110">
        <v>29.16</v>
      </c>
      <c r="Z3110">
        <v>8.69</v>
      </c>
      <c r="AA3110">
        <v>7.22</v>
      </c>
      <c r="AB3110">
        <v>0.2</v>
      </c>
      <c r="AC3110">
        <v>28.88</v>
      </c>
    </row>
    <row r="3111" spans="1:29" x14ac:dyDescent="0.25">
      <c r="A3111" s="111" t="s">
        <v>572</v>
      </c>
      <c r="B3111" s="112" t="s">
        <v>157</v>
      </c>
      <c r="C3111" s="111">
        <v>87456</v>
      </c>
      <c r="D3111" s="111">
        <v>874566</v>
      </c>
      <c r="E3111" s="111" t="s">
        <v>581</v>
      </c>
      <c r="F3111" s="111">
        <v>24306</v>
      </c>
      <c r="G3111" s="111" t="s">
        <v>353</v>
      </c>
      <c r="H3111" s="111" t="s">
        <v>151</v>
      </c>
      <c r="I3111" s="111" t="s">
        <v>128</v>
      </c>
      <c r="J3111" s="111" t="s">
        <v>354</v>
      </c>
      <c r="K3111" s="111" t="s">
        <v>129</v>
      </c>
      <c r="L3111" s="111">
        <v>4</v>
      </c>
      <c r="M3111" s="111">
        <v>0.01</v>
      </c>
      <c r="N3111" s="113">
        <v>7.99</v>
      </c>
      <c r="O3111" s="113">
        <v>6.69</v>
      </c>
      <c r="P3111" s="114">
        <v>0.2</v>
      </c>
      <c r="Q3111" s="113">
        <v>26.76</v>
      </c>
      <c r="R3111" s="115">
        <v>7.99</v>
      </c>
      <c r="S3111" s="115">
        <v>6.69</v>
      </c>
      <c r="T3111" s="119">
        <v>0.2</v>
      </c>
      <c r="U3111" s="116">
        <v>26.76</v>
      </c>
      <c r="V3111" t="s">
        <v>25</v>
      </c>
      <c r="W3111">
        <v>7.29</v>
      </c>
      <c r="X3111" t="s">
        <v>25</v>
      </c>
      <c r="Y3111">
        <v>29.16</v>
      </c>
      <c r="Z3111">
        <v>8.69</v>
      </c>
      <c r="AA3111">
        <v>7.22</v>
      </c>
      <c r="AB3111">
        <v>0.2</v>
      </c>
      <c r="AC3111">
        <v>28.88</v>
      </c>
    </row>
    <row r="3112" spans="1:29" x14ac:dyDescent="0.25">
      <c r="A3112" s="111" t="s">
        <v>572</v>
      </c>
      <c r="B3112" s="112" t="s">
        <v>157</v>
      </c>
      <c r="C3112" s="111">
        <v>87456</v>
      </c>
      <c r="D3112" s="111">
        <v>874566</v>
      </c>
      <c r="E3112" s="111" t="s">
        <v>581</v>
      </c>
      <c r="F3112" s="111">
        <v>26607</v>
      </c>
      <c r="G3112" s="111" t="s">
        <v>413</v>
      </c>
      <c r="H3112" s="111" t="s">
        <v>151</v>
      </c>
      <c r="I3112" s="111" t="s">
        <v>128</v>
      </c>
      <c r="J3112" s="111" t="s">
        <v>414</v>
      </c>
      <c r="K3112" s="111" t="s">
        <v>129</v>
      </c>
      <c r="L3112" s="111">
        <v>4</v>
      </c>
      <c r="M3112" s="111">
        <v>0.01</v>
      </c>
      <c r="N3112" s="113">
        <v>7.99</v>
      </c>
      <c r="O3112" s="113">
        <v>6.69</v>
      </c>
      <c r="P3112" s="114">
        <v>0.2</v>
      </c>
      <c r="Q3112" s="113">
        <v>26.76</v>
      </c>
      <c r="R3112" s="115">
        <v>7.99</v>
      </c>
      <c r="S3112" s="115">
        <v>6.69</v>
      </c>
      <c r="T3112" s="119">
        <v>0.2</v>
      </c>
      <c r="U3112" s="116">
        <v>26.76</v>
      </c>
      <c r="V3112" t="s">
        <v>25</v>
      </c>
      <c r="W3112">
        <v>7.29</v>
      </c>
      <c r="X3112" t="s">
        <v>25</v>
      </c>
      <c r="Y3112">
        <v>29.16</v>
      </c>
      <c r="Z3112">
        <v>8.69</v>
      </c>
      <c r="AA3112">
        <v>7.22</v>
      </c>
      <c r="AB3112">
        <v>0.2</v>
      </c>
      <c r="AC3112">
        <v>28.88</v>
      </c>
    </row>
    <row r="3113" spans="1:29" x14ac:dyDescent="0.25">
      <c r="A3113" s="111" t="s">
        <v>572</v>
      </c>
      <c r="B3113" s="112" t="s">
        <v>157</v>
      </c>
      <c r="C3113" s="111">
        <v>87456</v>
      </c>
      <c r="D3113" s="111">
        <v>874566</v>
      </c>
      <c r="E3113" s="111" t="s">
        <v>581</v>
      </c>
      <c r="F3113" s="111">
        <v>14842</v>
      </c>
      <c r="G3113" s="111" t="s">
        <v>355</v>
      </c>
      <c r="H3113" s="111" t="s">
        <v>33</v>
      </c>
      <c r="I3113" s="111" t="s">
        <v>18</v>
      </c>
      <c r="J3113" s="111" t="s">
        <v>331</v>
      </c>
      <c r="K3113" s="111" t="s">
        <v>31</v>
      </c>
      <c r="L3113" s="111">
        <v>15</v>
      </c>
      <c r="M3113" s="111">
        <v>4.0349999999999997E-2</v>
      </c>
      <c r="N3113" s="113">
        <v>2.29</v>
      </c>
      <c r="O3113" s="113">
        <v>1.8904999999999998</v>
      </c>
      <c r="P3113" s="114">
        <v>0.2</v>
      </c>
      <c r="Q3113" s="113">
        <v>28.349999999999998</v>
      </c>
      <c r="R3113" s="115">
        <v>1.99</v>
      </c>
      <c r="S3113" s="115">
        <v>1.6583333333333334</v>
      </c>
      <c r="T3113" s="119">
        <v>0.2</v>
      </c>
      <c r="U3113" s="116">
        <v>24.9</v>
      </c>
      <c r="V3113" t="s">
        <v>25</v>
      </c>
      <c r="W3113">
        <v>1.8</v>
      </c>
      <c r="X3113" t="s">
        <v>25</v>
      </c>
      <c r="Y3113">
        <v>27</v>
      </c>
      <c r="Z3113">
        <v>1.89</v>
      </c>
      <c r="AA3113">
        <v>1.58</v>
      </c>
      <c r="AB3113">
        <v>0.2</v>
      </c>
      <c r="AC3113">
        <v>23.700000000000003</v>
      </c>
    </row>
    <row r="3114" spans="1:29" x14ac:dyDescent="0.25">
      <c r="A3114" s="111" t="s">
        <v>572</v>
      </c>
      <c r="B3114" s="112" t="s">
        <v>157</v>
      </c>
      <c r="C3114" s="111">
        <v>87456</v>
      </c>
      <c r="D3114" s="111">
        <v>874566</v>
      </c>
      <c r="E3114" s="111" t="s">
        <v>581</v>
      </c>
      <c r="F3114" s="111">
        <v>14844</v>
      </c>
      <c r="G3114" s="111" t="s">
        <v>356</v>
      </c>
      <c r="H3114" s="111" t="s">
        <v>32</v>
      </c>
      <c r="I3114" s="111" t="s">
        <v>18</v>
      </c>
      <c r="J3114" s="111" t="s">
        <v>334</v>
      </c>
      <c r="K3114" s="111" t="s">
        <v>31</v>
      </c>
      <c r="L3114" s="111">
        <v>15</v>
      </c>
      <c r="M3114" s="111">
        <v>4.0349999999999997E-2</v>
      </c>
      <c r="N3114" s="113">
        <v>2.29</v>
      </c>
      <c r="O3114" s="113">
        <v>1.8904999999999998</v>
      </c>
      <c r="P3114" s="114">
        <v>0.2</v>
      </c>
      <c r="Q3114" s="113">
        <v>28.349999999999998</v>
      </c>
      <c r="R3114" s="115">
        <v>1.99</v>
      </c>
      <c r="S3114" s="115">
        <v>1.6583333333333334</v>
      </c>
      <c r="T3114" s="119">
        <v>0.2</v>
      </c>
      <c r="U3114" s="116">
        <v>24.9</v>
      </c>
      <c r="V3114" t="s">
        <v>25</v>
      </c>
      <c r="W3114">
        <v>1.8</v>
      </c>
      <c r="X3114" t="s">
        <v>25</v>
      </c>
      <c r="Y3114">
        <v>27</v>
      </c>
      <c r="Z3114">
        <v>1.89</v>
      </c>
      <c r="AA3114">
        <v>1.58</v>
      </c>
      <c r="AB3114">
        <v>0.2</v>
      </c>
      <c r="AC3114">
        <v>23.700000000000003</v>
      </c>
    </row>
    <row r="3115" spans="1:29" x14ac:dyDescent="0.25">
      <c r="A3115" s="111" t="s">
        <v>572</v>
      </c>
      <c r="B3115" s="112" t="s">
        <v>157</v>
      </c>
      <c r="C3115" s="111">
        <v>87456</v>
      </c>
      <c r="D3115" s="111">
        <v>874566</v>
      </c>
      <c r="E3115" s="111" t="s">
        <v>581</v>
      </c>
      <c r="F3115" s="111">
        <v>19303</v>
      </c>
      <c r="G3115" s="111" t="s">
        <v>444</v>
      </c>
      <c r="H3115" s="111" t="s">
        <v>37</v>
      </c>
      <c r="I3115" s="111" t="s">
        <v>18</v>
      </c>
      <c r="J3115" s="111" t="s">
        <v>362</v>
      </c>
      <c r="K3115" s="111" t="s">
        <v>31</v>
      </c>
      <c r="L3115" s="111">
        <v>15</v>
      </c>
      <c r="M3115" s="111">
        <v>4.0349999999999997E-2</v>
      </c>
      <c r="N3115" s="113">
        <v>2.29</v>
      </c>
      <c r="O3115" s="113">
        <v>1.8904999999999998</v>
      </c>
      <c r="P3115" s="114">
        <v>0.2</v>
      </c>
      <c r="Q3115" s="113">
        <v>28.349999999999998</v>
      </c>
      <c r="R3115" s="115">
        <v>1.99</v>
      </c>
      <c r="S3115" s="115">
        <v>1.6583333333333334</v>
      </c>
      <c r="T3115" s="119">
        <v>0.2</v>
      </c>
      <c r="U3115" s="116">
        <v>24.9</v>
      </c>
      <c r="V3115" t="s">
        <v>25</v>
      </c>
      <c r="W3115">
        <v>1.9</v>
      </c>
      <c r="X3115" t="s">
        <v>25</v>
      </c>
      <c r="Y3115">
        <v>28.5</v>
      </c>
      <c r="Z3115">
        <v>1.99</v>
      </c>
      <c r="AA3115">
        <v>1.66</v>
      </c>
      <c r="AB3115">
        <v>0.2</v>
      </c>
      <c r="AC3115">
        <v>24.9</v>
      </c>
    </row>
    <row r="3116" spans="1:29" x14ac:dyDescent="0.25">
      <c r="A3116" s="111" t="s">
        <v>572</v>
      </c>
      <c r="B3116" s="112" t="s">
        <v>157</v>
      </c>
      <c r="C3116" s="111">
        <v>87456</v>
      </c>
      <c r="D3116" s="111">
        <v>874566</v>
      </c>
      <c r="E3116" s="111" t="s">
        <v>581</v>
      </c>
      <c r="F3116" s="111">
        <v>19305</v>
      </c>
      <c r="G3116" s="111" t="s">
        <v>445</v>
      </c>
      <c r="H3116" s="111" t="s">
        <v>37</v>
      </c>
      <c r="I3116" s="111" t="s">
        <v>18</v>
      </c>
      <c r="J3116" s="111" t="s">
        <v>382</v>
      </c>
      <c r="K3116" s="111" t="s">
        <v>31</v>
      </c>
      <c r="L3116" s="111">
        <v>15</v>
      </c>
      <c r="M3116" s="111">
        <v>4.0349999999999997E-2</v>
      </c>
      <c r="N3116" s="113">
        <v>2.29</v>
      </c>
      <c r="O3116" s="113">
        <v>1.8904999999999998</v>
      </c>
      <c r="P3116" s="114">
        <v>0.2</v>
      </c>
      <c r="Q3116" s="113">
        <v>28.349999999999998</v>
      </c>
      <c r="R3116" s="115">
        <v>1.99</v>
      </c>
      <c r="S3116" s="115">
        <v>1.6583333333333334</v>
      </c>
      <c r="T3116" s="119">
        <v>0.2</v>
      </c>
      <c r="U3116" s="116">
        <v>24.9</v>
      </c>
      <c r="V3116" t="s">
        <v>25</v>
      </c>
      <c r="W3116">
        <v>1.9</v>
      </c>
      <c r="X3116" t="s">
        <v>25</v>
      </c>
      <c r="Y3116">
        <v>28.5</v>
      </c>
      <c r="Z3116">
        <v>1.99</v>
      </c>
      <c r="AA3116">
        <v>1.66</v>
      </c>
      <c r="AB3116">
        <v>0.2</v>
      </c>
      <c r="AC3116">
        <v>24.9</v>
      </c>
    </row>
    <row r="3117" spans="1:29" x14ac:dyDescent="0.25">
      <c r="A3117" s="111" t="s">
        <v>572</v>
      </c>
      <c r="B3117" s="112" t="s">
        <v>157</v>
      </c>
      <c r="C3117" s="111">
        <v>87456</v>
      </c>
      <c r="D3117" s="111">
        <v>874566</v>
      </c>
      <c r="E3117" s="111" t="s">
        <v>581</v>
      </c>
      <c r="F3117" s="111">
        <v>19307</v>
      </c>
      <c r="G3117" s="111" t="s">
        <v>446</v>
      </c>
      <c r="H3117" s="111" t="s">
        <v>37</v>
      </c>
      <c r="I3117" s="111" t="s">
        <v>18</v>
      </c>
      <c r="J3117" s="111" t="s">
        <v>447</v>
      </c>
      <c r="K3117" s="111" t="s">
        <v>31</v>
      </c>
      <c r="L3117" s="111">
        <v>15</v>
      </c>
      <c r="M3117" s="111">
        <v>4.0349999999999997E-2</v>
      </c>
      <c r="N3117" s="113">
        <v>2.29</v>
      </c>
      <c r="O3117" s="113">
        <v>1.8904999999999998</v>
      </c>
      <c r="P3117" s="114">
        <v>0.2</v>
      </c>
      <c r="Q3117" s="113">
        <v>28.349999999999998</v>
      </c>
      <c r="R3117" s="115">
        <v>1.99</v>
      </c>
      <c r="S3117" s="115">
        <v>1.6583333333333334</v>
      </c>
      <c r="T3117" s="119">
        <v>0.2</v>
      </c>
      <c r="U3117" s="116">
        <v>24.9</v>
      </c>
      <c r="V3117" t="s">
        <v>25</v>
      </c>
      <c r="W3117">
        <v>1.9</v>
      </c>
      <c r="X3117" t="s">
        <v>25</v>
      </c>
      <c r="Y3117">
        <v>28.5</v>
      </c>
      <c r="Z3117">
        <v>1.99</v>
      </c>
      <c r="AA3117">
        <v>1.66</v>
      </c>
      <c r="AB3117">
        <v>0.2</v>
      </c>
      <c r="AC3117">
        <v>24.9</v>
      </c>
    </row>
    <row r="3118" spans="1:29" x14ac:dyDescent="0.25">
      <c r="A3118" s="111" t="s">
        <v>572</v>
      </c>
      <c r="B3118" s="112" t="s">
        <v>157</v>
      </c>
      <c r="C3118" s="111">
        <v>87456</v>
      </c>
      <c r="D3118" s="111">
        <v>874566</v>
      </c>
      <c r="E3118" s="111" t="s">
        <v>581</v>
      </c>
      <c r="F3118" s="111">
        <v>19309</v>
      </c>
      <c r="G3118" s="111" t="s">
        <v>448</v>
      </c>
      <c r="H3118" s="111" t="s">
        <v>37</v>
      </c>
      <c r="I3118" s="111" t="s">
        <v>18</v>
      </c>
      <c r="J3118" s="111" t="s">
        <v>449</v>
      </c>
      <c r="K3118" s="111" t="s">
        <v>31</v>
      </c>
      <c r="L3118" s="111">
        <v>15</v>
      </c>
      <c r="M3118" s="111">
        <v>4.0349999999999997E-2</v>
      </c>
      <c r="N3118" s="113">
        <v>2.29</v>
      </c>
      <c r="O3118" s="113">
        <v>1.8904999999999998</v>
      </c>
      <c r="P3118" s="114">
        <v>0.2</v>
      </c>
      <c r="Q3118" s="113">
        <v>28.349999999999998</v>
      </c>
      <c r="R3118" s="115">
        <v>1.99</v>
      </c>
      <c r="S3118" s="115">
        <v>1.6583333333333334</v>
      </c>
      <c r="T3118" s="119">
        <v>0.2</v>
      </c>
      <c r="U3118" s="116">
        <v>24.9</v>
      </c>
      <c r="V3118" t="s">
        <v>25</v>
      </c>
      <c r="W3118">
        <v>1.9</v>
      </c>
      <c r="X3118" t="s">
        <v>25</v>
      </c>
      <c r="Y3118">
        <v>28.5</v>
      </c>
      <c r="Z3118">
        <v>1.99</v>
      </c>
      <c r="AA3118">
        <v>1.66</v>
      </c>
      <c r="AB3118">
        <v>0.2</v>
      </c>
      <c r="AC3118">
        <v>24.9</v>
      </c>
    </row>
    <row r="3119" spans="1:29" x14ac:dyDescent="0.25">
      <c r="A3119" s="111" t="s">
        <v>572</v>
      </c>
      <c r="B3119" s="112" t="s">
        <v>157</v>
      </c>
      <c r="C3119" s="111">
        <v>87456</v>
      </c>
      <c r="D3119" s="111">
        <v>874566</v>
      </c>
      <c r="E3119" s="111" t="s">
        <v>581</v>
      </c>
      <c r="F3119" s="111">
        <v>1164</v>
      </c>
      <c r="G3119" s="111" t="s">
        <v>450</v>
      </c>
      <c r="H3119" s="111" t="s">
        <v>51</v>
      </c>
      <c r="I3119" s="111" t="s">
        <v>18</v>
      </c>
      <c r="J3119" s="111" t="s">
        <v>418</v>
      </c>
      <c r="K3119" s="111" t="s">
        <v>46</v>
      </c>
      <c r="L3119" s="111">
        <v>12</v>
      </c>
      <c r="M3119" s="111">
        <v>4.2000000000000003E-2</v>
      </c>
      <c r="N3119" s="113">
        <v>2.59</v>
      </c>
      <c r="O3119" s="113">
        <v>2.1755</v>
      </c>
      <c r="P3119" s="114">
        <v>0.2</v>
      </c>
      <c r="Q3119" s="113">
        <v>26.160000000000004</v>
      </c>
      <c r="R3119" s="115">
        <v>2.39</v>
      </c>
      <c r="S3119" s="115">
        <v>1.99</v>
      </c>
      <c r="T3119" s="119">
        <v>0.2</v>
      </c>
      <c r="U3119" s="116">
        <v>23.88</v>
      </c>
      <c r="V3119" t="s">
        <v>25</v>
      </c>
      <c r="W3119">
        <v>2.08</v>
      </c>
      <c r="X3119" t="s">
        <v>25</v>
      </c>
      <c r="Y3119">
        <v>24.96</v>
      </c>
      <c r="Z3119">
        <v>2.19</v>
      </c>
      <c r="AA3119">
        <v>1.83</v>
      </c>
      <c r="AB3119">
        <v>0.2</v>
      </c>
      <c r="AC3119">
        <v>21.96</v>
      </c>
    </row>
    <row r="3120" spans="1:29" x14ac:dyDescent="0.25">
      <c r="A3120" s="111" t="s">
        <v>572</v>
      </c>
      <c r="B3120" s="112" t="s">
        <v>157</v>
      </c>
      <c r="C3120" s="111">
        <v>87456</v>
      </c>
      <c r="D3120" s="111">
        <v>874566</v>
      </c>
      <c r="E3120" s="111" t="s">
        <v>581</v>
      </c>
      <c r="F3120" s="111">
        <v>9084</v>
      </c>
      <c r="G3120" s="111" t="s">
        <v>357</v>
      </c>
      <c r="H3120" s="111" t="s">
        <v>47</v>
      </c>
      <c r="I3120" s="111" t="s">
        <v>18</v>
      </c>
      <c r="J3120" s="111" t="s">
        <v>334</v>
      </c>
      <c r="K3120" s="111" t="s">
        <v>46</v>
      </c>
      <c r="L3120" s="111">
        <v>12</v>
      </c>
      <c r="M3120" s="111">
        <v>4.2000000000000003E-2</v>
      </c>
      <c r="N3120" s="113">
        <v>2.59</v>
      </c>
      <c r="O3120" s="113">
        <v>2.19</v>
      </c>
      <c r="P3120" s="114">
        <v>0.2</v>
      </c>
      <c r="Q3120" s="113">
        <v>26.28</v>
      </c>
      <c r="R3120" s="115">
        <v>2.4900000000000002</v>
      </c>
      <c r="S3120" s="115">
        <v>2.08</v>
      </c>
      <c r="T3120" s="119">
        <v>0.2</v>
      </c>
      <c r="U3120" s="116">
        <v>24.96</v>
      </c>
      <c r="V3120" t="s">
        <v>25</v>
      </c>
      <c r="W3120">
        <v>2.19</v>
      </c>
      <c r="X3120" t="s">
        <v>25</v>
      </c>
      <c r="Y3120">
        <v>26.28</v>
      </c>
      <c r="Z3120">
        <v>2.4900000000000002</v>
      </c>
      <c r="AA3120">
        <v>2.08</v>
      </c>
      <c r="AB3120">
        <v>0.2</v>
      </c>
      <c r="AC3120">
        <v>24.96</v>
      </c>
    </row>
    <row r="3121" spans="1:29" x14ac:dyDescent="0.25">
      <c r="A3121" s="111" t="s">
        <v>572</v>
      </c>
      <c r="B3121" s="112" t="s">
        <v>157</v>
      </c>
      <c r="C3121" s="111">
        <v>87456</v>
      </c>
      <c r="D3121" s="111">
        <v>874566</v>
      </c>
      <c r="E3121" s="111" t="s">
        <v>581</v>
      </c>
      <c r="F3121" s="111">
        <v>9085</v>
      </c>
      <c r="G3121" s="111" t="s">
        <v>358</v>
      </c>
      <c r="H3121" s="111" t="s">
        <v>48</v>
      </c>
      <c r="I3121" s="111" t="s">
        <v>18</v>
      </c>
      <c r="J3121" s="111" t="s">
        <v>338</v>
      </c>
      <c r="K3121" s="111" t="s">
        <v>46</v>
      </c>
      <c r="L3121" s="111">
        <v>12</v>
      </c>
      <c r="M3121" s="111">
        <v>4.2000000000000003E-2</v>
      </c>
      <c r="N3121" s="113">
        <v>2.59</v>
      </c>
      <c r="O3121" s="113">
        <v>2.1755</v>
      </c>
      <c r="P3121" s="114">
        <v>0.2</v>
      </c>
      <c r="Q3121" s="113">
        <v>26.160000000000004</v>
      </c>
      <c r="R3121" s="115">
        <v>2.39</v>
      </c>
      <c r="S3121" s="115">
        <v>1.99</v>
      </c>
      <c r="T3121" s="119">
        <v>0.2</v>
      </c>
      <c r="U3121" s="116">
        <v>23.88</v>
      </c>
      <c r="V3121" t="s">
        <v>25</v>
      </c>
      <c r="W3121">
        <v>2.08</v>
      </c>
      <c r="X3121" t="s">
        <v>25</v>
      </c>
      <c r="Y3121">
        <v>24.96</v>
      </c>
      <c r="Z3121">
        <v>2.19</v>
      </c>
      <c r="AA3121">
        <v>1.83</v>
      </c>
      <c r="AB3121">
        <v>0.2</v>
      </c>
      <c r="AC3121">
        <v>21.96</v>
      </c>
    </row>
    <row r="3122" spans="1:29" x14ac:dyDescent="0.25">
      <c r="A3122" s="111" t="s">
        <v>572</v>
      </c>
      <c r="B3122" s="112" t="s">
        <v>157</v>
      </c>
      <c r="C3122" s="111">
        <v>87456</v>
      </c>
      <c r="D3122" s="111">
        <v>874566</v>
      </c>
      <c r="E3122" s="111" t="s">
        <v>581</v>
      </c>
      <c r="F3122" s="111">
        <v>9087</v>
      </c>
      <c r="G3122" s="111" t="s">
        <v>359</v>
      </c>
      <c r="H3122" s="111" t="s">
        <v>50</v>
      </c>
      <c r="I3122" s="111" t="s">
        <v>18</v>
      </c>
      <c r="J3122" s="111" t="s">
        <v>336</v>
      </c>
      <c r="K3122" s="111" t="s">
        <v>46</v>
      </c>
      <c r="L3122" s="111">
        <v>12</v>
      </c>
      <c r="M3122" s="111">
        <v>4.2000000000000003E-2</v>
      </c>
      <c r="N3122" s="113">
        <v>2.59</v>
      </c>
      <c r="O3122" s="113">
        <v>2.1755</v>
      </c>
      <c r="P3122" s="114">
        <v>0.2</v>
      </c>
      <c r="Q3122" s="113">
        <v>26.160000000000004</v>
      </c>
      <c r="R3122" s="115">
        <v>2.39</v>
      </c>
      <c r="S3122" s="115">
        <v>1.99</v>
      </c>
      <c r="T3122" s="119">
        <v>0.2</v>
      </c>
      <c r="U3122" s="116">
        <v>23.88</v>
      </c>
      <c r="V3122" t="s">
        <v>25</v>
      </c>
      <c r="W3122">
        <v>2.08</v>
      </c>
      <c r="X3122" t="s">
        <v>25</v>
      </c>
      <c r="Y3122">
        <v>24.96</v>
      </c>
      <c r="Z3122">
        <v>2.19</v>
      </c>
      <c r="AA3122">
        <v>1.83</v>
      </c>
      <c r="AB3122">
        <v>0.2</v>
      </c>
      <c r="AC3122">
        <v>21.96</v>
      </c>
    </row>
    <row r="3123" spans="1:29" x14ac:dyDescent="0.25">
      <c r="A3123" s="111" t="s">
        <v>572</v>
      </c>
      <c r="B3123" s="112" t="s">
        <v>157</v>
      </c>
      <c r="C3123" s="111">
        <v>87456</v>
      </c>
      <c r="D3123" s="111">
        <v>874566</v>
      </c>
      <c r="E3123" s="111" t="s">
        <v>581</v>
      </c>
      <c r="F3123" s="111">
        <v>9088</v>
      </c>
      <c r="G3123" s="111" t="s">
        <v>451</v>
      </c>
      <c r="H3123" s="111" t="s">
        <v>50</v>
      </c>
      <c r="I3123" s="111" t="s">
        <v>18</v>
      </c>
      <c r="J3123" s="111" t="s">
        <v>452</v>
      </c>
      <c r="K3123" s="111" t="s">
        <v>46</v>
      </c>
      <c r="L3123" s="111">
        <v>12</v>
      </c>
      <c r="M3123" s="111">
        <v>4.2000000000000003E-2</v>
      </c>
      <c r="N3123" s="113">
        <v>2.59</v>
      </c>
      <c r="O3123" s="113">
        <v>2.1755</v>
      </c>
      <c r="P3123" s="114">
        <v>0.2</v>
      </c>
      <c r="Q3123" s="113">
        <v>26.160000000000004</v>
      </c>
      <c r="R3123" s="115">
        <v>2.39</v>
      </c>
      <c r="S3123" s="115">
        <v>1.99</v>
      </c>
      <c r="T3123" s="119">
        <v>0.2</v>
      </c>
      <c r="U3123" s="116">
        <v>23.88</v>
      </c>
      <c r="V3123" t="s">
        <v>25</v>
      </c>
      <c r="W3123">
        <v>2.08</v>
      </c>
      <c r="X3123" t="s">
        <v>25</v>
      </c>
      <c r="Y3123">
        <v>24.96</v>
      </c>
      <c r="Z3123">
        <v>2.19</v>
      </c>
      <c r="AA3123">
        <v>1.83</v>
      </c>
      <c r="AB3123">
        <v>0.2</v>
      </c>
      <c r="AC3123">
        <v>21.96</v>
      </c>
    </row>
    <row r="3124" spans="1:29" x14ac:dyDescent="0.25">
      <c r="A3124" s="111" t="s">
        <v>572</v>
      </c>
      <c r="B3124" s="112" t="s">
        <v>157</v>
      </c>
      <c r="C3124" s="111">
        <v>87456</v>
      </c>
      <c r="D3124" s="111">
        <v>874566</v>
      </c>
      <c r="E3124" s="111" t="s">
        <v>581</v>
      </c>
      <c r="F3124" s="111">
        <v>9089</v>
      </c>
      <c r="G3124" s="111" t="s">
        <v>360</v>
      </c>
      <c r="H3124" s="111" t="s">
        <v>51</v>
      </c>
      <c r="I3124" s="111" t="s">
        <v>18</v>
      </c>
      <c r="J3124" s="111" t="s">
        <v>340</v>
      </c>
      <c r="K3124" s="111" t="s">
        <v>46</v>
      </c>
      <c r="L3124" s="111">
        <v>12</v>
      </c>
      <c r="M3124" s="111">
        <v>4.2000000000000003E-2</v>
      </c>
      <c r="N3124" s="113">
        <v>2.59</v>
      </c>
      <c r="O3124" s="113">
        <v>2.1755</v>
      </c>
      <c r="P3124" s="114">
        <v>0.2</v>
      </c>
      <c r="Q3124" s="113">
        <v>26.160000000000004</v>
      </c>
      <c r="R3124" s="115">
        <v>2.39</v>
      </c>
      <c r="S3124" s="115">
        <v>1.99</v>
      </c>
      <c r="T3124" s="119">
        <v>0.2</v>
      </c>
      <c r="U3124" s="116">
        <v>23.88</v>
      </c>
      <c r="V3124" t="s">
        <v>25</v>
      </c>
      <c r="W3124">
        <v>2.08</v>
      </c>
      <c r="X3124" t="s">
        <v>25</v>
      </c>
      <c r="Y3124">
        <v>24.96</v>
      </c>
      <c r="Z3124">
        <v>2.19</v>
      </c>
      <c r="AA3124">
        <v>1.83</v>
      </c>
      <c r="AB3124">
        <v>0.2</v>
      </c>
      <c r="AC3124">
        <v>21.96</v>
      </c>
    </row>
    <row r="3125" spans="1:29" x14ac:dyDescent="0.25">
      <c r="A3125" s="111" t="s">
        <v>572</v>
      </c>
      <c r="B3125" s="112" t="s">
        <v>157</v>
      </c>
      <c r="C3125" s="111">
        <v>87456</v>
      </c>
      <c r="D3125" s="111">
        <v>874566</v>
      </c>
      <c r="E3125" s="111" t="s">
        <v>581</v>
      </c>
      <c r="F3125" s="111">
        <v>9091</v>
      </c>
      <c r="G3125" s="111" t="s">
        <v>361</v>
      </c>
      <c r="H3125" s="111" t="s">
        <v>52</v>
      </c>
      <c r="I3125" s="111" t="s">
        <v>18</v>
      </c>
      <c r="J3125" s="111" t="s">
        <v>362</v>
      </c>
      <c r="K3125" s="111" t="s">
        <v>46</v>
      </c>
      <c r="L3125" s="111">
        <v>12</v>
      </c>
      <c r="M3125" s="111">
        <v>4.2000000000000003E-2</v>
      </c>
      <c r="N3125" s="113">
        <v>3.19</v>
      </c>
      <c r="O3125" s="113">
        <v>2.66</v>
      </c>
      <c r="P3125" s="114">
        <v>0.2</v>
      </c>
      <c r="Q3125" s="113">
        <v>31.92</v>
      </c>
      <c r="R3125" s="115">
        <v>2.99</v>
      </c>
      <c r="S3125" s="115">
        <v>2.4916666666666671</v>
      </c>
      <c r="T3125" s="119">
        <v>0.2</v>
      </c>
      <c r="U3125" s="116">
        <v>29.880000000000003</v>
      </c>
      <c r="V3125" t="s">
        <v>25</v>
      </c>
      <c r="W3125">
        <v>2.66</v>
      </c>
      <c r="X3125" t="s">
        <v>25</v>
      </c>
      <c r="Y3125">
        <v>31.92</v>
      </c>
      <c r="Z3125">
        <v>2.99</v>
      </c>
      <c r="AA3125">
        <v>2.4900000000000002</v>
      </c>
      <c r="AB3125">
        <v>0.2</v>
      </c>
      <c r="AC3125">
        <v>29.880000000000003</v>
      </c>
    </row>
    <row r="3126" spans="1:29" x14ac:dyDescent="0.25">
      <c r="A3126" s="111" t="s">
        <v>572</v>
      </c>
      <c r="B3126" s="112" t="s">
        <v>157</v>
      </c>
      <c r="C3126" s="111">
        <v>87456</v>
      </c>
      <c r="D3126" s="111">
        <v>874566</v>
      </c>
      <c r="E3126" s="111" t="s">
        <v>581</v>
      </c>
      <c r="F3126" s="111">
        <v>9092</v>
      </c>
      <c r="G3126" s="111" t="s">
        <v>363</v>
      </c>
      <c r="H3126" s="111" t="s">
        <v>52</v>
      </c>
      <c r="I3126" s="111" t="s">
        <v>18</v>
      </c>
      <c r="J3126" s="111" t="s">
        <v>364</v>
      </c>
      <c r="K3126" s="111" t="s">
        <v>46</v>
      </c>
      <c r="L3126" s="111">
        <v>12</v>
      </c>
      <c r="M3126" s="111">
        <v>4.2000000000000003E-2</v>
      </c>
      <c r="N3126" s="113">
        <v>3.19</v>
      </c>
      <c r="O3126" s="113">
        <v>2.66</v>
      </c>
      <c r="P3126" s="114">
        <v>0.2</v>
      </c>
      <c r="Q3126" s="113">
        <v>31.92</v>
      </c>
      <c r="R3126" s="115">
        <v>2.99</v>
      </c>
      <c r="S3126" s="115">
        <v>2.4916666666666671</v>
      </c>
      <c r="T3126" s="119">
        <v>0.2</v>
      </c>
      <c r="U3126" s="116">
        <v>29.880000000000003</v>
      </c>
      <c r="V3126" t="s">
        <v>25</v>
      </c>
      <c r="W3126">
        <v>2.66</v>
      </c>
      <c r="X3126" t="s">
        <v>25</v>
      </c>
      <c r="Y3126">
        <v>31.92</v>
      </c>
      <c r="Z3126">
        <v>2.99</v>
      </c>
      <c r="AA3126">
        <v>2.4900000000000002</v>
      </c>
      <c r="AB3126">
        <v>0.2</v>
      </c>
      <c r="AC3126">
        <v>29.880000000000003</v>
      </c>
    </row>
    <row r="3127" spans="1:29" x14ac:dyDescent="0.25">
      <c r="A3127" s="111" t="s">
        <v>572</v>
      </c>
      <c r="B3127" s="112" t="s">
        <v>157</v>
      </c>
      <c r="C3127" s="111">
        <v>87456</v>
      </c>
      <c r="D3127" s="111">
        <v>874566</v>
      </c>
      <c r="E3127" s="111" t="s">
        <v>581</v>
      </c>
      <c r="F3127" s="111">
        <v>9093</v>
      </c>
      <c r="G3127" s="111" t="s">
        <v>365</v>
      </c>
      <c r="H3127" s="111" t="s">
        <v>49</v>
      </c>
      <c r="I3127" s="111" t="s">
        <v>18</v>
      </c>
      <c r="J3127" s="111" t="s">
        <v>342</v>
      </c>
      <c r="K3127" s="111" t="s">
        <v>46</v>
      </c>
      <c r="L3127" s="111">
        <v>12</v>
      </c>
      <c r="M3127" s="111">
        <v>4.2000000000000003E-2</v>
      </c>
      <c r="N3127" s="113">
        <v>2.59</v>
      </c>
      <c r="O3127" s="113">
        <v>2.1755</v>
      </c>
      <c r="P3127" s="114">
        <v>0.2</v>
      </c>
      <c r="Q3127" s="113">
        <v>26.160000000000004</v>
      </c>
      <c r="R3127" s="115">
        <v>2.39</v>
      </c>
      <c r="S3127" s="115">
        <v>1.99</v>
      </c>
      <c r="T3127" s="119">
        <v>0.2</v>
      </c>
      <c r="U3127" s="116">
        <v>23.88</v>
      </c>
      <c r="V3127" t="s">
        <v>25</v>
      </c>
      <c r="W3127">
        <v>2.08</v>
      </c>
      <c r="X3127" t="s">
        <v>25</v>
      </c>
      <c r="Y3127">
        <v>24.96</v>
      </c>
      <c r="Z3127">
        <v>2.19</v>
      </c>
      <c r="AA3127">
        <v>1.83</v>
      </c>
      <c r="AB3127">
        <v>0.2</v>
      </c>
      <c r="AC3127">
        <v>21.96</v>
      </c>
    </row>
    <row r="3128" spans="1:29" x14ac:dyDescent="0.25">
      <c r="A3128" s="111" t="s">
        <v>572</v>
      </c>
      <c r="B3128" s="112" t="s">
        <v>157</v>
      </c>
      <c r="C3128" s="111">
        <v>87456</v>
      </c>
      <c r="D3128" s="111">
        <v>874566</v>
      </c>
      <c r="E3128" s="111" t="s">
        <v>581</v>
      </c>
      <c r="F3128" s="111">
        <v>9096</v>
      </c>
      <c r="G3128" s="111" t="s">
        <v>366</v>
      </c>
      <c r="H3128" s="111" t="s">
        <v>49</v>
      </c>
      <c r="I3128" s="111" t="s">
        <v>18</v>
      </c>
      <c r="J3128" s="111" t="s">
        <v>331</v>
      </c>
      <c r="K3128" s="111" t="s">
        <v>46</v>
      </c>
      <c r="L3128" s="111">
        <v>12</v>
      </c>
      <c r="M3128" s="111">
        <v>4.2000000000000003E-2</v>
      </c>
      <c r="N3128" s="113">
        <v>2.59</v>
      </c>
      <c r="O3128" s="113">
        <v>2.1755</v>
      </c>
      <c r="P3128" s="114">
        <v>0.2</v>
      </c>
      <c r="Q3128" s="113">
        <v>26.160000000000004</v>
      </c>
      <c r="R3128" s="115">
        <v>2.39</v>
      </c>
      <c r="S3128" s="115">
        <v>1.99</v>
      </c>
      <c r="T3128" s="119">
        <v>0.2</v>
      </c>
      <c r="U3128" s="116">
        <v>23.88</v>
      </c>
      <c r="V3128" t="s">
        <v>25</v>
      </c>
      <c r="W3128">
        <v>2.08</v>
      </c>
      <c r="X3128" t="s">
        <v>25</v>
      </c>
      <c r="Y3128">
        <v>24.96</v>
      </c>
      <c r="Z3128">
        <v>2.19</v>
      </c>
      <c r="AA3128">
        <v>1.83</v>
      </c>
      <c r="AB3128">
        <v>0.2</v>
      </c>
      <c r="AC3128">
        <v>21.96</v>
      </c>
    </row>
    <row r="3129" spans="1:29" x14ac:dyDescent="0.25">
      <c r="A3129" s="111" t="s">
        <v>572</v>
      </c>
      <c r="B3129" s="112" t="s">
        <v>157</v>
      </c>
      <c r="C3129" s="111">
        <v>87456</v>
      </c>
      <c r="D3129" s="111">
        <v>874566</v>
      </c>
      <c r="E3129" s="111" t="s">
        <v>581</v>
      </c>
      <c r="F3129" s="111">
        <v>9274</v>
      </c>
      <c r="G3129" s="111" t="s">
        <v>367</v>
      </c>
      <c r="H3129" s="111" t="s">
        <v>49</v>
      </c>
      <c r="I3129" s="111" t="s">
        <v>18</v>
      </c>
      <c r="J3129" s="111" t="s">
        <v>344</v>
      </c>
      <c r="K3129" s="111" t="s">
        <v>46</v>
      </c>
      <c r="L3129" s="111">
        <v>12</v>
      </c>
      <c r="M3129" s="111">
        <v>4.2000000000000003E-2</v>
      </c>
      <c r="N3129" s="113">
        <v>2.59</v>
      </c>
      <c r="O3129" s="113">
        <v>2.1755</v>
      </c>
      <c r="P3129" s="114">
        <v>0.2</v>
      </c>
      <c r="Q3129" s="113">
        <v>26.160000000000004</v>
      </c>
      <c r="R3129" s="115">
        <v>2.39</v>
      </c>
      <c r="S3129" s="115">
        <v>1.99</v>
      </c>
      <c r="T3129" s="119">
        <v>0.2</v>
      </c>
      <c r="U3129" s="116">
        <v>23.88</v>
      </c>
      <c r="V3129" t="s">
        <v>25</v>
      </c>
      <c r="W3129">
        <v>2.08</v>
      </c>
      <c r="X3129" t="s">
        <v>25</v>
      </c>
      <c r="Y3129">
        <v>24.96</v>
      </c>
      <c r="Z3129">
        <v>2.19</v>
      </c>
      <c r="AA3129">
        <v>1.83</v>
      </c>
      <c r="AB3129">
        <v>0.2</v>
      </c>
      <c r="AC3129">
        <v>21.96</v>
      </c>
    </row>
    <row r="3130" spans="1:29" x14ac:dyDescent="0.25">
      <c r="A3130" s="111" t="s">
        <v>572</v>
      </c>
      <c r="B3130" s="112" t="s">
        <v>157</v>
      </c>
      <c r="C3130" s="111">
        <v>87456</v>
      </c>
      <c r="D3130" s="111">
        <v>874566</v>
      </c>
      <c r="E3130" s="111" t="s">
        <v>581</v>
      </c>
      <c r="F3130" s="111">
        <v>2231</v>
      </c>
      <c r="G3130" s="111" t="s">
        <v>461</v>
      </c>
      <c r="H3130" s="111" t="s">
        <v>42</v>
      </c>
      <c r="I3130" s="111" t="s">
        <v>18</v>
      </c>
      <c r="J3130" s="111" t="s">
        <v>334</v>
      </c>
      <c r="K3130" s="111" t="s">
        <v>462</v>
      </c>
      <c r="L3130" s="111">
        <v>12</v>
      </c>
      <c r="M3130" s="111">
        <v>3.4799999999999998E-2</v>
      </c>
      <c r="N3130" s="113">
        <v>3.19</v>
      </c>
      <c r="O3130" s="113">
        <v>2.65</v>
      </c>
      <c r="P3130" s="114">
        <v>0.2</v>
      </c>
      <c r="Q3130" s="113">
        <v>31.799999999999997</v>
      </c>
      <c r="R3130" s="115">
        <v>2.79</v>
      </c>
      <c r="S3130" s="115">
        <v>2.33</v>
      </c>
      <c r="T3130" s="119">
        <v>0.2</v>
      </c>
      <c r="U3130" s="116">
        <v>27.96</v>
      </c>
      <c r="V3130" t="s">
        <v>25</v>
      </c>
      <c r="W3130">
        <v>2.65</v>
      </c>
      <c r="X3130" t="s">
        <v>25</v>
      </c>
      <c r="Y3130">
        <v>31.799999999999997</v>
      </c>
      <c r="Z3130">
        <v>2.79</v>
      </c>
      <c r="AA3130">
        <v>2.33</v>
      </c>
      <c r="AB3130">
        <v>0.2</v>
      </c>
      <c r="AC3130">
        <v>27.96</v>
      </c>
    </row>
    <row r="3131" spans="1:29" x14ac:dyDescent="0.25">
      <c r="A3131" s="111" t="s">
        <v>572</v>
      </c>
      <c r="B3131" s="112" t="s">
        <v>157</v>
      </c>
      <c r="C3131" s="111">
        <v>87456</v>
      </c>
      <c r="D3131" s="111">
        <v>874566</v>
      </c>
      <c r="E3131" s="111" t="s">
        <v>581</v>
      </c>
      <c r="F3131" s="111">
        <v>8411</v>
      </c>
      <c r="G3131" s="111" t="s">
        <v>465</v>
      </c>
      <c r="H3131" s="111" t="s">
        <v>82</v>
      </c>
      <c r="I3131" s="111" t="s">
        <v>18</v>
      </c>
      <c r="J3131" s="111" t="s">
        <v>334</v>
      </c>
      <c r="K3131" s="111" t="s">
        <v>81</v>
      </c>
      <c r="L3131" s="111">
        <v>6</v>
      </c>
      <c r="M3131" s="111">
        <v>0.09</v>
      </c>
      <c r="N3131" s="113">
        <v>4.99</v>
      </c>
      <c r="O3131" s="113">
        <v>4.16</v>
      </c>
      <c r="P3131" s="114">
        <v>0.2</v>
      </c>
      <c r="Q3131" s="113">
        <v>24.96</v>
      </c>
      <c r="R3131" s="115">
        <v>4.79</v>
      </c>
      <c r="S3131" s="115">
        <v>3.99</v>
      </c>
      <c r="T3131" s="119">
        <v>0.2</v>
      </c>
      <c r="U3131" s="116">
        <v>23.94</v>
      </c>
      <c r="V3131" t="s">
        <v>25</v>
      </c>
      <c r="W3131">
        <v>4.16</v>
      </c>
      <c r="X3131" t="s">
        <v>25</v>
      </c>
      <c r="Y3131">
        <v>24.96</v>
      </c>
      <c r="Z3131">
        <v>4.99</v>
      </c>
      <c r="AA3131">
        <v>4.16</v>
      </c>
      <c r="AB3131">
        <v>0.2</v>
      </c>
      <c r="AC3131">
        <v>24.96</v>
      </c>
    </row>
    <row r="3132" spans="1:29" x14ac:dyDescent="0.25">
      <c r="A3132" s="111" t="s">
        <v>572</v>
      </c>
      <c r="B3132" s="112" t="s">
        <v>157</v>
      </c>
      <c r="C3132" s="111">
        <v>87456</v>
      </c>
      <c r="D3132" s="111">
        <v>874566</v>
      </c>
      <c r="E3132" s="111" t="s">
        <v>581</v>
      </c>
      <c r="F3132" s="111">
        <v>8418</v>
      </c>
      <c r="G3132" s="111" t="s">
        <v>467</v>
      </c>
      <c r="H3132" s="111" t="s">
        <v>83</v>
      </c>
      <c r="I3132" s="111" t="s">
        <v>18</v>
      </c>
      <c r="J3132" s="111" t="s">
        <v>331</v>
      </c>
      <c r="K3132" s="111" t="s">
        <v>81</v>
      </c>
      <c r="L3132" s="111">
        <v>6</v>
      </c>
      <c r="M3132" s="111">
        <v>0.09</v>
      </c>
      <c r="N3132" s="113">
        <v>4.99</v>
      </c>
      <c r="O3132" s="113">
        <v>4.16</v>
      </c>
      <c r="P3132" s="114">
        <v>0.2</v>
      </c>
      <c r="Q3132" s="113">
        <v>24.96</v>
      </c>
      <c r="R3132" s="115">
        <v>4.79</v>
      </c>
      <c r="S3132" s="115">
        <v>3.99</v>
      </c>
      <c r="T3132" s="119">
        <v>0.2</v>
      </c>
      <c r="U3132" s="116">
        <v>23.94</v>
      </c>
      <c r="V3132" t="s">
        <v>25</v>
      </c>
      <c r="W3132">
        <v>4.16</v>
      </c>
      <c r="X3132" t="s">
        <v>25</v>
      </c>
      <c r="Y3132">
        <v>24.96</v>
      </c>
      <c r="Z3132">
        <v>4.99</v>
      </c>
      <c r="AA3132">
        <v>4.16</v>
      </c>
      <c r="AB3132">
        <v>0.2</v>
      </c>
      <c r="AC3132">
        <v>24.96</v>
      </c>
    </row>
    <row r="3133" spans="1:29" x14ac:dyDescent="0.25">
      <c r="A3133" s="111" t="s">
        <v>572</v>
      </c>
      <c r="B3133" s="112" t="s">
        <v>157</v>
      </c>
      <c r="C3133" s="111">
        <v>87456</v>
      </c>
      <c r="D3133" s="111">
        <v>874566</v>
      </c>
      <c r="E3133" s="111" t="s">
        <v>581</v>
      </c>
      <c r="F3133" s="111">
        <v>8793</v>
      </c>
      <c r="G3133" s="111" t="s">
        <v>468</v>
      </c>
      <c r="H3133" s="111" t="s">
        <v>84</v>
      </c>
      <c r="I3133" s="111" t="s">
        <v>18</v>
      </c>
      <c r="J3133" s="111" t="s">
        <v>469</v>
      </c>
      <c r="K3133" s="111" t="s">
        <v>81</v>
      </c>
      <c r="L3133" s="111">
        <v>6</v>
      </c>
      <c r="M3133" s="111">
        <v>0.09</v>
      </c>
      <c r="N3133" s="113">
        <v>6.49</v>
      </c>
      <c r="O3133" s="113">
        <v>5.4</v>
      </c>
      <c r="P3133" s="114">
        <v>0.2</v>
      </c>
      <c r="Q3133" s="113">
        <v>32.400000000000006</v>
      </c>
      <c r="R3133" s="115">
        <v>5.69</v>
      </c>
      <c r="S3133" s="115">
        <v>4.74</v>
      </c>
      <c r="T3133" s="119">
        <v>0.2</v>
      </c>
      <c r="U3133" s="116">
        <v>28.44</v>
      </c>
      <c r="V3133" t="s">
        <v>25</v>
      </c>
      <c r="W3133">
        <v>5.4</v>
      </c>
      <c r="X3133" t="s">
        <v>25</v>
      </c>
      <c r="Y3133">
        <v>32.400000000000006</v>
      </c>
      <c r="Z3133">
        <v>5.69</v>
      </c>
      <c r="AA3133">
        <v>4.74</v>
      </c>
      <c r="AB3133">
        <v>0.2</v>
      </c>
      <c r="AC3133">
        <v>28.44</v>
      </c>
    </row>
    <row r="3134" spans="1:29" x14ac:dyDescent="0.25">
      <c r="A3134" s="111" t="s">
        <v>572</v>
      </c>
      <c r="B3134" s="112" t="s">
        <v>157</v>
      </c>
      <c r="C3134" s="111">
        <v>87456</v>
      </c>
      <c r="D3134" s="111">
        <v>874566</v>
      </c>
      <c r="E3134" s="111" t="s">
        <v>581</v>
      </c>
      <c r="F3134" s="111">
        <v>253</v>
      </c>
      <c r="G3134" s="111" t="s">
        <v>375</v>
      </c>
      <c r="H3134" s="111" t="s">
        <v>73</v>
      </c>
      <c r="I3134" s="111" t="s">
        <v>18</v>
      </c>
      <c r="J3134" s="111" t="s">
        <v>340</v>
      </c>
      <c r="K3134" s="111" t="s">
        <v>68</v>
      </c>
      <c r="L3134" s="111">
        <v>6</v>
      </c>
      <c r="M3134" s="111">
        <v>0.06</v>
      </c>
      <c r="N3134" s="113">
        <v>3.79</v>
      </c>
      <c r="O3134" s="113">
        <v>3.19</v>
      </c>
      <c r="P3134" s="114">
        <v>0.2</v>
      </c>
      <c r="Q3134" s="113">
        <v>19.14</v>
      </c>
      <c r="R3134" s="115">
        <v>3.79</v>
      </c>
      <c r="S3134" s="115">
        <v>3.19</v>
      </c>
      <c r="T3134" s="119">
        <v>0.2</v>
      </c>
      <c r="U3134" s="116">
        <v>19.14</v>
      </c>
      <c r="V3134" t="s">
        <v>25</v>
      </c>
      <c r="W3134">
        <v>3.19</v>
      </c>
      <c r="X3134" t="s">
        <v>25</v>
      </c>
      <c r="Y3134">
        <v>19.14</v>
      </c>
      <c r="Z3134">
        <v>4.1900000000000004</v>
      </c>
      <c r="AA3134">
        <v>3.49</v>
      </c>
      <c r="AB3134">
        <v>0.2</v>
      </c>
      <c r="AC3134">
        <v>20.94</v>
      </c>
    </row>
    <row r="3135" spans="1:29" x14ac:dyDescent="0.25">
      <c r="A3135" s="111" t="s">
        <v>572</v>
      </c>
      <c r="B3135" s="112" t="s">
        <v>157</v>
      </c>
      <c r="C3135" s="111">
        <v>87456</v>
      </c>
      <c r="D3135" s="111">
        <v>874566</v>
      </c>
      <c r="E3135" s="111" t="s">
        <v>581</v>
      </c>
      <c r="F3135" s="111">
        <v>2132</v>
      </c>
      <c r="G3135" s="111" t="s">
        <v>376</v>
      </c>
      <c r="H3135" s="111" t="s">
        <v>70</v>
      </c>
      <c r="I3135" s="111" t="s">
        <v>18</v>
      </c>
      <c r="J3135" s="111" t="s">
        <v>334</v>
      </c>
      <c r="K3135" s="111" t="s">
        <v>68</v>
      </c>
      <c r="L3135" s="111">
        <v>6</v>
      </c>
      <c r="M3135" s="111">
        <v>0.06</v>
      </c>
      <c r="N3135" s="113">
        <v>3.79</v>
      </c>
      <c r="O3135" s="113">
        <v>3.19</v>
      </c>
      <c r="P3135" s="114">
        <v>0.2</v>
      </c>
      <c r="Q3135" s="113">
        <v>19.14</v>
      </c>
      <c r="R3135" s="115">
        <v>3.79</v>
      </c>
      <c r="S3135" s="115">
        <v>3.19</v>
      </c>
      <c r="T3135" s="119">
        <v>0.2</v>
      </c>
      <c r="U3135" s="116">
        <v>19.14</v>
      </c>
      <c r="V3135" t="s">
        <v>25</v>
      </c>
      <c r="W3135">
        <v>3.19</v>
      </c>
      <c r="X3135" t="s">
        <v>25</v>
      </c>
      <c r="Y3135">
        <v>19.14</v>
      </c>
      <c r="Z3135">
        <v>4.1900000000000004</v>
      </c>
      <c r="AA3135">
        <v>3.49</v>
      </c>
      <c r="AB3135">
        <v>0.2</v>
      </c>
      <c r="AC3135">
        <v>20.94</v>
      </c>
    </row>
    <row r="3136" spans="1:29" x14ac:dyDescent="0.25">
      <c r="A3136" s="111" t="s">
        <v>572</v>
      </c>
      <c r="B3136" s="112" t="s">
        <v>157</v>
      </c>
      <c r="C3136" s="111">
        <v>87456</v>
      </c>
      <c r="D3136" s="111">
        <v>874566</v>
      </c>
      <c r="E3136" s="111" t="s">
        <v>581</v>
      </c>
      <c r="F3136" s="111">
        <v>2585</v>
      </c>
      <c r="G3136" s="111" t="s">
        <v>472</v>
      </c>
      <c r="H3136" s="111" t="s">
        <v>80</v>
      </c>
      <c r="I3136" s="111" t="s">
        <v>18</v>
      </c>
      <c r="J3136" s="111" t="s">
        <v>334</v>
      </c>
      <c r="K3136" s="111" t="s">
        <v>68</v>
      </c>
      <c r="L3136" s="111">
        <v>12</v>
      </c>
      <c r="M3136" s="111">
        <v>0.12</v>
      </c>
      <c r="N3136" s="113">
        <v>4.59</v>
      </c>
      <c r="O3136" s="113">
        <v>3.8</v>
      </c>
      <c r="P3136" s="114">
        <v>0.2</v>
      </c>
      <c r="Q3136" s="113">
        <v>45.599999999999994</v>
      </c>
      <c r="R3136" s="115">
        <v>3.99</v>
      </c>
      <c r="S3136" s="115">
        <v>3.32</v>
      </c>
      <c r="T3136" s="119">
        <v>0.2</v>
      </c>
      <c r="U3136" s="116">
        <v>39.839999999999996</v>
      </c>
      <c r="V3136" t="s">
        <v>25</v>
      </c>
      <c r="W3136">
        <v>3.8</v>
      </c>
      <c r="X3136" t="s">
        <v>25</v>
      </c>
      <c r="Y3136">
        <v>45.599999999999994</v>
      </c>
      <c r="Z3136">
        <v>3.99</v>
      </c>
      <c r="AA3136">
        <v>3.32</v>
      </c>
      <c r="AB3136">
        <v>0.2</v>
      </c>
      <c r="AC3136">
        <v>39.839999999999996</v>
      </c>
    </row>
    <row r="3137" spans="1:29" x14ac:dyDescent="0.25">
      <c r="A3137" s="111" t="s">
        <v>572</v>
      </c>
      <c r="B3137" s="112" t="s">
        <v>157</v>
      </c>
      <c r="C3137" s="111">
        <v>87456</v>
      </c>
      <c r="D3137" s="111">
        <v>874566</v>
      </c>
      <c r="E3137" s="111" t="s">
        <v>581</v>
      </c>
      <c r="F3137" s="111">
        <v>7703</v>
      </c>
      <c r="G3137" s="111" t="s">
        <v>473</v>
      </c>
      <c r="H3137" s="111" t="s">
        <v>72</v>
      </c>
      <c r="I3137" s="111" t="s">
        <v>18</v>
      </c>
      <c r="J3137" s="111" t="s">
        <v>331</v>
      </c>
      <c r="K3137" s="111" t="s">
        <v>68</v>
      </c>
      <c r="L3137" s="111">
        <v>6</v>
      </c>
      <c r="M3137" s="111">
        <v>0.06</v>
      </c>
      <c r="N3137" s="113">
        <v>3.79</v>
      </c>
      <c r="O3137" s="113">
        <v>3.19</v>
      </c>
      <c r="P3137" s="114">
        <v>0.2</v>
      </c>
      <c r="Q3137" s="113">
        <v>19.14</v>
      </c>
      <c r="R3137" s="115">
        <v>3.79</v>
      </c>
      <c r="S3137" s="115">
        <v>3.19</v>
      </c>
      <c r="T3137" s="119">
        <v>0.2</v>
      </c>
      <c r="U3137" s="116">
        <v>19.14</v>
      </c>
      <c r="V3137" t="s">
        <v>25</v>
      </c>
      <c r="W3137">
        <v>3.19</v>
      </c>
      <c r="X3137" t="s">
        <v>25</v>
      </c>
      <c r="Y3137">
        <v>19.14</v>
      </c>
      <c r="Z3137">
        <v>4.1900000000000004</v>
      </c>
      <c r="AA3137">
        <v>3.49</v>
      </c>
      <c r="AB3137">
        <v>0.2</v>
      </c>
      <c r="AC3137">
        <v>20.94</v>
      </c>
    </row>
    <row r="3138" spans="1:29" x14ac:dyDescent="0.25">
      <c r="A3138" s="111" t="s">
        <v>572</v>
      </c>
      <c r="B3138" s="112" t="s">
        <v>157</v>
      </c>
      <c r="C3138" s="111">
        <v>87456</v>
      </c>
      <c r="D3138" s="111">
        <v>874566</v>
      </c>
      <c r="E3138" s="111" t="s">
        <v>581</v>
      </c>
      <c r="F3138" s="111">
        <v>11593</v>
      </c>
      <c r="G3138" s="111" t="s">
        <v>474</v>
      </c>
      <c r="H3138" s="111" t="s">
        <v>80</v>
      </c>
      <c r="I3138" s="111" t="s">
        <v>18</v>
      </c>
      <c r="J3138" s="111" t="s">
        <v>331</v>
      </c>
      <c r="K3138" s="111" t="s">
        <v>68</v>
      </c>
      <c r="L3138" s="111">
        <v>12</v>
      </c>
      <c r="M3138" s="111">
        <v>0.12</v>
      </c>
      <c r="N3138" s="113">
        <v>4.59</v>
      </c>
      <c r="O3138" s="113">
        <v>3.8</v>
      </c>
      <c r="P3138" s="114">
        <v>0.2</v>
      </c>
      <c r="Q3138" s="113">
        <v>45.599999999999994</v>
      </c>
      <c r="R3138" s="115">
        <v>3.99</v>
      </c>
      <c r="S3138" s="115">
        <v>3.32</v>
      </c>
      <c r="T3138" s="119">
        <v>0.2</v>
      </c>
      <c r="U3138" s="116">
        <v>39.839999999999996</v>
      </c>
      <c r="V3138" t="s">
        <v>25</v>
      </c>
      <c r="W3138">
        <v>3.8</v>
      </c>
      <c r="X3138" t="s">
        <v>25</v>
      </c>
      <c r="Y3138">
        <v>45.599999999999994</v>
      </c>
      <c r="Z3138">
        <v>3.99</v>
      </c>
      <c r="AA3138">
        <v>3.32</v>
      </c>
      <c r="AB3138">
        <v>0.2</v>
      </c>
      <c r="AC3138">
        <v>39.839999999999996</v>
      </c>
    </row>
    <row r="3139" spans="1:29" x14ac:dyDescent="0.25">
      <c r="A3139" s="111" t="s">
        <v>572</v>
      </c>
      <c r="B3139" s="112" t="s">
        <v>157</v>
      </c>
      <c r="C3139" s="111">
        <v>87456</v>
      </c>
      <c r="D3139" s="111">
        <v>874566</v>
      </c>
      <c r="E3139" s="111" t="s">
        <v>581</v>
      </c>
      <c r="F3139" s="111">
        <v>13486</v>
      </c>
      <c r="G3139" s="111" t="s">
        <v>377</v>
      </c>
      <c r="H3139" s="111" t="s">
        <v>134</v>
      </c>
      <c r="I3139" s="111" t="s">
        <v>128</v>
      </c>
      <c r="J3139" s="111" t="s">
        <v>378</v>
      </c>
      <c r="K3139" s="111" t="s">
        <v>68</v>
      </c>
      <c r="L3139" s="111">
        <v>6</v>
      </c>
      <c r="M3139" s="111">
        <v>0.06</v>
      </c>
      <c r="N3139" s="113">
        <v>6.59</v>
      </c>
      <c r="O3139" s="113">
        <v>5.49</v>
      </c>
      <c r="P3139" s="114">
        <v>0.2</v>
      </c>
      <c r="Q3139" s="113">
        <v>32.94</v>
      </c>
      <c r="R3139" s="115">
        <v>6.19</v>
      </c>
      <c r="S3139" s="115">
        <v>5.18</v>
      </c>
      <c r="T3139" s="119">
        <v>0.2</v>
      </c>
      <c r="U3139" s="116">
        <v>31.08</v>
      </c>
      <c r="V3139" t="s">
        <v>25</v>
      </c>
      <c r="W3139">
        <v>5.49</v>
      </c>
      <c r="X3139" t="s">
        <v>25</v>
      </c>
      <c r="Y3139">
        <v>32.94</v>
      </c>
      <c r="Z3139">
        <v>6.19</v>
      </c>
      <c r="AA3139">
        <v>5.18</v>
      </c>
      <c r="AB3139">
        <v>0.2</v>
      </c>
      <c r="AC3139">
        <v>31.08</v>
      </c>
    </row>
    <row r="3140" spans="1:29" x14ac:dyDescent="0.25">
      <c r="A3140" s="111" t="s">
        <v>572</v>
      </c>
      <c r="B3140" s="112" t="s">
        <v>157</v>
      </c>
      <c r="C3140" s="111">
        <v>87456</v>
      </c>
      <c r="D3140" s="111">
        <v>874566</v>
      </c>
      <c r="E3140" s="111" t="s">
        <v>581</v>
      </c>
      <c r="F3140" s="111">
        <v>19164</v>
      </c>
      <c r="G3140" s="111" t="s">
        <v>475</v>
      </c>
      <c r="H3140" s="111" t="s">
        <v>76</v>
      </c>
      <c r="I3140" s="111" t="s">
        <v>18</v>
      </c>
      <c r="J3140" s="111" t="s">
        <v>334</v>
      </c>
      <c r="K3140" s="111" t="s">
        <v>68</v>
      </c>
      <c r="L3140" s="111">
        <v>2</v>
      </c>
      <c r="M3140" s="111">
        <v>0.02</v>
      </c>
      <c r="N3140" s="113">
        <v>3.69</v>
      </c>
      <c r="O3140" s="113">
        <v>3.1</v>
      </c>
      <c r="P3140" s="114">
        <v>0.2</v>
      </c>
      <c r="Q3140" s="113">
        <v>6.2</v>
      </c>
      <c r="R3140" s="115">
        <v>3.19</v>
      </c>
      <c r="S3140" s="115">
        <v>2.7</v>
      </c>
      <c r="T3140" s="119">
        <v>0.2</v>
      </c>
      <c r="U3140" s="116">
        <v>5.4</v>
      </c>
      <c r="V3140" t="s">
        <v>25</v>
      </c>
      <c r="W3140">
        <v>3.1</v>
      </c>
      <c r="X3140" t="s">
        <v>25</v>
      </c>
      <c r="Y3140">
        <v>6.2</v>
      </c>
      <c r="Z3140">
        <v>3.19</v>
      </c>
      <c r="AA3140">
        <v>2.7</v>
      </c>
      <c r="AB3140">
        <v>0.2</v>
      </c>
      <c r="AC3140">
        <v>5.4</v>
      </c>
    </row>
    <row r="3141" spans="1:29" x14ac:dyDescent="0.25">
      <c r="A3141" s="111" t="s">
        <v>572</v>
      </c>
      <c r="B3141" s="112" t="s">
        <v>157</v>
      </c>
      <c r="C3141" s="111">
        <v>87456</v>
      </c>
      <c r="D3141" s="111">
        <v>874566</v>
      </c>
      <c r="E3141" s="111" t="s">
        <v>581</v>
      </c>
      <c r="F3141" s="111">
        <v>22200</v>
      </c>
      <c r="G3141" s="111" t="s">
        <v>380</v>
      </c>
      <c r="H3141" s="111" t="s">
        <v>75</v>
      </c>
      <c r="I3141" s="111" t="s">
        <v>18</v>
      </c>
      <c r="J3141" s="111" t="s">
        <v>362</v>
      </c>
      <c r="K3141" s="111" t="s">
        <v>68</v>
      </c>
      <c r="L3141" s="111">
        <v>6</v>
      </c>
      <c r="M3141" s="111">
        <v>0.06</v>
      </c>
      <c r="N3141" s="113">
        <v>7.99</v>
      </c>
      <c r="O3141" s="113">
        <v>6.65</v>
      </c>
      <c r="P3141" s="114">
        <v>0.2</v>
      </c>
      <c r="Q3141" s="113">
        <v>39.900000000000006</v>
      </c>
      <c r="R3141" s="115">
        <v>6.99</v>
      </c>
      <c r="S3141" s="115">
        <v>5.83</v>
      </c>
      <c r="T3141" s="119">
        <v>0.2</v>
      </c>
      <c r="U3141" s="116">
        <v>34.980000000000004</v>
      </c>
      <c r="V3141" t="s">
        <v>25</v>
      </c>
      <c r="W3141">
        <v>6.65</v>
      </c>
      <c r="X3141" t="s">
        <v>25</v>
      </c>
      <c r="Y3141">
        <v>39.900000000000006</v>
      </c>
      <c r="Z3141">
        <v>6.99</v>
      </c>
      <c r="AA3141">
        <v>5.83</v>
      </c>
      <c r="AB3141">
        <v>0.2</v>
      </c>
      <c r="AC3141">
        <v>34.980000000000004</v>
      </c>
    </row>
    <row r="3142" spans="1:29" x14ac:dyDescent="0.25">
      <c r="A3142" s="111" t="s">
        <v>572</v>
      </c>
      <c r="B3142" s="112" t="s">
        <v>157</v>
      </c>
      <c r="C3142" s="111">
        <v>87456</v>
      </c>
      <c r="D3142" s="111">
        <v>874566</v>
      </c>
      <c r="E3142" s="111" t="s">
        <v>581</v>
      </c>
      <c r="F3142" s="111">
        <v>7945</v>
      </c>
      <c r="G3142" s="111" t="s">
        <v>476</v>
      </c>
      <c r="H3142" s="111" t="s">
        <v>101</v>
      </c>
      <c r="I3142" s="111" t="s">
        <v>18</v>
      </c>
      <c r="J3142" s="111" t="s">
        <v>331</v>
      </c>
      <c r="K3142" s="111" t="s">
        <v>99</v>
      </c>
      <c r="L3142" s="111">
        <v>6</v>
      </c>
      <c r="M3142" s="111">
        <v>0.15</v>
      </c>
      <c r="N3142" s="113">
        <v>8.49</v>
      </c>
      <c r="O3142" s="113">
        <v>7.12</v>
      </c>
      <c r="P3142" s="114">
        <v>0.2</v>
      </c>
      <c r="Q3142" s="113">
        <v>42.72</v>
      </c>
      <c r="R3142" s="115">
        <v>8.49</v>
      </c>
      <c r="S3142" s="115">
        <v>7.08</v>
      </c>
      <c r="T3142" s="119">
        <v>0.2</v>
      </c>
      <c r="U3142" s="116">
        <v>42.480000000000004</v>
      </c>
      <c r="V3142" t="s">
        <v>25</v>
      </c>
      <c r="W3142">
        <v>7.59</v>
      </c>
      <c r="X3142" t="s">
        <v>25</v>
      </c>
      <c r="Y3142">
        <v>45.54</v>
      </c>
      <c r="Z3142">
        <v>8.39</v>
      </c>
      <c r="AA3142">
        <v>6.99</v>
      </c>
      <c r="AB3142">
        <v>0.2</v>
      </c>
      <c r="AC3142">
        <v>41.94</v>
      </c>
    </row>
    <row r="3143" spans="1:29" x14ac:dyDescent="0.25">
      <c r="A3143" s="111" t="s">
        <v>572</v>
      </c>
      <c r="B3143" s="112" t="s">
        <v>157</v>
      </c>
      <c r="C3143" s="111">
        <v>87456</v>
      </c>
      <c r="D3143" s="111">
        <v>874566</v>
      </c>
      <c r="E3143" s="111" t="s">
        <v>581</v>
      </c>
      <c r="F3143" s="111">
        <v>7947</v>
      </c>
      <c r="G3143" s="111" t="s">
        <v>477</v>
      </c>
      <c r="H3143" s="111" t="s">
        <v>100</v>
      </c>
      <c r="I3143" s="111" t="s">
        <v>18</v>
      </c>
      <c r="J3143" s="111" t="s">
        <v>334</v>
      </c>
      <c r="K3143" s="111" t="s">
        <v>99</v>
      </c>
      <c r="L3143" s="111">
        <v>6</v>
      </c>
      <c r="M3143" s="111">
        <v>0.15</v>
      </c>
      <c r="N3143" s="113">
        <v>8.99</v>
      </c>
      <c r="O3143" s="113">
        <v>7.49</v>
      </c>
      <c r="P3143" s="114">
        <v>0.2</v>
      </c>
      <c r="Q3143" s="113">
        <v>44.94</v>
      </c>
      <c r="R3143" s="115">
        <v>8.99</v>
      </c>
      <c r="S3143" s="115">
        <v>7.49</v>
      </c>
      <c r="T3143" s="119">
        <v>0.2</v>
      </c>
      <c r="U3143" s="116">
        <v>44.94</v>
      </c>
      <c r="V3143" t="s">
        <v>25</v>
      </c>
      <c r="W3143">
        <v>7.59</v>
      </c>
      <c r="X3143" t="s">
        <v>25</v>
      </c>
      <c r="Y3143">
        <v>45.54</v>
      </c>
      <c r="Z3143">
        <v>8.39</v>
      </c>
      <c r="AA3143">
        <v>6.99</v>
      </c>
      <c r="AB3143">
        <v>0.2</v>
      </c>
      <c r="AC3143">
        <v>41.94</v>
      </c>
    </row>
    <row r="3144" spans="1:29" x14ac:dyDescent="0.25">
      <c r="A3144" s="111" t="s">
        <v>572</v>
      </c>
      <c r="B3144" s="112" t="s">
        <v>157</v>
      </c>
      <c r="C3144" s="111">
        <v>87456</v>
      </c>
      <c r="D3144" s="111">
        <v>874566</v>
      </c>
      <c r="E3144" s="111" t="s">
        <v>581</v>
      </c>
      <c r="F3144" s="111">
        <v>18152</v>
      </c>
      <c r="G3144" s="111" t="s">
        <v>385</v>
      </c>
      <c r="H3144" s="111" t="s">
        <v>21</v>
      </c>
      <c r="I3144" s="111" t="s">
        <v>18</v>
      </c>
      <c r="J3144" s="111" t="s">
        <v>334</v>
      </c>
      <c r="K3144" s="111" t="s">
        <v>19</v>
      </c>
      <c r="L3144" s="111">
        <v>12</v>
      </c>
      <c r="M3144" s="111">
        <v>2.4E-2</v>
      </c>
      <c r="N3144" s="113">
        <v>1.69</v>
      </c>
      <c r="O3144" s="113">
        <v>1.4155</v>
      </c>
      <c r="P3144" s="114">
        <v>0.2</v>
      </c>
      <c r="Q3144" s="113">
        <v>17.04</v>
      </c>
      <c r="R3144" s="115">
        <v>1.59</v>
      </c>
      <c r="S3144" s="115">
        <v>1.3250000000000002</v>
      </c>
      <c r="T3144" s="119">
        <v>0.2</v>
      </c>
      <c r="U3144" s="116">
        <v>15.96</v>
      </c>
      <c r="V3144" t="s">
        <v>25</v>
      </c>
      <c r="W3144">
        <v>1.42</v>
      </c>
      <c r="X3144" t="s">
        <v>25</v>
      </c>
      <c r="Y3144">
        <v>17.04</v>
      </c>
      <c r="Z3144">
        <v>1.49</v>
      </c>
      <c r="AA3144">
        <v>1.24</v>
      </c>
      <c r="AB3144">
        <v>0.2</v>
      </c>
      <c r="AC3144">
        <v>14.879999999999999</v>
      </c>
    </row>
    <row r="3145" spans="1:29" x14ac:dyDescent="0.25">
      <c r="A3145" s="111" t="s">
        <v>572</v>
      </c>
      <c r="B3145" s="112" t="s">
        <v>157</v>
      </c>
      <c r="C3145" s="111">
        <v>87456</v>
      </c>
      <c r="D3145" s="111">
        <v>874566</v>
      </c>
      <c r="E3145" s="111" t="s">
        <v>581</v>
      </c>
      <c r="F3145" s="111">
        <v>18266</v>
      </c>
      <c r="G3145" s="111" t="s">
        <v>386</v>
      </c>
      <c r="H3145" s="111" t="s">
        <v>28</v>
      </c>
      <c r="I3145" s="111" t="s">
        <v>18</v>
      </c>
      <c r="J3145" s="111" t="s">
        <v>331</v>
      </c>
      <c r="K3145" s="111" t="s">
        <v>19</v>
      </c>
      <c r="L3145" s="111">
        <v>12</v>
      </c>
      <c r="M3145" s="111">
        <v>2.4E-2</v>
      </c>
      <c r="N3145" s="113">
        <v>1.69</v>
      </c>
      <c r="O3145" s="113">
        <v>1.42</v>
      </c>
      <c r="P3145" s="114">
        <v>0.2</v>
      </c>
      <c r="Q3145" s="113">
        <v>17.04</v>
      </c>
      <c r="R3145" s="115">
        <v>1.49</v>
      </c>
      <c r="S3145" s="115">
        <v>1.24</v>
      </c>
      <c r="T3145" s="119">
        <v>0.2</v>
      </c>
      <c r="U3145" s="116">
        <v>14.879999999999999</v>
      </c>
      <c r="V3145" t="s">
        <v>25</v>
      </c>
      <c r="W3145">
        <v>1.42</v>
      </c>
      <c r="X3145" t="s">
        <v>25</v>
      </c>
      <c r="Y3145">
        <v>17.04</v>
      </c>
      <c r="Z3145">
        <v>1.49</v>
      </c>
      <c r="AA3145">
        <v>1.24</v>
      </c>
      <c r="AB3145">
        <v>0.2</v>
      </c>
      <c r="AC3145">
        <v>14.879999999999999</v>
      </c>
    </row>
    <row r="3146" spans="1:29" x14ac:dyDescent="0.25">
      <c r="A3146" s="111" t="s">
        <v>572</v>
      </c>
      <c r="B3146" s="112" t="s">
        <v>157</v>
      </c>
      <c r="C3146" s="111">
        <v>87456</v>
      </c>
      <c r="D3146" s="111">
        <v>874566</v>
      </c>
      <c r="E3146" s="111" t="s">
        <v>581</v>
      </c>
      <c r="F3146" s="111">
        <v>18267</v>
      </c>
      <c r="G3146" s="111" t="s">
        <v>416</v>
      </c>
      <c r="H3146" s="111" t="s">
        <v>29</v>
      </c>
      <c r="I3146" s="111" t="s">
        <v>18</v>
      </c>
      <c r="J3146" s="111" t="s">
        <v>336</v>
      </c>
      <c r="K3146" s="111" t="s">
        <v>19</v>
      </c>
      <c r="L3146" s="111">
        <v>12</v>
      </c>
      <c r="M3146" s="111">
        <v>2.4E-2</v>
      </c>
      <c r="N3146" s="113">
        <v>1.69</v>
      </c>
      <c r="O3146" s="113">
        <v>1.42</v>
      </c>
      <c r="P3146" s="114">
        <v>0.2</v>
      </c>
      <c r="Q3146" s="113">
        <v>17.04</v>
      </c>
      <c r="R3146" s="115">
        <v>1.49</v>
      </c>
      <c r="S3146" s="115">
        <v>1.24</v>
      </c>
      <c r="T3146" s="119">
        <v>0.2</v>
      </c>
      <c r="U3146" s="116">
        <v>14.879999999999999</v>
      </c>
      <c r="V3146" t="s">
        <v>25</v>
      </c>
      <c r="W3146">
        <v>1.42</v>
      </c>
      <c r="X3146" t="s">
        <v>25</v>
      </c>
      <c r="Y3146">
        <v>17.04</v>
      </c>
      <c r="Z3146">
        <v>1.49</v>
      </c>
      <c r="AA3146">
        <v>1.24</v>
      </c>
      <c r="AB3146">
        <v>0.2</v>
      </c>
      <c r="AC3146">
        <v>14.879999999999999</v>
      </c>
    </row>
    <row r="3147" spans="1:29" x14ac:dyDescent="0.25">
      <c r="A3147" s="111" t="s">
        <v>572</v>
      </c>
      <c r="B3147" s="112" t="s">
        <v>157</v>
      </c>
      <c r="C3147" s="111">
        <v>87456</v>
      </c>
      <c r="D3147" s="111">
        <v>874566</v>
      </c>
      <c r="E3147" s="111" t="s">
        <v>581</v>
      </c>
      <c r="F3147" s="111">
        <v>18268</v>
      </c>
      <c r="G3147" s="111" t="s">
        <v>387</v>
      </c>
      <c r="H3147" s="111" t="s">
        <v>30</v>
      </c>
      <c r="I3147" s="111" t="s">
        <v>18</v>
      </c>
      <c r="J3147" s="111" t="s">
        <v>340</v>
      </c>
      <c r="K3147" s="111" t="s">
        <v>19</v>
      </c>
      <c r="L3147" s="111">
        <v>12</v>
      </c>
      <c r="M3147" s="111">
        <v>2.4E-2</v>
      </c>
      <c r="N3147" s="113">
        <v>1.69</v>
      </c>
      <c r="O3147" s="113">
        <v>1.42</v>
      </c>
      <c r="P3147" s="114">
        <v>0.2</v>
      </c>
      <c r="Q3147" s="113">
        <v>17.04</v>
      </c>
      <c r="R3147" s="115">
        <v>1.49</v>
      </c>
      <c r="S3147" s="115">
        <v>1.24</v>
      </c>
      <c r="T3147" s="119">
        <v>0.2</v>
      </c>
      <c r="U3147" s="116">
        <v>14.879999999999999</v>
      </c>
      <c r="V3147" t="s">
        <v>25</v>
      </c>
      <c r="W3147">
        <v>1.42</v>
      </c>
      <c r="X3147" t="s">
        <v>25</v>
      </c>
      <c r="Y3147">
        <v>17.04</v>
      </c>
      <c r="Z3147">
        <v>1.49</v>
      </c>
      <c r="AA3147">
        <v>1.24</v>
      </c>
      <c r="AB3147">
        <v>0.2</v>
      </c>
      <c r="AC3147">
        <v>14.879999999999999</v>
      </c>
    </row>
    <row r="3148" spans="1:29" x14ac:dyDescent="0.25">
      <c r="A3148" s="111" t="s">
        <v>572</v>
      </c>
      <c r="B3148" s="112" t="s">
        <v>157</v>
      </c>
      <c r="C3148" s="111">
        <v>87456</v>
      </c>
      <c r="D3148" s="111">
        <v>874566</v>
      </c>
      <c r="E3148" s="111" t="s">
        <v>581</v>
      </c>
      <c r="F3148" s="111">
        <v>22259</v>
      </c>
      <c r="G3148" s="111" t="s">
        <v>481</v>
      </c>
      <c r="H3148" s="111" t="s">
        <v>30</v>
      </c>
      <c r="I3148" s="111" t="s">
        <v>18</v>
      </c>
      <c r="J3148" s="111" t="s">
        <v>418</v>
      </c>
      <c r="K3148" s="111" t="s">
        <v>19</v>
      </c>
      <c r="L3148" s="111">
        <v>12</v>
      </c>
      <c r="M3148" s="111">
        <v>2.4E-2</v>
      </c>
      <c r="N3148" s="113">
        <v>1.69</v>
      </c>
      <c r="O3148" s="113">
        <v>1.42</v>
      </c>
      <c r="P3148" s="114">
        <v>0.2</v>
      </c>
      <c r="Q3148" s="113">
        <v>17.04</v>
      </c>
      <c r="R3148" s="115">
        <v>1.49</v>
      </c>
      <c r="S3148" s="115">
        <v>1.24</v>
      </c>
      <c r="T3148" s="119">
        <v>0.2</v>
      </c>
      <c r="U3148" s="116">
        <v>14.879999999999999</v>
      </c>
      <c r="V3148" t="s">
        <v>25</v>
      </c>
      <c r="W3148">
        <v>1.42</v>
      </c>
      <c r="X3148" t="s">
        <v>25</v>
      </c>
      <c r="Y3148">
        <v>17.04</v>
      </c>
      <c r="Z3148">
        <v>1.49</v>
      </c>
      <c r="AA3148">
        <v>1.24</v>
      </c>
      <c r="AB3148">
        <v>0.2</v>
      </c>
      <c r="AC3148">
        <v>14.879999999999999</v>
      </c>
    </row>
    <row r="3149" spans="1:29" x14ac:dyDescent="0.25">
      <c r="A3149" s="111" t="s">
        <v>572</v>
      </c>
      <c r="B3149" s="112" t="s">
        <v>157</v>
      </c>
      <c r="C3149" s="111">
        <v>87456</v>
      </c>
      <c r="D3149" s="111">
        <v>874566</v>
      </c>
      <c r="E3149" s="111" t="s">
        <v>581</v>
      </c>
      <c r="F3149" s="111">
        <v>503</v>
      </c>
      <c r="G3149" s="111" t="s">
        <v>389</v>
      </c>
      <c r="H3149" s="111" t="s">
        <v>91</v>
      </c>
      <c r="I3149" s="111" t="s">
        <v>18</v>
      </c>
      <c r="J3149" s="111" t="s">
        <v>340</v>
      </c>
      <c r="K3149" s="111" t="s">
        <v>85</v>
      </c>
      <c r="L3149" s="111">
        <v>6</v>
      </c>
      <c r="M3149" s="111">
        <v>0.12</v>
      </c>
      <c r="N3149" s="113">
        <v>5.69</v>
      </c>
      <c r="O3149" s="113">
        <v>4.74</v>
      </c>
      <c r="P3149" s="114">
        <v>0.2</v>
      </c>
      <c r="Q3149" s="113">
        <v>28.44</v>
      </c>
      <c r="R3149" s="115">
        <v>5.49</v>
      </c>
      <c r="S3149" s="115">
        <v>4.58</v>
      </c>
      <c r="T3149" s="119">
        <v>0.2</v>
      </c>
      <c r="U3149" s="116">
        <v>27.48</v>
      </c>
      <c r="V3149" t="s">
        <v>25</v>
      </c>
      <c r="W3149">
        <v>4.82</v>
      </c>
      <c r="X3149" t="s">
        <v>25</v>
      </c>
      <c r="Y3149">
        <v>28.92</v>
      </c>
      <c r="Z3149">
        <v>5.59</v>
      </c>
      <c r="AA3149">
        <v>4.66</v>
      </c>
      <c r="AB3149">
        <v>0.2</v>
      </c>
      <c r="AC3149">
        <v>27.96</v>
      </c>
    </row>
    <row r="3150" spans="1:29" x14ac:dyDescent="0.25">
      <c r="A3150" s="111" t="s">
        <v>572</v>
      </c>
      <c r="B3150" s="112" t="s">
        <v>157</v>
      </c>
      <c r="C3150" s="111">
        <v>87456</v>
      </c>
      <c r="D3150" s="111">
        <v>874566</v>
      </c>
      <c r="E3150" s="111" t="s">
        <v>581</v>
      </c>
      <c r="F3150" s="111">
        <v>504</v>
      </c>
      <c r="G3150" s="111" t="s">
        <v>390</v>
      </c>
      <c r="H3150" s="111" t="s">
        <v>88</v>
      </c>
      <c r="I3150" s="111" t="s">
        <v>18</v>
      </c>
      <c r="J3150" s="111" t="s">
        <v>331</v>
      </c>
      <c r="K3150" s="111" t="s">
        <v>85</v>
      </c>
      <c r="L3150" s="111">
        <v>6</v>
      </c>
      <c r="M3150" s="111">
        <v>0.12</v>
      </c>
      <c r="N3150" s="113">
        <v>7.49</v>
      </c>
      <c r="O3150" s="113">
        <v>6.27</v>
      </c>
      <c r="P3150" s="114">
        <v>0.2</v>
      </c>
      <c r="Q3150" s="113">
        <v>37.619999999999997</v>
      </c>
      <c r="R3150" s="115">
        <v>6.79</v>
      </c>
      <c r="S3150" s="115">
        <v>5.6583333333333332</v>
      </c>
      <c r="T3150" s="119">
        <v>0.2</v>
      </c>
      <c r="U3150" s="116">
        <v>33.96</v>
      </c>
      <c r="V3150" t="s">
        <v>25</v>
      </c>
      <c r="W3150">
        <v>6.07</v>
      </c>
      <c r="X3150" t="s">
        <v>25</v>
      </c>
      <c r="Y3150">
        <v>36.42</v>
      </c>
      <c r="Z3150">
        <v>6.59</v>
      </c>
      <c r="AA3150">
        <v>5.49</v>
      </c>
      <c r="AB3150">
        <v>0.2</v>
      </c>
      <c r="AC3150">
        <v>32.94</v>
      </c>
    </row>
    <row r="3151" spans="1:29" x14ac:dyDescent="0.25">
      <c r="A3151" s="111" t="s">
        <v>572</v>
      </c>
      <c r="B3151" s="112" t="s">
        <v>157</v>
      </c>
      <c r="C3151" s="111">
        <v>87456</v>
      </c>
      <c r="D3151" s="111">
        <v>874566</v>
      </c>
      <c r="E3151" s="111" t="s">
        <v>581</v>
      </c>
      <c r="F3151" s="111">
        <v>1166</v>
      </c>
      <c r="G3151" s="111" t="s">
        <v>417</v>
      </c>
      <c r="H3151" s="111" t="s">
        <v>91</v>
      </c>
      <c r="I3151" s="111" t="s">
        <v>18</v>
      </c>
      <c r="J3151" s="111" t="s">
        <v>418</v>
      </c>
      <c r="K3151" s="111" t="s">
        <v>85</v>
      </c>
      <c r="L3151" s="111">
        <v>6</v>
      </c>
      <c r="M3151" s="111">
        <v>0.12</v>
      </c>
      <c r="N3151" s="113">
        <v>5.69</v>
      </c>
      <c r="O3151" s="113">
        <v>4.74</v>
      </c>
      <c r="P3151" s="114">
        <v>0.2</v>
      </c>
      <c r="Q3151" s="113">
        <v>28.44</v>
      </c>
      <c r="R3151" s="115">
        <v>5.49</v>
      </c>
      <c r="S3151" s="115">
        <v>4.58</v>
      </c>
      <c r="T3151" s="119">
        <v>0.2</v>
      </c>
      <c r="U3151" s="116">
        <v>27.48</v>
      </c>
      <c r="V3151" t="s">
        <v>25</v>
      </c>
      <c r="W3151">
        <v>4.82</v>
      </c>
      <c r="X3151" t="s">
        <v>25</v>
      </c>
      <c r="Y3151">
        <v>28.92</v>
      </c>
      <c r="Z3151">
        <v>5.59</v>
      </c>
      <c r="AA3151">
        <v>4.66</v>
      </c>
      <c r="AB3151">
        <v>0.2</v>
      </c>
      <c r="AC3151">
        <v>27.96</v>
      </c>
    </row>
    <row r="3152" spans="1:29" x14ac:dyDescent="0.25">
      <c r="A3152" s="111" t="s">
        <v>572</v>
      </c>
      <c r="B3152" s="112" t="s">
        <v>157</v>
      </c>
      <c r="C3152" s="111">
        <v>87456</v>
      </c>
      <c r="D3152" s="111">
        <v>874566</v>
      </c>
      <c r="E3152" s="111" t="s">
        <v>581</v>
      </c>
      <c r="F3152" s="111">
        <v>2349</v>
      </c>
      <c r="G3152" s="111" t="s">
        <v>391</v>
      </c>
      <c r="H3152" s="111" t="s">
        <v>86</v>
      </c>
      <c r="I3152" s="111" t="s">
        <v>18</v>
      </c>
      <c r="J3152" s="111" t="s">
        <v>334</v>
      </c>
      <c r="K3152" s="111" t="s">
        <v>85</v>
      </c>
      <c r="L3152" s="111">
        <v>6</v>
      </c>
      <c r="M3152" s="111">
        <v>0.12</v>
      </c>
      <c r="N3152" s="113">
        <v>8.2899999999999991</v>
      </c>
      <c r="O3152" s="113">
        <v>6.9254999999999995</v>
      </c>
      <c r="P3152" s="114">
        <v>0.2</v>
      </c>
      <c r="Q3152" s="113">
        <v>41.58</v>
      </c>
      <c r="R3152" s="115">
        <v>7.89</v>
      </c>
      <c r="S3152" s="115">
        <v>6.58</v>
      </c>
      <c r="T3152" s="119">
        <v>0.2</v>
      </c>
      <c r="U3152" s="116">
        <v>39.480000000000004</v>
      </c>
      <c r="V3152" t="s">
        <v>25</v>
      </c>
      <c r="W3152">
        <v>6.64</v>
      </c>
      <c r="X3152" t="s">
        <v>25</v>
      </c>
      <c r="Y3152">
        <v>39.839999999999996</v>
      </c>
      <c r="Z3152">
        <v>7.59</v>
      </c>
      <c r="AA3152">
        <v>6.33</v>
      </c>
      <c r="AB3152">
        <v>0.2</v>
      </c>
      <c r="AC3152">
        <v>37.980000000000004</v>
      </c>
    </row>
    <row r="3153" spans="1:29" x14ac:dyDescent="0.25">
      <c r="A3153" s="111" t="s">
        <v>572</v>
      </c>
      <c r="B3153" s="112" t="s">
        <v>157</v>
      </c>
      <c r="C3153" s="111">
        <v>87456</v>
      </c>
      <c r="D3153" s="111">
        <v>874566</v>
      </c>
      <c r="E3153" s="111" t="s">
        <v>581</v>
      </c>
      <c r="F3153" s="111">
        <v>2350</v>
      </c>
      <c r="G3153" s="111" t="s">
        <v>392</v>
      </c>
      <c r="H3153" s="111" t="s">
        <v>90</v>
      </c>
      <c r="I3153" s="111" t="s">
        <v>18</v>
      </c>
      <c r="J3153" s="111" t="s">
        <v>336</v>
      </c>
      <c r="K3153" s="111" t="s">
        <v>85</v>
      </c>
      <c r="L3153" s="111">
        <v>6</v>
      </c>
      <c r="M3153" s="111">
        <v>0.12</v>
      </c>
      <c r="N3153" s="113">
        <v>5.99</v>
      </c>
      <c r="O3153" s="113">
        <v>5.0199999999999996</v>
      </c>
      <c r="P3153" s="114">
        <v>0.2</v>
      </c>
      <c r="Q3153" s="113">
        <v>30.119999999999997</v>
      </c>
      <c r="R3153" s="115">
        <v>5.29</v>
      </c>
      <c r="S3153" s="115">
        <v>4.41</v>
      </c>
      <c r="T3153" s="119">
        <v>0.2</v>
      </c>
      <c r="U3153" s="116">
        <v>26.46</v>
      </c>
      <c r="V3153" t="s">
        <v>25</v>
      </c>
      <c r="W3153">
        <v>5.0199999999999996</v>
      </c>
      <c r="X3153" t="s">
        <v>25</v>
      </c>
      <c r="Y3153">
        <v>30.119999999999997</v>
      </c>
      <c r="Z3153">
        <v>5.29</v>
      </c>
      <c r="AA3153">
        <v>4.41</v>
      </c>
      <c r="AB3153">
        <v>0.2</v>
      </c>
      <c r="AC3153">
        <v>26.46</v>
      </c>
    </row>
    <row r="3154" spans="1:29" x14ac:dyDescent="0.25">
      <c r="A3154" s="111" t="s">
        <v>572</v>
      </c>
      <c r="B3154" s="112" t="s">
        <v>157</v>
      </c>
      <c r="C3154" s="111">
        <v>87456</v>
      </c>
      <c r="D3154" s="111">
        <v>874566</v>
      </c>
      <c r="E3154" s="111" t="s">
        <v>581</v>
      </c>
      <c r="F3154" s="111">
        <v>2353</v>
      </c>
      <c r="G3154" s="111" t="s">
        <v>393</v>
      </c>
      <c r="H3154" s="111" t="s">
        <v>93</v>
      </c>
      <c r="I3154" s="111" t="s">
        <v>18</v>
      </c>
      <c r="J3154" s="111" t="s">
        <v>338</v>
      </c>
      <c r="K3154" s="111" t="s">
        <v>85</v>
      </c>
      <c r="L3154" s="111">
        <v>6</v>
      </c>
      <c r="M3154" s="111">
        <v>0.12</v>
      </c>
      <c r="N3154" s="113">
        <v>8.2899999999999991</v>
      </c>
      <c r="O3154" s="113">
        <v>6.9254999999999995</v>
      </c>
      <c r="P3154" s="114">
        <v>0.2</v>
      </c>
      <c r="Q3154" s="113">
        <v>41.58</v>
      </c>
      <c r="R3154" s="115">
        <v>7.89</v>
      </c>
      <c r="S3154" s="115">
        <v>6.58</v>
      </c>
      <c r="T3154" s="119">
        <v>0.2</v>
      </c>
      <c r="U3154" s="116">
        <v>39.480000000000004</v>
      </c>
      <c r="V3154" t="s">
        <v>25</v>
      </c>
      <c r="W3154">
        <v>6.64</v>
      </c>
      <c r="X3154" t="s">
        <v>25</v>
      </c>
      <c r="Y3154">
        <v>39.839999999999996</v>
      </c>
      <c r="Z3154">
        <v>7.59</v>
      </c>
      <c r="AA3154">
        <v>6.33</v>
      </c>
      <c r="AB3154">
        <v>0.2</v>
      </c>
      <c r="AC3154">
        <v>37.980000000000004</v>
      </c>
    </row>
    <row r="3155" spans="1:29" x14ac:dyDescent="0.25">
      <c r="A3155" s="111" t="s">
        <v>572</v>
      </c>
      <c r="B3155" s="112" t="s">
        <v>157</v>
      </c>
      <c r="C3155" s="111">
        <v>87456</v>
      </c>
      <c r="D3155" s="111">
        <v>874566</v>
      </c>
      <c r="E3155" s="111" t="s">
        <v>581</v>
      </c>
      <c r="F3155" s="111">
        <v>2354</v>
      </c>
      <c r="G3155" s="111" t="s">
        <v>482</v>
      </c>
      <c r="H3155" s="111" t="s">
        <v>90</v>
      </c>
      <c r="I3155" s="111" t="s">
        <v>18</v>
      </c>
      <c r="J3155" s="111" t="s">
        <v>452</v>
      </c>
      <c r="K3155" s="111" t="s">
        <v>85</v>
      </c>
      <c r="L3155" s="111">
        <v>6</v>
      </c>
      <c r="M3155" s="111">
        <v>0.12</v>
      </c>
      <c r="N3155" s="113">
        <v>5.99</v>
      </c>
      <c r="O3155" s="113">
        <v>5.0199999999999996</v>
      </c>
      <c r="P3155" s="114">
        <v>0.2</v>
      </c>
      <c r="Q3155" s="113">
        <v>30.119999999999997</v>
      </c>
      <c r="R3155" s="115">
        <v>5.29</v>
      </c>
      <c r="S3155" s="115">
        <v>4.41</v>
      </c>
      <c r="T3155" s="119">
        <v>0.2</v>
      </c>
      <c r="U3155" s="116">
        <v>26.46</v>
      </c>
      <c r="V3155" t="s">
        <v>25</v>
      </c>
      <c r="W3155">
        <v>5.0199999999999996</v>
      </c>
      <c r="X3155" t="s">
        <v>25</v>
      </c>
      <c r="Y3155">
        <v>30.119999999999997</v>
      </c>
      <c r="Z3155">
        <v>5.29</v>
      </c>
      <c r="AA3155">
        <v>4.41</v>
      </c>
      <c r="AB3155">
        <v>0.2</v>
      </c>
      <c r="AC3155">
        <v>26.46</v>
      </c>
    </row>
    <row r="3156" spans="1:29" x14ac:dyDescent="0.25">
      <c r="A3156" s="111" t="s">
        <v>572</v>
      </c>
      <c r="B3156" s="112" t="s">
        <v>157</v>
      </c>
      <c r="C3156" s="111">
        <v>87456</v>
      </c>
      <c r="D3156" s="111">
        <v>874566</v>
      </c>
      <c r="E3156" s="111" t="s">
        <v>581</v>
      </c>
      <c r="F3156" s="111">
        <v>2357</v>
      </c>
      <c r="G3156" s="111" t="s">
        <v>394</v>
      </c>
      <c r="H3156" s="111" t="s">
        <v>92</v>
      </c>
      <c r="I3156" s="111" t="s">
        <v>18</v>
      </c>
      <c r="J3156" s="111" t="s">
        <v>372</v>
      </c>
      <c r="K3156" s="111" t="s">
        <v>85</v>
      </c>
      <c r="L3156" s="111">
        <v>6</v>
      </c>
      <c r="M3156" s="111">
        <v>0.12</v>
      </c>
      <c r="N3156" s="113">
        <v>5.49</v>
      </c>
      <c r="O3156" s="113">
        <v>4.55</v>
      </c>
      <c r="P3156" s="114">
        <v>0.2</v>
      </c>
      <c r="Q3156" s="113">
        <v>27.299999999999997</v>
      </c>
      <c r="R3156" s="115">
        <v>4.99</v>
      </c>
      <c r="S3156" s="115">
        <v>4.16</v>
      </c>
      <c r="T3156" s="119">
        <v>0.2</v>
      </c>
      <c r="U3156" s="116">
        <v>24.96</v>
      </c>
      <c r="V3156" t="s">
        <v>25</v>
      </c>
      <c r="W3156">
        <v>4.55</v>
      </c>
      <c r="X3156" t="s">
        <v>25</v>
      </c>
      <c r="Y3156">
        <v>27.299999999999997</v>
      </c>
      <c r="Z3156">
        <v>4.99</v>
      </c>
      <c r="AA3156">
        <v>4.16</v>
      </c>
      <c r="AB3156">
        <v>0.2</v>
      </c>
      <c r="AC3156">
        <v>24.96</v>
      </c>
    </row>
    <row r="3157" spans="1:29" x14ac:dyDescent="0.25">
      <c r="A3157" s="111" t="s">
        <v>572</v>
      </c>
      <c r="B3157" s="112" t="s">
        <v>157</v>
      </c>
      <c r="C3157" s="111">
        <v>87456</v>
      </c>
      <c r="D3157" s="111">
        <v>874566</v>
      </c>
      <c r="E3157" s="111" t="s">
        <v>581</v>
      </c>
      <c r="F3157" s="111">
        <v>4409</v>
      </c>
      <c r="G3157" s="111" t="s">
        <v>419</v>
      </c>
      <c r="H3157" s="111" t="s">
        <v>88</v>
      </c>
      <c r="I3157" s="111" t="s">
        <v>18</v>
      </c>
      <c r="J3157" s="111" t="s">
        <v>342</v>
      </c>
      <c r="K3157" s="111" t="s">
        <v>85</v>
      </c>
      <c r="L3157" s="111">
        <v>6</v>
      </c>
      <c r="M3157" s="111">
        <v>0.12</v>
      </c>
      <c r="N3157" s="113">
        <v>7.49</v>
      </c>
      <c r="O3157" s="113">
        <v>6.27</v>
      </c>
      <c r="P3157" s="114">
        <v>0.2</v>
      </c>
      <c r="Q3157" s="113">
        <v>37.619999999999997</v>
      </c>
      <c r="R3157" s="115">
        <v>6.79</v>
      </c>
      <c r="S3157" s="115">
        <v>5.6583333333333332</v>
      </c>
      <c r="T3157" s="119">
        <v>0.2</v>
      </c>
      <c r="U3157" s="116">
        <v>33.96</v>
      </c>
      <c r="V3157" t="s">
        <v>25</v>
      </c>
      <c r="W3157">
        <v>6.07</v>
      </c>
      <c r="X3157" t="s">
        <v>25</v>
      </c>
      <c r="Y3157">
        <v>36.42</v>
      </c>
      <c r="Z3157">
        <v>6.59</v>
      </c>
      <c r="AA3157">
        <v>5.49</v>
      </c>
      <c r="AB3157">
        <v>0.2</v>
      </c>
      <c r="AC3157">
        <v>32.94</v>
      </c>
    </row>
    <row r="3158" spans="1:29" x14ac:dyDescent="0.25">
      <c r="A3158" s="111" t="s">
        <v>572</v>
      </c>
      <c r="B3158" s="112" t="s">
        <v>157</v>
      </c>
      <c r="C3158" s="111">
        <v>87456</v>
      </c>
      <c r="D3158" s="111">
        <v>874566</v>
      </c>
      <c r="E3158" s="111" t="s">
        <v>581</v>
      </c>
      <c r="F3158" s="111">
        <v>9276</v>
      </c>
      <c r="G3158" s="111" t="s">
        <v>395</v>
      </c>
      <c r="H3158" s="111" t="s">
        <v>88</v>
      </c>
      <c r="I3158" s="111" t="s">
        <v>18</v>
      </c>
      <c r="J3158" s="111" t="s">
        <v>344</v>
      </c>
      <c r="K3158" s="111" t="s">
        <v>85</v>
      </c>
      <c r="L3158" s="111">
        <v>6</v>
      </c>
      <c r="M3158" s="111">
        <v>0.12</v>
      </c>
      <c r="N3158" s="113">
        <v>7.49</v>
      </c>
      <c r="O3158" s="113">
        <v>6.27</v>
      </c>
      <c r="P3158" s="114">
        <v>0.2</v>
      </c>
      <c r="Q3158" s="113">
        <v>37.619999999999997</v>
      </c>
      <c r="R3158" s="115">
        <v>6.79</v>
      </c>
      <c r="S3158" s="115">
        <v>5.6583333333333332</v>
      </c>
      <c r="T3158" s="119">
        <v>0.2</v>
      </c>
      <c r="U3158" s="116">
        <v>33.96</v>
      </c>
      <c r="V3158" t="s">
        <v>25</v>
      </c>
      <c r="W3158">
        <v>6.07</v>
      </c>
      <c r="X3158" t="s">
        <v>25</v>
      </c>
      <c r="Y3158">
        <v>36.42</v>
      </c>
      <c r="Z3158">
        <v>6.59</v>
      </c>
      <c r="AA3158">
        <v>5.49</v>
      </c>
      <c r="AB3158">
        <v>0.2</v>
      </c>
      <c r="AC3158">
        <v>32.94</v>
      </c>
    </row>
    <row r="3159" spans="1:29" x14ac:dyDescent="0.25">
      <c r="A3159" s="111" t="s">
        <v>572</v>
      </c>
      <c r="B3159" s="112" t="s">
        <v>157</v>
      </c>
      <c r="C3159" s="111">
        <v>87456</v>
      </c>
      <c r="D3159" s="111">
        <v>874566</v>
      </c>
      <c r="E3159" s="111" t="s">
        <v>581</v>
      </c>
      <c r="F3159" s="111">
        <v>21441</v>
      </c>
      <c r="G3159" s="111" t="s">
        <v>532</v>
      </c>
      <c r="H3159" s="111" t="s">
        <v>91</v>
      </c>
      <c r="I3159" s="111" t="s">
        <v>18</v>
      </c>
      <c r="J3159" s="111" t="s">
        <v>533</v>
      </c>
      <c r="K3159" s="111" t="s">
        <v>85</v>
      </c>
      <c r="L3159" s="111">
        <v>6</v>
      </c>
      <c r="M3159" s="111">
        <v>0.12</v>
      </c>
      <c r="N3159" s="113">
        <v>5.69</v>
      </c>
      <c r="O3159" s="113">
        <v>4.74</v>
      </c>
      <c r="P3159" s="114">
        <v>0.2</v>
      </c>
      <c r="Q3159" s="113">
        <v>28.44</v>
      </c>
      <c r="R3159" s="115">
        <v>5.49</v>
      </c>
      <c r="S3159" s="115">
        <v>4.58</v>
      </c>
      <c r="T3159" s="119">
        <v>0.2</v>
      </c>
      <c r="U3159" s="116">
        <v>27.48</v>
      </c>
      <c r="V3159" t="s">
        <v>25</v>
      </c>
      <c r="W3159">
        <v>4.82</v>
      </c>
      <c r="X3159" t="s">
        <v>25</v>
      </c>
      <c r="Y3159">
        <v>28.92</v>
      </c>
      <c r="Z3159">
        <v>5.59</v>
      </c>
      <c r="AA3159">
        <v>4.66</v>
      </c>
      <c r="AB3159">
        <v>0.2</v>
      </c>
      <c r="AC3159">
        <v>27.96</v>
      </c>
    </row>
    <row r="3160" spans="1:29" x14ac:dyDescent="0.25">
      <c r="A3160" s="111" t="s">
        <v>572</v>
      </c>
      <c r="B3160" s="112" t="s">
        <v>157</v>
      </c>
      <c r="C3160" s="111">
        <v>87456</v>
      </c>
      <c r="D3160" s="111">
        <v>874566</v>
      </c>
      <c r="E3160" s="111" t="s">
        <v>581</v>
      </c>
      <c r="F3160" s="111">
        <v>23163</v>
      </c>
      <c r="G3160" s="111" t="s">
        <v>511</v>
      </c>
      <c r="H3160" s="111" t="s">
        <v>91</v>
      </c>
      <c r="I3160" s="111" t="s">
        <v>18</v>
      </c>
      <c r="J3160" s="111" t="s">
        <v>512</v>
      </c>
      <c r="K3160" s="111" t="s">
        <v>85</v>
      </c>
      <c r="L3160" s="111">
        <v>6</v>
      </c>
      <c r="M3160" s="111">
        <v>0.12</v>
      </c>
      <c r="N3160" s="113">
        <v>5.69</v>
      </c>
      <c r="O3160" s="113">
        <v>4.74</v>
      </c>
      <c r="P3160" s="114">
        <v>0.2</v>
      </c>
      <c r="Q3160" s="113">
        <v>28.44</v>
      </c>
      <c r="R3160" s="115">
        <v>5.49</v>
      </c>
      <c r="S3160" s="115">
        <v>4.58</v>
      </c>
      <c r="T3160" s="119">
        <v>0.2</v>
      </c>
      <c r="U3160" s="116">
        <v>27.48</v>
      </c>
      <c r="V3160" t="s">
        <v>25</v>
      </c>
      <c r="W3160">
        <v>4.82</v>
      </c>
      <c r="X3160" t="s">
        <v>25</v>
      </c>
      <c r="Y3160">
        <v>28.92</v>
      </c>
      <c r="Z3160">
        <v>5.59</v>
      </c>
      <c r="AA3160">
        <v>4.66</v>
      </c>
      <c r="AB3160">
        <v>0.2</v>
      </c>
      <c r="AC3160">
        <v>27.96</v>
      </c>
    </row>
    <row r="3161" spans="1:29" x14ac:dyDescent="0.25">
      <c r="A3161" s="111" t="s">
        <v>572</v>
      </c>
      <c r="B3161" s="112" t="s">
        <v>157</v>
      </c>
      <c r="C3161" s="111">
        <v>87456</v>
      </c>
      <c r="D3161" s="111">
        <v>874566</v>
      </c>
      <c r="E3161" s="111" t="s">
        <v>581</v>
      </c>
      <c r="F3161" s="111">
        <v>25700</v>
      </c>
      <c r="G3161" s="111" t="s">
        <v>396</v>
      </c>
      <c r="H3161" s="111" t="s">
        <v>135</v>
      </c>
      <c r="I3161" s="111" t="s">
        <v>128</v>
      </c>
      <c r="J3161" s="111" t="s">
        <v>378</v>
      </c>
      <c r="K3161" s="111" t="s">
        <v>85</v>
      </c>
      <c r="L3161" s="111">
        <v>6</v>
      </c>
      <c r="M3161" s="111">
        <v>0.12</v>
      </c>
      <c r="N3161" s="113">
        <v>8.7899999999999991</v>
      </c>
      <c r="O3161" s="113">
        <v>7.2959999999999994</v>
      </c>
      <c r="P3161" s="114">
        <v>0.2</v>
      </c>
      <c r="Q3161" s="113">
        <v>43.8</v>
      </c>
      <c r="R3161" s="115">
        <v>10.49</v>
      </c>
      <c r="S3161" s="115">
        <v>6.8</v>
      </c>
      <c r="T3161" s="119">
        <v>0.54</v>
      </c>
      <c r="U3161" s="116">
        <v>40.799999999999997</v>
      </c>
      <c r="V3161" t="s">
        <v>25</v>
      </c>
      <c r="W3161">
        <v>9.4145000000000003</v>
      </c>
      <c r="X3161" t="s">
        <v>25</v>
      </c>
      <c r="Y3161">
        <v>56.46</v>
      </c>
      <c r="Z3161">
        <v>9.99</v>
      </c>
      <c r="AA3161">
        <v>6.4833333333333334</v>
      </c>
      <c r="AB3161">
        <v>0.54</v>
      </c>
      <c r="AC3161">
        <v>38.880000000000003</v>
      </c>
    </row>
    <row r="3162" spans="1:29" x14ac:dyDescent="0.25">
      <c r="A3162" s="111" t="s">
        <v>572</v>
      </c>
      <c r="B3162" s="112" t="s">
        <v>157</v>
      </c>
      <c r="C3162" s="111">
        <v>87456</v>
      </c>
      <c r="D3162" s="111">
        <v>874566</v>
      </c>
      <c r="E3162" s="111" t="s">
        <v>581</v>
      </c>
      <c r="F3162" s="111">
        <v>18137</v>
      </c>
      <c r="G3162" s="111" t="s">
        <v>507</v>
      </c>
      <c r="H3162" s="111" t="s">
        <v>103</v>
      </c>
      <c r="I3162" s="111" t="s">
        <v>18</v>
      </c>
      <c r="J3162" s="111" t="s">
        <v>334</v>
      </c>
      <c r="K3162" s="111" t="s">
        <v>105</v>
      </c>
      <c r="L3162" s="111">
        <v>4</v>
      </c>
      <c r="M3162" s="111">
        <v>0.12</v>
      </c>
      <c r="N3162" s="113">
        <v>9.69</v>
      </c>
      <c r="O3162" s="113">
        <v>8.07</v>
      </c>
      <c r="P3162" s="114">
        <v>0.2</v>
      </c>
      <c r="Q3162" s="113">
        <v>32.28</v>
      </c>
      <c r="R3162" s="115">
        <v>9.2899999999999991</v>
      </c>
      <c r="S3162" s="115">
        <v>7.75</v>
      </c>
      <c r="T3162" s="119">
        <v>0.2</v>
      </c>
      <c r="U3162" s="116">
        <v>31</v>
      </c>
      <c r="V3162" t="s">
        <v>25</v>
      </c>
      <c r="W3162">
        <v>7.97</v>
      </c>
      <c r="X3162" t="s">
        <v>25</v>
      </c>
      <c r="Y3162">
        <v>31.88</v>
      </c>
      <c r="Z3162">
        <v>8.89</v>
      </c>
      <c r="AA3162">
        <v>7.41</v>
      </c>
      <c r="AB3162">
        <v>0.2</v>
      </c>
      <c r="AC3162">
        <v>29.64</v>
      </c>
    </row>
    <row r="3163" spans="1:29" x14ac:dyDescent="0.25">
      <c r="A3163" s="111" t="s">
        <v>572</v>
      </c>
      <c r="B3163" s="112" t="s">
        <v>157</v>
      </c>
      <c r="C3163" s="111">
        <v>87456</v>
      </c>
      <c r="D3163" s="111">
        <v>874566</v>
      </c>
      <c r="E3163" s="111" t="s">
        <v>581</v>
      </c>
      <c r="F3163" s="111">
        <v>18341</v>
      </c>
      <c r="G3163" s="111" t="s">
        <v>508</v>
      </c>
      <c r="H3163" s="111" t="s">
        <v>104</v>
      </c>
      <c r="I3163" s="111" t="s">
        <v>18</v>
      </c>
      <c r="J3163" s="111" t="s">
        <v>331</v>
      </c>
      <c r="K3163" s="111" t="s">
        <v>105</v>
      </c>
      <c r="L3163" s="111">
        <v>4</v>
      </c>
      <c r="M3163" s="111">
        <v>0.12</v>
      </c>
      <c r="N3163" s="113">
        <v>9.69</v>
      </c>
      <c r="O3163" s="113">
        <v>8.07</v>
      </c>
      <c r="P3163" s="114">
        <v>0.2</v>
      </c>
      <c r="Q3163" s="113">
        <v>32.28</v>
      </c>
      <c r="R3163" s="115">
        <v>9.2899999999999991</v>
      </c>
      <c r="S3163" s="115">
        <v>7.75</v>
      </c>
      <c r="T3163" s="119">
        <v>0.2</v>
      </c>
      <c r="U3163" s="116">
        <v>31</v>
      </c>
      <c r="V3163" t="s">
        <v>25</v>
      </c>
      <c r="W3163">
        <v>7.97</v>
      </c>
      <c r="X3163" t="s">
        <v>25</v>
      </c>
      <c r="Y3163">
        <v>31.88</v>
      </c>
      <c r="Z3163">
        <v>8.89</v>
      </c>
      <c r="AA3163">
        <v>7.41</v>
      </c>
      <c r="AB3163">
        <v>0.2</v>
      </c>
      <c r="AC3163">
        <v>29.64</v>
      </c>
    </row>
    <row r="3164" spans="1:29" x14ac:dyDescent="0.25">
      <c r="A3164" s="111" t="s">
        <v>572</v>
      </c>
      <c r="B3164" s="112" t="s">
        <v>157</v>
      </c>
      <c r="C3164" s="111">
        <v>87456</v>
      </c>
      <c r="D3164" s="111">
        <v>874566</v>
      </c>
      <c r="E3164" s="111" t="s">
        <v>581</v>
      </c>
      <c r="F3164" s="111">
        <v>7977</v>
      </c>
      <c r="G3164" s="111" t="s">
        <v>397</v>
      </c>
      <c r="H3164" s="111" t="s">
        <v>119</v>
      </c>
      <c r="I3164" s="111" t="s">
        <v>115</v>
      </c>
      <c r="J3164" s="111" t="s">
        <v>398</v>
      </c>
      <c r="K3164" s="111" t="s">
        <v>58</v>
      </c>
      <c r="L3164" s="111">
        <v>6</v>
      </c>
      <c r="M3164" s="111">
        <v>0.03</v>
      </c>
      <c r="N3164" s="113">
        <v>5.09</v>
      </c>
      <c r="O3164" s="113">
        <v>4.2655000000000003</v>
      </c>
      <c r="P3164" s="114">
        <v>0.2</v>
      </c>
      <c r="Q3164" s="113">
        <v>25.619999999999997</v>
      </c>
      <c r="R3164" s="115">
        <v>4.99</v>
      </c>
      <c r="S3164" s="115">
        <v>4.16</v>
      </c>
      <c r="T3164" s="119">
        <v>0.2</v>
      </c>
      <c r="U3164" s="116">
        <v>24.96</v>
      </c>
      <c r="V3164" t="s">
        <v>25</v>
      </c>
      <c r="W3164">
        <v>4.2699999999999996</v>
      </c>
      <c r="X3164" t="s">
        <v>25</v>
      </c>
      <c r="Y3164">
        <v>25.619999999999997</v>
      </c>
      <c r="Z3164">
        <v>4.8899999999999997</v>
      </c>
      <c r="AA3164">
        <v>4.08</v>
      </c>
      <c r="AB3164">
        <v>0.2</v>
      </c>
      <c r="AC3164">
        <v>24.48</v>
      </c>
    </row>
    <row r="3165" spans="1:29" x14ac:dyDescent="0.25">
      <c r="A3165" s="111" t="s">
        <v>572</v>
      </c>
      <c r="B3165" s="112" t="s">
        <v>157</v>
      </c>
      <c r="C3165" s="111">
        <v>87456</v>
      </c>
      <c r="D3165" s="111">
        <v>874566</v>
      </c>
      <c r="E3165" s="111" t="s">
        <v>581</v>
      </c>
      <c r="F3165" s="111">
        <v>7979</v>
      </c>
      <c r="G3165" s="111" t="s">
        <v>399</v>
      </c>
      <c r="H3165" s="111" t="s">
        <v>119</v>
      </c>
      <c r="I3165" s="111" t="s">
        <v>115</v>
      </c>
      <c r="J3165" s="111" t="s">
        <v>400</v>
      </c>
      <c r="K3165" s="111" t="s">
        <v>58</v>
      </c>
      <c r="L3165" s="111">
        <v>6</v>
      </c>
      <c r="M3165" s="111">
        <v>0.03</v>
      </c>
      <c r="N3165" s="113">
        <v>5.09</v>
      </c>
      <c r="O3165" s="113">
        <v>4.2655000000000003</v>
      </c>
      <c r="P3165" s="114">
        <v>0.2</v>
      </c>
      <c r="Q3165" s="113">
        <v>25.619999999999997</v>
      </c>
      <c r="R3165" s="115">
        <v>4.99</v>
      </c>
      <c r="S3165" s="115">
        <v>4.16</v>
      </c>
      <c r="T3165" s="119">
        <v>0.2</v>
      </c>
      <c r="U3165" s="116">
        <v>24.96</v>
      </c>
      <c r="V3165" t="s">
        <v>25</v>
      </c>
      <c r="W3165">
        <v>4.2699999999999996</v>
      </c>
      <c r="X3165" t="s">
        <v>25</v>
      </c>
      <c r="Y3165">
        <v>25.619999999999997</v>
      </c>
      <c r="Z3165">
        <v>4.8899999999999997</v>
      </c>
      <c r="AA3165">
        <v>4.08</v>
      </c>
      <c r="AB3165">
        <v>0.2</v>
      </c>
      <c r="AC3165">
        <v>24.48</v>
      </c>
    </row>
    <row r="3166" spans="1:29" x14ac:dyDescent="0.25">
      <c r="A3166" s="111" t="s">
        <v>572</v>
      </c>
      <c r="B3166" s="112" t="s">
        <v>157</v>
      </c>
      <c r="C3166" s="111">
        <v>87456</v>
      </c>
      <c r="D3166" s="111">
        <v>874566</v>
      </c>
      <c r="E3166" s="111" t="s">
        <v>581</v>
      </c>
      <c r="F3166" s="111">
        <v>7980</v>
      </c>
      <c r="G3166" s="111" t="s">
        <v>401</v>
      </c>
      <c r="H3166" s="111" t="s">
        <v>119</v>
      </c>
      <c r="I3166" s="111" t="s">
        <v>115</v>
      </c>
      <c r="J3166" s="111" t="s">
        <v>402</v>
      </c>
      <c r="K3166" s="111" t="s">
        <v>58</v>
      </c>
      <c r="L3166" s="111">
        <v>6</v>
      </c>
      <c r="M3166" s="111">
        <v>0.03</v>
      </c>
      <c r="N3166" s="113">
        <v>5.09</v>
      </c>
      <c r="O3166" s="113">
        <v>4.2655000000000003</v>
      </c>
      <c r="P3166" s="114">
        <v>0.2</v>
      </c>
      <c r="Q3166" s="113">
        <v>25.619999999999997</v>
      </c>
      <c r="R3166" s="115">
        <v>4.99</v>
      </c>
      <c r="S3166" s="115">
        <v>4.16</v>
      </c>
      <c r="T3166" s="119">
        <v>0.2</v>
      </c>
      <c r="U3166" s="116">
        <v>24.96</v>
      </c>
      <c r="V3166" t="s">
        <v>25</v>
      </c>
      <c r="W3166">
        <v>4.2699999999999996</v>
      </c>
      <c r="X3166" t="s">
        <v>25</v>
      </c>
      <c r="Y3166">
        <v>25.619999999999997</v>
      </c>
      <c r="Z3166">
        <v>4.8899999999999997</v>
      </c>
      <c r="AA3166">
        <v>4.08</v>
      </c>
      <c r="AB3166">
        <v>0.2</v>
      </c>
      <c r="AC3166">
        <v>24.48</v>
      </c>
    </row>
    <row r="3167" spans="1:29" x14ac:dyDescent="0.25">
      <c r="A3167" s="111" t="s">
        <v>572</v>
      </c>
      <c r="B3167" s="112" t="s">
        <v>157</v>
      </c>
      <c r="C3167" s="111">
        <v>87456</v>
      </c>
      <c r="D3167" s="111">
        <v>874566</v>
      </c>
      <c r="E3167" s="111" t="s">
        <v>581</v>
      </c>
      <c r="F3167" s="111">
        <v>7981</v>
      </c>
      <c r="G3167" s="111" t="s">
        <v>403</v>
      </c>
      <c r="H3167" s="111" t="s">
        <v>119</v>
      </c>
      <c r="I3167" s="111" t="s">
        <v>115</v>
      </c>
      <c r="J3167" s="111" t="s">
        <v>404</v>
      </c>
      <c r="K3167" s="111" t="s">
        <v>58</v>
      </c>
      <c r="L3167" s="111">
        <v>6</v>
      </c>
      <c r="M3167" s="111">
        <v>0.03</v>
      </c>
      <c r="N3167" s="113">
        <v>5.09</v>
      </c>
      <c r="O3167" s="113">
        <v>4.2655000000000003</v>
      </c>
      <c r="P3167" s="114">
        <v>0.2</v>
      </c>
      <c r="Q3167" s="113">
        <v>25.619999999999997</v>
      </c>
      <c r="R3167" s="115">
        <v>4.99</v>
      </c>
      <c r="S3167" s="115">
        <v>4.16</v>
      </c>
      <c r="T3167" s="119">
        <v>0.2</v>
      </c>
      <c r="U3167" s="116">
        <v>24.96</v>
      </c>
      <c r="V3167" t="s">
        <v>25</v>
      </c>
      <c r="W3167">
        <v>4.2699999999999996</v>
      </c>
      <c r="X3167" t="s">
        <v>25</v>
      </c>
      <c r="Y3167">
        <v>25.619999999999997</v>
      </c>
      <c r="Z3167">
        <v>4.8899999999999997</v>
      </c>
      <c r="AA3167">
        <v>4.08</v>
      </c>
      <c r="AB3167">
        <v>0.2</v>
      </c>
      <c r="AC3167">
        <v>24.48</v>
      </c>
    </row>
    <row r="3168" spans="1:29" x14ac:dyDescent="0.25">
      <c r="A3168" s="111" t="s">
        <v>572</v>
      </c>
      <c r="B3168" s="112" t="s">
        <v>157</v>
      </c>
      <c r="C3168" s="111">
        <v>87456</v>
      </c>
      <c r="D3168" s="111">
        <v>874566</v>
      </c>
      <c r="E3168" s="111" t="s">
        <v>581</v>
      </c>
      <c r="F3168" s="111">
        <v>7982</v>
      </c>
      <c r="G3168" s="111" t="s">
        <v>405</v>
      </c>
      <c r="H3168" s="111" t="s">
        <v>119</v>
      </c>
      <c r="I3168" s="111" t="s">
        <v>115</v>
      </c>
      <c r="J3168" s="111" t="s">
        <v>406</v>
      </c>
      <c r="K3168" s="111" t="s">
        <v>58</v>
      </c>
      <c r="L3168" s="111">
        <v>6</v>
      </c>
      <c r="M3168" s="111">
        <v>0.03</v>
      </c>
      <c r="N3168" s="113">
        <v>5.09</v>
      </c>
      <c r="O3168" s="113">
        <v>4.2655000000000003</v>
      </c>
      <c r="P3168" s="114">
        <v>0.2</v>
      </c>
      <c r="Q3168" s="113">
        <v>25.619999999999997</v>
      </c>
      <c r="R3168" s="115">
        <v>4.99</v>
      </c>
      <c r="S3168" s="115">
        <v>4.16</v>
      </c>
      <c r="T3168" s="119">
        <v>0.2</v>
      </c>
      <c r="U3168" s="116">
        <v>24.96</v>
      </c>
      <c r="V3168" t="s">
        <v>25</v>
      </c>
      <c r="W3168">
        <v>4.2699999999999996</v>
      </c>
      <c r="X3168" t="s">
        <v>25</v>
      </c>
      <c r="Y3168">
        <v>25.619999999999997</v>
      </c>
      <c r="Z3168">
        <v>4.8899999999999997</v>
      </c>
      <c r="AA3168">
        <v>4.08</v>
      </c>
      <c r="AB3168">
        <v>0.2</v>
      </c>
      <c r="AC3168">
        <v>24.48</v>
      </c>
    </row>
    <row r="3169" spans="1:29" x14ac:dyDescent="0.25">
      <c r="A3169" s="111" t="s">
        <v>572</v>
      </c>
      <c r="B3169" s="112" t="s">
        <v>157</v>
      </c>
      <c r="C3169" s="111">
        <v>87456</v>
      </c>
      <c r="D3169" s="111">
        <v>874566</v>
      </c>
      <c r="E3169" s="111" t="s">
        <v>581</v>
      </c>
      <c r="F3169" s="111">
        <v>7983</v>
      </c>
      <c r="G3169" s="111" t="s">
        <v>407</v>
      </c>
      <c r="H3169" s="111" t="s">
        <v>119</v>
      </c>
      <c r="I3169" s="111" t="s">
        <v>115</v>
      </c>
      <c r="J3169" s="111" t="s">
        <v>408</v>
      </c>
      <c r="K3169" s="111" t="s">
        <v>58</v>
      </c>
      <c r="L3169" s="111">
        <v>6</v>
      </c>
      <c r="M3169" s="111">
        <v>0.03</v>
      </c>
      <c r="N3169" s="113">
        <v>5.09</v>
      </c>
      <c r="O3169" s="113">
        <v>4.2655000000000003</v>
      </c>
      <c r="P3169" s="114">
        <v>0.2</v>
      </c>
      <c r="Q3169" s="113">
        <v>25.619999999999997</v>
      </c>
      <c r="R3169" s="115">
        <v>4.99</v>
      </c>
      <c r="S3169" s="115">
        <v>4.16</v>
      </c>
      <c r="T3169" s="119">
        <v>0.2</v>
      </c>
      <c r="U3169" s="116">
        <v>24.96</v>
      </c>
      <c r="V3169" t="s">
        <v>25</v>
      </c>
      <c r="W3169">
        <v>4.2699999999999996</v>
      </c>
      <c r="X3169" t="s">
        <v>25</v>
      </c>
      <c r="Y3169">
        <v>25.619999999999997</v>
      </c>
      <c r="Z3169">
        <v>4.8899999999999997</v>
      </c>
      <c r="AA3169">
        <v>4.08</v>
      </c>
      <c r="AB3169">
        <v>0.2</v>
      </c>
      <c r="AC3169">
        <v>24.48</v>
      </c>
    </row>
    <row r="3170" spans="1:29" x14ac:dyDescent="0.25">
      <c r="A3170" s="111" t="s">
        <v>572</v>
      </c>
      <c r="B3170" s="112" t="s">
        <v>157</v>
      </c>
      <c r="C3170" s="111">
        <v>87456</v>
      </c>
      <c r="D3170" s="111">
        <v>874566</v>
      </c>
      <c r="E3170" s="111" t="s">
        <v>581</v>
      </c>
      <c r="F3170" s="111">
        <v>7985</v>
      </c>
      <c r="G3170" s="111" t="s">
        <v>409</v>
      </c>
      <c r="H3170" s="111" t="s">
        <v>119</v>
      </c>
      <c r="I3170" s="111" t="s">
        <v>115</v>
      </c>
      <c r="J3170" s="111" t="s">
        <v>410</v>
      </c>
      <c r="K3170" s="111" t="s">
        <v>58</v>
      </c>
      <c r="L3170" s="111">
        <v>6</v>
      </c>
      <c r="M3170" s="111">
        <v>0.03</v>
      </c>
      <c r="N3170" s="113">
        <v>5.09</v>
      </c>
      <c r="O3170" s="113">
        <v>4.2655000000000003</v>
      </c>
      <c r="P3170" s="114">
        <v>0.2</v>
      </c>
      <c r="Q3170" s="113">
        <v>25.619999999999997</v>
      </c>
      <c r="R3170" s="115">
        <v>4.99</v>
      </c>
      <c r="S3170" s="115">
        <v>4.16</v>
      </c>
      <c r="T3170" s="119">
        <v>0.2</v>
      </c>
      <c r="U3170" s="116">
        <v>24.96</v>
      </c>
      <c r="V3170" t="s">
        <v>25</v>
      </c>
      <c r="W3170">
        <v>4.2699999999999996</v>
      </c>
      <c r="X3170" t="s">
        <v>25</v>
      </c>
      <c r="Y3170">
        <v>25.619999999999997</v>
      </c>
      <c r="Z3170">
        <v>4.8899999999999997</v>
      </c>
      <c r="AA3170">
        <v>4.08</v>
      </c>
      <c r="AB3170">
        <v>0.2</v>
      </c>
      <c r="AC3170">
        <v>24.48</v>
      </c>
    </row>
    <row r="3171" spans="1:29" x14ac:dyDescent="0.25">
      <c r="A3171" s="111" t="s">
        <v>572</v>
      </c>
      <c r="B3171" s="112" t="s">
        <v>157</v>
      </c>
      <c r="C3171" s="111">
        <v>87456</v>
      </c>
      <c r="D3171" s="111">
        <v>874566</v>
      </c>
      <c r="E3171" s="111" t="s">
        <v>581</v>
      </c>
      <c r="F3171" s="111">
        <v>8791</v>
      </c>
      <c r="G3171" s="111" t="s">
        <v>483</v>
      </c>
      <c r="H3171" s="111" t="s">
        <v>61</v>
      </c>
      <c r="I3171" s="111" t="s">
        <v>18</v>
      </c>
      <c r="J3171" s="111" t="s">
        <v>469</v>
      </c>
      <c r="K3171" s="111" t="s">
        <v>58</v>
      </c>
      <c r="L3171" s="111">
        <v>12</v>
      </c>
      <c r="M3171" s="111">
        <v>0.06</v>
      </c>
      <c r="N3171" s="113">
        <v>3.99</v>
      </c>
      <c r="O3171" s="113">
        <v>3.32</v>
      </c>
      <c r="P3171" s="114">
        <v>0.2</v>
      </c>
      <c r="Q3171" s="113">
        <v>39.839999999999996</v>
      </c>
      <c r="R3171" s="115">
        <v>3.59</v>
      </c>
      <c r="S3171" s="115">
        <v>2.99</v>
      </c>
      <c r="T3171" s="119">
        <v>0.2</v>
      </c>
      <c r="U3171" s="116">
        <v>35.880000000000003</v>
      </c>
      <c r="V3171" t="s">
        <v>25</v>
      </c>
      <c r="W3171">
        <v>3.13</v>
      </c>
      <c r="X3171" t="s">
        <v>25</v>
      </c>
      <c r="Y3171">
        <v>37.56</v>
      </c>
      <c r="Z3171">
        <v>3.39</v>
      </c>
      <c r="AA3171">
        <v>2.83</v>
      </c>
      <c r="AB3171">
        <v>0.2</v>
      </c>
      <c r="AC3171">
        <v>33.96</v>
      </c>
    </row>
    <row r="3172" spans="1:29" x14ac:dyDescent="0.25">
      <c r="A3172" s="111" t="s">
        <v>572</v>
      </c>
      <c r="B3172" s="112" t="s">
        <v>157</v>
      </c>
      <c r="C3172" s="111">
        <v>87456</v>
      </c>
      <c r="D3172" s="111">
        <v>874566</v>
      </c>
      <c r="E3172" s="111" t="s">
        <v>581</v>
      </c>
      <c r="F3172" s="111">
        <v>13061</v>
      </c>
      <c r="G3172" s="111" t="s">
        <v>484</v>
      </c>
      <c r="H3172" s="111" t="s">
        <v>61</v>
      </c>
      <c r="I3172" s="111" t="s">
        <v>18</v>
      </c>
      <c r="J3172" s="111" t="s">
        <v>471</v>
      </c>
      <c r="K3172" s="111" t="s">
        <v>58</v>
      </c>
      <c r="L3172" s="111">
        <v>12</v>
      </c>
      <c r="M3172" s="111">
        <v>0.06</v>
      </c>
      <c r="N3172" s="113">
        <v>3.99</v>
      </c>
      <c r="O3172" s="113">
        <v>3.32</v>
      </c>
      <c r="P3172" s="114">
        <v>0.2</v>
      </c>
      <c r="Q3172" s="113">
        <v>39.839999999999996</v>
      </c>
      <c r="R3172" s="115">
        <v>3.59</v>
      </c>
      <c r="S3172" s="115">
        <v>2.99</v>
      </c>
      <c r="T3172" s="119">
        <v>0.2</v>
      </c>
      <c r="U3172" s="116">
        <v>35.880000000000003</v>
      </c>
      <c r="V3172" t="s">
        <v>25</v>
      </c>
      <c r="W3172">
        <v>3.13</v>
      </c>
      <c r="X3172" t="s">
        <v>25</v>
      </c>
      <c r="Y3172">
        <v>37.56</v>
      </c>
      <c r="Z3172">
        <v>3.39</v>
      </c>
      <c r="AA3172">
        <v>2.83</v>
      </c>
      <c r="AB3172">
        <v>0.2</v>
      </c>
      <c r="AC3172">
        <v>33.96</v>
      </c>
    </row>
    <row r="3173" spans="1:29" x14ac:dyDescent="0.25">
      <c r="A3173" s="111" t="s">
        <v>572</v>
      </c>
      <c r="B3173" s="112" t="s">
        <v>157</v>
      </c>
      <c r="C3173" s="111">
        <v>87456</v>
      </c>
      <c r="D3173" s="111">
        <v>874566</v>
      </c>
      <c r="E3173" s="111" t="s">
        <v>581</v>
      </c>
      <c r="F3173" s="111">
        <v>23463</v>
      </c>
      <c r="G3173" s="111" t="s">
        <v>487</v>
      </c>
      <c r="H3173" s="111" t="s">
        <v>112</v>
      </c>
      <c r="I3173" s="111" t="s">
        <v>109</v>
      </c>
      <c r="J3173" s="111" t="s">
        <v>458</v>
      </c>
      <c r="K3173" s="111" t="s">
        <v>58</v>
      </c>
      <c r="L3173" s="111">
        <v>12</v>
      </c>
      <c r="M3173" s="111">
        <v>0.06</v>
      </c>
      <c r="N3173" s="113">
        <v>1.59</v>
      </c>
      <c r="O3173" s="113">
        <v>1.29</v>
      </c>
      <c r="P3173" s="114">
        <v>0.2</v>
      </c>
      <c r="Q3173" s="113">
        <v>15.48</v>
      </c>
      <c r="R3173" s="115">
        <v>1.59</v>
      </c>
      <c r="S3173" s="115">
        <v>1.29</v>
      </c>
      <c r="T3173" s="119">
        <v>0.2</v>
      </c>
      <c r="U3173" s="116">
        <v>15.48</v>
      </c>
      <c r="V3173" t="s">
        <v>25</v>
      </c>
      <c r="W3173">
        <v>1.29</v>
      </c>
      <c r="X3173" t="s">
        <v>25</v>
      </c>
      <c r="Y3173">
        <v>15.48</v>
      </c>
      <c r="Z3173">
        <v>1.59</v>
      </c>
      <c r="AA3173">
        <v>1.29</v>
      </c>
      <c r="AB3173">
        <v>0.2</v>
      </c>
      <c r="AC3173">
        <v>15.48</v>
      </c>
    </row>
    <row r="3174" spans="1:29" x14ac:dyDescent="0.25">
      <c r="A3174" s="111" t="s">
        <v>572</v>
      </c>
      <c r="B3174" s="112" t="s">
        <v>157</v>
      </c>
      <c r="C3174" s="111">
        <v>87456</v>
      </c>
      <c r="D3174" s="111">
        <v>874566</v>
      </c>
      <c r="E3174" s="111" t="s">
        <v>581</v>
      </c>
      <c r="F3174" s="111">
        <v>23731</v>
      </c>
      <c r="G3174" s="111" t="s">
        <v>488</v>
      </c>
      <c r="H3174" s="111" t="s">
        <v>119</v>
      </c>
      <c r="I3174" s="111" t="s">
        <v>115</v>
      </c>
      <c r="J3174" s="111" t="s">
        <v>489</v>
      </c>
      <c r="K3174" s="111" t="s">
        <v>58</v>
      </c>
      <c r="L3174" s="111">
        <v>6</v>
      </c>
      <c r="M3174" s="111">
        <v>0.03</v>
      </c>
      <c r="N3174" s="113">
        <v>5.09</v>
      </c>
      <c r="O3174" s="113">
        <v>4.2655000000000003</v>
      </c>
      <c r="P3174" s="114">
        <v>0.2</v>
      </c>
      <c r="Q3174" s="113">
        <v>25.619999999999997</v>
      </c>
      <c r="R3174" s="115">
        <v>4.99</v>
      </c>
      <c r="S3174" s="115">
        <v>4.16</v>
      </c>
      <c r="T3174" s="119">
        <v>0.2</v>
      </c>
      <c r="U3174" s="116">
        <v>24.96</v>
      </c>
      <c r="V3174" t="s">
        <v>25</v>
      </c>
      <c r="W3174">
        <v>4.2699999999999996</v>
      </c>
      <c r="X3174" t="s">
        <v>25</v>
      </c>
      <c r="Y3174">
        <v>25.619999999999997</v>
      </c>
      <c r="Z3174">
        <v>4.8899999999999997</v>
      </c>
      <c r="AA3174">
        <v>4.08</v>
      </c>
      <c r="AB3174">
        <v>0.2</v>
      </c>
      <c r="AC3174">
        <v>24.48</v>
      </c>
    </row>
    <row r="3175" spans="1:29" x14ac:dyDescent="0.25">
      <c r="A3175" s="111" t="s">
        <v>572</v>
      </c>
      <c r="B3175" s="112" t="s">
        <v>157</v>
      </c>
      <c r="C3175" s="111">
        <v>87456</v>
      </c>
      <c r="D3175" s="111">
        <v>874566</v>
      </c>
      <c r="E3175" s="111" t="s">
        <v>581</v>
      </c>
      <c r="F3175" s="111">
        <v>8919</v>
      </c>
      <c r="G3175" s="111" t="s">
        <v>490</v>
      </c>
      <c r="H3175" s="111" t="s">
        <v>63</v>
      </c>
      <c r="I3175" s="111" t="s">
        <v>18</v>
      </c>
      <c r="J3175" s="111" t="s">
        <v>334</v>
      </c>
      <c r="K3175" s="111" t="s">
        <v>62</v>
      </c>
      <c r="L3175" s="111">
        <v>12</v>
      </c>
      <c r="M3175" s="111">
        <v>7.1999999999999995E-2</v>
      </c>
      <c r="N3175" s="113">
        <v>4.1900000000000004</v>
      </c>
      <c r="O3175" s="113">
        <v>3.5054999999999996</v>
      </c>
      <c r="P3175" s="114">
        <v>0.2</v>
      </c>
      <c r="Q3175" s="113">
        <v>42.12</v>
      </c>
      <c r="R3175" s="115">
        <v>3.89</v>
      </c>
      <c r="S3175" s="115">
        <v>3.2416666666666667</v>
      </c>
      <c r="T3175" s="119">
        <v>0.2</v>
      </c>
      <c r="U3175" s="116">
        <v>38.880000000000003</v>
      </c>
      <c r="V3175" t="s">
        <v>25</v>
      </c>
      <c r="W3175">
        <v>3.32</v>
      </c>
      <c r="X3175" t="s">
        <v>25</v>
      </c>
      <c r="Y3175">
        <v>39.839999999999996</v>
      </c>
      <c r="Z3175">
        <v>3.69</v>
      </c>
      <c r="AA3175">
        <v>3.08</v>
      </c>
      <c r="AB3175">
        <v>0.2</v>
      </c>
      <c r="AC3175">
        <v>36.96</v>
      </c>
    </row>
    <row r="3176" spans="1:29" x14ac:dyDescent="0.25">
      <c r="A3176" s="111" t="s">
        <v>572</v>
      </c>
      <c r="B3176" s="112" t="s">
        <v>157</v>
      </c>
      <c r="C3176" s="111">
        <v>87456</v>
      </c>
      <c r="D3176" s="111">
        <v>874566</v>
      </c>
      <c r="E3176" s="111" t="s">
        <v>581</v>
      </c>
      <c r="F3176" s="111">
        <v>8921</v>
      </c>
      <c r="G3176" s="111" t="s">
        <v>491</v>
      </c>
      <c r="H3176" s="111" t="s">
        <v>64</v>
      </c>
      <c r="I3176" s="111" t="s">
        <v>18</v>
      </c>
      <c r="J3176" s="111" t="s">
        <v>338</v>
      </c>
      <c r="K3176" s="111" t="s">
        <v>62</v>
      </c>
      <c r="L3176" s="111">
        <v>12</v>
      </c>
      <c r="M3176" s="111">
        <v>7.1999999999999995E-2</v>
      </c>
      <c r="N3176" s="113">
        <v>4.09</v>
      </c>
      <c r="O3176" s="113">
        <v>3.41</v>
      </c>
      <c r="P3176" s="114">
        <v>0.2</v>
      </c>
      <c r="Q3176" s="113">
        <v>40.92</v>
      </c>
      <c r="R3176" s="115">
        <v>3.79</v>
      </c>
      <c r="S3176" s="115">
        <v>3.16</v>
      </c>
      <c r="T3176" s="119">
        <v>0.2</v>
      </c>
      <c r="U3176" s="116">
        <v>37.92</v>
      </c>
      <c r="V3176" t="s">
        <v>25</v>
      </c>
      <c r="W3176">
        <v>3.32</v>
      </c>
      <c r="X3176" t="s">
        <v>25</v>
      </c>
      <c r="Y3176">
        <v>39.839999999999996</v>
      </c>
      <c r="Z3176">
        <v>3.69</v>
      </c>
      <c r="AA3176">
        <v>3.08</v>
      </c>
      <c r="AB3176">
        <v>0.2</v>
      </c>
      <c r="AC3176">
        <v>36.96</v>
      </c>
    </row>
    <row r="3177" spans="1:29" x14ac:dyDescent="0.25">
      <c r="A3177" s="111" t="s">
        <v>572</v>
      </c>
      <c r="B3177" s="112" t="s">
        <v>157</v>
      </c>
      <c r="C3177" s="111">
        <v>87456</v>
      </c>
      <c r="D3177" s="111">
        <v>874566</v>
      </c>
      <c r="E3177" s="111" t="s">
        <v>581</v>
      </c>
      <c r="F3177" s="111">
        <v>8923</v>
      </c>
      <c r="G3177" s="111" t="s">
        <v>492</v>
      </c>
      <c r="H3177" s="111" t="s">
        <v>65</v>
      </c>
      <c r="I3177" s="111" t="s">
        <v>18</v>
      </c>
      <c r="J3177" s="111" t="s">
        <v>331</v>
      </c>
      <c r="K3177" s="111" t="s">
        <v>62</v>
      </c>
      <c r="L3177" s="111">
        <v>12</v>
      </c>
      <c r="M3177" s="111">
        <v>7.1999999999999995E-2</v>
      </c>
      <c r="N3177" s="113">
        <v>4.09</v>
      </c>
      <c r="O3177" s="113">
        <v>3.41</v>
      </c>
      <c r="P3177" s="114">
        <v>0.2</v>
      </c>
      <c r="Q3177" s="113">
        <v>40.92</v>
      </c>
      <c r="R3177" s="115">
        <v>3.79</v>
      </c>
      <c r="S3177" s="115">
        <v>3.16</v>
      </c>
      <c r="T3177" s="119">
        <v>0.2</v>
      </c>
      <c r="U3177" s="116">
        <v>37.92</v>
      </c>
      <c r="V3177" t="s">
        <v>25</v>
      </c>
      <c r="W3177">
        <v>3.32</v>
      </c>
      <c r="X3177" t="s">
        <v>25</v>
      </c>
      <c r="Y3177">
        <v>39.839999999999996</v>
      </c>
      <c r="Z3177">
        <v>3.69</v>
      </c>
      <c r="AA3177">
        <v>3.08</v>
      </c>
      <c r="AB3177">
        <v>0.2</v>
      </c>
      <c r="AC3177">
        <v>36.96</v>
      </c>
    </row>
    <row r="3178" spans="1:29" x14ac:dyDescent="0.25">
      <c r="A3178" s="111" t="s">
        <v>572</v>
      </c>
      <c r="B3178" s="112" t="s">
        <v>157</v>
      </c>
      <c r="C3178" s="111">
        <v>87456</v>
      </c>
      <c r="D3178" s="111">
        <v>874566</v>
      </c>
      <c r="E3178" s="111" t="s">
        <v>581</v>
      </c>
      <c r="F3178" s="111">
        <v>8931</v>
      </c>
      <c r="G3178" s="111" t="s">
        <v>493</v>
      </c>
      <c r="H3178" s="111" t="s">
        <v>67</v>
      </c>
      <c r="I3178" s="111" t="s">
        <v>18</v>
      </c>
      <c r="J3178" s="111" t="s">
        <v>340</v>
      </c>
      <c r="K3178" s="111" t="s">
        <v>62</v>
      </c>
      <c r="L3178" s="111">
        <v>12</v>
      </c>
      <c r="M3178" s="111">
        <v>7.1999999999999995E-2</v>
      </c>
      <c r="N3178" s="113">
        <v>4.09</v>
      </c>
      <c r="O3178" s="113">
        <v>3.41</v>
      </c>
      <c r="P3178" s="114">
        <v>0.2</v>
      </c>
      <c r="Q3178" s="113">
        <v>40.92</v>
      </c>
      <c r="R3178" s="115">
        <v>3.79</v>
      </c>
      <c r="S3178" s="115">
        <v>3.16</v>
      </c>
      <c r="T3178" s="119">
        <v>0.2</v>
      </c>
      <c r="U3178" s="116">
        <v>37.92</v>
      </c>
      <c r="V3178" t="s">
        <v>25</v>
      </c>
      <c r="W3178">
        <v>3.32</v>
      </c>
      <c r="X3178" t="s">
        <v>25</v>
      </c>
      <c r="Y3178">
        <v>39.839999999999996</v>
      </c>
      <c r="Z3178">
        <v>3.69</v>
      </c>
      <c r="AA3178">
        <v>3.08</v>
      </c>
      <c r="AB3178">
        <v>0.2</v>
      </c>
      <c r="AC3178">
        <v>36.96</v>
      </c>
    </row>
    <row r="3179" spans="1:29" x14ac:dyDescent="0.25">
      <c r="A3179" s="111" t="s">
        <v>572</v>
      </c>
      <c r="B3179" s="112" t="s">
        <v>157</v>
      </c>
      <c r="C3179" s="111">
        <v>87456</v>
      </c>
      <c r="D3179" s="111">
        <v>874566</v>
      </c>
      <c r="E3179" s="111" t="s">
        <v>581</v>
      </c>
      <c r="F3179" s="111">
        <v>8933</v>
      </c>
      <c r="G3179" s="111" t="s">
        <v>494</v>
      </c>
      <c r="H3179" s="111" t="s">
        <v>66</v>
      </c>
      <c r="I3179" s="111" t="s">
        <v>18</v>
      </c>
      <c r="J3179" s="111" t="s">
        <v>336</v>
      </c>
      <c r="K3179" s="111" t="s">
        <v>62</v>
      </c>
      <c r="L3179" s="111">
        <v>12</v>
      </c>
      <c r="M3179" s="111">
        <v>7.1999999999999995E-2</v>
      </c>
      <c r="N3179" s="113">
        <v>4.09</v>
      </c>
      <c r="O3179" s="113">
        <v>3.41</v>
      </c>
      <c r="P3179" s="114">
        <v>0.2</v>
      </c>
      <c r="Q3179" s="113">
        <v>40.92</v>
      </c>
      <c r="R3179" s="115">
        <v>3.79</v>
      </c>
      <c r="S3179" s="115">
        <v>3.16</v>
      </c>
      <c r="T3179" s="119">
        <v>0.2</v>
      </c>
      <c r="U3179" s="116">
        <v>37.92</v>
      </c>
      <c r="V3179" t="s">
        <v>25</v>
      </c>
      <c r="W3179">
        <v>3.32</v>
      </c>
      <c r="X3179" t="s">
        <v>25</v>
      </c>
      <c r="Y3179">
        <v>39.839999999999996</v>
      </c>
      <c r="Z3179">
        <v>3.69</v>
      </c>
      <c r="AA3179">
        <v>3.08</v>
      </c>
      <c r="AB3179">
        <v>0.2</v>
      </c>
      <c r="AC3179">
        <v>36.96</v>
      </c>
    </row>
    <row r="3180" spans="1:29" x14ac:dyDescent="0.25">
      <c r="A3180" s="111" t="s">
        <v>572</v>
      </c>
      <c r="B3180" s="112" t="s">
        <v>157</v>
      </c>
      <c r="C3180" s="111">
        <v>87457</v>
      </c>
      <c r="D3180" s="111">
        <v>874574</v>
      </c>
      <c r="E3180" s="111" t="s">
        <v>582</v>
      </c>
      <c r="F3180" s="111">
        <v>19225</v>
      </c>
      <c r="G3180" s="111" t="s">
        <v>345</v>
      </c>
      <c r="H3180" s="111" t="s">
        <v>151</v>
      </c>
      <c r="I3180" s="111" t="s">
        <v>128</v>
      </c>
      <c r="J3180" s="111" t="s">
        <v>346</v>
      </c>
      <c r="K3180" s="111" t="s">
        <v>129</v>
      </c>
      <c r="L3180" s="111">
        <v>24</v>
      </c>
      <c r="M3180" s="111">
        <v>0.06</v>
      </c>
      <c r="N3180" s="113">
        <v>7.99</v>
      </c>
      <c r="O3180" s="113">
        <v>6.69</v>
      </c>
      <c r="P3180" s="114">
        <v>0.2</v>
      </c>
      <c r="Q3180" s="113">
        <v>160.56</v>
      </c>
      <c r="R3180" s="115">
        <v>7.99</v>
      </c>
      <c r="S3180" s="115">
        <v>6.69</v>
      </c>
      <c r="T3180" s="119">
        <v>0.2</v>
      </c>
      <c r="U3180" s="116">
        <v>160.56</v>
      </c>
      <c r="V3180" t="s">
        <v>25</v>
      </c>
      <c r="W3180">
        <v>7.29</v>
      </c>
      <c r="X3180" t="s">
        <v>25</v>
      </c>
      <c r="Y3180">
        <v>174.96</v>
      </c>
      <c r="Z3180">
        <v>8.69</v>
      </c>
      <c r="AA3180">
        <v>7.22</v>
      </c>
      <c r="AB3180">
        <v>0.2</v>
      </c>
      <c r="AC3180">
        <v>173.28</v>
      </c>
    </row>
    <row r="3181" spans="1:29" x14ac:dyDescent="0.25">
      <c r="A3181" s="111" t="s">
        <v>572</v>
      </c>
      <c r="B3181" s="112" t="s">
        <v>157</v>
      </c>
      <c r="C3181" s="111">
        <v>87457</v>
      </c>
      <c r="D3181" s="111">
        <v>874574</v>
      </c>
      <c r="E3181" s="111" t="s">
        <v>582</v>
      </c>
      <c r="F3181" s="111">
        <v>19228</v>
      </c>
      <c r="G3181" s="111" t="s">
        <v>347</v>
      </c>
      <c r="H3181" s="111" t="s">
        <v>151</v>
      </c>
      <c r="I3181" s="111" t="s">
        <v>128</v>
      </c>
      <c r="J3181" s="111" t="s">
        <v>346</v>
      </c>
      <c r="K3181" s="111" t="s">
        <v>129</v>
      </c>
      <c r="L3181" s="111">
        <v>4</v>
      </c>
      <c r="M3181" s="111">
        <v>0.01</v>
      </c>
      <c r="N3181" s="113">
        <v>7.99</v>
      </c>
      <c r="O3181" s="113">
        <v>6.69</v>
      </c>
      <c r="P3181" s="114">
        <v>0.2</v>
      </c>
      <c r="Q3181" s="113">
        <v>26.76</v>
      </c>
      <c r="R3181" s="115">
        <v>7.99</v>
      </c>
      <c r="S3181" s="115">
        <v>6.69</v>
      </c>
      <c r="T3181" s="119">
        <v>0.2</v>
      </c>
      <c r="U3181" s="116">
        <v>26.76</v>
      </c>
      <c r="V3181" t="s">
        <v>25</v>
      </c>
      <c r="W3181">
        <v>7.29</v>
      </c>
      <c r="X3181" t="s">
        <v>25</v>
      </c>
      <c r="Y3181">
        <v>29.16</v>
      </c>
      <c r="Z3181">
        <v>8.69</v>
      </c>
      <c r="AA3181">
        <v>7.22</v>
      </c>
      <c r="AB3181">
        <v>0.2</v>
      </c>
      <c r="AC3181">
        <v>28.88</v>
      </c>
    </row>
    <row r="3182" spans="1:29" x14ac:dyDescent="0.25">
      <c r="A3182" s="111" t="s">
        <v>572</v>
      </c>
      <c r="B3182" s="112" t="s">
        <v>157</v>
      </c>
      <c r="C3182" s="111">
        <v>87457</v>
      </c>
      <c r="D3182" s="111">
        <v>874574</v>
      </c>
      <c r="E3182" s="111" t="s">
        <v>582</v>
      </c>
      <c r="F3182" s="111">
        <v>19229</v>
      </c>
      <c r="G3182" s="111" t="s">
        <v>348</v>
      </c>
      <c r="H3182" s="111" t="s">
        <v>151</v>
      </c>
      <c r="I3182" s="111" t="s">
        <v>128</v>
      </c>
      <c r="J3182" s="111" t="s">
        <v>346</v>
      </c>
      <c r="K3182" s="111" t="s">
        <v>129</v>
      </c>
      <c r="L3182" s="111">
        <v>6</v>
      </c>
      <c r="M3182" s="111">
        <v>1.4999999999999999E-2</v>
      </c>
      <c r="N3182" s="113">
        <v>7.99</v>
      </c>
      <c r="O3182" s="113">
        <v>6.69</v>
      </c>
      <c r="P3182" s="114">
        <v>0.2</v>
      </c>
      <c r="Q3182" s="113">
        <v>40.14</v>
      </c>
      <c r="R3182" s="115">
        <v>7.99</v>
      </c>
      <c r="S3182" s="115">
        <v>6.69</v>
      </c>
      <c r="T3182" s="119">
        <v>0.2</v>
      </c>
      <c r="U3182" s="116">
        <v>40.14</v>
      </c>
      <c r="V3182" t="s">
        <v>25</v>
      </c>
      <c r="W3182">
        <v>7.29</v>
      </c>
      <c r="X3182" t="s">
        <v>25</v>
      </c>
      <c r="Y3182">
        <v>43.74</v>
      </c>
      <c r="Z3182">
        <v>8.69</v>
      </c>
      <c r="AA3182">
        <v>7.22</v>
      </c>
      <c r="AB3182">
        <v>0.2</v>
      </c>
      <c r="AC3182">
        <v>43.32</v>
      </c>
    </row>
    <row r="3183" spans="1:29" x14ac:dyDescent="0.25">
      <c r="A3183" s="111" t="s">
        <v>572</v>
      </c>
      <c r="B3183" s="112" t="s">
        <v>157</v>
      </c>
      <c r="C3183" s="111">
        <v>87457</v>
      </c>
      <c r="D3183" s="111">
        <v>874574</v>
      </c>
      <c r="E3183" s="111" t="s">
        <v>582</v>
      </c>
      <c r="F3183" s="111">
        <v>19231</v>
      </c>
      <c r="G3183" s="111" t="s">
        <v>349</v>
      </c>
      <c r="H3183" s="111" t="s">
        <v>151</v>
      </c>
      <c r="I3183" s="111" t="s">
        <v>128</v>
      </c>
      <c r="J3183" s="111" t="s">
        <v>350</v>
      </c>
      <c r="K3183" s="111" t="s">
        <v>129</v>
      </c>
      <c r="L3183" s="111">
        <v>4</v>
      </c>
      <c r="M3183" s="111">
        <v>0.01</v>
      </c>
      <c r="N3183" s="113">
        <v>7.99</v>
      </c>
      <c r="O3183" s="113">
        <v>6.69</v>
      </c>
      <c r="P3183" s="114">
        <v>0.2</v>
      </c>
      <c r="Q3183" s="113">
        <v>26.76</v>
      </c>
      <c r="R3183" s="115">
        <v>7.99</v>
      </c>
      <c r="S3183" s="115">
        <v>6.69</v>
      </c>
      <c r="T3183" s="119">
        <v>0.2</v>
      </c>
      <c r="U3183" s="116">
        <v>26.76</v>
      </c>
      <c r="V3183" t="s">
        <v>25</v>
      </c>
      <c r="W3183">
        <v>7.29</v>
      </c>
      <c r="X3183" t="s">
        <v>25</v>
      </c>
      <c r="Y3183">
        <v>29.16</v>
      </c>
      <c r="Z3183">
        <v>8.69</v>
      </c>
      <c r="AA3183">
        <v>7.22</v>
      </c>
      <c r="AB3183">
        <v>0.2</v>
      </c>
      <c r="AC3183">
        <v>28.88</v>
      </c>
    </row>
    <row r="3184" spans="1:29" x14ac:dyDescent="0.25">
      <c r="A3184" s="111" t="s">
        <v>572</v>
      </c>
      <c r="B3184" s="112" t="s">
        <v>157</v>
      </c>
      <c r="C3184" s="111">
        <v>87457</v>
      </c>
      <c r="D3184" s="111">
        <v>874574</v>
      </c>
      <c r="E3184" s="111" t="s">
        <v>582</v>
      </c>
      <c r="F3184" s="111">
        <v>21666</v>
      </c>
      <c r="G3184" s="111" t="s">
        <v>351</v>
      </c>
      <c r="H3184" s="111" t="s">
        <v>151</v>
      </c>
      <c r="I3184" s="111" t="s">
        <v>128</v>
      </c>
      <c r="J3184" s="111" t="s">
        <v>352</v>
      </c>
      <c r="K3184" s="111" t="s">
        <v>129</v>
      </c>
      <c r="L3184" s="111">
        <v>4</v>
      </c>
      <c r="M3184" s="111">
        <v>0.01</v>
      </c>
      <c r="N3184" s="113">
        <v>7.99</v>
      </c>
      <c r="O3184" s="113">
        <v>6.69</v>
      </c>
      <c r="P3184" s="114">
        <v>0.2</v>
      </c>
      <c r="Q3184" s="113">
        <v>26.76</v>
      </c>
      <c r="R3184" s="115">
        <v>7.99</v>
      </c>
      <c r="S3184" s="115">
        <v>6.69</v>
      </c>
      <c r="T3184" s="119">
        <v>0.2</v>
      </c>
      <c r="U3184" s="116">
        <v>26.76</v>
      </c>
      <c r="V3184" t="s">
        <v>25</v>
      </c>
      <c r="W3184">
        <v>7.29</v>
      </c>
      <c r="X3184" t="s">
        <v>25</v>
      </c>
      <c r="Y3184">
        <v>29.16</v>
      </c>
      <c r="Z3184">
        <v>8.69</v>
      </c>
      <c r="AA3184">
        <v>7.22</v>
      </c>
      <c r="AB3184">
        <v>0.2</v>
      </c>
      <c r="AC3184">
        <v>28.88</v>
      </c>
    </row>
    <row r="3185" spans="1:29" x14ac:dyDescent="0.25">
      <c r="A3185" s="111" t="s">
        <v>572</v>
      </c>
      <c r="B3185" s="112" t="s">
        <v>157</v>
      </c>
      <c r="C3185" s="111">
        <v>87457</v>
      </c>
      <c r="D3185" s="111">
        <v>874574</v>
      </c>
      <c r="E3185" s="111" t="s">
        <v>582</v>
      </c>
      <c r="F3185" s="111">
        <v>24306</v>
      </c>
      <c r="G3185" s="111" t="s">
        <v>353</v>
      </c>
      <c r="H3185" s="111" t="s">
        <v>151</v>
      </c>
      <c r="I3185" s="111" t="s">
        <v>128</v>
      </c>
      <c r="J3185" s="111" t="s">
        <v>354</v>
      </c>
      <c r="K3185" s="111" t="s">
        <v>129</v>
      </c>
      <c r="L3185" s="111">
        <v>4</v>
      </c>
      <c r="M3185" s="111">
        <v>0.01</v>
      </c>
      <c r="N3185" s="113">
        <v>7.99</v>
      </c>
      <c r="O3185" s="113">
        <v>6.69</v>
      </c>
      <c r="P3185" s="114">
        <v>0.2</v>
      </c>
      <c r="Q3185" s="113">
        <v>26.76</v>
      </c>
      <c r="R3185" s="115">
        <v>7.99</v>
      </c>
      <c r="S3185" s="115">
        <v>6.69</v>
      </c>
      <c r="T3185" s="119">
        <v>0.2</v>
      </c>
      <c r="U3185" s="116">
        <v>26.76</v>
      </c>
      <c r="V3185" t="s">
        <v>25</v>
      </c>
      <c r="W3185">
        <v>7.29</v>
      </c>
      <c r="X3185" t="s">
        <v>25</v>
      </c>
      <c r="Y3185">
        <v>29.16</v>
      </c>
      <c r="Z3185">
        <v>8.69</v>
      </c>
      <c r="AA3185">
        <v>7.22</v>
      </c>
      <c r="AB3185">
        <v>0.2</v>
      </c>
      <c r="AC3185">
        <v>28.88</v>
      </c>
    </row>
    <row r="3186" spans="1:29" x14ac:dyDescent="0.25">
      <c r="A3186" s="111" t="s">
        <v>572</v>
      </c>
      <c r="B3186" s="112" t="s">
        <v>157</v>
      </c>
      <c r="C3186" s="111">
        <v>87457</v>
      </c>
      <c r="D3186" s="111">
        <v>874574</v>
      </c>
      <c r="E3186" s="111" t="s">
        <v>582</v>
      </c>
      <c r="F3186" s="111">
        <v>26607</v>
      </c>
      <c r="G3186" s="111" t="s">
        <v>413</v>
      </c>
      <c r="H3186" s="111" t="s">
        <v>151</v>
      </c>
      <c r="I3186" s="111" t="s">
        <v>128</v>
      </c>
      <c r="J3186" s="111" t="s">
        <v>414</v>
      </c>
      <c r="K3186" s="111" t="s">
        <v>129</v>
      </c>
      <c r="L3186" s="111">
        <v>4</v>
      </c>
      <c r="M3186" s="111">
        <v>0.01</v>
      </c>
      <c r="N3186" s="113">
        <v>7.99</v>
      </c>
      <c r="O3186" s="113">
        <v>6.69</v>
      </c>
      <c r="P3186" s="114">
        <v>0.2</v>
      </c>
      <c r="Q3186" s="113">
        <v>26.76</v>
      </c>
      <c r="R3186" s="115">
        <v>7.99</v>
      </c>
      <c r="S3186" s="115">
        <v>6.69</v>
      </c>
      <c r="T3186" s="119">
        <v>0.2</v>
      </c>
      <c r="U3186" s="116">
        <v>26.76</v>
      </c>
      <c r="V3186" t="s">
        <v>25</v>
      </c>
      <c r="W3186">
        <v>7.29</v>
      </c>
      <c r="X3186" t="s">
        <v>25</v>
      </c>
      <c r="Y3186">
        <v>29.16</v>
      </c>
      <c r="Z3186">
        <v>8.69</v>
      </c>
      <c r="AA3186">
        <v>7.22</v>
      </c>
      <c r="AB3186">
        <v>0.2</v>
      </c>
      <c r="AC3186">
        <v>28.88</v>
      </c>
    </row>
    <row r="3187" spans="1:29" x14ac:dyDescent="0.25">
      <c r="A3187" s="111" t="s">
        <v>572</v>
      </c>
      <c r="B3187" s="112" t="s">
        <v>157</v>
      </c>
      <c r="C3187" s="111">
        <v>87457</v>
      </c>
      <c r="D3187" s="111">
        <v>874574</v>
      </c>
      <c r="E3187" s="111" t="s">
        <v>582</v>
      </c>
      <c r="F3187" s="111">
        <v>14842</v>
      </c>
      <c r="G3187" s="111" t="s">
        <v>355</v>
      </c>
      <c r="H3187" s="111" t="s">
        <v>33</v>
      </c>
      <c r="I3187" s="111" t="s">
        <v>18</v>
      </c>
      <c r="J3187" s="111" t="s">
        <v>331</v>
      </c>
      <c r="K3187" s="111" t="s">
        <v>31</v>
      </c>
      <c r="L3187" s="111">
        <v>15</v>
      </c>
      <c r="M3187" s="111">
        <v>4.0349999999999997E-2</v>
      </c>
      <c r="N3187" s="113">
        <v>2.29</v>
      </c>
      <c r="O3187" s="113">
        <v>1.8904999999999998</v>
      </c>
      <c r="P3187" s="114">
        <v>0.2</v>
      </c>
      <c r="Q3187" s="113">
        <v>28.349999999999998</v>
      </c>
      <c r="R3187" s="115">
        <v>1.99</v>
      </c>
      <c r="S3187" s="115">
        <v>1.6583333333333334</v>
      </c>
      <c r="T3187" s="119">
        <v>0.2</v>
      </c>
      <c r="U3187" s="116">
        <v>24.9</v>
      </c>
      <c r="V3187" t="s">
        <v>25</v>
      </c>
      <c r="W3187">
        <v>1.8</v>
      </c>
      <c r="X3187" t="s">
        <v>25</v>
      </c>
      <c r="Y3187">
        <v>27</v>
      </c>
      <c r="Z3187">
        <v>1.89</v>
      </c>
      <c r="AA3187">
        <v>1.58</v>
      </c>
      <c r="AB3187">
        <v>0.2</v>
      </c>
      <c r="AC3187">
        <v>23.700000000000003</v>
      </c>
    </row>
    <row r="3188" spans="1:29" x14ac:dyDescent="0.25">
      <c r="A3188" s="111" t="s">
        <v>572</v>
      </c>
      <c r="B3188" s="112" t="s">
        <v>157</v>
      </c>
      <c r="C3188" s="111">
        <v>87457</v>
      </c>
      <c r="D3188" s="111">
        <v>874574</v>
      </c>
      <c r="E3188" s="111" t="s">
        <v>582</v>
      </c>
      <c r="F3188" s="111">
        <v>14844</v>
      </c>
      <c r="G3188" s="111" t="s">
        <v>356</v>
      </c>
      <c r="H3188" s="111" t="s">
        <v>32</v>
      </c>
      <c r="I3188" s="111" t="s">
        <v>18</v>
      </c>
      <c r="J3188" s="111" t="s">
        <v>334</v>
      </c>
      <c r="K3188" s="111" t="s">
        <v>31</v>
      </c>
      <c r="L3188" s="111">
        <v>15</v>
      </c>
      <c r="M3188" s="111">
        <v>4.0349999999999997E-2</v>
      </c>
      <c r="N3188" s="113">
        <v>2.29</v>
      </c>
      <c r="O3188" s="113">
        <v>1.8904999999999998</v>
      </c>
      <c r="P3188" s="114">
        <v>0.2</v>
      </c>
      <c r="Q3188" s="113">
        <v>28.349999999999998</v>
      </c>
      <c r="R3188" s="115">
        <v>1.99</v>
      </c>
      <c r="S3188" s="115">
        <v>1.6583333333333334</v>
      </c>
      <c r="T3188" s="119">
        <v>0.2</v>
      </c>
      <c r="U3188" s="116">
        <v>24.9</v>
      </c>
      <c r="V3188" t="s">
        <v>25</v>
      </c>
      <c r="W3188">
        <v>1.8</v>
      </c>
      <c r="X3188" t="s">
        <v>25</v>
      </c>
      <c r="Y3188">
        <v>27</v>
      </c>
      <c r="Z3188">
        <v>1.89</v>
      </c>
      <c r="AA3188">
        <v>1.58</v>
      </c>
      <c r="AB3188">
        <v>0.2</v>
      </c>
      <c r="AC3188">
        <v>23.700000000000003</v>
      </c>
    </row>
    <row r="3189" spans="1:29" x14ac:dyDescent="0.25">
      <c r="A3189" s="111" t="s">
        <v>572</v>
      </c>
      <c r="B3189" s="112" t="s">
        <v>157</v>
      </c>
      <c r="C3189" s="111">
        <v>87457</v>
      </c>
      <c r="D3189" s="111">
        <v>874574</v>
      </c>
      <c r="E3189" s="111" t="s">
        <v>582</v>
      </c>
      <c r="F3189" s="111">
        <v>19303</v>
      </c>
      <c r="G3189" s="111" t="s">
        <v>444</v>
      </c>
      <c r="H3189" s="111" t="s">
        <v>37</v>
      </c>
      <c r="I3189" s="111" t="s">
        <v>18</v>
      </c>
      <c r="J3189" s="111" t="s">
        <v>362</v>
      </c>
      <c r="K3189" s="111" t="s">
        <v>31</v>
      </c>
      <c r="L3189" s="111">
        <v>15</v>
      </c>
      <c r="M3189" s="111">
        <v>4.0349999999999997E-2</v>
      </c>
      <c r="N3189" s="113">
        <v>2.29</v>
      </c>
      <c r="O3189" s="113">
        <v>1.8904999999999998</v>
      </c>
      <c r="P3189" s="114">
        <v>0.2</v>
      </c>
      <c r="Q3189" s="113">
        <v>28.349999999999998</v>
      </c>
      <c r="R3189" s="115">
        <v>1.99</v>
      </c>
      <c r="S3189" s="115">
        <v>1.6583333333333334</v>
      </c>
      <c r="T3189" s="119">
        <v>0.2</v>
      </c>
      <c r="U3189" s="116">
        <v>24.9</v>
      </c>
      <c r="V3189" t="s">
        <v>25</v>
      </c>
      <c r="W3189">
        <v>1.9</v>
      </c>
      <c r="X3189" t="s">
        <v>25</v>
      </c>
      <c r="Y3189">
        <v>28.5</v>
      </c>
      <c r="Z3189">
        <v>1.99</v>
      </c>
      <c r="AA3189">
        <v>1.66</v>
      </c>
      <c r="AB3189">
        <v>0.2</v>
      </c>
      <c r="AC3189">
        <v>24.9</v>
      </c>
    </row>
    <row r="3190" spans="1:29" x14ac:dyDescent="0.25">
      <c r="A3190" s="111" t="s">
        <v>572</v>
      </c>
      <c r="B3190" s="112" t="s">
        <v>157</v>
      </c>
      <c r="C3190" s="111">
        <v>87457</v>
      </c>
      <c r="D3190" s="111">
        <v>874574</v>
      </c>
      <c r="E3190" s="111" t="s">
        <v>582</v>
      </c>
      <c r="F3190" s="111">
        <v>19305</v>
      </c>
      <c r="G3190" s="111" t="s">
        <v>445</v>
      </c>
      <c r="H3190" s="111" t="s">
        <v>37</v>
      </c>
      <c r="I3190" s="111" t="s">
        <v>18</v>
      </c>
      <c r="J3190" s="111" t="s">
        <v>382</v>
      </c>
      <c r="K3190" s="111" t="s">
        <v>31</v>
      </c>
      <c r="L3190" s="111">
        <v>15</v>
      </c>
      <c r="M3190" s="111">
        <v>4.0349999999999997E-2</v>
      </c>
      <c r="N3190" s="113">
        <v>2.29</v>
      </c>
      <c r="O3190" s="113">
        <v>1.8904999999999998</v>
      </c>
      <c r="P3190" s="114">
        <v>0.2</v>
      </c>
      <c r="Q3190" s="113">
        <v>28.349999999999998</v>
      </c>
      <c r="R3190" s="115">
        <v>1.99</v>
      </c>
      <c r="S3190" s="115">
        <v>1.6583333333333334</v>
      </c>
      <c r="T3190" s="119">
        <v>0.2</v>
      </c>
      <c r="U3190" s="116">
        <v>24.9</v>
      </c>
      <c r="V3190" t="s">
        <v>25</v>
      </c>
      <c r="W3190">
        <v>1.9</v>
      </c>
      <c r="X3190" t="s">
        <v>25</v>
      </c>
      <c r="Y3190">
        <v>28.5</v>
      </c>
      <c r="Z3190">
        <v>1.99</v>
      </c>
      <c r="AA3190">
        <v>1.66</v>
      </c>
      <c r="AB3190">
        <v>0.2</v>
      </c>
      <c r="AC3190">
        <v>24.9</v>
      </c>
    </row>
    <row r="3191" spans="1:29" x14ac:dyDescent="0.25">
      <c r="A3191" s="111" t="s">
        <v>572</v>
      </c>
      <c r="B3191" s="112" t="s">
        <v>157</v>
      </c>
      <c r="C3191" s="111">
        <v>87457</v>
      </c>
      <c r="D3191" s="111">
        <v>874574</v>
      </c>
      <c r="E3191" s="111" t="s">
        <v>582</v>
      </c>
      <c r="F3191" s="111">
        <v>19307</v>
      </c>
      <c r="G3191" s="111" t="s">
        <v>446</v>
      </c>
      <c r="H3191" s="111" t="s">
        <v>37</v>
      </c>
      <c r="I3191" s="111" t="s">
        <v>18</v>
      </c>
      <c r="J3191" s="111" t="s">
        <v>447</v>
      </c>
      <c r="K3191" s="111" t="s">
        <v>31</v>
      </c>
      <c r="L3191" s="111">
        <v>15</v>
      </c>
      <c r="M3191" s="111">
        <v>4.0349999999999997E-2</v>
      </c>
      <c r="N3191" s="113">
        <v>2.29</v>
      </c>
      <c r="O3191" s="113">
        <v>1.8904999999999998</v>
      </c>
      <c r="P3191" s="114">
        <v>0.2</v>
      </c>
      <c r="Q3191" s="113">
        <v>28.349999999999998</v>
      </c>
      <c r="R3191" s="115">
        <v>1.99</v>
      </c>
      <c r="S3191" s="115">
        <v>1.6583333333333334</v>
      </c>
      <c r="T3191" s="119">
        <v>0.2</v>
      </c>
      <c r="U3191" s="116">
        <v>24.9</v>
      </c>
      <c r="V3191" t="s">
        <v>25</v>
      </c>
      <c r="W3191">
        <v>1.9</v>
      </c>
      <c r="X3191" t="s">
        <v>25</v>
      </c>
      <c r="Y3191">
        <v>28.5</v>
      </c>
      <c r="Z3191">
        <v>1.99</v>
      </c>
      <c r="AA3191">
        <v>1.66</v>
      </c>
      <c r="AB3191">
        <v>0.2</v>
      </c>
      <c r="AC3191">
        <v>24.9</v>
      </c>
    </row>
    <row r="3192" spans="1:29" x14ac:dyDescent="0.25">
      <c r="A3192" s="111" t="s">
        <v>572</v>
      </c>
      <c r="B3192" s="112" t="s">
        <v>157</v>
      </c>
      <c r="C3192" s="111">
        <v>87457</v>
      </c>
      <c r="D3192" s="111">
        <v>874574</v>
      </c>
      <c r="E3192" s="111" t="s">
        <v>582</v>
      </c>
      <c r="F3192" s="111">
        <v>19309</v>
      </c>
      <c r="G3192" s="111" t="s">
        <v>448</v>
      </c>
      <c r="H3192" s="111" t="s">
        <v>37</v>
      </c>
      <c r="I3192" s="111" t="s">
        <v>18</v>
      </c>
      <c r="J3192" s="111" t="s">
        <v>449</v>
      </c>
      <c r="K3192" s="111" t="s">
        <v>31</v>
      </c>
      <c r="L3192" s="111">
        <v>15</v>
      </c>
      <c r="M3192" s="111">
        <v>4.0349999999999997E-2</v>
      </c>
      <c r="N3192" s="113">
        <v>2.29</v>
      </c>
      <c r="O3192" s="113">
        <v>1.8904999999999998</v>
      </c>
      <c r="P3192" s="114">
        <v>0.2</v>
      </c>
      <c r="Q3192" s="113">
        <v>28.349999999999998</v>
      </c>
      <c r="R3192" s="115">
        <v>1.99</v>
      </c>
      <c r="S3192" s="115">
        <v>1.6583333333333334</v>
      </c>
      <c r="T3192" s="119">
        <v>0.2</v>
      </c>
      <c r="U3192" s="116">
        <v>24.9</v>
      </c>
      <c r="V3192" t="s">
        <v>25</v>
      </c>
      <c r="W3192">
        <v>1.9</v>
      </c>
      <c r="X3192" t="s">
        <v>25</v>
      </c>
      <c r="Y3192">
        <v>28.5</v>
      </c>
      <c r="Z3192">
        <v>1.99</v>
      </c>
      <c r="AA3192">
        <v>1.66</v>
      </c>
      <c r="AB3192">
        <v>0.2</v>
      </c>
      <c r="AC3192">
        <v>24.9</v>
      </c>
    </row>
    <row r="3193" spans="1:29" x14ac:dyDescent="0.25">
      <c r="A3193" s="111" t="s">
        <v>572</v>
      </c>
      <c r="B3193" s="112" t="s">
        <v>157</v>
      </c>
      <c r="C3193" s="111">
        <v>87457</v>
      </c>
      <c r="D3193" s="111">
        <v>874574</v>
      </c>
      <c r="E3193" s="111" t="s">
        <v>582</v>
      </c>
      <c r="F3193" s="111">
        <v>1164</v>
      </c>
      <c r="G3193" s="111" t="s">
        <v>450</v>
      </c>
      <c r="H3193" s="111" t="s">
        <v>51</v>
      </c>
      <c r="I3193" s="111" t="s">
        <v>18</v>
      </c>
      <c r="J3193" s="111" t="s">
        <v>418</v>
      </c>
      <c r="K3193" s="111" t="s">
        <v>46</v>
      </c>
      <c r="L3193" s="111">
        <v>12</v>
      </c>
      <c r="M3193" s="111">
        <v>4.2000000000000003E-2</v>
      </c>
      <c r="N3193" s="113">
        <v>2.59</v>
      </c>
      <c r="O3193" s="113">
        <v>2.1755</v>
      </c>
      <c r="P3193" s="114">
        <v>0.2</v>
      </c>
      <c r="Q3193" s="113">
        <v>26.160000000000004</v>
      </c>
      <c r="R3193" s="115">
        <v>2.39</v>
      </c>
      <c r="S3193" s="115">
        <v>1.99</v>
      </c>
      <c r="T3193" s="119">
        <v>0.2</v>
      </c>
      <c r="U3193" s="116">
        <v>23.88</v>
      </c>
      <c r="V3193" t="s">
        <v>25</v>
      </c>
      <c r="W3193">
        <v>2.08</v>
      </c>
      <c r="X3193" t="s">
        <v>25</v>
      </c>
      <c r="Y3193">
        <v>24.96</v>
      </c>
      <c r="Z3193">
        <v>2.19</v>
      </c>
      <c r="AA3193">
        <v>1.83</v>
      </c>
      <c r="AB3193">
        <v>0.2</v>
      </c>
      <c r="AC3193">
        <v>21.96</v>
      </c>
    </row>
    <row r="3194" spans="1:29" x14ac:dyDescent="0.25">
      <c r="A3194" s="111" t="s">
        <v>572</v>
      </c>
      <c r="B3194" s="112" t="s">
        <v>157</v>
      </c>
      <c r="C3194" s="111">
        <v>87457</v>
      </c>
      <c r="D3194" s="111">
        <v>874574</v>
      </c>
      <c r="E3194" s="111" t="s">
        <v>582</v>
      </c>
      <c r="F3194" s="111">
        <v>9084</v>
      </c>
      <c r="G3194" s="111" t="s">
        <v>357</v>
      </c>
      <c r="H3194" s="111" t="s">
        <v>47</v>
      </c>
      <c r="I3194" s="111" t="s">
        <v>18</v>
      </c>
      <c r="J3194" s="111" t="s">
        <v>334</v>
      </c>
      <c r="K3194" s="111" t="s">
        <v>46</v>
      </c>
      <c r="L3194" s="111">
        <v>12</v>
      </c>
      <c r="M3194" s="111">
        <v>4.2000000000000003E-2</v>
      </c>
      <c r="N3194" s="113">
        <v>2.59</v>
      </c>
      <c r="O3194" s="113">
        <v>2.19</v>
      </c>
      <c r="P3194" s="114">
        <v>0.2</v>
      </c>
      <c r="Q3194" s="113">
        <v>26.28</v>
      </c>
      <c r="R3194" s="115">
        <v>2.4900000000000002</v>
      </c>
      <c r="S3194" s="115">
        <v>2.08</v>
      </c>
      <c r="T3194" s="119">
        <v>0.2</v>
      </c>
      <c r="U3194" s="116">
        <v>24.96</v>
      </c>
      <c r="V3194" t="s">
        <v>25</v>
      </c>
      <c r="W3194">
        <v>2.19</v>
      </c>
      <c r="X3194" t="s">
        <v>25</v>
      </c>
      <c r="Y3194">
        <v>26.28</v>
      </c>
      <c r="Z3194">
        <v>2.4900000000000002</v>
      </c>
      <c r="AA3194">
        <v>2.08</v>
      </c>
      <c r="AB3194">
        <v>0.2</v>
      </c>
      <c r="AC3194">
        <v>24.96</v>
      </c>
    </row>
    <row r="3195" spans="1:29" x14ac:dyDescent="0.25">
      <c r="A3195" s="111" t="s">
        <v>572</v>
      </c>
      <c r="B3195" s="112" t="s">
        <v>157</v>
      </c>
      <c r="C3195" s="111">
        <v>87457</v>
      </c>
      <c r="D3195" s="111">
        <v>874574</v>
      </c>
      <c r="E3195" s="111" t="s">
        <v>582</v>
      </c>
      <c r="F3195" s="111">
        <v>9085</v>
      </c>
      <c r="G3195" s="111" t="s">
        <v>358</v>
      </c>
      <c r="H3195" s="111" t="s">
        <v>48</v>
      </c>
      <c r="I3195" s="111" t="s">
        <v>18</v>
      </c>
      <c r="J3195" s="111" t="s">
        <v>338</v>
      </c>
      <c r="K3195" s="111" t="s">
        <v>46</v>
      </c>
      <c r="L3195" s="111">
        <v>12</v>
      </c>
      <c r="M3195" s="111">
        <v>4.2000000000000003E-2</v>
      </c>
      <c r="N3195" s="113">
        <v>2.59</v>
      </c>
      <c r="O3195" s="113">
        <v>2.1755</v>
      </c>
      <c r="P3195" s="114">
        <v>0.2</v>
      </c>
      <c r="Q3195" s="113">
        <v>26.160000000000004</v>
      </c>
      <c r="R3195" s="115">
        <v>2.39</v>
      </c>
      <c r="S3195" s="115">
        <v>1.99</v>
      </c>
      <c r="T3195" s="119">
        <v>0.2</v>
      </c>
      <c r="U3195" s="116">
        <v>23.88</v>
      </c>
      <c r="V3195" t="s">
        <v>25</v>
      </c>
      <c r="W3195">
        <v>2.08</v>
      </c>
      <c r="X3195" t="s">
        <v>25</v>
      </c>
      <c r="Y3195">
        <v>24.96</v>
      </c>
      <c r="Z3195">
        <v>2.19</v>
      </c>
      <c r="AA3195">
        <v>1.83</v>
      </c>
      <c r="AB3195">
        <v>0.2</v>
      </c>
      <c r="AC3195">
        <v>21.96</v>
      </c>
    </row>
    <row r="3196" spans="1:29" x14ac:dyDescent="0.25">
      <c r="A3196" s="111" t="s">
        <v>572</v>
      </c>
      <c r="B3196" s="112" t="s">
        <v>157</v>
      </c>
      <c r="C3196" s="111">
        <v>87457</v>
      </c>
      <c r="D3196" s="111">
        <v>874574</v>
      </c>
      <c r="E3196" s="111" t="s">
        <v>582</v>
      </c>
      <c r="F3196" s="111">
        <v>9087</v>
      </c>
      <c r="G3196" s="111" t="s">
        <v>359</v>
      </c>
      <c r="H3196" s="111" t="s">
        <v>50</v>
      </c>
      <c r="I3196" s="111" t="s">
        <v>18</v>
      </c>
      <c r="J3196" s="111" t="s">
        <v>336</v>
      </c>
      <c r="K3196" s="111" t="s">
        <v>46</v>
      </c>
      <c r="L3196" s="111">
        <v>12</v>
      </c>
      <c r="M3196" s="111">
        <v>4.2000000000000003E-2</v>
      </c>
      <c r="N3196" s="113">
        <v>2.59</v>
      </c>
      <c r="O3196" s="113">
        <v>2.1755</v>
      </c>
      <c r="P3196" s="114">
        <v>0.2</v>
      </c>
      <c r="Q3196" s="113">
        <v>26.160000000000004</v>
      </c>
      <c r="R3196" s="115">
        <v>2.39</v>
      </c>
      <c r="S3196" s="115">
        <v>1.99</v>
      </c>
      <c r="T3196" s="119">
        <v>0.2</v>
      </c>
      <c r="U3196" s="116">
        <v>23.88</v>
      </c>
      <c r="V3196" t="s">
        <v>25</v>
      </c>
      <c r="W3196">
        <v>2.08</v>
      </c>
      <c r="X3196" t="s">
        <v>25</v>
      </c>
      <c r="Y3196">
        <v>24.96</v>
      </c>
      <c r="Z3196">
        <v>2.19</v>
      </c>
      <c r="AA3196">
        <v>1.83</v>
      </c>
      <c r="AB3196">
        <v>0.2</v>
      </c>
      <c r="AC3196">
        <v>21.96</v>
      </c>
    </row>
    <row r="3197" spans="1:29" x14ac:dyDescent="0.25">
      <c r="A3197" s="111" t="s">
        <v>572</v>
      </c>
      <c r="B3197" s="112" t="s">
        <v>157</v>
      </c>
      <c r="C3197" s="111">
        <v>87457</v>
      </c>
      <c r="D3197" s="111">
        <v>874574</v>
      </c>
      <c r="E3197" s="111" t="s">
        <v>582</v>
      </c>
      <c r="F3197" s="111">
        <v>9088</v>
      </c>
      <c r="G3197" s="111" t="s">
        <v>451</v>
      </c>
      <c r="H3197" s="111" t="s">
        <v>50</v>
      </c>
      <c r="I3197" s="111" t="s">
        <v>18</v>
      </c>
      <c r="J3197" s="111" t="s">
        <v>452</v>
      </c>
      <c r="K3197" s="111" t="s">
        <v>46</v>
      </c>
      <c r="L3197" s="111">
        <v>12</v>
      </c>
      <c r="M3197" s="111">
        <v>4.2000000000000003E-2</v>
      </c>
      <c r="N3197" s="113">
        <v>2.59</v>
      </c>
      <c r="O3197" s="113">
        <v>2.1755</v>
      </c>
      <c r="P3197" s="114">
        <v>0.2</v>
      </c>
      <c r="Q3197" s="113">
        <v>26.160000000000004</v>
      </c>
      <c r="R3197" s="115">
        <v>2.39</v>
      </c>
      <c r="S3197" s="115">
        <v>1.99</v>
      </c>
      <c r="T3197" s="119">
        <v>0.2</v>
      </c>
      <c r="U3197" s="116">
        <v>23.88</v>
      </c>
      <c r="V3197" t="s">
        <v>25</v>
      </c>
      <c r="W3197">
        <v>2.08</v>
      </c>
      <c r="X3197" t="s">
        <v>25</v>
      </c>
      <c r="Y3197">
        <v>24.96</v>
      </c>
      <c r="Z3197">
        <v>2.19</v>
      </c>
      <c r="AA3197">
        <v>1.83</v>
      </c>
      <c r="AB3197">
        <v>0.2</v>
      </c>
      <c r="AC3197">
        <v>21.96</v>
      </c>
    </row>
    <row r="3198" spans="1:29" x14ac:dyDescent="0.25">
      <c r="A3198" s="111" t="s">
        <v>572</v>
      </c>
      <c r="B3198" s="112" t="s">
        <v>157</v>
      </c>
      <c r="C3198" s="111">
        <v>87457</v>
      </c>
      <c r="D3198" s="111">
        <v>874574</v>
      </c>
      <c r="E3198" s="111" t="s">
        <v>582</v>
      </c>
      <c r="F3198" s="111">
        <v>9089</v>
      </c>
      <c r="G3198" s="111" t="s">
        <v>360</v>
      </c>
      <c r="H3198" s="111" t="s">
        <v>51</v>
      </c>
      <c r="I3198" s="111" t="s">
        <v>18</v>
      </c>
      <c r="J3198" s="111" t="s">
        <v>340</v>
      </c>
      <c r="K3198" s="111" t="s">
        <v>46</v>
      </c>
      <c r="L3198" s="111">
        <v>12</v>
      </c>
      <c r="M3198" s="111">
        <v>4.2000000000000003E-2</v>
      </c>
      <c r="N3198" s="113">
        <v>2.59</v>
      </c>
      <c r="O3198" s="113">
        <v>2.1755</v>
      </c>
      <c r="P3198" s="114">
        <v>0.2</v>
      </c>
      <c r="Q3198" s="113">
        <v>26.160000000000004</v>
      </c>
      <c r="R3198" s="115">
        <v>2.39</v>
      </c>
      <c r="S3198" s="115">
        <v>1.99</v>
      </c>
      <c r="T3198" s="119">
        <v>0.2</v>
      </c>
      <c r="U3198" s="116">
        <v>23.88</v>
      </c>
      <c r="V3198" t="s">
        <v>25</v>
      </c>
      <c r="W3198">
        <v>2.08</v>
      </c>
      <c r="X3198" t="s">
        <v>25</v>
      </c>
      <c r="Y3198">
        <v>24.96</v>
      </c>
      <c r="Z3198">
        <v>2.19</v>
      </c>
      <c r="AA3198">
        <v>1.83</v>
      </c>
      <c r="AB3198">
        <v>0.2</v>
      </c>
      <c r="AC3198">
        <v>21.96</v>
      </c>
    </row>
    <row r="3199" spans="1:29" x14ac:dyDescent="0.25">
      <c r="A3199" s="111" t="s">
        <v>572</v>
      </c>
      <c r="B3199" s="112" t="s">
        <v>157</v>
      </c>
      <c r="C3199" s="111">
        <v>87457</v>
      </c>
      <c r="D3199" s="111">
        <v>874574</v>
      </c>
      <c r="E3199" s="111" t="s">
        <v>582</v>
      </c>
      <c r="F3199" s="111">
        <v>9091</v>
      </c>
      <c r="G3199" s="111" t="s">
        <v>361</v>
      </c>
      <c r="H3199" s="111" t="s">
        <v>52</v>
      </c>
      <c r="I3199" s="111" t="s">
        <v>18</v>
      </c>
      <c r="J3199" s="111" t="s">
        <v>362</v>
      </c>
      <c r="K3199" s="111" t="s">
        <v>46</v>
      </c>
      <c r="L3199" s="111">
        <v>12</v>
      </c>
      <c r="M3199" s="111">
        <v>4.2000000000000003E-2</v>
      </c>
      <c r="N3199" s="113">
        <v>3.19</v>
      </c>
      <c r="O3199" s="113">
        <v>2.66</v>
      </c>
      <c r="P3199" s="114">
        <v>0.2</v>
      </c>
      <c r="Q3199" s="113">
        <v>31.92</v>
      </c>
      <c r="R3199" s="115">
        <v>2.99</v>
      </c>
      <c r="S3199" s="115">
        <v>2.4916666666666671</v>
      </c>
      <c r="T3199" s="119">
        <v>0.2</v>
      </c>
      <c r="U3199" s="116">
        <v>29.880000000000003</v>
      </c>
      <c r="V3199" t="s">
        <v>25</v>
      </c>
      <c r="W3199">
        <v>2.66</v>
      </c>
      <c r="X3199" t="s">
        <v>25</v>
      </c>
      <c r="Y3199">
        <v>31.92</v>
      </c>
      <c r="Z3199">
        <v>2.99</v>
      </c>
      <c r="AA3199">
        <v>2.4900000000000002</v>
      </c>
      <c r="AB3199">
        <v>0.2</v>
      </c>
      <c r="AC3199">
        <v>29.880000000000003</v>
      </c>
    </row>
    <row r="3200" spans="1:29" x14ac:dyDescent="0.25">
      <c r="A3200" s="111" t="s">
        <v>572</v>
      </c>
      <c r="B3200" s="112" t="s">
        <v>157</v>
      </c>
      <c r="C3200" s="111">
        <v>87457</v>
      </c>
      <c r="D3200" s="111">
        <v>874574</v>
      </c>
      <c r="E3200" s="111" t="s">
        <v>582</v>
      </c>
      <c r="F3200" s="111">
        <v>9092</v>
      </c>
      <c r="G3200" s="111" t="s">
        <v>363</v>
      </c>
      <c r="H3200" s="111" t="s">
        <v>52</v>
      </c>
      <c r="I3200" s="111" t="s">
        <v>18</v>
      </c>
      <c r="J3200" s="111" t="s">
        <v>364</v>
      </c>
      <c r="K3200" s="111" t="s">
        <v>46</v>
      </c>
      <c r="L3200" s="111">
        <v>12</v>
      </c>
      <c r="M3200" s="111">
        <v>4.2000000000000003E-2</v>
      </c>
      <c r="N3200" s="113">
        <v>3.19</v>
      </c>
      <c r="O3200" s="113">
        <v>2.66</v>
      </c>
      <c r="P3200" s="114">
        <v>0.2</v>
      </c>
      <c r="Q3200" s="113">
        <v>31.92</v>
      </c>
      <c r="R3200" s="115">
        <v>2.99</v>
      </c>
      <c r="S3200" s="115">
        <v>2.4916666666666671</v>
      </c>
      <c r="T3200" s="119">
        <v>0.2</v>
      </c>
      <c r="U3200" s="116">
        <v>29.880000000000003</v>
      </c>
      <c r="V3200" t="s">
        <v>25</v>
      </c>
      <c r="W3200">
        <v>2.66</v>
      </c>
      <c r="X3200" t="s">
        <v>25</v>
      </c>
      <c r="Y3200">
        <v>31.92</v>
      </c>
      <c r="Z3200">
        <v>2.99</v>
      </c>
      <c r="AA3200">
        <v>2.4900000000000002</v>
      </c>
      <c r="AB3200">
        <v>0.2</v>
      </c>
      <c r="AC3200">
        <v>29.880000000000003</v>
      </c>
    </row>
    <row r="3201" spans="1:29" x14ac:dyDescent="0.25">
      <c r="A3201" s="111" t="s">
        <v>572</v>
      </c>
      <c r="B3201" s="112" t="s">
        <v>157</v>
      </c>
      <c r="C3201" s="111">
        <v>87457</v>
      </c>
      <c r="D3201" s="111">
        <v>874574</v>
      </c>
      <c r="E3201" s="111" t="s">
        <v>582</v>
      </c>
      <c r="F3201" s="111">
        <v>9093</v>
      </c>
      <c r="G3201" s="111" t="s">
        <v>365</v>
      </c>
      <c r="H3201" s="111" t="s">
        <v>49</v>
      </c>
      <c r="I3201" s="111" t="s">
        <v>18</v>
      </c>
      <c r="J3201" s="111" t="s">
        <v>342</v>
      </c>
      <c r="K3201" s="111" t="s">
        <v>46</v>
      </c>
      <c r="L3201" s="111">
        <v>12</v>
      </c>
      <c r="M3201" s="111">
        <v>4.2000000000000003E-2</v>
      </c>
      <c r="N3201" s="113">
        <v>2.59</v>
      </c>
      <c r="O3201" s="113">
        <v>2.1755</v>
      </c>
      <c r="P3201" s="114">
        <v>0.2</v>
      </c>
      <c r="Q3201" s="113">
        <v>26.160000000000004</v>
      </c>
      <c r="R3201" s="115">
        <v>2.39</v>
      </c>
      <c r="S3201" s="115">
        <v>1.99</v>
      </c>
      <c r="T3201" s="119">
        <v>0.2</v>
      </c>
      <c r="U3201" s="116">
        <v>23.88</v>
      </c>
      <c r="V3201" t="s">
        <v>25</v>
      </c>
      <c r="W3201">
        <v>2.08</v>
      </c>
      <c r="X3201" t="s">
        <v>25</v>
      </c>
      <c r="Y3201">
        <v>24.96</v>
      </c>
      <c r="Z3201">
        <v>2.19</v>
      </c>
      <c r="AA3201">
        <v>1.83</v>
      </c>
      <c r="AB3201">
        <v>0.2</v>
      </c>
      <c r="AC3201">
        <v>21.96</v>
      </c>
    </row>
    <row r="3202" spans="1:29" x14ac:dyDescent="0.25">
      <c r="A3202" s="111" t="s">
        <v>572</v>
      </c>
      <c r="B3202" s="112" t="s">
        <v>157</v>
      </c>
      <c r="C3202" s="111">
        <v>87457</v>
      </c>
      <c r="D3202" s="111">
        <v>874574</v>
      </c>
      <c r="E3202" s="111" t="s">
        <v>582</v>
      </c>
      <c r="F3202" s="111">
        <v>9096</v>
      </c>
      <c r="G3202" s="111" t="s">
        <v>366</v>
      </c>
      <c r="H3202" s="111" t="s">
        <v>49</v>
      </c>
      <c r="I3202" s="111" t="s">
        <v>18</v>
      </c>
      <c r="J3202" s="111" t="s">
        <v>331</v>
      </c>
      <c r="K3202" s="111" t="s">
        <v>46</v>
      </c>
      <c r="L3202" s="111">
        <v>12</v>
      </c>
      <c r="M3202" s="111">
        <v>4.2000000000000003E-2</v>
      </c>
      <c r="N3202" s="113">
        <v>2.59</v>
      </c>
      <c r="O3202" s="113">
        <v>2.1755</v>
      </c>
      <c r="P3202" s="114">
        <v>0.2</v>
      </c>
      <c r="Q3202" s="113">
        <v>26.160000000000004</v>
      </c>
      <c r="R3202" s="115">
        <v>2.39</v>
      </c>
      <c r="S3202" s="115">
        <v>1.99</v>
      </c>
      <c r="T3202" s="119">
        <v>0.2</v>
      </c>
      <c r="U3202" s="116">
        <v>23.88</v>
      </c>
      <c r="V3202" t="s">
        <v>25</v>
      </c>
      <c r="W3202">
        <v>2.08</v>
      </c>
      <c r="X3202" t="s">
        <v>25</v>
      </c>
      <c r="Y3202">
        <v>24.96</v>
      </c>
      <c r="Z3202">
        <v>2.19</v>
      </c>
      <c r="AA3202">
        <v>1.83</v>
      </c>
      <c r="AB3202">
        <v>0.2</v>
      </c>
      <c r="AC3202">
        <v>21.96</v>
      </c>
    </row>
    <row r="3203" spans="1:29" x14ac:dyDescent="0.25">
      <c r="A3203" s="111" t="s">
        <v>572</v>
      </c>
      <c r="B3203" s="112" t="s">
        <v>157</v>
      </c>
      <c r="C3203" s="111">
        <v>87457</v>
      </c>
      <c r="D3203" s="111">
        <v>874574</v>
      </c>
      <c r="E3203" s="111" t="s">
        <v>582</v>
      </c>
      <c r="F3203" s="111">
        <v>9274</v>
      </c>
      <c r="G3203" s="111" t="s">
        <v>367</v>
      </c>
      <c r="H3203" s="111" t="s">
        <v>49</v>
      </c>
      <c r="I3203" s="111" t="s">
        <v>18</v>
      </c>
      <c r="J3203" s="111" t="s">
        <v>344</v>
      </c>
      <c r="K3203" s="111" t="s">
        <v>46</v>
      </c>
      <c r="L3203" s="111">
        <v>12</v>
      </c>
      <c r="M3203" s="111">
        <v>4.2000000000000003E-2</v>
      </c>
      <c r="N3203" s="113">
        <v>2.59</v>
      </c>
      <c r="O3203" s="113">
        <v>2.1755</v>
      </c>
      <c r="P3203" s="114">
        <v>0.2</v>
      </c>
      <c r="Q3203" s="113">
        <v>26.160000000000004</v>
      </c>
      <c r="R3203" s="115">
        <v>2.39</v>
      </c>
      <c r="S3203" s="115">
        <v>1.99</v>
      </c>
      <c r="T3203" s="119">
        <v>0.2</v>
      </c>
      <c r="U3203" s="116">
        <v>23.88</v>
      </c>
      <c r="V3203" t="s">
        <v>25</v>
      </c>
      <c r="W3203">
        <v>2.08</v>
      </c>
      <c r="X3203" t="s">
        <v>25</v>
      </c>
      <c r="Y3203">
        <v>24.96</v>
      </c>
      <c r="Z3203">
        <v>2.19</v>
      </c>
      <c r="AA3203">
        <v>1.83</v>
      </c>
      <c r="AB3203">
        <v>0.2</v>
      </c>
      <c r="AC3203">
        <v>21.96</v>
      </c>
    </row>
    <row r="3204" spans="1:29" x14ac:dyDescent="0.25">
      <c r="A3204" s="111" t="s">
        <v>572</v>
      </c>
      <c r="B3204" s="112" t="s">
        <v>157</v>
      </c>
      <c r="C3204" s="111">
        <v>87457</v>
      </c>
      <c r="D3204" s="111">
        <v>874574</v>
      </c>
      <c r="E3204" s="111" t="s">
        <v>582</v>
      </c>
      <c r="F3204" s="111">
        <v>9739</v>
      </c>
      <c r="G3204" s="111" t="s">
        <v>369</v>
      </c>
      <c r="H3204" s="111" t="s">
        <v>51</v>
      </c>
      <c r="I3204" s="111" t="s">
        <v>18</v>
      </c>
      <c r="J3204" s="111" t="s">
        <v>340</v>
      </c>
      <c r="K3204" s="111" t="s">
        <v>46</v>
      </c>
      <c r="L3204" s="111">
        <v>12</v>
      </c>
      <c r="M3204" s="111">
        <v>4.2000000000000003E-2</v>
      </c>
      <c r="N3204" s="113">
        <v>2.59</v>
      </c>
      <c r="O3204" s="113">
        <v>2.1755</v>
      </c>
      <c r="P3204" s="114">
        <v>0.2</v>
      </c>
      <c r="Q3204" s="113">
        <v>26.160000000000004</v>
      </c>
      <c r="R3204" s="115">
        <v>2.39</v>
      </c>
      <c r="S3204" s="115">
        <v>1.99</v>
      </c>
      <c r="T3204" s="119">
        <v>0.2</v>
      </c>
      <c r="U3204" s="116">
        <v>23.88</v>
      </c>
      <c r="V3204" t="s">
        <v>25</v>
      </c>
      <c r="W3204">
        <v>2.08</v>
      </c>
      <c r="X3204" t="s">
        <v>25</v>
      </c>
      <c r="Y3204">
        <v>24.96</v>
      </c>
      <c r="Z3204">
        <v>2.19</v>
      </c>
      <c r="AA3204">
        <v>1.83</v>
      </c>
      <c r="AB3204">
        <v>0.2</v>
      </c>
      <c r="AC3204">
        <v>21.96</v>
      </c>
    </row>
    <row r="3205" spans="1:29" x14ac:dyDescent="0.25">
      <c r="A3205" s="111" t="s">
        <v>572</v>
      </c>
      <c r="B3205" s="112" t="s">
        <v>157</v>
      </c>
      <c r="C3205" s="111">
        <v>87457</v>
      </c>
      <c r="D3205" s="111">
        <v>874574</v>
      </c>
      <c r="E3205" s="111" t="s">
        <v>582</v>
      </c>
      <c r="F3205" s="111">
        <v>2231</v>
      </c>
      <c r="G3205" s="111" t="s">
        <v>461</v>
      </c>
      <c r="H3205" s="111" t="s">
        <v>42</v>
      </c>
      <c r="I3205" s="111" t="s">
        <v>18</v>
      </c>
      <c r="J3205" s="111" t="s">
        <v>334</v>
      </c>
      <c r="K3205" s="111" t="s">
        <v>462</v>
      </c>
      <c r="L3205" s="111">
        <v>12</v>
      </c>
      <c r="M3205" s="111">
        <v>3.4799999999999998E-2</v>
      </c>
      <c r="N3205" s="113">
        <v>3.19</v>
      </c>
      <c r="O3205" s="113">
        <v>2.65</v>
      </c>
      <c r="P3205" s="114">
        <v>0.2</v>
      </c>
      <c r="Q3205" s="113">
        <v>31.799999999999997</v>
      </c>
      <c r="R3205" s="115">
        <v>2.79</v>
      </c>
      <c r="S3205" s="115">
        <v>2.33</v>
      </c>
      <c r="T3205" s="119">
        <v>0.2</v>
      </c>
      <c r="U3205" s="116">
        <v>27.96</v>
      </c>
      <c r="V3205" t="s">
        <v>25</v>
      </c>
      <c r="W3205">
        <v>2.65</v>
      </c>
      <c r="X3205" t="s">
        <v>25</v>
      </c>
      <c r="Y3205">
        <v>31.799999999999997</v>
      </c>
      <c r="Z3205">
        <v>2.79</v>
      </c>
      <c r="AA3205">
        <v>2.33</v>
      </c>
      <c r="AB3205">
        <v>0.2</v>
      </c>
      <c r="AC3205">
        <v>27.96</v>
      </c>
    </row>
    <row r="3206" spans="1:29" x14ac:dyDescent="0.25">
      <c r="A3206" s="111" t="s">
        <v>572</v>
      </c>
      <c r="B3206" s="112" t="s">
        <v>157</v>
      </c>
      <c r="C3206" s="111">
        <v>87457</v>
      </c>
      <c r="D3206" s="111">
        <v>874574</v>
      </c>
      <c r="E3206" s="111" t="s">
        <v>582</v>
      </c>
      <c r="F3206" s="111">
        <v>8411</v>
      </c>
      <c r="G3206" s="111" t="s">
        <v>465</v>
      </c>
      <c r="H3206" s="111" t="s">
        <v>82</v>
      </c>
      <c r="I3206" s="111" t="s">
        <v>18</v>
      </c>
      <c r="J3206" s="111" t="s">
        <v>334</v>
      </c>
      <c r="K3206" s="111" t="s">
        <v>81</v>
      </c>
      <c r="L3206" s="111">
        <v>6</v>
      </c>
      <c r="M3206" s="111">
        <v>0.09</v>
      </c>
      <c r="N3206" s="113">
        <v>4.99</v>
      </c>
      <c r="O3206" s="113">
        <v>4.16</v>
      </c>
      <c r="P3206" s="114">
        <v>0.2</v>
      </c>
      <c r="Q3206" s="113">
        <v>24.96</v>
      </c>
      <c r="R3206" s="115">
        <v>4.79</v>
      </c>
      <c r="S3206" s="115">
        <v>3.99</v>
      </c>
      <c r="T3206" s="119">
        <v>0.2</v>
      </c>
      <c r="U3206" s="116">
        <v>23.94</v>
      </c>
      <c r="V3206" t="s">
        <v>25</v>
      </c>
      <c r="W3206">
        <v>4.16</v>
      </c>
      <c r="X3206" t="s">
        <v>25</v>
      </c>
      <c r="Y3206">
        <v>24.96</v>
      </c>
      <c r="Z3206">
        <v>4.99</v>
      </c>
      <c r="AA3206">
        <v>4.16</v>
      </c>
      <c r="AB3206">
        <v>0.2</v>
      </c>
      <c r="AC3206">
        <v>24.96</v>
      </c>
    </row>
    <row r="3207" spans="1:29" x14ac:dyDescent="0.25">
      <c r="A3207" s="111" t="s">
        <v>572</v>
      </c>
      <c r="B3207" s="112" t="s">
        <v>157</v>
      </c>
      <c r="C3207" s="111">
        <v>87457</v>
      </c>
      <c r="D3207" s="111">
        <v>874574</v>
      </c>
      <c r="E3207" s="111" t="s">
        <v>582</v>
      </c>
      <c r="F3207" s="111">
        <v>8413</v>
      </c>
      <c r="G3207" s="111" t="s">
        <v>466</v>
      </c>
      <c r="H3207" s="111" t="s">
        <v>82</v>
      </c>
      <c r="I3207" s="111" t="s">
        <v>18</v>
      </c>
      <c r="J3207" s="111" t="s">
        <v>338</v>
      </c>
      <c r="K3207" s="111" t="s">
        <v>81</v>
      </c>
      <c r="L3207" s="111">
        <v>6</v>
      </c>
      <c r="M3207" s="111">
        <v>0.09</v>
      </c>
      <c r="N3207" s="113">
        <v>4.99</v>
      </c>
      <c r="O3207" s="113">
        <v>4.16</v>
      </c>
      <c r="P3207" s="114">
        <v>0.2</v>
      </c>
      <c r="Q3207" s="113">
        <v>24.96</v>
      </c>
      <c r="R3207" s="115">
        <v>4.79</v>
      </c>
      <c r="S3207" s="115">
        <v>3.99</v>
      </c>
      <c r="T3207" s="119">
        <v>0.2</v>
      </c>
      <c r="U3207" s="116">
        <v>23.94</v>
      </c>
      <c r="V3207" t="s">
        <v>25</v>
      </c>
      <c r="W3207">
        <v>4.16</v>
      </c>
      <c r="X3207" t="s">
        <v>25</v>
      </c>
      <c r="Y3207">
        <v>24.96</v>
      </c>
      <c r="Z3207">
        <v>4.99</v>
      </c>
      <c r="AA3207">
        <v>4.16</v>
      </c>
      <c r="AB3207">
        <v>0.2</v>
      </c>
      <c r="AC3207">
        <v>24.96</v>
      </c>
    </row>
    <row r="3208" spans="1:29" x14ac:dyDescent="0.25">
      <c r="A3208" s="111" t="s">
        <v>572</v>
      </c>
      <c r="B3208" s="112" t="s">
        <v>157</v>
      </c>
      <c r="C3208" s="111">
        <v>87457</v>
      </c>
      <c r="D3208" s="111">
        <v>874574</v>
      </c>
      <c r="E3208" s="111" t="s">
        <v>582</v>
      </c>
      <c r="F3208" s="111">
        <v>8418</v>
      </c>
      <c r="G3208" s="111" t="s">
        <v>467</v>
      </c>
      <c r="H3208" s="111" t="s">
        <v>83</v>
      </c>
      <c r="I3208" s="111" t="s">
        <v>18</v>
      </c>
      <c r="J3208" s="111" t="s">
        <v>331</v>
      </c>
      <c r="K3208" s="111" t="s">
        <v>81</v>
      </c>
      <c r="L3208" s="111">
        <v>6</v>
      </c>
      <c r="M3208" s="111">
        <v>0.09</v>
      </c>
      <c r="N3208" s="113">
        <v>4.99</v>
      </c>
      <c r="O3208" s="113">
        <v>4.16</v>
      </c>
      <c r="P3208" s="114">
        <v>0.2</v>
      </c>
      <c r="Q3208" s="113">
        <v>24.96</v>
      </c>
      <c r="R3208" s="115">
        <v>4.79</v>
      </c>
      <c r="S3208" s="115">
        <v>3.99</v>
      </c>
      <c r="T3208" s="119">
        <v>0.2</v>
      </c>
      <c r="U3208" s="116">
        <v>23.94</v>
      </c>
      <c r="V3208" t="s">
        <v>25</v>
      </c>
      <c r="W3208">
        <v>4.16</v>
      </c>
      <c r="X3208" t="s">
        <v>25</v>
      </c>
      <c r="Y3208">
        <v>24.96</v>
      </c>
      <c r="Z3208">
        <v>4.99</v>
      </c>
      <c r="AA3208">
        <v>4.16</v>
      </c>
      <c r="AB3208">
        <v>0.2</v>
      </c>
      <c r="AC3208">
        <v>24.96</v>
      </c>
    </row>
    <row r="3209" spans="1:29" x14ac:dyDescent="0.25">
      <c r="A3209" s="111" t="s">
        <v>572</v>
      </c>
      <c r="B3209" s="112" t="s">
        <v>157</v>
      </c>
      <c r="C3209" s="111">
        <v>87457</v>
      </c>
      <c r="D3209" s="111">
        <v>874574</v>
      </c>
      <c r="E3209" s="111" t="s">
        <v>582</v>
      </c>
      <c r="F3209" s="111">
        <v>8793</v>
      </c>
      <c r="G3209" s="111" t="s">
        <v>468</v>
      </c>
      <c r="H3209" s="111" t="s">
        <v>84</v>
      </c>
      <c r="I3209" s="111" t="s">
        <v>18</v>
      </c>
      <c r="J3209" s="111" t="s">
        <v>469</v>
      </c>
      <c r="K3209" s="111" t="s">
        <v>81</v>
      </c>
      <c r="L3209" s="111">
        <v>6</v>
      </c>
      <c r="M3209" s="111">
        <v>0.09</v>
      </c>
      <c r="N3209" s="113">
        <v>6.49</v>
      </c>
      <c r="O3209" s="113">
        <v>5.4</v>
      </c>
      <c r="P3209" s="114">
        <v>0.2</v>
      </c>
      <c r="Q3209" s="113">
        <v>32.400000000000006</v>
      </c>
      <c r="R3209" s="115">
        <v>5.69</v>
      </c>
      <c r="S3209" s="115">
        <v>4.74</v>
      </c>
      <c r="T3209" s="119">
        <v>0.2</v>
      </c>
      <c r="U3209" s="116">
        <v>28.44</v>
      </c>
      <c r="V3209" t="s">
        <v>25</v>
      </c>
      <c r="W3209">
        <v>5.4</v>
      </c>
      <c r="X3209" t="s">
        <v>25</v>
      </c>
      <c r="Y3209">
        <v>32.400000000000006</v>
      </c>
      <c r="Z3209">
        <v>5.69</v>
      </c>
      <c r="AA3209">
        <v>4.74</v>
      </c>
      <c r="AB3209">
        <v>0.2</v>
      </c>
      <c r="AC3209">
        <v>28.44</v>
      </c>
    </row>
    <row r="3210" spans="1:29" x14ac:dyDescent="0.25">
      <c r="A3210" s="111" t="s">
        <v>572</v>
      </c>
      <c r="B3210" s="112" t="s">
        <v>157</v>
      </c>
      <c r="C3210" s="111">
        <v>87457</v>
      </c>
      <c r="D3210" s="111">
        <v>874574</v>
      </c>
      <c r="E3210" s="111" t="s">
        <v>582</v>
      </c>
      <c r="F3210" s="111">
        <v>253</v>
      </c>
      <c r="G3210" s="111" t="s">
        <v>375</v>
      </c>
      <c r="H3210" s="111" t="s">
        <v>73</v>
      </c>
      <c r="I3210" s="111" t="s">
        <v>18</v>
      </c>
      <c r="J3210" s="111" t="s">
        <v>340</v>
      </c>
      <c r="K3210" s="111" t="s">
        <v>68</v>
      </c>
      <c r="L3210" s="111">
        <v>6</v>
      </c>
      <c r="M3210" s="111">
        <v>0.06</v>
      </c>
      <c r="N3210" s="113">
        <v>3.79</v>
      </c>
      <c r="O3210" s="113">
        <v>3.19</v>
      </c>
      <c r="P3210" s="114">
        <v>0.2</v>
      </c>
      <c r="Q3210" s="113">
        <v>19.14</v>
      </c>
      <c r="R3210" s="115">
        <v>3.79</v>
      </c>
      <c r="S3210" s="115">
        <v>3.19</v>
      </c>
      <c r="T3210" s="119">
        <v>0.2</v>
      </c>
      <c r="U3210" s="116">
        <v>19.14</v>
      </c>
      <c r="V3210" t="s">
        <v>25</v>
      </c>
      <c r="W3210">
        <v>3.19</v>
      </c>
      <c r="X3210" t="s">
        <v>25</v>
      </c>
      <c r="Y3210">
        <v>19.14</v>
      </c>
      <c r="Z3210">
        <v>4.1900000000000004</v>
      </c>
      <c r="AA3210">
        <v>3.49</v>
      </c>
      <c r="AB3210">
        <v>0.2</v>
      </c>
      <c r="AC3210">
        <v>20.94</v>
      </c>
    </row>
    <row r="3211" spans="1:29" x14ac:dyDescent="0.25">
      <c r="A3211" s="111" t="s">
        <v>572</v>
      </c>
      <c r="B3211" s="112" t="s">
        <v>157</v>
      </c>
      <c r="C3211" s="111">
        <v>87457</v>
      </c>
      <c r="D3211" s="111">
        <v>874574</v>
      </c>
      <c r="E3211" s="111" t="s">
        <v>582</v>
      </c>
      <c r="F3211" s="111">
        <v>2132</v>
      </c>
      <c r="G3211" s="111" t="s">
        <v>376</v>
      </c>
      <c r="H3211" s="111" t="s">
        <v>70</v>
      </c>
      <c r="I3211" s="111" t="s">
        <v>18</v>
      </c>
      <c r="J3211" s="111" t="s">
        <v>334</v>
      </c>
      <c r="K3211" s="111" t="s">
        <v>68</v>
      </c>
      <c r="L3211" s="111">
        <v>6</v>
      </c>
      <c r="M3211" s="111">
        <v>0.06</v>
      </c>
      <c r="N3211" s="113">
        <v>3.79</v>
      </c>
      <c r="O3211" s="113">
        <v>3.19</v>
      </c>
      <c r="P3211" s="114">
        <v>0.2</v>
      </c>
      <c r="Q3211" s="113">
        <v>19.14</v>
      </c>
      <c r="R3211" s="115">
        <v>3.79</v>
      </c>
      <c r="S3211" s="115">
        <v>3.19</v>
      </c>
      <c r="T3211" s="119">
        <v>0.2</v>
      </c>
      <c r="U3211" s="116">
        <v>19.14</v>
      </c>
      <c r="V3211" t="s">
        <v>25</v>
      </c>
      <c r="W3211">
        <v>3.19</v>
      </c>
      <c r="X3211" t="s">
        <v>25</v>
      </c>
      <c r="Y3211">
        <v>19.14</v>
      </c>
      <c r="Z3211">
        <v>4.1900000000000004</v>
      </c>
      <c r="AA3211">
        <v>3.49</v>
      </c>
      <c r="AB3211">
        <v>0.2</v>
      </c>
      <c r="AC3211">
        <v>20.94</v>
      </c>
    </row>
    <row r="3212" spans="1:29" x14ac:dyDescent="0.25">
      <c r="A3212" s="111" t="s">
        <v>572</v>
      </c>
      <c r="B3212" s="112" t="s">
        <v>157</v>
      </c>
      <c r="C3212" s="111">
        <v>87457</v>
      </c>
      <c r="D3212" s="111">
        <v>874574</v>
      </c>
      <c r="E3212" s="111" t="s">
        <v>582</v>
      </c>
      <c r="F3212" s="111">
        <v>2585</v>
      </c>
      <c r="G3212" s="111" t="s">
        <v>472</v>
      </c>
      <c r="H3212" s="111" t="s">
        <v>80</v>
      </c>
      <c r="I3212" s="111" t="s">
        <v>18</v>
      </c>
      <c r="J3212" s="111" t="s">
        <v>334</v>
      </c>
      <c r="K3212" s="111" t="s">
        <v>68</v>
      </c>
      <c r="L3212" s="111">
        <v>12</v>
      </c>
      <c r="M3212" s="111">
        <v>0.12</v>
      </c>
      <c r="N3212" s="113">
        <v>4.59</v>
      </c>
      <c r="O3212" s="113">
        <v>3.8</v>
      </c>
      <c r="P3212" s="114">
        <v>0.2</v>
      </c>
      <c r="Q3212" s="113">
        <v>45.599999999999994</v>
      </c>
      <c r="R3212" s="115">
        <v>3.99</v>
      </c>
      <c r="S3212" s="115">
        <v>3.32</v>
      </c>
      <c r="T3212" s="119">
        <v>0.2</v>
      </c>
      <c r="U3212" s="116">
        <v>39.839999999999996</v>
      </c>
      <c r="V3212" t="s">
        <v>25</v>
      </c>
      <c r="W3212">
        <v>3.8</v>
      </c>
      <c r="X3212" t="s">
        <v>25</v>
      </c>
      <c r="Y3212">
        <v>45.599999999999994</v>
      </c>
      <c r="Z3212">
        <v>3.99</v>
      </c>
      <c r="AA3212">
        <v>3.32</v>
      </c>
      <c r="AB3212">
        <v>0.2</v>
      </c>
      <c r="AC3212">
        <v>39.839999999999996</v>
      </c>
    </row>
    <row r="3213" spans="1:29" x14ac:dyDescent="0.25">
      <c r="A3213" s="111" t="s">
        <v>572</v>
      </c>
      <c r="B3213" s="112" t="s">
        <v>157</v>
      </c>
      <c r="C3213" s="111">
        <v>87457</v>
      </c>
      <c r="D3213" s="111">
        <v>874574</v>
      </c>
      <c r="E3213" s="111" t="s">
        <v>582</v>
      </c>
      <c r="F3213" s="111">
        <v>7703</v>
      </c>
      <c r="G3213" s="111" t="s">
        <v>473</v>
      </c>
      <c r="H3213" s="111" t="s">
        <v>72</v>
      </c>
      <c r="I3213" s="111" t="s">
        <v>18</v>
      </c>
      <c r="J3213" s="111" t="s">
        <v>331</v>
      </c>
      <c r="K3213" s="111" t="s">
        <v>68</v>
      </c>
      <c r="L3213" s="111">
        <v>6</v>
      </c>
      <c r="M3213" s="111">
        <v>0.06</v>
      </c>
      <c r="N3213" s="113">
        <v>3.79</v>
      </c>
      <c r="O3213" s="113">
        <v>3.19</v>
      </c>
      <c r="P3213" s="114">
        <v>0.2</v>
      </c>
      <c r="Q3213" s="113">
        <v>19.14</v>
      </c>
      <c r="R3213" s="115">
        <v>3.79</v>
      </c>
      <c r="S3213" s="115">
        <v>3.19</v>
      </c>
      <c r="T3213" s="119">
        <v>0.2</v>
      </c>
      <c r="U3213" s="116">
        <v>19.14</v>
      </c>
      <c r="V3213" t="s">
        <v>25</v>
      </c>
      <c r="W3213">
        <v>3.19</v>
      </c>
      <c r="X3213" t="s">
        <v>25</v>
      </c>
      <c r="Y3213">
        <v>19.14</v>
      </c>
      <c r="Z3213">
        <v>4.1900000000000004</v>
      </c>
      <c r="AA3213">
        <v>3.49</v>
      </c>
      <c r="AB3213">
        <v>0.2</v>
      </c>
      <c r="AC3213">
        <v>20.94</v>
      </c>
    </row>
    <row r="3214" spans="1:29" x14ac:dyDescent="0.25">
      <c r="A3214" s="111" t="s">
        <v>572</v>
      </c>
      <c r="B3214" s="112" t="s">
        <v>157</v>
      </c>
      <c r="C3214" s="111">
        <v>87457</v>
      </c>
      <c r="D3214" s="111">
        <v>874574</v>
      </c>
      <c r="E3214" s="111" t="s">
        <v>582</v>
      </c>
      <c r="F3214" s="111">
        <v>13486</v>
      </c>
      <c r="G3214" s="111" t="s">
        <v>377</v>
      </c>
      <c r="H3214" s="111" t="s">
        <v>134</v>
      </c>
      <c r="I3214" s="111" t="s">
        <v>128</v>
      </c>
      <c r="J3214" s="111" t="s">
        <v>378</v>
      </c>
      <c r="K3214" s="111" t="s">
        <v>68</v>
      </c>
      <c r="L3214" s="111">
        <v>6</v>
      </c>
      <c r="M3214" s="111">
        <v>0.06</v>
      </c>
      <c r="N3214" s="113">
        <v>6.59</v>
      </c>
      <c r="O3214" s="113">
        <v>5.49</v>
      </c>
      <c r="P3214" s="114">
        <v>0.2</v>
      </c>
      <c r="Q3214" s="113">
        <v>32.94</v>
      </c>
      <c r="R3214" s="115">
        <v>6.19</v>
      </c>
      <c r="S3214" s="115">
        <v>5.18</v>
      </c>
      <c r="T3214" s="119">
        <v>0.2</v>
      </c>
      <c r="U3214" s="116">
        <v>31.08</v>
      </c>
      <c r="V3214" t="s">
        <v>25</v>
      </c>
      <c r="W3214">
        <v>5.49</v>
      </c>
      <c r="X3214" t="s">
        <v>25</v>
      </c>
      <c r="Y3214">
        <v>32.94</v>
      </c>
      <c r="Z3214">
        <v>6.19</v>
      </c>
      <c r="AA3214">
        <v>5.18</v>
      </c>
      <c r="AB3214">
        <v>0.2</v>
      </c>
      <c r="AC3214">
        <v>31.08</v>
      </c>
    </row>
    <row r="3215" spans="1:29" x14ac:dyDescent="0.25">
      <c r="A3215" s="111" t="s">
        <v>572</v>
      </c>
      <c r="B3215" s="112" t="s">
        <v>157</v>
      </c>
      <c r="C3215" s="111">
        <v>87457</v>
      </c>
      <c r="D3215" s="111">
        <v>874574</v>
      </c>
      <c r="E3215" s="111" t="s">
        <v>582</v>
      </c>
      <c r="F3215" s="111">
        <v>19164</v>
      </c>
      <c r="G3215" s="111" t="s">
        <v>475</v>
      </c>
      <c r="H3215" s="111" t="s">
        <v>76</v>
      </c>
      <c r="I3215" s="111" t="s">
        <v>18</v>
      </c>
      <c r="J3215" s="111" t="s">
        <v>334</v>
      </c>
      <c r="K3215" s="111" t="s">
        <v>68</v>
      </c>
      <c r="L3215" s="111">
        <v>2</v>
      </c>
      <c r="M3215" s="111">
        <v>0.02</v>
      </c>
      <c r="N3215" s="113">
        <v>3.69</v>
      </c>
      <c r="O3215" s="113">
        <v>3.1</v>
      </c>
      <c r="P3215" s="114">
        <v>0.2</v>
      </c>
      <c r="Q3215" s="113">
        <v>6.2</v>
      </c>
      <c r="R3215" s="115">
        <v>3.19</v>
      </c>
      <c r="S3215" s="115">
        <v>2.7</v>
      </c>
      <c r="T3215" s="119">
        <v>0.2</v>
      </c>
      <c r="U3215" s="116">
        <v>5.4</v>
      </c>
      <c r="V3215" t="s">
        <v>25</v>
      </c>
      <c r="W3215">
        <v>3.1</v>
      </c>
      <c r="X3215" t="s">
        <v>25</v>
      </c>
      <c r="Y3215">
        <v>6.2</v>
      </c>
      <c r="Z3215">
        <v>3.19</v>
      </c>
      <c r="AA3215">
        <v>2.7</v>
      </c>
      <c r="AB3215">
        <v>0.2</v>
      </c>
      <c r="AC3215">
        <v>5.4</v>
      </c>
    </row>
    <row r="3216" spans="1:29" x14ac:dyDescent="0.25">
      <c r="A3216" s="111" t="s">
        <v>572</v>
      </c>
      <c r="B3216" s="112" t="s">
        <v>157</v>
      </c>
      <c r="C3216" s="111">
        <v>87457</v>
      </c>
      <c r="D3216" s="111">
        <v>874574</v>
      </c>
      <c r="E3216" s="111" t="s">
        <v>582</v>
      </c>
      <c r="F3216" s="111">
        <v>22200</v>
      </c>
      <c r="G3216" s="111" t="s">
        <v>380</v>
      </c>
      <c r="H3216" s="111" t="s">
        <v>75</v>
      </c>
      <c r="I3216" s="111" t="s">
        <v>18</v>
      </c>
      <c r="J3216" s="111" t="s">
        <v>362</v>
      </c>
      <c r="K3216" s="111" t="s">
        <v>68</v>
      </c>
      <c r="L3216" s="111">
        <v>6</v>
      </c>
      <c r="M3216" s="111">
        <v>0.06</v>
      </c>
      <c r="N3216" s="113">
        <v>7.99</v>
      </c>
      <c r="O3216" s="113">
        <v>6.65</v>
      </c>
      <c r="P3216" s="114">
        <v>0.2</v>
      </c>
      <c r="Q3216" s="113">
        <v>39.900000000000006</v>
      </c>
      <c r="R3216" s="115">
        <v>6.99</v>
      </c>
      <c r="S3216" s="115">
        <v>5.83</v>
      </c>
      <c r="T3216" s="119">
        <v>0.2</v>
      </c>
      <c r="U3216" s="116">
        <v>34.980000000000004</v>
      </c>
      <c r="V3216" t="s">
        <v>25</v>
      </c>
      <c r="W3216">
        <v>6.65</v>
      </c>
      <c r="X3216" t="s">
        <v>25</v>
      </c>
      <c r="Y3216">
        <v>39.900000000000006</v>
      </c>
      <c r="Z3216">
        <v>6.99</v>
      </c>
      <c r="AA3216">
        <v>5.83</v>
      </c>
      <c r="AB3216">
        <v>0.2</v>
      </c>
      <c r="AC3216">
        <v>34.980000000000004</v>
      </c>
    </row>
    <row r="3217" spans="1:29" x14ac:dyDescent="0.25">
      <c r="A3217" s="111" t="s">
        <v>572</v>
      </c>
      <c r="B3217" s="112" t="s">
        <v>157</v>
      </c>
      <c r="C3217" s="111">
        <v>87457</v>
      </c>
      <c r="D3217" s="111">
        <v>874574</v>
      </c>
      <c r="E3217" s="111" t="s">
        <v>582</v>
      </c>
      <c r="F3217" s="111">
        <v>7945</v>
      </c>
      <c r="G3217" s="111" t="s">
        <v>476</v>
      </c>
      <c r="H3217" s="111" t="s">
        <v>101</v>
      </c>
      <c r="I3217" s="111" t="s">
        <v>18</v>
      </c>
      <c r="J3217" s="111" t="s">
        <v>331</v>
      </c>
      <c r="K3217" s="111" t="s">
        <v>99</v>
      </c>
      <c r="L3217" s="111">
        <v>6</v>
      </c>
      <c r="M3217" s="111">
        <v>0.15</v>
      </c>
      <c r="N3217" s="113">
        <v>8.49</v>
      </c>
      <c r="O3217" s="113">
        <v>7.12</v>
      </c>
      <c r="P3217" s="114">
        <v>0.2</v>
      </c>
      <c r="Q3217" s="113">
        <v>42.72</v>
      </c>
      <c r="R3217" s="115">
        <v>8.49</v>
      </c>
      <c r="S3217" s="115">
        <v>7.08</v>
      </c>
      <c r="T3217" s="119">
        <v>0.2</v>
      </c>
      <c r="U3217" s="116">
        <v>42.480000000000004</v>
      </c>
      <c r="V3217" t="s">
        <v>25</v>
      </c>
      <c r="W3217">
        <v>7.59</v>
      </c>
      <c r="X3217" t="s">
        <v>25</v>
      </c>
      <c r="Y3217">
        <v>45.54</v>
      </c>
      <c r="Z3217">
        <v>8.39</v>
      </c>
      <c r="AA3217">
        <v>6.99</v>
      </c>
      <c r="AB3217">
        <v>0.2</v>
      </c>
      <c r="AC3217">
        <v>41.94</v>
      </c>
    </row>
    <row r="3218" spans="1:29" x14ac:dyDescent="0.25">
      <c r="A3218" s="111" t="s">
        <v>572</v>
      </c>
      <c r="B3218" s="112" t="s">
        <v>157</v>
      </c>
      <c r="C3218" s="111">
        <v>87457</v>
      </c>
      <c r="D3218" s="111">
        <v>874574</v>
      </c>
      <c r="E3218" s="111" t="s">
        <v>582</v>
      </c>
      <c r="F3218" s="111">
        <v>7947</v>
      </c>
      <c r="G3218" s="111" t="s">
        <v>477</v>
      </c>
      <c r="H3218" s="111" t="s">
        <v>100</v>
      </c>
      <c r="I3218" s="111" t="s">
        <v>18</v>
      </c>
      <c r="J3218" s="111" t="s">
        <v>334</v>
      </c>
      <c r="K3218" s="111" t="s">
        <v>99</v>
      </c>
      <c r="L3218" s="111">
        <v>6</v>
      </c>
      <c r="M3218" s="111">
        <v>0.15</v>
      </c>
      <c r="N3218" s="113">
        <v>8.99</v>
      </c>
      <c r="O3218" s="113">
        <v>7.49</v>
      </c>
      <c r="P3218" s="114">
        <v>0.2</v>
      </c>
      <c r="Q3218" s="113">
        <v>44.94</v>
      </c>
      <c r="R3218" s="115">
        <v>8.99</v>
      </c>
      <c r="S3218" s="115">
        <v>7.49</v>
      </c>
      <c r="T3218" s="119">
        <v>0.2</v>
      </c>
      <c r="U3218" s="116">
        <v>44.94</v>
      </c>
      <c r="V3218" t="s">
        <v>25</v>
      </c>
      <c r="W3218">
        <v>7.59</v>
      </c>
      <c r="X3218" t="s">
        <v>25</v>
      </c>
      <c r="Y3218">
        <v>45.54</v>
      </c>
      <c r="Z3218">
        <v>8.39</v>
      </c>
      <c r="AA3218">
        <v>6.99</v>
      </c>
      <c r="AB3218">
        <v>0.2</v>
      </c>
      <c r="AC3218">
        <v>41.94</v>
      </c>
    </row>
    <row r="3219" spans="1:29" x14ac:dyDescent="0.25">
      <c r="A3219" s="111" t="s">
        <v>572</v>
      </c>
      <c r="B3219" s="112" t="s">
        <v>157</v>
      </c>
      <c r="C3219" s="111">
        <v>87457</v>
      </c>
      <c r="D3219" s="111">
        <v>874574</v>
      </c>
      <c r="E3219" s="111" t="s">
        <v>582</v>
      </c>
      <c r="F3219" s="111">
        <v>18152</v>
      </c>
      <c r="G3219" s="111" t="s">
        <v>385</v>
      </c>
      <c r="H3219" s="111" t="s">
        <v>21</v>
      </c>
      <c r="I3219" s="111" t="s">
        <v>18</v>
      </c>
      <c r="J3219" s="111" t="s">
        <v>334</v>
      </c>
      <c r="K3219" s="111" t="s">
        <v>19</v>
      </c>
      <c r="L3219" s="111">
        <v>12</v>
      </c>
      <c r="M3219" s="111">
        <v>2.4E-2</v>
      </c>
      <c r="N3219" s="113">
        <v>1.69</v>
      </c>
      <c r="O3219" s="113">
        <v>1.4155</v>
      </c>
      <c r="P3219" s="114">
        <v>0.2</v>
      </c>
      <c r="Q3219" s="113">
        <v>17.04</v>
      </c>
      <c r="R3219" s="115">
        <v>1.59</v>
      </c>
      <c r="S3219" s="115">
        <v>1.3250000000000002</v>
      </c>
      <c r="T3219" s="119">
        <v>0.2</v>
      </c>
      <c r="U3219" s="116">
        <v>15.96</v>
      </c>
      <c r="V3219" t="s">
        <v>25</v>
      </c>
      <c r="W3219">
        <v>1.42</v>
      </c>
      <c r="X3219" t="s">
        <v>25</v>
      </c>
      <c r="Y3219">
        <v>17.04</v>
      </c>
      <c r="Z3219">
        <v>1.49</v>
      </c>
      <c r="AA3219">
        <v>1.24</v>
      </c>
      <c r="AB3219">
        <v>0.2</v>
      </c>
      <c r="AC3219">
        <v>14.879999999999999</v>
      </c>
    </row>
    <row r="3220" spans="1:29" x14ac:dyDescent="0.25">
      <c r="A3220" s="111" t="s">
        <v>572</v>
      </c>
      <c r="B3220" s="112" t="s">
        <v>157</v>
      </c>
      <c r="C3220" s="111">
        <v>87457</v>
      </c>
      <c r="D3220" s="111">
        <v>874574</v>
      </c>
      <c r="E3220" s="111" t="s">
        <v>582</v>
      </c>
      <c r="F3220" s="111">
        <v>18266</v>
      </c>
      <c r="G3220" s="111" t="s">
        <v>386</v>
      </c>
      <c r="H3220" s="111" t="s">
        <v>28</v>
      </c>
      <c r="I3220" s="111" t="s">
        <v>18</v>
      </c>
      <c r="J3220" s="111" t="s">
        <v>331</v>
      </c>
      <c r="K3220" s="111" t="s">
        <v>19</v>
      </c>
      <c r="L3220" s="111">
        <v>12</v>
      </c>
      <c r="M3220" s="111">
        <v>2.4E-2</v>
      </c>
      <c r="N3220" s="113">
        <v>1.69</v>
      </c>
      <c r="O3220" s="113">
        <v>1.42</v>
      </c>
      <c r="P3220" s="114">
        <v>0.2</v>
      </c>
      <c r="Q3220" s="113">
        <v>17.04</v>
      </c>
      <c r="R3220" s="115">
        <v>1.49</v>
      </c>
      <c r="S3220" s="115">
        <v>1.24</v>
      </c>
      <c r="T3220" s="119">
        <v>0.2</v>
      </c>
      <c r="U3220" s="116">
        <v>14.879999999999999</v>
      </c>
      <c r="V3220" t="s">
        <v>25</v>
      </c>
      <c r="W3220">
        <v>1.42</v>
      </c>
      <c r="X3220" t="s">
        <v>25</v>
      </c>
      <c r="Y3220">
        <v>17.04</v>
      </c>
      <c r="Z3220">
        <v>1.49</v>
      </c>
      <c r="AA3220">
        <v>1.24</v>
      </c>
      <c r="AB3220">
        <v>0.2</v>
      </c>
      <c r="AC3220">
        <v>14.879999999999999</v>
      </c>
    </row>
    <row r="3221" spans="1:29" x14ac:dyDescent="0.25">
      <c r="A3221" s="111" t="s">
        <v>572</v>
      </c>
      <c r="B3221" s="112" t="s">
        <v>157</v>
      </c>
      <c r="C3221" s="111">
        <v>87457</v>
      </c>
      <c r="D3221" s="111">
        <v>874574</v>
      </c>
      <c r="E3221" s="111" t="s">
        <v>582</v>
      </c>
      <c r="F3221" s="111">
        <v>18267</v>
      </c>
      <c r="G3221" s="111" t="s">
        <v>416</v>
      </c>
      <c r="H3221" s="111" t="s">
        <v>29</v>
      </c>
      <c r="I3221" s="111" t="s">
        <v>18</v>
      </c>
      <c r="J3221" s="111" t="s">
        <v>336</v>
      </c>
      <c r="K3221" s="111" t="s">
        <v>19</v>
      </c>
      <c r="L3221" s="111">
        <v>12</v>
      </c>
      <c r="M3221" s="111">
        <v>2.4E-2</v>
      </c>
      <c r="N3221" s="113">
        <v>1.69</v>
      </c>
      <c r="O3221" s="113">
        <v>1.42</v>
      </c>
      <c r="P3221" s="114">
        <v>0.2</v>
      </c>
      <c r="Q3221" s="113">
        <v>17.04</v>
      </c>
      <c r="R3221" s="115">
        <v>1.49</v>
      </c>
      <c r="S3221" s="115">
        <v>1.24</v>
      </c>
      <c r="T3221" s="119">
        <v>0.2</v>
      </c>
      <c r="U3221" s="116">
        <v>14.879999999999999</v>
      </c>
      <c r="V3221" t="s">
        <v>25</v>
      </c>
      <c r="W3221">
        <v>1.42</v>
      </c>
      <c r="X3221" t="s">
        <v>25</v>
      </c>
      <c r="Y3221">
        <v>17.04</v>
      </c>
      <c r="Z3221">
        <v>1.49</v>
      </c>
      <c r="AA3221">
        <v>1.24</v>
      </c>
      <c r="AB3221">
        <v>0.2</v>
      </c>
      <c r="AC3221">
        <v>14.879999999999999</v>
      </c>
    </row>
    <row r="3222" spans="1:29" x14ac:dyDescent="0.25">
      <c r="A3222" s="111" t="s">
        <v>572</v>
      </c>
      <c r="B3222" s="112" t="s">
        <v>157</v>
      </c>
      <c r="C3222" s="111">
        <v>87457</v>
      </c>
      <c r="D3222" s="111">
        <v>874574</v>
      </c>
      <c r="E3222" s="111" t="s">
        <v>582</v>
      </c>
      <c r="F3222" s="111">
        <v>18268</v>
      </c>
      <c r="G3222" s="111" t="s">
        <v>387</v>
      </c>
      <c r="H3222" s="111" t="s">
        <v>30</v>
      </c>
      <c r="I3222" s="111" t="s">
        <v>18</v>
      </c>
      <c r="J3222" s="111" t="s">
        <v>340</v>
      </c>
      <c r="K3222" s="111" t="s">
        <v>19</v>
      </c>
      <c r="L3222" s="111">
        <v>12</v>
      </c>
      <c r="M3222" s="111">
        <v>2.4E-2</v>
      </c>
      <c r="N3222" s="113">
        <v>1.69</v>
      </c>
      <c r="O3222" s="113">
        <v>1.42</v>
      </c>
      <c r="P3222" s="114">
        <v>0.2</v>
      </c>
      <c r="Q3222" s="113">
        <v>17.04</v>
      </c>
      <c r="R3222" s="115">
        <v>1.49</v>
      </c>
      <c r="S3222" s="115">
        <v>1.24</v>
      </c>
      <c r="T3222" s="119">
        <v>0.2</v>
      </c>
      <c r="U3222" s="116">
        <v>14.879999999999999</v>
      </c>
      <c r="V3222" t="s">
        <v>25</v>
      </c>
      <c r="W3222">
        <v>1.42</v>
      </c>
      <c r="X3222" t="s">
        <v>25</v>
      </c>
      <c r="Y3222">
        <v>17.04</v>
      </c>
      <c r="Z3222">
        <v>1.49</v>
      </c>
      <c r="AA3222">
        <v>1.24</v>
      </c>
      <c r="AB3222">
        <v>0.2</v>
      </c>
      <c r="AC3222">
        <v>14.879999999999999</v>
      </c>
    </row>
    <row r="3223" spans="1:29" x14ac:dyDescent="0.25">
      <c r="A3223" s="111" t="s">
        <v>572</v>
      </c>
      <c r="B3223" s="112" t="s">
        <v>157</v>
      </c>
      <c r="C3223" s="111">
        <v>87457</v>
      </c>
      <c r="D3223" s="111">
        <v>874574</v>
      </c>
      <c r="E3223" s="111" t="s">
        <v>582</v>
      </c>
      <c r="F3223" s="111">
        <v>22259</v>
      </c>
      <c r="G3223" s="111" t="s">
        <v>481</v>
      </c>
      <c r="H3223" s="111" t="s">
        <v>30</v>
      </c>
      <c r="I3223" s="111" t="s">
        <v>18</v>
      </c>
      <c r="J3223" s="111" t="s">
        <v>418</v>
      </c>
      <c r="K3223" s="111" t="s">
        <v>19</v>
      </c>
      <c r="L3223" s="111">
        <v>12</v>
      </c>
      <c r="M3223" s="111">
        <v>2.4E-2</v>
      </c>
      <c r="N3223" s="113">
        <v>1.69</v>
      </c>
      <c r="O3223" s="113">
        <v>1.42</v>
      </c>
      <c r="P3223" s="114">
        <v>0.2</v>
      </c>
      <c r="Q3223" s="113">
        <v>17.04</v>
      </c>
      <c r="R3223" s="115">
        <v>1.49</v>
      </c>
      <c r="S3223" s="115">
        <v>1.24</v>
      </c>
      <c r="T3223" s="119">
        <v>0.2</v>
      </c>
      <c r="U3223" s="116">
        <v>14.879999999999999</v>
      </c>
      <c r="V3223" t="s">
        <v>25</v>
      </c>
      <c r="W3223">
        <v>1.42</v>
      </c>
      <c r="X3223" t="s">
        <v>25</v>
      </c>
      <c r="Y3223">
        <v>17.04</v>
      </c>
      <c r="Z3223">
        <v>1.49</v>
      </c>
      <c r="AA3223">
        <v>1.24</v>
      </c>
      <c r="AB3223">
        <v>0.2</v>
      </c>
      <c r="AC3223">
        <v>14.879999999999999</v>
      </c>
    </row>
    <row r="3224" spans="1:29" x14ac:dyDescent="0.25">
      <c r="A3224" s="111" t="s">
        <v>572</v>
      </c>
      <c r="B3224" s="112" t="s">
        <v>157</v>
      </c>
      <c r="C3224" s="111">
        <v>87457</v>
      </c>
      <c r="D3224" s="111">
        <v>874574</v>
      </c>
      <c r="E3224" s="111" t="s">
        <v>582</v>
      </c>
      <c r="F3224" s="111">
        <v>503</v>
      </c>
      <c r="G3224" s="111" t="s">
        <v>389</v>
      </c>
      <c r="H3224" s="111" t="s">
        <v>91</v>
      </c>
      <c r="I3224" s="111" t="s">
        <v>18</v>
      </c>
      <c r="J3224" s="111" t="s">
        <v>340</v>
      </c>
      <c r="K3224" s="111" t="s">
        <v>85</v>
      </c>
      <c r="L3224" s="111">
        <v>6</v>
      </c>
      <c r="M3224" s="111">
        <v>0.12</v>
      </c>
      <c r="N3224" s="113">
        <v>5.69</v>
      </c>
      <c r="O3224" s="113">
        <v>4.74</v>
      </c>
      <c r="P3224" s="114">
        <v>0.2</v>
      </c>
      <c r="Q3224" s="113">
        <v>28.44</v>
      </c>
      <c r="R3224" s="115">
        <v>5.49</v>
      </c>
      <c r="S3224" s="115">
        <v>4.58</v>
      </c>
      <c r="T3224" s="119">
        <v>0.2</v>
      </c>
      <c r="U3224" s="116">
        <v>27.48</v>
      </c>
      <c r="V3224" t="s">
        <v>25</v>
      </c>
      <c r="W3224">
        <v>4.82</v>
      </c>
      <c r="X3224" t="s">
        <v>25</v>
      </c>
      <c r="Y3224">
        <v>28.92</v>
      </c>
      <c r="Z3224">
        <v>5.59</v>
      </c>
      <c r="AA3224">
        <v>4.66</v>
      </c>
      <c r="AB3224">
        <v>0.2</v>
      </c>
      <c r="AC3224">
        <v>27.96</v>
      </c>
    </row>
    <row r="3225" spans="1:29" x14ac:dyDescent="0.25">
      <c r="A3225" s="111" t="s">
        <v>572</v>
      </c>
      <c r="B3225" s="112" t="s">
        <v>157</v>
      </c>
      <c r="C3225" s="111">
        <v>87457</v>
      </c>
      <c r="D3225" s="111">
        <v>874574</v>
      </c>
      <c r="E3225" s="111" t="s">
        <v>582</v>
      </c>
      <c r="F3225" s="111">
        <v>504</v>
      </c>
      <c r="G3225" s="111" t="s">
        <v>390</v>
      </c>
      <c r="H3225" s="111" t="s">
        <v>88</v>
      </c>
      <c r="I3225" s="111" t="s">
        <v>18</v>
      </c>
      <c r="J3225" s="111" t="s">
        <v>331</v>
      </c>
      <c r="K3225" s="111" t="s">
        <v>85</v>
      </c>
      <c r="L3225" s="111">
        <v>6</v>
      </c>
      <c r="M3225" s="111">
        <v>0.12</v>
      </c>
      <c r="N3225" s="113">
        <v>7.49</v>
      </c>
      <c r="O3225" s="113">
        <v>6.27</v>
      </c>
      <c r="P3225" s="114">
        <v>0.2</v>
      </c>
      <c r="Q3225" s="113">
        <v>37.619999999999997</v>
      </c>
      <c r="R3225" s="115">
        <v>6.79</v>
      </c>
      <c r="S3225" s="115">
        <v>5.6583333333333332</v>
      </c>
      <c r="T3225" s="119">
        <v>0.2</v>
      </c>
      <c r="U3225" s="116">
        <v>33.96</v>
      </c>
      <c r="V3225" t="s">
        <v>25</v>
      </c>
      <c r="W3225">
        <v>6.07</v>
      </c>
      <c r="X3225" t="s">
        <v>25</v>
      </c>
      <c r="Y3225">
        <v>36.42</v>
      </c>
      <c r="Z3225">
        <v>6.59</v>
      </c>
      <c r="AA3225">
        <v>5.49</v>
      </c>
      <c r="AB3225">
        <v>0.2</v>
      </c>
      <c r="AC3225">
        <v>32.94</v>
      </c>
    </row>
    <row r="3226" spans="1:29" x14ac:dyDescent="0.25">
      <c r="A3226" s="111" t="s">
        <v>572</v>
      </c>
      <c r="B3226" s="112" t="s">
        <v>157</v>
      </c>
      <c r="C3226" s="111">
        <v>87457</v>
      </c>
      <c r="D3226" s="111">
        <v>874574</v>
      </c>
      <c r="E3226" s="111" t="s">
        <v>582</v>
      </c>
      <c r="F3226" s="111">
        <v>1166</v>
      </c>
      <c r="G3226" s="111" t="s">
        <v>417</v>
      </c>
      <c r="H3226" s="111" t="s">
        <v>91</v>
      </c>
      <c r="I3226" s="111" t="s">
        <v>18</v>
      </c>
      <c r="J3226" s="111" t="s">
        <v>418</v>
      </c>
      <c r="K3226" s="111" t="s">
        <v>85</v>
      </c>
      <c r="L3226" s="111">
        <v>6</v>
      </c>
      <c r="M3226" s="111">
        <v>0.12</v>
      </c>
      <c r="N3226" s="113">
        <v>5.69</v>
      </c>
      <c r="O3226" s="113">
        <v>4.74</v>
      </c>
      <c r="P3226" s="114">
        <v>0.2</v>
      </c>
      <c r="Q3226" s="113">
        <v>28.44</v>
      </c>
      <c r="R3226" s="115">
        <v>5.49</v>
      </c>
      <c r="S3226" s="115">
        <v>4.58</v>
      </c>
      <c r="T3226" s="119">
        <v>0.2</v>
      </c>
      <c r="U3226" s="116">
        <v>27.48</v>
      </c>
      <c r="V3226" t="s">
        <v>25</v>
      </c>
      <c r="W3226">
        <v>4.82</v>
      </c>
      <c r="X3226" t="s">
        <v>25</v>
      </c>
      <c r="Y3226">
        <v>28.92</v>
      </c>
      <c r="Z3226">
        <v>5.59</v>
      </c>
      <c r="AA3226">
        <v>4.66</v>
      </c>
      <c r="AB3226">
        <v>0.2</v>
      </c>
      <c r="AC3226">
        <v>27.96</v>
      </c>
    </row>
    <row r="3227" spans="1:29" x14ac:dyDescent="0.25">
      <c r="A3227" s="111" t="s">
        <v>572</v>
      </c>
      <c r="B3227" s="112" t="s">
        <v>157</v>
      </c>
      <c r="C3227" s="111">
        <v>87457</v>
      </c>
      <c r="D3227" s="111">
        <v>874574</v>
      </c>
      <c r="E3227" s="111" t="s">
        <v>582</v>
      </c>
      <c r="F3227" s="111">
        <v>2349</v>
      </c>
      <c r="G3227" s="111" t="s">
        <v>391</v>
      </c>
      <c r="H3227" s="111" t="s">
        <v>86</v>
      </c>
      <c r="I3227" s="111" t="s">
        <v>18</v>
      </c>
      <c r="J3227" s="111" t="s">
        <v>334</v>
      </c>
      <c r="K3227" s="111" t="s">
        <v>85</v>
      </c>
      <c r="L3227" s="111">
        <v>6</v>
      </c>
      <c r="M3227" s="111">
        <v>0.12</v>
      </c>
      <c r="N3227" s="113">
        <v>8.2899999999999991</v>
      </c>
      <c r="O3227" s="113">
        <v>6.9254999999999995</v>
      </c>
      <c r="P3227" s="114">
        <v>0.2</v>
      </c>
      <c r="Q3227" s="113">
        <v>41.58</v>
      </c>
      <c r="R3227" s="115">
        <v>7.89</v>
      </c>
      <c r="S3227" s="115">
        <v>6.58</v>
      </c>
      <c r="T3227" s="119">
        <v>0.2</v>
      </c>
      <c r="U3227" s="116">
        <v>39.480000000000004</v>
      </c>
      <c r="V3227" t="s">
        <v>25</v>
      </c>
      <c r="W3227">
        <v>6.64</v>
      </c>
      <c r="X3227" t="s">
        <v>25</v>
      </c>
      <c r="Y3227">
        <v>39.839999999999996</v>
      </c>
      <c r="Z3227">
        <v>7.59</v>
      </c>
      <c r="AA3227">
        <v>6.33</v>
      </c>
      <c r="AB3227">
        <v>0.2</v>
      </c>
      <c r="AC3227">
        <v>37.980000000000004</v>
      </c>
    </row>
    <row r="3228" spans="1:29" x14ac:dyDescent="0.25">
      <c r="A3228" s="111" t="s">
        <v>572</v>
      </c>
      <c r="B3228" s="112" t="s">
        <v>157</v>
      </c>
      <c r="C3228" s="111">
        <v>87457</v>
      </c>
      <c r="D3228" s="111">
        <v>874574</v>
      </c>
      <c r="E3228" s="111" t="s">
        <v>582</v>
      </c>
      <c r="F3228" s="111">
        <v>2350</v>
      </c>
      <c r="G3228" s="111" t="s">
        <v>392</v>
      </c>
      <c r="H3228" s="111" t="s">
        <v>90</v>
      </c>
      <c r="I3228" s="111" t="s">
        <v>18</v>
      </c>
      <c r="J3228" s="111" t="s">
        <v>336</v>
      </c>
      <c r="K3228" s="111" t="s">
        <v>85</v>
      </c>
      <c r="L3228" s="111">
        <v>6</v>
      </c>
      <c r="M3228" s="111">
        <v>0.12</v>
      </c>
      <c r="N3228" s="113">
        <v>5.99</v>
      </c>
      <c r="O3228" s="113">
        <v>5.0199999999999996</v>
      </c>
      <c r="P3228" s="114">
        <v>0.2</v>
      </c>
      <c r="Q3228" s="113">
        <v>30.119999999999997</v>
      </c>
      <c r="R3228" s="115">
        <v>5.29</v>
      </c>
      <c r="S3228" s="115">
        <v>4.41</v>
      </c>
      <c r="T3228" s="119">
        <v>0.2</v>
      </c>
      <c r="U3228" s="116">
        <v>26.46</v>
      </c>
      <c r="V3228" t="s">
        <v>25</v>
      </c>
      <c r="W3228">
        <v>5.0199999999999996</v>
      </c>
      <c r="X3228" t="s">
        <v>25</v>
      </c>
      <c r="Y3228">
        <v>30.119999999999997</v>
      </c>
      <c r="Z3228">
        <v>5.29</v>
      </c>
      <c r="AA3228">
        <v>4.41</v>
      </c>
      <c r="AB3228">
        <v>0.2</v>
      </c>
      <c r="AC3228">
        <v>26.46</v>
      </c>
    </row>
    <row r="3229" spans="1:29" x14ac:dyDescent="0.25">
      <c r="A3229" s="111" t="s">
        <v>572</v>
      </c>
      <c r="B3229" s="112" t="s">
        <v>157</v>
      </c>
      <c r="C3229" s="111">
        <v>87457</v>
      </c>
      <c r="D3229" s="111">
        <v>874574</v>
      </c>
      <c r="E3229" s="111" t="s">
        <v>582</v>
      </c>
      <c r="F3229" s="111">
        <v>2353</v>
      </c>
      <c r="G3229" s="111" t="s">
        <v>393</v>
      </c>
      <c r="H3229" s="111" t="s">
        <v>93</v>
      </c>
      <c r="I3229" s="111" t="s">
        <v>18</v>
      </c>
      <c r="J3229" s="111" t="s">
        <v>338</v>
      </c>
      <c r="K3229" s="111" t="s">
        <v>85</v>
      </c>
      <c r="L3229" s="111">
        <v>6</v>
      </c>
      <c r="M3229" s="111">
        <v>0.12</v>
      </c>
      <c r="N3229" s="113">
        <v>8.2899999999999991</v>
      </c>
      <c r="O3229" s="113">
        <v>6.9254999999999995</v>
      </c>
      <c r="P3229" s="114">
        <v>0.2</v>
      </c>
      <c r="Q3229" s="113">
        <v>41.58</v>
      </c>
      <c r="R3229" s="115">
        <v>7.89</v>
      </c>
      <c r="S3229" s="115">
        <v>6.58</v>
      </c>
      <c r="T3229" s="119">
        <v>0.2</v>
      </c>
      <c r="U3229" s="116">
        <v>39.480000000000004</v>
      </c>
      <c r="V3229" t="s">
        <v>25</v>
      </c>
      <c r="W3229">
        <v>6.64</v>
      </c>
      <c r="X3229" t="s">
        <v>25</v>
      </c>
      <c r="Y3229">
        <v>39.839999999999996</v>
      </c>
      <c r="Z3229">
        <v>7.59</v>
      </c>
      <c r="AA3229">
        <v>6.33</v>
      </c>
      <c r="AB3229">
        <v>0.2</v>
      </c>
      <c r="AC3229">
        <v>37.980000000000004</v>
      </c>
    </row>
    <row r="3230" spans="1:29" x14ac:dyDescent="0.25">
      <c r="A3230" s="111" t="s">
        <v>572</v>
      </c>
      <c r="B3230" s="112" t="s">
        <v>157</v>
      </c>
      <c r="C3230" s="111">
        <v>87457</v>
      </c>
      <c r="D3230" s="111">
        <v>874574</v>
      </c>
      <c r="E3230" s="111" t="s">
        <v>582</v>
      </c>
      <c r="F3230" s="111">
        <v>2354</v>
      </c>
      <c r="G3230" s="111" t="s">
        <v>482</v>
      </c>
      <c r="H3230" s="111" t="s">
        <v>90</v>
      </c>
      <c r="I3230" s="111" t="s">
        <v>18</v>
      </c>
      <c r="J3230" s="111" t="s">
        <v>452</v>
      </c>
      <c r="K3230" s="111" t="s">
        <v>85</v>
      </c>
      <c r="L3230" s="111">
        <v>6</v>
      </c>
      <c r="M3230" s="111">
        <v>0.12</v>
      </c>
      <c r="N3230" s="113">
        <v>5.99</v>
      </c>
      <c r="O3230" s="113">
        <v>5.0199999999999996</v>
      </c>
      <c r="P3230" s="114">
        <v>0.2</v>
      </c>
      <c r="Q3230" s="113">
        <v>30.119999999999997</v>
      </c>
      <c r="R3230" s="115">
        <v>5.29</v>
      </c>
      <c r="S3230" s="115">
        <v>4.41</v>
      </c>
      <c r="T3230" s="119">
        <v>0.2</v>
      </c>
      <c r="U3230" s="116">
        <v>26.46</v>
      </c>
      <c r="V3230" t="s">
        <v>25</v>
      </c>
      <c r="W3230">
        <v>5.0199999999999996</v>
      </c>
      <c r="X3230" t="s">
        <v>25</v>
      </c>
      <c r="Y3230">
        <v>30.119999999999997</v>
      </c>
      <c r="Z3230">
        <v>5.29</v>
      </c>
      <c r="AA3230">
        <v>4.41</v>
      </c>
      <c r="AB3230">
        <v>0.2</v>
      </c>
      <c r="AC3230">
        <v>26.46</v>
      </c>
    </row>
    <row r="3231" spans="1:29" x14ac:dyDescent="0.25">
      <c r="A3231" s="111" t="s">
        <v>572</v>
      </c>
      <c r="B3231" s="112" t="s">
        <v>157</v>
      </c>
      <c r="C3231" s="111">
        <v>87457</v>
      </c>
      <c r="D3231" s="111">
        <v>874574</v>
      </c>
      <c r="E3231" s="111" t="s">
        <v>582</v>
      </c>
      <c r="F3231" s="111">
        <v>2357</v>
      </c>
      <c r="G3231" s="111" t="s">
        <v>394</v>
      </c>
      <c r="H3231" s="111" t="s">
        <v>92</v>
      </c>
      <c r="I3231" s="111" t="s">
        <v>18</v>
      </c>
      <c r="J3231" s="111" t="s">
        <v>372</v>
      </c>
      <c r="K3231" s="111" t="s">
        <v>85</v>
      </c>
      <c r="L3231" s="111">
        <v>6</v>
      </c>
      <c r="M3231" s="111">
        <v>0.12</v>
      </c>
      <c r="N3231" s="113">
        <v>5.49</v>
      </c>
      <c r="O3231" s="113">
        <v>4.55</v>
      </c>
      <c r="P3231" s="114">
        <v>0.2</v>
      </c>
      <c r="Q3231" s="113">
        <v>27.299999999999997</v>
      </c>
      <c r="R3231" s="115">
        <v>4.99</v>
      </c>
      <c r="S3231" s="115">
        <v>4.16</v>
      </c>
      <c r="T3231" s="119">
        <v>0.2</v>
      </c>
      <c r="U3231" s="116">
        <v>24.96</v>
      </c>
      <c r="V3231" t="s">
        <v>25</v>
      </c>
      <c r="W3231">
        <v>4.55</v>
      </c>
      <c r="X3231" t="s">
        <v>25</v>
      </c>
      <c r="Y3231">
        <v>27.299999999999997</v>
      </c>
      <c r="Z3231">
        <v>4.99</v>
      </c>
      <c r="AA3231">
        <v>4.16</v>
      </c>
      <c r="AB3231">
        <v>0.2</v>
      </c>
      <c r="AC3231">
        <v>24.96</v>
      </c>
    </row>
    <row r="3232" spans="1:29" x14ac:dyDescent="0.25">
      <c r="A3232" s="111" t="s">
        <v>572</v>
      </c>
      <c r="B3232" s="112" t="s">
        <v>157</v>
      </c>
      <c r="C3232" s="111">
        <v>87457</v>
      </c>
      <c r="D3232" s="111">
        <v>874574</v>
      </c>
      <c r="E3232" s="111" t="s">
        <v>582</v>
      </c>
      <c r="F3232" s="111">
        <v>4409</v>
      </c>
      <c r="G3232" s="111" t="s">
        <v>419</v>
      </c>
      <c r="H3232" s="111" t="s">
        <v>88</v>
      </c>
      <c r="I3232" s="111" t="s">
        <v>18</v>
      </c>
      <c r="J3232" s="111" t="s">
        <v>342</v>
      </c>
      <c r="K3232" s="111" t="s">
        <v>85</v>
      </c>
      <c r="L3232" s="111">
        <v>6</v>
      </c>
      <c r="M3232" s="111">
        <v>0.12</v>
      </c>
      <c r="N3232" s="113">
        <v>7.49</v>
      </c>
      <c r="O3232" s="113">
        <v>6.27</v>
      </c>
      <c r="P3232" s="114">
        <v>0.2</v>
      </c>
      <c r="Q3232" s="113">
        <v>37.619999999999997</v>
      </c>
      <c r="R3232" s="115">
        <v>6.79</v>
      </c>
      <c r="S3232" s="115">
        <v>5.6583333333333332</v>
      </c>
      <c r="T3232" s="119">
        <v>0.2</v>
      </c>
      <c r="U3232" s="116">
        <v>33.96</v>
      </c>
      <c r="V3232" t="s">
        <v>25</v>
      </c>
      <c r="W3232">
        <v>6.07</v>
      </c>
      <c r="X3232" t="s">
        <v>25</v>
      </c>
      <c r="Y3232">
        <v>36.42</v>
      </c>
      <c r="Z3232">
        <v>6.59</v>
      </c>
      <c r="AA3232">
        <v>5.49</v>
      </c>
      <c r="AB3232">
        <v>0.2</v>
      </c>
      <c r="AC3232">
        <v>32.94</v>
      </c>
    </row>
    <row r="3233" spans="1:29" x14ac:dyDescent="0.25">
      <c r="A3233" s="111" t="s">
        <v>572</v>
      </c>
      <c r="B3233" s="112" t="s">
        <v>157</v>
      </c>
      <c r="C3233" s="111">
        <v>87457</v>
      </c>
      <c r="D3233" s="111">
        <v>874574</v>
      </c>
      <c r="E3233" s="111" t="s">
        <v>582</v>
      </c>
      <c r="F3233" s="111">
        <v>9276</v>
      </c>
      <c r="G3233" s="111" t="s">
        <v>395</v>
      </c>
      <c r="H3233" s="111" t="s">
        <v>88</v>
      </c>
      <c r="I3233" s="111" t="s">
        <v>18</v>
      </c>
      <c r="J3233" s="111" t="s">
        <v>344</v>
      </c>
      <c r="K3233" s="111" t="s">
        <v>85</v>
      </c>
      <c r="L3233" s="111">
        <v>6</v>
      </c>
      <c r="M3233" s="111">
        <v>0.12</v>
      </c>
      <c r="N3233" s="113">
        <v>7.49</v>
      </c>
      <c r="O3233" s="113">
        <v>6.27</v>
      </c>
      <c r="P3233" s="114">
        <v>0.2</v>
      </c>
      <c r="Q3233" s="113">
        <v>37.619999999999997</v>
      </c>
      <c r="R3233" s="115">
        <v>6.79</v>
      </c>
      <c r="S3233" s="115">
        <v>5.6583333333333332</v>
      </c>
      <c r="T3233" s="119">
        <v>0.2</v>
      </c>
      <c r="U3233" s="116">
        <v>33.96</v>
      </c>
      <c r="V3233" t="s">
        <v>25</v>
      </c>
      <c r="W3233">
        <v>6.07</v>
      </c>
      <c r="X3233" t="s">
        <v>25</v>
      </c>
      <c r="Y3233">
        <v>36.42</v>
      </c>
      <c r="Z3233">
        <v>6.59</v>
      </c>
      <c r="AA3233">
        <v>5.49</v>
      </c>
      <c r="AB3233">
        <v>0.2</v>
      </c>
      <c r="AC3233">
        <v>32.94</v>
      </c>
    </row>
    <row r="3234" spans="1:29" x14ac:dyDescent="0.25">
      <c r="A3234" s="111" t="s">
        <v>572</v>
      </c>
      <c r="B3234" s="112" t="s">
        <v>157</v>
      </c>
      <c r="C3234" s="111">
        <v>87457</v>
      </c>
      <c r="D3234" s="111">
        <v>874574</v>
      </c>
      <c r="E3234" s="111" t="s">
        <v>582</v>
      </c>
      <c r="F3234" s="111">
        <v>21441</v>
      </c>
      <c r="G3234" s="111" t="s">
        <v>532</v>
      </c>
      <c r="H3234" s="111" t="s">
        <v>91</v>
      </c>
      <c r="I3234" s="111" t="s">
        <v>18</v>
      </c>
      <c r="J3234" s="111" t="s">
        <v>533</v>
      </c>
      <c r="K3234" s="111" t="s">
        <v>85</v>
      </c>
      <c r="L3234" s="111">
        <v>6</v>
      </c>
      <c r="M3234" s="111">
        <v>0.12</v>
      </c>
      <c r="N3234" s="113">
        <v>5.69</v>
      </c>
      <c r="O3234" s="113">
        <v>4.74</v>
      </c>
      <c r="P3234" s="114">
        <v>0.2</v>
      </c>
      <c r="Q3234" s="113">
        <v>28.44</v>
      </c>
      <c r="R3234" s="115">
        <v>5.49</v>
      </c>
      <c r="S3234" s="115">
        <v>4.58</v>
      </c>
      <c r="T3234" s="119">
        <v>0.2</v>
      </c>
      <c r="U3234" s="116">
        <v>27.48</v>
      </c>
      <c r="V3234" t="s">
        <v>25</v>
      </c>
      <c r="W3234">
        <v>4.82</v>
      </c>
      <c r="X3234" t="s">
        <v>25</v>
      </c>
      <c r="Y3234">
        <v>28.92</v>
      </c>
      <c r="Z3234">
        <v>5.59</v>
      </c>
      <c r="AA3234">
        <v>4.66</v>
      </c>
      <c r="AB3234">
        <v>0.2</v>
      </c>
      <c r="AC3234">
        <v>27.96</v>
      </c>
    </row>
    <row r="3235" spans="1:29" x14ac:dyDescent="0.25">
      <c r="A3235" s="111" t="s">
        <v>572</v>
      </c>
      <c r="B3235" s="112" t="s">
        <v>157</v>
      </c>
      <c r="C3235" s="111">
        <v>87457</v>
      </c>
      <c r="D3235" s="111">
        <v>874574</v>
      </c>
      <c r="E3235" s="111" t="s">
        <v>582</v>
      </c>
      <c r="F3235" s="111">
        <v>23163</v>
      </c>
      <c r="G3235" s="111" t="s">
        <v>511</v>
      </c>
      <c r="H3235" s="111" t="s">
        <v>91</v>
      </c>
      <c r="I3235" s="111" t="s">
        <v>18</v>
      </c>
      <c r="J3235" s="111" t="s">
        <v>512</v>
      </c>
      <c r="K3235" s="111" t="s">
        <v>85</v>
      </c>
      <c r="L3235" s="111">
        <v>6</v>
      </c>
      <c r="M3235" s="111">
        <v>0.12</v>
      </c>
      <c r="N3235" s="113">
        <v>5.69</v>
      </c>
      <c r="O3235" s="113">
        <v>4.74</v>
      </c>
      <c r="P3235" s="114">
        <v>0.2</v>
      </c>
      <c r="Q3235" s="113">
        <v>28.44</v>
      </c>
      <c r="R3235" s="115">
        <v>5.49</v>
      </c>
      <c r="S3235" s="115">
        <v>4.58</v>
      </c>
      <c r="T3235" s="119">
        <v>0.2</v>
      </c>
      <c r="U3235" s="116">
        <v>27.48</v>
      </c>
      <c r="V3235" t="s">
        <v>25</v>
      </c>
      <c r="W3235">
        <v>4.82</v>
      </c>
      <c r="X3235" t="s">
        <v>25</v>
      </c>
      <c r="Y3235">
        <v>28.92</v>
      </c>
      <c r="Z3235">
        <v>5.59</v>
      </c>
      <c r="AA3235">
        <v>4.66</v>
      </c>
      <c r="AB3235">
        <v>0.2</v>
      </c>
      <c r="AC3235">
        <v>27.96</v>
      </c>
    </row>
    <row r="3236" spans="1:29" x14ac:dyDescent="0.25">
      <c r="A3236" s="111" t="s">
        <v>572</v>
      </c>
      <c r="B3236" s="112" t="s">
        <v>157</v>
      </c>
      <c r="C3236" s="111">
        <v>87457</v>
      </c>
      <c r="D3236" s="111">
        <v>874574</v>
      </c>
      <c r="E3236" s="111" t="s">
        <v>582</v>
      </c>
      <c r="F3236" s="111">
        <v>25700</v>
      </c>
      <c r="G3236" s="111" t="s">
        <v>396</v>
      </c>
      <c r="H3236" s="111" t="s">
        <v>135</v>
      </c>
      <c r="I3236" s="111" t="s">
        <v>128</v>
      </c>
      <c r="J3236" s="111" t="s">
        <v>378</v>
      </c>
      <c r="K3236" s="111" t="s">
        <v>85</v>
      </c>
      <c r="L3236" s="111">
        <v>6</v>
      </c>
      <c r="M3236" s="111">
        <v>0.12</v>
      </c>
      <c r="N3236" s="113">
        <v>8.7899999999999991</v>
      </c>
      <c r="O3236" s="113">
        <v>7.2959999999999994</v>
      </c>
      <c r="P3236" s="114">
        <v>0.2</v>
      </c>
      <c r="Q3236" s="113">
        <v>43.8</v>
      </c>
      <c r="R3236" s="115">
        <v>10.49</v>
      </c>
      <c r="S3236" s="115">
        <v>6.8</v>
      </c>
      <c r="T3236" s="119">
        <v>0.54</v>
      </c>
      <c r="U3236" s="116">
        <v>40.799999999999997</v>
      </c>
      <c r="V3236" t="s">
        <v>25</v>
      </c>
      <c r="W3236">
        <v>9.4145000000000003</v>
      </c>
      <c r="X3236" t="s">
        <v>25</v>
      </c>
      <c r="Y3236">
        <v>56.46</v>
      </c>
      <c r="Z3236">
        <v>9.99</v>
      </c>
      <c r="AA3236">
        <v>6.4833333333333334</v>
      </c>
      <c r="AB3236">
        <v>0.54</v>
      </c>
      <c r="AC3236">
        <v>38.880000000000003</v>
      </c>
    </row>
    <row r="3237" spans="1:29" x14ac:dyDescent="0.25">
      <c r="A3237" s="111" t="s">
        <v>572</v>
      </c>
      <c r="B3237" s="112" t="s">
        <v>157</v>
      </c>
      <c r="C3237" s="111">
        <v>87457</v>
      </c>
      <c r="D3237" s="111">
        <v>874574</v>
      </c>
      <c r="E3237" s="111" t="s">
        <v>582</v>
      </c>
      <c r="F3237" s="111">
        <v>18137</v>
      </c>
      <c r="G3237" s="111" t="s">
        <v>507</v>
      </c>
      <c r="H3237" s="111" t="s">
        <v>103</v>
      </c>
      <c r="I3237" s="111" t="s">
        <v>18</v>
      </c>
      <c r="J3237" s="111" t="s">
        <v>334</v>
      </c>
      <c r="K3237" s="111" t="s">
        <v>105</v>
      </c>
      <c r="L3237" s="111">
        <v>4</v>
      </c>
      <c r="M3237" s="111">
        <v>0.12</v>
      </c>
      <c r="N3237" s="113">
        <v>9.69</v>
      </c>
      <c r="O3237" s="113">
        <v>8.07</v>
      </c>
      <c r="P3237" s="114">
        <v>0.2</v>
      </c>
      <c r="Q3237" s="113">
        <v>32.28</v>
      </c>
      <c r="R3237" s="115">
        <v>9.2899999999999991</v>
      </c>
      <c r="S3237" s="115">
        <v>7.75</v>
      </c>
      <c r="T3237" s="119">
        <v>0.2</v>
      </c>
      <c r="U3237" s="116">
        <v>31</v>
      </c>
      <c r="V3237" t="s">
        <v>25</v>
      </c>
      <c r="W3237">
        <v>7.97</v>
      </c>
      <c r="X3237" t="s">
        <v>25</v>
      </c>
      <c r="Y3237">
        <v>31.88</v>
      </c>
      <c r="Z3237">
        <v>8.89</v>
      </c>
      <c r="AA3237">
        <v>7.41</v>
      </c>
      <c r="AB3237">
        <v>0.2</v>
      </c>
      <c r="AC3237">
        <v>29.64</v>
      </c>
    </row>
    <row r="3238" spans="1:29" x14ac:dyDescent="0.25">
      <c r="A3238" s="111" t="s">
        <v>572</v>
      </c>
      <c r="B3238" s="112" t="s">
        <v>157</v>
      </c>
      <c r="C3238" s="111">
        <v>87457</v>
      </c>
      <c r="D3238" s="111">
        <v>874574</v>
      </c>
      <c r="E3238" s="111" t="s">
        <v>582</v>
      </c>
      <c r="F3238" s="111">
        <v>18341</v>
      </c>
      <c r="G3238" s="111" t="s">
        <v>508</v>
      </c>
      <c r="H3238" s="111" t="s">
        <v>104</v>
      </c>
      <c r="I3238" s="111" t="s">
        <v>18</v>
      </c>
      <c r="J3238" s="111" t="s">
        <v>331</v>
      </c>
      <c r="K3238" s="111" t="s">
        <v>105</v>
      </c>
      <c r="L3238" s="111">
        <v>4</v>
      </c>
      <c r="M3238" s="111">
        <v>0.12</v>
      </c>
      <c r="N3238" s="113">
        <v>9.69</v>
      </c>
      <c r="O3238" s="113">
        <v>8.07</v>
      </c>
      <c r="P3238" s="114">
        <v>0.2</v>
      </c>
      <c r="Q3238" s="113">
        <v>32.28</v>
      </c>
      <c r="R3238" s="115">
        <v>9.2899999999999991</v>
      </c>
      <c r="S3238" s="115">
        <v>7.75</v>
      </c>
      <c r="T3238" s="119">
        <v>0.2</v>
      </c>
      <c r="U3238" s="116">
        <v>31</v>
      </c>
      <c r="V3238" t="s">
        <v>25</v>
      </c>
      <c r="W3238">
        <v>7.97</v>
      </c>
      <c r="X3238" t="s">
        <v>25</v>
      </c>
      <c r="Y3238">
        <v>31.88</v>
      </c>
      <c r="Z3238">
        <v>8.89</v>
      </c>
      <c r="AA3238">
        <v>7.41</v>
      </c>
      <c r="AB3238">
        <v>0.2</v>
      </c>
      <c r="AC3238">
        <v>29.64</v>
      </c>
    </row>
    <row r="3239" spans="1:29" x14ac:dyDescent="0.25">
      <c r="A3239" s="111" t="s">
        <v>572</v>
      </c>
      <c r="B3239" s="112" t="s">
        <v>157</v>
      </c>
      <c r="C3239" s="111">
        <v>87457</v>
      </c>
      <c r="D3239" s="111">
        <v>874574</v>
      </c>
      <c r="E3239" s="111" t="s">
        <v>582</v>
      </c>
      <c r="F3239" s="111">
        <v>1732</v>
      </c>
      <c r="G3239" s="111" t="s">
        <v>513</v>
      </c>
      <c r="H3239" s="111" t="s">
        <v>61</v>
      </c>
      <c r="I3239" s="111" t="s">
        <v>18</v>
      </c>
      <c r="J3239" s="111" t="s">
        <v>514</v>
      </c>
      <c r="K3239" s="111" t="s">
        <v>58</v>
      </c>
      <c r="L3239" s="111">
        <v>12</v>
      </c>
      <c r="M3239" s="111">
        <v>0.06</v>
      </c>
      <c r="N3239" s="113">
        <v>3.99</v>
      </c>
      <c r="O3239" s="113">
        <v>3.32</v>
      </c>
      <c r="P3239" s="114">
        <v>0.2</v>
      </c>
      <c r="Q3239" s="113">
        <v>39.839999999999996</v>
      </c>
      <c r="R3239" s="115">
        <v>3.59</v>
      </c>
      <c r="S3239" s="115">
        <v>2.99</v>
      </c>
      <c r="T3239" s="119">
        <v>0.2</v>
      </c>
      <c r="U3239" s="116">
        <v>35.880000000000003</v>
      </c>
      <c r="V3239" t="s">
        <v>25</v>
      </c>
      <c r="W3239">
        <v>3.13</v>
      </c>
      <c r="X3239" t="s">
        <v>25</v>
      </c>
      <c r="Y3239">
        <v>37.56</v>
      </c>
      <c r="Z3239">
        <v>3.39</v>
      </c>
      <c r="AA3239">
        <v>2.83</v>
      </c>
      <c r="AB3239">
        <v>0.2</v>
      </c>
      <c r="AC3239">
        <v>33.96</v>
      </c>
    </row>
    <row r="3240" spans="1:29" x14ac:dyDescent="0.25">
      <c r="A3240" s="111" t="s">
        <v>572</v>
      </c>
      <c r="B3240" s="112" t="s">
        <v>157</v>
      </c>
      <c r="C3240" s="111">
        <v>87457</v>
      </c>
      <c r="D3240" s="111">
        <v>874574</v>
      </c>
      <c r="E3240" s="111" t="s">
        <v>582</v>
      </c>
      <c r="F3240" s="111">
        <v>7977</v>
      </c>
      <c r="G3240" s="111" t="s">
        <v>397</v>
      </c>
      <c r="H3240" s="111" t="s">
        <v>119</v>
      </c>
      <c r="I3240" s="111" t="s">
        <v>115</v>
      </c>
      <c r="J3240" s="111" t="s">
        <v>398</v>
      </c>
      <c r="K3240" s="111" t="s">
        <v>58</v>
      </c>
      <c r="L3240" s="111">
        <v>6</v>
      </c>
      <c r="M3240" s="111">
        <v>0.03</v>
      </c>
      <c r="N3240" s="113">
        <v>5.09</v>
      </c>
      <c r="O3240" s="113">
        <v>4.2655000000000003</v>
      </c>
      <c r="P3240" s="114">
        <v>0.2</v>
      </c>
      <c r="Q3240" s="113">
        <v>25.619999999999997</v>
      </c>
      <c r="R3240" s="115">
        <v>4.99</v>
      </c>
      <c r="S3240" s="115">
        <v>4.16</v>
      </c>
      <c r="T3240" s="119">
        <v>0.2</v>
      </c>
      <c r="U3240" s="116">
        <v>24.96</v>
      </c>
      <c r="V3240" t="s">
        <v>25</v>
      </c>
      <c r="W3240">
        <v>4.2699999999999996</v>
      </c>
      <c r="X3240" t="s">
        <v>25</v>
      </c>
      <c r="Y3240">
        <v>25.619999999999997</v>
      </c>
      <c r="Z3240">
        <v>4.8899999999999997</v>
      </c>
      <c r="AA3240">
        <v>4.08</v>
      </c>
      <c r="AB3240">
        <v>0.2</v>
      </c>
      <c r="AC3240">
        <v>24.48</v>
      </c>
    </row>
    <row r="3241" spans="1:29" x14ac:dyDescent="0.25">
      <c r="A3241" s="111" t="s">
        <v>572</v>
      </c>
      <c r="B3241" s="112" t="s">
        <v>157</v>
      </c>
      <c r="C3241" s="111">
        <v>87457</v>
      </c>
      <c r="D3241" s="111">
        <v>874574</v>
      </c>
      <c r="E3241" s="111" t="s">
        <v>582</v>
      </c>
      <c r="F3241" s="111">
        <v>7979</v>
      </c>
      <c r="G3241" s="111" t="s">
        <v>399</v>
      </c>
      <c r="H3241" s="111" t="s">
        <v>119</v>
      </c>
      <c r="I3241" s="111" t="s">
        <v>115</v>
      </c>
      <c r="J3241" s="111" t="s">
        <v>400</v>
      </c>
      <c r="K3241" s="111" t="s">
        <v>58</v>
      </c>
      <c r="L3241" s="111">
        <v>6</v>
      </c>
      <c r="M3241" s="111">
        <v>0.03</v>
      </c>
      <c r="N3241" s="113">
        <v>5.09</v>
      </c>
      <c r="O3241" s="113">
        <v>4.2655000000000003</v>
      </c>
      <c r="P3241" s="114">
        <v>0.2</v>
      </c>
      <c r="Q3241" s="113">
        <v>25.619999999999997</v>
      </c>
      <c r="R3241" s="115">
        <v>4.99</v>
      </c>
      <c r="S3241" s="115">
        <v>4.16</v>
      </c>
      <c r="T3241" s="119">
        <v>0.2</v>
      </c>
      <c r="U3241" s="116">
        <v>24.96</v>
      </c>
      <c r="V3241" t="s">
        <v>25</v>
      </c>
      <c r="W3241">
        <v>4.2699999999999996</v>
      </c>
      <c r="X3241" t="s">
        <v>25</v>
      </c>
      <c r="Y3241">
        <v>25.619999999999997</v>
      </c>
      <c r="Z3241">
        <v>4.8899999999999997</v>
      </c>
      <c r="AA3241">
        <v>4.08</v>
      </c>
      <c r="AB3241">
        <v>0.2</v>
      </c>
      <c r="AC3241">
        <v>24.48</v>
      </c>
    </row>
    <row r="3242" spans="1:29" x14ac:dyDescent="0.25">
      <c r="A3242" s="111" t="s">
        <v>572</v>
      </c>
      <c r="B3242" s="112" t="s">
        <v>157</v>
      </c>
      <c r="C3242" s="111">
        <v>87457</v>
      </c>
      <c r="D3242" s="111">
        <v>874574</v>
      </c>
      <c r="E3242" s="111" t="s">
        <v>582</v>
      </c>
      <c r="F3242" s="111">
        <v>7980</v>
      </c>
      <c r="G3242" s="111" t="s">
        <v>401</v>
      </c>
      <c r="H3242" s="111" t="s">
        <v>119</v>
      </c>
      <c r="I3242" s="111" t="s">
        <v>115</v>
      </c>
      <c r="J3242" s="111" t="s">
        <v>402</v>
      </c>
      <c r="K3242" s="111" t="s">
        <v>58</v>
      </c>
      <c r="L3242" s="111">
        <v>6</v>
      </c>
      <c r="M3242" s="111">
        <v>0.03</v>
      </c>
      <c r="N3242" s="113">
        <v>5.09</v>
      </c>
      <c r="O3242" s="113">
        <v>4.2655000000000003</v>
      </c>
      <c r="P3242" s="114">
        <v>0.2</v>
      </c>
      <c r="Q3242" s="113">
        <v>25.619999999999997</v>
      </c>
      <c r="R3242" s="115">
        <v>4.99</v>
      </c>
      <c r="S3242" s="115">
        <v>4.16</v>
      </c>
      <c r="T3242" s="119">
        <v>0.2</v>
      </c>
      <c r="U3242" s="116">
        <v>24.96</v>
      </c>
      <c r="V3242" t="s">
        <v>25</v>
      </c>
      <c r="W3242">
        <v>4.2699999999999996</v>
      </c>
      <c r="X3242" t="s">
        <v>25</v>
      </c>
      <c r="Y3242">
        <v>25.619999999999997</v>
      </c>
      <c r="Z3242">
        <v>4.8899999999999997</v>
      </c>
      <c r="AA3242">
        <v>4.08</v>
      </c>
      <c r="AB3242">
        <v>0.2</v>
      </c>
      <c r="AC3242">
        <v>24.48</v>
      </c>
    </row>
    <row r="3243" spans="1:29" x14ac:dyDescent="0.25">
      <c r="A3243" s="111" t="s">
        <v>572</v>
      </c>
      <c r="B3243" s="112" t="s">
        <v>157</v>
      </c>
      <c r="C3243" s="111">
        <v>87457</v>
      </c>
      <c r="D3243" s="111">
        <v>874574</v>
      </c>
      <c r="E3243" s="111" t="s">
        <v>582</v>
      </c>
      <c r="F3243" s="111">
        <v>7981</v>
      </c>
      <c r="G3243" s="111" t="s">
        <v>403</v>
      </c>
      <c r="H3243" s="111" t="s">
        <v>119</v>
      </c>
      <c r="I3243" s="111" t="s">
        <v>115</v>
      </c>
      <c r="J3243" s="111" t="s">
        <v>404</v>
      </c>
      <c r="K3243" s="111" t="s">
        <v>58</v>
      </c>
      <c r="L3243" s="111">
        <v>6</v>
      </c>
      <c r="M3243" s="111">
        <v>0.03</v>
      </c>
      <c r="N3243" s="113">
        <v>5.09</v>
      </c>
      <c r="O3243" s="113">
        <v>4.2655000000000003</v>
      </c>
      <c r="P3243" s="114">
        <v>0.2</v>
      </c>
      <c r="Q3243" s="113">
        <v>25.619999999999997</v>
      </c>
      <c r="R3243" s="115">
        <v>4.99</v>
      </c>
      <c r="S3243" s="115">
        <v>4.16</v>
      </c>
      <c r="T3243" s="119">
        <v>0.2</v>
      </c>
      <c r="U3243" s="116">
        <v>24.96</v>
      </c>
      <c r="V3243" t="s">
        <v>25</v>
      </c>
      <c r="W3243">
        <v>4.2699999999999996</v>
      </c>
      <c r="X3243" t="s">
        <v>25</v>
      </c>
      <c r="Y3243">
        <v>25.619999999999997</v>
      </c>
      <c r="Z3243">
        <v>4.8899999999999997</v>
      </c>
      <c r="AA3243">
        <v>4.08</v>
      </c>
      <c r="AB3243">
        <v>0.2</v>
      </c>
      <c r="AC3243">
        <v>24.48</v>
      </c>
    </row>
    <row r="3244" spans="1:29" x14ac:dyDescent="0.25">
      <c r="A3244" s="111" t="s">
        <v>572</v>
      </c>
      <c r="B3244" s="112" t="s">
        <v>157</v>
      </c>
      <c r="C3244" s="111">
        <v>87457</v>
      </c>
      <c r="D3244" s="111">
        <v>874574</v>
      </c>
      <c r="E3244" s="111" t="s">
        <v>582</v>
      </c>
      <c r="F3244" s="111">
        <v>7982</v>
      </c>
      <c r="G3244" s="111" t="s">
        <v>405</v>
      </c>
      <c r="H3244" s="111" t="s">
        <v>119</v>
      </c>
      <c r="I3244" s="111" t="s">
        <v>115</v>
      </c>
      <c r="J3244" s="111" t="s">
        <v>406</v>
      </c>
      <c r="K3244" s="111" t="s">
        <v>58</v>
      </c>
      <c r="L3244" s="111">
        <v>6</v>
      </c>
      <c r="M3244" s="111">
        <v>0.03</v>
      </c>
      <c r="N3244" s="113">
        <v>5.09</v>
      </c>
      <c r="O3244" s="113">
        <v>4.2655000000000003</v>
      </c>
      <c r="P3244" s="114">
        <v>0.2</v>
      </c>
      <c r="Q3244" s="113">
        <v>25.619999999999997</v>
      </c>
      <c r="R3244" s="115">
        <v>4.99</v>
      </c>
      <c r="S3244" s="115">
        <v>4.16</v>
      </c>
      <c r="T3244" s="119">
        <v>0.2</v>
      </c>
      <c r="U3244" s="116">
        <v>24.96</v>
      </c>
      <c r="V3244" t="s">
        <v>25</v>
      </c>
      <c r="W3244">
        <v>4.2699999999999996</v>
      </c>
      <c r="X3244" t="s">
        <v>25</v>
      </c>
      <c r="Y3244">
        <v>25.619999999999997</v>
      </c>
      <c r="Z3244">
        <v>4.8899999999999997</v>
      </c>
      <c r="AA3244">
        <v>4.08</v>
      </c>
      <c r="AB3244">
        <v>0.2</v>
      </c>
      <c r="AC3244">
        <v>24.48</v>
      </c>
    </row>
    <row r="3245" spans="1:29" x14ac:dyDescent="0.25">
      <c r="A3245" s="111" t="s">
        <v>572</v>
      </c>
      <c r="B3245" s="112" t="s">
        <v>157</v>
      </c>
      <c r="C3245" s="111">
        <v>87457</v>
      </c>
      <c r="D3245" s="111">
        <v>874574</v>
      </c>
      <c r="E3245" s="111" t="s">
        <v>582</v>
      </c>
      <c r="F3245" s="111">
        <v>7983</v>
      </c>
      <c r="G3245" s="111" t="s">
        <v>407</v>
      </c>
      <c r="H3245" s="111" t="s">
        <v>119</v>
      </c>
      <c r="I3245" s="111" t="s">
        <v>115</v>
      </c>
      <c r="J3245" s="111" t="s">
        <v>408</v>
      </c>
      <c r="K3245" s="111" t="s">
        <v>58</v>
      </c>
      <c r="L3245" s="111">
        <v>6</v>
      </c>
      <c r="M3245" s="111">
        <v>0.03</v>
      </c>
      <c r="N3245" s="113">
        <v>5.09</v>
      </c>
      <c r="O3245" s="113">
        <v>4.2655000000000003</v>
      </c>
      <c r="P3245" s="114">
        <v>0.2</v>
      </c>
      <c r="Q3245" s="113">
        <v>25.619999999999997</v>
      </c>
      <c r="R3245" s="115">
        <v>4.99</v>
      </c>
      <c r="S3245" s="115">
        <v>4.16</v>
      </c>
      <c r="T3245" s="119">
        <v>0.2</v>
      </c>
      <c r="U3245" s="116">
        <v>24.96</v>
      </c>
      <c r="V3245" t="s">
        <v>25</v>
      </c>
      <c r="W3245">
        <v>4.2699999999999996</v>
      </c>
      <c r="X3245" t="s">
        <v>25</v>
      </c>
      <c r="Y3245">
        <v>25.619999999999997</v>
      </c>
      <c r="Z3245">
        <v>4.8899999999999997</v>
      </c>
      <c r="AA3245">
        <v>4.08</v>
      </c>
      <c r="AB3245">
        <v>0.2</v>
      </c>
      <c r="AC3245">
        <v>24.48</v>
      </c>
    </row>
    <row r="3246" spans="1:29" x14ac:dyDescent="0.25">
      <c r="A3246" s="111" t="s">
        <v>572</v>
      </c>
      <c r="B3246" s="112" t="s">
        <v>157</v>
      </c>
      <c r="C3246" s="111">
        <v>87457</v>
      </c>
      <c r="D3246" s="111">
        <v>874574</v>
      </c>
      <c r="E3246" s="111" t="s">
        <v>582</v>
      </c>
      <c r="F3246" s="111">
        <v>7985</v>
      </c>
      <c r="G3246" s="111" t="s">
        <v>409</v>
      </c>
      <c r="H3246" s="111" t="s">
        <v>119</v>
      </c>
      <c r="I3246" s="111" t="s">
        <v>115</v>
      </c>
      <c r="J3246" s="111" t="s">
        <v>410</v>
      </c>
      <c r="K3246" s="111" t="s">
        <v>58</v>
      </c>
      <c r="L3246" s="111">
        <v>6</v>
      </c>
      <c r="M3246" s="111">
        <v>0.03</v>
      </c>
      <c r="N3246" s="113">
        <v>5.09</v>
      </c>
      <c r="O3246" s="113">
        <v>4.2655000000000003</v>
      </c>
      <c r="P3246" s="114">
        <v>0.2</v>
      </c>
      <c r="Q3246" s="113">
        <v>25.619999999999997</v>
      </c>
      <c r="R3246" s="115">
        <v>4.99</v>
      </c>
      <c r="S3246" s="115">
        <v>4.16</v>
      </c>
      <c r="T3246" s="119">
        <v>0.2</v>
      </c>
      <c r="U3246" s="116">
        <v>24.96</v>
      </c>
      <c r="V3246" t="s">
        <v>25</v>
      </c>
      <c r="W3246">
        <v>4.2699999999999996</v>
      </c>
      <c r="X3246" t="s">
        <v>25</v>
      </c>
      <c r="Y3246">
        <v>25.619999999999997</v>
      </c>
      <c r="Z3246">
        <v>4.8899999999999997</v>
      </c>
      <c r="AA3246">
        <v>4.08</v>
      </c>
      <c r="AB3246">
        <v>0.2</v>
      </c>
      <c r="AC3246">
        <v>24.48</v>
      </c>
    </row>
    <row r="3247" spans="1:29" x14ac:dyDescent="0.25">
      <c r="A3247" s="111" t="s">
        <v>572</v>
      </c>
      <c r="B3247" s="112" t="s">
        <v>157</v>
      </c>
      <c r="C3247" s="111">
        <v>87457</v>
      </c>
      <c r="D3247" s="111">
        <v>874574</v>
      </c>
      <c r="E3247" s="111" t="s">
        <v>582</v>
      </c>
      <c r="F3247" s="111">
        <v>8791</v>
      </c>
      <c r="G3247" s="111" t="s">
        <v>483</v>
      </c>
      <c r="H3247" s="111" t="s">
        <v>61</v>
      </c>
      <c r="I3247" s="111" t="s">
        <v>18</v>
      </c>
      <c r="J3247" s="111" t="s">
        <v>469</v>
      </c>
      <c r="K3247" s="111" t="s">
        <v>58</v>
      </c>
      <c r="L3247" s="111">
        <v>12</v>
      </c>
      <c r="M3247" s="111">
        <v>0.06</v>
      </c>
      <c r="N3247" s="113">
        <v>3.99</v>
      </c>
      <c r="O3247" s="113">
        <v>3.32</v>
      </c>
      <c r="P3247" s="114">
        <v>0.2</v>
      </c>
      <c r="Q3247" s="113">
        <v>39.839999999999996</v>
      </c>
      <c r="R3247" s="115">
        <v>3.59</v>
      </c>
      <c r="S3247" s="115">
        <v>2.99</v>
      </c>
      <c r="T3247" s="119">
        <v>0.2</v>
      </c>
      <c r="U3247" s="116">
        <v>35.880000000000003</v>
      </c>
      <c r="V3247" t="s">
        <v>25</v>
      </c>
      <c r="W3247">
        <v>3.13</v>
      </c>
      <c r="X3247" t="s">
        <v>25</v>
      </c>
      <c r="Y3247">
        <v>37.56</v>
      </c>
      <c r="Z3247">
        <v>3.39</v>
      </c>
      <c r="AA3247">
        <v>2.83</v>
      </c>
      <c r="AB3247">
        <v>0.2</v>
      </c>
      <c r="AC3247">
        <v>33.96</v>
      </c>
    </row>
    <row r="3248" spans="1:29" x14ac:dyDescent="0.25">
      <c r="A3248" s="111" t="s">
        <v>572</v>
      </c>
      <c r="B3248" s="112" t="s">
        <v>157</v>
      </c>
      <c r="C3248" s="111">
        <v>87457</v>
      </c>
      <c r="D3248" s="111">
        <v>874574</v>
      </c>
      <c r="E3248" s="111" t="s">
        <v>582</v>
      </c>
      <c r="F3248" s="111">
        <v>13061</v>
      </c>
      <c r="G3248" s="111" t="s">
        <v>484</v>
      </c>
      <c r="H3248" s="111" t="s">
        <v>61</v>
      </c>
      <c r="I3248" s="111" t="s">
        <v>18</v>
      </c>
      <c r="J3248" s="111" t="s">
        <v>471</v>
      </c>
      <c r="K3248" s="111" t="s">
        <v>58</v>
      </c>
      <c r="L3248" s="111">
        <v>12</v>
      </c>
      <c r="M3248" s="111">
        <v>0.06</v>
      </c>
      <c r="N3248" s="113">
        <v>3.99</v>
      </c>
      <c r="O3248" s="113">
        <v>3.32</v>
      </c>
      <c r="P3248" s="114">
        <v>0.2</v>
      </c>
      <c r="Q3248" s="113">
        <v>39.839999999999996</v>
      </c>
      <c r="R3248" s="115">
        <v>3.59</v>
      </c>
      <c r="S3248" s="115">
        <v>2.99</v>
      </c>
      <c r="T3248" s="119">
        <v>0.2</v>
      </c>
      <c r="U3248" s="116">
        <v>35.880000000000003</v>
      </c>
      <c r="V3248" t="s">
        <v>25</v>
      </c>
      <c r="W3248">
        <v>3.13</v>
      </c>
      <c r="X3248" t="s">
        <v>25</v>
      </c>
      <c r="Y3248">
        <v>37.56</v>
      </c>
      <c r="Z3248">
        <v>3.39</v>
      </c>
      <c r="AA3248">
        <v>2.83</v>
      </c>
      <c r="AB3248">
        <v>0.2</v>
      </c>
      <c r="AC3248">
        <v>33.96</v>
      </c>
    </row>
    <row r="3249" spans="1:29" x14ac:dyDescent="0.25">
      <c r="A3249" s="111" t="s">
        <v>572</v>
      </c>
      <c r="B3249" s="112" t="s">
        <v>157</v>
      </c>
      <c r="C3249" s="111">
        <v>87457</v>
      </c>
      <c r="D3249" s="111">
        <v>874574</v>
      </c>
      <c r="E3249" s="111" t="s">
        <v>582</v>
      </c>
      <c r="F3249" s="111">
        <v>23463</v>
      </c>
      <c r="G3249" s="111" t="s">
        <v>487</v>
      </c>
      <c r="H3249" s="111" t="s">
        <v>112</v>
      </c>
      <c r="I3249" s="111" t="s">
        <v>109</v>
      </c>
      <c r="J3249" s="111" t="s">
        <v>458</v>
      </c>
      <c r="K3249" s="111" t="s">
        <v>58</v>
      </c>
      <c r="L3249" s="111">
        <v>12</v>
      </c>
      <c r="M3249" s="111">
        <v>0.06</v>
      </c>
      <c r="N3249" s="113">
        <v>1.59</v>
      </c>
      <c r="O3249" s="113">
        <v>1.29</v>
      </c>
      <c r="P3249" s="114">
        <v>0.2</v>
      </c>
      <c r="Q3249" s="113">
        <v>15.48</v>
      </c>
      <c r="R3249" s="115">
        <v>1.59</v>
      </c>
      <c r="S3249" s="115">
        <v>1.29</v>
      </c>
      <c r="T3249" s="119">
        <v>0.2</v>
      </c>
      <c r="U3249" s="116">
        <v>15.48</v>
      </c>
      <c r="V3249" t="s">
        <v>25</v>
      </c>
      <c r="W3249">
        <v>1.29</v>
      </c>
      <c r="X3249" t="s">
        <v>25</v>
      </c>
      <c r="Y3249">
        <v>15.48</v>
      </c>
      <c r="Z3249">
        <v>1.59</v>
      </c>
      <c r="AA3249">
        <v>1.29</v>
      </c>
      <c r="AB3249">
        <v>0.2</v>
      </c>
      <c r="AC3249">
        <v>15.48</v>
      </c>
    </row>
    <row r="3250" spans="1:29" x14ac:dyDescent="0.25">
      <c r="A3250" s="111" t="s">
        <v>572</v>
      </c>
      <c r="B3250" s="112" t="s">
        <v>157</v>
      </c>
      <c r="C3250" s="111">
        <v>87457</v>
      </c>
      <c r="D3250" s="111">
        <v>874574</v>
      </c>
      <c r="E3250" s="111" t="s">
        <v>582</v>
      </c>
      <c r="F3250" s="111">
        <v>23731</v>
      </c>
      <c r="G3250" s="111" t="s">
        <v>488</v>
      </c>
      <c r="H3250" s="111" t="s">
        <v>119</v>
      </c>
      <c r="I3250" s="111" t="s">
        <v>115</v>
      </c>
      <c r="J3250" s="111" t="s">
        <v>489</v>
      </c>
      <c r="K3250" s="111" t="s">
        <v>58</v>
      </c>
      <c r="L3250" s="111">
        <v>6</v>
      </c>
      <c r="M3250" s="111">
        <v>0.03</v>
      </c>
      <c r="N3250" s="113">
        <v>5.09</v>
      </c>
      <c r="O3250" s="113">
        <v>4.2655000000000003</v>
      </c>
      <c r="P3250" s="114">
        <v>0.2</v>
      </c>
      <c r="Q3250" s="113">
        <v>25.619999999999997</v>
      </c>
      <c r="R3250" s="115">
        <v>4.99</v>
      </c>
      <c r="S3250" s="115">
        <v>4.16</v>
      </c>
      <c r="T3250" s="119">
        <v>0.2</v>
      </c>
      <c r="U3250" s="116">
        <v>24.96</v>
      </c>
      <c r="V3250" t="s">
        <v>25</v>
      </c>
      <c r="W3250">
        <v>4.2699999999999996</v>
      </c>
      <c r="X3250" t="s">
        <v>25</v>
      </c>
      <c r="Y3250">
        <v>25.619999999999997</v>
      </c>
      <c r="Z3250">
        <v>4.8899999999999997</v>
      </c>
      <c r="AA3250">
        <v>4.08</v>
      </c>
      <c r="AB3250">
        <v>0.2</v>
      </c>
      <c r="AC3250">
        <v>24.48</v>
      </c>
    </row>
    <row r="3251" spans="1:29" x14ac:dyDescent="0.25">
      <c r="A3251" s="111" t="s">
        <v>572</v>
      </c>
      <c r="B3251" s="112" t="s">
        <v>157</v>
      </c>
      <c r="C3251" s="111">
        <v>87457</v>
      </c>
      <c r="D3251" s="111">
        <v>874574</v>
      </c>
      <c r="E3251" s="111" t="s">
        <v>582</v>
      </c>
      <c r="F3251" s="111">
        <v>8919</v>
      </c>
      <c r="G3251" s="111" t="s">
        <v>490</v>
      </c>
      <c r="H3251" s="111" t="s">
        <v>63</v>
      </c>
      <c r="I3251" s="111" t="s">
        <v>18</v>
      </c>
      <c r="J3251" s="111" t="s">
        <v>334</v>
      </c>
      <c r="K3251" s="111" t="s">
        <v>62</v>
      </c>
      <c r="L3251" s="111">
        <v>12</v>
      </c>
      <c r="M3251" s="111">
        <v>7.1999999999999995E-2</v>
      </c>
      <c r="N3251" s="113">
        <v>4.1900000000000004</v>
      </c>
      <c r="O3251" s="113">
        <v>3.5054999999999996</v>
      </c>
      <c r="P3251" s="114">
        <v>0.2</v>
      </c>
      <c r="Q3251" s="113">
        <v>42.12</v>
      </c>
      <c r="R3251" s="115">
        <v>3.89</v>
      </c>
      <c r="S3251" s="115">
        <v>3.2416666666666667</v>
      </c>
      <c r="T3251" s="119">
        <v>0.2</v>
      </c>
      <c r="U3251" s="116">
        <v>38.880000000000003</v>
      </c>
      <c r="V3251" t="s">
        <v>25</v>
      </c>
      <c r="W3251">
        <v>3.32</v>
      </c>
      <c r="X3251" t="s">
        <v>25</v>
      </c>
      <c r="Y3251">
        <v>39.839999999999996</v>
      </c>
      <c r="Z3251">
        <v>3.69</v>
      </c>
      <c r="AA3251">
        <v>3.08</v>
      </c>
      <c r="AB3251">
        <v>0.2</v>
      </c>
      <c r="AC3251">
        <v>36.96</v>
      </c>
    </row>
    <row r="3252" spans="1:29" x14ac:dyDescent="0.25">
      <c r="A3252" s="111" t="s">
        <v>572</v>
      </c>
      <c r="B3252" s="112" t="s">
        <v>157</v>
      </c>
      <c r="C3252" s="111">
        <v>87457</v>
      </c>
      <c r="D3252" s="111">
        <v>874574</v>
      </c>
      <c r="E3252" s="111" t="s">
        <v>582</v>
      </c>
      <c r="F3252" s="111">
        <v>8921</v>
      </c>
      <c r="G3252" s="111" t="s">
        <v>491</v>
      </c>
      <c r="H3252" s="111" t="s">
        <v>64</v>
      </c>
      <c r="I3252" s="111" t="s">
        <v>18</v>
      </c>
      <c r="J3252" s="111" t="s">
        <v>338</v>
      </c>
      <c r="K3252" s="111" t="s">
        <v>62</v>
      </c>
      <c r="L3252" s="111">
        <v>12</v>
      </c>
      <c r="M3252" s="111">
        <v>7.1999999999999995E-2</v>
      </c>
      <c r="N3252" s="113">
        <v>4.09</v>
      </c>
      <c r="O3252" s="113">
        <v>3.41</v>
      </c>
      <c r="P3252" s="114">
        <v>0.2</v>
      </c>
      <c r="Q3252" s="113">
        <v>40.92</v>
      </c>
      <c r="R3252" s="115">
        <v>3.79</v>
      </c>
      <c r="S3252" s="115">
        <v>3.16</v>
      </c>
      <c r="T3252" s="119">
        <v>0.2</v>
      </c>
      <c r="U3252" s="116">
        <v>37.92</v>
      </c>
      <c r="V3252" t="s">
        <v>25</v>
      </c>
      <c r="W3252">
        <v>3.32</v>
      </c>
      <c r="X3252" t="s">
        <v>25</v>
      </c>
      <c r="Y3252">
        <v>39.839999999999996</v>
      </c>
      <c r="Z3252">
        <v>3.69</v>
      </c>
      <c r="AA3252">
        <v>3.08</v>
      </c>
      <c r="AB3252">
        <v>0.2</v>
      </c>
      <c r="AC3252">
        <v>36.96</v>
      </c>
    </row>
    <row r="3253" spans="1:29" x14ac:dyDescent="0.25">
      <c r="A3253" s="111" t="s">
        <v>572</v>
      </c>
      <c r="B3253" s="112" t="s">
        <v>157</v>
      </c>
      <c r="C3253" s="111">
        <v>87457</v>
      </c>
      <c r="D3253" s="111">
        <v>874574</v>
      </c>
      <c r="E3253" s="111" t="s">
        <v>582</v>
      </c>
      <c r="F3253" s="111">
        <v>8931</v>
      </c>
      <c r="G3253" s="111" t="s">
        <v>493</v>
      </c>
      <c r="H3253" s="111" t="s">
        <v>67</v>
      </c>
      <c r="I3253" s="111" t="s">
        <v>18</v>
      </c>
      <c r="J3253" s="111" t="s">
        <v>340</v>
      </c>
      <c r="K3253" s="111" t="s">
        <v>62</v>
      </c>
      <c r="L3253" s="111">
        <v>12</v>
      </c>
      <c r="M3253" s="111">
        <v>7.1999999999999995E-2</v>
      </c>
      <c r="N3253" s="113">
        <v>4.09</v>
      </c>
      <c r="O3253" s="113">
        <v>3.41</v>
      </c>
      <c r="P3253" s="114">
        <v>0.2</v>
      </c>
      <c r="Q3253" s="113">
        <v>40.92</v>
      </c>
      <c r="R3253" s="115">
        <v>3.79</v>
      </c>
      <c r="S3253" s="115">
        <v>3.16</v>
      </c>
      <c r="T3253" s="119">
        <v>0.2</v>
      </c>
      <c r="U3253" s="116">
        <v>37.92</v>
      </c>
      <c r="V3253" t="s">
        <v>25</v>
      </c>
      <c r="W3253">
        <v>3.32</v>
      </c>
      <c r="X3253" t="s">
        <v>25</v>
      </c>
      <c r="Y3253">
        <v>39.839999999999996</v>
      </c>
      <c r="Z3253">
        <v>3.69</v>
      </c>
      <c r="AA3253">
        <v>3.08</v>
      </c>
      <c r="AB3253">
        <v>0.2</v>
      </c>
      <c r="AC3253">
        <v>36.96</v>
      </c>
    </row>
    <row r="3254" spans="1:29" x14ac:dyDescent="0.25">
      <c r="A3254" s="111" t="s">
        <v>572</v>
      </c>
      <c r="B3254" s="112" t="s">
        <v>157</v>
      </c>
      <c r="C3254" s="111">
        <v>87457</v>
      </c>
      <c r="D3254" s="111">
        <v>874574</v>
      </c>
      <c r="E3254" s="111" t="s">
        <v>582</v>
      </c>
      <c r="F3254" s="111">
        <v>8933</v>
      </c>
      <c r="G3254" s="111" t="s">
        <v>494</v>
      </c>
      <c r="H3254" s="111" t="s">
        <v>66</v>
      </c>
      <c r="I3254" s="111" t="s">
        <v>18</v>
      </c>
      <c r="J3254" s="111" t="s">
        <v>336</v>
      </c>
      <c r="K3254" s="111" t="s">
        <v>62</v>
      </c>
      <c r="L3254" s="111">
        <v>12</v>
      </c>
      <c r="M3254" s="111">
        <v>7.1999999999999995E-2</v>
      </c>
      <c r="N3254" s="113">
        <v>4.09</v>
      </c>
      <c r="O3254" s="113">
        <v>3.41</v>
      </c>
      <c r="P3254" s="114">
        <v>0.2</v>
      </c>
      <c r="Q3254" s="113">
        <v>40.92</v>
      </c>
      <c r="R3254" s="115">
        <v>3.79</v>
      </c>
      <c r="S3254" s="115">
        <v>3.16</v>
      </c>
      <c r="T3254" s="119">
        <v>0.2</v>
      </c>
      <c r="U3254" s="116">
        <v>37.92</v>
      </c>
      <c r="V3254" t="s">
        <v>25</v>
      </c>
      <c r="W3254">
        <v>3.32</v>
      </c>
      <c r="X3254" t="s">
        <v>25</v>
      </c>
      <c r="Y3254">
        <v>39.839999999999996</v>
      </c>
      <c r="Z3254">
        <v>3.69</v>
      </c>
      <c r="AA3254">
        <v>3.08</v>
      </c>
      <c r="AB3254">
        <v>0.2</v>
      </c>
      <c r="AC3254">
        <v>36.96</v>
      </c>
    </row>
    <row r="3255" spans="1:29" x14ac:dyDescent="0.25">
      <c r="A3255" s="111" t="s">
        <v>572</v>
      </c>
      <c r="B3255" s="112" t="s">
        <v>157</v>
      </c>
      <c r="C3255" s="111">
        <v>87457</v>
      </c>
      <c r="D3255" s="111">
        <v>874574</v>
      </c>
      <c r="E3255" s="111" t="s">
        <v>582</v>
      </c>
      <c r="F3255" s="111">
        <v>15972</v>
      </c>
      <c r="G3255" s="111" t="s">
        <v>558</v>
      </c>
      <c r="H3255" s="111" t="s">
        <v>148</v>
      </c>
      <c r="I3255" s="111" t="s">
        <v>109</v>
      </c>
      <c r="J3255" s="111" t="s">
        <v>523</v>
      </c>
      <c r="K3255" s="111" t="s">
        <v>497</v>
      </c>
      <c r="L3255" s="111">
        <v>12</v>
      </c>
      <c r="M3255" s="111">
        <v>0.12</v>
      </c>
      <c r="N3255" s="113">
        <v>14.99</v>
      </c>
      <c r="O3255" s="113">
        <v>12.49</v>
      </c>
      <c r="P3255" s="114">
        <v>0.2</v>
      </c>
      <c r="Q3255" s="113">
        <v>149.88</v>
      </c>
      <c r="R3255" s="115">
        <v>13.49</v>
      </c>
      <c r="S3255" s="115">
        <v>11.24</v>
      </c>
      <c r="T3255" s="119">
        <v>0.2</v>
      </c>
      <c r="U3255" s="116">
        <v>134.88</v>
      </c>
      <c r="V3255" t="s">
        <v>25</v>
      </c>
      <c r="W3255">
        <v>12.49</v>
      </c>
      <c r="X3255" t="s">
        <v>25</v>
      </c>
      <c r="Y3255">
        <v>149.88</v>
      </c>
      <c r="Z3255">
        <v>13.49</v>
      </c>
      <c r="AA3255">
        <v>11.24</v>
      </c>
      <c r="AB3255">
        <v>0.2</v>
      </c>
      <c r="AC3255">
        <v>134.88</v>
      </c>
    </row>
    <row r="3256" spans="1:29" x14ac:dyDescent="0.25">
      <c r="A3256" s="111" t="s">
        <v>572</v>
      </c>
      <c r="B3256" s="112" t="s">
        <v>157</v>
      </c>
      <c r="C3256" s="111">
        <v>87457</v>
      </c>
      <c r="D3256" s="111">
        <v>874574</v>
      </c>
      <c r="E3256" s="111" t="s">
        <v>582</v>
      </c>
      <c r="F3256" s="111">
        <v>16810</v>
      </c>
      <c r="G3256" s="111" t="s">
        <v>562</v>
      </c>
      <c r="H3256" s="111" t="s">
        <v>145</v>
      </c>
      <c r="I3256" s="111" t="s">
        <v>140</v>
      </c>
      <c r="J3256" s="111" t="s">
        <v>563</v>
      </c>
      <c r="K3256" s="111" t="s">
        <v>497</v>
      </c>
      <c r="L3256" s="111">
        <v>12</v>
      </c>
      <c r="M3256" s="111">
        <v>0.12</v>
      </c>
      <c r="N3256" s="113">
        <v>11.39</v>
      </c>
      <c r="O3256" s="113">
        <v>9.49</v>
      </c>
      <c r="P3256" s="114">
        <v>0.2</v>
      </c>
      <c r="Q3256" s="113">
        <v>113.88</v>
      </c>
      <c r="R3256" s="115">
        <v>10.49</v>
      </c>
      <c r="S3256" s="115">
        <v>8.74</v>
      </c>
      <c r="T3256" s="119">
        <v>0.2</v>
      </c>
      <c r="U3256" s="116">
        <v>104.88</v>
      </c>
      <c r="V3256" t="s">
        <v>25</v>
      </c>
      <c r="W3256">
        <v>9.49</v>
      </c>
      <c r="X3256" t="s">
        <v>25</v>
      </c>
      <c r="Y3256">
        <v>113.88</v>
      </c>
      <c r="Z3256">
        <v>10.49</v>
      </c>
      <c r="AA3256">
        <v>8.74</v>
      </c>
      <c r="AB3256">
        <v>0.2</v>
      </c>
      <c r="AC3256">
        <v>104.88</v>
      </c>
    </row>
    <row r="3257" spans="1:29" x14ac:dyDescent="0.25">
      <c r="A3257" s="111" t="s">
        <v>572</v>
      </c>
      <c r="B3257" s="112" t="s">
        <v>157</v>
      </c>
      <c r="C3257" s="111">
        <v>87477</v>
      </c>
      <c r="D3257" s="111">
        <v>874779</v>
      </c>
      <c r="E3257" s="111" t="s">
        <v>583</v>
      </c>
      <c r="F3257" s="111">
        <v>19225</v>
      </c>
      <c r="G3257" s="111" t="s">
        <v>345</v>
      </c>
      <c r="H3257" s="111" t="s">
        <v>151</v>
      </c>
      <c r="I3257" s="111" t="s">
        <v>128</v>
      </c>
      <c r="J3257" s="111" t="s">
        <v>346</v>
      </c>
      <c r="K3257" s="111" t="s">
        <v>129</v>
      </c>
      <c r="L3257" s="111">
        <v>24</v>
      </c>
      <c r="M3257" s="111">
        <v>0.06</v>
      </c>
      <c r="N3257" s="113">
        <v>7.99</v>
      </c>
      <c r="O3257" s="113">
        <v>6.69</v>
      </c>
      <c r="P3257" s="114">
        <v>0.2</v>
      </c>
      <c r="Q3257" s="113">
        <v>160.56</v>
      </c>
      <c r="R3257" s="115">
        <v>7.99</v>
      </c>
      <c r="S3257" s="115">
        <v>6.69</v>
      </c>
      <c r="T3257" s="119">
        <v>0.2</v>
      </c>
      <c r="U3257" s="116">
        <v>160.56</v>
      </c>
      <c r="V3257" t="s">
        <v>25</v>
      </c>
      <c r="W3257">
        <v>7.29</v>
      </c>
      <c r="X3257" t="s">
        <v>25</v>
      </c>
      <c r="Y3257">
        <v>174.96</v>
      </c>
      <c r="Z3257">
        <v>8.69</v>
      </c>
      <c r="AA3257">
        <v>7.22</v>
      </c>
      <c r="AB3257">
        <v>0.2</v>
      </c>
      <c r="AC3257">
        <v>173.28</v>
      </c>
    </row>
    <row r="3258" spans="1:29" x14ac:dyDescent="0.25">
      <c r="A3258" s="111" t="s">
        <v>572</v>
      </c>
      <c r="B3258" s="112" t="s">
        <v>157</v>
      </c>
      <c r="C3258" s="111">
        <v>87477</v>
      </c>
      <c r="D3258" s="111">
        <v>874779</v>
      </c>
      <c r="E3258" s="111" t="s">
        <v>583</v>
      </c>
      <c r="F3258" s="111">
        <v>19228</v>
      </c>
      <c r="G3258" s="111" t="s">
        <v>347</v>
      </c>
      <c r="H3258" s="111" t="s">
        <v>151</v>
      </c>
      <c r="I3258" s="111" t="s">
        <v>128</v>
      </c>
      <c r="J3258" s="111" t="s">
        <v>346</v>
      </c>
      <c r="K3258" s="111" t="s">
        <v>129</v>
      </c>
      <c r="L3258" s="111">
        <v>4</v>
      </c>
      <c r="M3258" s="111">
        <v>0.01</v>
      </c>
      <c r="N3258" s="113">
        <v>7.99</v>
      </c>
      <c r="O3258" s="113">
        <v>6.69</v>
      </c>
      <c r="P3258" s="114">
        <v>0.2</v>
      </c>
      <c r="Q3258" s="113">
        <v>26.76</v>
      </c>
      <c r="R3258" s="115">
        <v>7.99</v>
      </c>
      <c r="S3258" s="115">
        <v>6.69</v>
      </c>
      <c r="T3258" s="119">
        <v>0.2</v>
      </c>
      <c r="U3258" s="116">
        <v>26.76</v>
      </c>
      <c r="V3258" t="s">
        <v>25</v>
      </c>
      <c r="W3258">
        <v>7.29</v>
      </c>
      <c r="X3258" t="s">
        <v>25</v>
      </c>
      <c r="Y3258">
        <v>29.16</v>
      </c>
      <c r="Z3258">
        <v>8.69</v>
      </c>
      <c r="AA3258">
        <v>7.22</v>
      </c>
      <c r="AB3258">
        <v>0.2</v>
      </c>
      <c r="AC3258">
        <v>28.88</v>
      </c>
    </row>
    <row r="3259" spans="1:29" x14ac:dyDescent="0.25">
      <c r="A3259" s="111" t="s">
        <v>572</v>
      </c>
      <c r="B3259" s="112" t="s">
        <v>157</v>
      </c>
      <c r="C3259" s="111">
        <v>87477</v>
      </c>
      <c r="D3259" s="111">
        <v>874779</v>
      </c>
      <c r="E3259" s="111" t="s">
        <v>583</v>
      </c>
      <c r="F3259" s="111">
        <v>19229</v>
      </c>
      <c r="G3259" s="111" t="s">
        <v>348</v>
      </c>
      <c r="H3259" s="111" t="s">
        <v>151</v>
      </c>
      <c r="I3259" s="111" t="s">
        <v>128</v>
      </c>
      <c r="J3259" s="111" t="s">
        <v>346</v>
      </c>
      <c r="K3259" s="111" t="s">
        <v>129</v>
      </c>
      <c r="L3259" s="111">
        <v>6</v>
      </c>
      <c r="M3259" s="111">
        <v>1.4999999999999999E-2</v>
      </c>
      <c r="N3259" s="113">
        <v>7.99</v>
      </c>
      <c r="O3259" s="113">
        <v>6.69</v>
      </c>
      <c r="P3259" s="114">
        <v>0.2</v>
      </c>
      <c r="Q3259" s="113">
        <v>40.14</v>
      </c>
      <c r="R3259" s="115">
        <v>7.99</v>
      </c>
      <c r="S3259" s="115">
        <v>6.69</v>
      </c>
      <c r="T3259" s="119">
        <v>0.2</v>
      </c>
      <c r="U3259" s="116">
        <v>40.14</v>
      </c>
      <c r="V3259" t="s">
        <v>25</v>
      </c>
      <c r="W3259">
        <v>7.29</v>
      </c>
      <c r="X3259" t="s">
        <v>25</v>
      </c>
      <c r="Y3259">
        <v>43.74</v>
      </c>
      <c r="Z3259">
        <v>8.69</v>
      </c>
      <c r="AA3259">
        <v>7.22</v>
      </c>
      <c r="AB3259">
        <v>0.2</v>
      </c>
      <c r="AC3259">
        <v>43.32</v>
      </c>
    </row>
    <row r="3260" spans="1:29" x14ac:dyDescent="0.25">
      <c r="A3260" s="111" t="s">
        <v>572</v>
      </c>
      <c r="B3260" s="112" t="s">
        <v>157</v>
      </c>
      <c r="C3260" s="111">
        <v>87477</v>
      </c>
      <c r="D3260" s="111">
        <v>874779</v>
      </c>
      <c r="E3260" s="111" t="s">
        <v>583</v>
      </c>
      <c r="F3260" s="111">
        <v>19231</v>
      </c>
      <c r="G3260" s="111" t="s">
        <v>349</v>
      </c>
      <c r="H3260" s="111" t="s">
        <v>151</v>
      </c>
      <c r="I3260" s="111" t="s">
        <v>128</v>
      </c>
      <c r="J3260" s="111" t="s">
        <v>350</v>
      </c>
      <c r="K3260" s="111" t="s">
        <v>129</v>
      </c>
      <c r="L3260" s="111">
        <v>4</v>
      </c>
      <c r="M3260" s="111">
        <v>0.01</v>
      </c>
      <c r="N3260" s="113">
        <v>7.99</v>
      </c>
      <c r="O3260" s="113">
        <v>6.69</v>
      </c>
      <c r="P3260" s="114">
        <v>0.2</v>
      </c>
      <c r="Q3260" s="113">
        <v>26.76</v>
      </c>
      <c r="R3260" s="115">
        <v>7.99</v>
      </c>
      <c r="S3260" s="115">
        <v>6.69</v>
      </c>
      <c r="T3260" s="119">
        <v>0.2</v>
      </c>
      <c r="U3260" s="116">
        <v>26.76</v>
      </c>
      <c r="V3260" t="s">
        <v>25</v>
      </c>
      <c r="W3260">
        <v>7.29</v>
      </c>
      <c r="X3260" t="s">
        <v>25</v>
      </c>
      <c r="Y3260">
        <v>29.16</v>
      </c>
      <c r="Z3260">
        <v>8.69</v>
      </c>
      <c r="AA3260">
        <v>7.22</v>
      </c>
      <c r="AB3260">
        <v>0.2</v>
      </c>
      <c r="AC3260">
        <v>28.88</v>
      </c>
    </row>
    <row r="3261" spans="1:29" x14ac:dyDescent="0.25">
      <c r="A3261" s="111" t="s">
        <v>572</v>
      </c>
      <c r="B3261" s="112" t="s">
        <v>157</v>
      </c>
      <c r="C3261" s="111">
        <v>87477</v>
      </c>
      <c r="D3261" s="111">
        <v>874779</v>
      </c>
      <c r="E3261" s="111" t="s">
        <v>583</v>
      </c>
      <c r="F3261" s="111">
        <v>21666</v>
      </c>
      <c r="G3261" s="111" t="s">
        <v>351</v>
      </c>
      <c r="H3261" s="111" t="s">
        <v>151</v>
      </c>
      <c r="I3261" s="111" t="s">
        <v>128</v>
      </c>
      <c r="J3261" s="111" t="s">
        <v>352</v>
      </c>
      <c r="K3261" s="111" t="s">
        <v>129</v>
      </c>
      <c r="L3261" s="111">
        <v>4</v>
      </c>
      <c r="M3261" s="111">
        <v>0.01</v>
      </c>
      <c r="N3261" s="113">
        <v>7.99</v>
      </c>
      <c r="O3261" s="113">
        <v>6.69</v>
      </c>
      <c r="P3261" s="114">
        <v>0.2</v>
      </c>
      <c r="Q3261" s="113">
        <v>26.76</v>
      </c>
      <c r="R3261" s="115">
        <v>7.99</v>
      </c>
      <c r="S3261" s="115">
        <v>6.69</v>
      </c>
      <c r="T3261" s="119">
        <v>0.2</v>
      </c>
      <c r="U3261" s="116">
        <v>26.76</v>
      </c>
      <c r="V3261" t="s">
        <v>25</v>
      </c>
      <c r="W3261">
        <v>7.29</v>
      </c>
      <c r="X3261" t="s">
        <v>25</v>
      </c>
      <c r="Y3261">
        <v>29.16</v>
      </c>
      <c r="Z3261">
        <v>8.69</v>
      </c>
      <c r="AA3261">
        <v>7.22</v>
      </c>
      <c r="AB3261">
        <v>0.2</v>
      </c>
      <c r="AC3261">
        <v>28.88</v>
      </c>
    </row>
    <row r="3262" spans="1:29" x14ac:dyDescent="0.25">
      <c r="A3262" s="111" t="s">
        <v>572</v>
      </c>
      <c r="B3262" s="112" t="s">
        <v>157</v>
      </c>
      <c r="C3262" s="111">
        <v>87477</v>
      </c>
      <c r="D3262" s="111">
        <v>874779</v>
      </c>
      <c r="E3262" s="111" t="s">
        <v>583</v>
      </c>
      <c r="F3262" s="111">
        <v>24306</v>
      </c>
      <c r="G3262" s="111" t="s">
        <v>353</v>
      </c>
      <c r="H3262" s="111" t="s">
        <v>151</v>
      </c>
      <c r="I3262" s="111" t="s">
        <v>128</v>
      </c>
      <c r="J3262" s="111" t="s">
        <v>354</v>
      </c>
      <c r="K3262" s="111" t="s">
        <v>129</v>
      </c>
      <c r="L3262" s="111">
        <v>4</v>
      </c>
      <c r="M3262" s="111">
        <v>0.01</v>
      </c>
      <c r="N3262" s="113">
        <v>7.99</v>
      </c>
      <c r="O3262" s="113">
        <v>6.69</v>
      </c>
      <c r="P3262" s="114">
        <v>0.2</v>
      </c>
      <c r="Q3262" s="113">
        <v>26.76</v>
      </c>
      <c r="R3262" s="115">
        <v>7.99</v>
      </c>
      <c r="S3262" s="115">
        <v>6.69</v>
      </c>
      <c r="T3262" s="119">
        <v>0.2</v>
      </c>
      <c r="U3262" s="116">
        <v>26.76</v>
      </c>
      <c r="V3262" t="s">
        <v>25</v>
      </c>
      <c r="W3262">
        <v>7.29</v>
      </c>
      <c r="X3262" t="s">
        <v>25</v>
      </c>
      <c r="Y3262">
        <v>29.16</v>
      </c>
      <c r="Z3262">
        <v>8.69</v>
      </c>
      <c r="AA3262">
        <v>7.22</v>
      </c>
      <c r="AB3262">
        <v>0.2</v>
      </c>
      <c r="AC3262">
        <v>28.88</v>
      </c>
    </row>
    <row r="3263" spans="1:29" x14ac:dyDescent="0.25">
      <c r="A3263" s="111" t="s">
        <v>572</v>
      </c>
      <c r="B3263" s="112" t="s">
        <v>157</v>
      </c>
      <c r="C3263" s="111">
        <v>87477</v>
      </c>
      <c r="D3263" s="111">
        <v>874779</v>
      </c>
      <c r="E3263" s="111" t="s">
        <v>583</v>
      </c>
      <c r="F3263" s="111">
        <v>26607</v>
      </c>
      <c r="G3263" s="111" t="s">
        <v>413</v>
      </c>
      <c r="H3263" s="111" t="s">
        <v>151</v>
      </c>
      <c r="I3263" s="111" t="s">
        <v>128</v>
      </c>
      <c r="J3263" s="111" t="s">
        <v>414</v>
      </c>
      <c r="K3263" s="111" t="s">
        <v>129</v>
      </c>
      <c r="L3263" s="111">
        <v>4</v>
      </c>
      <c r="M3263" s="111">
        <v>0.01</v>
      </c>
      <c r="N3263" s="113">
        <v>7.99</v>
      </c>
      <c r="O3263" s="113">
        <v>6.69</v>
      </c>
      <c r="P3263" s="114">
        <v>0.2</v>
      </c>
      <c r="Q3263" s="113">
        <v>26.76</v>
      </c>
      <c r="R3263" s="115">
        <v>7.99</v>
      </c>
      <c r="S3263" s="115">
        <v>6.69</v>
      </c>
      <c r="T3263" s="119">
        <v>0.2</v>
      </c>
      <c r="U3263" s="116">
        <v>26.76</v>
      </c>
      <c r="V3263" t="s">
        <v>25</v>
      </c>
      <c r="W3263">
        <v>7.29</v>
      </c>
      <c r="X3263" t="s">
        <v>25</v>
      </c>
      <c r="Y3263">
        <v>29.16</v>
      </c>
      <c r="Z3263">
        <v>8.69</v>
      </c>
      <c r="AA3263">
        <v>7.22</v>
      </c>
      <c r="AB3263">
        <v>0.2</v>
      </c>
      <c r="AC3263">
        <v>28.88</v>
      </c>
    </row>
    <row r="3264" spans="1:29" x14ac:dyDescent="0.25">
      <c r="A3264" s="111" t="s">
        <v>572</v>
      </c>
      <c r="B3264" s="112" t="s">
        <v>157</v>
      </c>
      <c r="C3264" s="111">
        <v>87477</v>
      </c>
      <c r="D3264" s="111">
        <v>874779</v>
      </c>
      <c r="E3264" s="111" t="s">
        <v>583</v>
      </c>
      <c r="F3264" s="111">
        <v>14842</v>
      </c>
      <c r="G3264" s="111" t="s">
        <v>355</v>
      </c>
      <c r="H3264" s="111" t="s">
        <v>33</v>
      </c>
      <c r="I3264" s="111" t="s">
        <v>18</v>
      </c>
      <c r="J3264" s="111" t="s">
        <v>331</v>
      </c>
      <c r="K3264" s="111" t="s">
        <v>31</v>
      </c>
      <c r="L3264" s="111">
        <v>15</v>
      </c>
      <c r="M3264" s="111">
        <v>4.0349999999999997E-2</v>
      </c>
      <c r="N3264" s="113">
        <v>2.29</v>
      </c>
      <c r="O3264" s="113">
        <v>1.8904999999999998</v>
      </c>
      <c r="P3264" s="114">
        <v>0.2</v>
      </c>
      <c r="Q3264" s="113">
        <v>28.349999999999998</v>
      </c>
      <c r="R3264" s="115">
        <v>1.99</v>
      </c>
      <c r="S3264" s="115">
        <v>1.6583333333333334</v>
      </c>
      <c r="T3264" s="119">
        <v>0.2</v>
      </c>
      <c r="U3264" s="116">
        <v>24.9</v>
      </c>
      <c r="V3264" t="s">
        <v>25</v>
      </c>
      <c r="W3264">
        <v>1.8</v>
      </c>
      <c r="X3264" t="s">
        <v>25</v>
      </c>
      <c r="Y3264">
        <v>27</v>
      </c>
      <c r="Z3264">
        <v>1.89</v>
      </c>
      <c r="AA3264">
        <v>1.58</v>
      </c>
      <c r="AB3264">
        <v>0.2</v>
      </c>
      <c r="AC3264">
        <v>23.700000000000003</v>
      </c>
    </row>
    <row r="3265" spans="1:29" x14ac:dyDescent="0.25">
      <c r="A3265" s="111" t="s">
        <v>572</v>
      </c>
      <c r="B3265" s="112" t="s">
        <v>157</v>
      </c>
      <c r="C3265" s="111">
        <v>87477</v>
      </c>
      <c r="D3265" s="111">
        <v>874779</v>
      </c>
      <c r="E3265" s="111" t="s">
        <v>583</v>
      </c>
      <c r="F3265" s="111">
        <v>14844</v>
      </c>
      <c r="G3265" s="111" t="s">
        <v>356</v>
      </c>
      <c r="H3265" s="111" t="s">
        <v>32</v>
      </c>
      <c r="I3265" s="111" t="s">
        <v>18</v>
      </c>
      <c r="J3265" s="111" t="s">
        <v>334</v>
      </c>
      <c r="K3265" s="111" t="s">
        <v>31</v>
      </c>
      <c r="L3265" s="111">
        <v>15</v>
      </c>
      <c r="M3265" s="111">
        <v>4.0349999999999997E-2</v>
      </c>
      <c r="N3265" s="113">
        <v>2.29</v>
      </c>
      <c r="O3265" s="113">
        <v>1.8904999999999998</v>
      </c>
      <c r="P3265" s="114">
        <v>0.2</v>
      </c>
      <c r="Q3265" s="113">
        <v>28.349999999999998</v>
      </c>
      <c r="R3265" s="115">
        <v>1.99</v>
      </c>
      <c r="S3265" s="115">
        <v>1.6583333333333334</v>
      </c>
      <c r="T3265" s="119">
        <v>0.2</v>
      </c>
      <c r="U3265" s="116">
        <v>24.9</v>
      </c>
      <c r="V3265" t="s">
        <v>25</v>
      </c>
      <c r="W3265">
        <v>1.8</v>
      </c>
      <c r="X3265" t="s">
        <v>25</v>
      </c>
      <c r="Y3265">
        <v>27</v>
      </c>
      <c r="Z3265">
        <v>1.89</v>
      </c>
      <c r="AA3265">
        <v>1.58</v>
      </c>
      <c r="AB3265">
        <v>0.2</v>
      </c>
      <c r="AC3265">
        <v>23.700000000000003</v>
      </c>
    </row>
    <row r="3266" spans="1:29" x14ac:dyDescent="0.25">
      <c r="A3266" s="111" t="s">
        <v>572</v>
      </c>
      <c r="B3266" s="112" t="s">
        <v>157</v>
      </c>
      <c r="C3266" s="111">
        <v>87477</v>
      </c>
      <c r="D3266" s="111">
        <v>874779</v>
      </c>
      <c r="E3266" s="111" t="s">
        <v>583</v>
      </c>
      <c r="F3266" s="111">
        <v>19303</v>
      </c>
      <c r="G3266" s="111" t="s">
        <v>444</v>
      </c>
      <c r="H3266" s="111" t="s">
        <v>37</v>
      </c>
      <c r="I3266" s="111" t="s">
        <v>18</v>
      </c>
      <c r="J3266" s="111" t="s">
        <v>362</v>
      </c>
      <c r="K3266" s="111" t="s">
        <v>31</v>
      </c>
      <c r="L3266" s="111">
        <v>15</v>
      </c>
      <c r="M3266" s="111">
        <v>4.0349999999999997E-2</v>
      </c>
      <c r="N3266" s="113">
        <v>2.29</v>
      </c>
      <c r="O3266" s="113">
        <v>1.8904999999999998</v>
      </c>
      <c r="P3266" s="114">
        <v>0.2</v>
      </c>
      <c r="Q3266" s="113">
        <v>28.349999999999998</v>
      </c>
      <c r="R3266" s="115">
        <v>1.99</v>
      </c>
      <c r="S3266" s="115">
        <v>1.6583333333333334</v>
      </c>
      <c r="T3266" s="119">
        <v>0.2</v>
      </c>
      <c r="U3266" s="116">
        <v>24.9</v>
      </c>
      <c r="V3266" t="s">
        <v>25</v>
      </c>
      <c r="W3266">
        <v>1.9</v>
      </c>
      <c r="X3266" t="s">
        <v>25</v>
      </c>
      <c r="Y3266">
        <v>28.5</v>
      </c>
      <c r="Z3266">
        <v>1.99</v>
      </c>
      <c r="AA3266">
        <v>1.66</v>
      </c>
      <c r="AB3266">
        <v>0.2</v>
      </c>
      <c r="AC3266">
        <v>24.9</v>
      </c>
    </row>
    <row r="3267" spans="1:29" x14ac:dyDescent="0.25">
      <c r="A3267" s="111" t="s">
        <v>572</v>
      </c>
      <c r="B3267" s="112" t="s">
        <v>157</v>
      </c>
      <c r="C3267" s="111">
        <v>87477</v>
      </c>
      <c r="D3267" s="111">
        <v>874779</v>
      </c>
      <c r="E3267" s="111" t="s">
        <v>583</v>
      </c>
      <c r="F3267" s="111">
        <v>19305</v>
      </c>
      <c r="G3267" s="111" t="s">
        <v>445</v>
      </c>
      <c r="H3267" s="111" t="s">
        <v>37</v>
      </c>
      <c r="I3267" s="111" t="s">
        <v>18</v>
      </c>
      <c r="J3267" s="111" t="s">
        <v>382</v>
      </c>
      <c r="K3267" s="111" t="s">
        <v>31</v>
      </c>
      <c r="L3267" s="111">
        <v>15</v>
      </c>
      <c r="M3267" s="111">
        <v>4.0349999999999997E-2</v>
      </c>
      <c r="N3267" s="113">
        <v>2.29</v>
      </c>
      <c r="O3267" s="113">
        <v>1.8904999999999998</v>
      </c>
      <c r="P3267" s="114">
        <v>0.2</v>
      </c>
      <c r="Q3267" s="113">
        <v>28.349999999999998</v>
      </c>
      <c r="R3267" s="115">
        <v>1.99</v>
      </c>
      <c r="S3267" s="115">
        <v>1.6583333333333334</v>
      </c>
      <c r="T3267" s="119">
        <v>0.2</v>
      </c>
      <c r="U3267" s="116">
        <v>24.9</v>
      </c>
      <c r="V3267" t="s">
        <v>25</v>
      </c>
      <c r="W3267">
        <v>1.9</v>
      </c>
      <c r="X3267" t="s">
        <v>25</v>
      </c>
      <c r="Y3267">
        <v>28.5</v>
      </c>
      <c r="Z3267">
        <v>1.99</v>
      </c>
      <c r="AA3267">
        <v>1.66</v>
      </c>
      <c r="AB3267">
        <v>0.2</v>
      </c>
      <c r="AC3267">
        <v>24.9</v>
      </c>
    </row>
    <row r="3268" spans="1:29" x14ac:dyDescent="0.25">
      <c r="A3268" s="111" t="s">
        <v>572</v>
      </c>
      <c r="B3268" s="112" t="s">
        <v>157</v>
      </c>
      <c r="C3268" s="111">
        <v>87477</v>
      </c>
      <c r="D3268" s="111">
        <v>874779</v>
      </c>
      <c r="E3268" s="111" t="s">
        <v>583</v>
      </c>
      <c r="F3268" s="111">
        <v>19307</v>
      </c>
      <c r="G3268" s="111" t="s">
        <v>446</v>
      </c>
      <c r="H3268" s="111" t="s">
        <v>37</v>
      </c>
      <c r="I3268" s="111" t="s">
        <v>18</v>
      </c>
      <c r="J3268" s="111" t="s">
        <v>447</v>
      </c>
      <c r="K3268" s="111" t="s">
        <v>31</v>
      </c>
      <c r="L3268" s="111">
        <v>15</v>
      </c>
      <c r="M3268" s="111">
        <v>4.0349999999999997E-2</v>
      </c>
      <c r="N3268" s="113">
        <v>2.29</v>
      </c>
      <c r="O3268" s="113">
        <v>1.8904999999999998</v>
      </c>
      <c r="P3268" s="114">
        <v>0.2</v>
      </c>
      <c r="Q3268" s="113">
        <v>28.349999999999998</v>
      </c>
      <c r="R3268" s="115">
        <v>1.99</v>
      </c>
      <c r="S3268" s="115">
        <v>1.6583333333333334</v>
      </c>
      <c r="T3268" s="119">
        <v>0.2</v>
      </c>
      <c r="U3268" s="116">
        <v>24.9</v>
      </c>
      <c r="V3268" t="s">
        <v>25</v>
      </c>
      <c r="W3268">
        <v>1.9</v>
      </c>
      <c r="X3268" t="s">
        <v>25</v>
      </c>
      <c r="Y3268">
        <v>28.5</v>
      </c>
      <c r="Z3268">
        <v>1.99</v>
      </c>
      <c r="AA3268">
        <v>1.66</v>
      </c>
      <c r="AB3268">
        <v>0.2</v>
      </c>
      <c r="AC3268">
        <v>24.9</v>
      </c>
    </row>
    <row r="3269" spans="1:29" x14ac:dyDescent="0.25">
      <c r="A3269" s="111" t="s">
        <v>572</v>
      </c>
      <c r="B3269" s="112" t="s">
        <v>157</v>
      </c>
      <c r="C3269" s="111">
        <v>87477</v>
      </c>
      <c r="D3269" s="111">
        <v>874779</v>
      </c>
      <c r="E3269" s="111" t="s">
        <v>583</v>
      </c>
      <c r="F3269" s="111">
        <v>19309</v>
      </c>
      <c r="G3269" s="111" t="s">
        <v>448</v>
      </c>
      <c r="H3269" s="111" t="s">
        <v>37</v>
      </c>
      <c r="I3269" s="111" t="s">
        <v>18</v>
      </c>
      <c r="J3269" s="111" t="s">
        <v>449</v>
      </c>
      <c r="K3269" s="111" t="s">
        <v>31</v>
      </c>
      <c r="L3269" s="111">
        <v>15</v>
      </c>
      <c r="M3269" s="111">
        <v>4.0349999999999997E-2</v>
      </c>
      <c r="N3269" s="113">
        <v>2.29</v>
      </c>
      <c r="O3269" s="113">
        <v>1.8904999999999998</v>
      </c>
      <c r="P3269" s="114">
        <v>0.2</v>
      </c>
      <c r="Q3269" s="113">
        <v>28.349999999999998</v>
      </c>
      <c r="R3269" s="115">
        <v>1.99</v>
      </c>
      <c r="S3269" s="115">
        <v>1.6583333333333334</v>
      </c>
      <c r="T3269" s="119">
        <v>0.2</v>
      </c>
      <c r="U3269" s="116">
        <v>24.9</v>
      </c>
      <c r="V3269" t="s">
        <v>25</v>
      </c>
      <c r="W3269">
        <v>1.9</v>
      </c>
      <c r="X3269" t="s">
        <v>25</v>
      </c>
      <c r="Y3269">
        <v>28.5</v>
      </c>
      <c r="Z3269">
        <v>1.99</v>
      </c>
      <c r="AA3269">
        <v>1.66</v>
      </c>
      <c r="AB3269">
        <v>0.2</v>
      </c>
      <c r="AC3269">
        <v>24.9</v>
      </c>
    </row>
    <row r="3270" spans="1:29" x14ac:dyDescent="0.25">
      <c r="A3270" s="111" t="s">
        <v>572</v>
      </c>
      <c r="B3270" s="112" t="s">
        <v>157</v>
      </c>
      <c r="C3270" s="111">
        <v>87477</v>
      </c>
      <c r="D3270" s="111">
        <v>874779</v>
      </c>
      <c r="E3270" s="111" t="s">
        <v>583</v>
      </c>
      <c r="F3270" s="111">
        <v>1164</v>
      </c>
      <c r="G3270" s="111" t="s">
        <v>450</v>
      </c>
      <c r="H3270" s="111" t="s">
        <v>51</v>
      </c>
      <c r="I3270" s="111" t="s">
        <v>18</v>
      </c>
      <c r="J3270" s="111" t="s">
        <v>418</v>
      </c>
      <c r="K3270" s="111" t="s">
        <v>46</v>
      </c>
      <c r="L3270" s="111">
        <v>12</v>
      </c>
      <c r="M3270" s="111">
        <v>4.2000000000000003E-2</v>
      </c>
      <c r="N3270" s="113">
        <v>2.59</v>
      </c>
      <c r="O3270" s="113">
        <v>2.1755</v>
      </c>
      <c r="P3270" s="114">
        <v>0.2</v>
      </c>
      <c r="Q3270" s="113">
        <v>26.160000000000004</v>
      </c>
      <c r="R3270" s="115">
        <v>2.39</v>
      </c>
      <c r="S3270" s="115">
        <v>1.99</v>
      </c>
      <c r="T3270" s="119">
        <v>0.2</v>
      </c>
      <c r="U3270" s="116">
        <v>23.88</v>
      </c>
      <c r="V3270" t="s">
        <v>25</v>
      </c>
      <c r="W3270">
        <v>2.08</v>
      </c>
      <c r="X3270" t="s">
        <v>25</v>
      </c>
      <c r="Y3270">
        <v>24.96</v>
      </c>
      <c r="Z3270">
        <v>2.19</v>
      </c>
      <c r="AA3270">
        <v>1.83</v>
      </c>
      <c r="AB3270">
        <v>0.2</v>
      </c>
      <c r="AC3270">
        <v>21.96</v>
      </c>
    </row>
    <row r="3271" spans="1:29" x14ac:dyDescent="0.25">
      <c r="A3271" s="111" t="s">
        <v>572</v>
      </c>
      <c r="B3271" s="112" t="s">
        <v>157</v>
      </c>
      <c r="C3271" s="111">
        <v>87477</v>
      </c>
      <c r="D3271" s="111">
        <v>874779</v>
      </c>
      <c r="E3271" s="111" t="s">
        <v>583</v>
      </c>
      <c r="F3271" s="111">
        <v>9084</v>
      </c>
      <c r="G3271" s="111" t="s">
        <v>357</v>
      </c>
      <c r="H3271" s="111" t="s">
        <v>47</v>
      </c>
      <c r="I3271" s="111" t="s">
        <v>18</v>
      </c>
      <c r="J3271" s="111" t="s">
        <v>334</v>
      </c>
      <c r="K3271" s="111" t="s">
        <v>46</v>
      </c>
      <c r="L3271" s="111">
        <v>12</v>
      </c>
      <c r="M3271" s="111">
        <v>4.2000000000000003E-2</v>
      </c>
      <c r="N3271" s="113">
        <v>2.59</v>
      </c>
      <c r="O3271" s="113">
        <v>2.19</v>
      </c>
      <c r="P3271" s="114">
        <v>0.2</v>
      </c>
      <c r="Q3271" s="113">
        <v>26.28</v>
      </c>
      <c r="R3271" s="115">
        <v>2.4900000000000002</v>
      </c>
      <c r="S3271" s="115">
        <v>2.08</v>
      </c>
      <c r="T3271" s="119">
        <v>0.2</v>
      </c>
      <c r="U3271" s="116">
        <v>24.96</v>
      </c>
      <c r="V3271" t="s">
        <v>25</v>
      </c>
      <c r="W3271">
        <v>2.19</v>
      </c>
      <c r="X3271" t="s">
        <v>25</v>
      </c>
      <c r="Y3271">
        <v>26.28</v>
      </c>
      <c r="Z3271">
        <v>2.4900000000000002</v>
      </c>
      <c r="AA3271">
        <v>2.08</v>
      </c>
      <c r="AB3271">
        <v>0.2</v>
      </c>
      <c r="AC3271">
        <v>24.96</v>
      </c>
    </row>
    <row r="3272" spans="1:29" x14ac:dyDescent="0.25">
      <c r="A3272" s="111" t="s">
        <v>572</v>
      </c>
      <c r="B3272" s="112" t="s">
        <v>157</v>
      </c>
      <c r="C3272" s="111">
        <v>87477</v>
      </c>
      <c r="D3272" s="111">
        <v>874779</v>
      </c>
      <c r="E3272" s="111" t="s">
        <v>583</v>
      </c>
      <c r="F3272" s="111">
        <v>9085</v>
      </c>
      <c r="G3272" s="111" t="s">
        <v>358</v>
      </c>
      <c r="H3272" s="111" t="s">
        <v>48</v>
      </c>
      <c r="I3272" s="111" t="s">
        <v>18</v>
      </c>
      <c r="J3272" s="111" t="s">
        <v>338</v>
      </c>
      <c r="K3272" s="111" t="s">
        <v>46</v>
      </c>
      <c r="L3272" s="111">
        <v>12</v>
      </c>
      <c r="M3272" s="111">
        <v>4.2000000000000003E-2</v>
      </c>
      <c r="N3272" s="113">
        <v>2.59</v>
      </c>
      <c r="O3272" s="113">
        <v>2.1755</v>
      </c>
      <c r="P3272" s="114">
        <v>0.2</v>
      </c>
      <c r="Q3272" s="113">
        <v>26.160000000000004</v>
      </c>
      <c r="R3272" s="115">
        <v>2.39</v>
      </c>
      <c r="S3272" s="115">
        <v>1.99</v>
      </c>
      <c r="T3272" s="119">
        <v>0.2</v>
      </c>
      <c r="U3272" s="116">
        <v>23.88</v>
      </c>
      <c r="V3272" t="s">
        <v>25</v>
      </c>
      <c r="W3272">
        <v>2.08</v>
      </c>
      <c r="X3272" t="s">
        <v>25</v>
      </c>
      <c r="Y3272">
        <v>24.96</v>
      </c>
      <c r="Z3272">
        <v>2.19</v>
      </c>
      <c r="AA3272">
        <v>1.83</v>
      </c>
      <c r="AB3272">
        <v>0.2</v>
      </c>
      <c r="AC3272">
        <v>21.96</v>
      </c>
    </row>
    <row r="3273" spans="1:29" x14ac:dyDescent="0.25">
      <c r="A3273" s="111" t="s">
        <v>572</v>
      </c>
      <c r="B3273" s="112" t="s">
        <v>157</v>
      </c>
      <c r="C3273" s="111">
        <v>87477</v>
      </c>
      <c r="D3273" s="111">
        <v>874779</v>
      </c>
      <c r="E3273" s="111" t="s">
        <v>583</v>
      </c>
      <c r="F3273" s="111">
        <v>9087</v>
      </c>
      <c r="G3273" s="111" t="s">
        <v>359</v>
      </c>
      <c r="H3273" s="111" t="s">
        <v>50</v>
      </c>
      <c r="I3273" s="111" t="s">
        <v>18</v>
      </c>
      <c r="J3273" s="111" t="s">
        <v>336</v>
      </c>
      <c r="K3273" s="111" t="s">
        <v>46</v>
      </c>
      <c r="L3273" s="111">
        <v>12</v>
      </c>
      <c r="M3273" s="111">
        <v>4.2000000000000003E-2</v>
      </c>
      <c r="N3273" s="113">
        <v>2.59</v>
      </c>
      <c r="O3273" s="113">
        <v>2.1755</v>
      </c>
      <c r="P3273" s="114">
        <v>0.2</v>
      </c>
      <c r="Q3273" s="113">
        <v>26.160000000000004</v>
      </c>
      <c r="R3273" s="115">
        <v>2.39</v>
      </c>
      <c r="S3273" s="115">
        <v>1.99</v>
      </c>
      <c r="T3273" s="119">
        <v>0.2</v>
      </c>
      <c r="U3273" s="116">
        <v>23.88</v>
      </c>
      <c r="V3273" t="s">
        <v>25</v>
      </c>
      <c r="W3273">
        <v>2.08</v>
      </c>
      <c r="X3273" t="s">
        <v>25</v>
      </c>
      <c r="Y3273">
        <v>24.96</v>
      </c>
      <c r="Z3273">
        <v>2.19</v>
      </c>
      <c r="AA3273">
        <v>1.83</v>
      </c>
      <c r="AB3273">
        <v>0.2</v>
      </c>
      <c r="AC3273">
        <v>21.96</v>
      </c>
    </row>
    <row r="3274" spans="1:29" x14ac:dyDescent="0.25">
      <c r="A3274" s="111" t="s">
        <v>572</v>
      </c>
      <c r="B3274" s="112" t="s">
        <v>157</v>
      </c>
      <c r="C3274" s="111">
        <v>87477</v>
      </c>
      <c r="D3274" s="111">
        <v>874779</v>
      </c>
      <c r="E3274" s="111" t="s">
        <v>583</v>
      </c>
      <c r="F3274" s="111">
        <v>9088</v>
      </c>
      <c r="G3274" s="111" t="s">
        <v>451</v>
      </c>
      <c r="H3274" s="111" t="s">
        <v>50</v>
      </c>
      <c r="I3274" s="111" t="s">
        <v>18</v>
      </c>
      <c r="J3274" s="111" t="s">
        <v>452</v>
      </c>
      <c r="K3274" s="111" t="s">
        <v>46</v>
      </c>
      <c r="L3274" s="111">
        <v>12</v>
      </c>
      <c r="M3274" s="111">
        <v>4.2000000000000003E-2</v>
      </c>
      <c r="N3274" s="113">
        <v>2.59</v>
      </c>
      <c r="O3274" s="113">
        <v>2.1755</v>
      </c>
      <c r="P3274" s="114">
        <v>0.2</v>
      </c>
      <c r="Q3274" s="113">
        <v>26.160000000000004</v>
      </c>
      <c r="R3274" s="115">
        <v>2.39</v>
      </c>
      <c r="S3274" s="115">
        <v>1.99</v>
      </c>
      <c r="T3274" s="119">
        <v>0.2</v>
      </c>
      <c r="U3274" s="116">
        <v>23.88</v>
      </c>
      <c r="V3274" t="s">
        <v>25</v>
      </c>
      <c r="W3274">
        <v>2.08</v>
      </c>
      <c r="X3274" t="s">
        <v>25</v>
      </c>
      <c r="Y3274">
        <v>24.96</v>
      </c>
      <c r="Z3274">
        <v>2.19</v>
      </c>
      <c r="AA3274">
        <v>1.83</v>
      </c>
      <c r="AB3274">
        <v>0.2</v>
      </c>
      <c r="AC3274">
        <v>21.96</v>
      </c>
    </row>
    <row r="3275" spans="1:29" x14ac:dyDescent="0.25">
      <c r="A3275" s="111" t="s">
        <v>572</v>
      </c>
      <c r="B3275" s="112" t="s">
        <v>157</v>
      </c>
      <c r="C3275" s="111">
        <v>87477</v>
      </c>
      <c r="D3275" s="111">
        <v>874779</v>
      </c>
      <c r="E3275" s="111" t="s">
        <v>583</v>
      </c>
      <c r="F3275" s="111">
        <v>9089</v>
      </c>
      <c r="G3275" s="111" t="s">
        <v>360</v>
      </c>
      <c r="H3275" s="111" t="s">
        <v>51</v>
      </c>
      <c r="I3275" s="111" t="s">
        <v>18</v>
      </c>
      <c r="J3275" s="111" t="s">
        <v>340</v>
      </c>
      <c r="K3275" s="111" t="s">
        <v>46</v>
      </c>
      <c r="L3275" s="111">
        <v>12</v>
      </c>
      <c r="M3275" s="111">
        <v>4.2000000000000003E-2</v>
      </c>
      <c r="N3275" s="113">
        <v>2.59</v>
      </c>
      <c r="O3275" s="113">
        <v>2.1755</v>
      </c>
      <c r="P3275" s="114">
        <v>0.2</v>
      </c>
      <c r="Q3275" s="113">
        <v>26.160000000000004</v>
      </c>
      <c r="R3275" s="115">
        <v>2.39</v>
      </c>
      <c r="S3275" s="115">
        <v>1.99</v>
      </c>
      <c r="T3275" s="119">
        <v>0.2</v>
      </c>
      <c r="U3275" s="116">
        <v>23.88</v>
      </c>
      <c r="V3275" t="s">
        <v>25</v>
      </c>
      <c r="W3275">
        <v>2.08</v>
      </c>
      <c r="X3275" t="s">
        <v>25</v>
      </c>
      <c r="Y3275">
        <v>24.96</v>
      </c>
      <c r="Z3275">
        <v>2.19</v>
      </c>
      <c r="AA3275">
        <v>1.83</v>
      </c>
      <c r="AB3275">
        <v>0.2</v>
      </c>
      <c r="AC3275">
        <v>21.96</v>
      </c>
    </row>
    <row r="3276" spans="1:29" x14ac:dyDescent="0.25">
      <c r="A3276" s="111" t="s">
        <v>572</v>
      </c>
      <c r="B3276" s="112" t="s">
        <v>157</v>
      </c>
      <c r="C3276" s="111">
        <v>87477</v>
      </c>
      <c r="D3276" s="111">
        <v>874779</v>
      </c>
      <c r="E3276" s="111" t="s">
        <v>583</v>
      </c>
      <c r="F3276" s="111">
        <v>9091</v>
      </c>
      <c r="G3276" s="111" t="s">
        <v>361</v>
      </c>
      <c r="H3276" s="111" t="s">
        <v>52</v>
      </c>
      <c r="I3276" s="111" t="s">
        <v>18</v>
      </c>
      <c r="J3276" s="111" t="s">
        <v>362</v>
      </c>
      <c r="K3276" s="111" t="s">
        <v>46</v>
      </c>
      <c r="L3276" s="111">
        <v>12</v>
      </c>
      <c r="M3276" s="111">
        <v>4.2000000000000003E-2</v>
      </c>
      <c r="N3276" s="113">
        <v>3.19</v>
      </c>
      <c r="O3276" s="113">
        <v>2.66</v>
      </c>
      <c r="P3276" s="114">
        <v>0.2</v>
      </c>
      <c r="Q3276" s="113">
        <v>31.92</v>
      </c>
      <c r="R3276" s="115">
        <v>2.99</v>
      </c>
      <c r="S3276" s="115">
        <v>2.4916666666666671</v>
      </c>
      <c r="T3276" s="119">
        <v>0.2</v>
      </c>
      <c r="U3276" s="116">
        <v>29.880000000000003</v>
      </c>
      <c r="V3276" t="s">
        <v>25</v>
      </c>
      <c r="W3276">
        <v>2.66</v>
      </c>
      <c r="X3276" t="s">
        <v>25</v>
      </c>
      <c r="Y3276">
        <v>31.92</v>
      </c>
      <c r="Z3276">
        <v>2.99</v>
      </c>
      <c r="AA3276">
        <v>2.4900000000000002</v>
      </c>
      <c r="AB3276">
        <v>0.2</v>
      </c>
      <c r="AC3276">
        <v>29.880000000000003</v>
      </c>
    </row>
    <row r="3277" spans="1:29" x14ac:dyDescent="0.25">
      <c r="A3277" s="111" t="s">
        <v>572</v>
      </c>
      <c r="B3277" s="112" t="s">
        <v>157</v>
      </c>
      <c r="C3277" s="111">
        <v>87477</v>
      </c>
      <c r="D3277" s="111">
        <v>874779</v>
      </c>
      <c r="E3277" s="111" t="s">
        <v>583</v>
      </c>
      <c r="F3277" s="111">
        <v>9092</v>
      </c>
      <c r="G3277" s="111" t="s">
        <v>363</v>
      </c>
      <c r="H3277" s="111" t="s">
        <v>52</v>
      </c>
      <c r="I3277" s="111" t="s">
        <v>18</v>
      </c>
      <c r="J3277" s="111" t="s">
        <v>364</v>
      </c>
      <c r="K3277" s="111" t="s">
        <v>46</v>
      </c>
      <c r="L3277" s="111">
        <v>12</v>
      </c>
      <c r="M3277" s="111">
        <v>4.2000000000000003E-2</v>
      </c>
      <c r="N3277" s="113">
        <v>3.19</v>
      </c>
      <c r="O3277" s="113">
        <v>2.66</v>
      </c>
      <c r="P3277" s="114">
        <v>0.2</v>
      </c>
      <c r="Q3277" s="113">
        <v>31.92</v>
      </c>
      <c r="R3277" s="115">
        <v>2.99</v>
      </c>
      <c r="S3277" s="115">
        <v>2.4916666666666671</v>
      </c>
      <c r="T3277" s="119">
        <v>0.2</v>
      </c>
      <c r="U3277" s="116">
        <v>29.880000000000003</v>
      </c>
      <c r="V3277" t="s">
        <v>25</v>
      </c>
      <c r="W3277">
        <v>2.66</v>
      </c>
      <c r="X3277" t="s">
        <v>25</v>
      </c>
      <c r="Y3277">
        <v>31.92</v>
      </c>
      <c r="Z3277">
        <v>2.99</v>
      </c>
      <c r="AA3277">
        <v>2.4900000000000002</v>
      </c>
      <c r="AB3277">
        <v>0.2</v>
      </c>
      <c r="AC3277">
        <v>29.880000000000003</v>
      </c>
    </row>
    <row r="3278" spans="1:29" x14ac:dyDescent="0.25">
      <c r="A3278" s="111" t="s">
        <v>572</v>
      </c>
      <c r="B3278" s="112" t="s">
        <v>157</v>
      </c>
      <c r="C3278" s="111">
        <v>87477</v>
      </c>
      <c r="D3278" s="111">
        <v>874779</v>
      </c>
      <c r="E3278" s="111" t="s">
        <v>583</v>
      </c>
      <c r="F3278" s="111">
        <v>9093</v>
      </c>
      <c r="G3278" s="111" t="s">
        <v>365</v>
      </c>
      <c r="H3278" s="111" t="s">
        <v>49</v>
      </c>
      <c r="I3278" s="111" t="s">
        <v>18</v>
      </c>
      <c r="J3278" s="111" t="s">
        <v>342</v>
      </c>
      <c r="K3278" s="111" t="s">
        <v>46</v>
      </c>
      <c r="L3278" s="111">
        <v>12</v>
      </c>
      <c r="M3278" s="111">
        <v>4.2000000000000003E-2</v>
      </c>
      <c r="N3278" s="113">
        <v>2.59</v>
      </c>
      <c r="O3278" s="113">
        <v>2.1755</v>
      </c>
      <c r="P3278" s="114">
        <v>0.2</v>
      </c>
      <c r="Q3278" s="113">
        <v>26.160000000000004</v>
      </c>
      <c r="R3278" s="115">
        <v>2.39</v>
      </c>
      <c r="S3278" s="115">
        <v>1.99</v>
      </c>
      <c r="T3278" s="119">
        <v>0.2</v>
      </c>
      <c r="U3278" s="116">
        <v>23.88</v>
      </c>
      <c r="V3278" t="s">
        <v>25</v>
      </c>
      <c r="W3278">
        <v>2.08</v>
      </c>
      <c r="X3278" t="s">
        <v>25</v>
      </c>
      <c r="Y3278">
        <v>24.96</v>
      </c>
      <c r="Z3278">
        <v>2.19</v>
      </c>
      <c r="AA3278">
        <v>1.83</v>
      </c>
      <c r="AB3278">
        <v>0.2</v>
      </c>
      <c r="AC3278">
        <v>21.96</v>
      </c>
    </row>
    <row r="3279" spans="1:29" x14ac:dyDescent="0.25">
      <c r="A3279" s="111" t="s">
        <v>572</v>
      </c>
      <c r="B3279" s="112" t="s">
        <v>157</v>
      </c>
      <c r="C3279" s="111">
        <v>87477</v>
      </c>
      <c r="D3279" s="111">
        <v>874779</v>
      </c>
      <c r="E3279" s="111" t="s">
        <v>583</v>
      </c>
      <c r="F3279" s="111">
        <v>9096</v>
      </c>
      <c r="G3279" s="111" t="s">
        <v>366</v>
      </c>
      <c r="H3279" s="111" t="s">
        <v>49</v>
      </c>
      <c r="I3279" s="111" t="s">
        <v>18</v>
      </c>
      <c r="J3279" s="111" t="s">
        <v>331</v>
      </c>
      <c r="K3279" s="111" t="s">
        <v>46</v>
      </c>
      <c r="L3279" s="111">
        <v>12</v>
      </c>
      <c r="M3279" s="111">
        <v>4.2000000000000003E-2</v>
      </c>
      <c r="N3279" s="113">
        <v>2.59</v>
      </c>
      <c r="O3279" s="113">
        <v>2.1755</v>
      </c>
      <c r="P3279" s="114">
        <v>0.2</v>
      </c>
      <c r="Q3279" s="113">
        <v>26.160000000000004</v>
      </c>
      <c r="R3279" s="115">
        <v>2.39</v>
      </c>
      <c r="S3279" s="115">
        <v>1.99</v>
      </c>
      <c r="T3279" s="119">
        <v>0.2</v>
      </c>
      <c r="U3279" s="116">
        <v>23.88</v>
      </c>
      <c r="V3279" t="s">
        <v>25</v>
      </c>
      <c r="W3279">
        <v>2.08</v>
      </c>
      <c r="X3279" t="s">
        <v>25</v>
      </c>
      <c r="Y3279">
        <v>24.96</v>
      </c>
      <c r="Z3279">
        <v>2.19</v>
      </c>
      <c r="AA3279">
        <v>1.83</v>
      </c>
      <c r="AB3279">
        <v>0.2</v>
      </c>
      <c r="AC3279">
        <v>21.96</v>
      </c>
    </row>
    <row r="3280" spans="1:29" x14ac:dyDescent="0.25">
      <c r="A3280" s="111" t="s">
        <v>572</v>
      </c>
      <c r="B3280" s="112" t="s">
        <v>157</v>
      </c>
      <c r="C3280" s="111">
        <v>87477</v>
      </c>
      <c r="D3280" s="111">
        <v>874779</v>
      </c>
      <c r="E3280" s="111" t="s">
        <v>583</v>
      </c>
      <c r="F3280" s="111">
        <v>9274</v>
      </c>
      <c r="G3280" s="111" t="s">
        <v>367</v>
      </c>
      <c r="H3280" s="111" t="s">
        <v>49</v>
      </c>
      <c r="I3280" s="111" t="s">
        <v>18</v>
      </c>
      <c r="J3280" s="111" t="s">
        <v>344</v>
      </c>
      <c r="K3280" s="111" t="s">
        <v>46</v>
      </c>
      <c r="L3280" s="111">
        <v>12</v>
      </c>
      <c r="M3280" s="111">
        <v>4.2000000000000003E-2</v>
      </c>
      <c r="N3280" s="113">
        <v>2.59</v>
      </c>
      <c r="O3280" s="113">
        <v>2.1755</v>
      </c>
      <c r="P3280" s="114">
        <v>0.2</v>
      </c>
      <c r="Q3280" s="113">
        <v>26.160000000000004</v>
      </c>
      <c r="R3280" s="115">
        <v>2.39</v>
      </c>
      <c r="S3280" s="115">
        <v>1.99</v>
      </c>
      <c r="T3280" s="119">
        <v>0.2</v>
      </c>
      <c r="U3280" s="116">
        <v>23.88</v>
      </c>
      <c r="V3280" t="s">
        <v>25</v>
      </c>
      <c r="W3280">
        <v>2.08</v>
      </c>
      <c r="X3280" t="s">
        <v>25</v>
      </c>
      <c r="Y3280">
        <v>24.96</v>
      </c>
      <c r="Z3280">
        <v>2.19</v>
      </c>
      <c r="AA3280">
        <v>1.83</v>
      </c>
      <c r="AB3280">
        <v>0.2</v>
      </c>
      <c r="AC3280">
        <v>21.96</v>
      </c>
    </row>
    <row r="3281" spans="1:29" x14ac:dyDescent="0.25">
      <c r="A3281" s="111" t="s">
        <v>572</v>
      </c>
      <c r="B3281" s="112" t="s">
        <v>157</v>
      </c>
      <c r="C3281" s="111">
        <v>87477</v>
      </c>
      <c r="D3281" s="111">
        <v>874779</v>
      </c>
      <c r="E3281" s="111" t="s">
        <v>583</v>
      </c>
      <c r="F3281" s="111">
        <v>2231</v>
      </c>
      <c r="G3281" s="111" t="s">
        <v>461</v>
      </c>
      <c r="H3281" s="111" t="s">
        <v>42</v>
      </c>
      <c r="I3281" s="111" t="s">
        <v>18</v>
      </c>
      <c r="J3281" s="111" t="s">
        <v>334</v>
      </c>
      <c r="K3281" s="111" t="s">
        <v>462</v>
      </c>
      <c r="L3281" s="111">
        <v>12</v>
      </c>
      <c r="M3281" s="111">
        <v>3.4799999999999998E-2</v>
      </c>
      <c r="N3281" s="113">
        <v>3.19</v>
      </c>
      <c r="O3281" s="113">
        <v>2.65</v>
      </c>
      <c r="P3281" s="114">
        <v>0.2</v>
      </c>
      <c r="Q3281" s="113">
        <v>31.799999999999997</v>
      </c>
      <c r="R3281" s="115">
        <v>2.79</v>
      </c>
      <c r="S3281" s="115">
        <v>2.33</v>
      </c>
      <c r="T3281" s="119">
        <v>0.2</v>
      </c>
      <c r="U3281" s="116">
        <v>27.96</v>
      </c>
      <c r="V3281" t="s">
        <v>25</v>
      </c>
      <c r="W3281">
        <v>2.65</v>
      </c>
      <c r="X3281" t="s">
        <v>25</v>
      </c>
      <c r="Y3281">
        <v>31.799999999999997</v>
      </c>
      <c r="Z3281">
        <v>2.79</v>
      </c>
      <c r="AA3281">
        <v>2.33</v>
      </c>
      <c r="AB3281">
        <v>0.2</v>
      </c>
      <c r="AC3281">
        <v>27.96</v>
      </c>
    </row>
    <row r="3282" spans="1:29" x14ac:dyDescent="0.25">
      <c r="A3282" s="111" t="s">
        <v>572</v>
      </c>
      <c r="B3282" s="112" t="s">
        <v>157</v>
      </c>
      <c r="C3282" s="111">
        <v>87477</v>
      </c>
      <c r="D3282" s="111">
        <v>874779</v>
      </c>
      <c r="E3282" s="111" t="s">
        <v>583</v>
      </c>
      <c r="F3282" s="111">
        <v>8411</v>
      </c>
      <c r="G3282" s="111" t="s">
        <v>465</v>
      </c>
      <c r="H3282" s="111" t="s">
        <v>82</v>
      </c>
      <c r="I3282" s="111" t="s">
        <v>18</v>
      </c>
      <c r="J3282" s="111" t="s">
        <v>334</v>
      </c>
      <c r="K3282" s="111" t="s">
        <v>81</v>
      </c>
      <c r="L3282" s="111">
        <v>6</v>
      </c>
      <c r="M3282" s="111">
        <v>0.09</v>
      </c>
      <c r="N3282" s="113">
        <v>4.99</v>
      </c>
      <c r="O3282" s="113">
        <v>4.16</v>
      </c>
      <c r="P3282" s="114">
        <v>0.2</v>
      </c>
      <c r="Q3282" s="113">
        <v>24.96</v>
      </c>
      <c r="R3282" s="115">
        <v>4.79</v>
      </c>
      <c r="S3282" s="115">
        <v>3.99</v>
      </c>
      <c r="T3282" s="119">
        <v>0.2</v>
      </c>
      <c r="U3282" s="116">
        <v>23.94</v>
      </c>
      <c r="V3282" t="s">
        <v>25</v>
      </c>
      <c r="W3282">
        <v>4.16</v>
      </c>
      <c r="X3282" t="s">
        <v>25</v>
      </c>
      <c r="Y3282">
        <v>24.96</v>
      </c>
      <c r="Z3282">
        <v>4.99</v>
      </c>
      <c r="AA3282">
        <v>4.16</v>
      </c>
      <c r="AB3282">
        <v>0.2</v>
      </c>
      <c r="AC3282">
        <v>24.96</v>
      </c>
    </row>
    <row r="3283" spans="1:29" x14ac:dyDescent="0.25">
      <c r="A3283" s="111" t="s">
        <v>572</v>
      </c>
      <c r="B3283" s="112" t="s">
        <v>157</v>
      </c>
      <c r="C3283" s="111">
        <v>87477</v>
      </c>
      <c r="D3283" s="111">
        <v>874779</v>
      </c>
      <c r="E3283" s="111" t="s">
        <v>583</v>
      </c>
      <c r="F3283" s="111">
        <v>8413</v>
      </c>
      <c r="G3283" s="111" t="s">
        <v>466</v>
      </c>
      <c r="H3283" s="111" t="s">
        <v>82</v>
      </c>
      <c r="I3283" s="111" t="s">
        <v>18</v>
      </c>
      <c r="J3283" s="111" t="s">
        <v>338</v>
      </c>
      <c r="K3283" s="111" t="s">
        <v>81</v>
      </c>
      <c r="L3283" s="111">
        <v>6</v>
      </c>
      <c r="M3283" s="111">
        <v>0.09</v>
      </c>
      <c r="N3283" s="113">
        <v>4.99</v>
      </c>
      <c r="O3283" s="113">
        <v>4.16</v>
      </c>
      <c r="P3283" s="114">
        <v>0.2</v>
      </c>
      <c r="Q3283" s="113">
        <v>24.96</v>
      </c>
      <c r="R3283" s="115">
        <v>4.79</v>
      </c>
      <c r="S3283" s="115">
        <v>3.99</v>
      </c>
      <c r="T3283" s="119">
        <v>0.2</v>
      </c>
      <c r="U3283" s="116">
        <v>23.94</v>
      </c>
      <c r="V3283" t="s">
        <v>25</v>
      </c>
      <c r="W3283">
        <v>4.16</v>
      </c>
      <c r="X3283" t="s">
        <v>25</v>
      </c>
      <c r="Y3283">
        <v>24.96</v>
      </c>
      <c r="Z3283">
        <v>4.99</v>
      </c>
      <c r="AA3283">
        <v>4.16</v>
      </c>
      <c r="AB3283">
        <v>0.2</v>
      </c>
      <c r="AC3283">
        <v>24.96</v>
      </c>
    </row>
    <row r="3284" spans="1:29" x14ac:dyDescent="0.25">
      <c r="A3284" s="111" t="s">
        <v>572</v>
      </c>
      <c r="B3284" s="112" t="s">
        <v>157</v>
      </c>
      <c r="C3284" s="111">
        <v>87477</v>
      </c>
      <c r="D3284" s="111">
        <v>874779</v>
      </c>
      <c r="E3284" s="111" t="s">
        <v>583</v>
      </c>
      <c r="F3284" s="111">
        <v>8418</v>
      </c>
      <c r="G3284" s="111" t="s">
        <v>467</v>
      </c>
      <c r="H3284" s="111" t="s">
        <v>83</v>
      </c>
      <c r="I3284" s="111" t="s">
        <v>18</v>
      </c>
      <c r="J3284" s="111" t="s">
        <v>331</v>
      </c>
      <c r="K3284" s="111" t="s">
        <v>81</v>
      </c>
      <c r="L3284" s="111">
        <v>6</v>
      </c>
      <c r="M3284" s="111">
        <v>0.09</v>
      </c>
      <c r="N3284" s="113">
        <v>4.99</v>
      </c>
      <c r="O3284" s="113">
        <v>4.16</v>
      </c>
      <c r="P3284" s="114">
        <v>0.2</v>
      </c>
      <c r="Q3284" s="113">
        <v>24.96</v>
      </c>
      <c r="R3284" s="115">
        <v>4.79</v>
      </c>
      <c r="S3284" s="115">
        <v>3.99</v>
      </c>
      <c r="T3284" s="119">
        <v>0.2</v>
      </c>
      <c r="U3284" s="116">
        <v>23.94</v>
      </c>
      <c r="V3284" t="s">
        <v>25</v>
      </c>
      <c r="W3284">
        <v>4.16</v>
      </c>
      <c r="X3284" t="s">
        <v>25</v>
      </c>
      <c r="Y3284">
        <v>24.96</v>
      </c>
      <c r="Z3284">
        <v>4.99</v>
      </c>
      <c r="AA3284">
        <v>4.16</v>
      </c>
      <c r="AB3284">
        <v>0.2</v>
      </c>
      <c r="AC3284">
        <v>24.96</v>
      </c>
    </row>
    <row r="3285" spans="1:29" x14ac:dyDescent="0.25">
      <c r="A3285" s="111" t="s">
        <v>572</v>
      </c>
      <c r="B3285" s="112" t="s">
        <v>157</v>
      </c>
      <c r="C3285" s="111">
        <v>87477</v>
      </c>
      <c r="D3285" s="111">
        <v>874779</v>
      </c>
      <c r="E3285" s="111" t="s">
        <v>583</v>
      </c>
      <c r="F3285" s="111">
        <v>8793</v>
      </c>
      <c r="G3285" s="111" t="s">
        <v>468</v>
      </c>
      <c r="H3285" s="111" t="s">
        <v>84</v>
      </c>
      <c r="I3285" s="111" t="s">
        <v>18</v>
      </c>
      <c r="J3285" s="111" t="s">
        <v>469</v>
      </c>
      <c r="K3285" s="111" t="s">
        <v>81</v>
      </c>
      <c r="L3285" s="111">
        <v>6</v>
      </c>
      <c r="M3285" s="111">
        <v>0.09</v>
      </c>
      <c r="N3285" s="113">
        <v>6.49</v>
      </c>
      <c r="O3285" s="113">
        <v>5.4</v>
      </c>
      <c r="P3285" s="114">
        <v>0.2</v>
      </c>
      <c r="Q3285" s="113">
        <v>32.400000000000006</v>
      </c>
      <c r="R3285" s="115">
        <v>5.69</v>
      </c>
      <c r="S3285" s="115">
        <v>4.74</v>
      </c>
      <c r="T3285" s="119">
        <v>0.2</v>
      </c>
      <c r="U3285" s="116">
        <v>28.44</v>
      </c>
      <c r="V3285" t="s">
        <v>25</v>
      </c>
      <c r="W3285">
        <v>5.4</v>
      </c>
      <c r="X3285" t="s">
        <v>25</v>
      </c>
      <c r="Y3285">
        <v>32.400000000000006</v>
      </c>
      <c r="Z3285">
        <v>5.69</v>
      </c>
      <c r="AA3285">
        <v>4.74</v>
      </c>
      <c r="AB3285">
        <v>0.2</v>
      </c>
      <c r="AC3285">
        <v>28.44</v>
      </c>
    </row>
    <row r="3286" spans="1:29" x14ac:dyDescent="0.25">
      <c r="A3286" s="111" t="s">
        <v>572</v>
      </c>
      <c r="B3286" s="112" t="s">
        <v>157</v>
      </c>
      <c r="C3286" s="111">
        <v>87477</v>
      </c>
      <c r="D3286" s="111">
        <v>874779</v>
      </c>
      <c r="E3286" s="111" t="s">
        <v>583</v>
      </c>
      <c r="F3286" s="111">
        <v>253</v>
      </c>
      <c r="G3286" s="111" t="s">
        <v>375</v>
      </c>
      <c r="H3286" s="111" t="s">
        <v>73</v>
      </c>
      <c r="I3286" s="111" t="s">
        <v>18</v>
      </c>
      <c r="J3286" s="111" t="s">
        <v>340</v>
      </c>
      <c r="K3286" s="111" t="s">
        <v>68</v>
      </c>
      <c r="L3286" s="111">
        <v>6</v>
      </c>
      <c r="M3286" s="111">
        <v>0.06</v>
      </c>
      <c r="N3286" s="113">
        <v>3.79</v>
      </c>
      <c r="O3286" s="113">
        <v>3.19</v>
      </c>
      <c r="P3286" s="114">
        <v>0.2</v>
      </c>
      <c r="Q3286" s="113">
        <v>19.14</v>
      </c>
      <c r="R3286" s="115">
        <v>3.79</v>
      </c>
      <c r="S3286" s="115">
        <v>3.19</v>
      </c>
      <c r="T3286" s="119">
        <v>0.2</v>
      </c>
      <c r="U3286" s="116">
        <v>19.14</v>
      </c>
      <c r="V3286" t="s">
        <v>25</v>
      </c>
      <c r="W3286">
        <v>3.19</v>
      </c>
      <c r="X3286" t="s">
        <v>25</v>
      </c>
      <c r="Y3286">
        <v>19.14</v>
      </c>
      <c r="Z3286">
        <v>4.1900000000000004</v>
      </c>
      <c r="AA3286">
        <v>3.49</v>
      </c>
      <c r="AB3286">
        <v>0.2</v>
      </c>
      <c r="AC3286">
        <v>20.94</v>
      </c>
    </row>
    <row r="3287" spans="1:29" x14ac:dyDescent="0.25">
      <c r="A3287" s="111" t="s">
        <v>572</v>
      </c>
      <c r="B3287" s="112" t="s">
        <v>157</v>
      </c>
      <c r="C3287" s="111">
        <v>87477</v>
      </c>
      <c r="D3287" s="111">
        <v>874779</v>
      </c>
      <c r="E3287" s="111" t="s">
        <v>583</v>
      </c>
      <c r="F3287" s="111">
        <v>2132</v>
      </c>
      <c r="G3287" s="111" t="s">
        <v>376</v>
      </c>
      <c r="H3287" s="111" t="s">
        <v>70</v>
      </c>
      <c r="I3287" s="111" t="s">
        <v>18</v>
      </c>
      <c r="J3287" s="111" t="s">
        <v>334</v>
      </c>
      <c r="K3287" s="111" t="s">
        <v>68</v>
      </c>
      <c r="L3287" s="111">
        <v>6</v>
      </c>
      <c r="M3287" s="111">
        <v>0.06</v>
      </c>
      <c r="N3287" s="113">
        <v>3.79</v>
      </c>
      <c r="O3287" s="113">
        <v>3.19</v>
      </c>
      <c r="P3287" s="114">
        <v>0.2</v>
      </c>
      <c r="Q3287" s="113">
        <v>19.14</v>
      </c>
      <c r="R3287" s="115">
        <v>3.79</v>
      </c>
      <c r="S3287" s="115">
        <v>3.19</v>
      </c>
      <c r="T3287" s="119">
        <v>0.2</v>
      </c>
      <c r="U3287" s="116">
        <v>19.14</v>
      </c>
      <c r="V3287" t="s">
        <v>25</v>
      </c>
      <c r="W3287">
        <v>3.19</v>
      </c>
      <c r="X3287" t="s">
        <v>25</v>
      </c>
      <c r="Y3287">
        <v>19.14</v>
      </c>
      <c r="Z3287">
        <v>4.1900000000000004</v>
      </c>
      <c r="AA3287">
        <v>3.49</v>
      </c>
      <c r="AB3287">
        <v>0.2</v>
      </c>
      <c r="AC3287">
        <v>20.94</v>
      </c>
    </row>
    <row r="3288" spans="1:29" x14ac:dyDescent="0.25">
      <c r="A3288" s="111" t="s">
        <v>572</v>
      </c>
      <c r="B3288" s="112" t="s">
        <v>157</v>
      </c>
      <c r="C3288" s="111">
        <v>87477</v>
      </c>
      <c r="D3288" s="111">
        <v>874779</v>
      </c>
      <c r="E3288" s="111" t="s">
        <v>583</v>
      </c>
      <c r="F3288" s="111">
        <v>2585</v>
      </c>
      <c r="G3288" s="111" t="s">
        <v>472</v>
      </c>
      <c r="H3288" s="111" t="s">
        <v>80</v>
      </c>
      <c r="I3288" s="111" t="s">
        <v>18</v>
      </c>
      <c r="J3288" s="111" t="s">
        <v>334</v>
      </c>
      <c r="K3288" s="111" t="s">
        <v>68</v>
      </c>
      <c r="L3288" s="111">
        <v>12</v>
      </c>
      <c r="M3288" s="111">
        <v>0.12</v>
      </c>
      <c r="N3288" s="113">
        <v>4.59</v>
      </c>
      <c r="O3288" s="113">
        <v>3.8</v>
      </c>
      <c r="P3288" s="114">
        <v>0.2</v>
      </c>
      <c r="Q3288" s="113">
        <v>45.599999999999994</v>
      </c>
      <c r="R3288" s="115">
        <v>3.99</v>
      </c>
      <c r="S3288" s="115">
        <v>3.32</v>
      </c>
      <c r="T3288" s="119">
        <v>0.2</v>
      </c>
      <c r="U3288" s="116">
        <v>39.839999999999996</v>
      </c>
      <c r="V3288" t="s">
        <v>25</v>
      </c>
      <c r="W3288">
        <v>3.8</v>
      </c>
      <c r="X3288" t="s">
        <v>25</v>
      </c>
      <c r="Y3288">
        <v>45.599999999999994</v>
      </c>
      <c r="Z3288">
        <v>3.99</v>
      </c>
      <c r="AA3288">
        <v>3.32</v>
      </c>
      <c r="AB3288">
        <v>0.2</v>
      </c>
      <c r="AC3288">
        <v>39.839999999999996</v>
      </c>
    </row>
    <row r="3289" spans="1:29" x14ac:dyDescent="0.25">
      <c r="A3289" s="111" t="s">
        <v>572</v>
      </c>
      <c r="B3289" s="112" t="s">
        <v>157</v>
      </c>
      <c r="C3289" s="111">
        <v>87477</v>
      </c>
      <c r="D3289" s="111">
        <v>874779</v>
      </c>
      <c r="E3289" s="111" t="s">
        <v>583</v>
      </c>
      <c r="F3289" s="111">
        <v>7703</v>
      </c>
      <c r="G3289" s="111" t="s">
        <v>473</v>
      </c>
      <c r="H3289" s="111" t="s">
        <v>72</v>
      </c>
      <c r="I3289" s="111" t="s">
        <v>18</v>
      </c>
      <c r="J3289" s="111" t="s">
        <v>331</v>
      </c>
      <c r="K3289" s="111" t="s">
        <v>68</v>
      </c>
      <c r="L3289" s="111">
        <v>6</v>
      </c>
      <c r="M3289" s="111">
        <v>0.06</v>
      </c>
      <c r="N3289" s="113">
        <v>3.79</v>
      </c>
      <c r="O3289" s="113">
        <v>3.19</v>
      </c>
      <c r="P3289" s="114">
        <v>0.2</v>
      </c>
      <c r="Q3289" s="113">
        <v>19.14</v>
      </c>
      <c r="R3289" s="115">
        <v>3.79</v>
      </c>
      <c r="S3289" s="115">
        <v>3.19</v>
      </c>
      <c r="T3289" s="119">
        <v>0.2</v>
      </c>
      <c r="U3289" s="116">
        <v>19.14</v>
      </c>
      <c r="V3289" t="s">
        <v>25</v>
      </c>
      <c r="W3289">
        <v>3.19</v>
      </c>
      <c r="X3289" t="s">
        <v>25</v>
      </c>
      <c r="Y3289">
        <v>19.14</v>
      </c>
      <c r="Z3289">
        <v>4.1900000000000004</v>
      </c>
      <c r="AA3289">
        <v>3.49</v>
      </c>
      <c r="AB3289">
        <v>0.2</v>
      </c>
      <c r="AC3289">
        <v>20.94</v>
      </c>
    </row>
    <row r="3290" spans="1:29" x14ac:dyDescent="0.25">
      <c r="A3290" s="111" t="s">
        <v>572</v>
      </c>
      <c r="B3290" s="112" t="s">
        <v>157</v>
      </c>
      <c r="C3290" s="111">
        <v>87477</v>
      </c>
      <c r="D3290" s="111">
        <v>874779</v>
      </c>
      <c r="E3290" s="111" t="s">
        <v>583</v>
      </c>
      <c r="F3290" s="111">
        <v>11593</v>
      </c>
      <c r="G3290" s="111" t="s">
        <v>474</v>
      </c>
      <c r="H3290" s="111" t="s">
        <v>80</v>
      </c>
      <c r="I3290" s="111" t="s">
        <v>18</v>
      </c>
      <c r="J3290" s="111" t="s">
        <v>331</v>
      </c>
      <c r="K3290" s="111" t="s">
        <v>68</v>
      </c>
      <c r="L3290" s="111">
        <v>12</v>
      </c>
      <c r="M3290" s="111">
        <v>0.12</v>
      </c>
      <c r="N3290" s="113">
        <v>4.59</v>
      </c>
      <c r="O3290" s="113">
        <v>3.8</v>
      </c>
      <c r="P3290" s="114">
        <v>0.2</v>
      </c>
      <c r="Q3290" s="113">
        <v>45.599999999999994</v>
      </c>
      <c r="R3290" s="115">
        <v>3.99</v>
      </c>
      <c r="S3290" s="115">
        <v>3.32</v>
      </c>
      <c r="T3290" s="119">
        <v>0.2</v>
      </c>
      <c r="U3290" s="116">
        <v>39.839999999999996</v>
      </c>
      <c r="V3290" t="s">
        <v>25</v>
      </c>
      <c r="W3290">
        <v>3.8</v>
      </c>
      <c r="X3290" t="s">
        <v>25</v>
      </c>
      <c r="Y3290">
        <v>45.599999999999994</v>
      </c>
      <c r="Z3290">
        <v>3.99</v>
      </c>
      <c r="AA3290">
        <v>3.32</v>
      </c>
      <c r="AB3290">
        <v>0.2</v>
      </c>
      <c r="AC3290">
        <v>39.839999999999996</v>
      </c>
    </row>
    <row r="3291" spans="1:29" x14ac:dyDescent="0.25">
      <c r="A3291" s="111" t="s">
        <v>572</v>
      </c>
      <c r="B3291" s="112" t="s">
        <v>157</v>
      </c>
      <c r="C3291" s="111">
        <v>87477</v>
      </c>
      <c r="D3291" s="111">
        <v>874779</v>
      </c>
      <c r="E3291" s="111" t="s">
        <v>583</v>
      </c>
      <c r="F3291" s="111">
        <v>13486</v>
      </c>
      <c r="G3291" s="111" t="s">
        <v>377</v>
      </c>
      <c r="H3291" s="111" t="s">
        <v>134</v>
      </c>
      <c r="I3291" s="111" t="s">
        <v>128</v>
      </c>
      <c r="J3291" s="111" t="s">
        <v>378</v>
      </c>
      <c r="K3291" s="111" t="s">
        <v>68</v>
      </c>
      <c r="L3291" s="111">
        <v>6</v>
      </c>
      <c r="M3291" s="111">
        <v>0.06</v>
      </c>
      <c r="N3291" s="113">
        <v>6.59</v>
      </c>
      <c r="O3291" s="113">
        <v>5.49</v>
      </c>
      <c r="P3291" s="114">
        <v>0.2</v>
      </c>
      <c r="Q3291" s="113">
        <v>32.94</v>
      </c>
      <c r="R3291" s="115">
        <v>6.19</v>
      </c>
      <c r="S3291" s="115">
        <v>5.18</v>
      </c>
      <c r="T3291" s="119">
        <v>0.2</v>
      </c>
      <c r="U3291" s="116">
        <v>31.08</v>
      </c>
      <c r="V3291" t="s">
        <v>25</v>
      </c>
      <c r="W3291">
        <v>5.49</v>
      </c>
      <c r="X3291" t="s">
        <v>25</v>
      </c>
      <c r="Y3291">
        <v>32.94</v>
      </c>
      <c r="Z3291">
        <v>6.19</v>
      </c>
      <c r="AA3291">
        <v>5.18</v>
      </c>
      <c r="AB3291">
        <v>0.2</v>
      </c>
      <c r="AC3291">
        <v>31.08</v>
      </c>
    </row>
    <row r="3292" spans="1:29" x14ac:dyDescent="0.25">
      <c r="A3292" s="111" t="s">
        <v>572</v>
      </c>
      <c r="B3292" s="112" t="s">
        <v>157</v>
      </c>
      <c r="C3292" s="111">
        <v>87477</v>
      </c>
      <c r="D3292" s="111">
        <v>874779</v>
      </c>
      <c r="E3292" s="111" t="s">
        <v>583</v>
      </c>
      <c r="F3292" s="111">
        <v>19164</v>
      </c>
      <c r="G3292" s="111" t="s">
        <v>475</v>
      </c>
      <c r="H3292" s="111" t="s">
        <v>76</v>
      </c>
      <c r="I3292" s="111" t="s">
        <v>18</v>
      </c>
      <c r="J3292" s="111" t="s">
        <v>334</v>
      </c>
      <c r="K3292" s="111" t="s">
        <v>68</v>
      </c>
      <c r="L3292" s="111">
        <v>2</v>
      </c>
      <c r="M3292" s="111">
        <v>0.02</v>
      </c>
      <c r="N3292" s="113">
        <v>3.69</v>
      </c>
      <c r="O3292" s="113">
        <v>3.1</v>
      </c>
      <c r="P3292" s="114">
        <v>0.2</v>
      </c>
      <c r="Q3292" s="113">
        <v>6.2</v>
      </c>
      <c r="R3292" s="115">
        <v>3.19</v>
      </c>
      <c r="S3292" s="115">
        <v>2.7</v>
      </c>
      <c r="T3292" s="119">
        <v>0.2</v>
      </c>
      <c r="U3292" s="116">
        <v>5.4</v>
      </c>
      <c r="V3292" t="s">
        <v>25</v>
      </c>
      <c r="W3292">
        <v>3.1</v>
      </c>
      <c r="X3292" t="s">
        <v>25</v>
      </c>
      <c r="Y3292">
        <v>6.2</v>
      </c>
      <c r="Z3292">
        <v>3.19</v>
      </c>
      <c r="AA3292">
        <v>2.7</v>
      </c>
      <c r="AB3292">
        <v>0.2</v>
      </c>
      <c r="AC3292">
        <v>5.4</v>
      </c>
    </row>
    <row r="3293" spans="1:29" x14ac:dyDescent="0.25">
      <c r="A3293" s="111" t="s">
        <v>572</v>
      </c>
      <c r="B3293" s="112" t="s">
        <v>157</v>
      </c>
      <c r="C3293" s="111">
        <v>87477</v>
      </c>
      <c r="D3293" s="111">
        <v>874779</v>
      </c>
      <c r="E3293" s="111" t="s">
        <v>583</v>
      </c>
      <c r="F3293" s="111">
        <v>22200</v>
      </c>
      <c r="G3293" s="111" t="s">
        <v>380</v>
      </c>
      <c r="H3293" s="111" t="s">
        <v>75</v>
      </c>
      <c r="I3293" s="111" t="s">
        <v>18</v>
      </c>
      <c r="J3293" s="111" t="s">
        <v>362</v>
      </c>
      <c r="K3293" s="111" t="s">
        <v>68</v>
      </c>
      <c r="L3293" s="111">
        <v>6</v>
      </c>
      <c r="M3293" s="111">
        <v>0.06</v>
      </c>
      <c r="N3293" s="113">
        <v>7.99</v>
      </c>
      <c r="O3293" s="113">
        <v>6.65</v>
      </c>
      <c r="P3293" s="114">
        <v>0.2</v>
      </c>
      <c r="Q3293" s="113">
        <v>39.900000000000006</v>
      </c>
      <c r="R3293" s="115">
        <v>6.99</v>
      </c>
      <c r="S3293" s="115">
        <v>5.83</v>
      </c>
      <c r="T3293" s="119">
        <v>0.2</v>
      </c>
      <c r="U3293" s="116">
        <v>34.980000000000004</v>
      </c>
      <c r="V3293" t="s">
        <v>25</v>
      </c>
      <c r="W3293">
        <v>6.65</v>
      </c>
      <c r="X3293" t="s">
        <v>25</v>
      </c>
      <c r="Y3293">
        <v>39.900000000000006</v>
      </c>
      <c r="Z3293">
        <v>6.99</v>
      </c>
      <c r="AA3293">
        <v>5.83</v>
      </c>
      <c r="AB3293">
        <v>0.2</v>
      </c>
      <c r="AC3293">
        <v>34.980000000000004</v>
      </c>
    </row>
    <row r="3294" spans="1:29" x14ac:dyDescent="0.25">
      <c r="A3294" s="111" t="s">
        <v>572</v>
      </c>
      <c r="B3294" s="112" t="s">
        <v>157</v>
      </c>
      <c r="C3294" s="111">
        <v>87477</v>
      </c>
      <c r="D3294" s="111">
        <v>874779</v>
      </c>
      <c r="E3294" s="111" t="s">
        <v>583</v>
      </c>
      <c r="F3294" s="111">
        <v>7945</v>
      </c>
      <c r="G3294" s="111" t="s">
        <v>476</v>
      </c>
      <c r="H3294" s="111" t="s">
        <v>101</v>
      </c>
      <c r="I3294" s="111" t="s">
        <v>18</v>
      </c>
      <c r="J3294" s="111" t="s">
        <v>331</v>
      </c>
      <c r="K3294" s="111" t="s">
        <v>99</v>
      </c>
      <c r="L3294" s="111">
        <v>6</v>
      </c>
      <c r="M3294" s="111">
        <v>0.15</v>
      </c>
      <c r="N3294" s="113">
        <v>8.49</v>
      </c>
      <c r="O3294" s="113">
        <v>7.12</v>
      </c>
      <c r="P3294" s="114">
        <v>0.2</v>
      </c>
      <c r="Q3294" s="113">
        <v>42.72</v>
      </c>
      <c r="R3294" s="115">
        <v>8.49</v>
      </c>
      <c r="S3294" s="115">
        <v>7.08</v>
      </c>
      <c r="T3294" s="119">
        <v>0.2</v>
      </c>
      <c r="U3294" s="116">
        <v>42.480000000000004</v>
      </c>
      <c r="V3294" t="s">
        <v>25</v>
      </c>
      <c r="W3294">
        <v>7.59</v>
      </c>
      <c r="X3294" t="s">
        <v>25</v>
      </c>
      <c r="Y3294">
        <v>45.54</v>
      </c>
      <c r="Z3294">
        <v>8.39</v>
      </c>
      <c r="AA3294">
        <v>6.99</v>
      </c>
      <c r="AB3294">
        <v>0.2</v>
      </c>
      <c r="AC3294">
        <v>41.94</v>
      </c>
    </row>
    <row r="3295" spans="1:29" x14ac:dyDescent="0.25">
      <c r="A3295" s="111" t="s">
        <v>572</v>
      </c>
      <c r="B3295" s="112" t="s">
        <v>157</v>
      </c>
      <c r="C3295" s="111">
        <v>87477</v>
      </c>
      <c r="D3295" s="111">
        <v>874779</v>
      </c>
      <c r="E3295" s="111" t="s">
        <v>583</v>
      </c>
      <c r="F3295" s="111">
        <v>7947</v>
      </c>
      <c r="G3295" s="111" t="s">
        <v>477</v>
      </c>
      <c r="H3295" s="111" t="s">
        <v>100</v>
      </c>
      <c r="I3295" s="111" t="s">
        <v>18</v>
      </c>
      <c r="J3295" s="111" t="s">
        <v>334</v>
      </c>
      <c r="K3295" s="111" t="s">
        <v>99</v>
      </c>
      <c r="L3295" s="111">
        <v>6</v>
      </c>
      <c r="M3295" s="111">
        <v>0.15</v>
      </c>
      <c r="N3295" s="113">
        <v>8.99</v>
      </c>
      <c r="O3295" s="113">
        <v>7.49</v>
      </c>
      <c r="P3295" s="114">
        <v>0.2</v>
      </c>
      <c r="Q3295" s="113">
        <v>44.94</v>
      </c>
      <c r="R3295" s="115">
        <v>8.99</v>
      </c>
      <c r="S3295" s="115">
        <v>7.49</v>
      </c>
      <c r="T3295" s="119">
        <v>0.2</v>
      </c>
      <c r="U3295" s="116">
        <v>44.94</v>
      </c>
      <c r="V3295" t="s">
        <v>25</v>
      </c>
      <c r="W3295">
        <v>7.59</v>
      </c>
      <c r="X3295" t="s">
        <v>25</v>
      </c>
      <c r="Y3295">
        <v>45.54</v>
      </c>
      <c r="Z3295">
        <v>8.39</v>
      </c>
      <c r="AA3295">
        <v>6.99</v>
      </c>
      <c r="AB3295">
        <v>0.2</v>
      </c>
      <c r="AC3295">
        <v>41.94</v>
      </c>
    </row>
    <row r="3296" spans="1:29" x14ac:dyDescent="0.25">
      <c r="A3296" s="111" t="s">
        <v>572</v>
      </c>
      <c r="B3296" s="112" t="s">
        <v>157</v>
      </c>
      <c r="C3296" s="111">
        <v>87477</v>
      </c>
      <c r="D3296" s="111">
        <v>874779</v>
      </c>
      <c r="E3296" s="111" t="s">
        <v>583</v>
      </c>
      <c r="F3296" s="111">
        <v>18152</v>
      </c>
      <c r="G3296" s="111" t="s">
        <v>385</v>
      </c>
      <c r="H3296" s="111" t="s">
        <v>21</v>
      </c>
      <c r="I3296" s="111" t="s">
        <v>18</v>
      </c>
      <c r="J3296" s="111" t="s">
        <v>334</v>
      </c>
      <c r="K3296" s="111" t="s">
        <v>19</v>
      </c>
      <c r="L3296" s="111">
        <v>12</v>
      </c>
      <c r="M3296" s="111">
        <v>2.4E-2</v>
      </c>
      <c r="N3296" s="113">
        <v>1.69</v>
      </c>
      <c r="O3296" s="113">
        <v>1.4155</v>
      </c>
      <c r="P3296" s="114">
        <v>0.2</v>
      </c>
      <c r="Q3296" s="113">
        <v>17.04</v>
      </c>
      <c r="R3296" s="115">
        <v>1.59</v>
      </c>
      <c r="S3296" s="115">
        <v>1.3250000000000002</v>
      </c>
      <c r="T3296" s="119">
        <v>0.2</v>
      </c>
      <c r="U3296" s="116">
        <v>15.96</v>
      </c>
      <c r="V3296" t="s">
        <v>25</v>
      </c>
      <c r="W3296">
        <v>1.42</v>
      </c>
      <c r="X3296" t="s">
        <v>25</v>
      </c>
      <c r="Y3296">
        <v>17.04</v>
      </c>
      <c r="Z3296">
        <v>1.49</v>
      </c>
      <c r="AA3296">
        <v>1.24</v>
      </c>
      <c r="AB3296">
        <v>0.2</v>
      </c>
      <c r="AC3296">
        <v>14.879999999999999</v>
      </c>
    </row>
    <row r="3297" spans="1:29" x14ac:dyDescent="0.25">
      <c r="A3297" s="111" t="s">
        <v>572</v>
      </c>
      <c r="B3297" s="112" t="s">
        <v>157</v>
      </c>
      <c r="C3297" s="111">
        <v>87477</v>
      </c>
      <c r="D3297" s="111">
        <v>874779</v>
      </c>
      <c r="E3297" s="111" t="s">
        <v>583</v>
      </c>
      <c r="F3297" s="111">
        <v>18266</v>
      </c>
      <c r="G3297" s="111" t="s">
        <v>386</v>
      </c>
      <c r="H3297" s="111" t="s">
        <v>28</v>
      </c>
      <c r="I3297" s="111" t="s">
        <v>18</v>
      </c>
      <c r="J3297" s="111" t="s">
        <v>331</v>
      </c>
      <c r="K3297" s="111" t="s">
        <v>19</v>
      </c>
      <c r="L3297" s="111">
        <v>12</v>
      </c>
      <c r="M3297" s="111">
        <v>2.4E-2</v>
      </c>
      <c r="N3297" s="113">
        <v>1.69</v>
      </c>
      <c r="O3297" s="113">
        <v>1.42</v>
      </c>
      <c r="P3297" s="114">
        <v>0.2</v>
      </c>
      <c r="Q3297" s="113">
        <v>17.04</v>
      </c>
      <c r="R3297" s="115">
        <v>1.49</v>
      </c>
      <c r="S3297" s="115">
        <v>1.24</v>
      </c>
      <c r="T3297" s="119">
        <v>0.2</v>
      </c>
      <c r="U3297" s="116">
        <v>14.879999999999999</v>
      </c>
      <c r="V3297" t="s">
        <v>25</v>
      </c>
      <c r="W3297">
        <v>1.42</v>
      </c>
      <c r="X3297" t="s">
        <v>25</v>
      </c>
      <c r="Y3297">
        <v>17.04</v>
      </c>
      <c r="Z3297">
        <v>1.49</v>
      </c>
      <c r="AA3297">
        <v>1.24</v>
      </c>
      <c r="AB3297">
        <v>0.2</v>
      </c>
      <c r="AC3297">
        <v>14.879999999999999</v>
      </c>
    </row>
    <row r="3298" spans="1:29" x14ac:dyDescent="0.25">
      <c r="A3298" s="111" t="s">
        <v>572</v>
      </c>
      <c r="B3298" s="112" t="s">
        <v>157</v>
      </c>
      <c r="C3298" s="111">
        <v>87477</v>
      </c>
      <c r="D3298" s="111">
        <v>874779</v>
      </c>
      <c r="E3298" s="111" t="s">
        <v>583</v>
      </c>
      <c r="F3298" s="111">
        <v>18267</v>
      </c>
      <c r="G3298" s="111" t="s">
        <v>416</v>
      </c>
      <c r="H3298" s="111" t="s">
        <v>29</v>
      </c>
      <c r="I3298" s="111" t="s">
        <v>18</v>
      </c>
      <c r="J3298" s="111" t="s">
        <v>336</v>
      </c>
      <c r="K3298" s="111" t="s">
        <v>19</v>
      </c>
      <c r="L3298" s="111">
        <v>12</v>
      </c>
      <c r="M3298" s="111">
        <v>2.4E-2</v>
      </c>
      <c r="N3298" s="113">
        <v>1.69</v>
      </c>
      <c r="O3298" s="113">
        <v>1.42</v>
      </c>
      <c r="P3298" s="114">
        <v>0.2</v>
      </c>
      <c r="Q3298" s="113">
        <v>17.04</v>
      </c>
      <c r="R3298" s="115">
        <v>1.49</v>
      </c>
      <c r="S3298" s="115">
        <v>1.24</v>
      </c>
      <c r="T3298" s="119">
        <v>0.2</v>
      </c>
      <c r="U3298" s="116">
        <v>14.879999999999999</v>
      </c>
      <c r="V3298" t="s">
        <v>25</v>
      </c>
      <c r="W3298">
        <v>1.42</v>
      </c>
      <c r="X3298" t="s">
        <v>25</v>
      </c>
      <c r="Y3298">
        <v>17.04</v>
      </c>
      <c r="Z3298">
        <v>1.49</v>
      </c>
      <c r="AA3298">
        <v>1.24</v>
      </c>
      <c r="AB3298">
        <v>0.2</v>
      </c>
      <c r="AC3298">
        <v>14.879999999999999</v>
      </c>
    </row>
    <row r="3299" spans="1:29" x14ac:dyDescent="0.25">
      <c r="A3299" s="111" t="s">
        <v>572</v>
      </c>
      <c r="B3299" s="112" t="s">
        <v>157</v>
      </c>
      <c r="C3299" s="111">
        <v>87477</v>
      </c>
      <c r="D3299" s="111">
        <v>874779</v>
      </c>
      <c r="E3299" s="111" t="s">
        <v>583</v>
      </c>
      <c r="F3299" s="111">
        <v>18268</v>
      </c>
      <c r="G3299" s="111" t="s">
        <v>387</v>
      </c>
      <c r="H3299" s="111" t="s">
        <v>30</v>
      </c>
      <c r="I3299" s="111" t="s">
        <v>18</v>
      </c>
      <c r="J3299" s="111" t="s">
        <v>340</v>
      </c>
      <c r="K3299" s="111" t="s">
        <v>19</v>
      </c>
      <c r="L3299" s="111">
        <v>12</v>
      </c>
      <c r="M3299" s="111">
        <v>2.4E-2</v>
      </c>
      <c r="N3299" s="113">
        <v>1.69</v>
      </c>
      <c r="O3299" s="113">
        <v>1.42</v>
      </c>
      <c r="P3299" s="114">
        <v>0.2</v>
      </c>
      <c r="Q3299" s="113">
        <v>17.04</v>
      </c>
      <c r="R3299" s="115">
        <v>1.49</v>
      </c>
      <c r="S3299" s="115">
        <v>1.24</v>
      </c>
      <c r="T3299" s="119">
        <v>0.2</v>
      </c>
      <c r="U3299" s="116">
        <v>14.879999999999999</v>
      </c>
      <c r="V3299" t="s">
        <v>25</v>
      </c>
      <c r="W3299">
        <v>1.42</v>
      </c>
      <c r="X3299" t="s">
        <v>25</v>
      </c>
      <c r="Y3299">
        <v>17.04</v>
      </c>
      <c r="Z3299">
        <v>1.49</v>
      </c>
      <c r="AA3299">
        <v>1.24</v>
      </c>
      <c r="AB3299">
        <v>0.2</v>
      </c>
      <c r="AC3299">
        <v>14.879999999999999</v>
      </c>
    </row>
    <row r="3300" spans="1:29" x14ac:dyDescent="0.25">
      <c r="A3300" s="111" t="s">
        <v>572</v>
      </c>
      <c r="B3300" s="112" t="s">
        <v>157</v>
      </c>
      <c r="C3300" s="111">
        <v>87477</v>
      </c>
      <c r="D3300" s="111">
        <v>874779</v>
      </c>
      <c r="E3300" s="111" t="s">
        <v>583</v>
      </c>
      <c r="F3300" s="111">
        <v>22259</v>
      </c>
      <c r="G3300" s="111" t="s">
        <v>481</v>
      </c>
      <c r="H3300" s="111" t="s">
        <v>30</v>
      </c>
      <c r="I3300" s="111" t="s">
        <v>18</v>
      </c>
      <c r="J3300" s="111" t="s">
        <v>418</v>
      </c>
      <c r="K3300" s="111" t="s">
        <v>19</v>
      </c>
      <c r="L3300" s="111">
        <v>12</v>
      </c>
      <c r="M3300" s="111">
        <v>2.4E-2</v>
      </c>
      <c r="N3300" s="113">
        <v>1.69</v>
      </c>
      <c r="O3300" s="113">
        <v>1.42</v>
      </c>
      <c r="P3300" s="114">
        <v>0.2</v>
      </c>
      <c r="Q3300" s="113">
        <v>17.04</v>
      </c>
      <c r="R3300" s="115">
        <v>1.49</v>
      </c>
      <c r="S3300" s="115">
        <v>1.24</v>
      </c>
      <c r="T3300" s="119">
        <v>0.2</v>
      </c>
      <c r="U3300" s="116">
        <v>14.879999999999999</v>
      </c>
      <c r="V3300" t="s">
        <v>25</v>
      </c>
      <c r="W3300">
        <v>1.42</v>
      </c>
      <c r="X3300" t="s">
        <v>25</v>
      </c>
      <c r="Y3300">
        <v>17.04</v>
      </c>
      <c r="Z3300">
        <v>1.49</v>
      </c>
      <c r="AA3300">
        <v>1.24</v>
      </c>
      <c r="AB3300">
        <v>0.2</v>
      </c>
      <c r="AC3300">
        <v>14.879999999999999</v>
      </c>
    </row>
    <row r="3301" spans="1:29" x14ac:dyDescent="0.25">
      <c r="A3301" s="111" t="s">
        <v>572</v>
      </c>
      <c r="B3301" s="112" t="s">
        <v>157</v>
      </c>
      <c r="C3301" s="111">
        <v>87477</v>
      </c>
      <c r="D3301" s="111">
        <v>874779</v>
      </c>
      <c r="E3301" s="111" t="s">
        <v>583</v>
      </c>
      <c r="F3301" s="111">
        <v>503</v>
      </c>
      <c r="G3301" s="111" t="s">
        <v>389</v>
      </c>
      <c r="H3301" s="111" t="s">
        <v>91</v>
      </c>
      <c r="I3301" s="111" t="s">
        <v>18</v>
      </c>
      <c r="J3301" s="111" t="s">
        <v>340</v>
      </c>
      <c r="K3301" s="111" t="s">
        <v>85</v>
      </c>
      <c r="L3301" s="111">
        <v>6</v>
      </c>
      <c r="M3301" s="111">
        <v>0.12</v>
      </c>
      <c r="N3301" s="113">
        <v>5.69</v>
      </c>
      <c r="O3301" s="113">
        <v>4.74</v>
      </c>
      <c r="P3301" s="114">
        <v>0.2</v>
      </c>
      <c r="Q3301" s="113">
        <v>28.44</v>
      </c>
      <c r="R3301" s="115">
        <v>5.49</v>
      </c>
      <c r="S3301" s="115">
        <v>4.58</v>
      </c>
      <c r="T3301" s="119">
        <v>0.2</v>
      </c>
      <c r="U3301" s="116">
        <v>27.48</v>
      </c>
      <c r="V3301" t="s">
        <v>25</v>
      </c>
      <c r="W3301">
        <v>4.82</v>
      </c>
      <c r="X3301" t="s">
        <v>25</v>
      </c>
      <c r="Y3301">
        <v>28.92</v>
      </c>
      <c r="Z3301">
        <v>5.59</v>
      </c>
      <c r="AA3301">
        <v>4.66</v>
      </c>
      <c r="AB3301">
        <v>0.2</v>
      </c>
      <c r="AC3301">
        <v>27.96</v>
      </c>
    </row>
    <row r="3302" spans="1:29" x14ac:dyDescent="0.25">
      <c r="A3302" s="111" t="s">
        <v>572</v>
      </c>
      <c r="B3302" s="112" t="s">
        <v>157</v>
      </c>
      <c r="C3302" s="111">
        <v>87477</v>
      </c>
      <c r="D3302" s="111">
        <v>874779</v>
      </c>
      <c r="E3302" s="111" t="s">
        <v>583</v>
      </c>
      <c r="F3302" s="111">
        <v>504</v>
      </c>
      <c r="G3302" s="111" t="s">
        <v>390</v>
      </c>
      <c r="H3302" s="111" t="s">
        <v>88</v>
      </c>
      <c r="I3302" s="111" t="s">
        <v>18</v>
      </c>
      <c r="J3302" s="111" t="s">
        <v>331</v>
      </c>
      <c r="K3302" s="111" t="s">
        <v>85</v>
      </c>
      <c r="L3302" s="111">
        <v>6</v>
      </c>
      <c r="M3302" s="111">
        <v>0.12</v>
      </c>
      <c r="N3302" s="113">
        <v>7.49</v>
      </c>
      <c r="O3302" s="113">
        <v>6.27</v>
      </c>
      <c r="P3302" s="114">
        <v>0.2</v>
      </c>
      <c r="Q3302" s="113">
        <v>37.619999999999997</v>
      </c>
      <c r="R3302" s="115">
        <v>6.79</v>
      </c>
      <c r="S3302" s="115">
        <v>5.6583333333333332</v>
      </c>
      <c r="T3302" s="119">
        <v>0.2</v>
      </c>
      <c r="U3302" s="116">
        <v>33.96</v>
      </c>
      <c r="V3302" t="s">
        <v>25</v>
      </c>
      <c r="W3302">
        <v>6.07</v>
      </c>
      <c r="X3302" t="s">
        <v>25</v>
      </c>
      <c r="Y3302">
        <v>36.42</v>
      </c>
      <c r="Z3302">
        <v>6.59</v>
      </c>
      <c r="AA3302">
        <v>5.49</v>
      </c>
      <c r="AB3302">
        <v>0.2</v>
      </c>
      <c r="AC3302">
        <v>32.94</v>
      </c>
    </row>
    <row r="3303" spans="1:29" x14ac:dyDescent="0.25">
      <c r="A3303" s="111" t="s">
        <v>572</v>
      </c>
      <c r="B3303" s="112" t="s">
        <v>157</v>
      </c>
      <c r="C3303" s="111">
        <v>87477</v>
      </c>
      <c r="D3303" s="111">
        <v>874779</v>
      </c>
      <c r="E3303" s="111" t="s">
        <v>583</v>
      </c>
      <c r="F3303" s="111">
        <v>1166</v>
      </c>
      <c r="G3303" s="111" t="s">
        <v>417</v>
      </c>
      <c r="H3303" s="111" t="s">
        <v>91</v>
      </c>
      <c r="I3303" s="111" t="s">
        <v>18</v>
      </c>
      <c r="J3303" s="111" t="s">
        <v>418</v>
      </c>
      <c r="K3303" s="111" t="s">
        <v>85</v>
      </c>
      <c r="L3303" s="111">
        <v>6</v>
      </c>
      <c r="M3303" s="111">
        <v>0.12</v>
      </c>
      <c r="N3303" s="113">
        <v>5.69</v>
      </c>
      <c r="O3303" s="113">
        <v>4.74</v>
      </c>
      <c r="P3303" s="114">
        <v>0.2</v>
      </c>
      <c r="Q3303" s="113">
        <v>28.44</v>
      </c>
      <c r="R3303" s="115">
        <v>5.49</v>
      </c>
      <c r="S3303" s="115">
        <v>4.58</v>
      </c>
      <c r="T3303" s="119">
        <v>0.2</v>
      </c>
      <c r="U3303" s="116">
        <v>27.48</v>
      </c>
      <c r="V3303" t="s">
        <v>25</v>
      </c>
      <c r="W3303">
        <v>4.82</v>
      </c>
      <c r="X3303" t="s">
        <v>25</v>
      </c>
      <c r="Y3303">
        <v>28.92</v>
      </c>
      <c r="Z3303">
        <v>5.59</v>
      </c>
      <c r="AA3303">
        <v>4.66</v>
      </c>
      <c r="AB3303">
        <v>0.2</v>
      </c>
      <c r="AC3303">
        <v>27.96</v>
      </c>
    </row>
    <row r="3304" spans="1:29" x14ac:dyDescent="0.25">
      <c r="A3304" s="111" t="s">
        <v>572</v>
      </c>
      <c r="B3304" s="112" t="s">
        <v>157</v>
      </c>
      <c r="C3304" s="111">
        <v>87477</v>
      </c>
      <c r="D3304" s="111">
        <v>874779</v>
      </c>
      <c r="E3304" s="111" t="s">
        <v>583</v>
      </c>
      <c r="F3304" s="111">
        <v>2349</v>
      </c>
      <c r="G3304" s="111" t="s">
        <v>391</v>
      </c>
      <c r="H3304" s="111" t="s">
        <v>86</v>
      </c>
      <c r="I3304" s="111" t="s">
        <v>18</v>
      </c>
      <c r="J3304" s="111" t="s">
        <v>334</v>
      </c>
      <c r="K3304" s="111" t="s">
        <v>85</v>
      </c>
      <c r="L3304" s="111">
        <v>6</v>
      </c>
      <c r="M3304" s="111">
        <v>0.12</v>
      </c>
      <c r="N3304" s="113">
        <v>8.2899999999999991</v>
      </c>
      <c r="O3304" s="113">
        <v>6.9254999999999995</v>
      </c>
      <c r="P3304" s="114">
        <v>0.2</v>
      </c>
      <c r="Q3304" s="113">
        <v>41.58</v>
      </c>
      <c r="R3304" s="115">
        <v>7.89</v>
      </c>
      <c r="S3304" s="115">
        <v>6.58</v>
      </c>
      <c r="T3304" s="119">
        <v>0.2</v>
      </c>
      <c r="U3304" s="116">
        <v>39.480000000000004</v>
      </c>
      <c r="V3304" t="s">
        <v>25</v>
      </c>
      <c r="W3304">
        <v>6.64</v>
      </c>
      <c r="X3304" t="s">
        <v>25</v>
      </c>
      <c r="Y3304">
        <v>39.839999999999996</v>
      </c>
      <c r="Z3304">
        <v>7.59</v>
      </c>
      <c r="AA3304">
        <v>6.33</v>
      </c>
      <c r="AB3304">
        <v>0.2</v>
      </c>
      <c r="AC3304">
        <v>37.980000000000004</v>
      </c>
    </row>
    <row r="3305" spans="1:29" x14ac:dyDescent="0.25">
      <c r="A3305" s="111" t="s">
        <v>572</v>
      </c>
      <c r="B3305" s="112" t="s">
        <v>157</v>
      </c>
      <c r="C3305" s="111">
        <v>87477</v>
      </c>
      <c r="D3305" s="111">
        <v>874779</v>
      </c>
      <c r="E3305" s="111" t="s">
        <v>583</v>
      </c>
      <c r="F3305" s="111">
        <v>2350</v>
      </c>
      <c r="G3305" s="111" t="s">
        <v>392</v>
      </c>
      <c r="H3305" s="111" t="s">
        <v>90</v>
      </c>
      <c r="I3305" s="111" t="s">
        <v>18</v>
      </c>
      <c r="J3305" s="111" t="s">
        <v>336</v>
      </c>
      <c r="K3305" s="111" t="s">
        <v>85</v>
      </c>
      <c r="L3305" s="111">
        <v>6</v>
      </c>
      <c r="M3305" s="111">
        <v>0.12</v>
      </c>
      <c r="N3305" s="113">
        <v>5.99</v>
      </c>
      <c r="O3305" s="113">
        <v>5.0199999999999996</v>
      </c>
      <c r="P3305" s="114">
        <v>0.2</v>
      </c>
      <c r="Q3305" s="113">
        <v>30.119999999999997</v>
      </c>
      <c r="R3305" s="115">
        <v>5.29</v>
      </c>
      <c r="S3305" s="115">
        <v>4.41</v>
      </c>
      <c r="T3305" s="119">
        <v>0.2</v>
      </c>
      <c r="U3305" s="116">
        <v>26.46</v>
      </c>
      <c r="V3305" t="s">
        <v>25</v>
      </c>
      <c r="W3305">
        <v>5.0199999999999996</v>
      </c>
      <c r="X3305" t="s">
        <v>25</v>
      </c>
      <c r="Y3305">
        <v>30.119999999999997</v>
      </c>
      <c r="Z3305">
        <v>5.29</v>
      </c>
      <c r="AA3305">
        <v>4.41</v>
      </c>
      <c r="AB3305">
        <v>0.2</v>
      </c>
      <c r="AC3305">
        <v>26.46</v>
      </c>
    </row>
    <row r="3306" spans="1:29" x14ac:dyDescent="0.25">
      <c r="A3306" s="111" t="s">
        <v>572</v>
      </c>
      <c r="B3306" s="112" t="s">
        <v>157</v>
      </c>
      <c r="C3306" s="111">
        <v>87477</v>
      </c>
      <c r="D3306" s="111">
        <v>874779</v>
      </c>
      <c r="E3306" s="111" t="s">
        <v>583</v>
      </c>
      <c r="F3306" s="111">
        <v>2353</v>
      </c>
      <c r="G3306" s="111" t="s">
        <v>393</v>
      </c>
      <c r="H3306" s="111" t="s">
        <v>93</v>
      </c>
      <c r="I3306" s="111" t="s">
        <v>18</v>
      </c>
      <c r="J3306" s="111" t="s">
        <v>338</v>
      </c>
      <c r="K3306" s="111" t="s">
        <v>85</v>
      </c>
      <c r="L3306" s="111">
        <v>6</v>
      </c>
      <c r="M3306" s="111">
        <v>0.12</v>
      </c>
      <c r="N3306" s="113">
        <v>8.2899999999999991</v>
      </c>
      <c r="O3306" s="113">
        <v>6.9254999999999995</v>
      </c>
      <c r="P3306" s="114">
        <v>0.2</v>
      </c>
      <c r="Q3306" s="113">
        <v>41.58</v>
      </c>
      <c r="R3306" s="115">
        <v>7.89</v>
      </c>
      <c r="S3306" s="115">
        <v>6.58</v>
      </c>
      <c r="T3306" s="119">
        <v>0.2</v>
      </c>
      <c r="U3306" s="116">
        <v>39.480000000000004</v>
      </c>
      <c r="V3306" t="s">
        <v>25</v>
      </c>
      <c r="W3306">
        <v>6.64</v>
      </c>
      <c r="X3306" t="s">
        <v>25</v>
      </c>
      <c r="Y3306">
        <v>39.839999999999996</v>
      </c>
      <c r="Z3306">
        <v>7.59</v>
      </c>
      <c r="AA3306">
        <v>6.33</v>
      </c>
      <c r="AB3306">
        <v>0.2</v>
      </c>
      <c r="AC3306">
        <v>37.980000000000004</v>
      </c>
    </row>
    <row r="3307" spans="1:29" x14ac:dyDescent="0.25">
      <c r="A3307" s="111" t="s">
        <v>572</v>
      </c>
      <c r="B3307" s="112" t="s">
        <v>157</v>
      </c>
      <c r="C3307" s="111">
        <v>87477</v>
      </c>
      <c r="D3307" s="111">
        <v>874779</v>
      </c>
      <c r="E3307" s="111" t="s">
        <v>583</v>
      </c>
      <c r="F3307" s="111">
        <v>2354</v>
      </c>
      <c r="G3307" s="111" t="s">
        <v>482</v>
      </c>
      <c r="H3307" s="111" t="s">
        <v>90</v>
      </c>
      <c r="I3307" s="111" t="s">
        <v>18</v>
      </c>
      <c r="J3307" s="111" t="s">
        <v>452</v>
      </c>
      <c r="K3307" s="111" t="s">
        <v>85</v>
      </c>
      <c r="L3307" s="111">
        <v>6</v>
      </c>
      <c r="M3307" s="111">
        <v>0.12</v>
      </c>
      <c r="N3307" s="113">
        <v>5.99</v>
      </c>
      <c r="O3307" s="113">
        <v>5.0199999999999996</v>
      </c>
      <c r="P3307" s="114">
        <v>0.2</v>
      </c>
      <c r="Q3307" s="113">
        <v>30.119999999999997</v>
      </c>
      <c r="R3307" s="115">
        <v>5.29</v>
      </c>
      <c r="S3307" s="115">
        <v>4.41</v>
      </c>
      <c r="T3307" s="119">
        <v>0.2</v>
      </c>
      <c r="U3307" s="116">
        <v>26.46</v>
      </c>
      <c r="V3307" t="s">
        <v>25</v>
      </c>
      <c r="W3307">
        <v>5.0199999999999996</v>
      </c>
      <c r="X3307" t="s">
        <v>25</v>
      </c>
      <c r="Y3307">
        <v>30.119999999999997</v>
      </c>
      <c r="Z3307">
        <v>5.29</v>
      </c>
      <c r="AA3307">
        <v>4.41</v>
      </c>
      <c r="AB3307">
        <v>0.2</v>
      </c>
      <c r="AC3307">
        <v>26.46</v>
      </c>
    </row>
    <row r="3308" spans="1:29" x14ac:dyDescent="0.25">
      <c r="A3308" s="111" t="s">
        <v>572</v>
      </c>
      <c r="B3308" s="112" t="s">
        <v>157</v>
      </c>
      <c r="C3308" s="111">
        <v>87477</v>
      </c>
      <c r="D3308" s="111">
        <v>874779</v>
      </c>
      <c r="E3308" s="111" t="s">
        <v>583</v>
      </c>
      <c r="F3308" s="111">
        <v>2357</v>
      </c>
      <c r="G3308" s="111" t="s">
        <v>394</v>
      </c>
      <c r="H3308" s="111" t="s">
        <v>92</v>
      </c>
      <c r="I3308" s="111" t="s">
        <v>18</v>
      </c>
      <c r="J3308" s="111" t="s">
        <v>372</v>
      </c>
      <c r="K3308" s="111" t="s">
        <v>85</v>
      </c>
      <c r="L3308" s="111">
        <v>6</v>
      </c>
      <c r="M3308" s="111">
        <v>0.12</v>
      </c>
      <c r="N3308" s="113">
        <v>5.49</v>
      </c>
      <c r="O3308" s="113">
        <v>4.55</v>
      </c>
      <c r="P3308" s="114">
        <v>0.2</v>
      </c>
      <c r="Q3308" s="113">
        <v>27.299999999999997</v>
      </c>
      <c r="R3308" s="115">
        <v>4.99</v>
      </c>
      <c r="S3308" s="115">
        <v>4.16</v>
      </c>
      <c r="T3308" s="119">
        <v>0.2</v>
      </c>
      <c r="U3308" s="116">
        <v>24.96</v>
      </c>
      <c r="V3308" t="s">
        <v>25</v>
      </c>
      <c r="W3308">
        <v>4.55</v>
      </c>
      <c r="X3308" t="s">
        <v>25</v>
      </c>
      <c r="Y3308">
        <v>27.299999999999997</v>
      </c>
      <c r="Z3308">
        <v>4.99</v>
      </c>
      <c r="AA3308">
        <v>4.16</v>
      </c>
      <c r="AB3308">
        <v>0.2</v>
      </c>
      <c r="AC3308">
        <v>24.96</v>
      </c>
    </row>
    <row r="3309" spans="1:29" x14ac:dyDescent="0.25">
      <c r="A3309" s="111" t="s">
        <v>572</v>
      </c>
      <c r="B3309" s="112" t="s">
        <v>157</v>
      </c>
      <c r="C3309" s="111">
        <v>87477</v>
      </c>
      <c r="D3309" s="111">
        <v>874779</v>
      </c>
      <c r="E3309" s="111" t="s">
        <v>583</v>
      </c>
      <c r="F3309" s="111">
        <v>4409</v>
      </c>
      <c r="G3309" s="111" t="s">
        <v>419</v>
      </c>
      <c r="H3309" s="111" t="s">
        <v>88</v>
      </c>
      <c r="I3309" s="111" t="s">
        <v>18</v>
      </c>
      <c r="J3309" s="111" t="s">
        <v>342</v>
      </c>
      <c r="K3309" s="111" t="s">
        <v>85</v>
      </c>
      <c r="L3309" s="111">
        <v>6</v>
      </c>
      <c r="M3309" s="111">
        <v>0.12</v>
      </c>
      <c r="N3309" s="113">
        <v>7.49</v>
      </c>
      <c r="O3309" s="113">
        <v>6.27</v>
      </c>
      <c r="P3309" s="114">
        <v>0.2</v>
      </c>
      <c r="Q3309" s="113">
        <v>37.619999999999997</v>
      </c>
      <c r="R3309" s="115">
        <v>6.79</v>
      </c>
      <c r="S3309" s="115">
        <v>5.6583333333333332</v>
      </c>
      <c r="T3309" s="119">
        <v>0.2</v>
      </c>
      <c r="U3309" s="116">
        <v>33.96</v>
      </c>
      <c r="V3309" t="s">
        <v>25</v>
      </c>
      <c r="W3309">
        <v>6.07</v>
      </c>
      <c r="X3309" t="s">
        <v>25</v>
      </c>
      <c r="Y3309">
        <v>36.42</v>
      </c>
      <c r="Z3309">
        <v>6.59</v>
      </c>
      <c r="AA3309">
        <v>5.49</v>
      </c>
      <c r="AB3309">
        <v>0.2</v>
      </c>
      <c r="AC3309">
        <v>32.94</v>
      </c>
    </row>
    <row r="3310" spans="1:29" x14ac:dyDescent="0.25">
      <c r="A3310" s="111" t="s">
        <v>572</v>
      </c>
      <c r="B3310" s="112" t="s">
        <v>157</v>
      </c>
      <c r="C3310" s="111">
        <v>87477</v>
      </c>
      <c r="D3310" s="111">
        <v>874779</v>
      </c>
      <c r="E3310" s="111" t="s">
        <v>583</v>
      </c>
      <c r="F3310" s="111">
        <v>9276</v>
      </c>
      <c r="G3310" s="111" t="s">
        <v>395</v>
      </c>
      <c r="H3310" s="111" t="s">
        <v>88</v>
      </c>
      <c r="I3310" s="111" t="s">
        <v>18</v>
      </c>
      <c r="J3310" s="111" t="s">
        <v>344</v>
      </c>
      <c r="K3310" s="111" t="s">
        <v>85</v>
      </c>
      <c r="L3310" s="111">
        <v>6</v>
      </c>
      <c r="M3310" s="111">
        <v>0.12</v>
      </c>
      <c r="N3310" s="113">
        <v>7.49</v>
      </c>
      <c r="O3310" s="113">
        <v>6.27</v>
      </c>
      <c r="P3310" s="114">
        <v>0.2</v>
      </c>
      <c r="Q3310" s="113">
        <v>37.619999999999997</v>
      </c>
      <c r="R3310" s="115">
        <v>6.79</v>
      </c>
      <c r="S3310" s="115">
        <v>5.6583333333333332</v>
      </c>
      <c r="T3310" s="119">
        <v>0.2</v>
      </c>
      <c r="U3310" s="116">
        <v>33.96</v>
      </c>
      <c r="V3310" t="s">
        <v>25</v>
      </c>
      <c r="W3310">
        <v>6.07</v>
      </c>
      <c r="X3310" t="s">
        <v>25</v>
      </c>
      <c r="Y3310">
        <v>36.42</v>
      </c>
      <c r="Z3310">
        <v>6.59</v>
      </c>
      <c r="AA3310">
        <v>5.49</v>
      </c>
      <c r="AB3310">
        <v>0.2</v>
      </c>
      <c r="AC3310">
        <v>32.94</v>
      </c>
    </row>
    <row r="3311" spans="1:29" x14ac:dyDescent="0.25">
      <c r="A3311" s="111" t="s">
        <v>572</v>
      </c>
      <c r="B3311" s="112" t="s">
        <v>157</v>
      </c>
      <c r="C3311" s="111">
        <v>87477</v>
      </c>
      <c r="D3311" s="111">
        <v>874779</v>
      </c>
      <c r="E3311" s="111" t="s">
        <v>583</v>
      </c>
      <c r="F3311" s="111">
        <v>21441</v>
      </c>
      <c r="G3311" s="111" t="s">
        <v>532</v>
      </c>
      <c r="H3311" s="111" t="s">
        <v>91</v>
      </c>
      <c r="I3311" s="111" t="s">
        <v>18</v>
      </c>
      <c r="J3311" s="111" t="s">
        <v>533</v>
      </c>
      <c r="K3311" s="111" t="s">
        <v>85</v>
      </c>
      <c r="L3311" s="111">
        <v>6</v>
      </c>
      <c r="M3311" s="111">
        <v>0.12</v>
      </c>
      <c r="N3311" s="113">
        <v>5.69</v>
      </c>
      <c r="O3311" s="113">
        <v>4.74</v>
      </c>
      <c r="P3311" s="114">
        <v>0.2</v>
      </c>
      <c r="Q3311" s="113">
        <v>28.44</v>
      </c>
      <c r="R3311" s="115">
        <v>5.49</v>
      </c>
      <c r="S3311" s="115">
        <v>4.58</v>
      </c>
      <c r="T3311" s="119">
        <v>0.2</v>
      </c>
      <c r="U3311" s="116">
        <v>27.48</v>
      </c>
      <c r="V3311" t="s">
        <v>25</v>
      </c>
      <c r="W3311">
        <v>4.82</v>
      </c>
      <c r="X3311" t="s">
        <v>25</v>
      </c>
      <c r="Y3311">
        <v>28.92</v>
      </c>
      <c r="Z3311">
        <v>5.59</v>
      </c>
      <c r="AA3311">
        <v>4.66</v>
      </c>
      <c r="AB3311">
        <v>0.2</v>
      </c>
      <c r="AC3311">
        <v>27.96</v>
      </c>
    </row>
    <row r="3312" spans="1:29" x14ac:dyDescent="0.25">
      <c r="A3312" s="111" t="s">
        <v>572</v>
      </c>
      <c r="B3312" s="112" t="s">
        <v>157</v>
      </c>
      <c r="C3312" s="111">
        <v>87477</v>
      </c>
      <c r="D3312" s="111">
        <v>874779</v>
      </c>
      <c r="E3312" s="111" t="s">
        <v>583</v>
      </c>
      <c r="F3312" s="111">
        <v>23163</v>
      </c>
      <c r="G3312" s="111" t="s">
        <v>511</v>
      </c>
      <c r="H3312" s="111" t="s">
        <v>91</v>
      </c>
      <c r="I3312" s="111" t="s">
        <v>18</v>
      </c>
      <c r="J3312" s="111" t="s">
        <v>512</v>
      </c>
      <c r="K3312" s="111" t="s">
        <v>85</v>
      </c>
      <c r="L3312" s="111">
        <v>6</v>
      </c>
      <c r="M3312" s="111">
        <v>0.12</v>
      </c>
      <c r="N3312" s="113">
        <v>5.69</v>
      </c>
      <c r="O3312" s="113">
        <v>4.74</v>
      </c>
      <c r="P3312" s="114">
        <v>0.2</v>
      </c>
      <c r="Q3312" s="113">
        <v>28.44</v>
      </c>
      <c r="R3312" s="115">
        <v>5.49</v>
      </c>
      <c r="S3312" s="115">
        <v>4.58</v>
      </c>
      <c r="T3312" s="119">
        <v>0.2</v>
      </c>
      <c r="U3312" s="116">
        <v>27.48</v>
      </c>
      <c r="V3312" t="s">
        <v>25</v>
      </c>
      <c r="W3312">
        <v>4.82</v>
      </c>
      <c r="X3312" t="s">
        <v>25</v>
      </c>
      <c r="Y3312">
        <v>28.92</v>
      </c>
      <c r="Z3312">
        <v>5.59</v>
      </c>
      <c r="AA3312">
        <v>4.66</v>
      </c>
      <c r="AB3312">
        <v>0.2</v>
      </c>
      <c r="AC3312">
        <v>27.96</v>
      </c>
    </row>
    <row r="3313" spans="1:29" x14ac:dyDescent="0.25">
      <c r="A3313" s="111" t="s">
        <v>572</v>
      </c>
      <c r="B3313" s="112" t="s">
        <v>157</v>
      </c>
      <c r="C3313" s="111">
        <v>87477</v>
      </c>
      <c r="D3313" s="111">
        <v>874779</v>
      </c>
      <c r="E3313" s="111" t="s">
        <v>583</v>
      </c>
      <c r="F3313" s="111">
        <v>25700</v>
      </c>
      <c r="G3313" s="111" t="s">
        <v>396</v>
      </c>
      <c r="H3313" s="111" t="s">
        <v>135</v>
      </c>
      <c r="I3313" s="111" t="s">
        <v>128</v>
      </c>
      <c r="J3313" s="111" t="s">
        <v>378</v>
      </c>
      <c r="K3313" s="111" t="s">
        <v>85</v>
      </c>
      <c r="L3313" s="111">
        <v>6</v>
      </c>
      <c r="M3313" s="111">
        <v>0.12</v>
      </c>
      <c r="N3313" s="113">
        <v>8.7899999999999991</v>
      </c>
      <c r="O3313" s="113">
        <v>7.2959999999999994</v>
      </c>
      <c r="P3313" s="114">
        <v>0.2</v>
      </c>
      <c r="Q3313" s="113">
        <v>43.8</v>
      </c>
      <c r="R3313" s="115">
        <v>10.49</v>
      </c>
      <c r="S3313" s="115">
        <v>6.8</v>
      </c>
      <c r="T3313" s="119">
        <v>0.54</v>
      </c>
      <c r="U3313" s="116">
        <v>40.799999999999997</v>
      </c>
      <c r="V3313" t="s">
        <v>25</v>
      </c>
      <c r="W3313">
        <v>9.4145000000000003</v>
      </c>
      <c r="X3313" t="s">
        <v>25</v>
      </c>
      <c r="Y3313">
        <v>56.46</v>
      </c>
      <c r="Z3313">
        <v>9.99</v>
      </c>
      <c r="AA3313">
        <v>6.4833333333333334</v>
      </c>
      <c r="AB3313">
        <v>0.54</v>
      </c>
      <c r="AC3313">
        <v>38.880000000000003</v>
      </c>
    </row>
    <row r="3314" spans="1:29" x14ac:dyDescent="0.25">
      <c r="A3314" s="111" t="s">
        <v>572</v>
      </c>
      <c r="B3314" s="112" t="s">
        <v>157</v>
      </c>
      <c r="C3314" s="111">
        <v>87477</v>
      </c>
      <c r="D3314" s="111">
        <v>874779</v>
      </c>
      <c r="E3314" s="111" t="s">
        <v>583</v>
      </c>
      <c r="F3314" s="111">
        <v>18137</v>
      </c>
      <c r="G3314" s="111" t="s">
        <v>507</v>
      </c>
      <c r="H3314" s="111" t="s">
        <v>103</v>
      </c>
      <c r="I3314" s="111" t="s">
        <v>18</v>
      </c>
      <c r="J3314" s="111" t="s">
        <v>334</v>
      </c>
      <c r="K3314" s="111" t="s">
        <v>105</v>
      </c>
      <c r="L3314" s="111">
        <v>4</v>
      </c>
      <c r="M3314" s="111">
        <v>0.12</v>
      </c>
      <c r="N3314" s="113">
        <v>9.69</v>
      </c>
      <c r="O3314" s="113">
        <v>8.07</v>
      </c>
      <c r="P3314" s="114">
        <v>0.2</v>
      </c>
      <c r="Q3314" s="113">
        <v>32.28</v>
      </c>
      <c r="R3314" s="115">
        <v>9.2899999999999991</v>
      </c>
      <c r="S3314" s="115">
        <v>7.75</v>
      </c>
      <c r="T3314" s="119">
        <v>0.2</v>
      </c>
      <c r="U3314" s="116">
        <v>31</v>
      </c>
      <c r="V3314" t="s">
        <v>25</v>
      </c>
      <c r="W3314">
        <v>7.97</v>
      </c>
      <c r="X3314" t="s">
        <v>25</v>
      </c>
      <c r="Y3314">
        <v>31.88</v>
      </c>
      <c r="Z3314">
        <v>8.89</v>
      </c>
      <c r="AA3314">
        <v>7.41</v>
      </c>
      <c r="AB3314">
        <v>0.2</v>
      </c>
      <c r="AC3314">
        <v>29.64</v>
      </c>
    </row>
    <row r="3315" spans="1:29" x14ac:dyDescent="0.25">
      <c r="A3315" s="111" t="s">
        <v>572</v>
      </c>
      <c r="B3315" s="112" t="s">
        <v>157</v>
      </c>
      <c r="C3315" s="111">
        <v>87477</v>
      </c>
      <c r="D3315" s="111">
        <v>874779</v>
      </c>
      <c r="E3315" s="111" t="s">
        <v>583</v>
      </c>
      <c r="F3315" s="111">
        <v>18341</v>
      </c>
      <c r="G3315" s="111" t="s">
        <v>508</v>
      </c>
      <c r="H3315" s="111" t="s">
        <v>104</v>
      </c>
      <c r="I3315" s="111" t="s">
        <v>18</v>
      </c>
      <c r="J3315" s="111" t="s">
        <v>331</v>
      </c>
      <c r="K3315" s="111" t="s">
        <v>105</v>
      </c>
      <c r="L3315" s="111">
        <v>4</v>
      </c>
      <c r="M3315" s="111">
        <v>0.12</v>
      </c>
      <c r="N3315" s="113">
        <v>9.69</v>
      </c>
      <c r="O3315" s="113">
        <v>8.07</v>
      </c>
      <c r="P3315" s="114">
        <v>0.2</v>
      </c>
      <c r="Q3315" s="113">
        <v>32.28</v>
      </c>
      <c r="R3315" s="115">
        <v>9.2899999999999991</v>
      </c>
      <c r="S3315" s="115">
        <v>7.75</v>
      </c>
      <c r="T3315" s="119">
        <v>0.2</v>
      </c>
      <c r="U3315" s="116">
        <v>31</v>
      </c>
      <c r="V3315" t="s">
        <v>25</v>
      </c>
      <c r="W3315">
        <v>7.97</v>
      </c>
      <c r="X3315" t="s">
        <v>25</v>
      </c>
      <c r="Y3315">
        <v>31.88</v>
      </c>
      <c r="Z3315">
        <v>8.89</v>
      </c>
      <c r="AA3315">
        <v>7.41</v>
      </c>
      <c r="AB3315">
        <v>0.2</v>
      </c>
      <c r="AC3315">
        <v>29.64</v>
      </c>
    </row>
    <row r="3316" spans="1:29" x14ac:dyDescent="0.25">
      <c r="A3316" s="111" t="s">
        <v>572</v>
      </c>
      <c r="B3316" s="112" t="s">
        <v>157</v>
      </c>
      <c r="C3316" s="111">
        <v>87477</v>
      </c>
      <c r="D3316" s="111">
        <v>874779</v>
      </c>
      <c r="E3316" s="111" t="s">
        <v>583</v>
      </c>
      <c r="F3316" s="111">
        <v>7977</v>
      </c>
      <c r="G3316" s="111" t="s">
        <v>397</v>
      </c>
      <c r="H3316" s="111" t="s">
        <v>119</v>
      </c>
      <c r="I3316" s="111" t="s">
        <v>115</v>
      </c>
      <c r="J3316" s="111" t="s">
        <v>398</v>
      </c>
      <c r="K3316" s="111" t="s">
        <v>58</v>
      </c>
      <c r="L3316" s="111">
        <v>6</v>
      </c>
      <c r="M3316" s="111">
        <v>0.03</v>
      </c>
      <c r="N3316" s="113">
        <v>5.09</v>
      </c>
      <c r="O3316" s="113">
        <v>4.2655000000000003</v>
      </c>
      <c r="P3316" s="114">
        <v>0.2</v>
      </c>
      <c r="Q3316" s="113">
        <v>25.619999999999997</v>
      </c>
      <c r="R3316" s="115">
        <v>4.99</v>
      </c>
      <c r="S3316" s="115">
        <v>4.16</v>
      </c>
      <c r="T3316" s="119">
        <v>0.2</v>
      </c>
      <c r="U3316" s="116">
        <v>24.96</v>
      </c>
      <c r="V3316" t="s">
        <v>25</v>
      </c>
      <c r="W3316">
        <v>4.2699999999999996</v>
      </c>
      <c r="X3316" t="s">
        <v>25</v>
      </c>
      <c r="Y3316">
        <v>25.619999999999997</v>
      </c>
      <c r="Z3316">
        <v>4.8899999999999997</v>
      </c>
      <c r="AA3316">
        <v>4.08</v>
      </c>
      <c r="AB3316">
        <v>0.2</v>
      </c>
      <c r="AC3316">
        <v>24.48</v>
      </c>
    </row>
    <row r="3317" spans="1:29" x14ac:dyDescent="0.25">
      <c r="A3317" s="111" t="s">
        <v>572</v>
      </c>
      <c r="B3317" s="112" t="s">
        <v>157</v>
      </c>
      <c r="C3317" s="111">
        <v>87477</v>
      </c>
      <c r="D3317" s="111">
        <v>874779</v>
      </c>
      <c r="E3317" s="111" t="s">
        <v>583</v>
      </c>
      <c r="F3317" s="111">
        <v>7979</v>
      </c>
      <c r="G3317" s="111" t="s">
        <v>399</v>
      </c>
      <c r="H3317" s="111" t="s">
        <v>119</v>
      </c>
      <c r="I3317" s="111" t="s">
        <v>115</v>
      </c>
      <c r="J3317" s="111" t="s">
        <v>400</v>
      </c>
      <c r="K3317" s="111" t="s">
        <v>58</v>
      </c>
      <c r="L3317" s="111">
        <v>6</v>
      </c>
      <c r="M3317" s="111">
        <v>0.03</v>
      </c>
      <c r="N3317" s="113">
        <v>5.09</v>
      </c>
      <c r="O3317" s="113">
        <v>4.2655000000000003</v>
      </c>
      <c r="P3317" s="114">
        <v>0.2</v>
      </c>
      <c r="Q3317" s="113">
        <v>25.619999999999997</v>
      </c>
      <c r="R3317" s="115">
        <v>4.99</v>
      </c>
      <c r="S3317" s="115">
        <v>4.16</v>
      </c>
      <c r="T3317" s="119">
        <v>0.2</v>
      </c>
      <c r="U3317" s="116">
        <v>24.96</v>
      </c>
      <c r="V3317" t="s">
        <v>25</v>
      </c>
      <c r="W3317">
        <v>4.2699999999999996</v>
      </c>
      <c r="X3317" t="s">
        <v>25</v>
      </c>
      <c r="Y3317">
        <v>25.619999999999997</v>
      </c>
      <c r="Z3317">
        <v>4.8899999999999997</v>
      </c>
      <c r="AA3317">
        <v>4.08</v>
      </c>
      <c r="AB3317">
        <v>0.2</v>
      </c>
      <c r="AC3317">
        <v>24.48</v>
      </c>
    </row>
    <row r="3318" spans="1:29" x14ac:dyDescent="0.25">
      <c r="A3318" s="111" t="s">
        <v>572</v>
      </c>
      <c r="B3318" s="112" t="s">
        <v>157</v>
      </c>
      <c r="C3318" s="111">
        <v>87477</v>
      </c>
      <c r="D3318" s="111">
        <v>874779</v>
      </c>
      <c r="E3318" s="111" t="s">
        <v>583</v>
      </c>
      <c r="F3318" s="111">
        <v>7980</v>
      </c>
      <c r="G3318" s="111" t="s">
        <v>401</v>
      </c>
      <c r="H3318" s="111" t="s">
        <v>119</v>
      </c>
      <c r="I3318" s="111" t="s">
        <v>115</v>
      </c>
      <c r="J3318" s="111" t="s">
        <v>402</v>
      </c>
      <c r="K3318" s="111" t="s">
        <v>58</v>
      </c>
      <c r="L3318" s="111">
        <v>6</v>
      </c>
      <c r="M3318" s="111">
        <v>0.03</v>
      </c>
      <c r="N3318" s="113">
        <v>5.09</v>
      </c>
      <c r="O3318" s="113">
        <v>4.2655000000000003</v>
      </c>
      <c r="P3318" s="114">
        <v>0.2</v>
      </c>
      <c r="Q3318" s="113">
        <v>25.619999999999997</v>
      </c>
      <c r="R3318" s="115">
        <v>4.99</v>
      </c>
      <c r="S3318" s="115">
        <v>4.16</v>
      </c>
      <c r="T3318" s="119">
        <v>0.2</v>
      </c>
      <c r="U3318" s="116">
        <v>24.96</v>
      </c>
      <c r="V3318" t="s">
        <v>25</v>
      </c>
      <c r="W3318">
        <v>4.2699999999999996</v>
      </c>
      <c r="X3318" t="s">
        <v>25</v>
      </c>
      <c r="Y3318">
        <v>25.619999999999997</v>
      </c>
      <c r="Z3318">
        <v>4.8899999999999997</v>
      </c>
      <c r="AA3318">
        <v>4.08</v>
      </c>
      <c r="AB3318">
        <v>0.2</v>
      </c>
      <c r="AC3318">
        <v>24.48</v>
      </c>
    </row>
    <row r="3319" spans="1:29" x14ac:dyDescent="0.25">
      <c r="A3319" s="111" t="s">
        <v>572</v>
      </c>
      <c r="B3319" s="112" t="s">
        <v>157</v>
      </c>
      <c r="C3319" s="111">
        <v>87477</v>
      </c>
      <c r="D3319" s="111">
        <v>874779</v>
      </c>
      <c r="E3319" s="111" t="s">
        <v>583</v>
      </c>
      <c r="F3319" s="111">
        <v>7981</v>
      </c>
      <c r="G3319" s="111" t="s">
        <v>403</v>
      </c>
      <c r="H3319" s="111" t="s">
        <v>119</v>
      </c>
      <c r="I3319" s="111" t="s">
        <v>115</v>
      </c>
      <c r="J3319" s="111" t="s">
        <v>404</v>
      </c>
      <c r="K3319" s="111" t="s">
        <v>58</v>
      </c>
      <c r="L3319" s="111">
        <v>6</v>
      </c>
      <c r="M3319" s="111">
        <v>0.03</v>
      </c>
      <c r="N3319" s="113">
        <v>5.09</v>
      </c>
      <c r="O3319" s="113">
        <v>4.2655000000000003</v>
      </c>
      <c r="P3319" s="114">
        <v>0.2</v>
      </c>
      <c r="Q3319" s="113">
        <v>25.619999999999997</v>
      </c>
      <c r="R3319" s="115">
        <v>4.99</v>
      </c>
      <c r="S3319" s="115">
        <v>4.16</v>
      </c>
      <c r="T3319" s="119">
        <v>0.2</v>
      </c>
      <c r="U3319" s="116">
        <v>24.96</v>
      </c>
      <c r="V3319" t="s">
        <v>25</v>
      </c>
      <c r="W3319">
        <v>4.2699999999999996</v>
      </c>
      <c r="X3319" t="s">
        <v>25</v>
      </c>
      <c r="Y3319">
        <v>25.619999999999997</v>
      </c>
      <c r="Z3319">
        <v>4.8899999999999997</v>
      </c>
      <c r="AA3319">
        <v>4.08</v>
      </c>
      <c r="AB3319">
        <v>0.2</v>
      </c>
      <c r="AC3319">
        <v>24.48</v>
      </c>
    </row>
    <row r="3320" spans="1:29" x14ac:dyDescent="0.25">
      <c r="A3320" s="111" t="s">
        <v>572</v>
      </c>
      <c r="B3320" s="112" t="s">
        <v>157</v>
      </c>
      <c r="C3320" s="111">
        <v>87477</v>
      </c>
      <c r="D3320" s="111">
        <v>874779</v>
      </c>
      <c r="E3320" s="111" t="s">
        <v>583</v>
      </c>
      <c r="F3320" s="111">
        <v>7982</v>
      </c>
      <c r="G3320" s="111" t="s">
        <v>405</v>
      </c>
      <c r="H3320" s="111" t="s">
        <v>119</v>
      </c>
      <c r="I3320" s="111" t="s">
        <v>115</v>
      </c>
      <c r="J3320" s="111" t="s">
        <v>406</v>
      </c>
      <c r="K3320" s="111" t="s">
        <v>58</v>
      </c>
      <c r="L3320" s="111">
        <v>6</v>
      </c>
      <c r="M3320" s="111">
        <v>0.03</v>
      </c>
      <c r="N3320" s="113">
        <v>5.09</v>
      </c>
      <c r="O3320" s="113">
        <v>4.2655000000000003</v>
      </c>
      <c r="P3320" s="114">
        <v>0.2</v>
      </c>
      <c r="Q3320" s="113">
        <v>25.619999999999997</v>
      </c>
      <c r="R3320" s="115">
        <v>4.99</v>
      </c>
      <c r="S3320" s="115">
        <v>4.16</v>
      </c>
      <c r="T3320" s="119">
        <v>0.2</v>
      </c>
      <c r="U3320" s="116">
        <v>24.96</v>
      </c>
      <c r="V3320" t="s">
        <v>25</v>
      </c>
      <c r="W3320">
        <v>4.2699999999999996</v>
      </c>
      <c r="X3320" t="s">
        <v>25</v>
      </c>
      <c r="Y3320">
        <v>25.619999999999997</v>
      </c>
      <c r="Z3320">
        <v>4.8899999999999997</v>
      </c>
      <c r="AA3320">
        <v>4.08</v>
      </c>
      <c r="AB3320">
        <v>0.2</v>
      </c>
      <c r="AC3320">
        <v>24.48</v>
      </c>
    </row>
    <row r="3321" spans="1:29" x14ac:dyDescent="0.25">
      <c r="A3321" s="111" t="s">
        <v>572</v>
      </c>
      <c r="B3321" s="112" t="s">
        <v>157</v>
      </c>
      <c r="C3321" s="111">
        <v>87477</v>
      </c>
      <c r="D3321" s="111">
        <v>874779</v>
      </c>
      <c r="E3321" s="111" t="s">
        <v>583</v>
      </c>
      <c r="F3321" s="111">
        <v>7983</v>
      </c>
      <c r="G3321" s="111" t="s">
        <v>407</v>
      </c>
      <c r="H3321" s="111" t="s">
        <v>119</v>
      </c>
      <c r="I3321" s="111" t="s">
        <v>115</v>
      </c>
      <c r="J3321" s="111" t="s">
        <v>408</v>
      </c>
      <c r="K3321" s="111" t="s">
        <v>58</v>
      </c>
      <c r="L3321" s="111">
        <v>6</v>
      </c>
      <c r="M3321" s="111">
        <v>0.03</v>
      </c>
      <c r="N3321" s="113">
        <v>5.09</v>
      </c>
      <c r="O3321" s="113">
        <v>4.2655000000000003</v>
      </c>
      <c r="P3321" s="114">
        <v>0.2</v>
      </c>
      <c r="Q3321" s="113">
        <v>25.619999999999997</v>
      </c>
      <c r="R3321" s="115">
        <v>4.99</v>
      </c>
      <c r="S3321" s="115">
        <v>4.16</v>
      </c>
      <c r="T3321" s="119">
        <v>0.2</v>
      </c>
      <c r="U3321" s="116">
        <v>24.96</v>
      </c>
      <c r="V3321" t="s">
        <v>25</v>
      </c>
      <c r="W3321">
        <v>4.2699999999999996</v>
      </c>
      <c r="X3321" t="s">
        <v>25</v>
      </c>
      <c r="Y3321">
        <v>25.619999999999997</v>
      </c>
      <c r="Z3321">
        <v>4.8899999999999997</v>
      </c>
      <c r="AA3321">
        <v>4.08</v>
      </c>
      <c r="AB3321">
        <v>0.2</v>
      </c>
      <c r="AC3321">
        <v>24.48</v>
      </c>
    </row>
    <row r="3322" spans="1:29" x14ac:dyDescent="0.25">
      <c r="A3322" s="111" t="s">
        <v>572</v>
      </c>
      <c r="B3322" s="112" t="s">
        <v>157</v>
      </c>
      <c r="C3322" s="111">
        <v>87477</v>
      </c>
      <c r="D3322" s="111">
        <v>874779</v>
      </c>
      <c r="E3322" s="111" t="s">
        <v>583</v>
      </c>
      <c r="F3322" s="111">
        <v>7985</v>
      </c>
      <c r="G3322" s="111" t="s">
        <v>409</v>
      </c>
      <c r="H3322" s="111" t="s">
        <v>119</v>
      </c>
      <c r="I3322" s="111" t="s">
        <v>115</v>
      </c>
      <c r="J3322" s="111" t="s">
        <v>410</v>
      </c>
      <c r="K3322" s="111" t="s">
        <v>58</v>
      </c>
      <c r="L3322" s="111">
        <v>6</v>
      </c>
      <c r="M3322" s="111">
        <v>0.03</v>
      </c>
      <c r="N3322" s="113">
        <v>5.09</v>
      </c>
      <c r="O3322" s="113">
        <v>4.2655000000000003</v>
      </c>
      <c r="P3322" s="114">
        <v>0.2</v>
      </c>
      <c r="Q3322" s="113">
        <v>25.619999999999997</v>
      </c>
      <c r="R3322" s="115">
        <v>4.99</v>
      </c>
      <c r="S3322" s="115">
        <v>4.16</v>
      </c>
      <c r="T3322" s="119">
        <v>0.2</v>
      </c>
      <c r="U3322" s="116">
        <v>24.96</v>
      </c>
      <c r="V3322" t="s">
        <v>25</v>
      </c>
      <c r="W3322">
        <v>4.2699999999999996</v>
      </c>
      <c r="X3322" t="s">
        <v>25</v>
      </c>
      <c r="Y3322">
        <v>25.619999999999997</v>
      </c>
      <c r="Z3322">
        <v>4.8899999999999997</v>
      </c>
      <c r="AA3322">
        <v>4.08</v>
      </c>
      <c r="AB3322">
        <v>0.2</v>
      </c>
      <c r="AC3322">
        <v>24.48</v>
      </c>
    </row>
    <row r="3323" spans="1:29" x14ac:dyDescent="0.25">
      <c r="A3323" s="111" t="s">
        <v>572</v>
      </c>
      <c r="B3323" s="112" t="s">
        <v>157</v>
      </c>
      <c r="C3323" s="111">
        <v>87477</v>
      </c>
      <c r="D3323" s="111">
        <v>874779</v>
      </c>
      <c r="E3323" s="111" t="s">
        <v>583</v>
      </c>
      <c r="F3323" s="111">
        <v>8791</v>
      </c>
      <c r="G3323" s="111" t="s">
        <v>483</v>
      </c>
      <c r="H3323" s="111" t="s">
        <v>61</v>
      </c>
      <c r="I3323" s="111" t="s">
        <v>18</v>
      </c>
      <c r="J3323" s="111" t="s">
        <v>469</v>
      </c>
      <c r="K3323" s="111" t="s">
        <v>58</v>
      </c>
      <c r="L3323" s="111">
        <v>12</v>
      </c>
      <c r="M3323" s="111">
        <v>0.06</v>
      </c>
      <c r="N3323" s="113">
        <v>3.99</v>
      </c>
      <c r="O3323" s="113">
        <v>3.32</v>
      </c>
      <c r="P3323" s="114">
        <v>0.2</v>
      </c>
      <c r="Q3323" s="113">
        <v>39.839999999999996</v>
      </c>
      <c r="R3323" s="115">
        <v>3.59</v>
      </c>
      <c r="S3323" s="115">
        <v>2.99</v>
      </c>
      <c r="T3323" s="119">
        <v>0.2</v>
      </c>
      <c r="U3323" s="116">
        <v>35.880000000000003</v>
      </c>
      <c r="V3323" t="s">
        <v>25</v>
      </c>
      <c r="W3323">
        <v>3.13</v>
      </c>
      <c r="X3323" t="s">
        <v>25</v>
      </c>
      <c r="Y3323">
        <v>37.56</v>
      </c>
      <c r="Z3323">
        <v>3.39</v>
      </c>
      <c r="AA3323">
        <v>2.83</v>
      </c>
      <c r="AB3323">
        <v>0.2</v>
      </c>
      <c r="AC3323">
        <v>33.96</v>
      </c>
    </row>
    <row r="3324" spans="1:29" x14ac:dyDescent="0.25">
      <c r="A3324" s="111" t="s">
        <v>572</v>
      </c>
      <c r="B3324" s="112" t="s">
        <v>157</v>
      </c>
      <c r="C3324" s="111">
        <v>87477</v>
      </c>
      <c r="D3324" s="111">
        <v>874779</v>
      </c>
      <c r="E3324" s="111" t="s">
        <v>583</v>
      </c>
      <c r="F3324" s="111">
        <v>13061</v>
      </c>
      <c r="G3324" s="111" t="s">
        <v>484</v>
      </c>
      <c r="H3324" s="111" t="s">
        <v>61</v>
      </c>
      <c r="I3324" s="111" t="s">
        <v>18</v>
      </c>
      <c r="J3324" s="111" t="s">
        <v>471</v>
      </c>
      <c r="K3324" s="111" t="s">
        <v>58</v>
      </c>
      <c r="L3324" s="111">
        <v>12</v>
      </c>
      <c r="M3324" s="111">
        <v>0.06</v>
      </c>
      <c r="N3324" s="113">
        <v>3.99</v>
      </c>
      <c r="O3324" s="113">
        <v>3.32</v>
      </c>
      <c r="P3324" s="114">
        <v>0.2</v>
      </c>
      <c r="Q3324" s="113">
        <v>39.839999999999996</v>
      </c>
      <c r="R3324" s="115">
        <v>3.59</v>
      </c>
      <c r="S3324" s="115">
        <v>2.99</v>
      </c>
      <c r="T3324" s="119">
        <v>0.2</v>
      </c>
      <c r="U3324" s="116">
        <v>35.880000000000003</v>
      </c>
      <c r="V3324" t="s">
        <v>25</v>
      </c>
      <c r="W3324">
        <v>3.13</v>
      </c>
      <c r="X3324" t="s">
        <v>25</v>
      </c>
      <c r="Y3324">
        <v>37.56</v>
      </c>
      <c r="Z3324">
        <v>3.39</v>
      </c>
      <c r="AA3324">
        <v>2.83</v>
      </c>
      <c r="AB3324">
        <v>0.2</v>
      </c>
      <c r="AC3324">
        <v>33.96</v>
      </c>
    </row>
    <row r="3325" spans="1:29" x14ac:dyDescent="0.25">
      <c r="A3325" s="111" t="s">
        <v>572</v>
      </c>
      <c r="B3325" s="112" t="s">
        <v>157</v>
      </c>
      <c r="C3325" s="111">
        <v>87477</v>
      </c>
      <c r="D3325" s="111">
        <v>874779</v>
      </c>
      <c r="E3325" s="111" t="s">
        <v>583</v>
      </c>
      <c r="F3325" s="111">
        <v>23463</v>
      </c>
      <c r="G3325" s="111" t="s">
        <v>487</v>
      </c>
      <c r="H3325" s="111" t="s">
        <v>112</v>
      </c>
      <c r="I3325" s="111" t="s">
        <v>109</v>
      </c>
      <c r="J3325" s="111" t="s">
        <v>458</v>
      </c>
      <c r="K3325" s="111" t="s">
        <v>58</v>
      </c>
      <c r="L3325" s="111">
        <v>12</v>
      </c>
      <c r="M3325" s="111">
        <v>0.06</v>
      </c>
      <c r="N3325" s="113">
        <v>1.59</v>
      </c>
      <c r="O3325" s="113">
        <v>1.29</v>
      </c>
      <c r="P3325" s="114">
        <v>0.2</v>
      </c>
      <c r="Q3325" s="113">
        <v>15.48</v>
      </c>
      <c r="R3325" s="115">
        <v>1.59</v>
      </c>
      <c r="S3325" s="115">
        <v>1.29</v>
      </c>
      <c r="T3325" s="119">
        <v>0.2</v>
      </c>
      <c r="U3325" s="116">
        <v>15.48</v>
      </c>
      <c r="V3325" t="s">
        <v>25</v>
      </c>
      <c r="W3325">
        <v>1.29</v>
      </c>
      <c r="X3325" t="s">
        <v>25</v>
      </c>
      <c r="Y3325">
        <v>15.48</v>
      </c>
      <c r="Z3325">
        <v>1.59</v>
      </c>
      <c r="AA3325">
        <v>1.29</v>
      </c>
      <c r="AB3325">
        <v>0.2</v>
      </c>
      <c r="AC3325">
        <v>15.48</v>
      </c>
    </row>
    <row r="3326" spans="1:29" x14ac:dyDescent="0.25">
      <c r="A3326" s="111" t="s">
        <v>572</v>
      </c>
      <c r="B3326" s="112" t="s">
        <v>157</v>
      </c>
      <c r="C3326" s="111">
        <v>87477</v>
      </c>
      <c r="D3326" s="111">
        <v>874779</v>
      </c>
      <c r="E3326" s="111" t="s">
        <v>583</v>
      </c>
      <c r="F3326" s="111">
        <v>23731</v>
      </c>
      <c r="G3326" s="111" t="s">
        <v>488</v>
      </c>
      <c r="H3326" s="111" t="s">
        <v>119</v>
      </c>
      <c r="I3326" s="111" t="s">
        <v>115</v>
      </c>
      <c r="J3326" s="111" t="s">
        <v>489</v>
      </c>
      <c r="K3326" s="111" t="s">
        <v>58</v>
      </c>
      <c r="L3326" s="111">
        <v>6</v>
      </c>
      <c r="M3326" s="111">
        <v>0.03</v>
      </c>
      <c r="N3326" s="113">
        <v>5.09</v>
      </c>
      <c r="O3326" s="113">
        <v>4.2655000000000003</v>
      </c>
      <c r="P3326" s="114">
        <v>0.2</v>
      </c>
      <c r="Q3326" s="113">
        <v>25.619999999999997</v>
      </c>
      <c r="R3326" s="115">
        <v>4.99</v>
      </c>
      <c r="S3326" s="115">
        <v>4.16</v>
      </c>
      <c r="T3326" s="119">
        <v>0.2</v>
      </c>
      <c r="U3326" s="116">
        <v>24.96</v>
      </c>
      <c r="V3326" t="s">
        <v>25</v>
      </c>
      <c r="W3326">
        <v>4.2699999999999996</v>
      </c>
      <c r="X3326" t="s">
        <v>25</v>
      </c>
      <c r="Y3326">
        <v>25.619999999999997</v>
      </c>
      <c r="Z3326">
        <v>4.8899999999999997</v>
      </c>
      <c r="AA3326">
        <v>4.08</v>
      </c>
      <c r="AB3326">
        <v>0.2</v>
      </c>
      <c r="AC3326">
        <v>24.48</v>
      </c>
    </row>
    <row r="3327" spans="1:29" x14ac:dyDescent="0.25">
      <c r="A3327" s="111" t="s">
        <v>572</v>
      </c>
      <c r="B3327" s="112" t="s">
        <v>157</v>
      </c>
      <c r="C3327" s="111">
        <v>87477</v>
      </c>
      <c r="D3327" s="111">
        <v>874779</v>
      </c>
      <c r="E3327" s="111" t="s">
        <v>583</v>
      </c>
      <c r="F3327" s="111">
        <v>8919</v>
      </c>
      <c r="G3327" s="111" t="s">
        <v>490</v>
      </c>
      <c r="H3327" s="111" t="s">
        <v>63</v>
      </c>
      <c r="I3327" s="111" t="s">
        <v>18</v>
      </c>
      <c r="J3327" s="111" t="s">
        <v>334</v>
      </c>
      <c r="K3327" s="111" t="s">
        <v>62</v>
      </c>
      <c r="L3327" s="111">
        <v>12</v>
      </c>
      <c r="M3327" s="111">
        <v>7.1999999999999995E-2</v>
      </c>
      <c r="N3327" s="113">
        <v>4.1900000000000004</v>
      </c>
      <c r="O3327" s="113">
        <v>3.5054999999999996</v>
      </c>
      <c r="P3327" s="114">
        <v>0.2</v>
      </c>
      <c r="Q3327" s="113">
        <v>42.12</v>
      </c>
      <c r="R3327" s="115">
        <v>3.89</v>
      </c>
      <c r="S3327" s="115">
        <v>3.2416666666666667</v>
      </c>
      <c r="T3327" s="119">
        <v>0.2</v>
      </c>
      <c r="U3327" s="116">
        <v>38.880000000000003</v>
      </c>
      <c r="V3327" t="s">
        <v>25</v>
      </c>
      <c r="W3327">
        <v>3.32</v>
      </c>
      <c r="X3327" t="s">
        <v>25</v>
      </c>
      <c r="Y3327">
        <v>39.839999999999996</v>
      </c>
      <c r="Z3327">
        <v>3.69</v>
      </c>
      <c r="AA3327">
        <v>3.08</v>
      </c>
      <c r="AB3327">
        <v>0.2</v>
      </c>
      <c r="AC3327">
        <v>36.96</v>
      </c>
    </row>
    <row r="3328" spans="1:29" x14ac:dyDescent="0.25">
      <c r="A3328" s="111" t="s">
        <v>572</v>
      </c>
      <c r="B3328" s="112" t="s">
        <v>157</v>
      </c>
      <c r="C3328" s="111">
        <v>87477</v>
      </c>
      <c r="D3328" s="111">
        <v>874779</v>
      </c>
      <c r="E3328" s="111" t="s">
        <v>583</v>
      </c>
      <c r="F3328" s="111">
        <v>8921</v>
      </c>
      <c r="G3328" s="111" t="s">
        <v>491</v>
      </c>
      <c r="H3328" s="111" t="s">
        <v>64</v>
      </c>
      <c r="I3328" s="111" t="s">
        <v>18</v>
      </c>
      <c r="J3328" s="111" t="s">
        <v>338</v>
      </c>
      <c r="K3328" s="111" t="s">
        <v>62</v>
      </c>
      <c r="L3328" s="111">
        <v>12</v>
      </c>
      <c r="M3328" s="111">
        <v>7.1999999999999995E-2</v>
      </c>
      <c r="N3328" s="113">
        <v>4.09</v>
      </c>
      <c r="O3328" s="113">
        <v>3.41</v>
      </c>
      <c r="P3328" s="114">
        <v>0.2</v>
      </c>
      <c r="Q3328" s="113">
        <v>40.92</v>
      </c>
      <c r="R3328" s="115">
        <v>3.79</v>
      </c>
      <c r="S3328" s="115">
        <v>3.16</v>
      </c>
      <c r="T3328" s="119">
        <v>0.2</v>
      </c>
      <c r="U3328" s="116">
        <v>37.92</v>
      </c>
      <c r="V3328" t="s">
        <v>25</v>
      </c>
      <c r="W3328">
        <v>3.32</v>
      </c>
      <c r="X3328" t="s">
        <v>25</v>
      </c>
      <c r="Y3328">
        <v>39.839999999999996</v>
      </c>
      <c r="Z3328">
        <v>3.69</v>
      </c>
      <c r="AA3328">
        <v>3.08</v>
      </c>
      <c r="AB3328">
        <v>0.2</v>
      </c>
      <c r="AC3328">
        <v>36.96</v>
      </c>
    </row>
    <row r="3329" spans="1:29" x14ac:dyDescent="0.25">
      <c r="A3329" s="111" t="s">
        <v>572</v>
      </c>
      <c r="B3329" s="112" t="s">
        <v>157</v>
      </c>
      <c r="C3329" s="111">
        <v>87477</v>
      </c>
      <c r="D3329" s="111">
        <v>874779</v>
      </c>
      <c r="E3329" s="111" t="s">
        <v>583</v>
      </c>
      <c r="F3329" s="111">
        <v>8923</v>
      </c>
      <c r="G3329" s="111" t="s">
        <v>492</v>
      </c>
      <c r="H3329" s="111" t="s">
        <v>65</v>
      </c>
      <c r="I3329" s="111" t="s">
        <v>18</v>
      </c>
      <c r="J3329" s="111" t="s">
        <v>331</v>
      </c>
      <c r="K3329" s="111" t="s">
        <v>62</v>
      </c>
      <c r="L3329" s="111">
        <v>12</v>
      </c>
      <c r="M3329" s="111">
        <v>7.1999999999999995E-2</v>
      </c>
      <c r="N3329" s="113">
        <v>4.09</v>
      </c>
      <c r="O3329" s="113">
        <v>3.41</v>
      </c>
      <c r="P3329" s="114">
        <v>0.2</v>
      </c>
      <c r="Q3329" s="113">
        <v>40.92</v>
      </c>
      <c r="R3329" s="115">
        <v>3.79</v>
      </c>
      <c r="S3329" s="115">
        <v>3.16</v>
      </c>
      <c r="T3329" s="119">
        <v>0.2</v>
      </c>
      <c r="U3329" s="116">
        <v>37.92</v>
      </c>
      <c r="V3329" t="s">
        <v>25</v>
      </c>
      <c r="W3329">
        <v>3.32</v>
      </c>
      <c r="X3329" t="s">
        <v>25</v>
      </c>
      <c r="Y3329">
        <v>39.839999999999996</v>
      </c>
      <c r="Z3329">
        <v>3.69</v>
      </c>
      <c r="AA3329">
        <v>3.08</v>
      </c>
      <c r="AB3329">
        <v>0.2</v>
      </c>
      <c r="AC3329">
        <v>36.96</v>
      </c>
    </row>
    <row r="3330" spans="1:29" x14ac:dyDescent="0.25">
      <c r="A3330" s="111" t="s">
        <v>572</v>
      </c>
      <c r="B3330" s="112" t="s">
        <v>157</v>
      </c>
      <c r="C3330" s="111">
        <v>87477</v>
      </c>
      <c r="D3330" s="111">
        <v>874779</v>
      </c>
      <c r="E3330" s="111" t="s">
        <v>583</v>
      </c>
      <c r="F3330" s="111">
        <v>8931</v>
      </c>
      <c r="G3330" s="111" t="s">
        <v>493</v>
      </c>
      <c r="H3330" s="111" t="s">
        <v>67</v>
      </c>
      <c r="I3330" s="111" t="s">
        <v>18</v>
      </c>
      <c r="J3330" s="111" t="s">
        <v>340</v>
      </c>
      <c r="K3330" s="111" t="s">
        <v>62</v>
      </c>
      <c r="L3330" s="111">
        <v>12</v>
      </c>
      <c r="M3330" s="111">
        <v>7.1999999999999995E-2</v>
      </c>
      <c r="N3330" s="113">
        <v>4.09</v>
      </c>
      <c r="O3330" s="113">
        <v>3.41</v>
      </c>
      <c r="P3330" s="114">
        <v>0.2</v>
      </c>
      <c r="Q3330" s="113">
        <v>40.92</v>
      </c>
      <c r="R3330" s="115">
        <v>3.79</v>
      </c>
      <c r="S3330" s="115">
        <v>3.16</v>
      </c>
      <c r="T3330" s="119">
        <v>0.2</v>
      </c>
      <c r="U3330" s="116">
        <v>37.92</v>
      </c>
      <c r="V3330" t="s">
        <v>25</v>
      </c>
      <c r="W3330">
        <v>3.32</v>
      </c>
      <c r="X3330" t="s">
        <v>25</v>
      </c>
      <c r="Y3330">
        <v>39.839999999999996</v>
      </c>
      <c r="Z3330">
        <v>3.69</v>
      </c>
      <c r="AA3330">
        <v>3.08</v>
      </c>
      <c r="AB3330">
        <v>0.2</v>
      </c>
      <c r="AC3330">
        <v>36.96</v>
      </c>
    </row>
    <row r="3331" spans="1:29" x14ac:dyDescent="0.25">
      <c r="A3331" s="111" t="s">
        <v>572</v>
      </c>
      <c r="B3331" s="112" t="s">
        <v>157</v>
      </c>
      <c r="C3331" s="111">
        <v>87477</v>
      </c>
      <c r="D3331" s="111">
        <v>874779</v>
      </c>
      <c r="E3331" s="111" t="s">
        <v>583</v>
      </c>
      <c r="F3331" s="111">
        <v>8933</v>
      </c>
      <c r="G3331" s="111" t="s">
        <v>494</v>
      </c>
      <c r="H3331" s="111" t="s">
        <v>66</v>
      </c>
      <c r="I3331" s="111" t="s">
        <v>18</v>
      </c>
      <c r="J3331" s="111" t="s">
        <v>336</v>
      </c>
      <c r="K3331" s="111" t="s">
        <v>62</v>
      </c>
      <c r="L3331" s="111">
        <v>12</v>
      </c>
      <c r="M3331" s="111">
        <v>7.1999999999999995E-2</v>
      </c>
      <c r="N3331" s="113">
        <v>4.09</v>
      </c>
      <c r="O3331" s="113">
        <v>3.41</v>
      </c>
      <c r="P3331" s="114">
        <v>0.2</v>
      </c>
      <c r="Q3331" s="113">
        <v>40.92</v>
      </c>
      <c r="R3331" s="115">
        <v>3.79</v>
      </c>
      <c r="S3331" s="115">
        <v>3.16</v>
      </c>
      <c r="T3331" s="119">
        <v>0.2</v>
      </c>
      <c r="U3331" s="116">
        <v>37.92</v>
      </c>
      <c r="V3331" t="s">
        <v>25</v>
      </c>
      <c r="W3331">
        <v>3.32</v>
      </c>
      <c r="X3331" t="s">
        <v>25</v>
      </c>
      <c r="Y3331">
        <v>39.839999999999996</v>
      </c>
      <c r="Z3331">
        <v>3.69</v>
      </c>
      <c r="AA3331">
        <v>3.08</v>
      </c>
      <c r="AB3331">
        <v>0.2</v>
      </c>
      <c r="AC3331">
        <v>36.96</v>
      </c>
    </row>
    <row r="3332" spans="1:29" x14ac:dyDescent="0.25">
      <c r="A3332" s="111" t="s">
        <v>572</v>
      </c>
      <c r="B3332" s="112" t="s">
        <v>157</v>
      </c>
      <c r="C3332" s="111">
        <v>87477</v>
      </c>
      <c r="D3332" s="111">
        <v>874779</v>
      </c>
      <c r="E3332" s="111" t="s">
        <v>583</v>
      </c>
      <c r="F3332" s="111">
        <v>16810</v>
      </c>
      <c r="G3332" s="111" t="s">
        <v>562</v>
      </c>
      <c r="H3332" s="111" t="s">
        <v>145</v>
      </c>
      <c r="I3332" s="111" t="s">
        <v>140</v>
      </c>
      <c r="J3332" s="111" t="s">
        <v>563</v>
      </c>
      <c r="K3332" s="111" t="s">
        <v>497</v>
      </c>
      <c r="L3332" s="111">
        <v>12</v>
      </c>
      <c r="M3332" s="111">
        <v>0.12</v>
      </c>
      <c r="N3332" s="113">
        <v>11.39</v>
      </c>
      <c r="O3332" s="113">
        <v>9.49</v>
      </c>
      <c r="P3332" s="114">
        <v>0.2</v>
      </c>
      <c r="Q3332" s="113">
        <v>113.88</v>
      </c>
      <c r="R3332" s="115">
        <v>10.49</v>
      </c>
      <c r="S3332" s="115">
        <v>8.74</v>
      </c>
      <c r="T3332" s="119">
        <v>0.2</v>
      </c>
      <c r="U3332" s="116">
        <v>104.88</v>
      </c>
      <c r="V3332" t="s">
        <v>25</v>
      </c>
      <c r="W3332">
        <v>9.49</v>
      </c>
      <c r="X3332" t="s">
        <v>25</v>
      </c>
      <c r="Y3332">
        <v>113.88</v>
      </c>
      <c r="Z3332">
        <v>10.49</v>
      </c>
      <c r="AA3332">
        <v>8.74</v>
      </c>
      <c r="AB3332">
        <v>0.2</v>
      </c>
      <c r="AC3332">
        <v>104.88</v>
      </c>
    </row>
    <row r="3333" spans="1:29" x14ac:dyDescent="0.25">
      <c r="A3333" s="111" t="s">
        <v>572</v>
      </c>
      <c r="B3333" s="112" t="s">
        <v>157</v>
      </c>
      <c r="C3333" s="111">
        <v>87478</v>
      </c>
      <c r="D3333" s="111">
        <v>874787</v>
      </c>
      <c r="E3333" s="111" t="s">
        <v>584</v>
      </c>
      <c r="F3333" s="111">
        <v>19225</v>
      </c>
      <c r="G3333" s="111" t="s">
        <v>345</v>
      </c>
      <c r="H3333" s="111" t="s">
        <v>151</v>
      </c>
      <c r="I3333" s="111" t="s">
        <v>128</v>
      </c>
      <c r="J3333" s="111" t="s">
        <v>346</v>
      </c>
      <c r="K3333" s="111" t="s">
        <v>129</v>
      </c>
      <c r="L3333" s="111">
        <v>24</v>
      </c>
      <c r="M3333" s="111">
        <v>0.06</v>
      </c>
      <c r="N3333" s="113">
        <v>7.99</v>
      </c>
      <c r="O3333" s="113">
        <v>6.69</v>
      </c>
      <c r="P3333" s="114">
        <v>0.2</v>
      </c>
      <c r="Q3333" s="113">
        <v>160.56</v>
      </c>
      <c r="R3333" s="115">
        <v>7.99</v>
      </c>
      <c r="S3333" s="115">
        <v>6.69</v>
      </c>
      <c r="T3333" s="119">
        <v>0.2</v>
      </c>
      <c r="U3333" s="116">
        <v>160.56</v>
      </c>
      <c r="V3333" t="s">
        <v>25</v>
      </c>
      <c r="W3333">
        <v>7.29</v>
      </c>
      <c r="X3333" t="s">
        <v>25</v>
      </c>
      <c r="Y3333">
        <v>174.96</v>
      </c>
      <c r="Z3333">
        <v>8.69</v>
      </c>
      <c r="AA3333">
        <v>7.22</v>
      </c>
      <c r="AB3333">
        <v>0.2</v>
      </c>
      <c r="AC3333">
        <v>173.28</v>
      </c>
    </row>
    <row r="3334" spans="1:29" x14ac:dyDescent="0.25">
      <c r="A3334" s="111" t="s">
        <v>572</v>
      </c>
      <c r="B3334" s="112" t="s">
        <v>157</v>
      </c>
      <c r="C3334" s="111">
        <v>87478</v>
      </c>
      <c r="D3334" s="111">
        <v>874787</v>
      </c>
      <c r="E3334" s="111" t="s">
        <v>584</v>
      </c>
      <c r="F3334" s="111">
        <v>19228</v>
      </c>
      <c r="G3334" s="111" t="s">
        <v>347</v>
      </c>
      <c r="H3334" s="111" t="s">
        <v>151</v>
      </c>
      <c r="I3334" s="111" t="s">
        <v>128</v>
      </c>
      <c r="J3334" s="111" t="s">
        <v>346</v>
      </c>
      <c r="K3334" s="111" t="s">
        <v>129</v>
      </c>
      <c r="L3334" s="111">
        <v>4</v>
      </c>
      <c r="M3334" s="111">
        <v>0.01</v>
      </c>
      <c r="N3334" s="113">
        <v>7.99</v>
      </c>
      <c r="O3334" s="113">
        <v>6.69</v>
      </c>
      <c r="P3334" s="114">
        <v>0.2</v>
      </c>
      <c r="Q3334" s="113">
        <v>26.76</v>
      </c>
      <c r="R3334" s="115">
        <v>7.99</v>
      </c>
      <c r="S3334" s="115">
        <v>6.69</v>
      </c>
      <c r="T3334" s="119">
        <v>0.2</v>
      </c>
      <c r="U3334" s="116">
        <v>26.76</v>
      </c>
      <c r="V3334" t="s">
        <v>25</v>
      </c>
      <c r="W3334">
        <v>7.29</v>
      </c>
      <c r="X3334" t="s">
        <v>25</v>
      </c>
      <c r="Y3334">
        <v>29.16</v>
      </c>
      <c r="Z3334">
        <v>8.69</v>
      </c>
      <c r="AA3334">
        <v>7.22</v>
      </c>
      <c r="AB3334">
        <v>0.2</v>
      </c>
      <c r="AC3334">
        <v>28.88</v>
      </c>
    </row>
    <row r="3335" spans="1:29" x14ac:dyDescent="0.25">
      <c r="A3335" s="111" t="s">
        <v>572</v>
      </c>
      <c r="B3335" s="112" t="s">
        <v>157</v>
      </c>
      <c r="C3335" s="111">
        <v>87478</v>
      </c>
      <c r="D3335" s="111">
        <v>874787</v>
      </c>
      <c r="E3335" s="111" t="s">
        <v>584</v>
      </c>
      <c r="F3335" s="111">
        <v>19229</v>
      </c>
      <c r="G3335" s="111" t="s">
        <v>348</v>
      </c>
      <c r="H3335" s="111" t="s">
        <v>151</v>
      </c>
      <c r="I3335" s="111" t="s">
        <v>128</v>
      </c>
      <c r="J3335" s="111" t="s">
        <v>346</v>
      </c>
      <c r="K3335" s="111" t="s">
        <v>129</v>
      </c>
      <c r="L3335" s="111">
        <v>6</v>
      </c>
      <c r="M3335" s="111">
        <v>1.4999999999999999E-2</v>
      </c>
      <c r="N3335" s="113">
        <v>7.99</v>
      </c>
      <c r="O3335" s="113">
        <v>6.69</v>
      </c>
      <c r="P3335" s="114">
        <v>0.2</v>
      </c>
      <c r="Q3335" s="113">
        <v>40.14</v>
      </c>
      <c r="R3335" s="115">
        <v>7.99</v>
      </c>
      <c r="S3335" s="115">
        <v>6.69</v>
      </c>
      <c r="T3335" s="119">
        <v>0.2</v>
      </c>
      <c r="U3335" s="116">
        <v>40.14</v>
      </c>
      <c r="V3335" t="s">
        <v>25</v>
      </c>
      <c r="W3335">
        <v>7.29</v>
      </c>
      <c r="X3335" t="s">
        <v>25</v>
      </c>
      <c r="Y3335">
        <v>43.74</v>
      </c>
      <c r="Z3335">
        <v>8.69</v>
      </c>
      <c r="AA3335">
        <v>7.22</v>
      </c>
      <c r="AB3335">
        <v>0.2</v>
      </c>
      <c r="AC3335">
        <v>43.32</v>
      </c>
    </row>
    <row r="3336" spans="1:29" x14ac:dyDescent="0.25">
      <c r="A3336" s="111" t="s">
        <v>572</v>
      </c>
      <c r="B3336" s="112" t="s">
        <v>157</v>
      </c>
      <c r="C3336" s="111">
        <v>87478</v>
      </c>
      <c r="D3336" s="111">
        <v>874787</v>
      </c>
      <c r="E3336" s="111" t="s">
        <v>584</v>
      </c>
      <c r="F3336" s="111">
        <v>19231</v>
      </c>
      <c r="G3336" s="111" t="s">
        <v>349</v>
      </c>
      <c r="H3336" s="111" t="s">
        <v>151</v>
      </c>
      <c r="I3336" s="111" t="s">
        <v>128</v>
      </c>
      <c r="J3336" s="111" t="s">
        <v>350</v>
      </c>
      <c r="K3336" s="111" t="s">
        <v>129</v>
      </c>
      <c r="L3336" s="111">
        <v>4</v>
      </c>
      <c r="M3336" s="111">
        <v>0.01</v>
      </c>
      <c r="N3336" s="113">
        <v>7.99</v>
      </c>
      <c r="O3336" s="113">
        <v>6.69</v>
      </c>
      <c r="P3336" s="114">
        <v>0.2</v>
      </c>
      <c r="Q3336" s="113">
        <v>26.76</v>
      </c>
      <c r="R3336" s="115">
        <v>7.99</v>
      </c>
      <c r="S3336" s="115">
        <v>6.69</v>
      </c>
      <c r="T3336" s="119">
        <v>0.2</v>
      </c>
      <c r="U3336" s="116">
        <v>26.76</v>
      </c>
      <c r="V3336" t="s">
        <v>25</v>
      </c>
      <c r="W3336">
        <v>7.29</v>
      </c>
      <c r="X3336" t="s">
        <v>25</v>
      </c>
      <c r="Y3336">
        <v>29.16</v>
      </c>
      <c r="Z3336">
        <v>8.69</v>
      </c>
      <c r="AA3336">
        <v>7.22</v>
      </c>
      <c r="AB3336">
        <v>0.2</v>
      </c>
      <c r="AC3336">
        <v>28.88</v>
      </c>
    </row>
    <row r="3337" spans="1:29" x14ac:dyDescent="0.25">
      <c r="A3337" s="111" t="s">
        <v>572</v>
      </c>
      <c r="B3337" s="112" t="s">
        <v>157</v>
      </c>
      <c r="C3337" s="111">
        <v>87478</v>
      </c>
      <c r="D3337" s="111">
        <v>874787</v>
      </c>
      <c r="E3337" s="111" t="s">
        <v>584</v>
      </c>
      <c r="F3337" s="111">
        <v>21666</v>
      </c>
      <c r="G3337" s="111" t="s">
        <v>351</v>
      </c>
      <c r="H3337" s="111" t="s">
        <v>151</v>
      </c>
      <c r="I3337" s="111" t="s">
        <v>128</v>
      </c>
      <c r="J3337" s="111" t="s">
        <v>352</v>
      </c>
      <c r="K3337" s="111" t="s">
        <v>129</v>
      </c>
      <c r="L3337" s="111">
        <v>4</v>
      </c>
      <c r="M3337" s="111">
        <v>0.01</v>
      </c>
      <c r="N3337" s="113">
        <v>7.99</v>
      </c>
      <c r="O3337" s="113">
        <v>6.69</v>
      </c>
      <c r="P3337" s="114">
        <v>0.2</v>
      </c>
      <c r="Q3337" s="113">
        <v>26.76</v>
      </c>
      <c r="R3337" s="115">
        <v>7.99</v>
      </c>
      <c r="S3337" s="115">
        <v>6.69</v>
      </c>
      <c r="T3337" s="119">
        <v>0.2</v>
      </c>
      <c r="U3337" s="116">
        <v>26.76</v>
      </c>
      <c r="V3337" t="s">
        <v>25</v>
      </c>
      <c r="W3337">
        <v>7.29</v>
      </c>
      <c r="X3337" t="s">
        <v>25</v>
      </c>
      <c r="Y3337">
        <v>29.16</v>
      </c>
      <c r="Z3337">
        <v>8.69</v>
      </c>
      <c r="AA3337">
        <v>7.22</v>
      </c>
      <c r="AB3337">
        <v>0.2</v>
      </c>
      <c r="AC3337">
        <v>28.88</v>
      </c>
    </row>
    <row r="3338" spans="1:29" x14ac:dyDescent="0.25">
      <c r="A3338" s="111" t="s">
        <v>572</v>
      </c>
      <c r="B3338" s="112" t="s">
        <v>157</v>
      </c>
      <c r="C3338" s="111">
        <v>87478</v>
      </c>
      <c r="D3338" s="111">
        <v>874787</v>
      </c>
      <c r="E3338" s="111" t="s">
        <v>584</v>
      </c>
      <c r="F3338" s="111">
        <v>24306</v>
      </c>
      <c r="G3338" s="111" t="s">
        <v>353</v>
      </c>
      <c r="H3338" s="111" t="s">
        <v>151</v>
      </c>
      <c r="I3338" s="111" t="s">
        <v>128</v>
      </c>
      <c r="J3338" s="111" t="s">
        <v>354</v>
      </c>
      <c r="K3338" s="111" t="s">
        <v>129</v>
      </c>
      <c r="L3338" s="111">
        <v>4</v>
      </c>
      <c r="M3338" s="111">
        <v>0.01</v>
      </c>
      <c r="N3338" s="113">
        <v>7.99</v>
      </c>
      <c r="O3338" s="113">
        <v>6.69</v>
      </c>
      <c r="P3338" s="114">
        <v>0.2</v>
      </c>
      <c r="Q3338" s="113">
        <v>26.76</v>
      </c>
      <c r="R3338" s="115">
        <v>7.99</v>
      </c>
      <c r="S3338" s="115">
        <v>6.69</v>
      </c>
      <c r="T3338" s="119">
        <v>0.2</v>
      </c>
      <c r="U3338" s="116">
        <v>26.76</v>
      </c>
      <c r="V3338" t="s">
        <v>25</v>
      </c>
      <c r="W3338">
        <v>7.29</v>
      </c>
      <c r="X3338" t="s">
        <v>25</v>
      </c>
      <c r="Y3338">
        <v>29.16</v>
      </c>
      <c r="Z3338">
        <v>8.69</v>
      </c>
      <c r="AA3338">
        <v>7.22</v>
      </c>
      <c r="AB3338">
        <v>0.2</v>
      </c>
      <c r="AC3338">
        <v>28.88</v>
      </c>
    </row>
    <row r="3339" spans="1:29" x14ac:dyDescent="0.25">
      <c r="A3339" s="111" t="s">
        <v>572</v>
      </c>
      <c r="B3339" s="112" t="s">
        <v>157</v>
      </c>
      <c r="C3339" s="111">
        <v>87478</v>
      </c>
      <c r="D3339" s="111">
        <v>874787</v>
      </c>
      <c r="E3339" s="111" t="s">
        <v>584</v>
      </c>
      <c r="F3339" s="111">
        <v>26607</v>
      </c>
      <c r="G3339" s="111" t="s">
        <v>413</v>
      </c>
      <c r="H3339" s="111" t="s">
        <v>151</v>
      </c>
      <c r="I3339" s="111" t="s">
        <v>128</v>
      </c>
      <c r="J3339" s="111" t="s">
        <v>414</v>
      </c>
      <c r="K3339" s="111" t="s">
        <v>129</v>
      </c>
      <c r="L3339" s="111">
        <v>4</v>
      </c>
      <c r="M3339" s="111">
        <v>0.01</v>
      </c>
      <c r="N3339" s="113">
        <v>7.99</v>
      </c>
      <c r="O3339" s="113">
        <v>6.69</v>
      </c>
      <c r="P3339" s="114">
        <v>0.2</v>
      </c>
      <c r="Q3339" s="113">
        <v>26.76</v>
      </c>
      <c r="R3339" s="115">
        <v>7.99</v>
      </c>
      <c r="S3339" s="115">
        <v>6.69</v>
      </c>
      <c r="T3339" s="119">
        <v>0.2</v>
      </c>
      <c r="U3339" s="116">
        <v>26.76</v>
      </c>
      <c r="V3339" t="s">
        <v>25</v>
      </c>
      <c r="W3339">
        <v>7.29</v>
      </c>
      <c r="X3339" t="s">
        <v>25</v>
      </c>
      <c r="Y3339">
        <v>29.16</v>
      </c>
      <c r="Z3339">
        <v>8.69</v>
      </c>
      <c r="AA3339">
        <v>7.22</v>
      </c>
      <c r="AB3339">
        <v>0.2</v>
      </c>
      <c r="AC3339">
        <v>28.88</v>
      </c>
    </row>
    <row r="3340" spans="1:29" x14ac:dyDescent="0.25">
      <c r="A3340" s="111" t="s">
        <v>572</v>
      </c>
      <c r="B3340" s="112" t="s">
        <v>157</v>
      </c>
      <c r="C3340" s="111">
        <v>87478</v>
      </c>
      <c r="D3340" s="111">
        <v>874787</v>
      </c>
      <c r="E3340" s="111" t="s">
        <v>584</v>
      </c>
      <c r="F3340" s="111">
        <v>14842</v>
      </c>
      <c r="G3340" s="111" t="s">
        <v>355</v>
      </c>
      <c r="H3340" s="111" t="s">
        <v>33</v>
      </c>
      <c r="I3340" s="111" t="s">
        <v>18</v>
      </c>
      <c r="J3340" s="111" t="s">
        <v>331</v>
      </c>
      <c r="K3340" s="111" t="s">
        <v>31</v>
      </c>
      <c r="L3340" s="111">
        <v>15</v>
      </c>
      <c r="M3340" s="111">
        <v>4.0349999999999997E-2</v>
      </c>
      <c r="N3340" s="113">
        <v>2.29</v>
      </c>
      <c r="O3340" s="113">
        <v>1.8904999999999998</v>
      </c>
      <c r="P3340" s="114">
        <v>0.2</v>
      </c>
      <c r="Q3340" s="113">
        <v>28.349999999999998</v>
      </c>
      <c r="R3340" s="115">
        <v>1.99</v>
      </c>
      <c r="S3340" s="115">
        <v>1.6583333333333334</v>
      </c>
      <c r="T3340" s="119">
        <v>0.2</v>
      </c>
      <c r="U3340" s="116">
        <v>24.9</v>
      </c>
      <c r="V3340" t="s">
        <v>25</v>
      </c>
      <c r="W3340">
        <v>1.8</v>
      </c>
      <c r="X3340" t="s">
        <v>25</v>
      </c>
      <c r="Y3340">
        <v>27</v>
      </c>
      <c r="Z3340">
        <v>1.89</v>
      </c>
      <c r="AA3340">
        <v>1.58</v>
      </c>
      <c r="AB3340">
        <v>0.2</v>
      </c>
      <c r="AC3340">
        <v>23.700000000000003</v>
      </c>
    </row>
    <row r="3341" spans="1:29" x14ac:dyDescent="0.25">
      <c r="A3341" s="111" t="s">
        <v>572</v>
      </c>
      <c r="B3341" s="112" t="s">
        <v>157</v>
      </c>
      <c r="C3341" s="111">
        <v>87478</v>
      </c>
      <c r="D3341" s="111">
        <v>874787</v>
      </c>
      <c r="E3341" s="111" t="s">
        <v>584</v>
      </c>
      <c r="F3341" s="111">
        <v>14844</v>
      </c>
      <c r="G3341" s="111" t="s">
        <v>356</v>
      </c>
      <c r="H3341" s="111" t="s">
        <v>32</v>
      </c>
      <c r="I3341" s="111" t="s">
        <v>18</v>
      </c>
      <c r="J3341" s="111" t="s">
        <v>334</v>
      </c>
      <c r="K3341" s="111" t="s">
        <v>31</v>
      </c>
      <c r="L3341" s="111">
        <v>15</v>
      </c>
      <c r="M3341" s="111">
        <v>4.0349999999999997E-2</v>
      </c>
      <c r="N3341" s="113">
        <v>2.29</v>
      </c>
      <c r="O3341" s="113">
        <v>1.8904999999999998</v>
      </c>
      <c r="P3341" s="114">
        <v>0.2</v>
      </c>
      <c r="Q3341" s="113">
        <v>28.349999999999998</v>
      </c>
      <c r="R3341" s="115">
        <v>1.99</v>
      </c>
      <c r="S3341" s="115">
        <v>1.6583333333333334</v>
      </c>
      <c r="T3341" s="119">
        <v>0.2</v>
      </c>
      <c r="U3341" s="116">
        <v>24.9</v>
      </c>
      <c r="V3341" t="s">
        <v>25</v>
      </c>
      <c r="W3341">
        <v>1.8</v>
      </c>
      <c r="X3341" t="s">
        <v>25</v>
      </c>
      <c r="Y3341">
        <v>27</v>
      </c>
      <c r="Z3341">
        <v>1.89</v>
      </c>
      <c r="AA3341">
        <v>1.58</v>
      </c>
      <c r="AB3341">
        <v>0.2</v>
      </c>
      <c r="AC3341">
        <v>23.700000000000003</v>
      </c>
    </row>
    <row r="3342" spans="1:29" x14ac:dyDescent="0.25">
      <c r="A3342" s="111" t="s">
        <v>572</v>
      </c>
      <c r="B3342" s="112" t="s">
        <v>157</v>
      </c>
      <c r="C3342" s="111">
        <v>87478</v>
      </c>
      <c r="D3342" s="111">
        <v>874787</v>
      </c>
      <c r="E3342" s="111" t="s">
        <v>584</v>
      </c>
      <c r="F3342" s="111">
        <v>19303</v>
      </c>
      <c r="G3342" s="111" t="s">
        <v>444</v>
      </c>
      <c r="H3342" s="111" t="s">
        <v>37</v>
      </c>
      <c r="I3342" s="111" t="s">
        <v>18</v>
      </c>
      <c r="J3342" s="111" t="s">
        <v>362</v>
      </c>
      <c r="K3342" s="111" t="s">
        <v>31</v>
      </c>
      <c r="L3342" s="111">
        <v>15</v>
      </c>
      <c r="M3342" s="111">
        <v>4.0349999999999997E-2</v>
      </c>
      <c r="N3342" s="113">
        <v>2.29</v>
      </c>
      <c r="O3342" s="113">
        <v>1.8904999999999998</v>
      </c>
      <c r="P3342" s="114">
        <v>0.2</v>
      </c>
      <c r="Q3342" s="113">
        <v>28.349999999999998</v>
      </c>
      <c r="R3342" s="115">
        <v>1.99</v>
      </c>
      <c r="S3342" s="115">
        <v>1.6583333333333334</v>
      </c>
      <c r="T3342" s="119">
        <v>0.2</v>
      </c>
      <c r="U3342" s="116">
        <v>24.9</v>
      </c>
      <c r="V3342" t="s">
        <v>25</v>
      </c>
      <c r="W3342">
        <v>1.9</v>
      </c>
      <c r="X3342" t="s">
        <v>25</v>
      </c>
      <c r="Y3342">
        <v>28.5</v>
      </c>
      <c r="Z3342">
        <v>1.99</v>
      </c>
      <c r="AA3342">
        <v>1.66</v>
      </c>
      <c r="AB3342">
        <v>0.2</v>
      </c>
      <c r="AC3342">
        <v>24.9</v>
      </c>
    </row>
    <row r="3343" spans="1:29" x14ac:dyDescent="0.25">
      <c r="A3343" s="111" t="s">
        <v>572</v>
      </c>
      <c r="B3343" s="112" t="s">
        <v>157</v>
      </c>
      <c r="C3343" s="111">
        <v>87478</v>
      </c>
      <c r="D3343" s="111">
        <v>874787</v>
      </c>
      <c r="E3343" s="111" t="s">
        <v>584</v>
      </c>
      <c r="F3343" s="111">
        <v>19305</v>
      </c>
      <c r="G3343" s="111" t="s">
        <v>445</v>
      </c>
      <c r="H3343" s="111" t="s">
        <v>37</v>
      </c>
      <c r="I3343" s="111" t="s">
        <v>18</v>
      </c>
      <c r="J3343" s="111" t="s">
        <v>382</v>
      </c>
      <c r="K3343" s="111" t="s">
        <v>31</v>
      </c>
      <c r="L3343" s="111">
        <v>15</v>
      </c>
      <c r="M3343" s="111">
        <v>4.0349999999999997E-2</v>
      </c>
      <c r="N3343" s="113">
        <v>2.29</v>
      </c>
      <c r="O3343" s="113">
        <v>1.8904999999999998</v>
      </c>
      <c r="P3343" s="114">
        <v>0.2</v>
      </c>
      <c r="Q3343" s="113">
        <v>28.349999999999998</v>
      </c>
      <c r="R3343" s="115">
        <v>1.99</v>
      </c>
      <c r="S3343" s="115">
        <v>1.6583333333333334</v>
      </c>
      <c r="T3343" s="119">
        <v>0.2</v>
      </c>
      <c r="U3343" s="116">
        <v>24.9</v>
      </c>
      <c r="V3343" t="s">
        <v>25</v>
      </c>
      <c r="W3343">
        <v>1.9</v>
      </c>
      <c r="X3343" t="s">
        <v>25</v>
      </c>
      <c r="Y3343">
        <v>28.5</v>
      </c>
      <c r="Z3343">
        <v>1.99</v>
      </c>
      <c r="AA3343">
        <v>1.66</v>
      </c>
      <c r="AB3343">
        <v>0.2</v>
      </c>
      <c r="AC3343">
        <v>24.9</v>
      </c>
    </row>
    <row r="3344" spans="1:29" x14ac:dyDescent="0.25">
      <c r="A3344" s="111" t="s">
        <v>572</v>
      </c>
      <c r="B3344" s="112" t="s">
        <v>157</v>
      </c>
      <c r="C3344" s="111">
        <v>87478</v>
      </c>
      <c r="D3344" s="111">
        <v>874787</v>
      </c>
      <c r="E3344" s="111" t="s">
        <v>584</v>
      </c>
      <c r="F3344" s="111">
        <v>19309</v>
      </c>
      <c r="G3344" s="111" t="s">
        <v>448</v>
      </c>
      <c r="H3344" s="111" t="s">
        <v>37</v>
      </c>
      <c r="I3344" s="111" t="s">
        <v>18</v>
      </c>
      <c r="J3344" s="111" t="s">
        <v>449</v>
      </c>
      <c r="K3344" s="111" t="s">
        <v>31</v>
      </c>
      <c r="L3344" s="111">
        <v>15</v>
      </c>
      <c r="M3344" s="111">
        <v>4.0349999999999997E-2</v>
      </c>
      <c r="N3344" s="113">
        <v>2.29</v>
      </c>
      <c r="O3344" s="113">
        <v>1.8904999999999998</v>
      </c>
      <c r="P3344" s="114">
        <v>0.2</v>
      </c>
      <c r="Q3344" s="113">
        <v>28.349999999999998</v>
      </c>
      <c r="R3344" s="115">
        <v>1.99</v>
      </c>
      <c r="S3344" s="115">
        <v>1.6583333333333334</v>
      </c>
      <c r="T3344" s="119">
        <v>0.2</v>
      </c>
      <c r="U3344" s="116">
        <v>24.9</v>
      </c>
      <c r="V3344" t="s">
        <v>25</v>
      </c>
      <c r="W3344">
        <v>1.9</v>
      </c>
      <c r="X3344" t="s">
        <v>25</v>
      </c>
      <c r="Y3344">
        <v>28.5</v>
      </c>
      <c r="Z3344">
        <v>1.99</v>
      </c>
      <c r="AA3344">
        <v>1.66</v>
      </c>
      <c r="AB3344">
        <v>0.2</v>
      </c>
      <c r="AC3344">
        <v>24.9</v>
      </c>
    </row>
    <row r="3345" spans="1:29" x14ac:dyDescent="0.25">
      <c r="A3345" s="111" t="s">
        <v>572</v>
      </c>
      <c r="B3345" s="112" t="s">
        <v>157</v>
      </c>
      <c r="C3345" s="111">
        <v>87478</v>
      </c>
      <c r="D3345" s="111">
        <v>874787</v>
      </c>
      <c r="E3345" s="111" t="s">
        <v>584</v>
      </c>
      <c r="F3345" s="111">
        <v>15166</v>
      </c>
      <c r="G3345" s="111" t="s">
        <v>585</v>
      </c>
      <c r="H3345" s="111" t="s">
        <v>131</v>
      </c>
      <c r="I3345" s="111" t="s">
        <v>128</v>
      </c>
      <c r="J3345" s="111" t="s">
        <v>586</v>
      </c>
      <c r="K3345" s="111" t="s">
        <v>43</v>
      </c>
      <c r="L3345" s="111">
        <v>8</v>
      </c>
      <c r="M3345" s="111">
        <v>2.4799999999999999E-2</v>
      </c>
      <c r="N3345" s="113">
        <v>3.39</v>
      </c>
      <c r="O3345" s="113">
        <v>2.84</v>
      </c>
      <c r="P3345" s="114">
        <v>0.2</v>
      </c>
      <c r="Q3345" s="113">
        <v>22.72</v>
      </c>
      <c r="R3345" s="115">
        <v>3.19</v>
      </c>
      <c r="S3345" s="115">
        <v>2.66</v>
      </c>
      <c r="T3345" s="119">
        <v>0.2</v>
      </c>
      <c r="U3345" s="116">
        <v>21.28</v>
      </c>
      <c r="V3345" t="s">
        <v>25</v>
      </c>
      <c r="W3345">
        <v>2.84</v>
      </c>
      <c r="X3345" t="s">
        <v>25</v>
      </c>
      <c r="Y3345">
        <v>22.72</v>
      </c>
      <c r="Z3345">
        <v>3.19</v>
      </c>
      <c r="AA3345">
        <v>2.66</v>
      </c>
      <c r="AB3345">
        <v>0.2</v>
      </c>
      <c r="AC3345">
        <v>21.28</v>
      </c>
    </row>
    <row r="3346" spans="1:29" x14ac:dyDescent="0.25">
      <c r="A3346" s="111" t="s">
        <v>572</v>
      </c>
      <c r="B3346" s="112" t="s">
        <v>157</v>
      </c>
      <c r="C3346" s="111">
        <v>87478</v>
      </c>
      <c r="D3346" s="111">
        <v>874787</v>
      </c>
      <c r="E3346" s="111" t="s">
        <v>584</v>
      </c>
      <c r="F3346" s="111">
        <v>1164</v>
      </c>
      <c r="G3346" s="111" t="s">
        <v>450</v>
      </c>
      <c r="H3346" s="111" t="s">
        <v>51</v>
      </c>
      <c r="I3346" s="111" t="s">
        <v>18</v>
      </c>
      <c r="J3346" s="111" t="s">
        <v>418</v>
      </c>
      <c r="K3346" s="111" t="s">
        <v>46</v>
      </c>
      <c r="L3346" s="111">
        <v>12</v>
      </c>
      <c r="M3346" s="111">
        <v>4.2000000000000003E-2</v>
      </c>
      <c r="N3346" s="113">
        <v>2.59</v>
      </c>
      <c r="O3346" s="113">
        <v>2.1755</v>
      </c>
      <c r="P3346" s="114">
        <v>0.2</v>
      </c>
      <c r="Q3346" s="113">
        <v>26.160000000000004</v>
      </c>
      <c r="R3346" s="115">
        <v>2.39</v>
      </c>
      <c r="S3346" s="115">
        <v>1.99</v>
      </c>
      <c r="T3346" s="119">
        <v>0.2</v>
      </c>
      <c r="U3346" s="116">
        <v>23.88</v>
      </c>
      <c r="V3346" t="s">
        <v>25</v>
      </c>
      <c r="W3346">
        <v>2.08</v>
      </c>
      <c r="X3346" t="s">
        <v>25</v>
      </c>
      <c r="Y3346">
        <v>24.96</v>
      </c>
      <c r="Z3346">
        <v>2.19</v>
      </c>
      <c r="AA3346">
        <v>1.83</v>
      </c>
      <c r="AB3346">
        <v>0.2</v>
      </c>
      <c r="AC3346">
        <v>21.96</v>
      </c>
    </row>
    <row r="3347" spans="1:29" x14ac:dyDescent="0.25">
      <c r="A3347" s="111" t="s">
        <v>572</v>
      </c>
      <c r="B3347" s="112" t="s">
        <v>157</v>
      </c>
      <c r="C3347" s="111">
        <v>87478</v>
      </c>
      <c r="D3347" s="111">
        <v>874787</v>
      </c>
      <c r="E3347" s="111" t="s">
        <v>584</v>
      </c>
      <c r="F3347" s="111">
        <v>9084</v>
      </c>
      <c r="G3347" s="111" t="s">
        <v>357</v>
      </c>
      <c r="H3347" s="111" t="s">
        <v>47</v>
      </c>
      <c r="I3347" s="111" t="s">
        <v>18</v>
      </c>
      <c r="J3347" s="111" t="s">
        <v>334</v>
      </c>
      <c r="K3347" s="111" t="s">
        <v>46</v>
      </c>
      <c r="L3347" s="111">
        <v>12</v>
      </c>
      <c r="M3347" s="111">
        <v>4.2000000000000003E-2</v>
      </c>
      <c r="N3347" s="113">
        <v>2.59</v>
      </c>
      <c r="O3347" s="113">
        <v>2.19</v>
      </c>
      <c r="P3347" s="114">
        <v>0.2</v>
      </c>
      <c r="Q3347" s="113">
        <v>26.28</v>
      </c>
      <c r="R3347" s="115">
        <v>2.4900000000000002</v>
      </c>
      <c r="S3347" s="115">
        <v>2.08</v>
      </c>
      <c r="T3347" s="119">
        <v>0.2</v>
      </c>
      <c r="U3347" s="116">
        <v>24.96</v>
      </c>
      <c r="V3347" t="s">
        <v>25</v>
      </c>
      <c r="W3347">
        <v>2.19</v>
      </c>
      <c r="X3347" t="s">
        <v>25</v>
      </c>
      <c r="Y3347">
        <v>26.28</v>
      </c>
      <c r="Z3347">
        <v>2.4900000000000002</v>
      </c>
      <c r="AA3347">
        <v>2.08</v>
      </c>
      <c r="AB3347">
        <v>0.2</v>
      </c>
      <c r="AC3347">
        <v>24.96</v>
      </c>
    </row>
    <row r="3348" spans="1:29" x14ac:dyDescent="0.25">
      <c r="A3348" s="111" t="s">
        <v>572</v>
      </c>
      <c r="B3348" s="112" t="s">
        <v>157</v>
      </c>
      <c r="C3348" s="111">
        <v>87478</v>
      </c>
      <c r="D3348" s="111">
        <v>874787</v>
      </c>
      <c r="E3348" s="111" t="s">
        <v>584</v>
      </c>
      <c r="F3348" s="111">
        <v>9085</v>
      </c>
      <c r="G3348" s="111" t="s">
        <v>358</v>
      </c>
      <c r="H3348" s="111" t="s">
        <v>48</v>
      </c>
      <c r="I3348" s="111" t="s">
        <v>18</v>
      </c>
      <c r="J3348" s="111" t="s">
        <v>338</v>
      </c>
      <c r="K3348" s="111" t="s">
        <v>46</v>
      </c>
      <c r="L3348" s="111">
        <v>12</v>
      </c>
      <c r="M3348" s="111">
        <v>4.2000000000000003E-2</v>
      </c>
      <c r="N3348" s="113">
        <v>2.59</v>
      </c>
      <c r="O3348" s="113">
        <v>2.1755</v>
      </c>
      <c r="P3348" s="114">
        <v>0.2</v>
      </c>
      <c r="Q3348" s="113">
        <v>26.160000000000004</v>
      </c>
      <c r="R3348" s="115">
        <v>2.39</v>
      </c>
      <c r="S3348" s="115">
        <v>1.99</v>
      </c>
      <c r="T3348" s="119">
        <v>0.2</v>
      </c>
      <c r="U3348" s="116">
        <v>23.88</v>
      </c>
      <c r="V3348" t="s">
        <v>25</v>
      </c>
      <c r="W3348">
        <v>2.08</v>
      </c>
      <c r="X3348" t="s">
        <v>25</v>
      </c>
      <c r="Y3348">
        <v>24.96</v>
      </c>
      <c r="Z3348">
        <v>2.19</v>
      </c>
      <c r="AA3348">
        <v>1.83</v>
      </c>
      <c r="AB3348">
        <v>0.2</v>
      </c>
      <c r="AC3348">
        <v>21.96</v>
      </c>
    </row>
    <row r="3349" spans="1:29" x14ac:dyDescent="0.25">
      <c r="A3349" s="111" t="s">
        <v>572</v>
      </c>
      <c r="B3349" s="112" t="s">
        <v>157</v>
      </c>
      <c r="C3349" s="111">
        <v>87478</v>
      </c>
      <c r="D3349" s="111">
        <v>874787</v>
      </c>
      <c r="E3349" s="111" t="s">
        <v>584</v>
      </c>
      <c r="F3349" s="111">
        <v>9087</v>
      </c>
      <c r="G3349" s="111" t="s">
        <v>359</v>
      </c>
      <c r="H3349" s="111" t="s">
        <v>50</v>
      </c>
      <c r="I3349" s="111" t="s">
        <v>18</v>
      </c>
      <c r="J3349" s="111" t="s">
        <v>336</v>
      </c>
      <c r="K3349" s="111" t="s">
        <v>46</v>
      </c>
      <c r="L3349" s="111">
        <v>12</v>
      </c>
      <c r="M3349" s="111">
        <v>4.2000000000000003E-2</v>
      </c>
      <c r="N3349" s="113">
        <v>2.59</v>
      </c>
      <c r="O3349" s="113">
        <v>2.1755</v>
      </c>
      <c r="P3349" s="114">
        <v>0.2</v>
      </c>
      <c r="Q3349" s="113">
        <v>26.160000000000004</v>
      </c>
      <c r="R3349" s="115">
        <v>2.39</v>
      </c>
      <c r="S3349" s="115">
        <v>1.99</v>
      </c>
      <c r="T3349" s="119">
        <v>0.2</v>
      </c>
      <c r="U3349" s="116">
        <v>23.88</v>
      </c>
      <c r="V3349" t="s">
        <v>25</v>
      </c>
      <c r="W3349">
        <v>2.08</v>
      </c>
      <c r="X3349" t="s">
        <v>25</v>
      </c>
      <c r="Y3349">
        <v>24.96</v>
      </c>
      <c r="Z3349">
        <v>2.19</v>
      </c>
      <c r="AA3349">
        <v>1.83</v>
      </c>
      <c r="AB3349">
        <v>0.2</v>
      </c>
      <c r="AC3349">
        <v>21.96</v>
      </c>
    </row>
    <row r="3350" spans="1:29" x14ac:dyDescent="0.25">
      <c r="A3350" s="111" t="s">
        <v>572</v>
      </c>
      <c r="B3350" s="112" t="s">
        <v>157</v>
      </c>
      <c r="C3350" s="111">
        <v>87478</v>
      </c>
      <c r="D3350" s="111">
        <v>874787</v>
      </c>
      <c r="E3350" s="111" t="s">
        <v>584</v>
      </c>
      <c r="F3350" s="111">
        <v>9089</v>
      </c>
      <c r="G3350" s="111" t="s">
        <v>360</v>
      </c>
      <c r="H3350" s="111" t="s">
        <v>51</v>
      </c>
      <c r="I3350" s="111" t="s">
        <v>18</v>
      </c>
      <c r="J3350" s="111" t="s">
        <v>340</v>
      </c>
      <c r="K3350" s="111" t="s">
        <v>46</v>
      </c>
      <c r="L3350" s="111">
        <v>12</v>
      </c>
      <c r="M3350" s="111">
        <v>4.2000000000000003E-2</v>
      </c>
      <c r="N3350" s="113">
        <v>2.59</v>
      </c>
      <c r="O3350" s="113">
        <v>2.1755</v>
      </c>
      <c r="P3350" s="114">
        <v>0.2</v>
      </c>
      <c r="Q3350" s="113">
        <v>26.160000000000004</v>
      </c>
      <c r="R3350" s="115">
        <v>2.39</v>
      </c>
      <c r="S3350" s="115">
        <v>1.99</v>
      </c>
      <c r="T3350" s="119">
        <v>0.2</v>
      </c>
      <c r="U3350" s="116">
        <v>23.88</v>
      </c>
      <c r="V3350" t="s">
        <v>25</v>
      </c>
      <c r="W3350">
        <v>2.08</v>
      </c>
      <c r="X3350" t="s">
        <v>25</v>
      </c>
      <c r="Y3350">
        <v>24.96</v>
      </c>
      <c r="Z3350">
        <v>2.19</v>
      </c>
      <c r="AA3350">
        <v>1.83</v>
      </c>
      <c r="AB3350">
        <v>0.2</v>
      </c>
      <c r="AC3350">
        <v>21.96</v>
      </c>
    </row>
    <row r="3351" spans="1:29" x14ac:dyDescent="0.25">
      <c r="A3351" s="111" t="s">
        <v>572</v>
      </c>
      <c r="B3351" s="112" t="s">
        <v>157</v>
      </c>
      <c r="C3351" s="111">
        <v>87478</v>
      </c>
      <c r="D3351" s="111">
        <v>874787</v>
      </c>
      <c r="E3351" s="111" t="s">
        <v>584</v>
      </c>
      <c r="F3351" s="111">
        <v>9091</v>
      </c>
      <c r="G3351" s="111" t="s">
        <v>361</v>
      </c>
      <c r="H3351" s="111" t="s">
        <v>52</v>
      </c>
      <c r="I3351" s="111" t="s">
        <v>18</v>
      </c>
      <c r="J3351" s="111" t="s">
        <v>362</v>
      </c>
      <c r="K3351" s="111" t="s">
        <v>46</v>
      </c>
      <c r="L3351" s="111">
        <v>12</v>
      </c>
      <c r="M3351" s="111">
        <v>4.2000000000000003E-2</v>
      </c>
      <c r="N3351" s="113">
        <v>3.19</v>
      </c>
      <c r="O3351" s="113">
        <v>2.66</v>
      </c>
      <c r="P3351" s="114">
        <v>0.2</v>
      </c>
      <c r="Q3351" s="113">
        <v>31.92</v>
      </c>
      <c r="R3351" s="115">
        <v>2.99</v>
      </c>
      <c r="S3351" s="115">
        <v>2.4916666666666671</v>
      </c>
      <c r="T3351" s="119">
        <v>0.2</v>
      </c>
      <c r="U3351" s="116">
        <v>29.880000000000003</v>
      </c>
      <c r="V3351" t="s">
        <v>25</v>
      </c>
      <c r="W3351">
        <v>2.66</v>
      </c>
      <c r="X3351" t="s">
        <v>25</v>
      </c>
      <c r="Y3351">
        <v>31.92</v>
      </c>
      <c r="Z3351">
        <v>2.99</v>
      </c>
      <c r="AA3351">
        <v>2.4900000000000002</v>
      </c>
      <c r="AB3351">
        <v>0.2</v>
      </c>
      <c r="AC3351">
        <v>29.880000000000003</v>
      </c>
    </row>
    <row r="3352" spans="1:29" x14ac:dyDescent="0.25">
      <c r="A3352" s="111" t="s">
        <v>572</v>
      </c>
      <c r="B3352" s="112" t="s">
        <v>157</v>
      </c>
      <c r="C3352" s="111">
        <v>87478</v>
      </c>
      <c r="D3352" s="111">
        <v>874787</v>
      </c>
      <c r="E3352" s="111" t="s">
        <v>584</v>
      </c>
      <c r="F3352" s="111">
        <v>9092</v>
      </c>
      <c r="G3352" s="111" t="s">
        <v>363</v>
      </c>
      <c r="H3352" s="111" t="s">
        <v>52</v>
      </c>
      <c r="I3352" s="111" t="s">
        <v>18</v>
      </c>
      <c r="J3352" s="111" t="s">
        <v>364</v>
      </c>
      <c r="K3352" s="111" t="s">
        <v>46</v>
      </c>
      <c r="L3352" s="111">
        <v>12</v>
      </c>
      <c r="M3352" s="111">
        <v>4.2000000000000003E-2</v>
      </c>
      <c r="N3352" s="113">
        <v>3.19</v>
      </c>
      <c r="O3352" s="113">
        <v>2.66</v>
      </c>
      <c r="P3352" s="114">
        <v>0.2</v>
      </c>
      <c r="Q3352" s="113">
        <v>31.92</v>
      </c>
      <c r="R3352" s="115">
        <v>2.99</v>
      </c>
      <c r="S3352" s="115">
        <v>2.4916666666666671</v>
      </c>
      <c r="T3352" s="119">
        <v>0.2</v>
      </c>
      <c r="U3352" s="116">
        <v>29.880000000000003</v>
      </c>
      <c r="V3352" t="s">
        <v>25</v>
      </c>
      <c r="W3352">
        <v>2.66</v>
      </c>
      <c r="X3352" t="s">
        <v>25</v>
      </c>
      <c r="Y3352">
        <v>31.92</v>
      </c>
      <c r="Z3352">
        <v>2.99</v>
      </c>
      <c r="AA3352">
        <v>2.4900000000000002</v>
      </c>
      <c r="AB3352">
        <v>0.2</v>
      </c>
      <c r="AC3352">
        <v>29.880000000000003</v>
      </c>
    </row>
    <row r="3353" spans="1:29" x14ac:dyDescent="0.25">
      <c r="A3353" s="111" t="s">
        <v>572</v>
      </c>
      <c r="B3353" s="112" t="s">
        <v>157</v>
      </c>
      <c r="C3353" s="111">
        <v>87478</v>
      </c>
      <c r="D3353" s="111">
        <v>874787</v>
      </c>
      <c r="E3353" s="111" t="s">
        <v>584</v>
      </c>
      <c r="F3353" s="111">
        <v>9093</v>
      </c>
      <c r="G3353" s="111" t="s">
        <v>365</v>
      </c>
      <c r="H3353" s="111" t="s">
        <v>49</v>
      </c>
      <c r="I3353" s="111" t="s">
        <v>18</v>
      </c>
      <c r="J3353" s="111" t="s">
        <v>342</v>
      </c>
      <c r="K3353" s="111" t="s">
        <v>46</v>
      </c>
      <c r="L3353" s="111">
        <v>12</v>
      </c>
      <c r="M3353" s="111">
        <v>4.2000000000000003E-2</v>
      </c>
      <c r="N3353" s="113">
        <v>2.59</v>
      </c>
      <c r="O3353" s="113">
        <v>2.1755</v>
      </c>
      <c r="P3353" s="114">
        <v>0.2</v>
      </c>
      <c r="Q3353" s="113">
        <v>26.160000000000004</v>
      </c>
      <c r="R3353" s="115">
        <v>2.39</v>
      </c>
      <c r="S3353" s="115">
        <v>1.99</v>
      </c>
      <c r="T3353" s="119">
        <v>0.2</v>
      </c>
      <c r="U3353" s="116">
        <v>23.88</v>
      </c>
      <c r="V3353" t="s">
        <v>25</v>
      </c>
      <c r="W3353">
        <v>2.08</v>
      </c>
      <c r="X3353" t="s">
        <v>25</v>
      </c>
      <c r="Y3353">
        <v>24.96</v>
      </c>
      <c r="Z3353">
        <v>2.19</v>
      </c>
      <c r="AA3353">
        <v>1.83</v>
      </c>
      <c r="AB3353">
        <v>0.2</v>
      </c>
      <c r="AC3353">
        <v>21.96</v>
      </c>
    </row>
    <row r="3354" spans="1:29" x14ac:dyDescent="0.25">
      <c r="A3354" s="111" t="s">
        <v>572</v>
      </c>
      <c r="B3354" s="112" t="s">
        <v>157</v>
      </c>
      <c r="C3354" s="111">
        <v>87478</v>
      </c>
      <c r="D3354" s="111">
        <v>874787</v>
      </c>
      <c r="E3354" s="111" t="s">
        <v>584</v>
      </c>
      <c r="F3354" s="111">
        <v>9096</v>
      </c>
      <c r="G3354" s="111" t="s">
        <v>366</v>
      </c>
      <c r="H3354" s="111" t="s">
        <v>49</v>
      </c>
      <c r="I3354" s="111" t="s">
        <v>18</v>
      </c>
      <c r="J3354" s="111" t="s">
        <v>331</v>
      </c>
      <c r="K3354" s="111" t="s">
        <v>46</v>
      </c>
      <c r="L3354" s="111">
        <v>12</v>
      </c>
      <c r="M3354" s="111">
        <v>4.2000000000000003E-2</v>
      </c>
      <c r="N3354" s="113">
        <v>2.59</v>
      </c>
      <c r="O3354" s="113">
        <v>2.1755</v>
      </c>
      <c r="P3354" s="114">
        <v>0.2</v>
      </c>
      <c r="Q3354" s="113">
        <v>26.160000000000004</v>
      </c>
      <c r="R3354" s="115">
        <v>2.39</v>
      </c>
      <c r="S3354" s="115">
        <v>1.99</v>
      </c>
      <c r="T3354" s="119">
        <v>0.2</v>
      </c>
      <c r="U3354" s="116">
        <v>23.88</v>
      </c>
      <c r="V3354" t="s">
        <v>25</v>
      </c>
      <c r="W3354">
        <v>2.08</v>
      </c>
      <c r="X3354" t="s">
        <v>25</v>
      </c>
      <c r="Y3354">
        <v>24.96</v>
      </c>
      <c r="Z3354">
        <v>2.19</v>
      </c>
      <c r="AA3354">
        <v>1.83</v>
      </c>
      <c r="AB3354">
        <v>0.2</v>
      </c>
      <c r="AC3354">
        <v>21.96</v>
      </c>
    </row>
    <row r="3355" spans="1:29" x14ac:dyDescent="0.25">
      <c r="A3355" s="111" t="s">
        <v>572</v>
      </c>
      <c r="B3355" s="112" t="s">
        <v>157</v>
      </c>
      <c r="C3355" s="111">
        <v>87478</v>
      </c>
      <c r="D3355" s="111">
        <v>874787</v>
      </c>
      <c r="E3355" s="111" t="s">
        <v>584</v>
      </c>
      <c r="F3355" s="111">
        <v>9274</v>
      </c>
      <c r="G3355" s="111" t="s">
        <v>367</v>
      </c>
      <c r="H3355" s="111" t="s">
        <v>49</v>
      </c>
      <c r="I3355" s="111" t="s">
        <v>18</v>
      </c>
      <c r="J3355" s="111" t="s">
        <v>344</v>
      </c>
      <c r="K3355" s="111" t="s">
        <v>46</v>
      </c>
      <c r="L3355" s="111">
        <v>12</v>
      </c>
      <c r="M3355" s="111">
        <v>4.2000000000000003E-2</v>
      </c>
      <c r="N3355" s="113">
        <v>2.59</v>
      </c>
      <c r="O3355" s="113">
        <v>2.1755</v>
      </c>
      <c r="P3355" s="114">
        <v>0.2</v>
      </c>
      <c r="Q3355" s="113">
        <v>26.160000000000004</v>
      </c>
      <c r="R3355" s="115">
        <v>2.39</v>
      </c>
      <c r="S3355" s="115">
        <v>1.99</v>
      </c>
      <c r="T3355" s="119">
        <v>0.2</v>
      </c>
      <c r="U3355" s="116">
        <v>23.88</v>
      </c>
      <c r="V3355" t="s">
        <v>25</v>
      </c>
      <c r="W3355">
        <v>2.08</v>
      </c>
      <c r="X3355" t="s">
        <v>25</v>
      </c>
      <c r="Y3355">
        <v>24.96</v>
      </c>
      <c r="Z3355">
        <v>2.19</v>
      </c>
      <c r="AA3355">
        <v>1.83</v>
      </c>
      <c r="AB3355">
        <v>0.2</v>
      </c>
      <c r="AC3355">
        <v>21.96</v>
      </c>
    </row>
    <row r="3356" spans="1:29" x14ac:dyDescent="0.25">
      <c r="A3356" s="111" t="s">
        <v>572</v>
      </c>
      <c r="B3356" s="112" t="s">
        <v>157</v>
      </c>
      <c r="C3356" s="111">
        <v>87478</v>
      </c>
      <c r="D3356" s="111">
        <v>874787</v>
      </c>
      <c r="E3356" s="111" t="s">
        <v>584</v>
      </c>
      <c r="F3356" s="111">
        <v>2231</v>
      </c>
      <c r="G3356" s="111" t="s">
        <v>461</v>
      </c>
      <c r="H3356" s="111" t="s">
        <v>42</v>
      </c>
      <c r="I3356" s="111" t="s">
        <v>18</v>
      </c>
      <c r="J3356" s="111" t="s">
        <v>334</v>
      </c>
      <c r="K3356" s="111" t="s">
        <v>462</v>
      </c>
      <c r="L3356" s="111">
        <v>12</v>
      </c>
      <c r="M3356" s="111">
        <v>3.4799999999999998E-2</v>
      </c>
      <c r="N3356" s="113">
        <v>3.19</v>
      </c>
      <c r="O3356" s="113">
        <v>2.65</v>
      </c>
      <c r="P3356" s="114">
        <v>0.2</v>
      </c>
      <c r="Q3356" s="113">
        <v>31.799999999999997</v>
      </c>
      <c r="R3356" s="115">
        <v>2.79</v>
      </c>
      <c r="S3356" s="115">
        <v>2.33</v>
      </c>
      <c r="T3356" s="119">
        <v>0.2</v>
      </c>
      <c r="U3356" s="116">
        <v>27.96</v>
      </c>
      <c r="V3356" t="s">
        <v>25</v>
      </c>
      <c r="W3356">
        <v>2.65</v>
      </c>
      <c r="X3356" t="s">
        <v>25</v>
      </c>
      <c r="Y3356">
        <v>31.799999999999997</v>
      </c>
      <c r="Z3356">
        <v>2.79</v>
      </c>
      <c r="AA3356">
        <v>2.33</v>
      </c>
      <c r="AB3356">
        <v>0.2</v>
      </c>
      <c r="AC3356">
        <v>27.96</v>
      </c>
    </row>
    <row r="3357" spans="1:29" x14ac:dyDescent="0.25">
      <c r="A3357" s="111" t="s">
        <v>572</v>
      </c>
      <c r="B3357" s="112" t="s">
        <v>157</v>
      </c>
      <c r="C3357" s="111">
        <v>87478</v>
      </c>
      <c r="D3357" s="111">
        <v>874787</v>
      </c>
      <c r="E3357" s="111" t="s">
        <v>584</v>
      </c>
      <c r="F3357" s="111">
        <v>8411</v>
      </c>
      <c r="G3357" s="111" t="s">
        <v>465</v>
      </c>
      <c r="H3357" s="111" t="s">
        <v>82</v>
      </c>
      <c r="I3357" s="111" t="s">
        <v>18</v>
      </c>
      <c r="J3357" s="111" t="s">
        <v>334</v>
      </c>
      <c r="K3357" s="111" t="s">
        <v>81</v>
      </c>
      <c r="L3357" s="111">
        <v>6</v>
      </c>
      <c r="M3357" s="111">
        <v>0.09</v>
      </c>
      <c r="N3357" s="113">
        <v>4.99</v>
      </c>
      <c r="O3357" s="113">
        <v>4.16</v>
      </c>
      <c r="P3357" s="114">
        <v>0.2</v>
      </c>
      <c r="Q3357" s="113">
        <v>24.96</v>
      </c>
      <c r="R3357" s="115">
        <v>4.79</v>
      </c>
      <c r="S3357" s="115">
        <v>3.99</v>
      </c>
      <c r="T3357" s="119">
        <v>0.2</v>
      </c>
      <c r="U3357" s="116">
        <v>23.94</v>
      </c>
      <c r="V3357" t="s">
        <v>25</v>
      </c>
      <c r="W3357">
        <v>4.16</v>
      </c>
      <c r="X3357" t="s">
        <v>25</v>
      </c>
      <c r="Y3357">
        <v>24.96</v>
      </c>
      <c r="Z3357">
        <v>4.99</v>
      </c>
      <c r="AA3357">
        <v>4.16</v>
      </c>
      <c r="AB3357">
        <v>0.2</v>
      </c>
      <c r="AC3357">
        <v>24.96</v>
      </c>
    </row>
    <row r="3358" spans="1:29" x14ac:dyDescent="0.25">
      <c r="A3358" s="111" t="s">
        <v>572</v>
      </c>
      <c r="B3358" s="112" t="s">
        <v>157</v>
      </c>
      <c r="C3358" s="111">
        <v>87478</v>
      </c>
      <c r="D3358" s="111">
        <v>874787</v>
      </c>
      <c r="E3358" s="111" t="s">
        <v>584</v>
      </c>
      <c r="F3358" s="111">
        <v>8413</v>
      </c>
      <c r="G3358" s="111" t="s">
        <v>466</v>
      </c>
      <c r="H3358" s="111" t="s">
        <v>82</v>
      </c>
      <c r="I3358" s="111" t="s">
        <v>18</v>
      </c>
      <c r="J3358" s="111" t="s">
        <v>338</v>
      </c>
      <c r="K3358" s="111" t="s">
        <v>81</v>
      </c>
      <c r="L3358" s="111">
        <v>6</v>
      </c>
      <c r="M3358" s="111">
        <v>0.09</v>
      </c>
      <c r="N3358" s="113">
        <v>4.99</v>
      </c>
      <c r="O3358" s="113">
        <v>4.16</v>
      </c>
      <c r="P3358" s="114">
        <v>0.2</v>
      </c>
      <c r="Q3358" s="113">
        <v>24.96</v>
      </c>
      <c r="R3358" s="115">
        <v>4.79</v>
      </c>
      <c r="S3358" s="115">
        <v>3.99</v>
      </c>
      <c r="T3358" s="119">
        <v>0.2</v>
      </c>
      <c r="U3358" s="116">
        <v>23.94</v>
      </c>
      <c r="V3358" t="s">
        <v>25</v>
      </c>
      <c r="W3358">
        <v>4.16</v>
      </c>
      <c r="X3358" t="s">
        <v>25</v>
      </c>
      <c r="Y3358">
        <v>24.96</v>
      </c>
      <c r="Z3358">
        <v>4.99</v>
      </c>
      <c r="AA3358">
        <v>4.16</v>
      </c>
      <c r="AB3358">
        <v>0.2</v>
      </c>
      <c r="AC3358">
        <v>24.96</v>
      </c>
    </row>
    <row r="3359" spans="1:29" x14ac:dyDescent="0.25">
      <c r="A3359" s="111" t="s">
        <v>572</v>
      </c>
      <c r="B3359" s="112" t="s">
        <v>157</v>
      </c>
      <c r="C3359" s="111">
        <v>87478</v>
      </c>
      <c r="D3359" s="111">
        <v>874787</v>
      </c>
      <c r="E3359" s="111" t="s">
        <v>584</v>
      </c>
      <c r="F3359" s="111">
        <v>8418</v>
      </c>
      <c r="G3359" s="111" t="s">
        <v>467</v>
      </c>
      <c r="H3359" s="111" t="s">
        <v>83</v>
      </c>
      <c r="I3359" s="111" t="s">
        <v>18</v>
      </c>
      <c r="J3359" s="111" t="s">
        <v>331</v>
      </c>
      <c r="K3359" s="111" t="s">
        <v>81</v>
      </c>
      <c r="L3359" s="111">
        <v>6</v>
      </c>
      <c r="M3359" s="111">
        <v>0.09</v>
      </c>
      <c r="N3359" s="113">
        <v>4.99</v>
      </c>
      <c r="O3359" s="113">
        <v>4.16</v>
      </c>
      <c r="P3359" s="114">
        <v>0.2</v>
      </c>
      <c r="Q3359" s="113">
        <v>24.96</v>
      </c>
      <c r="R3359" s="115">
        <v>4.79</v>
      </c>
      <c r="S3359" s="115">
        <v>3.99</v>
      </c>
      <c r="T3359" s="119">
        <v>0.2</v>
      </c>
      <c r="U3359" s="116">
        <v>23.94</v>
      </c>
      <c r="V3359" t="s">
        <v>25</v>
      </c>
      <c r="W3359">
        <v>4.16</v>
      </c>
      <c r="X3359" t="s">
        <v>25</v>
      </c>
      <c r="Y3359">
        <v>24.96</v>
      </c>
      <c r="Z3359">
        <v>4.99</v>
      </c>
      <c r="AA3359">
        <v>4.16</v>
      </c>
      <c r="AB3359">
        <v>0.2</v>
      </c>
      <c r="AC3359">
        <v>24.96</v>
      </c>
    </row>
    <row r="3360" spans="1:29" x14ac:dyDescent="0.25">
      <c r="A3360" s="111" t="s">
        <v>572</v>
      </c>
      <c r="B3360" s="112" t="s">
        <v>157</v>
      </c>
      <c r="C3360" s="111">
        <v>87478</v>
      </c>
      <c r="D3360" s="111">
        <v>874787</v>
      </c>
      <c r="E3360" s="111" t="s">
        <v>584</v>
      </c>
      <c r="F3360" s="111">
        <v>8793</v>
      </c>
      <c r="G3360" s="111" t="s">
        <v>468</v>
      </c>
      <c r="H3360" s="111" t="s">
        <v>84</v>
      </c>
      <c r="I3360" s="111" t="s">
        <v>18</v>
      </c>
      <c r="J3360" s="111" t="s">
        <v>469</v>
      </c>
      <c r="K3360" s="111" t="s">
        <v>81</v>
      </c>
      <c r="L3360" s="111">
        <v>6</v>
      </c>
      <c r="M3360" s="111">
        <v>0.09</v>
      </c>
      <c r="N3360" s="113">
        <v>6.49</v>
      </c>
      <c r="O3360" s="113">
        <v>5.4</v>
      </c>
      <c r="P3360" s="114">
        <v>0.2</v>
      </c>
      <c r="Q3360" s="113">
        <v>32.400000000000006</v>
      </c>
      <c r="R3360" s="115">
        <v>5.69</v>
      </c>
      <c r="S3360" s="115">
        <v>4.74</v>
      </c>
      <c r="T3360" s="119">
        <v>0.2</v>
      </c>
      <c r="U3360" s="116">
        <v>28.44</v>
      </c>
      <c r="V3360" t="s">
        <v>25</v>
      </c>
      <c r="W3360">
        <v>5.4</v>
      </c>
      <c r="X3360" t="s">
        <v>25</v>
      </c>
      <c r="Y3360">
        <v>32.400000000000006</v>
      </c>
      <c r="Z3360">
        <v>5.69</v>
      </c>
      <c r="AA3360">
        <v>4.74</v>
      </c>
      <c r="AB3360">
        <v>0.2</v>
      </c>
      <c r="AC3360">
        <v>28.44</v>
      </c>
    </row>
    <row r="3361" spans="1:29" x14ac:dyDescent="0.25">
      <c r="A3361" s="111" t="s">
        <v>572</v>
      </c>
      <c r="B3361" s="112" t="s">
        <v>157</v>
      </c>
      <c r="C3361" s="111">
        <v>87478</v>
      </c>
      <c r="D3361" s="111">
        <v>874787</v>
      </c>
      <c r="E3361" s="111" t="s">
        <v>584</v>
      </c>
      <c r="F3361" s="111">
        <v>253</v>
      </c>
      <c r="G3361" s="111" t="s">
        <v>375</v>
      </c>
      <c r="H3361" s="111" t="s">
        <v>73</v>
      </c>
      <c r="I3361" s="111" t="s">
        <v>18</v>
      </c>
      <c r="J3361" s="111" t="s">
        <v>340</v>
      </c>
      <c r="K3361" s="111" t="s">
        <v>68</v>
      </c>
      <c r="L3361" s="111">
        <v>6</v>
      </c>
      <c r="M3361" s="111">
        <v>0.06</v>
      </c>
      <c r="N3361" s="113">
        <v>3.79</v>
      </c>
      <c r="O3361" s="113">
        <v>3.19</v>
      </c>
      <c r="P3361" s="114">
        <v>0.2</v>
      </c>
      <c r="Q3361" s="113">
        <v>19.14</v>
      </c>
      <c r="R3361" s="115">
        <v>3.79</v>
      </c>
      <c r="S3361" s="115">
        <v>3.19</v>
      </c>
      <c r="T3361" s="119">
        <v>0.2</v>
      </c>
      <c r="U3361" s="116">
        <v>19.14</v>
      </c>
      <c r="V3361" t="s">
        <v>25</v>
      </c>
      <c r="W3361">
        <v>3.19</v>
      </c>
      <c r="X3361" t="s">
        <v>25</v>
      </c>
      <c r="Y3361">
        <v>19.14</v>
      </c>
      <c r="Z3361">
        <v>4.1900000000000004</v>
      </c>
      <c r="AA3361">
        <v>3.49</v>
      </c>
      <c r="AB3361">
        <v>0.2</v>
      </c>
      <c r="AC3361">
        <v>20.94</v>
      </c>
    </row>
    <row r="3362" spans="1:29" x14ac:dyDescent="0.25">
      <c r="A3362" s="111" t="s">
        <v>572</v>
      </c>
      <c r="B3362" s="112" t="s">
        <v>157</v>
      </c>
      <c r="C3362" s="111">
        <v>87478</v>
      </c>
      <c r="D3362" s="111">
        <v>874787</v>
      </c>
      <c r="E3362" s="111" t="s">
        <v>584</v>
      </c>
      <c r="F3362" s="111">
        <v>2132</v>
      </c>
      <c r="G3362" s="111" t="s">
        <v>376</v>
      </c>
      <c r="H3362" s="111" t="s">
        <v>70</v>
      </c>
      <c r="I3362" s="111" t="s">
        <v>18</v>
      </c>
      <c r="J3362" s="111" t="s">
        <v>334</v>
      </c>
      <c r="K3362" s="111" t="s">
        <v>68</v>
      </c>
      <c r="L3362" s="111">
        <v>6</v>
      </c>
      <c r="M3362" s="111">
        <v>0.06</v>
      </c>
      <c r="N3362" s="113">
        <v>3.79</v>
      </c>
      <c r="O3362" s="113">
        <v>3.19</v>
      </c>
      <c r="P3362" s="114">
        <v>0.2</v>
      </c>
      <c r="Q3362" s="113">
        <v>19.14</v>
      </c>
      <c r="R3362" s="115">
        <v>3.79</v>
      </c>
      <c r="S3362" s="115">
        <v>3.19</v>
      </c>
      <c r="T3362" s="119">
        <v>0.2</v>
      </c>
      <c r="U3362" s="116">
        <v>19.14</v>
      </c>
      <c r="V3362" t="s">
        <v>25</v>
      </c>
      <c r="W3362">
        <v>3.19</v>
      </c>
      <c r="X3362" t="s">
        <v>25</v>
      </c>
      <c r="Y3362">
        <v>19.14</v>
      </c>
      <c r="Z3362">
        <v>4.1900000000000004</v>
      </c>
      <c r="AA3362">
        <v>3.49</v>
      </c>
      <c r="AB3362">
        <v>0.2</v>
      </c>
      <c r="AC3362">
        <v>20.94</v>
      </c>
    </row>
    <row r="3363" spans="1:29" x14ac:dyDescent="0.25">
      <c r="A3363" s="111" t="s">
        <v>572</v>
      </c>
      <c r="B3363" s="112" t="s">
        <v>157</v>
      </c>
      <c r="C3363" s="111">
        <v>87478</v>
      </c>
      <c r="D3363" s="111">
        <v>874787</v>
      </c>
      <c r="E3363" s="111" t="s">
        <v>584</v>
      </c>
      <c r="F3363" s="111">
        <v>2585</v>
      </c>
      <c r="G3363" s="111" t="s">
        <v>472</v>
      </c>
      <c r="H3363" s="111" t="s">
        <v>80</v>
      </c>
      <c r="I3363" s="111" t="s">
        <v>18</v>
      </c>
      <c r="J3363" s="111" t="s">
        <v>334</v>
      </c>
      <c r="K3363" s="111" t="s">
        <v>68</v>
      </c>
      <c r="L3363" s="111">
        <v>12</v>
      </c>
      <c r="M3363" s="111">
        <v>0.12</v>
      </c>
      <c r="N3363" s="113">
        <v>4.59</v>
      </c>
      <c r="O3363" s="113">
        <v>3.8</v>
      </c>
      <c r="P3363" s="114">
        <v>0.2</v>
      </c>
      <c r="Q3363" s="113">
        <v>45.599999999999994</v>
      </c>
      <c r="R3363" s="115">
        <v>3.99</v>
      </c>
      <c r="S3363" s="115">
        <v>3.32</v>
      </c>
      <c r="T3363" s="119">
        <v>0.2</v>
      </c>
      <c r="U3363" s="116">
        <v>39.839999999999996</v>
      </c>
      <c r="V3363" t="s">
        <v>25</v>
      </c>
      <c r="W3363">
        <v>3.8</v>
      </c>
      <c r="X3363" t="s">
        <v>25</v>
      </c>
      <c r="Y3363">
        <v>45.599999999999994</v>
      </c>
      <c r="Z3363">
        <v>3.99</v>
      </c>
      <c r="AA3363">
        <v>3.32</v>
      </c>
      <c r="AB3363">
        <v>0.2</v>
      </c>
      <c r="AC3363">
        <v>39.839999999999996</v>
      </c>
    </row>
    <row r="3364" spans="1:29" x14ac:dyDescent="0.25">
      <c r="A3364" s="111" t="s">
        <v>572</v>
      </c>
      <c r="B3364" s="112" t="s">
        <v>157</v>
      </c>
      <c r="C3364" s="111">
        <v>87478</v>
      </c>
      <c r="D3364" s="111">
        <v>874787</v>
      </c>
      <c r="E3364" s="111" t="s">
        <v>584</v>
      </c>
      <c r="F3364" s="111">
        <v>7703</v>
      </c>
      <c r="G3364" s="111" t="s">
        <v>473</v>
      </c>
      <c r="H3364" s="111" t="s">
        <v>72</v>
      </c>
      <c r="I3364" s="111" t="s">
        <v>18</v>
      </c>
      <c r="J3364" s="111" t="s">
        <v>331</v>
      </c>
      <c r="K3364" s="111" t="s">
        <v>68</v>
      </c>
      <c r="L3364" s="111">
        <v>6</v>
      </c>
      <c r="M3364" s="111">
        <v>0.06</v>
      </c>
      <c r="N3364" s="113">
        <v>3.79</v>
      </c>
      <c r="O3364" s="113">
        <v>3.19</v>
      </c>
      <c r="P3364" s="114">
        <v>0.2</v>
      </c>
      <c r="Q3364" s="113">
        <v>19.14</v>
      </c>
      <c r="R3364" s="115">
        <v>3.79</v>
      </c>
      <c r="S3364" s="115">
        <v>3.19</v>
      </c>
      <c r="T3364" s="119">
        <v>0.2</v>
      </c>
      <c r="U3364" s="116">
        <v>19.14</v>
      </c>
      <c r="V3364" t="s">
        <v>25</v>
      </c>
      <c r="W3364">
        <v>3.19</v>
      </c>
      <c r="X3364" t="s">
        <v>25</v>
      </c>
      <c r="Y3364">
        <v>19.14</v>
      </c>
      <c r="Z3364">
        <v>4.1900000000000004</v>
      </c>
      <c r="AA3364">
        <v>3.49</v>
      </c>
      <c r="AB3364">
        <v>0.2</v>
      </c>
      <c r="AC3364">
        <v>20.94</v>
      </c>
    </row>
    <row r="3365" spans="1:29" x14ac:dyDescent="0.25">
      <c r="A3365" s="111" t="s">
        <v>572</v>
      </c>
      <c r="B3365" s="112" t="s">
        <v>157</v>
      </c>
      <c r="C3365" s="111">
        <v>87478</v>
      </c>
      <c r="D3365" s="111">
        <v>874787</v>
      </c>
      <c r="E3365" s="111" t="s">
        <v>584</v>
      </c>
      <c r="F3365" s="111">
        <v>11593</v>
      </c>
      <c r="G3365" s="111" t="s">
        <v>474</v>
      </c>
      <c r="H3365" s="111" t="s">
        <v>80</v>
      </c>
      <c r="I3365" s="111" t="s">
        <v>18</v>
      </c>
      <c r="J3365" s="111" t="s">
        <v>331</v>
      </c>
      <c r="K3365" s="111" t="s">
        <v>68</v>
      </c>
      <c r="L3365" s="111">
        <v>12</v>
      </c>
      <c r="M3365" s="111">
        <v>0.12</v>
      </c>
      <c r="N3365" s="113">
        <v>4.59</v>
      </c>
      <c r="O3365" s="113">
        <v>3.8</v>
      </c>
      <c r="P3365" s="114">
        <v>0.2</v>
      </c>
      <c r="Q3365" s="113">
        <v>45.599999999999994</v>
      </c>
      <c r="R3365" s="115">
        <v>3.99</v>
      </c>
      <c r="S3365" s="115">
        <v>3.32</v>
      </c>
      <c r="T3365" s="119">
        <v>0.2</v>
      </c>
      <c r="U3365" s="116">
        <v>39.839999999999996</v>
      </c>
      <c r="V3365" t="s">
        <v>25</v>
      </c>
      <c r="W3365">
        <v>3.8</v>
      </c>
      <c r="X3365" t="s">
        <v>25</v>
      </c>
      <c r="Y3365">
        <v>45.599999999999994</v>
      </c>
      <c r="Z3365">
        <v>3.99</v>
      </c>
      <c r="AA3365">
        <v>3.32</v>
      </c>
      <c r="AB3365">
        <v>0.2</v>
      </c>
      <c r="AC3365">
        <v>39.839999999999996</v>
      </c>
    </row>
    <row r="3366" spans="1:29" x14ac:dyDescent="0.25">
      <c r="A3366" s="111" t="s">
        <v>572</v>
      </c>
      <c r="B3366" s="112" t="s">
        <v>157</v>
      </c>
      <c r="C3366" s="111">
        <v>87478</v>
      </c>
      <c r="D3366" s="111">
        <v>874787</v>
      </c>
      <c r="E3366" s="111" t="s">
        <v>584</v>
      </c>
      <c r="F3366" s="111">
        <v>13486</v>
      </c>
      <c r="G3366" s="111" t="s">
        <v>377</v>
      </c>
      <c r="H3366" s="111" t="s">
        <v>134</v>
      </c>
      <c r="I3366" s="111" t="s">
        <v>128</v>
      </c>
      <c r="J3366" s="111" t="s">
        <v>378</v>
      </c>
      <c r="K3366" s="111" t="s">
        <v>68</v>
      </c>
      <c r="L3366" s="111">
        <v>6</v>
      </c>
      <c r="M3366" s="111">
        <v>0.06</v>
      </c>
      <c r="N3366" s="113">
        <v>6.59</v>
      </c>
      <c r="O3366" s="113">
        <v>5.49</v>
      </c>
      <c r="P3366" s="114">
        <v>0.2</v>
      </c>
      <c r="Q3366" s="113">
        <v>32.94</v>
      </c>
      <c r="R3366" s="115">
        <v>6.19</v>
      </c>
      <c r="S3366" s="115">
        <v>5.18</v>
      </c>
      <c r="T3366" s="119">
        <v>0.2</v>
      </c>
      <c r="U3366" s="116">
        <v>31.08</v>
      </c>
      <c r="V3366" t="s">
        <v>25</v>
      </c>
      <c r="W3366">
        <v>5.49</v>
      </c>
      <c r="X3366" t="s">
        <v>25</v>
      </c>
      <c r="Y3366">
        <v>32.94</v>
      </c>
      <c r="Z3366">
        <v>6.19</v>
      </c>
      <c r="AA3366">
        <v>5.18</v>
      </c>
      <c r="AB3366">
        <v>0.2</v>
      </c>
      <c r="AC3366">
        <v>31.08</v>
      </c>
    </row>
    <row r="3367" spans="1:29" x14ac:dyDescent="0.25">
      <c r="A3367" s="111" t="s">
        <v>572</v>
      </c>
      <c r="B3367" s="112" t="s">
        <v>157</v>
      </c>
      <c r="C3367" s="111">
        <v>87478</v>
      </c>
      <c r="D3367" s="111">
        <v>874787</v>
      </c>
      <c r="E3367" s="111" t="s">
        <v>584</v>
      </c>
      <c r="F3367" s="111">
        <v>19164</v>
      </c>
      <c r="G3367" s="111" t="s">
        <v>475</v>
      </c>
      <c r="H3367" s="111" t="s">
        <v>76</v>
      </c>
      <c r="I3367" s="111" t="s">
        <v>18</v>
      </c>
      <c r="J3367" s="111" t="s">
        <v>334</v>
      </c>
      <c r="K3367" s="111" t="s">
        <v>68</v>
      </c>
      <c r="L3367" s="111">
        <v>2</v>
      </c>
      <c r="M3367" s="111">
        <v>0.02</v>
      </c>
      <c r="N3367" s="113">
        <v>3.69</v>
      </c>
      <c r="O3367" s="113">
        <v>3.1</v>
      </c>
      <c r="P3367" s="114">
        <v>0.2</v>
      </c>
      <c r="Q3367" s="113">
        <v>6.2</v>
      </c>
      <c r="R3367" s="115">
        <v>3.19</v>
      </c>
      <c r="S3367" s="115">
        <v>2.7</v>
      </c>
      <c r="T3367" s="119">
        <v>0.2</v>
      </c>
      <c r="U3367" s="116">
        <v>5.4</v>
      </c>
      <c r="V3367" t="s">
        <v>25</v>
      </c>
      <c r="W3367">
        <v>3.1</v>
      </c>
      <c r="X3367" t="s">
        <v>25</v>
      </c>
      <c r="Y3367">
        <v>6.2</v>
      </c>
      <c r="Z3367">
        <v>3.19</v>
      </c>
      <c r="AA3367">
        <v>2.7</v>
      </c>
      <c r="AB3367">
        <v>0.2</v>
      </c>
      <c r="AC3367">
        <v>5.4</v>
      </c>
    </row>
    <row r="3368" spans="1:29" x14ac:dyDescent="0.25">
      <c r="A3368" s="111" t="s">
        <v>572</v>
      </c>
      <c r="B3368" s="112" t="s">
        <v>157</v>
      </c>
      <c r="C3368" s="111">
        <v>87478</v>
      </c>
      <c r="D3368" s="111">
        <v>874787</v>
      </c>
      <c r="E3368" s="111" t="s">
        <v>584</v>
      </c>
      <c r="F3368" s="111">
        <v>22200</v>
      </c>
      <c r="G3368" s="111" t="s">
        <v>380</v>
      </c>
      <c r="H3368" s="111" t="s">
        <v>75</v>
      </c>
      <c r="I3368" s="111" t="s">
        <v>18</v>
      </c>
      <c r="J3368" s="111" t="s">
        <v>362</v>
      </c>
      <c r="K3368" s="111" t="s">
        <v>68</v>
      </c>
      <c r="L3368" s="111">
        <v>6</v>
      </c>
      <c r="M3368" s="111">
        <v>0.06</v>
      </c>
      <c r="N3368" s="113">
        <v>7.99</v>
      </c>
      <c r="O3368" s="113">
        <v>6.65</v>
      </c>
      <c r="P3368" s="114">
        <v>0.2</v>
      </c>
      <c r="Q3368" s="113">
        <v>39.900000000000006</v>
      </c>
      <c r="R3368" s="115">
        <v>6.99</v>
      </c>
      <c r="S3368" s="115">
        <v>5.83</v>
      </c>
      <c r="T3368" s="119">
        <v>0.2</v>
      </c>
      <c r="U3368" s="116">
        <v>34.980000000000004</v>
      </c>
      <c r="V3368" t="s">
        <v>25</v>
      </c>
      <c r="W3368">
        <v>6.65</v>
      </c>
      <c r="X3368" t="s">
        <v>25</v>
      </c>
      <c r="Y3368">
        <v>39.900000000000006</v>
      </c>
      <c r="Z3368">
        <v>6.99</v>
      </c>
      <c r="AA3368">
        <v>5.83</v>
      </c>
      <c r="AB3368">
        <v>0.2</v>
      </c>
      <c r="AC3368">
        <v>34.980000000000004</v>
      </c>
    </row>
    <row r="3369" spans="1:29" x14ac:dyDescent="0.25">
      <c r="A3369" s="111" t="s">
        <v>572</v>
      </c>
      <c r="B3369" s="112" t="s">
        <v>157</v>
      </c>
      <c r="C3369" s="111">
        <v>87478</v>
      </c>
      <c r="D3369" s="111">
        <v>874787</v>
      </c>
      <c r="E3369" s="111" t="s">
        <v>584</v>
      </c>
      <c r="F3369" s="111">
        <v>7945</v>
      </c>
      <c r="G3369" s="111" t="s">
        <v>476</v>
      </c>
      <c r="H3369" s="111" t="s">
        <v>101</v>
      </c>
      <c r="I3369" s="111" t="s">
        <v>18</v>
      </c>
      <c r="J3369" s="111" t="s">
        <v>331</v>
      </c>
      <c r="K3369" s="111" t="s">
        <v>99</v>
      </c>
      <c r="L3369" s="111">
        <v>6</v>
      </c>
      <c r="M3369" s="111">
        <v>0.15</v>
      </c>
      <c r="N3369" s="113">
        <v>8.49</v>
      </c>
      <c r="O3369" s="113">
        <v>7.12</v>
      </c>
      <c r="P3369" s="114">
        <v>0.2</v>
      </c>
      <c r="Q3369" s="113">
        <v>42.72</v>
      </c>
      <c r="R3369" s="115">
        <v>8.49</v>
      </c>
      <c r="S3369" s="115">
        <v>7.08</v>
      </c>
      <c r="T3369" s="119">
        <v>0.2</v>
      </c>
      <c r="U3369" s="116">
        <v>42.480000000000004</v>
      </c>
      <c r="V3369" t="s">
        <v>25</v>
      </c>
      <c r="W3369">
        <v>7.59</v>
      </c>
      <c r="X3369" t="s">
        <v>25</v>
      </c>
      <c r="Y3369">
        <v>45.54</v>
      </c>
      <c r="Z3369">
        <v>8.39</v>
      </c>
      <c r="AA3369">
        <v>6.99</v>
      </c>
      <c r="AB3369">
        <v>0.2</v>
      </c>
      <c r="AC3369">
        <v>41.94</v>
      </c>
    </row>
    <row r="3370" spans="1:29" x14ac:dyDescent="0.25">
      <c r="A3370" s="111" t="s">
        <v>572</v>
      </c>
      <c r="B3370" s="112" t="s">
        <v>157</v>
      </c>
      <c r="C3370" s="111">
        <v>87478</v>
      </c>
      <c r="D3370" s="111">
        <v>874787</v>
      </c>
      <c r="E3370" s="111" t="s">
        <v>584</v>
      </c>
      <c r="F3370" s="111">
        <v>7947</v>
      </c>
      <c r="G3370" s="111" t="s">
        <v>477</v>
      </c>
      <c r="H3370" s="111" t="s">
        <v>100</v>
      </c>
      <c r="I3370" s="111" t="s">
        <v>18</v>
      </c>
      <c r="J3370" s="111" t="s">
        <v>334</v>
      </c>
      <c r="K3370" s="111" t="s">
        <v>99</v>
      </c>
      <c r="L3370" s="111">
        <v>6</v>
      </c>
      <c r="M3370" s="111">
        <v>0.15</v>
      </c>
      <c r="N3370" s="113">
        <v>8.99</v>
      </c>
      <c r="O3370" s="113">
        <v>7.49</v>
      </c>
      <c r="P3370" s="114">
        <v>0.2</v>
      </c>
      <c r="Q3370" s="113">
        <v>44.94</v>
      </c>
      <c r="R3370" s="115">
        <v>8.99</v>
      </c>
      <c r="S3370" s="115">
        <v>7.49</v>
      </c>
      <c r="T3370" s="119">
        <v>0.2</v>
      </c>
      <c r="U3370" s="116">
        <v>44.94</v>
      </c>
      <c r="V3370" t="s">
        <v>25</v>
      </c>
      <c r="W3370">
        <v>7.59</v>
      </c>
      <c r="X3370" t="s">
        <v>25</v>
      </c>
      <c r="Y3370">
        <v>45.54</v>
      </c>
      <c r="Z3370">
        <v>8.39</v>
      </c>
      <c r="AA3370">
        <v>6.99</v>
      </c>
      <c r="AB3370">
        <v>0.2</v>
      </c>
      <c r="AC3370">
        <v>41.94</v>
      </c>
    </row>
    <row r="3371" spans="1:29" x14ac:dyDescent="0.25">
      <c r="A3371" s="111" t="s">
        <v>572</v>
      </c>
      <c r="B3371" s="112" t="s">
        <v>157</v>
      </c>
      <c r="C3371" s="111">
        <v>87478</v>
      </c>
      <c r="D3371" s="111">
        <v>874787</v>
      </c>
      <c r="E3371" s="111" t="s">
        <v>584</v>
      </c>
      <c r="F3371" s="111">
        <v>18152</v>
      </c>
      <c r="G3371" s="111" t="s">
        <v>385</v>
      </c>
      <c r="H3371" s="111" t="s">
        <v>21</v>
      </c>
      <c r="I3371" s="111" t="s">
        <v>18</v>
      </c>
      <c r="J3371" s="111" t="s">
        <v>334</v>
      </c>
      <c r="K3371" s="111" t="s">
        <v>19</v>
      </c>
      <c r="L3371" s="111">
        <v>12</v>
      </c>
      <c r="M3371" s="111">
        <v>2.4E-2</v>
      </c>
      <c r="N3371" s="113">
        <v>1.69</v>
      </c>
      <c r="O3371" s="113">
        <v>1.4155</v>
      </c>
      <c r="P3371" s="114">
        <v>0.2</v>
      </c>
      <c r="Q3371" s="113">
        <v>17.04</v>
      </c>
      <c r="R3371" s="115">
        <v>1.59</v>
      </c>
      <c r="S3371" s="115">
        <v>1.3250000000000002</v>
      </c>
      <c r="T3371" s="119">
        <v>0.2</v>
      </c>
      <c r="U3371" s="116">
        <v>15.96</v>
      </c>
      <c r="V3371" t="s">
        <v>25</v>
      </c>
      <c r="W3371">
        <v>1.42</v>
      </c>
      <c r="X3371" t="s">
        <v>25</v>
      </c>
      <c r="Y3371">
        <v>17.04</v>
      </c>
      <c r="Z3371">
        <v>1.49</v>
      </c>
      <c r="AA3371">
        <v>1.24</v>
      </c>
      <c r="AB3371">
        <v>0.2</v>
      </c>
      <c r="AC3371">
        <v>14.879999999999999</v>
      </c>
    </row>
    <row r="3372" spans="1:29" x14ac:dyDescent="0.25">
      <c r="A3372" s="111" t="s">
        <v>572</v>
      </c>
      <c r="B3372" s="112" t="s">
        <v>157</v>
      </c>
      <c r="C3372" s="111">
        <v>87478</v>
      </c>
      <c r="D3372" s="111">
        <v>874787</v>
      </c>
      <c r="E3372" s="111" t="s">
        <v>584</v>
      </c>
      <c r="F3372" s="111">
        <v>18266</v>
      </c>
      <c r="G3372" s="111" t="s">
        <v>386</v>
      </c>
      <c r="H3372" s="111" t="s">
        <v>28</v>
      </c>
      <c r="I3372" s="111" t="s">
        <v>18</v>
      </c>
      <c r="J3372" s="111" t="s">
        <v>331</v>
      </c>
      <c r="K3372" s="111" t="s">
        <v>19</v>
      </c>
      <c r="L3372" s="111">
        <v>12</v>
      </c>
      <c r="M3372" s="111">
        <v>2.4E-2</v>
      </c>
      <c r="N3372" s="113">
        <v>1.69</v>
      </c>
      <c r="O3372" s="113">
        <v>1.42</v>
      </c>
      <c r="P3372" s="114">
        <v>0.2</v>
      </c>
      <c r="Q3372" s="113">
        <v>17.04</v>
      </c>
      <c r="R3372" s="115">
        <v>1.49</v>
      </c>
      <c r="S3372" s="115">
        <v>1.24</v>
      </c>
      <c r="T3372" s="119">
        <v>0.2</v>
      </c>
      <c r="U3372" s="116">
        <v>14.879999999999999</v>
      </c>
      <c r="V3372" t="s">
        <v>25</v>
      </c>
      <c r="W3372">
        <v>1.42</v>
      </c>
      <c r="X3372" t="s">
        <v>25</v>
      </c>
      <c r="Y3372">
        <v>17.04</v>
      </c>
      <c r="Z3372">
        <v>1.49</v>
      </c>
      <c r="AA3372">
        <v>1.24</v>
      </c>
      <c r="AB3372">
        <v>0.2</v>
      </c>
      <c r="AC3372">
        <v>14.879999999999999</v>
      </c>
    </row>
    <row r="3373" spans="1:29" x14ac:dyDescent="0.25">
      <c r="A3373" s="111" t="s">
        <v>572</v>
      </c>
      <c r="B3373" s="112" t="s">
        <v>157</v>
      </c>
      <c r="C3373" s="111">
        <v>87478</v>
      </c>
      <c r="D3373" s="111">
        <v>874787</v>
      </c>
      <c r="E3373" s="111" t="s">
        <v>584</v>
      </c>
      <c r="F3373" s="111">
        <v>18267</v>
      </c>
      <c r="G3373" s="111" t="s">
        <v>416</v>
      </c>
      <c r="H3373" s="111" t="s">
        <v>29</v>
      </c>
      <c r="I3373" s="111" t="s">
        <v>18</v>
      </c>
      <c r="J3373" s="111" t="s">
        <v>336</v>
      </c>
      <c r="K3373" s="111" t="s">
        <v>19</v>
      </c>
      <c r="L3373" s="111">
        <v>12</v>
      </c>
      <c r="M3373" s="111">
        <v>2.4E-2</v>
      </c>
      <c r="N3373" s="113">
        <v>1.69</v>
      </c>
      <c r="O3373" s="113">
        <v>1.42</v>
      </c>
      <c r="P3373" s="114">
        <v>0.2</v>
      </c>
      <c r="Q3373" s="113">
        <v>17.04</v>
      </c>
      <c r="R3373" s="115">
        <v>1.49</v>
      </c>
      <c r="S3373" s="115">
        <v>1.24</v>
      </c>
      <c r="T3373" s="119">
        <v>0.2</v>
      </c>
      <c r="U3373" s="116">
        <v>14.879999999999999</v>
      </c>
      <c r="V3373" t="s">
        <v>25</v>
      </c>
      <c r="W3373">
        <v>1.42</v>
      </c>
      <c r="X3373" t="s">
        <v>25</v>
      </c>
      <c r="Y3373">
        <v>17.04</v>
      </c>
      <c r="Z3373">
        <v>1.49</v>
      </c>
      <c r="AA3373">
        <v>1.24</v>
      </c>
      <c r="AB3373">
        <v>0.2</v>
      </c>
      <c r="AC3373">
        <v>14.879999999999999</v>
      </c>
    </row>
    <row r="3374" spans="1:29" x14ac:dyDescent="0.25">
      <c r="A3374" s="111" t="s">
        <v>572</v>
      </c>
      <c r="B3374" s="112" t="s">
        <v>157</v>
      </c>
      <c r="C3374" s="111">
        <v>87478</v>
      </c>
      <c r="D3374" s="111">
        <v>874787</v>
      </c>
      <c r="E3374" s="111" t="s">
        <v>584</v>
      </c>
      <c r="F3374" s="111">
        <v>18268</v>
      </c>
      <c r="G3374" s="111" t="s">
        <v>387</v>
      </c>
      <c r="H3374" s="111" t="s">
        <v>30</v>
      </c>
      <c r="I3374" s="111" t="s">
        <v>18</v>
      </c>
      <c r="J3374" s="111" t="s">
        <v>340</v>
      </c>
      <c r="K3374" s="111" t="s">
        <v>19</v>
      </c>
      <c r="L3374" s="111">
        <v>12</v>
      </c>
      <c r="M3374" s="111">
        <v>2.4E-2</v>
      </c>
      <c r="N3374" s="113">
        <v>1.69</v>
      </c>
      <c r="O3374" s="113">
        <v>1.42</v>
      </c>
      <c r="P3374" s="114">
        <v>0.2</v>
      </c>
      <c r="Q3374" s="113">
        <v>17.04</v>
      </c>
      <c r="R3374" s="115">
        <v>1.49</v>
      </c>
      <c r="S3374" s="115">
        <v>1.24</v>
      </c>
      <c r="T3374" s="119">
        <v>0.2</v>
      </c>
      <c r="U3374" s="116">
        <v>14.879999999999999</v>
      </c>
      <c r="V3374" t="s">
        <v>25</v>
      </c>
      <c r="W3374">
        <v>1.42</v>
      </c>
      <c r="X3374" t="s">
        <v>25</v>
      </c>
      <c r="Y3374">
        <v>17.04</v>
      </c>
      <c r="Z3374">
        <v>1.49</v>
      </c>
      <c r="AA3374">
        <v>1.24</v>
      </c>
      <c r="AB3374">
        <v>0.2</v>
      </c>
      <c r="AC3374">
        <v>14.879999999999999</v>
      </c>
    </row>
    <row r="3375" spans="1:29" x14ac:dyDescent="0.25">
      <c r="A3375" s="111" t="s">
        <v>572</v>
      </c>
      <c r="B3375" s="112" t="s">
        <v>157</v>
      </c>
      <c r="C3375" s="111">
        <v>87478</v>
      </c>
      <c r="D3375" s="111">
        <v>874787</v>
      </c>
      <c r="E3375" s="111" t="s">
        <v>584</v>
      </c>
      <c r="F3375" s="111">
        <v>22259</v>
      </c>
      <c r="G3375" s="111" t="s">
        <v>481</v>
      </c>
      <c r="H3375" s="111" t="s">
        <v>30</v>
      </c>
      <c r="I3375" s="111" t="s">
        <v>18</v>
      </c>
      <c r="J3375" s="111" t="s">
        <v>418</v>
      </c>
      <c r="K3375" s="111" t="s">
        <v>19</v>
      </c>
      <c r="L3375" s="111">
        <v>12</v>
      </c>
      <c r="M3375" s="111">
        <v>2.4E-2</v>
      </c>
      <c r="N3375" s="113">
        <v>1.69</v>
      </c>
      <c r="O3375" s="113">
        <v>1.42</v>
      </c>
      <c r="P3375" s="114">
        <v>0.2</v>
      </c>
      <c r="Q3375" s="113">
        <v>17.04</v>
      </c>
      <c r="R3375" s="115">
        <v>1.49</v>
      </c>
      <c r="S3375" s="115">
        <v>1.24</v>
      </c>
      <c r="T3375" s="119">
        <v>0.2</v>
      </c>
      <c r="U3375" s="116">
        <v>14.879999999999999</v>
      </c>
      <c r="V3375" t="s">
        <v>25</v>
      </c>
      <c r="W3375">
        <v>1.42</v>
      </c>
      <c r="X3375" t="s">
        <v>25</v>
      </c>
      <c r="Y3375">
        <v>17.04</v>
      </c>
      <c r="Z3375">
        <v>1.49</v>
      </c>
      <c r="AA3375">
        <v>1.24</v>
      </c>
      <c r="AB3375">
        <v>0.2</v>
      </c>
      <c r="AC3375">
        <v>14.879999999999999</v>
      </c>
    </row>
    <row r="3376" spans="1:29" x14ac:dyDescent="0.25">
      <c r="A3376" s="111" t="s">
        <v>572</v>
      </c>
      <c r="B3376" s="112" t="s">
        <v>157</v>
      </c>
      <c r="C3376" s="111">
        <v>87478</v>
      </c>
      <c r="D3376" s="111">
        <v>874787</v>
      </c>
      <c r="E3376" s="111" t="s">
        <v>584</v>
      </c>
      <c r="F3376" s="111">
        <v>503</v>
      </c>
      <c r="G3376" s="111" t="s">
        <v>389</v>
      </c>
      <c r="H3376" s="111" t="s">
        <v>91</v>
      </c>
      <c r="I3376" s="111" t="s">
        <v>18</v>
      </c>
      <c r="J3376" s="111" t="s">
        <v>340</v>
      </c>
      <c r="K3376" s="111" t="s">
        <v>85</v>
      </c>
      <c r="L3376" s="111">
        <v>6</v>
      </c>
      <c r="M3376" s="111">
        <v>0.12</v>
      </c>
      <c r="N3376" s="113">
        <v>5.69</v>
      </c>
      <c r="O3376" s="113">
        <v>4.74</v>
      </c>
      <c r="P3376" s="114">
        <v>0.2</v>
      </c>
      <c r="Q3376" s="113">
        <v>28.44</v>
      </c>
      <c r="R3376" s="115">
        <v>5.49</v>
      </c>
      <c r="S3376" s="115">
        <v>4.58</v>
      </c>
      <c r="T3376" s="119">
        <v>0.2</v>
      </c>
      <c r="U3376" s="116">
        <v>27.48</v>
      </c>
      <c r="V3376" t="s">
        <v>25</v>
      </c>
      <c r="W3376">
        <v>4.82</v>
      </c>
      <c r="X3376" t="s">
        <v>25</v>
      </c>
      <c r="Y3376">
        <v>28.92</v>
      </c>
      <c r="Z3376">
        <v>5.59</v>
      </c>
      <c r="AA3376">
        <v>4.66</v>
      </c>
      <c r="AB3376">
        <v>0.2</v>
      </c>
      <c r="AC3376">
        <v>27.96</v>
      </c>
    </row>
    <row r="3377" spans="1:29" x14ac:dyDescent="0.25">
      <c r="A3377" s="111" t="s">
        <v>572</v>
      </c>
      <c r="B3377" s="112" t="s">
        <v>157</v>
      </c>
      <c r="C3377" s="111">
        <v>87478</v>
      </c>
      <c r="D3377" s="111">
        <v>874787</v>
      </c>
      <c r="E3377" s="111" t="s">
        <v>584</v>
      </c>
      <c r="F3377" s="111">
        <v>504</v>
      </c>
      <c r="G3377" s="111" t="s">
        <v>390</v>
      </c>
      <c r="H3377" s="111" t="s">
        <v>88</v>
      </c>
      <c r="I3377" s="111" t="s">
        <v>18</v>
      </c>
      <c r="J3377" s="111" t="s">
        <v>331</v>
      </c>
      <c r="K3377" s="111" t="s">
        <v>85</v>
      </c>
      <c r="L3377" s="111">
        <v>6</v>
      </c>
      <c r="M3377" s="111">
        <v>0.12</v>
      </c>
      <c r="N3377" s="113">
        <v>7.49</v>
      </c>
      <c r="O3377" s="113">
        <v>6.27</v>
      </c>
      <c r="P3377" s="114">
        <v>0.2</v>
      </c>
      <c r="Q3377" s="113">
        <v>37.619999999999997</v>
      </c>
      <c r="R3377" s="115">
        <v>6.79</v>
      </c>
      <c r="S3377" s="115">
        <v>5.6583333333333332</v>
      </c>
      <c r="T3377" s="119">
        <v>0.2</v>
      </c>
      <c r="U3377" s="116">
        <v>33.96</v>
      </c>
      <c r="V3377" t="s">
        <v>25</v>
      </c>
      <c r="W3377">
        <v>6.07</v>
      </c>
      <c r="X3377" t="s">
        <v>25</v>
      </c>
      <c r="Y3377">
        <v>36.42</v>
      </c>
      <c r="Z3377">
        <v>6.59</v>
      </c>
      <c r="AA3377">
        <v>5.49</v>
      </c>
      <c r="AB3377">
        <v>0.2</v>
      </c>
      <c r="AC3377">
        <v>32.94</v>
      </c>
    </row>
    <row r="3378" spans="1:29" x14ac:dyDescent="0.25">
      <c r="A3378" s="111" t="s">
        <v>572</v>
      </c>
      <c r="B3378" s="112" t="s">
        <v>157</v>
      </c>
      <c r="C3378" s="111">
        <v>87478</v>
      </c>
      <c r="D3378" s="111">
        <v>874787</v>
      </c>
      <c r="E3378" s="111" t="s">
        <v>584</v>
      </c>
      <c r="F3378" s="111">
        <v>1166</v>
      </c>
      <c r="G3378" s="111" t="s">
        <v>417</v>
      </c>
      <c r="H3378" s="111" t="s">
        <v>91</v>
      </c>
      <c r="I3378" s="111" t="s">
        <v>18</v>
      </c>
      <c r="J3378" s="111" t="s">
        <v>418</v>
      </c>
      <c r="K3378" s="111" t="s">
        <v>85</v>
      </c>
      <c r="L3378" s="111">
        <v>6</v>
      </c>
      <c r="M3378" s="111">
        <v>0.12</v>
      </c>
      <c r="N3378" s="113">
        <v>5.69</v>
      </c>
      <c r="O3378" s="113">
        <v>4.74</v>
      </c>
      <c r="P3378" s="114">
        <v>0.2</v>
      </c>
      <c r="Q3378" s="113">
        <v>28.44</v>
      </c>
      <c r="R3378" s="115">
        <v>5.49</v>
      </c>
      <c r="S3378" s="115">
        <v>4.58</v>
      </c>
      <c r="T3378" s="119">
        <v>0.2</v>
      </c>
      <c r="U3378" s="116">
        <v>27.48</v>
      </c>
      <c r="V3378" t="s">
        <v>25</v>
      </c>
      <c r="W3378">
        <v>4.82</v>
      </c>
      <c r="X3378" t="s">
        <v>25</v>
      </c>
      <c r="Y3378">
        <v>28.92</v>
      </c>
      <c r="Z3378">
        <v>5.59</v>
      </c>
      <c r="AA3378">
        <v>4.66</v>
      </c>
      <c r="AB3378">
        <v>0.2</v>
      </c>
      <c r="AC3378">
        <v>27.96</v>
      </c>
    </row>
    <row r="3379" spans="1:29" x14ac:dyDescent="0.25">
      <c r="A3379" s="111" t="s">
        <v>572</v>
      </c>
      <c r="B3379" s="112" t="s">
        <v>157</v>
      </c>
      <c r="C3379" s="111">
        <v>87478</v>
      </c>
      <c r="D3379" s="111">
        <v>874787</v>
      </c>
      <c r="E3379" s="111" t="s">
        <v>584</v>
      </c>
      <c r="F3379" s="111">
        <v>2349</v>
      </c>
      <c r="G3379" s="111" t="s">
        <v>391</v>
      </c>
      <c r="H3379" s="111" t="s">
        <v>86</v>
      </c>
      <c r="I3379" s="111" t="s">
        <v>18</v>
      </c>
      <c r="J3379" s="111" t="s">
        <v>334</v>
      </c>
      <c r="K3379" s="111" t="s">
        <v>85</v>
      </c>
      <c r="L3379" s="111">
        <v>6</v>
      </c>
      <c r="M3379" s="111">
        <v>0.12</v>
      </c>
      <c r="N3379" s="113">
        <v>8.2899999999999991</v>
      </c>
      <c r="O3379" s="113">
        <v>6.9254999999999995</v>
      </c>
      <c r="P3379" s="114">
        <v>0.2</v>
      </c>
      <c r="Q3379" s="113">
        <v>41.58</v>
      </c>
      <c r="R3379" s="115">
        <v>7.89</v>
      </c>
      <c r="S3379" s="115">
        <v>6.58</v>
      </c>
      <c r="T3379" s="119">
        <v>0.2</v>
      </c>
      <c r="U3379" s="116">
        <v>39.480000000000004</v>
      </c>
      <c r="V3379" t="s">
        <v>25</v>
      </c>
      <c r="W3379">
        <v>6.64</v>
      </c>
      <c r="X3379" t="s">
        <v>25</v>
      </c>
      <c r="Y3379">
        <v>39.839999999999996</v>
      </c>
      <c r="Z3379">
        <v>7.59</v>
      </c>
      <c r="AA3379">
        <v>6.33</v>
      </c>
      <c r="AB3379">
        <v>0.2</v>
      </c>
      <c r="AC3379">
        <v>37.980000000000004</v>
      </c>
    </row>
    <row r="3380" spans="1:29" x14ac:dyDescent="0.25">
      <c r="A3380" s="111" t="s">
        <v>572</v>
      </c>
      <c r="B3380" s="112" t="s">
        <v>157</v>
      </c>
      <c r="C3380" s="111">
        <v>87478</v>
      </c>
      <c r="D3380" s="111">
        <v>874787</v>
      </c>
      <c r="E3380" s="111" t="s">
        <v>584</v>
      </c>
      <c r="F3380" s="111">
        <v>2350</v>
      </c>
      <c r="G3380" s="111" t="s">
        <v>392</v>
      </c>
      <c r="H3380" s="111" t="s">
        <v>90</v>
      </c>
      <c r="I3380" s="111" t="s">
        <v>18</v>
      </c>
      <c r="J3380" s="111" t="s">
        <v>336</v>
      </c>
      <c r="K3380" s="111" t="s">
        <v>85</v>
      </c>
      <c r="L3380" s="111">
        <v>6</v>
      </c>
      <c r="M3380" s="111">
        <v>0.12</v>
      </c>
      <c r="N3380" s="113">
        <v>5.99</v>
      </c>
      <c r="O3380" s="113">
        <v>5.0199999999999996</v>
      </c>
      <c r="P3380" s="114">
        <v>0.2</v>
      </c>
      <c r="Q3380" s="113">
        <v>30.119999999999997</v>
      </c>
      <c r="R3380" s="115">
        <v>5.29</v>
      </c>
      <c r="S3380" s="115">
        <v>4.41</v>
      </c>
      <c r="T3380" s="119">
        <v>0.2</v>
      </c>
      <c r="U3380" s="116">
        <v>26.46</v>
      </c>
      <c r="V3380" t="s">
        <v>25</v>
      </c>
      <c r="W3380">
        <v>5.0199999999999996</v>
      </c>
      <c r="X3380" t="s">
        <v>25</v>
      </c>
      <c r="Y3380">
        <v>30.119999999999997</v>
      </c>
      <c r="Z3380">
        <v>5.29</v>
      </c>
      <c r="AA3380">
        <v>4.41</v>
      </c>
      <c r="AB3380">
        <v>0.2</v>
      </c>
      <c r="AC3380">
        <v>26.46</v>
      </c>
    </row>
    <row r="3381" spans="1:29" x14ac:dyDescent="0.25">
      <c r="A3381" s="111" t="s">
        <v>572</v>
      </c>
      <c r="B3381" s="112" t="s">
        <v>157</v>
      </c>
      <c r="C3381" s="111">
        <v>87478</v>
      </c>
      <c r="D3381" s="111">
        <v>874787</v>
      </c>
      <c r="E3381" s="111" t="s">
        <v>584</v>
      </c>
      <c r="F3381" s="111">
        <v>2353</v>
      </c>
      <c r="G3381" s="111" t="s">
        <v>393</v>
      </c>
      <c r="H3381" s="111" t="s">
        <v>93</v>
      </c>
      <c r="I3381" s="111" t="s">
        <v>18</v>
      </c>
      <c r="J3381" s="111" t="s">
        <v>338</v>
      </c>
      <c r="K3381" s="111" t="s">
        <v>85</v>
      </c>
      <c r="L3381" s="111">
        <v>6</v>
      </c>
      <c r="M3381" s="111">
        <v>0.12</v>
      </c>
      <c r="N3381" s="113">
        <v>8.2899999999999991</v>
      </c>
      <c r="O3381" s="113">
        <v>6.9254999999999995</v>
      </c>
      <c r="P3381" s="114">
        <v>0.2</v>
      </c>
      <c r="Q3381" s="113">
        <v>41.58</v>
      </c>
      <c r="R3381" s="115">
        <v>7.89</v>
      </c>
      <c r="S3381" s="115">
        <v>6.58</v>
      </c>
      <c r="T3381" s="119">
        <v>0.2</v>
      </c>
      <c r="U3381" s="116">
        <v>39.480000000000004</v>
      </c>
      <c r="V3381" t="s">
        <v>25</v>
      </c>
      <c r="W3381">
        <v>6.64</v>
      </c>
      <c r="X3381" t="s">
        <v>25</v>
      </c>
      <c r="Y3381">
        <v>39.839999999999996</v>
      </c>
      <c r="Z3381">
        <v>7.59</v>
      </c>
      <c r="AA3381">
        <v>6.33</v>
      </c>
      <c r="AB3381">
        <v>0.2</v>
      </c>
      <c r="AC3381">
        <v>37.980000000000004</v>
      </c>
    </row>
    <row r="3382" spans="1:29" x14ac:dyDescent="0.25">
      <c r="A3382" s="111" t="s">
        <v>572</v>
      </c>
      <c r="B3382" s="112" t="s">
        <v>157</v>
      </c>
      <c r="C3382" s="111">
        <v>87478</v>
      </c>
      <c r="D3382" s="111">
        <v>874787</v>
      </c>
      <c r="E3382" s="111" t="s">
        <v>584</v>
      </c>
      <c r="F3382" s="111">
        <v>2354</v>
      </c>
      <c r="G3382" s="111" t="s">
        <v>482</v>
      </c>
      <c r="H3382" s="111" t="s">
        <v>90</v>
      </c>
      <c r="I3382" s="111" t="s">
        <v>18</v>
      </c>
      <c r="J3382" s="111" t="s">
        <v>452</v>
      </c>
      <c r="K3382" s="111" t="s">
        <v>85</v>
      </c>
      <c r="L3382" s="111">
        <v>6</v>
      </c>
      <c r="M3382" s="111">
        <v>0.12</v>
      </c>
      <c r="N3382" s="113">
        <v>5.99</v>
      </c>
      <c r="O3382" s="113">
        <v>5.0199999999999996</v>
      </c>
      <c r="P3382" s="114">
        <v>0.2</v>
      </c>
      <c r="Q3382" s="113">
        <v>30.119999999999997</v>
      </c>
      <c r="R3382" s="115">
        <v>5.29</v>
      </c>
      <c r="S3382" s="115">
        <v>4.41</v>
      </c>
      <c r="T3382" s="119">
        <v>0.2</v>
      </c>
      <c r="U3382" s="116">
        <v>26.46</v>
      </c>
      <c r="V3382" t="s">
        <v>25</v>
      </c>
      <c r="W3382">
        <v>5.0199999999999996</v>
      </c>
      <c r="X3382" t="s">
        <v>25</v>
      </c>
      <c r="Y3382">
        <v>30.119999999999997</v>
      </c>
      <c r="Z3382">
        <v>5.29</v>
      </c>
      <c r="AA3382">
        <v>4.41</v>
      </c>
      <c r="AB3382">
        <v>0.2</v>
      </c>
      <c r="AC3382">
        <v>26.46</v>
      </c>
    </row>
    <row r="3383" spans="1:29" x14ac:dyDescent="0.25">
      <c r="A3383" s="111" t="s">
        <v>572</v>
      </c>
      <c r="B3383" s="112" t="s">
        <v>157</v>
      </c>
      <c r="C3383" s="111">
        <v>87478</v>
      </c>
      <c r="D3383" s="111">
        <v>874787</v>
      </c>
      <c r="E3383" s="111" t="s">
        <v>584</v>
      </c>
      <c r="F3383" s="111">
        <v>2357</v>
      </c>
      <c r="G3383" s="111" t="s">
        <v>394</v>
      </c>
      <c r="H3383" s="111" t="s">
        <v>92</v>
      </c>
      <c r="I3383" s="111" t="s">
        <v>18</v>
      </c>
      <c r="J3383" s="111" t="s">
        <v>372</v>
      </c>
      <c r="K3383" s="111" t="s">
        <v>85</v>
      </c>
      <c r="L3383" s="111">
        <v>6</v>
      </c>
      <c r="M3383" s="111">
        <v>0.12</v>
      </c>
      <c r="N3383" s="113">
        <v>5.49</v>
      </c>
      <c r="O3383" s="113">
        <v>4.55</v>
      </c>
      <c r="P3383" s="114">
        <v>0.2</v>
      </c>
      <c r="Q3383" s="113">
        <v>27.299999999999997</v>
      </c>
      <c r="R3383" s="115">
        <v>4.99</v>
      </c>
      <c r="S3383" s="115">
        <v>4.16</v>
      </c>
      <c r="T3383" s="119">
        <v>0.2</v>
      </c>
      <c r="U3383" s="116">
        <v>24.96</v>
      </c>
      <c r="V3383" t="s">
        <v>25</v>
      </c>
      <c r="W3383">
        <v>4.55</v>
      </c>
      <c r="X3383" t="s">
        <v>25</v>
      </c>
      <c r="Y3383">
        <v>27.299999999999997</v>
      </c>
      <c r="Z3383">
        <v>4.99</v>
      </c>
      <c r="AA3383">
        <v>4.16</v>
      </c>
      <c r="AB3383">
        <v>0.2</v>
      </c>
      <c r="AC3383">
        <v>24.96</v>
      </c>
    </row>
    <row r="3384" spans="1:29" x14ac:dyDescent="0.25">
      <c r="A3384" s="111" t="s">
        <v>572</v>
      </c>
      <c r="B3384" s="112" t="s">
        <v>157</v>
      </c>
      <c r="C3384" s="111">
        <v>87478</v>
      </c>
      <c r="D3384" s="111">
        <v>874787</v>
      </c>
      <c r="E3384" s="111" t="s">
        <v>584</v>
      </c>
      <c r="F3384" s="111">
        <v>4409</v>
      </c>
      <c r="G3384" s="111" t="s">
        <v>419</v>
      </c>
      <c r="H3384" s="111" t="s">
        <v>88</v>
      </c>
      <c r="I3384" s="111" t="s">
        <v>18</v>
      </c>
      <c r="J3384" s="111" t="s">
        <v>342</v>
      </c>
      <c r="K3384" s="111" t="s">
        <v>85</v>
      </c>
      <c r="L3384" s="111">
        <v>6</v>
      </c>
      <c r="M3384" s="111">
        <v>0.12</v>
      </c>
      <c r="N3384" s="113">
        <v>7.49</v>
      </c>
      <c r="O3384" s="113">
        <v>6.27</v>
      </c>
      <c r="P3384" s="114">
        <v>0.2</v>
      </c>
      <c r="Q3384" s="113">
        <v>37.619999999999997</v>
      </c>
      <c r="R3384" s="115">
        <v>6.79</v>
      </c>
      <c r="S3384" s="115">
        <v>5.6583333333333332</v>
      </c>
      <c r="T3384" s="119">
        <v>0.2</v>
      </c>
      <c r="U3384" s="116">
        <v>33.96</v>
      </c>
      <c r="V3384" t="s">
        <v>25</v>
      </c>
      <c r="W3384">
        <v>6.07</v>
      </c>
      <c r="X3384" t="s">
        <v>25</v>
      </c>
      <c r="Y3384">
        <v>36.42</v>
      </c>
      <c r="Z3384">
        <v>6.59</v>
      </c>
      <c r="AA3384">
        <v>5.49</v>
      </c>
      <c r="AB3384">
        <v>0.2</v>
      </c>
      <c r="AC3384">
        <v>32.94</v>
      </c>
    </row>
    <row r="3385" spans="1:29" x14ac:dyDescent="0.25">
      <c r="A3385" s="111" t="s">
        <v>572</v>
      </c>
      <c r="B3385" s="112" t="s">
        <v>157</v>
      </c>
      <c r="C3385" s="111">
        <v>87478</v>
      </c>
      <c r="D3385" s="111">
        <v>874787</v>
      </c>
      <c r="E3385" s="111" t="s">
        <v>584</v>
      </c>
      <c r="F3385" s="111">
        <v>9276</v>
      </c>
      <c r="G3385" s="111" t="s">
        <v>395</v>
      </c>
      <c r="H3385" s="111" t="s">
        <v>88</v>
      </c>
      <c r="I3385" s="111" t="s">
        <v>18</v>
      </c>
      <c r="J3385" s="111" t="s">
        <v>344</v>
      </c>
      <c r="K3385" s="111" t="s">
        <v>85</v>
      </c>
      <c r="L3385" s="111">
        <v>6</v>
      </c>
      <c r="M3385" s="111">
        <v>0.12</v>
      </c>
      <c r="N3385" s="113">
        <v>7.49</v>
      </c>
      <c r="O3385" s="113">
        <v>6.27</v>
      </c>
      <c r="P3385" s="114">
        <v>0.2</v>
      </c>
      <c r="Q3385" s="113">
        <v>37.619999999999997</v>
      </c>
      <c r="R3385" s="115">
        <v>6.79</v>
      </c>
      <c r="S3385" s="115">
        <v>5.6583333333333332</v>
      </c>
      <c r="T3385" s="119">
        <v>0.2</v>
      </c>
      <c r="U3385" s="116">
        <v>33.96</v>
      </c>
      <c r="V3385" t="s">
        <v>25</v>
      </c>
      <c r="W3385">
        <v>6.07</v>
      </c>
      <c r="X3385" t="s">
        <v>25</v>
      </c>
      <c r="Y3385">
        <v>36.42</v>
      </c>
      <c r="Z3385">
        <v>6.59</v>
      </c>
      <c r="AA3385">
        <v>5.49</v>
      </c>
      <c r="AB3385">
        <v>0.2</v>
      </c>
      <c r="AC3385">
        <v>32.94</v>
      </c>
    </row>
    <row r="3386" spans="1:29" x14ac:dyDescent="0.25">
      <c r="A3386" s="111" t="s">
        <v>572</v>
      </c>
      <c r="B3386" s="112" t="s">
        <v>157</v>
      </c>
      <c r="C3386" s="111">
        <v>87478</v>
      </c>
      <c r="D3386" s="111">
        <v>874787</v>
      </c>
      <c r="E3386" s="111" t="s">
        <v>584</v>
      </c>
      <c r="F3386" s="111">
        <v>21441</v>
      </c>
      <c r="G3386" s="111" t="s">
        <v>532</v>
      </c>
      <c r="H3386" s="111" t="s">
        <v>91</v>
      </c>
      <c r="I3386" s="111" t="s">
        <v>18</v>
      </c>
      <c r="J3386" s="111" t="s">
        <v>533</v>
      </c>
      <c r="K3386" s="111" t="s">
        <v>85</v>
      </c>
      <c r="L3386" s="111">
        <v>6</v>
      </c>
      <c r="M3386" s="111">
        <v>0.12</v>
      </c>
      <c r="N3386" s="113">
        <v>5.69</v>
      </c>
      <c r="O3386" s="113">
        <v>4.74</v>
      </c>
      <c r="P3386" s="114">
        <v>0.2</v>
      </c>
      <c r="Q3386" s="113">
        <v>28.44</v>
      </c>
      <c r="R3386" s="115">
        <v>5.49</v>
      </c>
      <c r="S3386" s="115">
        <v>4.58</v>
      </c>
      <c r="T3386" s="119">
        <v>0.2</v>
      </c>
      <c r="U3386" s="116">
        <v>27.48</v>
      </c>
      <c r="V3386" t="s">
        <v>25</v>
      </c>
      <c r="W3386">
        <v>4.82</v>
      </c>
      <c r="X3386" t="s">
        <v>25</v>
      </c>
      <c r="Y3386">
        <v>28.92</v>
      </c>
      <c r="Z3386">
        <v>5.59</v>
      </c>
      <c r="AA3386">
        <v>4.66</v>
      </c>
      <c r="AB3386">
        <v>0.2</v>
      </c>
      <c r="AC3386">
        <v>27.96</v>
      </c>
    </row>
    <row r="3387" spans="1:29" x14ac:dyDescent="0.25">
      <c r="A3387" s="111" t="s">
        <v>572</v>
      </c>
      <c r="B3387" s="112" t="s">
        <v>157</v>
      </c>
      <c r="C3387" s="111">
        <v>87478</v>
      </c>
      <c r="D3387" s="111">
        <v>874787</v>
      </c>
      <c r="E3387" s="111" t="s">
        <v>584</v>
      </c>
      <c r="F3387" s="111">
        <v>23163</v>
      </c>
      <c r="G3387" s="111" t="s">
        <v>511</v>
      </c>
      <c r="H3387" s="111" t="s">
        <v>91</v>
      </c>
      <c r="I3387" s="111" t="s">
        <v>18</v>
      </c>
      <c r="J3387" s="111" t="s">
        <v>512</v>
      </c>
      <c r="K3387" s="111" t="s">
        <v>85</v>
      </c>
      <c r="L3387" s="111">
        <v>6</v>
      </c>
      <c r="M3387" s="111">
        <v>0.12</v>
      </c>
      <c r="N3387" s="113">
        <v>5.69</v>
      </c>
      <c r="O3387" s="113">
        <v>4.74</v>
      </c>
      <c r="P3387" s="114">
        <v>0.2</v>
      </c>
      <c r="Q3387" s="113">
        <v>28.44</v>
      </c>
      <c r="R3387" s="115">
        <v>5.49</v>
      </c>
      <c r="S3387" s="115">
        <v>4.58</v>
      </c>
      <c r="T3387" s="119">
        <v>0.2</v>
      </c>
      <c r="U3387" s="116">
        <v>27.48</v>
      </c>
      <c r="V3387" t="s">
        <v>25</v>
      </c>
      <c r="W3387">
        <v>4.82</v>
      </c>
      <c r="X3387" t="s">
        <v>25</v>
      </c>
      <c r="Y3387">
        <v>28.92</v>
      </c>
      <c r="Z3387">
        <v>5.59</v>
      </c>
      <c r="AA3387">
        <v>4.66</v>
      </c>
      <c r="AB3387">
        <v>0.2</v>
      </c>
      <c r="AC3387">
        <v>27.96</v>
      </c>
    </row>
    <row r="3388" spans="1:29" x14ac:dyDescent="0.25">
      <c r="A3388" s="111" t="s">
        <v>572</v>
      </c>
      <c r="B3388" s="112" t="s">
        <v>157</v>
      </c>
      <c r="C3388" s="111">
        <v>87478</v>
      </c>
      <c r="D3388" s="111">
        <v>874787</v>
      </c>
      <c r="E3388" s="111" t="s">
        <v>584</v>
      </c>
      <c r="F3388" s="111">
        <v>25700</v>
      </c>
      <c r="G3388" s="111" t="s">
        <v>396</v>
      </c>
      <c r="H3388" s="111" t="s">
        <v>135</v>
      </c>
      <c r="I3388" s="111" t="s">
        <v>128</v>
      </c>
      <c r="J3388" s="111" t="s">
        <v>378</v>
      </c>
      <c r="K3388" s="111" t="s">
        <v>85</v>
      </c>
      <c r="L3388" s="111">
        <v>6</v>
      </c>
      <c r="M3388" s="111">
        <v>0.12</v>
      </c>
      <c r="N3388" s="113">
        <v>8.7899999999999991</v>
      </c>
      <c r="O3388" s="113">
        <v>7.2959999999999994</v>
      </c>
      <c r="P3388" s="114">
        <v>0.2</v>
      </c>
      <c r="Q3388" s="113">
        <v>43.8</v>
      </c>
      <c r="R3388" s="115">
        <v>10.49</v>
      </c>
      <c r="S3388" s="115">
        <v>6.8</v>
      </c>
      <c r="T3388" s="119">
        <v>0.54</v>
      </c>
      <c r="U3388" s="116">
        <v>40.799999999999997</v>
      </c>
      <c r="V3388" t="s">
        <v>25</v>
      </c>
      <c r="W3388">
        <v>9.4145000000000003</v>
      </c>
      <c r="X3388" t="s">
        <v>25</v>
      </c>
      <c r="Y3388">
        <v>56.46</v>
      </c>
      <c r="Z3388">
        <v>9.99</v>
      </c>
      <c r="AA3388">
        <v>6.4833333333333334</v>
      </c>
      <c r="AB3388">
        <v>0.54</v>
      </c>
      <c r="AC3388">
        <v>38.880000000000003</v>
      </c>
    </row>
    <row r="3389" spans="1:29" x14ac:dyDescent="0.25">
      <c r="A3389" s="111" t="s">
        <v>572</v>
      </c>
      <c r="B3389" s="112" t="s">
        <v>157</v>
      </c>
      <c r="C3389" s="111">
        <v>87478</v>
      </c>
      <c r="D3389" s="111">
        <v>874787</v>
      </c>
      <c r="E3389" s="111" t="s">
        <v>584</v>
      </c>
      <c r="F3389" s="111">
        <v>18137</v>
      </c>
      <c r="G3389" s="111" t="s">
        <v>507</v>
      </c>
      <c r="H3389" s="111" t="s">
        <v>103</v>
      </c>
      <c r="I3389" s="111" t="s">
        <v>18</v>
      </c>
      <c r="J3389" s="111" t="s">
        <v>334</v>
      </c>
      <c r="K3389" s="111" t="s">
        <v>105</v>
      </c>
      <c r="L3389" s="111">
        <v>4</v>
      </c>
      <c r="M3389" s="111">
        <v>0.12</v>
      </c>
      <c r="N3389" s="113">
        <v>9.69</v>
      </c>
      <c r="O3389" s="113">
        <v>8.07</v>
      </c>
      <c r="P3389" s="114">
        <v>0.2</v>
      </c>
      <c r="Q3389" s="113">
        <v>32.28</v>
      </c>
      <c r="R3389" s="115">
        <v>9.2899999999999991</v>
      </c>
      <c r="S3389" s="115">
        <v>7.75</v>
      </c>
      <c r="T3389" s="119">
        <v>0.2</v>
      </c>
      <c r="U3389" s="116">
        <v>31</v>
      </c>
      <c r="V3389" t="s">
        <v>25</v>
      </c>
      <c r="W3389">
        <v>7.97</v>
      </c>
      <c r="X3389" t="s">
        <v>25</v>
      </c>
      <c r="Y3389">
        <v>31.88</v>
      </c>
      <c r="Z3389">
        <v>8.89</v>
      </c>
      <c r="AA3389">
        <v>7.41</v>
      </c>
      <c r="AB3389">
        <v>0.2</v>
      </c>
      <c r="AC3389">
        <v>29.64</v>
      </c>
    </row>
    <row r="3390" spans="1:29" x14ac:dyDescent="0.25">
      <c r="A3390" s="111" t="s">
        <v>572</v>
      </c>
      <c r="B3390" s="112" t="s">
        <v>157</v>
      </c>
      <c r="C3390" s="111">
        <v>87478</v>
      </c>
      <c r="D3390" s="111">
        <v>874787</v>
      </c>
      <c r="E3390" s="111" t="s">
        <v>584</v>
      </c>
      <c r="F3390" s="111">
        <v>18341</v>
      </c>
      <c r="G3390" s="111" t="s">
        <v>508</v>
      </c>
      <c r="H3390" s="111" t="s">
        <v>104</v>
      </c>
      <c r="I3390" s="111" t="s">
        <v>18</v>
      </c>
      <c r="J3390" s="111" t="s">
        <v>331</v>
      </c>
      <c r="K3390" s="111" t="s">
        <v>105</v>
      </c>
      <c r="L3390" s="111">
        <v>4</v>
      </c>
      <c r="M3390" s="111">
        <v>0.12</v>
      </c>
      <c r="N3390" s="113">
        <v>9.69</v>
      </c>
      <c r="O3390" s="113">
        <v>8.07</v>
      </c>
      <c r="P3390" s="114">
        <v>0.2</v>
      </c>
      <c r="Q3390" s="113">
        <v>32.28</v>
      </c>
      <c r="R3390" s="115">
        <v>9.2899999999999991</v>
      </c>
      <c r="S3390" s="115">
        <v>7.75</v>
      </c>
      <c r="T3390" s="119">
        <v>0.2</v>
      </c>
      <c r="U3390" s="116">
        <v>31</v>
      </c>
      <c r="V3390" t="s">
        <v>25</v>
      </c>
      <c r="W3390">
        <v>7.97</v>
      </c>
      <c r="X3390" t="s">
        <v>25</v>
      </c>
      <c r="Y3390">
        <v>31.88</v>
      </c>
      <c r="Z3390">
        <v>8.89</v>
      </c>
      <c r="AA3390">
        <v>7.41</v>
      </c>
      <c r="AB3390">
        <v>0.2</v>
      </c>
      <c r="AC3390">
        <v>29.64</v>
      </c>
    </row>
    <row r="3391" spans="1:29" x14ac:dyDescent="0.25">
      <c r="A3391" s="111" t="s">
        <v>572</v>
      </c>
      <c r="B3391" s="112" t="s">
        <v>157</v>
      </c>
      <c r="C3391" s="111">
        <v>87478</v>
      </c>
      <c r="D3391" s="111">
        <v>874787</v>
      </c>
      <c r="E3391" s="111" t="s">
        <v>584</v>
      </c>
      <c r="F3391" s="111">
        <v>7977</v>
      </c>
      <c r="G3391" s="111" t="s">
        <v>397</v>
      </c>
      <c r="H3391" s="111" t="s">
        <v>119</v>
      </c>
      <c r="I3391" s="111" t="s">
        <v>115</v>
      </c>
      <c r="J3391" s="111" t="s">
        <v>398</v>
      </c>
      <c r="K3391" s="111" t="s">
        <v>58</v>
      </c>
      <c r="L3391" s="111">
        <v>6</v>
      </c>
      <c r="M3391" s="111">
        <v>0.03</v>
      </c>
      <c r="N3391" s="113">
        <v>5.09</v>
      </c>
      <c r="O3391" s="113">
        <v>4.2655000000000003</v>
      </c>
      <c r="P3391" s="114">
        <v>0.2</v>
      </c>
      <c r="Q3391" s="113">
        <v>25.619999999999997</v>
      </c>
      <c r="R3391" s="115">
        <v>4.99</v>
      </c>
      <c r="S3391" s="115">
        <v>4.16</v>
      </c>
      <c r="T3391" s="119">
        <v>0.2</v>
      </c>
      <c r="U3391" s="116">
        <v>24.96</v>
      </c>
      <c r="V3391" t="s">
        <v>25</v>
      </c>
      <c r="W3391">
        <v>4.2699999999999996</v>
      </c>
      <c r="X3391" t="s">
        <v>25</v>
      </c>
      <c r="Y3391">
        <v>25.619999999999997</v>
      </c>
      <c r="Z3391">
        <v>4.8899999999999997</v>
      </c>
      <c r="AA3391">
        <v>4.08</v>
      </c>
      <c r="AB3391">
        <v>0.2</v>
      </c>
      <c r="AC3391">
        <v>24.48</v>
      </c>
    </row>
    <row r="3392" spans="1:29" x14ac:dyDescent="0.25">
      <c r="A3392" s="111" t="s">
        <v>572</v>
      </c>
      <c r="B3392" s="112" t="s">
        <v>157</v>
      </c>
      <c r="C3392" s="111">
        <v>87478</v>
      </c>
      <c r="D3392" s="111">
        <v>874787</v>
      </c>
      <c r="E3392" s="111" t="s">
        <v>584</v>
      </c>
      <c r="F3392" s="111">
        <v>7979</v>
      </c>
      <c r="G3392" s="111" t="s">
        <v>399</v>
      </c>
      <c r="H3392" s="111" t="s">
        <v>119</v>
      </c>
      <c r="I3392" s="111" t="s">
        <v>115</v>
      </c>
      <c r="J3392" s="111" t="s">
        <v>400</v>
      </c>
      <c r="K3392" s="111" t="s">
        <v>58</v>
      </c>
      <c r="L3392" s="111">
        <v>6</v>
      </c>
      <c r="M3392" s="111">
        <v>0.03</v>
      </c>
      <c r="N3392" s="113">
        <v>5.09</v>
      </c>
      <c r="O3392" s="113">
        <v>4.2655000000000003</v>
      </c>
      <c r="P3392" s="114">
        <v>0.2</v>
      </c>
      <c r="Q3392" s="113">
        <v>25.619999999999997</v>
      </c>
      <c r="R3392" s="115">
        <v>4.99</v>
      </c>
      <c r="S3392" s="115">
        <v>4.16</v>
      </c>
      <c r="T3392" s="119">
        <v>0.2</v>
      </c>
      <c r="U3392" s="116">
        <v>24.96</v>
      </c>
      <c r="V3392" t="s">
        <v>25</v>
      </c>
      <c r="W3392">
        <v>4.2699999999999996</v>
      </c>
      <c r="X3392" t="s">
        <v>25</v>
      </c>
      <c r="Y3392">
        <v>25.619999999999997</v>
      </c>
      <c r="Z3392">
        <v>4.8899999999999997</v>
      </c>
      <c r="AA3392">
        <v>4.08</v>
      </c>
      <c r="AB3392">
        <v>0.2</v>
      </c>
      <c r="AC3392">
        <v>24.48</v>
      </c>
    </row>
    <row r="3393" spans="1:29" x14ac:dyDescent="0.25">
      <c r="A3393" s="111" t="s">
        <v>572</v>
      </c>
      <c r="B3393" s="112" t="s">
        <v>157</v>
      </c>
      <c r="C3393" s="111">
        <v>87478</v>
      </c>
      <c r="D3393" s="111">
        <v>874787</v>
      </c>
      <c r="E3393" s="111" t="s">
        <v>584</v>
      </c>
      <c r="F3393" s="111">
        <v>7980</v>
      </c>
      <c r="G3393" s="111" t="s">
        <v>401</v>
      </c>
      <c r="H3393" s="111" t="s">
        <v>119</v>
      </c>
      <c r="I3393" s="111" t="s">
        <v>115</v>
      </c>
      <c r="J3393" s="111" t="s">
        <v>402</v>
      </c>
      <c r="K3393" s="111" t="s">
        <v>58</v>
      </c>
      <c r="L3393" s="111">
        <v>6</v>
      </c>
      <c r="M3393" s="111">
        <v>0.03</v>
      </c>
      <c r="N3393" s="113">
        <v>5.09</v>
      </c>
      <c r="O3393" s="113">
        <v>4.2655000000000003</v>
      </c>
      <c r="P3393" s="114">
        <v>0.2</v>
      </c>
      <c r="Q3393" s="113">
        <v>25.619999999999997</v>
      </c>
      <c r="R3393" s="115">
        <v>4.99</v>
      </c>
      <c r="S3393" s="115">
        <v>4.16</v>
      </c>
      <c r="T3393" s="119">
        <v>0.2</v>
      </c>
      <c r="U3393" s="116">
        <v>24.96</v>
      </c>
      <c r="V3393" t="s">
        <v>25</v>
      </c>
      <c r="W3393">
        <v>4.2699999999999996</v>
      </c>
      <c r="X3393" t="s">
        <v>25</v>
      </c>
      <c r="Y3393">
        <v>25.619999999999997</v>
      </c>
      <c r="Z3393">
        <v>4.8899999999999997</v>
      </c>
      <c r="AA3393">
        <v>4.08</v>
      </c>
      <c r="AB3393">
        <v>0.2</v>
      </c>
      <c r="AC3393">
        <v>24.48</v>
      </c>
    </row>
    <row r="3394" spans="1:29" x14ac:dyDescent="0.25">
      <c r="A3394" s="111" t="s">
        <v>572</v>
      </c>
      <c r="B3394" s="112" t="s">
        <v>157</v>
      </c>
      <c r="C3394" s="111">
        <v>87478</v>
      </c>
      <c r="D3394" s="111">
        <v>874787</v>
      </c>
      <c r="E3394" s="111" t="s">
        <v>584</v>
      </c>
      <c r="F3394" s="111">
        <v>7981</v>
      </c>
      <c r="G3394" s="111" t="s">
        <v>403</v>
      </c>
      <c r="H3394" s="111" t="s">
        <v>119</v>
      </c>
      <c r="I3394" s="111" t="s">
        <v>115</v>
      </c>
      <c r="J3394" s="111" t="s">
        <v>404</v>
      </c>
      <c r="K3394" s="111" t="s">
        <v>58</v>
      </c>
      <c r="L3394" s="111">
        <v>6</v>
      </c>
      <c r="M3394" s="111">
        <v>0.03</v>
      </c>
      <c r="N3394" s="113">
        <v>5.09</v>
      </c>
      <c r="O3394" s="113">
        <v>4.2655000000000003</v>
      </c>
      <c r="P3394" s="114">
        <v>0.2</v>
      </c>
      <c r="Q3394" s="113">
        <v>25.619999999999997</v>
      </c>
      <c r="R3394" s="115">
        <v>4.99</v>
      </c>
      <c r="S3394" s="115">
        <v>4.16</v>
      </c>
      <c r="T3394" s="119">
        <v>0.2</v>
      </c>
      <c r="U3394" s="116">
        <v>24.96</v>
      </c>
      <c r="V3394" t="s">
        <v>25</v>
      </c>
      <c r="W3394">
        <v>4.2699999999999996</v>
      </c>
      <c r="X3394" t="s">
        <v>25</v>
      </c>
      <c r="Y3394">
        <v>25.619999999999997</v>
      </c>
      <c r="Z3394">
        <v>4.8899999999999997</v>
      </c>
      <c r="AA3394">
        <v>4.08</v>
      </c>
      <c r="AB3394">
        <v>0.2</v>
      </c>
      <c r="AC3394">
        <v>24.48</v>
      </c>
    </row>
    <row r="3395" spans="1:29" x14ac:dyDescent="0.25">
      <c r="A3395" s="111" t="s">
        <v>572</v>
      </c>
      <c r="B3395" s="112" t="s">
        <v>157</v>
      </c>
      <c r="C3395" s="111">
        <v>87478</v>
      </c>
      <c r="D3395" s="111">
        <v>874787</v>
      </c>
      <c r="E3395" s="111" t="s">
        <v>584</v>
      </c>
      <c r="F3395" s="111">
        <v>7982</v>
      </c>
      <c r="G3395" s="111" t="s">
        <v>405</v>
      </c>
      <c r="H3395" s="111" t="s">
        <v>119</v>
      </c>
      <c r="I3395" s="111" t="s">
        <v>115</v>
      </c>
      <c r="J3395" s="111" t="s">
        <v>406</v>
      </c>
      <c r="K3395" s="111" t="s">
        <v>58</v>
      </c>
      <c r="L3395" s="111">
        <v>6</v>
      </c>
      <c r="M3395" s="111">
        <v>0.03</v>
      </c>
      <c r="N3395" s="113">
        <v>5.09</v>
      </c>
      <c r="O3395" s="113">
        <v>4.2655000000000003</v>
      </c>
      <c r="P3395" s="114">
        <v>0.2</v>
      </c>
      <c r="Q3395" s="113">
        <v>25.619999999999997</v>
      </c>
      <c r="R3395" s="115">
        <v>4.99</v>
      </c>
      <c r="S3395" s="115">
        <v>4.16</v>
      </c>
      <c r="T3395" s="119">
        <v>0.2</v>
      </c>
      <c r="U3395" s="116">
        <v>24.96</v>
      </c>
      <c r="V3395" t="s">
        <v>25</v>
      </c>
      <c r="W3395">
        <v>4.2699999999999996</v>
      </c>
      <c r="X3395" t="s">
        <v>25</v>
      </c>
      <c r="Y3395">
        <v>25.619999999999997</v>
      </c>
      <c r="Z3395">
        <v>4.8899999999999997</v>
      </c>
      <c r="AA3395">
        <v>4.08</v>
      </c>
      <c r="AB3395">
        <v>0.2</v>
      </c>
      <c r="AC3395">
        <v>24.48</v>
      </c>
    </row>
    <row r="3396" spans="1:29" x14ac:dyDescent="0.25">
      <c r="A3396" s="111" t="s">
        <v>572</v>
      </c>
      <c r="B3396" s="112" t="s">
        <v>157</v>
      </c>
      <c r="C3396" s="111">
        <v>87478</v>
      </c>
      <c r="D3396" s="111">
        <v>874787</v>
      </c>
      <c r="E3396" s="111" t="s">
        <v>584</v>
      </c>
      <c r="F3396" s="111">
        <v>7983</v>
      </c>
      <c r="G3396" s="111" t="s">
        <v>407</v>
      </c>
      <c r="H3396" s="111" t="s">
        <v>119</v>
      </c>
      <c r="I3396" s="111" t="s">
        <v>115</v>
      </c>
      <c r="J3396" s="111" t="s">
        <v>408</v>
      </c>
      <c r="K3396" s="111" t="s">
        <v>58</v>
      </c>
      <c r="L3396" s="111">
        <v>6</v>
      </c>
      <c r="M3396" s="111">
        <v>0.03</v>
      </c>
      <c r="N3396" s="113">
        <v>5.09</v>
      </c>
      <c r="O3396" s="113">
        <v>4.2655000000000003</v>
      </c>
      <c r="P3396" s="114">
        <v>0.2</v>
      </c>
      <c r="Q3396" s="113">
        <v>25.619999999999997</v>
      </c>
      <c r="R3396" s="115">
        <v>4.99</v>
      </c>
      <c r="S3396" s="115">
        <v>4.16</v>
      </c>
      <c r="T3396" s="119">
        <v>0.2</v>
      </c>
      <c r="U3396" s="116">
        <v>24.96</v>
      </c>
      <c r="V3396" t="s">
        <v>25</v>
      </c>
      <c r="W3396">
        <v>4.2699999999999996</v>
      </c>
      <c r="X3396" t="s">
        <v>25</v>
      </c>
      <c r="Y3396">
        <v>25.619999999999997</v>
      </c>
      <c r="Z3396">
        <v>4.8899999999999997</v>
      </c>
      <c r="AA3396">
        <v>4.08</v>
      </c>
      <c r="AB3396">
        <v>0.2</v>
      </c>
      <c r="AC3396">
        <v>24.48</v>
      </c>
    </row>
    <row r="3397" spans="1:29" x14ac:dyDescent="0.25">
      <c r="A3397" s="111" t="s">
        <v>572</v>
      </c>
      <c r="B3397" s="112" t="s">
        <v>157</v>
      </c>
      <c r="C3397" s="111">
        <v>87478</v>
      </c>
      <c r="D3397" s="111">
        <v>874787</v>
      </c>
      <c r="E3397" s="111" t="s">
        <v>584</v>
      </c>
      <c r="F3397" s="111">
        <v>7985</v>
      </c>
      <c r="G3397" s="111" t="s">
        <v>409</v>
      </c>
      <c r="H3397" s="111" t="s">
        <v>119</v>
      </c>
      <c r="I3397" s="111" t="s">
        <v>115</v>
      </c>
      <c r="J3397" s="111" t="s">
        <v>410</v>
      </c>
      <c r="K3397" s="111" t="s">
        <v>58</v>
      </c>
      <c r="L3397" s="111">
        <v>6</v>
      </c>
      <c r="M3397" s="111">
        <v>0.03</v>
      </c>
      <c r="N3397" s="113">
        <v>5.09</v>
      </c>
      <c r="O3397" s="113">
        <v>4.2655000000000003</v>
      </c>
      <c r="P3397" s="114">
        <v>0.2</v>
      </c>
      <c r="Q3397" s="113">
        <v>25.619999999999997</v>
      </c>
      <c r="R3397" s="115">
        <v>4.99</v>
      </c>
      <c r="S3397" s="115">
        <v>4.16</v>
      </c>
      <c r="T3397" s="119">
        <v>0.2</v>
      </c>
      <c r="U3397" s="116">
        <v>24.96</v>
      </c>
      <c r="V3397" t="s">
        <v>25</v>
      </c>
      <c r="W3397">
        <v>4.2699999999999996</v>
      </c>
      <c r="X3397" t="s">
        <v>25</v>
      </c>
      <c r="Y3397">
        <v>25.619999999999997</v>
      </c>
      <c r="Z3397">
        <v>4.8899999999999997</v>
      </c>
      <c r="AA3397">
        <v>4.08</v>
      </c>
      <c r="AB3397">
        <v>0.2</v>
      </c>
      <c r="AC3397">
        <v>24.48</v>
      </c>
    </row>
    <row r="3398" spans="1:29" x14ac:dyDescent="0.25">
      <c r="A3398" s="111" t="s">
        <v>572</v>
      </c>
      <c r="B3398" s="112" t="s">
        <v>157</v>
      </c>
      <c r="C3398" s="111">
        <v>87478</v>
      </c>
      <c r="D3398" s="111">
        <v>874787</v>
      </c>
      <c r="E3398" s="111" t="s">
        <v>584</v>
      </c>
      <c r="F3398" s="111">
        <v>8791</v>
      </c>
      <c r="G3398" s="111" t="s">
        <v>483</v>
      </c>
      <c r="H3398" s="111" t="s">
        <v>61</v>
      </c>
      <c r="I3398" s="111" t="s">
        <v>18</v>
      </c>
      <c r="J3398" s="111" t="s">
        <v>469</v>
      </c>
      <c r="K3398" s="111" t="s">
        <v>58</v>
      </c>
      <c r="L3398" s="111">
        <v>12</v>
      </c>
      <c r="M3398" s="111">
        <v>0.06</v>
      </c>
      <c r="N3398" s="113">
        <v>3.99</v>
      </c>
      <c r="O3398" s="113">
        <v>3.32</v>
      </c>
      <c r="P3398" s="114">
        <v>0.2</v>
      </c>
      <c r="Q3398" s="113">
        <v>39.839999999999996</v>
      </c>
      <c r="R3398" s="115">
        <v>3.59</v>
      </c>
      <c r="S3398" s="115">
        <v>2.99</v>
      </c>
      <c r="T3398" s="119">
        <v>0.2</v>
      </c>
      <c r="U3398" s="116">
        <v>35.880000000000003</v>
      </c>
      <c r="V3398" t="s">
        <v>25</v>
      </c>
      <c r="W3398">
        <v>3.13</v>
      </c>
      <c r="X3398" t="s">
        <v>25</v>
      </c>
      <c r="Y3398">
        <v>37.56</v>
      </c>
      <c r="Z3398">
        <v>3.39</v>
      </c>
      <c r="AA3398">
        <v>2.83</v>
      </c>
      <c r="AB3398">
        <v>0.2</v>
      </c>
      <c r="AC3398">
        <v>33.96</v>
      </c>
    </row>
    <row r="3399" spans="1:29" x14ac:dyDescent="0.25">
      <c r="A3399" s="111" t="s">
        <v>572</v>
      </c>
      <c r="B3399" s="112" t="s">
        <v>157</v>
      </c>
      <c r="C3399" s="111">
        <v>87478</v>
      </c>
      <c r="D3399" s="111">
        <v>874787</v>
      </c>
      <c r="E3399" s="111" t="s">
        <v>584</v>
      </c>
      <c r="F3399" s="111">
        <v>13061</v>
      </c>
      <c r="G3399" s="111" t="s">
        <v>484</v>
      </c>
      <c r="H3399" s="111" t="s">
        <v>61</v>
      </c>
      <c r="I3399" s="111" t="s">
        <v>18</v>
      </c>
      <c r="J3399" s="111" t="s">
        <v>471</v>
      </c>
      <c r="K3399" s="111" t="s">
        <v>58</v>
      </c>
      <c r="L3399" s="111">
        <v>12</v>
      </c>
      <c r="M3399" s="111">
        <v>0.06</v>
      </c>
      <c r="N3399" s="113">
        <v>3.99</v>
      </c>
      <c r="O3399" s="113">
        <v>3.32</v>
      </c>
      <c r="P3399" s="114">
        <v>0.2</v>
      </c>
      <c r="Q3399" s="113">
        <v>39.839999999999996</v>
      </c>
      <c r="R3399" s="115">
        <v>3.59</v>
      </c>
      <c r="S3399" s="115">
        <v>2.99</v>
      </c>
      <c r="T3399" s="119">
        <v>0.2</v>
      </c>
      <c r="U3399" s="116">
        <v>35.880000000000003</v>
      </c>
      <c r="V3399" t="s">
        <v>25</v>
      </c>
      <c r="W3399">
        <v>3.13</v>
      </c>
      <c r="X3399" t="s">
        <v>25</v>
      </c>
      <c r="Y3399">
        <v>37.56</v>
      </c>
      <c r="Z3399">
        <v>3.39</v>
      </c>
      <c r="AA3399">
        <v>2.83</v>
      </c>
      <c r="AB3399">
        <v>0.2</v>
      </c>
      <c r="AC3399">
        <v>33.96</v>
      </c>
    </row>
    <row r="3400" spans="1:29" x14ac:dyDescent="0.25">
      <c r="A3400" s="111" t="s">
        <v>572</v>
      </c>
      <c r="B3400" s="112" t="s">
        <v>157</v>
      </c>
      <c r="C3400" s="111">
        <v>87478</v>
      </c>
      <c r="D3400" s="111">
        <v>874787</v>
      </c>
      <c r="E3400" s="111" t="s">
        <v>584</v>
      </c>
      <c r="F3400" s="111">
        <v>23463</v>
      </c>
      <c r="G3400" s="111" t="s">
        <v>487</v>
      </c>
      <c r="H3400" s="111" t="s">
        <v>112</v>
      </c>
      <c r="I3400" s="111" t="s">
        <v>109</v>
      </c>
      <c r="J3400" s="111" t="s">
        <v>458</v>
      </c>
      <c r="K3400" s="111" t="s">
        <v>58</v>
      </c>
      <c r="L3400" s="111">
        <v>12</v>
      </c>
      <c r="M3400" s="111">
        <v>0.06</v>
      </c>
      <c r="N3400" s="113">
        <v>1.59</v>
      </c>
      <c r="O3400" s="113">
        <v>1.29</v>
      </c>
      <c r="P3400" s="114">
        <v>0.2</v>
      </c>
      <c r="Q3400" s="113">
        <v>15.48</v>
      </c>
      <c r="R3400" s="115">
        <v>1.59</v>
      </c>
      <c r="S3400" s="115">
        <v>1.29</v>
      </c>
      <c r="T3400" s="119">
        <v>0.2</v>
      </c>
      <c r="U3400" s="116">
        <v>15.48</v>
      </c>
      <c r="V3400" t="s">
        <v>25</v>
      </c>
      <c r="W3400">
        <v>1.29</v>
      </c>
      <c r="X3400" t="s">
        <v>25</v>
      </c>
      <c r="Y3400">
        <v>15.48</v>
      </c>
      <c r="Z3400">
        <v>1.59</v>
      </c>
      <c r="AA3400">
        <v>1.29</v>
      </c>
      <c r="AB3400">
        <v>0.2</v>
      </c>
      <c r="AC3400">
        <v>15.48</v>
      </c>
    </row>
    <row r="3401" spans="1:29" x14ac:dyDescent="0.25">
      <c r="A3401" s="111" t="s">
        <v>572</v>
      </c>
      <c r="B3401" s="112" t="s">
        <v>157</v>
      </c>
      <c r="C3401" s="111">
        <v>87478</v>
      </c>
      <c r="D3401" s="111">
        <v>874787</v>
      </c>
      <c r="E3401" s="111" t="s">
        <v>584</v>
      </c>
      <c r="F3401" s="111">
        <v>23731</v>
      </c>
      <c r="G3401" s="111" t="s">
        <v>488</v>
      </c>
      <c r="H3401" s="111" t="s">
        <v>119</v>
      </c>
      <c r="I3401" s="111" t="s">
        <v>115</v>
      </c>
      <c r="J3401" s="111" t="s">
        <v>489</v>
      </c>
      <c r="K3401" s="111" t="s">
        <v>58</v>
      </c>
      <c r="L3401" s="111">
        <v>6</v>
      </c>
      <c r="M3401" s="111">
        <v>0.03</v>
      </c>
      <c r="N3401" s="113">
        <v>5.09</v>
      </c>
      <c r="O3401" s="113">
        <v>4.2655000000000003</v>
      </c>
      <c r="P3401" s="114">
        <v>0.2</v>
      </c>
      <c r="Q3401" s="113">
        <v>25.619999999999997</v>
      </c>
      <c r="R3401" s="115">
        <v>4.99</v>
      </c>
      <c r="S3401" s="115">
        <v>4.16</v>
      </c>
      <c r="T3401" s="119">
        <v>0.2</v>
      </c>
      <c r="U3401" s="116">
        <v>24.96</v>
      </c>
      <c r="V3401" t="s">
        <v>25</v>
      </c>
      <c r="W3401">
        <v>4.2699999999999996</v>
      </c>
      <c r="X3401" t="s">
        <v>25</v>
      </c>
      <c r="Y3401">
        <v>25.619999999999997</v>
      </c>
      <c r="Z3401">
        <v>4.8899999999999997</v>
      </c>
      <c r="AA3401">
        <v>4.08</v>
      </c>
      <c r="AB3401">
        <v>0.2</v>
      </c>
      <c r="AC3401">
        <v>24.48</v>
      </c>
    </row>
    <row r="3402" spans="1:29" x14ac:dyDescent="0.25">
      <c r="A3402" s="111" t="s">
        <v>572</v>
      </c>
      <c r="B3402" s="112" t="s">
        <v>157</v>
      </c>
      <c r="C3402" s="111">
        <v>87478</v>
      </c>
      <c r="D3402" s="111">
        <v>874787</v>
      </c>
      <c r="E3402" s="111" t="s">
        <v>584</v>
      </c>
      <c r="F3402" s="111">
        <v>8919</v>
      </c>
      <c r="G3402" s="111" t="s">
        <v>490</v>
      </c>
      <c r="H3402" s="111" t="s">
        <v>63</v>
      </c>
      <c r="I3402" s="111" t="s">
        <v>18</v>
      </c>
      <c r="J3402" s="111" t="s">
        <v>334</v>
      </c>
      <c r="K3402" s="111" t="s">
        <v>62</v>
      </c>
      <c r="L3402" s="111">
        <v>12</v>
      </c>
      <c r="M3402" s="111">
        <v>7.1999999999999995E-2</v>
      </c>
      <c r="N3402" s="113">
        <v>4.1900000000000004</v>
      </c>
      <c r="O3402" s="113">
        <v>3.5054999999999996</v>
      </c>
      <c r="P3402" s="114">
        <v>0.2</v>
      </c>
      <c r="Q3402" s="113">
        <v>42.12</v>
      </c>
      <c r="R3402" s="115">
        <v>3.89</v>
      </c>
      <c r="S3402" s="115">
        <v>3.2416666666666667</v>
      </c>
      <c r="T3402" s="119">
        <v>0.2</v>
      </c>
      <c r="U3402" s="116">
        <v>38.880000000000003</v>
      </c>
      <c r="V3402" t="s">
        <v>25</v>
      </c>
      <c r="W3402">
        <v>3.32</v>
      </c>
      <c r="X3402" t="s">
        <v>25</v>
      </c>
      <c r="Y3402">
        <v>39.839999999999996</v>
      </c>
      <c r="Z3402">
        <v>3.69</v>
      </c>
      <c r="AA3402">
        <v>3.08</v>
      </c>
      <c r="AB3402">
        <v>0.2</v>
      </c>
      <c r="AC3402">
        <v>36.96</v>
      </c>
    </row>
    <row r="3403" spans="1:29" x14ac:dyDescent="0.25">
      <c r="A3403" s="111" t="s">
        <v>572</v>
      </c>
      <c r="B3403" s="112" t="s">
        <v>157</v>
      </c>
      <c r="C3403" s="111">
        <v>87478</v>
      </c>
      <c r="D3403" s="111">
        <v>874787</v>
      </c>
      <c r="E3403" s="111" t="s">
        <v>584</v>
      </c>
      <c r="F3403" s="111">
        <v>8921</v>
      </c>
      <c r="G3403" s="111" t="s">
        <v>491</v>
      </c>
      <c r="H3403" s="111" t="s">
        <v>64</v>
      </c>
      <c r="I3403" s="111" t="s">
        <v>18</v>
      </c>
      <c r="J3403" s="111" t="s">
        <v>338</v>
      </c>
      <c r="K3403" s="111" t="s">
        <v>62</v>
      </c>
      <c r="L3403" s="111">
        <v>12</v>
      </c>
      <c r="M3403" s="111">
        <v>7.1999999999999995E-2</v>
      </c>
      <c r="N3403" s="113">
        <v>4.09</v>
      </c>
      <c r="O3403" s="113">
        <v>3.41</v>
      </c>
      <c r="P3403" s="114">
        <v>0.2</v>
      </c>
      <c r="Q3403" s="113">
        <v>40.92</v>
      </c>
      <c r="R3403" s="115">
        <v>3.79</v>
      </c>
      <c r="S3403" s="115">
        <v>3.16</v>
      </c>
      <c r="T3403" s="119">
        <v>0.2</v>
      </c>
      <c r="U3403" s="116">
        <v>37.92</v>
      </c>
      <c r="V3403" t="s">
        <v>25</v>
      </c>
      <c r="W3403">
        <v>3.32</v>
      </c>
      <c r="X3403" t="s">
        <v>25</v>
      </c>
      <c r="Y3403">
        <v>39.839999999999996</v>
      </c>
      <c r="Z3403">
        <v>3.69</v>
      </c>
      <c r="AA3403">
        <v>3.08</v>
      </c>
      <c r="AB3403">
        <v>0.2</v>
      </c>
      <c r="AC3403">
        <v>36.96</v>
      </c>
    </row>
    <row r="3404" spans="1:29" x14ac:dyDescent="0.25">
      <c r="A3404" s="111" t="s">
        <v>572</v>
      </c>
      <c r="B3404" s="112" t="s">
        <v>157</v>
      </c>
      <c r="C3404" s="111">
        <v>87478</v>
      </c>
      <c r="D3404" s="111">
        <v>874787</v>
      </c>
      <c r="E3404" s="111" t="s">
        <v>584</v>
      </c>
      <c r="F3404" s="111">
        <v>8931</v>
      </c>
      <c r="G3404" s="111" t="s">
        <v>493</v>
      </c>
      <c r="H3404" s="111" t="s">
        <v>67</v>
      </c>
      <c r="I3404" s="111" t="s">
        <v>18</v>
      </c>
      <c r="J3404" s="111" t="s">
        <v>340</v>
      </c>
      <c r="K3404" s="111" t="s">
        <v>62</v>
      </c>
      <c r="L3404" s="111">
        <v>12</v>
      </c>
      <c r="M3404" s="111">
        <v>7.1999999999999995E-2</v>
      </c>
      <c r="N3404" s="113">
        <v>4.09</v>
      </c>
      <c r="O3404" s="113">
        <v>3.41</v>
      </c>
      <c r="P3404" s="114">
        <v>0.2</v>
      </c>
      <c r="Q3404" s="113">
        <v>40.92</v>
      </c>
      <c r="R3404" s="115">
        <v>3.79</v>
      </c>
      <c r="S3404" s="115">
        <v>3.16</v>
      </c>
      <c r="T3404" s="119">
        <v>0.2</v>
      </c>
      <c r="U3404" s="116">
        <v>37.92</v>
      </c>
      <c r="V3404" t="s">
        <v>25</v>
      </c>
      <c r="W3404">
        <v>3.32</v>
      </c>
      <c r="X3404" t="s">
        <v>25</v>
      </c>
      <c r="Y3404">
        <v>39.839999999999996</v>
      </c>
      <c r="Z3404">
        <v>3.69</v>
      </c>
      <c r="AA3404">
        <v>3.08</v>
      </c>
      <c r="AB3404">
        <v>0.2</v>
      </c>
      <c r="AC3404">
        <v>36.96</v>
      </c>
    </row>
    <row r="3405" spans="1:29" x14ac:dyDescent="0.25">
      <c r="A3405" s="111" t="s">
        <v>572</v>
      </c>
      <c r="B3405" s="112" t="s">
        <v>157</v>
      </c>
      <c r="C3405" s="111">
        <v>87478</v>
      </c>
      <c r="D3405" s="111">
        <v>874787</v>
      </c>
      <c r="E3405" s="111" t="s">
        <v>584</v>
      </c>
      <c r="F3405" s="111">
        <v>8933</v>
      </c>
      <c r="G3405" s="111" t="s">
        <v>494</v>
      </c>
      <c r="H3405" s="111" t="s">
        <v>66</v>
      </c>
      <c r="I3405" s="111" t="s">
        <v>18</v>
      </c>
      <c r="J3405" s="111" t="s">
        <v>336</v>
      </c>
      <c r="K3405" s="111" t="s">
        <v>62</v>
      </c>
      <c r="L3405" s="111">
        <v>12</v>
      </c>
      <c r="M3405" s="111">
        <v>7.1999999999999995E-2</v>
      </c>
      <c r="N3405" s="113">
        <v>4.09</v>
      </c>
      <c r="O3405" s="113">
        <v>3.41</v>
      </c>
      <c r="P3405" s="114">
        <v>0.2</v>
      </c>
      <c r="Q3405" s="113">
        <v>40.92</v>
      </c>
      <c r="R3405" s="115">
        <v>3.79</v>
      </c>
      <c r="S3405" s="115">
        <v>3.16</v>
      </c>
      <c r="T3405" s="119">
        <v>0.2</v>
      </c>
      <c r="U3405" s="116">
        <v>37.92</v>
      </c>
      <c r="V3405" t="s">
        <v>25</v>
      </c>
      <c r="W3405">
        <v>3.32</v>
      </c>
      <c r="X3405" t="s">
        <v>25</v>
      </c>
      <c r="Y3405">
        <v>39.839999999999996</v>
      </c>
      <c r="Z3405">
        <v>3.69</v>
      </c>
      <c r="AA3405">
        <v>3.08</v>
      </c>
      <c r="AB3405">
        <v>0.2</v>
      </c>
      <c r="AC3405">
        <v>36.96</v>
      </c>
    </row>
    <row r="3406" spans="1:29" x14ac:dyDescent="0.25">
      <c r="A3406" s="111" t="s">
        <v>572</v>
      </c>
      <c r="B3406" s="112" t="s">
        <v>157</v>
      </c>
      <c r="C3406" s="111">
        <v>113100</v>
      </c>
      <c r="D3406" s="111">
        <v>1131001</v>
      </c>
      <c r="E3406" s="111" t="s">
        <v>587</v>
      </c>
      <c r="F3406" s="111">
        <v>19225</v>
      </c>
      <c r="G3406" s="111" t="s">
        <v>345</v>
      </c>
      <c r="H3406" s="111" t="s">
        <v>151</v>
      </c>
      <c r="I3406" s="111" t="s">
        <v>128</v>
      </c>
      <c r="J3406" s="111" t="s">
        <v>346</v>
      </c>
      <c r="K3406" s="111" t="s">
        <v>129</v>
      </c>
      <c r="L3406" s="111">
        <v>24</v>
      </c>
      <c r="M3406" s="111">
        <v>0.06</v>
      </c>
      <c r="N3406" s="113">
        <v>7.99</v>
      </c>
      <c r="O3406" s="113">
        <v>6.69</v>
      </c>
      <c r="P3406" s="114">
        <v>0.2</v>
      </c>
      <c r="Q3406" s="113">
        <v>160.56</v>
      </c>
      <c r="R3406" s="115">
        <v>7.99</v>
      </c>
      <c r="S3406" s="115">
        <v>6.69</v>
      </c>
      <c r="T3406" s="119">
        <v>0.2</v>
      </c>
      <c r="U3406" s="116">
        <v>160.56</v>
      </c>
      <c r="V3406" t="s">
        <v>25</v>
      </c>
      <c r="W3406">
        <v>7.29</v>
      </c>
      <c r="X3406" t="s">
        <v>25</v>
      </c>
      <c r="Y3406">
        <v>174.96</v>
      </c>
      <c r="Z3406">
        <v>8.69</v>
      </c>
      <c r="AA3406">
        <v>7.22</v>
      </c>
      <c r="AB3406">
        <v>0.2</v>
      </c>
      <c r="AC3406">
        <v>173.28</v>
      </c>
    </row>
    <row r="3407" spans="1:29" x14ac:dyDescent="0.25">
      <c r="A3407" s="111" t="s">
        <v>572</v>
      </c>
      <c r="B3407" s="112" t="s">
        <v>157</v>
      </c>
      <c r="C3407" s="111">
        <v>113100</v>
      </c>
      <c r="D3407" s="111">
        <v>1131001</v>
      </c>
      <c r="E3407" s="111" t="s">
        <v>587</v>
      </c>
      <c r="F3407" s="111">
        <v>19228</v>
      </c>
      <c r="G3407" s="111" t="s">
        <v>347</v>
      </c>
      <c r="H3407" s="111" t="s">
        <v>151</v>
      </c>
      <c r="I3407" s="111" t="s">
        <v>128</v>
      </c>
      <c r="J3407" s="111" t="s">
        <v>346</v>
      </c>
      <c r="K3407" s="111" t="s">
        <v>129</v>
      </c>
      <c r="L3407" s="111">
        <v>4</v>
      </c>
      <c r="M3407" s="111">
        <v>0.01</v>
      </c>
      <c r="N3407" s="113">
        <v>7.99</v>
      </c>
      <c r="O3407" s="113">
        <v>6.69</v>
      </c>
      <c r="P3407" s="114">
        <v>0.2</v>
      </c>
      <c r="Q3407" s="113">
        <v>26.76</v>
      </c>
      <c r="R3407" s="115">
        <v>7.99</v>
      </c>
      <c r="S3407" s="115">
        <v>6.69</v>
      </c>
      <c r="T3407" s="119">
        <v>0.2</v>
      </c>
      <c r="U3407" s="116">
        <v>26.76</v>
      </c>
      <c r="V3407" t="s">
        <v>25</v>
      </c>
      <c r="W3407">
        <v>7.29</v>
      </c>
      <c r="X3407" t="s">
        <v>25</v>
      </c>
      <c r="Y3407">
        <v>29.16</v>
      </c>
      <c r="Z3407">
        <v>8.69</v>
      </c>
      <c r="AA3407">
        <v>7.22</v>
      </c>
      <c r="AB3407">
        <v>0.2</v>
      </c>
      <c r="AC3407">
        <v>28.88</v>
      </c>
    </row>
    <row r="3408" spans="1:29" x14ac:dyDescent="0.25">
      <c r="A3408" s="111" t="s">
        <v>572</v>
      </c>
      <c r="B3408" s="112" t="s">
        <v>157</v>
      </c>
      <c r="C3408" s="111">
        <v>113100</v>
      </c>
      <c r="D3408" s="111">
        <v>1131001</v>
      </c>
      <c r="E3408" s="111" t="s">
        <v>587</v>
      </c>
      <c r="F3408" s="111">
        <v>19229</v>
      </c>
      <c r="G3408" s="111" t="s">
        <v>348</v>
      </c>
      <c r="H3408" s="111" t="s">
        <v>151</v>
      </c>
      <c r="I3408" s="111" t="s">
        <v>128</v>
      </c>
      <c r="J3408" s="111" t="s">
        <v>346</v>
      </c>
      <c r="K3408" s="111" t="s">
        <v>129</v>
      </c>
      <c r="L3408" s="111">
        <v>6</v>
      </c>
      <c r="M3408" s="111">
        <v>1.4999999999999999E-2</v>
      </c>
      <c r="N3408" s="113">
        <v>7.99</v>
      </c>
      <c r="O3408" s="113">
        <v>6.69</v>
      </c>
      <c r="P3408" s="114">
        <v>0.2</v>
      </c>
      <c r="Q3408" s="113">
        <v>40.14</v>
      </c>
      <c r="R3408" s="115">
        <v>7.99</v>
      </c>
      <c r="S3408" s="115">
        <v>6.69</v>
      </c>
      <c r="T3408" s="119">
        <v>0.2</v>
      </c>
      <c r="U3408" s="116">
        <v>40.14</v>
      </c>
      <c r="V3408" t="s">
        <v>25</v>
      </c>
      <c r="W3408">
        <v>7.29</v>
      </c>
      <c r="X3408" t="s">
        <v>25</v>
      </c>
      <c r="Y3408">
        <v>43.74</v>
      </c>
      <c r="Z3408">
        <v>8.69</v>
      </c>
      <c r="AA3408">
        <v>7.22</v>
      </c>
      <c r="AB3408">
        <v>0.2</v>
      </c>
      <c r="AC3408">
        <v>43.32</v>
      </c>
    </row>
    <row r="3409" spans="1:29" x14ac:dyDescent="0.25">
      <c r="A3409" s="111" t="s">
        <v>572</v>
      </c>
      <c r="B3409" s="112" t="s">
        <v>157</v>
      </c>
      <c r="C3409" s="111">
        <v>113100</v>
      </c>
      <c r="D3409" s="111">
        <v>1131001</v>
      </c>
      <c r="E3409" s="111" t="s">
        <v>587</v>
      </c>
      <c r="F3409" s="111">
        <v>19231</v>
      </c>
      <c r="G3409" s="111" t="s">
        <v>349</v>
      </c>
      <c r="H3409" s="111" t="s">
        <v>151</v>
      </c>
      <c r="I3409" s="111" t="s">
        <v>128</v>
      </c>
      <c r="J3409" s="111" t="s">
        <v>350</v>
      </c>
      <c r="K3409" s="111" t="s">
        <v>129</v>
      </c>
      <c r="L3409" s="111">
        <v>4</v>
      </c>
      <c r="M3409" s="111">
        <v>0.01</v>
      </c>
      <c r="N3409" s="113">
        <v>7.99</v>
      </c>
      <c r="O3409" s="113">
        <v>6.69</v>
      </c>
      <c r="P3409" s="114">
        <v>0.2</v>
      </c>
      <c r="Q3409" s="113">
        <v>26.76</v>
      </c>
      <c r="R3409" s="115">
        <v>7.99</v>
      </c>
      <c r="S3409" s="115">
        <v>6.69</v>
      </c>
      <c r="T3409" s="119">
        <v>0.2</v>
      </c>
      <c r="U3409" s="116">
        <v>26.76</v>
      </c>
      <c r="V3409" t="s">
        <v>25</v>
      </c>
      <c r="W3409">
        <v>7.29</v>
      </c>
      <c r="X3409" t="s">
        <v>25</v>
      </c>
      <c r="Y3409">
        <v>29.16</v>
      </c>
      <c r="Z3409">
        <v>8.69</v>
      </c>
      <c r="AA3409">
        <v>7.22</v>
      </c>
      <c r="AB3409">
        <v>0.2</v>
      </c>
      <c r="AC3409">
        <v>28.88</v>
      </c>
    </row>
    <row r="3410" spans="1:29" x14ac:dyDescent="0.25">
      <c r="A3410" s="111" t="s">
        <v>572</v>
      </c>
      <c r="B3410" s="112" t="s">
        <v>157</v>
      </c>
      <c r="C3410" s="111">
        <v>113100</v>
      </c>
      <c r="D3410" s="111">
        <v>1131001</v>
      </c>
      <c r="E3410" s="111" t="s">
        <v>587</v>
      </c>
      <c r="F3410" s="111">
        <v>21666</v>
      </c>
      <c r="G3410" s="111" t="s">
        <v>351</v>
      </c>
      <c r="H3410" s="111" t="s">
        <v>151</v>
      </c>
      <c r="I3410" s="111" t="s">
        <v>128</v>
      </c>
      <c r="J3410" s="111" t="s">
        <v>352</v>
      </c>
      <c r="K3410" s="111" t="s">
        <v>129</v>
      </c>
      <c r="L3410" s="111">
        <v>4</v>
      </c>
      <c r="M3410" s="111">
        <v>0.01</v>
      </c>
      <c r="N3410" s="113">
        <v>7.99</v>
      </c>
      <c r="O3410" s="113">
        <v>6.69</v>
      </c>
      <c r="P3410" s="114">
        <v>0.2</v>
      </c>
      <c r="Q3410" s="113">
        <v>26.76</v>
      </c>
      <c r="R3410" s="115">
        <v>7.99</v>
      </c>
      <c r="S3410" s="115">
        <v>6.69</v>
      </c>
      <c r="T3410" s="119">
        <v>0.2</v>
      </c>
      <c r="U3410" s="116">
        <v>26.76</v>
      </c>
      <c r="V3410" t="s">
        <v>25</v>
      </c>
      <c r="W3410">
        <v>7.29</v>
      </c>
      <c r="X3410" t="s">
        <v>25</v>
      </c>
      <c r="Y3410">
        <v>29.16</v>
      </c>
      <c r="Z3410">
        <v>8.69</v>
      </c>
      <c r="AA3410">
        <v>7.22</v>
      </c>
      <c r="AB3410">
        <v>0.2</v>
      </c>
      <c r="AC3410">
        <v>28.88</v>
      </c>
    </row>
    <row r="3411" spans="1:29" x14ac:dyDescent="0.25">
      <c r="A3411" s="111" t="s">
        <v>572</v>
      </c>
      <c r="B3411" s="112" t="s">
        <v>157</v>
      </c>
      <c r="C3411" s="111">
        <v>113100</v>
      </c>
      <c r="D3411" s="111">
        <v>1131001</v>
      </c>
      <c r="E3411" s="111" t="s">
        <v>587</v>
      </c>
      <c r="F3411" s="111">
        <v>24306</v>
      </c>
      <c r="G3411" s="111" t="s">
        <v>353</v>
      </c>
      <c r="H3411" s="111" t="s">
        <v>151</v>
      </c>
      <c r="I3411" s="111" t="s">
        <v>128</v>
      </c>
      <c r="J3411" s="111" t="s">
        <v>354</v>
      </c>
      <c r="K3411" s="111" t="s">
        <v>129</v>
      </c>
      <c r="L3411" s="111">
        <v>4</v>
      </c>
      <c r="M3411" s="111">
        <v>0.01</v>
      </c>
      <c r="N3411" s="113">
        <v>7.99</v>
      </c>
      <c r="O3411" s="113">
        <v>6.69</v>
      </c>
      <c r="P3411" s="114">
        <v>0.2</v>
      </c>
      <c r="Q3411" s="113">
        <v>26.76</v>
      </c>
      <c r="R3411" s="115">
        <v>7.99</v>
      </c>
      <c r="S3411" s="115">
        <v>6.69</v>
      </c>
      <c r="T3411" s="119">
        <v>0.2</v>
      </c>
      <c r="U3411" s="116">
        <v>26.76</v>
      </c>
      <c r="V3411" t="s">
        <v>25</v>
      </c>
      <c r="W3411">
        <v>7.29</v>
      </c>
      <c r="X3411" t="s">
        <v>25</v>
      </c>
      <c r="Y3411">
        <v>29.16</v>
      </c>
      <c r="Z3411">
        <v>8.69</v>
      </c>
      <c r="AA3411">
        <v>7.22</v>
      </c>
      <c r="AB3411">
        <v>0.2</v>
      </c>
      <c r="AC3411">
        <v>28.88</v>
      </c>
    </row>
    <row r="3412" spans="1:29" x14ac:dyDescent="0.25">
      <c r="A3412" s="111" t="s">
        <v>572</v>
      </c>
      <c r="B3412" s="112" t="s">
        <v>157</v>
      </c>
      <c r="C3412" s="111">
        <v>113100</v>
      </c>
      <c r="D3412" s="111">
        <v>1131001</v>
      </c>
      <c r="E3412" s="111" t="s">
        <v>587</v>
      </c>
      <c r="F3412" s="111">
        <v>26607</v>
      </c>
      <c r="G3412" s="111" t="s">
        <v>413</v>
      </c>
      <c r="H3412" s="111" t="s">
        <v>151</v>
      </c>
      <c r="I3412" s="111" t="s">
        <v>128</v>
      </c>
      <c r="J3412" s="111" t="s">
        <v>414</v>
      </c>
      <c r="K3412" s="111" t="s">
        <v>129</v>
      </c>
      <c r="L3412" s="111">
        <v>4</v>
      </c>
      <c r="M3412" s="111">
        <v>0.01</v>
      </c>
      <c r="N3412" s="113">
        <v>7.99</v>
      </c>
      <c r="O3412" s="113">
        <v>6.69</v>
      </c>
      <c r="P3412" s="114">
        <v>0.2</v>
      </c>
      <c r="Q3412" s="113">
        <v>26.76</v>
      </c>
      <c r="R3412" s="115">
        <v>7.99</v>
      </c>
      <c r="S3412" s="115">
        <v>6.69</v>
      </c>
      <c r="T3412" s="119">
        <v>0.2</v>
      </c>
      <c r="U3412" s="116">
        <v>26.76</v>
      </c>
      <c r="V3412" t="s">
        <v>25</v>
      </c>
      <c r="W3412">
        <v>7.29</v>
      </c>
      <c r="X3412" t="s">
        <v>25</v>
      </c>
      <c r="Y3412">
        <v>29.16</v>
      </c>
      <c r="Z3412">
        <v>8.69</v>
      </c>
      <c r="AA3412">
        <v>7.22</v>
      </c>
      <c r="AB3412">
        <v>0.2</v>
      </c>
      <c r="AC3412">
        <v>28.88</v>
      </c>
    </row>
    <row r="3413" spans="1:29" x14ac:dyDescent="0.25">
      <c r="A3413" s="111" t="s">
        <v>572</v>
      </c>
      <c r="B3413" s="112" t="s">
        <v>157</v>
      </c>
      <c r="C3413" s="111">
        <v>113100</v>
      </c>
      <c r="D3413" s="111">
        <v>1131001</v>
      </c>
      <c r="E3413" s="111" t="s">
        <v>587</v>
      </c>
      <c r="F3413" s="111">
        <v>14842</v>
      </c>
      <c r="G3413" s="111" t="s">
        <v>355</v>
      </c>
      <c r="H3413" s="111" t="s">
        <v>33</v>
      </c>
      <c r="I3413" s="111" t="s">
        <v>18</v>
      </c>
      <c r="J3413" s="111" t="s">
        <v>331</v>
      </c>
      <c r="K3413" s="111" t="s">
        <v>31</v>
      </c>
      <c r="L3413" s="111">
        <v>15</v>
      </c>
      <c r="M3413" s="111">
        <v>4.0349999999999997E-2</v>
      </c>
      <c r="N3413" s="113">
        <v>2.29</v>
      </c>
      <c r="O3413" s="113">
        <v>1.8904999999999998</v>
      </c>
      <c r="P3413" s="114">
        <v>0.2</v>
      </c>
      <c r="Q3413" s="113">
        <v>28.349999999999998</v>
      </c>
      <c r="R3413" s="115">
        <v>1.99</v>
      </c>
      <c r="S3413" s="115">
        <v>1.6583333333333334</v>
      </c>
      <c r="T3413" s="119">
        <v>0.2</v>
      </c>
      <c r="U3413" s="116">
        <v>24.9</v>
      </c>
      <c r="V3413" t="s">
        <v>25</v>
      </c>
      <c r="W3413">
        <v>1.8</v>
      </c>
      <c r="X3413" t="s">
        <v>25</v>
      </c>
      <c r="Y3413">
        <v>27</v>
      </c>
      <c r="Z3413">
        <v>1.89</v>
      </c>
      <c r="AA3413">
        <v>1.58</v>
      </c>
      <c r="AB3413">
        <v>0.2</v>
      </c>
      <c r="AC3413">
        <v>23.700000000000003</v>
      </c>
    </row>
    <row r="3414" spans="1:29" x14ac:dyDescent="0.25">
      <c r="A3414" s="111" t="s">
        <v>572</v>
      </c>
      <c r="B3414" s="112" t="s">
        <v>157</v>
      </c>
      <c r="C3414" s="111">
        <v>113100</v>
      </c>
      <c r="D3414" s="111">
        <v>1131001</v>
      </c>
      <c r="E3414" s="111" t="s">
        <v>587</v>
      </c>
      <c r="F3414" s="111">
        <v>14844</v>
      </c>
      <c r="G3414" s="111" t="s">
        <v>356</v>
      </c>
      <c r="H3414" s="111" t="s">
        <v>32</v>
      </c>
      <c r="I3414" s="111" t="s">
        <v>18</v>
      </c>
      <c r="J3414" s="111" t="s">
        <v>334</v>
      </c>
      <c r="K3414" s="111" t="s">
        <v>31</v>
      </c>
      <c r="L3414" s="111">
        <v>15</v>
      </c>
      <c r="M3414" s="111">
        <v>4.0349999999999997E-2</v>
      </c>
      <c r="N3414" s="113">
        <v>2.29</v>
      </c>
      <c r="O3414" s="113">
        <v>1.8904999999999998</v>
      </c>
      <c r="P3414" s="114">
        <v>0.2</v>
      </c>
      <c r="Q3414" s="113">
        <v>28.349999999999998</v>
      </c>
      <c r="R3414" s="115">
        <v>1.99</v>
      </c>
      <c r="S3414" s="115">
        <v>1.6583333333333334</v>
      </c>
      <c r="T3414" s="119">
        <v>0.2</v>
      </c>
      <c r="U3414" s="116">
        <v>24.9</v>
      </c>
      <c r="V3414" t="s">
        <v>25</v>
      </c>
      <c r="W3414">
        <v>1.8</v>
      </c>
      <c r="X3414" t="s">
        <v>25</v>
      </c>
      <c r="Y3414">
        <v>27</v>
      </c>
      <c r="Z3414">
        <v>1.89</v>
      </c>
      <c r="AA3414">
        <v>1.58</v>
      </c>
      <c r="AB3414">
        <v>0.2</v>
      </c>
      <c r="AC3414">
        <v>23.700000000000003</v>
      </c>
    </row>
    <row r="3415" spans="1:29" x14ac:dyDescent="0.25">
      <c r="A3415" s="111" t="s">
        <v>572</v>
      </c>
      <c r="B3415" s="112" t="s">
        <v>157</v>
      </c>
      <c r="C3415" s="111">
        <v>113100</v>
      </c>
      <c r="D3415" s="111">
        <v>1131001</v>
      </c>
      <c r="E3415" s="111" t="s">
        <v>587</v>
      </c>
      <c r="F3415" s="111">
        <v>19303</v>
      </c>
      <c r="G3415" s="111" t="s">
        <v>444</v>
      </c>
      <c r="H3415" s="111" t="s">
        <v>37</v>
      </c>
      <c r="I3415" s="111" t="s">
        <v>18</v>
      </c>
      <c r="J3415" s="111" t="s">
        <v>362</v>
      </c>
      <c r="K3415" s="111" t="s">
        <v>31</v>
      </c>
      <c r="L3415" s="111">
        <v>15</v>
      </c>
      <c r="M3415" s="111">
        <v>4.0349999999999997E-2</v>
      </c>
      <c r="N3415" s="113">
        <v>2.29</v>
      </c>
      <c r="O3415" s="113">
        <v>1.8904999999999998</v>
      </c>
      <c r="P3415" s="114">
        <v>0.2</v>
      </c>
      <c r="Q3415" s="113">
        <v>28.349999999999998</v>
      </c>
      <c r="R3415" s="115">
        <v>1.99</v>
      </c>
      <c r="S3415" s="115">
        <v>1.6583333333333334</v>
      </c>
      <c r="T3415" s="119">
        <v>0.2</v>
      </c>
      <c r="U3415" s="116">
        <v>24.9</v>
      </c>
      <c r="V3415" t="s">
        <v>25</v>
      </c>
      <c r="W3415">
        <v>1.9</v>
      </c>
      <c r="X3415" t="s">
        <v>25</v>
      </c>
      <c r="Y3415">
        <v>28.5</v>
      </c>
      <c r="Z3415">
        <v>1.99</v>
      </c>
      <c r="AA3415">
        <v>1.66</v>
      </c>
      <c r="AB3415">
        <v>0.2</v>
      </c>
      <c r="AC3415">
        <v>24.9</v>
      </c>
    </row>
    <row r="3416" spans="1:29" x14ac:dyDescent="0.25">
      <c r="A3416" s="111" t="s">
        <v>572</v>
      </c>
      <c r="B3416" s="112" t="s">
        <v>157</v>
      </c>
      <c r="C3416" s="111">
        <v>113100</v>
      </c>
      <c r="D3416" s="111">
        <v>1131001</v>
      </c>
      <c r="E3416" s="111" t="s">
        <v>587</v>
      </c>
      <c r="F3416" s="111">
        <v>9084</v>
      </c>
      <c r="G3416" s="111" t="s">
        <v>357</v>
      </c>
      <c r="H3416" s="111" t="s">
        <v>47</v>
      </c>
      <c r="I3416" s="111" t="s">
        <v>18</v>
      </c>
      <c r="J3416" s="111" t="s">
        <v>334</v>
      </c>
      <c r="K3416" s="111" t="s">
        <v>46</v>
      </c>
      <c r="L3416" s="111">
        <v>12</v>
      </c>
      <c r="M3416" s="111">
        <v>4.2000000000000003E-2</v>
      </c>
      <c r="N3416" s="113">
        <v>2.59</v>
      </c>
      <c r="O3416" s="113">
        <v>2.19</v>
      </c>
      <c r="P3416" s="114">
        <v>0.2</v>
      </c>
      <c r="Q3416" s="113">
        <v>26.28</v>
      </c>
      <c r="R3416" s="115">
        <v>2.4900000000000002</v>
      </c>
      <c r="S3416" s="115">
        <v>2.08</v>
      </c>
      <c r="T3416" s="119">
        <v>0.2</v>
      </c>
      <c r="U3416" s="116">
        <v>24.96</v>
      </c>
      <c r="V3416" t="s">
        <v>25</v>
      </c>
      <c r="W3416">
        <v>2.19</v>
      </c>
      <c r="X3416" t="s">
        <v>25</v>
      </c>
      <c r="Y3416">
        <v>26.28</v>
      </c>
      <c r="Z3416">
        <v>2.4900000000000002</v>
      </c>
      <c r="AA3416">
        <v>2.08</v>
      </c>
      <c r="AB3416">
        <v>0.2</v>
      </c>
      <c r="AC3416">
        <v>24.96</v>
      </c>
    </row>
    <row r="3417" spans="1:29" x14ac:dyDescent="0.25">
      <c r="A3417" s="111" t="s">
        <v>572</v>
      </c>
      <c r="B3417" s="112" t="s">
        <v>157</v>
      </c>
      <c r="C3417" s="111">
        <v>113100</v>
      </c>
      <c r="D3417" s="111">
        <v>1131001</v>
      </c>
      <c r="E3417" s="111" t="s">
        <v>587</v>
      </c>
      <c r="F3417" s="111">
        <v>9085</v>
      </c>
      <c r="G3417" s="111" t="s">
        <v>358</v>
      </c>
      <c r="H3417" s="111" t="s">
        <v>48</v>
      </c>
      <c r="I3417" s="111" t="s">
        <v>18</v>
      </c>
      <c r="J3417" s="111" t="s">
        <v>338</v>
      </c>
      <c r="K3417" s="111" t="s">
        <v>46</v>
      </c>
      <c r="L3417" s="111">
        <v>12</v>
      </c>
      <c r="M3417" s="111">
        <v>4.2000000000000003E-2</v>
      </c>
      <c r="N3417" s="113">
        <v>2.59</v>
      </c>
      <c r="O3417" s="113">
        <v>2.1755</v>
      </c>
      <c r="P3417" s="114">
        <v>0.2</v>
      </c>
      <c r="Q3417" s="113">
        <v>26.160000000000004</v>
      </c>
      <c r="R3417" s="115">
        <v>2.39</v>
      </c>
      <c r="S3417" s="115">
        <v>1.99</v>
      </c>
      <c r="T3417" s="119">
        <v>0.2</v>
      </c>
      <c r="U3417" s="116">
        <v>23.88</v>
      </c>
      <c r="V3417" t="s">
        <v>25</v>
      </c>
      <c r="W3417">
        <v>2.08</v>
      </c>
      <c r="X3417" t="s">
        <v>25</v>
      </c>
      <c r="Y3417">
        <v>24.96</v>
      </c>
      <c r="Z3417">
        <v>2.19</v>
      </c>
      <c r="AA3417">
        <v>1.83</v>
      </c>
      <c r="AB3417">
        <v>0.2</v>
      </c>
      <c r="AC3417">
        <v>21.96</v>
      </c>
    </row>
    <row r="3418" spans="1:29" x14ac:dyDescent="0.25">
      <c r="A3418" s="111" t="s">
        <v>572</v>
      </c>
      <c r="B3418" s="112" t="s">
        <v>157</v>
      </c>
      <c r="C3418" s="111">
        <v>113100</v>
      </c>
      <c r="D3418" s="111">
        <v>1131001</v>
      </c>
      <c r="E3418" s="111" t="s">
        <v>587</v>
      </c>
      <c r="F3418" s="111">
        <v>9087</v>
      </c>
      <c r="G3418" s="111" t="s">
        <v>359</v>
      </c>
      <c r="H3418" s="111" t="s">
        <v>50</v>
      </c>
      <c r="I3418" s="111" t="s">
        <v>18</v>
      </c>
      <c r="J3418" s="111" t="s">
        <v>336</v>
      </c>
      <c r="K3418" s="111" t="s">
        <v>46</v>
      </c>
      <c r="L3418" s="111">
        <v>12</v>
      </c>
      <c r="M3418" s="111">
        <v>4.2000000000000003E-2</v>
      </c>
      <c r="N3418" s="113">
        <v>2.59</v>
      </c>
      <c r="O3418" s="113">
        <v>2.1755</v>
      </c>
      <c r="P3418" s="114">
        <v>0.2</v>
      </c>
      <c r="Q3418" s="113">
        <v>26.160000000000004</v>
      </c>
      <c r="R3418" s="115">
        <v>2.39</v>
      </c>
      <c r="S3418" s="115">
        <v>1.99</v>
      </c>
      <c r="T3418" s="119">
        <v>0.2</v>
      </c>
      <c r="U3418" s="116">
        <v>23.88</v>
      </c>
      <c r="V3418" t="s">
        <v>25</v>
      </c>
      <c r="W3418">
        <v>2.08</v>
      </c>
      <c r="X3418" t="s">
        <v>25</v>
      </c>
      <c r="Y3418">
        <v>24.96</v>
      </c>
      <c r="Z3418">
        <v>2.19</v>
      </c>
      <c r="AA3418">
        <v>1.83</v>
      </c>
      <c r="AB3418">
        <v>0.2</v>
      </c>
      <c r="AC3418">
        <v>21.96</v>
      </c>
    </row>
    <row r="3419" spans="1:29" x14ac:dyDescent="0.25">
      <c r="A3419" s="111" t="s">
        <v>572</v>
      </c>
      <c r="B3419" s="112" t="s">
        <v>157</v>
      </c>
      <c r="C3419" s="111">
        <v>113100</v>
      </c>
      <c r="D3419" s="111">
        <v>1131001</v>
      </c>
      <c r="E3419" s="111" t="s">
        <v>587</v>
      </c>
      <c r="F3419" s="111">
        <v>9089</v>
      </c>
      <c r="G3419" s="111" t="s">
        <v>360</v>
      </c>
      <c r="H3419" s="111" t="s">
        <v>51</v>
      </c>
      <c r="I3419" s="111" t="s">
        <v>18</v>
      </c>
      <c r="J3419" s="111" t="s">
        <v>340</v>
      </c>
      <c r="K3419" s="111" t="s">
        <v>46</v>
      </c>
      <c r="L3419" s="111">
        <v>12</v>
      </c>
      <c r="M3419" s="111">
        <v>4.2000000000000003E-2</v>
      </c>
      <c r="N3419" s="113">
        <v>2.59</v>
      </c>
      <c r="O3419" s="113">
        <v>2.1755</v>
      </c>
      <c r="P3419" s="114">
        <v>0.2</v>
      </c>
      <c r="Q3419" s="113">
        <v>26.160000000000004</v>
      </c>
      <c r="R3419" s="115">
        <v>2.39</v>
      </c>
      <c r="S3419" s="115">
        <v>1.99</v>
      </c>
      <c r="T3419" s="119">
        <v>0.2</v>
      </c>
      <c r="U3419" s="116">
        <v>23.88</v>
      </c>
      <c r="V3419" t="s">
        <v>25</v>
      </c>
      <c r="W3419">
        <v>2.08</v>
      </c>
      <c r="X3419" t="s">
        <v>25</v>
      </c>
      <c r="Y3419">
        <v>24.96</v>
      </c>
      <c r="Z3419">
        <v>2.19</v>
      </c>
      <c r="AA3419">
        <v>1.83</v>
      </c>
      <c r="AB3419">
        <v>0.2</v>
      </c>
      <c r="AC3419">
        <v>21.96</v>
      </c>
    </row>
    <row r="3420" spans="1:29" x14ac:dyDescent="0.25">
      <c r="A3420" s="111" t="s">
        <v>572</v>
      </c>
      <c r="B3420" s="112" t="s">
        <v>157</v>
      </c>
      <c r="C3420" s="111">
        <v>113100</v>
      </c>
      <c r="D3420" s="111">
        <v>1131001</v>
      </c>
      <c r="E3420" s="111" t="s">
        <v>587</v>
      </c>
      <c r="F3420" s="111">
        <v>9091</v>
      </c>
      <c r="G3420" s="111" t="s">
        <v>361</v>
      </c>
      <c r="H3420" s="111" t="s">
        <v>52</v>
      </c>
      <c r="I3420" s="111" t="s">
        <v>18</v>
      </c>
      <c r="J3420" s="111" t="s">
        <v>362</v>
      </c>
      <c r="K3420" s="111" t="s">
        <v>46</v>
      </c>
      <c r="L3420" s="111">
        <v>12</v>
      </c>
      <c r="M3420" s="111">
        <v>4.2000000000000003E-2</v>
      </c>
      <c r="N3420" s="113">
        <v>3.19</v>
      </c>
      <c r="O3420" s="113">
        <v>2.66</v>
      </c>
      <c r="P3420" s="114">
        <v>0.2</v>
      </c>
      <c r="Q3420" s="113">
        <v>31.92</v>
      </c>
      <c r="R3420" s="115">
        <v>2.99</v>
      </c>
      <c r="S3420" s="115">
        <v>2.4916666666666671</v>
      </c>
      <c r="T3420" s="119">
        <v>0.2</v>
      </c>
      <c r="U3420" s="116">
        <v>29.880000000000003</v>
      </c>
      <c r="V3420" t="s">
        <v>25</v>
      </c>
      <c r="W3420">
        <v>2.66</v>
      </c>
      <c r="X3420" t="s">
        <v>25</v>
      </c>
      <c r="Y3420">
        <v>31.92</v>
      </c>
      <c r="Z3420">
        <v>2.99</v>
      </c>
      <c r="AA3420">
        <v>2.4900000000000002</v>
      </c>
      <c r="AB3420">
        <v>0.2</v>
      </c>
      <c r="AC3420">
        <v>29.880000000000003</v>
      </c>
    </row>
    <row r="3421" spans="1:29" x14ac:dyDescent="0.25">
      <c r="A3421" s="111" t="s">
        <v>572</v>
      </c>
      <c r="B3421" s="112" t="s">
        <v>157</v>
      </c>
      <c r="C3421" s="111">
        <v>113100</v>
      </c>
      <c r="D3421" s="111">
        <v>1131001</v>
      </c>
      <c r="E3421" s="111" t="s">
        <v>587</v>
      </c>
      <c r="F3421" s="111">
        <v>9092</v>
      </c>
      <c r="G3421" s="111" t="s">
        <v>363</v>
      </c>
      <c r="H3421" s="111" t="s">
        <v>52</v>
      </c>
      <c r="I3421" s="111" t="s">
        <v>18</v>
      </c>
      <c r="J3421" s="111" t="s">
        <v>364</v>
      </c>
      <c r="K3421" s="111" t="s">
        <v>46</v>
      </c>
      <c r="L3421" s="111">
        <v>12</v>
      </c>
      <c r="M3421" s="111">
        <v>4.2000000000000003E-2</v>
      </c>
      <c r="N3421" s="113">
        <v>3.19</v>
      </c>
      <c r="O3421" s="113">
        <v>2.66</v>
      </c>
      <c r="P3421" s="114">
        <v>0.2</v>
      </c>
      <c r="Q3421" s="113">
        <v>31.92</v>
      </c>
      <c r="R3421" s="115">
        <v>2.99</v>
      </c>
      <c r="S3421" s="115">
        <v>2.4916666666666671</v>
      </c>
      <c r="T3421" s="119">
        <v>0.2</v>
      </c>
      <c r="U3421" s="116">
        <v>29.880000000000003</v>
      </c>
      <c r="V3421" t="s">
        <v>25</v>
      </c>
      <c r="W3421">
        <v>2.66</v>
      </c>
      <c r="X3421" t="s">
        <v>25</v>
      </c>
      <c r="Y3421">
        <v>31.92</v>
      </c>
      <c r="Z3421">
        <v>2.99</v>
      </c>
      <c r="AA3421">
        <v>2.4900000000000002</v>
      </c>
      <c r="AB3421">
        <v>0.2</v>
      </c>
      <c r="AC3421">
        <v>29.880000000000003</v>
      </c>
    </row>
    <row r="3422" spans="1:29" x14ac:dyDescent="0.25">
      <c r="A3422" s="111" t="s">
        <v>572</v>
      </c>
      <c r="B3422" s="112" t="s">
        <v>157</v>
      </c>
      <c r="C3422" s="111">
        <v>113100</v>
      </c>
      <c r="D3422" s="111">
        <v>1131001</v>
      </c>
      <c r="E3422" s="111" t="s">
        <v>587</v>
      </c>
      <c r="F3422" s="111">
        <v>9096</v>
      </c>
      <c r="G3422" s="111" t="s">
        <v>366</v>
      </c>
      <c r="H3422" s="111" t="s">
        <v>49</v>
      </c>
      <c r="I3422" s="111" t="s">
        <v>18</v>
      </c>
      <c r="J3422" s="111" t="s">
        <v>331</v>
      </c>
      <c r="K3422" s="111" t="s">
        <v>46</v>
      </c>
      <c r="L3422" s="111">
        <v>12</v>
      </c>
      <c r="M3422" s="111">
        <v>4.2000000000000003E-2</v>
      </c>
      <c r="N3422" s="113">
        <v>2.59</v>
      </c>
      <c r="O3422" s="113">
        <v>2.1755</v>
      </c>
      <c r="P3422" s="114">
        <v>0.2</v>
      </c>
      <c r="Q3422" s="113">
        <v>26.160000000000004</v>
      </c>
      <c r="R3422" s="115">
        <v>2.39</v>
      </c>
      <c r="S3422" s="115">
        <v>1.99</v>
      </c>
      <c r="T3422" s="119">
        <v>0.2</v>
      </c>
      <c r="U3422" s="116">
        <v>23.88</v>
      </c>
      <c r="V3422" t="s">
        <v>25</v>
      </c>
      <c r="W3422">
        <v>2.08</v>
      </c>
      <c r="X3422" t="s">
        <v>25</v>
      </c>
      <c r="Y3422">
        <v>24.96</v>
      </c>
      <c r="Z3422">
        <v>2.19</v>
      </c>
      <c r="AA3422">
        <v>1.83</v>
      </c>
      <c r="AB3422">
        <v>0.2</v>
      </c>
      <c r="AC3422">
        <v>21.96</v>
      </c>
    </row>
    <row r="3423" spans="1:29" x14ac:dyDescent="0.25">
      <c r="A3423" s="111" t="s">
        <v>572</v>
      </c>
      <c r="B3423" s="112" t="s">
        <v>157</v>
      </c>
      <c r="C3423" s="111">
        <v>113100</v>
      </c>
      <c r="D3423" s="111">
        <v>1131001</v>
      </c>
      <c r="E3423" s="111" t="s">
        <v>587</v>
      </c>
      <c r="F3423" s="111">
        <v>9274</v>
      </c>
      <c r="G3423" s="111" t="s">
        <v>367</v>
      </c>
      <c r="H3423" s="111" t="s">
        <v>49</v>
      </c>
      <c r="I3423" s="111" t="s">
        <v>18</v>
      </c>
      <c r="J3423" s="111" t="s">
        <v>344</v>
      </c>
      <c r="K3423" s="111" t="s">
        <v>46</v>
      </c>
      <c r="L3423" s="111">
        <v>12</v>
      </c>
      <c r="M3423" s="111">
        <v>4.2000000000000003E-2</v>
      </c>
      <c r="N3423" s="113">
        <v>2.59</v>
      </c>
      <c r="O3423" s="113">
        <v>2.1755</v>
      </c>
      <c r="P3423" s="114">
        <v>0.2</v>
      </c>
      <c r="Q3423" s="113">
        <v>26.160000000000004</v>
      </c>
      <c r="R3423" s="115">
        <v>2.39</v>
      </c>
      <c r="S3423" s="115">
        <v>1.99</v>
      </c>
      <c r="T3423" s="119">
        <v>0.2</v>
      </c>
      <c r="U3423" s="116">
        <v>23.88</v>
      </c>
      <c r="V3423" t="s">
        <v>25</v>
      </c>
      <c r="W3423">
        <v>2.08</v>
      </c>
      <c r="X3423" t="s">
        <v>25</v>
      </c>
      <c r="Y3423">
        <v>24.96</v>
      </c>
      <c r="Z3423">
        <v>2.19</v>
      </c>
      <c r="AA3423">
        <v>1.83</v>
      </c>
      <c r="AB3423">
        <v>0.2</v>
      </c>
      <c r="AC3423">
        <v>21.96</v>
      </c>
    </row>
    <row r="3424" spans="1:29" x14ac:dyDescent="0.25">
      <c r="A3424" s="111" t="s">
        <v>572</v>
      </c>
      <c r="B3424" s="112" t="s">
        <v>157</v>
      </c>
      <c r="C3424" s="111">
        <v>113100</v>
      </c>
      <c r="D3424" s="111">
        <v>1131001</v>
      </c>
      <c r="E3424" s="111" t="s">
        <v>587</v>
      </c>
      <c r="F3424" s="111">
        <v>23516</v>
      </c>
      <c r="G3424" s="111" t="s">
        <v>459</v>
      </c>
      <c r="H3424" s="111" t="s">
        <v>47</v>
      </c>
      <c r="I3424" s="111" t="s">
        <v>18</v>
      </c>
      <c r="J3424" s="111" t="s">
        <v>460</v>
      </c>
      <c r="K3424" s="111" t="s">
        <v>46</v>
      </c>
      <c r="L3424" s="111">
        <v>12</v>
      </c>
      <c r="M3424" s="111">
        <v>4.2000000000000003E-2</v>
      </c>
      <c r="N3424" s="113">
        <v>2.59</v>
      </c>
      <c r="O3424" s="113">
        <v>2.19</v>
      </c>
      <c r="P3424" s="114">
        <v>0.2</v>
      </c>
      <c r="Q3424" s="113">
        <v>26.28</v>
      </c>
      <c r="R3424" s="115">
        <v>2.4900000000000002</v>
      </c>
      <c r="S3424" s="115">
        <v>2.08</v>
      </c>
      <c r="T3424" s="119">
        <v>0.2</v>
      </c>
      <c r="U3424" s="116">
        <v>24.96</v>
      </c>
      <c r="V3424" t="s">
        <v>25</v>
      </c>
      <c r="W3424">
        <v>2.19</v>
      </c>
      <c r="X3424" t="s">
        <v>25</v>
      </c>
      <c r="Y3424">
        <v>26.28</v>
      </c>
      <c r="Z3424">
        <v>2.4900000000000002</v>
      </c>
      <c r="AA3424">
        <v>2.08</v>
      </c>
      <c r="AB3424">
        <v>0.2</v>
      </c>
      <c r="AC3424">
        <v>24.96</v>
      </c>
    </row>
    <row r="3425" spans="1:29" x14ac:dyDescent="0.25">
      <c r="A3425" s="111" t="s">
        <v>572</v>
      </c>
      <c r="B3425" s="112" t="s">
        <v>157</v>
      </c>
      <c r="C3425" s="111">
        <v>113100</v>
      </c>
      <c r="D3425" s="111">
        <v>1131001</v>
      </c>
      <c r="E3425" s="111" t="s">
        <v>587</v>
      </c>
      <c r="F3425" s="111">
        <v>19227</v>
      </c>
      <c r="G3425" s="111" t="s">
        <v>434</v>
      </c>
      <c r="H3425" s="111" t="s">
        <v>152</v>
      </c>
      <c r="I3425" s="111" t="s">
        <v>128</v>
      </c>
      <c r="J3425" s="111" t="s">
        <v>346</v>
      </c>
      <c r="K3425" s="111" t="s">
        <v>132</v>
      </c>
      <c r="L3425" s="111">
        <v>4</v>
      </c>
      <c r="M3425" s="111">
        <v>1.4200000000000001E-2</v>
      </c>
      <c r="N3425" s="113">
        <v>11.19</v>
      </c>
      <c r="O3425" s="113">
        <v>9.36</v>
      </c>
      <c r="P3425" s="114">
        <v>0.2</v>
      </c>
      <c r="Q3425" s="113">
        <v>37.44</v>
      </c>
      <c r="R3425" s="115">
        <v>10.59</v>
      </c>
      <c r="S3425" s="115">
        <v>8.85</v>
      </c>
      <c r="T3425" s="119">
        <v>0.2</v>
      </c>
      <c r="U3425" s="116">
        <v>35.4</v>
      </c>
      <c r="V3425" t="s">
        <v>25</v>
      </c>
      <c r="W3425">
        <v>9.36</v>
      </c>
      <c r="X3425" t="s">
        <v>25</v>
      </c>
      <c r="Y3425">
        <v>37.44</v>
      </c>
      <c r="Z3425">
        <v>10.59</v>
      </c>
      <c r="AA3425">
        <v>8.85</v>
      </c>
      <c r="AB3425">
        <v>0.2</v>
      </c>
      <c r="AC3425">
        <v>35.4</v>
      </c>
    </row>
    <row r="3426" spans="1:29" x14ac:dyDescent="0.25">
      <c r="A3426" s="111" t="s">
        <v>572</v>
      </c>
      <c r="B3426" s="112" t="s">
        <v>157</v>
      </c>
      <c r="C3426" s="111">
        <v>113100</v>
      </c>
      <c r="D3426" s="111">
        <v>1131001</v>
      </c>
      <c r="E3426" s="111" t="s">
        <v>587</v>
      </c>
      <c r="F3426" s="111">
        <v>2231</v>
      </c>
      <c r="G3426" s="111" t="s">
        <v>461</v>
      </c>
      <c r="H3426" s="111" t="s">
        <v>42</v>
      </c>
      <c r="I3426" s="111" t="s">
        <v>18</v>
      </c>
      <c r="J3426" s="111" t="s">
        <v>334</v>
      </c>
      <c r="K3426" s="111" t="s">
        <v>462</v>
      </c>
      <c r="L3426" s="111">
        <v>12</v>
      </c>
      <c r="M3426" s="111">
        <v>3.4799999999999998E-2</v>
      </c>
      <c r="N3426" s="113">
        <v>3.19</v>
      </c>
      <c r="O3426" s="113">
        <v>2.65</v>
      </c>
      <c r="P3426" s="114">
        <v>0.2</v>
      </c>
      <c r="Q3426" s="113">
        <v>31.799999999999997</v>
      </c>
      <c r="R3426" s="115">
        <v>2.79</v>
      </c>
      <c r="S3426" s="115">
        <v>2.33</v>
      </c>
      <c r="T3426" s="119">
        <v>0.2</v>
      </c>
      <c r="U3426" s="116">
        <v>27.96</v>
      </c>
      <c r="V3426" t="s">
        <v>25</v>
      </c>
      <c r="W3426">
        <v>2.65</v>
      </c>
      <c r="X3426" t="s">
        <v>25</v>
      </c>
      <c r="Y3426">
        <v>31.799999999999997</v>
      </c>
      <c r="Z3426">
        <v>2.79</v>
      </c>
      <c r="AA3426">
        <v>2.33</v>
      </c>
      <c r="AB3426">
        <v>0.2</v>
      </c>
      <c r="AC3426">
        <v>27.96</v>
      </c>
    </row>
    <row r="3427" spans="1:29" x14ac:dyDescent="0.25">
      <c r="A3427" s="111" t="s">
        <v>572</v>
      </c>
      <c r="B3427" s="112" t="s">
        <v>157</v>
      </c>
      <c r="C3427" s="111">
        <v>113100</v>
      </c>
      <c r="D3427" s="111">
        <v>1131001</v>
      </c>
      <c r="E3427" s="111" t="s">
        <v>587</v>
      </c>
      <c r="F3427" s="111">
        <v>8411</v>
      </c>
      <c r="G3427" s="111" t="s">
        <v>465</v>
      </c>
      <c r="H3427" s="111" t="s">
        <v>82</v>
      </c>
      <c r="I3427" s="111" t="s">
        <v>18</v>
      </c>
      <c r="J3427" s="111" t="s">
        <v>334</v>
      </c>
      <c r="K3427" s="111" t="s">
        <v>81</v>
      </c>
      <c r="L3427" s="111">
        <v>6</v>
      </c>
      <c r="M3427" s="111">
        <v>0.09</v>
      </c>
      <c r="N3427" s="113">
        <v>4.99</v>
      </c>
      <c r="O3427" s="113">
        <v>4.16</v>
      </c>
      <c r="P3427" s="114">
        <v>0.2</v>
      </c>
      <c r="Q3427" s="113">
        <v>24.96</v>
      </c>
      <c r="R3427" s="115">
        <v>4.79</v>
      </c>
      <c r="S3427" s="115">
        <v>3.99</v>
      </c>
      <c r="T3427" s="119">
        <v>0.2</v>
      </c>
      <c r="U3427" s="116">
        <v>23.94</v>
      </c>
      <c r="V3427" t="s">
        <v>25</v>
      </c>
      <c r="W3427">
        <v>4.16</v>
      </c>
      <c r="X3427" t="s">
        <v>25</v>
      </c>
      <c r="Y3427">
        <v>24.96</v>
      </c>
      <c r="Z3427">
        <v>4.99</v>
      </c>
      <c r="AA3427">
        <v>4.16</v>
      </c>
      <c r="AB3427">
        <v>0.2</v>
      </c>
      <c r="AC3427">
        <v>24.96</v>
      </c>
    </row>
    <row r="3428" spans="1:29" x14ac:dyDescent="0.25">
      <c r="A3428" s="111" t="s">
        <v>572</v>
      </c>
      <c r="B3428" s="112" t="s">
        <v>157</v>
      </c>
      <c r="C3428" s="111">
        <v>113100</v>
      </c>
      <c r="D3428" s="111">
        <v>1131001</v>
      </c>
      <c r="E3428" s="111" t="s">
        <v>587</v>
      </c>
      <c r="F3428" s="111">
        <v>8793</v>
      </c>
      <c r="G3428" s="111" t="s">
        <v>468</v>
      </c>
      <c r="H3428" s="111" t="s">
        <v>84</v>
      </c>
      <c r="I3428" s="111" t="s">
        <v>18</v>
      </c>
      <c r="J3428" s="111" t="s">
        <v>469</v>
      </c>
      <c r="K3428" s="111" t="s">
        <v>81</v>
      </c>
      <c r="L3428" s="111">
        <v>6</v>
      </c>
      <c r="M3428" s="111">
        <v>0.09</v>
      </c>
      <c r="N3428" s="113">
        <v>6.49</v>
      </c>
      <c r="O3428" s="113">
        <v>5.4</v>
      </c>
      <c r="P3428" s="114">
        <v>0.2</v>
      </c>
      <c r="Q3428" s="113">
        <v>32.400000000000006</v>
      </c>
      <c r="R3428" s="115">
        <v>5.69</v>
      </c>
      <c r="S3428" s="115">
        <v>4.74</v>
      </c>
      <c r="T3428" s="119">
        <v>0.2</v>
      </c>
      <c r="U3428" s="116">
        <v>28.44</v>
      </c>
      <c r="V3428" t="s">
        <v>25</v>
      </c>
      <c r="W3428">
        <v>5.4</v>
      </c>
      <c r="X3428" t="s">
        <v>25</v>
      </c>
      <c r="Y3428">
        <v>32.400000000000006</v>
      </c>
      <c r="Z3428">
        <v>5.69</v>
      </c>
      <c r="AA3428">
        <v>4.74</v>
      </c>
      <c r="AB3428">
        <v>0.2</v>
      </c>
      <c r="AC3428">
        <v>28.44</v>
      </c>
    </row>
    <row r="3429" spans="1:29" x14ac:dyDescent="0.25">
      <c r="A3429" s="111" t="s">
        <v>572</v>
      </c>
      <c r="B3429" s="112" t="s">
        <v>157</v>
      </c>
      <c r="C3429" s="111">
        <v>113100</v>
      </c>
      <c r="D3429" s="111">
        <v>1131001</v>
      </c>
      <c r="E3429" s="111" t="s">
        <v>587</v>
      </c>
      <c r="F3429" s="111">
        <v>253</v>
      </c>
      <c r="G3429" s="111" t="s">
        <v>375</v>
      </c>
      <c r="H3429" s="111" t="s">
        <v>73</v>
      </c>
      <c r="I3429" s="111" t="s">
        <v>18</v>
      </c>
      <c r="J3429" s="111" t="s">
        <v>340</v>
      </c>
      <c r="K3429" s="111" t="s">
        <v>68</v>
      </c>
      <c r="L3429" s="111">
        <v>6</v>
      </c>
      <c r="M3429" s="111">
        <v>0.06</v>
      </c>
      <c r="N3429" s="113">
        <v>3.79</v>
      </c>
      <c r="O3429" s="113">
        <v>3.19</v>
      </c>
      <c r="P3429" s="114">
        <v>0.2</v>
      </c>
      <c r="Q3429" s="113">
        <v>19.14</v>
      </c>
      <c r="R3429" s="115">
        <v>3.79</v>
      </c>
      <c r="S3429" s="115">
        <v>3.19</v>
      </c>
      <c r="T3429" s="119">
        <v>0.2</v>
      </c>
      <c r="U3429" s="116">
        <v>19.14</v>
      </c>
      <c r="V3429" t="s">
        <v>25</v>
      </c>
      <c r="W3429">
        <v>3.19</v>
      </c>
      <c r="X3429" t="s">
        <v>25</v>
      </c>
      <c r="Y3429">
        <v>19.14</v>
      </c>
      <c r="Z3429">
        <v>4.1900000000000004</v>
      </c>
      <c r="AA3429">
        <v>3.49</v>
      </c>
      <c r="AB3429">
        <v>0.2</v>
      </c>
      <c r="AC3429">
        <v>20.94</v>
      </c>
    </row>
    <row r="3430" spans="1:29" x14ac:dyDescent="0.25">
      <c r="A3430" s="111" t="s">
        <v>572</v>
      </c>
      <c r="B3430" s="112" t="s">
        <v>157</v>
      </c>
      <c r="C3430" s="111">
        <v>113100</v>
      </c>
      <c r="D3430" s="111">
        <v>1131001</v>
      </c>
      <c r="E3430" s="111" t="s">
        <v>587</v>
      </c>
      <c r="F3430" s="111">
        <v>2132</v>
      </c>
      <c r="G3430" s="111" t="s">
        <v>376</v>
      </c>
      <c r="H3430" s="111" t="s">
        <v>70</v>
      </c>
      <c r="I3430" s="111" t="s">
        <v>18</v>
      </c>
      <c r="J3430" s="111" t="s">
        <v>334</v>
      </c>
      <c r="K3430" s="111" t="s">
        <v>68</v>
      </c>
      <c r="L3430" s="111">
        <v>6</v>
      </c>
      <c r="M3430" s="111">
        <v>0.06</v>
      </c>
      <c r="N3430" s="113">
        <v>3.79</v>
      </c>
      <c r="O3430" s="113">
        <v>3.19</v>
      </c>
      <c r="P3430" s="114">
        <v>0.2</v>
      </c>
      <c r="Q3430" s="113">
        <v>19.14</v>
      </c>
      <c r="R3430" s="115">
        <v>3.79</v>
      </c>
      <c r="S3430" s="115">
        <v>3.19</v>
      </c>
      <c r="T3430" s="119">
        <v>0.2</v>
      </c>
      <c r="U3430" s="116">
        <v>19.14</v>
      </c>
      <c r="V3430" t="s">
        <v>25</v>
      </c>
      <c r="W3430">
        <v>3.19</v>
      </c>
      <c r="X3430" t="s">
        <v>25</v>
      </c>
      <c r="Y3430">
        <v>19.14</v>
      </c>
      <c r="Z3430">
        <v>4.1900000000000004</v>
      </c>
      <c r="AA3430">
        <v>3.49</v>
      </c>
      <c r="AB3430">
        <v>0.2</v>
      </c>
      <c r="AC3430">
        <v>20.94</v>
      </c>
    </row>
    <row r="3431" spans="1:29" x14ac:dyDescent="0.25">
      <c r="A3431" s="111" t="s">
        <v>572</v>
      </c>
      <c r="B3431" s="112" t="s">
        <v>157</v>
      </c>
      <c r="C3431" s="111">
        <v>113100</v>
      </c>
      <c r="D3431" s="111">
        <v>1131001</v>
      </c>
      <c r="E3431" s="111" t="s">
        <v>587</v>
      </c>
      <c r="F3431" s="111">
        <v>2585</v>
      </c>
      <c r="G3431" s="111" t="s">
        <v>472</v>
      </c>
      <c r="H3431" s="111" t="s">
        <v>80</v>
      </c>
      <c r="I3431" s="111" t="s">
        <v>18</v>
      </c>
      <c r="J3431" s="111" t="s">
        <v>334</v>
      </c>
      <c r="K3431" s="111" t="s">
        <v>68</v>
      </c>
      <c r="L3431" s="111">
        <v>12</v>
      </c>
      <c r="M3431" s="111">
        <v>0.12</v>
      </c>
      <c r="N3431" s="113">
        <v>4.59</v>
      </c>
      <c r="O3431" s="113">
        <v>3.8</v>
      </c>
      <c r="P3431" s="114">
        <v>0.2</v>
      </c>
      <c r="Q3431" s="113">
        <v>45.599999999999994</v>
      </c>
      <c r="R3431" s="115">
        <v>3.99</v>
      </c>
      <c r="S3431" s="115">
        <v>3.32</v>
      </c>
      <c r="T3431" s="119">
        <v>0.2</v>
      </c>
      <c r="U3431" s="116">
        <v>39.839999999999996</v>
      </c>
      <c r="V3431" t="s">
        <v>25</v>
      </c>
      <c r="W3431">
        <v>3.8</v>
      </c>
      <c r="X3431" t="s">
        <v>25</v>
      </c>
      <c r="Y3431">
        <v>45.599999999999994</v>
      </c>
      <c r="Z3431">
        <v>3.99</v>
      </c>
      <c r="AA3431">
        <v>3.32</v>
      </c>
      <c r="AB3431">
        <v>0.2</v>
      </c>
      <c r="AC3431">
        <v>39.839999999999996</v>
      </c>
    </row>
    <row r="3432" spans="1:29" x14ac:dyDescent="0.25">
      <c r="A3432" s="111" t="s">
        <v>572</v>
      </c>
      <c r="B3432" s="112" t="s">
        <v>157</v>
      </c>
      <c r="C3432" s="111">
        <v>113100</v>
      </c>
      <c r="D3432" s="111">
        <v>1131001</v>
      </c>
      <c r="E3432" s="111" t="s">
        <v>587</v>
      </c>
      <c r="F3432" s="111">
        <v>7703</v>
      </c>
      <c r="G3432" s="111" t="s">
        <v>473</v>
      </c>
      <c r="H3432" s="111" t="s">
        <v>72</v>
      </c>
      <c r="I3432" s="111" t="s">
        <v>18</v>
      </c>
      <c r="J3432" s="111" t="s">
        <v>331</v>
      </c>
      <c r="K3432" s="111" t="s">
        <v>68</v>
      </c>
      <c r="L3432" s="111">
        <v>6</v>
      </c>
      <c r="M3432" s="111">
        <v>0.06</v>
      </c>
      <c r="N3432" s="113">
        <v>3.79</v>
      </c>
      <c r="O3432" s="113">
        <v>3.19</v>
      </c>
      <c r="P3432" s="114">
        <v>0.2</v>
      </c>
      <c r="Q3432" s="113">
        <v>19.14</v>
      </c>
      <c r="R3432" s="115">
        <v>3.79</v>
      </c>
      <c r="S3432" s="115">
        <v>3.19</v>
      </c>
      <c r="T3432" s="119">
        <v>0.2</v>
      </c>
      <c r="U3432" s="116">
        <v>19.14</v>
      </c>
      <c r="V3432" t="s">
        <v>25</v>
      </c>
      <c r="W3432">
        <v>3.19</v>
      </c>
      <c r="X3432" t="s">
        <v>25</v>
      </c>
      <c r="Y3432">
        <v>19.14</v>
      </c>
      <c r="Z3432">
        <v>4.1900000000000004</v>
      </c>
      <c r="AA3432">
        <v>3.49</v>
      </c>
      <c r="AB3432">
        <v>0.2</v>
      </c>
      <c r="AC3432">
        <v>20.94</v>
      </c>
    </row>
    <row r="3433" spans="1:29" x14ac:dyDescent="0.25">
      <c r="A3433" s="111" t="s">
        <v>572</v>
      </c>
      <c r="B3433" s="112" t="s">
        <v>157</v>
      </c>
      <c r="C3433" s="111">
        <v>113100</v>
      </c>
      <c r="D3433" s="111">
        <v>1131001</v>
      </c>
      <c r="E3433" s="111" t="s">
        <v>587</v>
      </c>
      <c r="F3433" s="111">
        <v>11593</v>
      </c>
      <c r="G3433" s="111" t="s">
        <v>474</v>
      </c>
      <c r="H3433" s="111" t="s">
        <v>80</v>
      </c>
      <c r="I3433" s="111" t="s">
        <v>18</v>
      </c>
      <c r="J3433" s="111" t="s">
        <v>331</v>
      </c>
      <c r="K3433" s="111" t="s">
        <v>68</v>
      </c>
      <c r="L3433" s="111">
        <v>12</v>
      </c>
      <c r="M3433" s="111">
        <v>0.12</v>
      </c>
      <c r="N3433" s="113">
        <v>4.59</v>
      </c>
      <c r="O3433" s="113">
        <v>3.8</v>
      </c>
      <c r="P3433" s="114">
        <v>0.2</v>
      </c>
      <c r="Q3433" s="113">
        <v>45.599999999999994</v>
      </c>
      <c r="R3433" s="115">
        <v>3.99</v>
      </c>
      <c r="S3433" s="115">
        <v>3.32</v>
      </c>
      <c r="T3433" s="119">
        <v>0.2</v>
      </c>
      <c r="U3433" s="116">
        <v>39.839999999999996</v>
      </c>
      <c r="V3433" t="s">
        <v>25</v>
      </c>
      <c r="W3433">
        <v>3.8</v>
      </c>
      <c r="X3433" t="s">
        <v>25</v>
      </c>
      <c r="Y3433">
        <v>45.599999999999994</v>
      </c>
      <c r="Z3433">
        <v>3.99</v>
      </c>
      <c r="AA3433">
        <v>3.32</v>
      </c>
      <c r="AB3433">
        <v>0.2</v>
      </c>
      <c r="AC3433">
        <v>39.839999999999996</v>
      </c>
    </row>
    <row r="3434" spans="1:29" x14ac:dyDescent="0.25">
      <c r="A3434" s="111" t="s">
        <v>572</v>
      </c>
      <c r="B3434" s="112" t="s">
        <v>157</v>
      </c>
      <c r="C3434" s="111">
        <v>113100</v>
      </c>
      <c r="D3434" s="111">
        <v>1131001</v>
      </c>
      <c r="E3434" s="111" t="s">
        <v>587</v>
      </c>
      <c r="F3434" s="111">
        <v>13486</v>
      </c>
      <c r="G3434" s="111" t="s">
        <v>377</v>
      </c>
      <c r="H3434" s="111" t="s">
        <v>134</v>
      </c>
      <c r="I3434" s="111" t="s">
        <v>128</v>
      </c>
      <c r="J3434" s="111" t="s">
        <v>378</v>
      </c>
      <c r="K3434" s="111" t="s">
        <v>68</v>
      </c>
      <c r="L3434" s="111">
        <v>6</v>
      </c>
      <c r="M3434" s="111">
        <v>0.06</v>
      </c>
      <c r="N3434" s="113">
        <v>6.59</v>
      </c>
      <c r="O3434" s="113">
        <v>5.49</v>
      </c>
      <c r="P3434" s="114">
        <v>0.2</v>
      </c>
      <c r="Q3434" s="113">
        <v>32.94</v>
      </c>
      <c r="R3434" s="115">
        <v>6.19</v>
      </c>
      <c r="S3434" s="115">
        <v>5.18</v>
      </c>
      <c r="T3434" s="119">
        <v>0.2</v>
      </c>
      <c r="U3434" s="116">
        <v>31.08</v>
      </c>
      <c r="V3434" t="s">
        <v>25</v>
      </c>
      <c r="W3434">
        <v>5.49</v>
      </c>
      <c r="X3434" t="s">
        <v>25</v>
      </c>
      <c r="Y3434">
        <v>32.94</v>
      </c>
      <c r="Z3434">
        <v>6.19</v>
      </c>
      <c r="AA3434">
        <v>5.18</v>
      </c>
      <c r="AB3434">
        <v>0.2</v>
      </c>
      <c r="AC3434">
        <v>31.08</v>
      </c>
    </row>
    <row r="3435" spans="1:29" x14ac:dyDescent="0.25">
      <c r="A3435" s="111" t="s">
        <v>572</v>
      </c>
      <c r="B3435" s="112" t="s">
        <v>157</v>
      </c>
      <c r="C3435" s="111">
        <v>113100</v>
      </c>
      <c r="D3435" s="111">
        <v>1131001</v>
      </c>
      <c r="E3435" s="111" t="s">
        <v>587</v>
      </c>
      <c r="F3435" s="111">
        <v>19164</v>
      </c>
      <c r="G3435" s="111" t="s">
        <v>475</v>
      </c>
      <c r="H3435" s="111" t="s">
        <v>76</v>
      </c>
      <c r="I3435" s="111" t="s">
        <v>18</v>
      </c>
      <c r="J3435" s="111" t="s">
        <v>334</v>
      </c>
      <c r="K3435" s="111" t="s">
        <v>68</v>
      </c>
      <c r="L3435" s="111">
        <v>2</v>
      </c>
      <c r="M3435" s="111">
        <v>0.02</v>
      </c>
      <c r="N3435" s="113">
        <v>3.69</v>
      </c>
      <c r="O3435" s="113">
        <v>3.1</v>
      </c>
      <c r="P3435" s="114">
        <v>0.2</v>
      </c>
      <c r="Q3435" s="113">
        <v>6.2</v>
      </c>
      <c r="R3435" s="115">
        <v>3.19</v>
      </c>
      <c r="S3435" s="115">
        <v>2.7</v>
      </c>
      <c r="T3435" s="119">
        <v>0.2</v>
      </c>
      <c r="U3435" s="116">
        <v>5.4</v>
      </c>
      <c r="V3435" t="s">
        <v>25</v>
      </c>
      <c r="W3435">
        <v>3.1</v>
      </c>
      <c r="X3435" t="s">
        <v>25</v>
      </c>
      <c r="Y3435">
        <v>6.2</v>
      </c>
      <c r="Z3435">
        <v>3.19</v>
      </c>
      <c r="AA3435">
        <v>2.7</v>
      </c>
      <c r="AB3435">
        <v>0.2</v>
      </c>
      <c r="AC3435">
        <v>5.4</v>
      </c>
    </row>
    <row r="3436" spans="1:29" x14ac:dyDescent="0.25">
      <c r="A3436" s="111" t="s">
        <v>572</v>
      </c>
      <c r="B3436" s="112" t="s">
        <v>157</v>
      </c>
      <c r="C3436" s="111">
        <v>113100</v>
      </c>
      <c r="D3436" s="111">
        <v>1131001</v>
      </c>
      <c r="E3436" s="111" t="s">
        <v>587</v>
      </c>
      <c r="F3436" s="111">
        <v>22200</v>
      </c>
      <c r="G3436" s="111" t="s">
        <v>380</v>
      </c>
      <c r="H3436" s="111" t="s">
        <v>75</v>
      </c>
      <c r="I3436" s="111" t="s">
        <v>18</v>
      </c>
      <c r="J3436" s="111" t="s">
        <v>362</v>
      </c>
      <c r="K3436" s="111" t="s">
        <v>68</v>
      </c>
      <c r="L3436" s="111">
        <v>6</v>
      </c>
      <c r="M3436" s="111">
        <v>0.06</v>
      </c>
      <c r="N3436" s="113">
        <v>7.99</v>
      </c>
      <c r="O3436" s="113">
        <v>6.65</v>
      </c>
      <c r="P3436" s="114">
        <v>0.2</v>
      </c>
      <c r="Q3436" s="113">
        <v>39.900000000000006</v>
      </c>
      <c r="R3436" s="115">
        <v>6.99</v>
      </c>
      <c r="S3436" s="115">
        <v>5.83</v>
      </c>
      <c r="T3436" s="119">
        <v>0.2</v>
      </c>
      <c r="U3436" s="116">
        <v>34.980000000000004</v>
      </c>
      <c r="V3436" t="s">
        <v>25</v>
      </c>
      <c r="W3436">
        <v>6.65</v>
      </c>
      <c r="X3436" t="s">
        <v>25</v>
      </c>
      <c r="Y3436">
        <v>39.900000000000006</v>
      </c>
      <c r="Z3436">
        <v>6.99</v>
      </c>
      <c r="AA3436">
        <v>5.83</v>
      </c>
      <c r="AB3436">
        <v>0.2</v>
      </c>
      <c r="AC3436">
        <v>34.980000000000004</v>
      </c>
    </row>
    <row r="3437" spans="1:29" x14ac:dyDescent="0.25">
      <c r="A3437" s="111" t="s">
        <v>572</v>
      </c>
      <c r="B3437" s="112" t="s">
        <v>157</v>
      </c>
      <c r="C3437" s="111">
        <v>113100</v>
      </c>
      <c r="D3437" s="111">
        <v>1131001</v>
      </c>
      <c r="E3437" s="111" t="s">
        <v>587</v>
      </c>
      <c r="F3437" s="111">
        <v>22202</v>
      </c>
      <c r="G3437" s="111" t="s">
        <v>381</v>
      </c>
      <c r="H3437" s="111" t="s">
        <v>75</v>
      </c>
      <c r="I3437" s="111" t="s">
        <v>18</v>
      </c>
      <c r="J3437" s="111" t="s">
        <v>382</v>
      </c>
      <c r="K3437" s="111" t="s">
        <v>68</v>
      </c>
      <c r="L3437" s="111">
        <v>6</v>
      </c>
      <c r="M3437" s="111">
        <v>0.06</v>
      </c>
      <c r="N3437" s="113">
        <v>7.99</v>
      </c>
      <c r="O3437" s="113">
        <v>6.65</v>
      </c>
      <c r="P3437" s="114">
        <v>0.2</v>
      </c>
      <c r="Q3437" s="113">
        <v>39.900000000000006</v>
      </c>
      <c r="R3437" s="115">
        <v>6.99</v>
      </c>
      <c r="S3437" s="115">
        <v>5.83</v>
      </c>
      <c r="T3437" s="119">
        <v>0.2</v>
      </c>
      <c r="U3437" s="116">
        <v>34.980000000000004</v>
      </c>
      <c r="V3437" t="s">
        <v>25</v>
      </c>
      <c r="W3437">
        <v>6.65</v>
      </c>
      <c r="X3437" t="s">
        <v>25</v>
      </c>
      <c r="Y3437">
        <v>39.900000000000006</v>
      </c>
      <c r="Z3437">
        <v>6.99</v>
      </c>
      <c r="AA3437">
        <v>5.83</v>
      </c>
      <c r="AB3437">
        <v>0.2</v>
      </c>
      <c r="AC3437">
        <v>34.980000000000004</v>
      </c>
    </row>
    <row r="3438" spans="1:29" x14ac:dyDescent="0.25">
      <c r="A3438" s="111" t="s">
        <v>572</v>
      </c>
      <c r="B3438" s="112" t="s">
        <v>157</v>
      </c>
      <c r="C3438" s="111">
        <v>113100</v>
      </c>
      <c r="D3438" s="111">
        <v>1131001</v>
      </c>
      <c r="E3438" s="111" t="s">
        <v>587</v>
      </c>
      <c r="F3438" s="111">
        <v>7947</v>
      </c>
      <c r="G3438" s="111" t="s">
        <v>477</v>
      </c>
      <c r="H3438" s="111" t="s">
        <v>100</v>
      </c>
      <c r="I3438" s="111" t="s">
        <v>18</v>
      </c>
      <c r="J3438" s="111" t="s">
        <v>334</v>
      </c>
      <c r="K3438" s="111" t="s">
        <v>99</v>
      </c>
      <c r="L3438" s="111">
        <v>6</v>
      </c>
      <c r="M3438" s="111">
        <v>0.15</v>
      </c>
      <c r="N3438" s="113">
        <v>8.99</v>
      </c>
      <c r="O3438" s="113">
        <v>7.49</v>
      </c>
      <c r="P3438" s="114">
        <v>0.2</v>
      </c>
      <c r="Q3438" s="113">
        <v>44.94</v>
      </c>
      <c r="R3438" s="115">
        <v>8.99</v>
      </c>
      <c r="S3438" s="115">
        <v>7.49</v>
      </c>
      <c r="T3438" s="119">
        <v>0.2</v>
      </c>
      <c r="U3438" s="116">
        <v>44.94</v>
      </c>
      <c r="V3438" t="s">
        <v>25</v>
      </c>
      <c r="W3438">
        <v>7.59</v>
      </c>
      <c r="X3438" t="s">
        <v>25</v>
      </c>
      <c r="Y3438">
        <v>45.54</v>
      </c>
      <c r="Z3438">
        <v>8.39</v>
      </c>
      <c r="AA3438">
        <v>6.99</v>
      </c>
      <c r="AB3438">
        <v>0.2</v>
      </c>
      <c r="AC3438">
        <v>41.94</v>
      </c>
    </row>
    <row r="3439" spans="1:29" x14ac:dyDescent="0.25">
      <c r="A3439" s="111" t="s">
        <v>572</v>
      </c>
      <c r="B3439" s="112" t="s">
        <v>157</v>
      </c>
      <c r="C3439" s="111">
        <v>113100</v>
      </c>
      <c r="D3439" s="111">
        <v>1131001</v>
      </c>
      <c r="E3439" s="111" t="s">
        <v>587</v>
      </c>
      <c r="F3439" s="111">
        <v>18152</v>
      </c>
      <c r="G3439" s="111" t="s">
        <v>385</v>
      </c>
      <c r="H3439" s="111" t="s">
        <v>21</v>
      </c>
      <c r="I3439" s="111" t="s">
        <v>18</v>
      </c>
      <c r="J3439" s="111" t="s">
        <v>334</v>
      </c>
      <c r="K3439" s="111" t="s">
        <v>19</v>
      </c>
      <c r="L3439" s="111">
        <v>12</v>
      </c>
      <c r="M3439" s="111">
        <v>2.4E-2</v>
      </c>
      <c r="N3439" s="113">
        <v>1.69</v>
      </c>
      <c r="O3439" s="113">
        <v>1.4155</v>
      </c>
      <c r="P3439" s="114">
        <v>0.2</v>
      </c>
      <c r="Q3439" s="113">
        <v>17.04</v>
      </c>
      <c r="R3439" s="115">
        <v>1.59</v>
      </c>
      <c r="S3439" s="115">
        <v>1.3250000000000002</v>
      </c>
      <c r="T3439" s="119">
        <v>0.2</v>
      </c>
      <c r="U3439" s="116">
        <v>15.96</v>
      </c>
      <c r="V3439" t="s">
        <v>25</v>
      </c>
      <c r="W3439">
        <v>1.42</v>
      </c>
      <c r="X3439" t="s">
        <v>25</v>
      </c>
      <c r="Y3439">
        <v>17.04</v>
      </c>
      <c r="Z3439">
        <v>1.49</v>
      </c>
      <c r="AA3439">
        <v>1.24</v>
      </c>
      <c r="AB3439">
        <v>0.2</v>
      </c>
      <c r="AC3439">
        <v>14.879999999999999</v>
      </c>
    </row>
    <row r="3440" spans="1:29" x14ac:dyDescent="0.25">
      <c r="A3440" s="111" t="s">
        <v>572</v>
      </c>
      <c r="B3440" s="112" t="s">
        <v>157</v>
      </c>
      <c r="C3440" s="111">
        <v>113100</v>
      </c>
      <c r="D3440" s="111">
        <v>1131001</v>
      </c>
      <c r="E3440" s="111" t="s">
        <v>587</v>
      </c>
      <c r="F3440" s="111">
        <v>18266</v>
      </c>
      <c r="G3440" s="111" t="s">
        <v>386</v>
      </c>
      <c r="H3440" s="111" t="s">
        <v>28</v>
      </c>
      <c r="I3440" s="111" t="s">
        <v>18</v>
      </c>
      <c r="J3440" s="111" t="s">
        <v>331</v>
      </c>
      <c r="K3440" s="111" t="s">
        <v>19</v>
      </c>
      <c r="L3440" s="111">
        <v>12</v>
      </c>
      <c r="M3440" s="111">
        <v>2.4E-2</v>
      </c>
      <c r="N3440" s="113">
        <v>1.69</v>
      </c>
      <c r="O3440" s="113">
        <v>1.42</v>
      </c>
      <c r="P3440" s="114">
        <v>0.2</v>
      </c>
      <c r="Q3440" s="113">
        <v>17.04</v>
      </c>
      <c r="R3440" s="115">
        <v>1.49</v>
      </c>
      <c r="S3440" s="115">
        <v>1.24</v>
      </c>
      <c r="T3440" s="119">
        <v>0.2</v>
      </c>
      <c r="U3440" s="116">
        <v>14.879999999999999</v>
      </c>
      <c r="V3440" t="s">
        <v>25</v>
      </c>
      <c r="W3440">
        <v>1.42</v>
      </c>
      <c r="X3440" t="s">
        <v>25</v>
      </c>
      <c r="Y3440">
        <v>17.04</v>
      </c>
      <c r="Z3440">
        <v>1.49</v>
      </c>
      <c r="AA3440">
        <v>1.24</v>
      </c>
      <c r="AB3440">
        <v>0.2</v>
      </c>
      <c r="AC3440">
        <v>14.879999999999999</v>
      </c>
    </row>
    <row r="3441" spans="1:29" x14ac:dyDescent="0.25">
      <c r="A3441" s="111" t="s">
        <v>572</v>
      </c>
      <c r="B3441" s="112" t="s">
        <v>157</v>
      </c>
      <c r="C3441" s="111">
        <v>113100</v>
      </c>
      <c r="D3441" s="111">
        <v>1131001</v>
      </c>
      <c r="E3441" s="111" t="s">
        <v>587</v>
      </c>
      <c r="F3441" s="111">
        <v>18268</v>
      </c>
      <c r="G3441" s="111" t="s">
        <v>387</v>
      </c>
      <c r="H3441" s="111" t="s">
        <v>30</v>
      </c>
      <c r="I3441" s="111" t="s">
        <v>18</v>
      </c>
      <c r="J3441" s="111" t="s">
        <v>340</v>
      </c>
      <c r="K3441" s="111" t="s">
        <v>19</v>
      </c>
      <c r="L3441" s="111">
        <v>12</v>
      </c>
      <c r="M3441" s="111">
        <v>2.4E-2</v>
      </c>
      <c r="N3441" s="113">
        <v>1.69</v>
      </c>
      <c r="O3441" s="113">
        <v>1.42</v>
      </c>
      <c r="P3441" s="114">
        <v>0.2</v>
      </c>
      <c r="Q3441" s="113">
        <v>17.04</v>
      </c>
      <c r="R3441" s="115">
        <v>1.49</v>
      </c>
      <c r="S3441" s="115">
        <v>1.24</v>
      </c>
      <c r="T3441" s="119">
        <v>0.2</v>
      </c>
      <c r="U3441" s="116">
        <v>14.879999999999999</v>
      </c>
      <c r="V3441" t="s">
        <v>25</v>
      </c>
      <c r="W3441">
        <v>1.42</v>
      </c>
      <c r="X3441" t="s">
        <v>25</v>
      </c>
      <c r="Y3441">
        <v>17.04</v>
      </c>
      <c r="Z3441">
        <v>1.49</v>
      </c>
      <c r="AA3441">
        <v>1.24</v>
      </c>
      <c r="AB3441">
        <v>0.2</v>
      </c>
      <c r="AC3441">
        <v>14.879999999999999</v>
      </c>
    </row>
    <row r="3442" spans="1:29" x14ac:dyDescent="0.25">
      <c r="A3442" s="111" t="s">
        <v>572</v>
      </c>
      <c r="B3442" s="112" t="s">
        <v>157</v>
      </c>
      <c r="C3442" s="111">
        <v>113100</v>
      </c>
      <c r="D3442" s="111">
        <v>1131001</v>
      </c>
      <c r="E3442" s="111" t="s">
        <v>587</v>
      </c>
      <c r="F3442" s="111">
        <v>503</v>
      </c>
      <c r="G3442" s="111" t="s">
        <v>389</v>
      </c>
      <c r="H3442" s="111" t="s">
        <v>91</v>
      </c>
      <c r="I3442" s="111" t="s">
        <v>18</v>
      </c>
      <c r="J3442" s="111" t="s">
        <v>340</v>
      </c>
      <c r="K3442" s="111" t="s">
        <v>85</v>
      </c>
      <c r="L3442" s="111">
        <v>6</v>
      </c>
      <c r="M3442" s="111">
        <v>0.12</v>
      </c>
      <c r="N3442" s="113">
        <v>5.69</v>
      </c>
      <c r="O3442" s="113">
        <v>4.74</v>
      </c>
      <c r="P3442" s="114">
        <v>0.2</v>
      </c>
      <c r="Q3442" s="113">
        <v>28.44</v>
      </c>
      <c r="R3442" s="115">
        <v>5.49</v>
      </c>
      <c r="S3442" s="115">
        <v>4.58</v>
      </c>
      <c r="T3442" s="119">
        <v>0.2</v>
      </c>
      <c r="U3442" s="116">
        <v>27.48</v>
      </c>
      <c r="V3442" t="s">
        <v>25</v>
      </c>
      <c r="W3442">
        <v>4.82</v>
      </c>
      <c r="X3442" t="s">
        <v>25</v>
      </c>
      <c r="Y3442">
        <v>28.92</v>
      </c>
      <c r="Z3442">
        <v>5.59</v>
      </c>
      <c r="AA3442">
        <v>4.66</v>
      </c>
      <c r="AB3442">
        <v>0.2</v>
      </c>
      <c r="AC3442">
        <v>27.96</v>
      </c>
    </row>
    <row r="3443" spans="1:29" x14ac:dyDescent="0.25">
      <c r="A3443" s="111" t="s">
        <v>572</v>
      </c>
      <c r="B3443" s="112" t="s">
        <v>157</v>
      </c>
      <c r="C3443" s="111">
        <v>113100</v>
      </c>
      <c r="D3443" s="111">
        <v>1131001</v>
      </c>
      <c r="E3443" s="111" t="s">
        <v>587</v>
      </c>
      <c r="F3443" s="111">
        <v>504</v>
      </c>
      <c r="G3443" s="111" t="s">
        <v>390</v>
      </c>
      <c r="H3443" s="111" t="s">
        <v>88</v>
      </c>
      <c r="I3443" s="111" t="s">
        <v>18</v>
      </c>
      <c r="J3443" s="111" t="s">
        <v>331</v>
      </c>
      <c r="K3443" s="111" t="s">
        <v>85</v>
      </c>
      <c r="L3443" s="111">
        <v>6</v>
      </c>
      <c r="M3443" s="111">
        <v>0.12</v>
      </c>
      <c r="N3443" s="113">
        <v>7.49</v>
      </c>
      <c r="O3443" s="113">
        <v>6.27</v>
      </c>
      <c r="P3443" s="114">
        <v>0.2</v>
      </c>
      <c r="Q3443" s="113">
        <v>37.619999999999997</v>
      </c>
      <c r="R3443" s="115">
        <v>6.79</v>
      </c>
      <c r="S3443" s="115">
        <v>5.6583333333333332</v>
      </c>
      <c r="T3443" s="119">
        <v>0.2</v>
      </c>
      <c r="U3443" s="116">
        <v>33.96</v>
      </c>
      <c r="V3443" t="s">
        <v>25</v>
      </c>
      <c r="W3443">
        <v>6.07</v>
      </c>
      <c r="X3443" t="s">
        <v>25</v>
      </c>
      <c r="Y3443">
        <v>36.42</v>
      </c>
      <c r="Z3443">
        <v>6.59</v>
      </c>
      <c r="AA3443">
        <v>5.49</v>
      </c>
      <c r="AB3443">
        <v>0.2</v>
      </c>
      <c r="AC3443">
        <v>32.94</v>
      </c>
    </row>
    <row r="3444" spans="1:29" x14ac:dyDescent="0.25">
      <c r="A3444" s="111" t="s">
        <v>572</v>
      </c>
      <c r="B3444" s="112" t="s">
        <v>157</v>
      </c>
      <c r="C3444" s="111">
        <v>113100</v>
      </c>
      <c r="D3444" s="111">
        <v>1131001</v>
      </c>
      <c r="E3444" s="111" t="s">
        <v>587</v>
      </c>
      <c r="F3444" s="111">
        <v>1166</v>
      </c>
      <c r="G3444" s="111" t="s">
        <v>417</v>
      </c>
      <c r="H3444" s="111" t="s">
        <v>91</v>
      </c>
      <c r="I3444" s="111" t="s">
        <v>18</v>
      </c>
      <c r="J3444" s="111" t="s">
        <v>418</v>
      </c>
      <c r="K3444" s="111" t="s">
        <v>85</v>
      </c>
      <c r="L3444" s="111">
        <v>6</v>
      </c>
      <c r="M3444" s="111">
        <v>0.12</v>
      </c>
      <c r="N3444" s="113">
        <v>5.69</v>
      </c>
      <c r="O3444" s="113">
        <v>4.74</v>
      </c>
      <c r="P3444" s="114">
        <v>0.2</v>
      </c>
      <c r="Q3444" s="113">
        <v>28.44</v>
      </c>
      <c r="R3444" s="115">
        <v>5.49</v>
      </c>
      <c r="S3444" s="115">
        <v>4.58</v>
      </c>
      <c r="T3444" s="119">
        <v>0.2</v>
      </c>
      <c r="U3444" s="116">
        <v>27.48</v>
      </c>
      <c r="V3444" t="s">
        <v>25</v>
      </c>
      <c r="W3444">
        <v>4.82</v>
      </c>
      <c r="X3444" t="s">
        <v>25</v>
      </c>
      <c r="Y3444">
        <v>28.92</v>
      </c>
      <c r="Z3444">
        <v>5.59</v>
      </c>
      <c r="AA3444">
        <v>4.66</v>
      </c>
      <c r="AB3444">
        <v>0.2</v>
      </c>
      <c r="AC3444">
        <v>27.96</v>
      </c>
    </row>
    <row r="3445" spans="1:29" x14ac:dyDescent="0.25">
      <c r="A3445" s="111" t="s">
        <v>572</v>
      </c>
      <c r="B3445" s="112" t="s">
        <v>157</v>
      </c>
      <c r="C3445" s="111">
        <v>113100</v>
      </c>
      <c r="D3445" s="111">
        <v>1131001</v>
      </c>
      <c r="E3445" s="111" t="s">
        <v>587</v>
      </c>
      <c r="F3445" s="111">
        <v>2349</v>
      </c>
      <c r="G3445" s="111" t="s">
        <v>391</v>
      </c>
      <c r="H3445" s="111" t="s">
        <v>86</v>
      </c>
      <c r="I3445" s="111" t="s">
        <v>18</v>
      </c>
      <c r="J3445" s="111" t="s">
        <v>334</v>
      </c>
      <c r="K3445" s="111" t="s">
        <v>85</v>
      </c>
      <c r="L3445" s="111">
        <v>6</v>
      </c>
      <c r="M3445" s="111">
        <v>0.12</v>
      </c>
      <c r="N3445" s="113">
        <v>8.2899999999999991</v>
      </c>
      <c r="O3445" s="113">
        <v>6.9254999999999995</v>
      </c>
      <c r="P3445" s="114">
        <v>0.2</v>
      </c>
      <c r="Q3445" s="113">
        <v>41.58</v>
      </c>
      <c r="R3445" s="115">
        <v>7.89</v>
      </c>
      <c r="S3445" s="115">
        <v>6.58</v>
      </c>
      <c r="T3445" s="119">
        <v>0.2</v>
      </c>
      <c r="U3445" s="116">
        <v>39.480000000000004</v>
      </c>
      <c r="V3445" t="s">
        <v>25</v>
      </c>
      <c r="W3445">
        <v>6.64</v>
      </c>
      <c r="X3445" t="s">
        <v>25</v>
      </c>
      <c r="Y3445">
        <v>39.839999999999996</v>
      </c>
      <c r="Z3445">
        <v>7.59</v>
      </c>
      <c r="AA3445">
        <v>6.33</v>
      </c>
      <c r="AB3445">
        <v>0.2</v>
      </c>
      <c r="AC3445">
        <v>37.980000000000004</v>
      </c>
    </row>
    <row r="3446" spans="1:29" x14ac:dyDescent="0.25">
      <c r="A3446" s="111" t="s">
        <v>572</v>
      </c>
      <c r="B3446" s="112" t="s">
        <v>157</v>
      </c>
      <c r="C3446" s="111">
        <v>113100</v>
      </c>
      <c r="D3446" s="111">
        <v>1131001</v>
      </c>
      <c r="E3446" s="111" t="s">
        <v>587</v>
      </c>
      <c r="F3446" s="111">
        <v>2350</v>
      </c>
      <c r="G3446" s="111" t="s">
        <v>392</v>
      </c>
      <c r="H3446" s="111" t="s">
        <v>90</v>
      </c>
      <c r="I3446" s="111" t="s">
        <v>18</v>
      </c>
      <c r="J3446" s="111" t="s">
        <v>336</v>
      </c>
      <c r="K3446" s="111" t="s">
        <v>85</v>
      </c>
      <c r="L3446" s="111">
        <v>6</v>
      </c>
      <c r="M3446" s="111">
        <v>0.12</v>
      </c>
      <c r="N3446" s="113">
        <v>5.99</v>
      </c>
      <c r="O3446" s="113">
        <v>5.0199999999999996</v>
      </c>
      <c r="P3446" s="114">
        <v>0.2</v>
      </c>
      <c r="Q3446" s="113">
        <v>30.119999999999997</v>
      </c>
      <c r="R3446" s="115">
        <v>5.29</v>
      </c>
      <c r="S3446" s="115">
        <v>4.41</v>
      </c>
      <c r="T3446" s="119">
        <v>0.2</v>
      </c>
      <c r="U3446" s="116">
        <v>26.46</v>
      </c>
      <c r="V3446" t="s">
        <v>25</v>
      </c>
      <c r="W3446">
        <v>5.0199999999999996</v>
      </c>
      <c r="X3446" t="s">
        <v>25</v>
      </c>
      <c r="Y3446">
        <v>30.119999999999997</v>
      </c>
      <c r="Z3446">
        <v>5.29</v>
      </c>
      <c r="AA3446">
        <v>4.41</v>
      </c>
      <c r="AB3446">
        <v>0.2</v>
      </c>
      <c r="AC3446">
        <v>26.46</v>
      </c>
    </row>
    <row r="3447" spans="1:29" x14ac:dyDescent="0.25">
      <c r="A3447" s="111" t="s">
        <v>572</v>
      </c>
      <c r="B3447" s="112" t="s">
        <v>157</v>
      </c>
      <c r="C3447" s="111">
        <v>113100</v>
      </c>
      <c r="D3447" s="111">
        <v>1131001</v>
      </c>
      <c r="E3447" s="111" t="s">
        <v>587</v>
      </c>
      <c r="F3447" s="111">
        <v>2353</v>
      </c>
      <c r="G3447" s="111" t="s">
        <v>393</v>
      </c>
      <c r="H3447" s="111" t="s">
        <v>93</v>
      </c>
      <c r="I3447" s="111" t="s">
        <v>18</v>
      </c>
      <c r="J3447" s="111" t="s">
        <v>338</v>
      </c>
      <c r="K3447" s="111" t="s">
        <v>85</v>
      </c>
      <c r="L3447" s="111">
        <v>6</v>
      </c>
      <c r="M3447" s="111">
        <v>0.12</v>
      </c>
      <c r="N3447" s="113">
        <v>8.2899999999999991</v>
      </c>
      <c r="O3447" s="113">
        <v>6.9254999999999995</v>
      </c>
      <c r="P3447" s="114">
        <v>0.2</v>
      </c>
      <c r="Q3447" s="113">
        <v>41.58</v>
      </c>
      <c r="R3447" s="115">
        <v>7.89</v>
      </c>
      <c r="S3447" s="115">
        <v>6.58</v>
      </c>
      <c r="T3447" s="119">
        <v>0.2</v>
      </c>
      <c r="U3447" s="116">
        <v>39.480000000000004</v>
      </c>
      <c r="V3447" t="s">
        <v>25</v>
      </c>
      <c r="W3447">
        <v>6.64</v>
      </c>
      <c r="X3447" t="s">
        <v>25</v>
      </c>
      <c r="Y3447">
        <v>39.839999999999996</v>
      </c>
      <c r="Z3447">
        <v>7.59</v>
      </c>
      <c r="AA3447">
        <v>6.33</v>
      </c>
      <c r="AB3447">
        <v>0.2</v>
      </c>
      <c r="AC3447">
        <v>37.980000000000004</v>
      </c>
    </row>
    <row r="3448" spans="1:29" x14ac:dyDescent="0.25">
      <c r="A3448" s="111" t="s">
        <v>572</v>
      </c>
      <c r="B3448" s="112" t="s">
        <v>157</v>
      </c>
      <c r="C3448" s="111">
        <v>113100</v>
      </c>
      <c r="D3448" s="111">
        <v>1131001</v>
      </c>
      <c r="E3448" s="111" t="s">
        <v>587</v>
      </c>
      <c r="F3448" s="111">
        <v>2357</v>
      </c>
      <c r="G3448" s="111" t="s">
        <v>394</v>
      </c>
      <c r="H3448" s="111" t="s">
        <v>92</v>
      </c>
      <c r="I3448" s="111" t="s">
        <v>18</v>
      </c>
      <c r="J3448" s="111" t="s">
        <v>372</v>
      </c>
      <c r="K3448" s="111" t="s">
        <v>85</v>
      </c>
      <c r="L3448" s="111">
        <v>6</v>
      </c>
      <c r="M3448" s="111">
        <v>0.12</v>
      </c>
      <c r="N3448" s="113">
        <v>5.49</v>
      </c>
      <c r="O3448" s="113">
        <v>4.55</v>
      </c>
      <c r="P3448" s="114">
        <v>0.2</v>
      </c>
      <c r="Q3448" s="113">
        <v>27.299999999999997</v>
      </c>
      <c r="R3448" s="115">
        <v>4.99</v>
      </c>
      <c r="S3448" s="115">
        <v>4.16</v>
      </c>
      <c r="T3448" s="119">
        <v>0.2</v>
      </c>
      <c r="U3448" s="116">
        <v>24.96</v>
      </c>
      <c r="V3448" t="s">
        <v>25</v>
      </c>
      <c r="W3448">
        <v>4.55</v>
      </c>
      <c r="X3448" t="s">
        <v>25</v>
      </c>
      <c r="Y3448">
        <v>27.299999999999997</v>
      </c>
      <c r="Z3448">
        <v>4.99</v>
      </c>
      <c r="AA3448">
        <v>4.16</v>
      </c>
      <c r="AB3448">
        <v>0.2</v>
      </c>
      <c r="AC3448">
        <v>24.96</v>
      </c>
    </row>
    <row r="3449" spans="1:29" x14ac:dyDescent="0.25">
      <c r="A3449" s="111" t="s">
        <v>572</v>
      </c>
      <c r="B3449" s="112" t="s">
        <v>157</v>
      </c>
      <c r="C3449" s="111">
        <v>113100</v>
      </c>
      <c r="D3449" s="111">
        <v>1131001</v>
      </c>
      <c r="E3449" s="111" t="s">
        <v>587</v>
      </c>
      <c r="F3449" s="111">
        <v>4409</v>
      </c>
      <c r="G3449" s="111" t="s">
        <v>419</v>
      </c>
      <c r="H3449" s="111" t="s">
        <v>88</v>
      </c>
      <c r="I3449" s="111" t="s">
        <v>18</v>
      </c>
      <c r="J3449" s="111" t="s">
        <v>342</v>
      </c>
      <c r="K3449" s="111" t="s">
        <v>85</v>
      </c>
      <c r="L3449" s="111">
        <v>6</v>
      </c>
      <c r="M3449" s="111">
        <v>0.12</v>
      </c>
      <c r="N3449" s="113">
        <v>7.49</v>
      </c>
      <c r="O3449" s="113">
        <v>6.27</v>
      </c>
      <c r="P3449" s="114">
        <v>0.2</v>
      </c>
      <c r="Q3449" s="113">
        <v>37.619999999999997</v>
      </c>
      <c r="R3449" s="115">
        <v>6.79</v>
      </c>
      <c r="S3449" s="115">
        <v>5.6583333333333332</v>
      </c>
      <c r="T3449" s="119">
        <v>0.2</v>
      </c>
      <c r="U3449" s="116">
        <v>33.96</v>
      </c>
      <c r="V3449" t="s">
        <v>25</v>
      </c>
      <c r="W3449">
        <v>6.07</v>
      </c>
      <c r="X3449" t="s">
        <v>25</v>
      </c>
      <c r="Y3449">
        <v>36.42</v>
      </c>
      <c r="Z3449">
        <v>6.59</v>
      </c>
      <c r="AA3449">
        <v>5.49</v>
      </c>
      <c r="AB3449">
        <v>0.2</v>
      </c>
      <c r="AC3449">
        <v>32.94</v>
      </c>
    </row>
    <row r="3450" spans="1:29" x14ac:dyDescent="0.25">
      <c r="A3450" s="111" t="s">
        <v>572</v>
      </c>
      <c r="B3450" s="112" t="s">
        <v>157</v>
      </c>
      <c r="C3450" s="111">
        <v>113100</v>
      </c>
      <c r="D3450" s="111">
        <v>1131001</v>
      </c>
      <c r="E3450" s="111" t="s">
        <v>587</v>
      </c>
      <c r="F3450" s="111">
        <v>9276</v>
      </c>
      <c r="G3450" s="111" t="s">
        <v>395</v>
      </c>
      <c r="H3450" s="111" t="s">
        <v>88</v>
      </c>
      <c r="I3450" s="111" t="s">
        <v>18</v>
      </c>
      <c r="J3450" s="111" t="s">
        <v>344</v>
      </c>
      <c r="K3450" s="111" t="s">
        <v>85</v>
      </c>
      <c r="L3450" s="111">
        <v>6</v>
      </c>
      <c r="M3450" s="111">
        <v>0.12</v>
      </c>
      <c r="N3450" s="113">
        <v>7.49</v>
      </c>
      <c r="O3450" s="113">
        <v>6.27</v>
      </c>
      <c r="P3450" s="114">
        <v>0.2</v>
      </c>
      <c r="Q3450" s="113">
        <v>37.619999999999997</v>
      </c>
      <c r="R3450" s="115">
        <v>6.79</v>
      </c>
      <c r="S3450" s="115">
        <v>5.6583333333333332</v>
      </c>
      <c r="T3450" s="119">
        <v>0.2</v>
      </c>
      <c r="U3450" s="116">
        <v>33.96</v>
      </c>
      <c r="V3450" t="s">
        <v>25</v>
      </c>
      <c r="W3450">
        <v>6.07</v>
      </c>
      <c r="X3450" t="s">
        <v>25</v>
      </c>
      <c r="Y3450">
        <v>36.42</v>
      </c>
      <c r="Z3450">
        <v>6.59</v>
      </c>
      <c r="AA3450">
        <v>5.49</v>
      </c>
      <c r="AB3450">
        <v>0.2</v>
      </c>
      <c r="AC3450">
        <v>32.94</v>
      </c>
    </row>
    <row r="3451" spans="1:29" x14ac:dyDescent="0.25">
      <c r="A3451" s="111" t="s">
        <v>572</v>
      </c>
      <c r="B3451" s="112" t="s">
        <v>157</v>
      </c>
      <c r="C3451" s="111">
        <v>113100</v>
      </c>
      <c r="D3451" s="111">
        <v>1131001</v>
      </c>
      <c r="E3451" s="111" t="s">
        <v>587</v>
      </c>
      <c r="F3451" s="111">
        <v>21441</v>
      </c>
      <c r="G3451" s="111" t="s">
        <v>532</v>
      </c>
      <c r="H3451" s="111" t="s">
        <v>91</v>
      </c>
      <c r="I3451" s="111" t="s">
        <v>18</v>
      </c>
      <c r="J3451" s="111" t="s">
        <v>533</v>
      </c>
      <c r="K3451" s="111" t="s">
        <v>85</v>
      </c>
      <c r="L3451" s="111">
        <v>6</v>
      </c>
      <c r="M3451" s="111">
        <v>0.12</v>
      </c>
      <c r="N3451" s="113">
        <v>5.69</v>
      </c>
      <c r="O3451" s="113">
        <v>4.74</v>
      </c>
      <c r="P3451" s="114">
        <v>0.2</v>
      </c>
      <c r="Q3451" s="113">
        <v>28.44</v>
      </c>
      <c r="R3451" s="115">
        <v>5.49</v>
      </c>
      <c r="S3451" s="115">
        <v>4.58</v>
      </c>
      <c r="T3451" s="119">
        <v>0.2</v>
      </c>
      <c r="U3451" s="116">
        <v>27.48</v>
      </c>
      <c r="V3451" t="s">
        <v>25</v>
      </c>
      <c r="W3451">
        <v>4.82</v>
      </c>
      <c r="X3451" t="s">
        <v>25</v>
      </c>
      <c r="Y3451">
        <v>28.92</v>
      </c>
      <c r="Z3451">
        <v>5.59</v>
      </c>
      <c r="AA3451">
        <v>4.66</v>
      </c>
      <c r="AB3451">
        <v>0.2</v>
      </c>
      <c r="AC3451">
        <v>27.96</v>
      </c>
    </row>
    <row r="3452" spans="1:29" x14ac:dyDescent="0.25">
      <c r="A3452" s="111" t="s">
        <v>572</v>
      </c>
      <c r="B3452" s="112" t="s">
        <v>157</v>
      </c>
      <c r="C3452" s="111">
        <v>113100</v>
      </c>
      <c r="D3452" s="111">
        <v>1131001</v>
      </c>
      <c r="E3452" s="111" t="s">
        <v>587</v>
      </c>
      <c r="F3452" s="111">
        <v>23163</v>
      </c>
      <c r="G3452" s="111" t="s">
        <v>511</v>
      </c>
      <c r="H3452" s="111" t="s">
        <v>91</v>
      </c>
      <c r="I3452" s="111" t="s">
        <v>18</v>
      </c>
      <c r="J3452" s="111" t="s">
        <v>512</v>
      </c>
      <c r="K3452" s="111" t="s">
        <v>85</v>
      </c>
      <c r="L3452" s="111">
        <v>6</v>
      </c>
      <c r="M3452" s="111">
        <v>0.12</v>
      </c>
      <c r="N3452" s="113">
        <v>5.69</v>
      </c>
      <c r="O3452" s="113">
        <v>4.74</v>
      </c>
      <c r="P3452" s="114">
        <v>0.2</v>
      </c>
      <c r="Q3452" s="113">
        <v>28.44</v>
      </c>
      <c r="R3452" s="115">
        <v>5.49</v>
      </c>
      <c r="S3452" s="115">
        <v>4.58</v>
      </c>
      <c r="T3452" s="119">
        <v>0.2</v>
      </c>
      <c r="U3452" s="116">
        <v>27.48</v>
      </c>
      <c r="V3452" t="s">
        <v>25</v>
      </c>
      <c r="W3452">
        <v>4.82</v>
      </c>
      <c r="X3452" t="s">
        <v>25</v>
      </c>
      <c r="Y3452">
        <v>28.92</v>
      </c>
      <c r="Z3452">
        <v>5.59</v>
      </c>
      <c r="AA3452">
        <v>4.66</v>
      </c>
      <c r="AB3452">
        <v>0.2</v>
      </c>
      <c r="AC3452">
        <v>27.96</v>
      </c>
    </row>
    <row r="3453" spans="1:29" x14ac:dyDescent="0.25">
      <c r="A3453" s="111" t="s">
        <v>572</v>
      </c>
      <c r="B3453" s="112" t="s">
        <v>157</v>
      </c>
      <c r="C3453" s="111">
        <v>113100</v>
      </c>
      <c r="D3453" s="111">
        <v>1131001</v>
      </c>
      <c r="E3453" s="111" t="s">
        <v>587</v>
      </c>
      <c r="F3453" s="111">
        <v>25700</v>
      </c>
      <c r="G3453" s="111" t="s">
        <v>396</v>
      </c>
      <c r="H3453" s="111" t="s">
        <v>135</v>
      </c>
      <c r="I3453" s="111" t="s">
        <v>128</v>
      </c>
      <c r="J3453" s="111" t="s">
        <v>378</v>
      </c>
      <c r="K3453" s="111" t="s">
        <v>85</v>
      </c>
      <c r="L3453" s="111">
        <v>6</v>
      </c>
      <c r="M3453" s="111">
        <v>0.12</v>
      </c>
      <c r="N3453" s="113">
        <v>8.7899999999999991</v>
      </c>
      <c r="O3453" s="113">
        <v>7.2959999999999994</v>
      </c>
      <c r="P3453" s="114">
        <v>0.2</v>
      </c>
      <c r="Q3453" s="113">
        <v>43.8</v>
      </c>
      <c r="R3453" s="115">
        <v>10.49</v>
      </c>
      <c r="S3453" s="115">
        <v>6.8</v>
      </c>
      <c r="T3453" s="119">
        <v>0.54</v>
      </c>
      <c r="U3453" s="116">
        <v>40.799999999999997</v>
      </c>
      <c r="V3453" t="s">
        <v>25</v>
      </c>
      <c r="W3453">
        <v>9.4145000000000003</v>
      </c>
      <c r="X3453" t="s">
        <v>25</v>
      </c>
      <c r="Y3453">
        <v>56.46</v>
      </c>
      <c r="Z3453">
        <v>9.99</v>
      </c>
      <c r="AA3453">
        <v>6.4833333333333334</v>
      </c>
      <c r="AB3453">
        <v>0.54</v>
      </c>
      <c r="AC3453">
        <v>38.880000000000003</v>
      </c>
    </row>
    <row r="3454" spans="1:29" x14ac:dyDescent="0.25">
      <c r="A3454" s="111" t="s">
        <v>572</v>
      </c>
      <c r="B3454" s="112" t="s">
        <v>157</v>
      </c>
      <c r="C3454" s="111">
        <v>113100</v>
      </c>
      <c r="D3454" s="111">
        <v>1131001</v>
      </c>
      <c r="E3454" s="111" t="s">
        <v>587</v>
      </c>
      <c r="F3454" s="111">
        <v>18137</v>
      </c>
      <c r="G3454" s="111" t="s">
        <v>507</v>
      </c>
      <c r="H3454" s="111" t="s">
        <v>103</v>
      </c>
      <c r="I3454" s="111" t="s">
        <v>18</v>
      </c>
      <c r="J3454" s="111" t="s">
        <v>334</v>
      </c>
      <c r="K3454" s="111" t="s">
        <v>105</v>
      </c>
      <c r="L3454" s="111">
        <v>4</v>
      </c>
      <c r="M3454" s="111">
        <v>0.12</v>
      </c>
      <c r="N3454" s="113">
        <v>9.69</v>
      </c>
      <c r="O3454" s="113">
        <v>8.07</v>
      </c>
      <c r="P3454" s="114">
        <v>0.2</v>
      </c>
      <c r="Q3454" s="113">
        <v>32.28</v>
      </c>
      <c r="R3454" s="115">
        <v>9.2899999999999991</v>
      </c>
      <c r="S3454" s="115">
        <v>7.75</v>
      </c>
      <c r="T3454" s="119">
        <v>0.2</v>
      </c>
      <c r="U3454" s="116">
        <v>31</v>
      </c>
      <c r="V3454" t="s">
        <v>25</v>
      </c>
      <c r="W3454">
        <v>7.97</v>
      </c>
      <c r="X3454" t="s">
        <v>25</v>
      </c>
      <c r="Y3454">
        <v>31.88</v>
      </c>
      <c r="Z3454">
        <v>8.89</v>
      </c>
      <c r="AA3454">
        <v>7.41</v>
      </c>
      <c r="AB3454">
        <v>0.2</v>
      </c>
      <c r="AC3454">
        <v>29.64</v>
      </c>
    </row>
    <row r="3455" spans="1:29" x14ac:dyDescent="0.25">
      <c r="A3455" s="111" t="s">
        <v>572</v>
      </c>
      <c r="B3455" s="112" t="s">
        <v>157</v>
      </c>
      <c r="C3455" s="111">
        <v>113100</v>
      </c>
      <c r="D3455" s="111">
        <v>1131001</v>
      </c>
      <c r="E3455" s="111" t="s">
        <v>587</v>
      </c>
      <c r="F3455" s="111">
        <v>7977</v>
      </c>
      <c r="G3455" s="111" t="s">
        <v>397</v>
      </c>
      <c r="H3455" s="111" t="s">
        <v>119</v>
      </c>
      <c r="I3455" s="111" t="s">
        <v>115</v>
      </c>
      <c r="J3455" s="111" t="s">
        <v>398</v>
      </c>
      <c r="K3455" s="111" t="s">
        <v>58</v>
      </c>
      <c r="L3455" s="111">
        <v>6</v>
      </c>
      <c r="M3455" s="111">
        <v>0.03</v>
      </c>
      <c r="N3455" s="113">
        <v>5.09</v>
      </c>
      <c r="O3455" s="113">
        <v>4.2655000000000003</v>
      </c>
      <c r="P3455" s="114">
        <v>0.2</v>
      </c>
      <c r="Q3455" s="113">
        <v>25.619999999999997</v>
      </c>
      <c r="R3455" s="115">
        <v>4.99</v>
      </c>
      <c r="S3455" s="115">
        <v>4.16</v>
      </c>
      <c r="T3455" s="119">
        <v>0.2</v>
      </c>
      <c r="U3455" s="116">
        <v>24.96</v>
      </c>
      <c r="V3455" t="s">
        <v>25</v>
      </c>
      <c r="W3455">
        <v>4.2699999999999996</v>
      </c>
      <c r="X3455" t="s">
        <v>25</v>
      </c>
      <c r="Y3455">
        <v>25.619999999999997</v>
      </c>
      <c r="Z3455">
        <v>4.8899999999999997</v>
      </c>
      <c r="AA3455">
        <v>4.08</v>
      </c>
      <c r="AB3455">
        <v>0.2</v>
      </c>
      <c r="AC3455">
        <v>24.48</v>
      </c>
    </row>
    <row r="3456" spans="1:29" x14ac:dyDescent="0.25">
      <c r="A3456" s="111" t="s">
        <v>572</v>
      </c>
      <c r="B3456" s="112" t="s">
        <v>157</v>
      </c>
      <c r="C3456" s="111">
        <v>113100</v>
      </c>
      <c r="D3456" s="111">
        <v>1131001</v>
      </c>
      <c r="E3456" s="111" t="s">
        <v>587</v>
      </c>
      <c r="F3456" s="111">
        <v>7979</v>
      </c>
      <c r="G3456" s="111" t="s">
        <v>399</v>
      </c>
      <c r="H3456" s="111" t="s">
        <v>119</v>
      </c>
      <c r="I3456" s="111" t="s">
        <v>115</v>
      </c>
      <c r="J3456" s="111" t="s">
        <v>400</v>
      </c>
      <c r="K3456" s="111" t="s">
        <v>58</v>
      </c>
      <c r="L3456" s="111">
        <v>6</v>
      </c>
      <c r="M3456" s="111">
        <v>0.03</v>
      </c>
      <c r="N3456" s="113">
        <v>5.09</v>
      </c>
      <c r="O3456" s="113">
        <v>4.2655000000000003</v>
      </c>
      <c r="P3456" s="114">
        <v>0.2</v>
      </c>
      <c r="Q3456" s="113">
        <v>25.619999999999997</v>
      </c>
      <c r="R3456" s="115">
        <v>4.99</v>
      </c>
      <c r="S3456" s="115">
        <v>4.16</v>
      </c>
      <c r="T3456" s="119">
        <v>0.2</v>
      </c>
      <c r="U3456" s="116">
        <v>24.96</v>
      </c>
      <c r="V3456" t="s">
        <v>25</v>
      </c>
      <c r="W3456">
        <v>4.2699999999999996</v>
      </c>
      <c r="X3456" t="s">
        <v>25</v>
      </c>
      <c r="Y3456">
        <v>25.619999999999997</v>
      </c>
      <c r="Z3456">
        <v>4.8899999999999997</v>
      </c>
      <c r="AA3456">
        <v>4.08</v>
      </c>
      <c r="AB3456">
        <v>0.2</v>
      </c>
      <c r="AC3456">
        <v>24.48</v>
      </c>
    </row>
    <row r="3457" spans="1:29" x14ac:dyDescent="0.25">
      <c r="A3457" s="111" t="s">
        <v>572</v>
      </c>
      <c r="B3457" s="112" t="s">
        <v>157</v>
      </c>
      <c r="C3457" s="111">
        <v>113100</v>
      </c>
      <c r="D3457" s="111">
        <v>1131001</v>
      </c>
      <c r="E3457" s="111" t="s">
        <v>587</v>
      </c>
      <c r="F3457" s="111">
        <v>7980</v>
      </c>
      <c r="G3457" s="111" t="s">
        <v>401</v>
      </c>
      <c r="H3457" s="111" t="s">
        <v>119</v>
      </c>
      <c r="I3457" s="111" t="s">
        <v>115</v>
      </c>
      <c r="J3457" s="111" t="s">
        <v>402</v>
      </c>
      <c r="K3457" s="111" t="s">
        <v>58</v>
      </c>
      <c r="L3457" s="111">
        <v>6</v>
      </c>
      <c r="M3457" s="111">
        <v>0.03</v>
      </c>
      <c r="N3457" s="113">
        <v>5.09</v>
      </c>
      <c r="O3457" s="113">
        <v>4.2655000000000003</v>
      </c>
      <c r="P3457" s="114">
        <v>0.2</v>
      </c>
      <c r="Q3457" s="113">
        <v>25.619999999999997</v>
      </c>
      <c r="R3457" s="115">
        <v>4.99</v>
      </c>
      <c r="S3457" s="115">
        <v>4.16</v>
      </c>
      <c r="T3457" s="119">
        <v>0.2</v>
      </c>
      <c r="U3457" s="116">
        <v>24.96</v>
      </c>
      <c r="V3457" t="s">
        <v>25</v>
      </c>
      <c r="W3457">
        <v>4.2699999999999996</v>
      </c>
      <c r="X3457" t="s">
        <v>25</v>
      </c>
      <c r="Y3457">
        <v>25.619999999999997</v>
      </c>
      <c r="Z3457">
        <v>4.8899999999999997</v>
      </c>
      <c r="AA3457">
        <v>4.08</v>
      </c>
      <c r="AB3457">
        <v>0.2</v>
      </c>
      <c r="AC3457">
        <v>24.48</v>
      </c>
    </row>
    <row r="3458" spans="1:29" x14ac:dyDescent="0.25">
      <c r="A3458" s="111" t="s">
        <v>572</v>
      </c>
      <c r="B3458" s="112" t="s">
        <v>157</v>
      </c>
      <c r="C3458" s="111">
        <v>113100</v>
      </c>
      <c r="D3458" s="111">
        <v>1131001</v>
      </c>
      <c r="E3458" s="111" t="s">
        <v>587</v>
      </c>
      <c r="F3458" s="111">
        <v>7981</v>
      </c>
      <c r="G3458" s="111" t="s">
        <v>403</v>
      </c>
      <c r="H3458" s="111" t="s">
        <v>119</v>
      </c>
      <c r="I3458" s="111" t="s">
        <v>115</v>
      </c>
      <c r="J3458" s="111" t="s">
        <v>404</v>
      </c>
      <c r="K3458" s="111" t="s">
        <v>58</v>
      </c>
      <c r="L3458" s="111">
        <v>6</v>
      </c>
      <c r="M3458" s="111">
        <v>0.03</v>
      </c>
      <c r="N3458" s="113">
        <v>5.09</v>
      </c>
      <c r="O3458" s="113">
        <v>4.2655000000000003</v>
      </c>
      <c r="P3458" s="114">
        <v>0.2</v>
      </c>
      <c r="Q3458" s="113">
        <v>25.619999999999997</v>
      </c>
      <c r="R3458" s="115">
        <v>4.99</v>
      </c>
      <c r="S3458" s="115">
        <v>4.16</v>
      </c>
      <c r="T3458" s="119">
        <v>0.2</v>
      </c>
      <c r="U3458" s="116">
        <v>24.96</v>
      </c>
      <c r="V3458" t="s">
        <v>25</v>
      </c>
      <c r="W3458">
        <v>4.2699999999999996</v>
      </c>
      <c r="X3458" t="s">
        <v>25</v>
      </c>
      <c r="Y3458">
        <v>25.619999999999997</v>
      </c>
      <c r="Z3458">
        <v>4.8899999999999997</v>
      </c>
      <c r="AA3458">
        <v>4.08</v>
      </c>
      <c r="AB3458">
        <v>0.2</v>
      </c>
      <c r="AC3458">
        <v>24.48</v>
      </c>
    </row>
    <row r="3459" spans="1:29" x14ac:dyDescent="0.25">
      <c r="A3459" s="111" t="s">
        <v>572</v>
      </c>
      <c r="B3459" s="112" t="s">
        <v>157</v>
      </c>
      <c r="C3459" s="111">
        <v>113100</v>
      </c>
      <c r="D3459" s="111">
        <v>1131001</v>
      </c>
      <c r="E3459" s="111" t="s">
        <v>587</v>
      </c>
      <c r="F3459" s="111">
        <v>7982</v>
      </c>
      <c r="G3459" s="111" t="s">
        <v>405</v>
      </c>
      <c r="H3459" s="111" t="s">
        <v>119</v>
      </c>
      <c r="I3459" s="111" t="s">
        <v>115</v>
      </c>
      <c r="J3459" s="111" t="s">
        <v>406</v>
      </c>
      <c r="K3459" s="111" t="s">
        <v>58</v>
      </c>
      <c r="L3459" s="111">
        <v>6</v>
      </c>
      <c r="M3459" s="111">
        <v>0.03</v>
      </c>
      <c r="N3459" s="113">
        <v>5.09</v>
      </c>
      <c r="O3459" s="113">
        <v>4.2655000000000003</v>
      </c>
      <c r="P3459" s="114">
        <v>0.2</v>
      </c>
      <c r="Q3459" s="113">
        <v>25.619999999999997</v>
      </c>
      <c r="R3459" s="115">
        <v>4.99</v>
      </c>
      <c r="S3459" s="115">
        <v>4.16</v>
      </c>
      <c r="T3459" s="119">
        <v>0.2</v>
      </c>
      <c r="U3459" s="116">
        <v>24.96</v>
      </c>
      <c r="V3459" t="s">
        <v>25</v>
      </c>
      <c r="W3459">
        <v>4.2699999999999996</v>
      </c>
      <c r="X3459" t="s">
        <v>25</v>
      </c>
      <c r="Y3459">
        <v>25.619999999999997</v>
      </c>
      <c r="Z3459">
        <v>4.8899999999999997</v>
      </c>
      <c r="AA3459">
        <v>4.08</v>
      </c>
      <c r="AB3459">
        <v>0.2</v>
      </c>
      <c r="AC3459">
        <v>24.48</v>
      </c>
    </row>
    <row r="3460" spans="1:29" x14ac:dyDescent="0.25">
      <c r="A3460" s="111" t="s">
        <v>572</v>
      </c>
      <c r="B3460" s="112" t="s">
        <v>157</v>
      </c>
      <c r="C3460" s="111">
        <v>113100</v>
      </c>
      <c r="D3460" s="111">
        <v>1131001</v>
      </c>
      <c r="E3460" s="111" t="s">
        <v>587</v>
      </c>
      <c r="F3460" s="111">
        <v>7983</v>
      </c>
      <c r="G3460" s="111" t="s">
        <v>407</v>
      </c>
      <c r="H3460" s="111" t="s">
        <v>119</v>
      </c>
      <c r="I3460" s="111" t="s">
        <v>115</v>
      </c>
      <c r="J3460" s="111" t="s">
        <v>408</v>
      </c>
      <c r="K3460" s="111" t="s">
        <v>58</v>
      </c>
      <c r="L3460" s="111">
        <v>6</v>
      </c>
      <c r="M3460" s="111">
        <v>0.03</v>
      </c>
      <c r="N3460" s="113">
        <v>5.09</v>
      </c>
      <c r="O3460" s="113">
        <v>4.2655000000000003</v>
      </c>
      <c r="P3460" s="114">
        <v>0.2</v>
      </c>
      <c r="Q3460" s="113">
        <v>25.619999999999997</v>
      </c>
      <c r="R3460" s="115">
        <v>4.99</v>
      </c>
      <c r="S3460" s="115">
        <v>4.16</v>
      </c>
      <c r="T3460" s="119">
        <v>0.2</v>
      </c>
      <c r="U3460" s="116">
        <v>24.96</v>
      </c>
      <c r="V3460" t="s">
        <v>25</v>
      </c>
      <c r="W3460">
        <v>4.2699999999999996</v>
      </c>
      <c r="X3460" t="s">
        <v>25</v>
      </c>
      <c r="Y3460">
        <v>25.619999999999997</v>
      </c>
      <c r="Z3460">
        <v>4.8899999999999997</v>
      </c>
      <c r="AA3460">
        <v>4.08</v>
      </c>
      <c r="AB3460">
        <v>0.2</v>
      </c>
      <c r="AC3460">
        <v>24.48</v>
      </c>
    </row>
    <row r="3461" spans="1:29" x14ac:dyDescent="0.25">
      <c r="A3461" s="111" t="s">
        <v>572</v>
      </c>
      <c r="B3461" s="112" t="s">
        <v>157</v>
      </c>
      <c r="C3461" s="111">
        <v>113100</v>
      </c>
      <c r="D3461" s="111">
        <v>1131001</v>
      </c>
      <c r="E3461" s="111" t="s">
        <v>587</v>
      </c>
      <c r="F3461" s="111">
        <v>7985</v>
      </c>
      <c r="G3461" s="111" t="s">
        <v>409</v>
      </c>
      <c r="H3461" s="111" t="s">
        <v>119</v>
      </c>
      <c r="I3461" s="111" t="s">
        <v>115</v>
      </c>
      <c r="J3461" s="111" t="s">
        <v>410</v>
      </c>
      <c r="K3461" s="111" t="s">
        <v>58</v>
      </c>
      <c r="L3461" s="111">
        <v>6</v>
      </c>
      <c r="M3461" s="111">
        <v>0.03</v>
      </c>
      <c r="N3461" s="113">
        <v>5.09</v>
      </c>
      <c r="O3461" s="113">
        <v>4.2655000000000003</v>
      </c>
      <c r="P3461" s="114">
        <v>0.2</v>
      </c>
      <c r="Q3461" s="113">
        <v>25.619999999999997</v>
      </c>
      <c r="R3461" s="115">
        <v>4.99</v>
      </c>
      <c r="S3461" s="115">
        <v>4.16</v>
      </c>
      <c r="T3461" s="119">
        <v>0.2</v>
      </c>
      <c r="U3461" s="116">
        <v>24.96</v>
      </c>
      <c r="V3461" t="s">
        <v>25</v>
      </c>
      <c r="W3461">
        <v>4.2699999999999996</v>
      </c>
      <c r="X3461" t="s">
        <v>25</v>
      </c>
      <c r="Y3461">
        <v>25.619999999999997</v>
      </c>
      <c r="Z3461">
        <v>4.8899999999999997</v>
      </c>
      <c r="AA3461">
        <v>4.08</v>
      </c>
      <c r="AB3461">
        <v>0.2</v>
      </c>
      <c r="AC3461">
        <v>24.48</v>
      </c>
    </row>
    <row r="3462" spans="1:29" x14ac:dyDescent="0.25">
      <c r="A3462" s="111" t="s">
        <v>572</v>
      </c>
      <c r="B3462" s="112" t="s">
        <v>157</v>
      </c>
      <c r="C3462" s="111">
        <v>113100</v>
      </c>
      <c r="D3462" s="111">
        <v>1131001</v>
      </c>
      <c r="E3462" s="111" t="s">
        <v>587</v>
      </c>
      <c r="F3462" s="111">
        <v>8791</v>
      </c>
      <c r="G3462" s="111" t="s">
        <v>483</v>
      </c>
      <c r="H3462" s="111" t="s">
        <v>61</v>
      </c>
      <c r="I3462" s="111" t="s">
        <v>18</v>
      </c>
      <c r="J3462" s="111" t="s">
        <v>469</v>
      </c>
      <c r="K3462" s="111" t="s">
        <v>58</v>
      </c>
      <c r="L3462" s="111">
        <v>12</v>
      </c>
      <c r="M3462" s="111">
        <v>0.06</v>
      </c>
      <c r="N3462" s="113">
        <v>3.99</v>
      </c>
      <c r="O3462" s="113">
        <v>3.32</v>
      </c>
      <c r="P3462" s="114">
        <v>0.2</v>
      </c>
      <c r="Q3462" s="113">
        <v>39.839999999999996</v>
      </c>
      <c r="R3462" s="115">
        <v>3.59</v>
      </c>
      <c r="S3462" s="115">
        <v>2.99</v>
      </c>
      <c r="T3462" s="119">
        <v>0.2</v>
      </c>
      <c r="U3462" s="116">
        <v>35.880000000000003</v>
      </c>
      <c r="V3462" t="s">
        <v>25</v>
      </c>
      <c r="W3462">
        <v>3.13</v>
      </c>
      <c r="X3462" t="s">
        <v>25</v>
      </c>
      <c r="Y3462">
        <v>37.56</v>
      </c>
      <c r="Z3462">
        <v>3.39</v>
      </c>
      <c r="AA3462">
        <v>2.83</v>
      </c>
      <c r="AB3462">
        <v>0.2</v>
      </c>
      <c r="AC3462">
        <v>33.96</v>
      </c>
    </row>
    <row r="3463" spans="1:29" x14ac:dyDescent="0.25">
      <c r="A3463" s="111" t="s">
        <v>572</v>
      </c>
      <c r="B3463" s="112" t="s">
        <v>157</v>
      </c>
      <c r="C3463" s="111">
        <v>113100</v>
      </c>
      <c r="D3463" s="111">
        <v>1131001</v>
      </c>
      <c r="E3463" s="111" t="s">
        <v>587</v>
      </c>
      <c r="F3463" s="111">
        <v>13061</v>
      </c>
      <c r="G3463" s="111" t="s">
        <v>484</v>
      </c>
      <c r="H3463" s="111" t="s">
        <v>61</v>
      </c>
      <c r="I3463" s="111" t="s">
        <v>18</v>
      </c>
      <c r="J3463" s="111" t="s">
        <v>471</v>
      </c>
      <c r="K3463" s="111" t="s">
        <v>58</v>
      </c>
      <c r="L3463" s="111">
        <v>12</v>
      </c>
      <c r="M3463" s="111">
        <v>0.06</v>
      </c>
      <c r="N3463" s="113">
        <v>3.99</v>
      </c>
      <c r="O3463" s="113">
        <v>3.32</v>
      </c>
      <c r="P3463" s="114">
        <v>0.2</v>
      </c>
      <c r="Q3463" s="113">
        <v>39.839999999999996</v>
      </c>
      <c r="R3463" s="115">
        <v>3.59</v>
      </c>
      <c r="S3463" s="115">
        <v>2.99</v>
      </c>
      <c r="T3463" s="119">
        <v>0.2</v>
      </c>
      <c r="U3463" s="116">
        <v>35.880000000000003</v>
      </c>
      <c r="V3463" t="s">
        <v>25</v>
      </c>
      <c r="W3463">
        <v>3.13</v>
      </c>
      <c r="X3463" t="s">
        <v>25</v>
      </c>
      <c r="Y3463">
        <v>37.56</v>
      </c>
      <c r="Z3463">
        <v>3.39</v>
      </c>
      <c r="AA3463">
        <v>2.83</v>
      </c>
      <c r="AB3463">
        <v>0.2</v>
      </c>
      <c r="AC3463">
        <v>33.96</v>
      </c>
    </row>
    <row r="3464" spans="1:29" x14ac:dyDescent="0.25">
      <c r="A3464" s="111" t="s">
        <v>572</v>
      </c>
      <c r="B3464" s="112" t="s">
        <v>157</v>
      </c>
      <c r="C3464" s="111">
        <v>113100</v>
      </c>
      <c r="D3464" s="111">
        <v>1131001</v>
      </c>
      <c r="E3464" s="111" t="s">
        <v>587</v>
      </c>
      <c r="F3464" s="111">
        <v>23731</v>
      </c>
      <c r="G3464" s="111" t="s">
        <v>488</v>
      </c>
      <c r="H3464" s="111" t="s">
        <v>119</v>
      </c>
      <c r="I3464" s="111" t="s">
        <v>115</v>
      </c>
      <c r="J3464" s="111" t="s">
        <v>489</v>
      </c>
      <c r="K3464" s="111" t="s">
        <v>58</v>
      </c>
      <c r="L3464" s="111">
        <v>6</v>
      </c>
      <c r="M3464" s="111">
        <v>0.03</v>
      </c>
      <c r="N3464" s="113">
        <v>5.09</v>
      </c>
      <c r="O3464" s="113">
        <v>4.2655000000000003</v>
      </c>
      <c r="P3464" s="114">
        <v>0.2</v>
      </c>
      <c r="Q3464" s="113">
        <v>25.619999999999997</v>
      </c>
      <c r="R3464" s="115">
        <v>4.99</v>
      </c>
      <c r="S3464" s="115">
        <v>4.16</v>
      </c>
      <c r="T3464" s="119">
        <v>0.2</v>
      </c>
      <c r="U3464" s="116">
        <v>24.96</v>
      </c>
      <c r="V3464" t="s">
        <v>25</v>
      </c>
      <c r="W3464">
        <v>4.2699999999999996</v>
      </c>
      <c r="X3464" t="s">
        <v>25</v>
      </c>
      <c r="Y3464">
        <v>25.619999999999997</v>
      </c>
      <c r="Z3464">
        <v>4.8899999999999997</v>
      </c>
      <c r="AA3464">
        <v>4.08</v>
      </c>
      <c r="AB3464">
        <v>0.2</v>
      </c>
      <c r="AC3464">
        <v>24.48</v>
      </c>
    </row>
    <row r="3465" spans="1:29" x14ac:dyDescent="0.25">
      <c r="A3465" s="111" t="s">
        <v>572</v>
      </c>
      <c r="B3465" s="112" t="s">
        <v>157</v>
      </c>
      <c r="C3465" s="111">
        <v>113100</v>
      </c>
      <c r="D3465" s="111">
        <v>1131001</v>
      </c>
      <c r="E3465" s="111" t="s">
        <v>587</v>
      </c>
      <c r="F3465" s="111">
        <v>8919</v>
      </c>
      <c r="G3465" s="111" t="s">
        <v>490</v>
      </c>
      <c r="H3465" s="111" t="s">
        <v>63</v>
      </c>
      <c r="I3465" s="111" t="s">
        <v>18</v>
      </c>
      <c r="J3465" s="111" t="s">
        <v>334</v>
      </c>
      <c r="K3465" s="111" t="s">
        <v>62</v>
      </c>
      <c r="L3465" s="111">
        <v>12</v>
      </c>
      <c r="M3465" s="111">
        <v>7.1999999999999995E-2</v>
      </c>
      <c r="N3465" s="113">
        <v>4.1900000000000004</v>
      </c>
      <c r="O3465" s="113">
        <v>3.5054999999999996</v>
      </c>
      <c r="P3465" s="114">
        <v>0.2</v>
      </c>
      <c r="Q3465" s="113">
        <v>42.12</v>
      </c>
      <c r="R3465" s="115">
        <v>3.89</v>
      </c>
      <c r="S3465" s="115">
        <v>3.2416666666666667</v>
      </c>
      <c r="T3465" s="119">
        <v>0.2</v>
      </c>
      <c r="U3465" s="116">
        <v>38.880000000000003</v>
      </c>
      <c r="V3465" t="s">
        <v>25</v>
      </c>
      <c r="W3465">
        <v>3.32</v>
      </c>
      <c r="X3465" t="s">
        <v>25</v>
      </c>
      <c r="Y3465">
        <v>39.839999999999996</v>
      </c>
      <c r="Z3465">
        <v>3.69</v>
      </c>
      <c r="AA3465">
        <v>3.08</v>
      </c>
      <c r="AB3465">
        <v>0.2</v>
      </c>
      <c r="AC3465">
        <v>36.96</v>
      </c>
    </row>
    <row r="3466" spans="1:29" x14ac:dyDescent="0.25">
      <c r="A3466" s="111" t="s">
        <v>588</v>
      </c>
      <c r="B3466" s="112" t="s">
        <v>589</v>
      </c>
      <c r="C3466" s="111">
        <v>573</v>
      </c>
      <c r="D3466" s="111">
        <v>572</v>
      </c>
      <c r="E3466" s="111" t="s">
        <v>590</v>
      </c>
      <c r="F3466" s="111">
        <v>772</v>
      </c>
      <c r="G3466" s="111" t="s">
        <v>330</v>
      </c>
      <c r="H3466" s="111" t="s">
        <v>108</v>
      </c>
      <c r="I3466" s="111" t="s">
        <v>18</v>
      </c>
      <c r="J3466" s="111" t="s">
        <v>331</v>
      </c>
      <c r="K3466" s="111" t="s">
        <v>332</v>
      </c>
      <c r="L3466" s="111">
        <v>1</v>
      </c>
      <c r="M3466" s="111">
        <v>0.06</v>
      </c>
      <c r="N3466" s="113">
        <v>248.39</v>
      </c>
      <c r="O3466" s="113">
        <v>207</v>
      </c>
      <c r="P3466" s="114">
        <v>0.2</v>
      </c>
      <c r="Q3466" s="113">
        <v>207</v>
      </c>
      <c r="R3466" s="115">
        <v>248.39</v>
      </c>
      <c r="S3466" s="115">
        <v>207</v>
      </c>
      <c r="T3466" s="119">
        <v>0.2</v>
      </c>
      <c r="U3466" s="116">
        <v>207</v>
      </c>
      <c r="V3466" t="s">
        <v>25</v>
      </c>
      <c r="W3466">
        <v>207</v>
      </c>
      <c r="X3466" t="s">
        <v>25</v>
      </c>
      <c r="Y3466">
        <v>207</v>
      </c>
      <c r="Z3466">
        <v>248.39</v>
      </c>
      <c r="AA3466">
        <v>207</v>
      </c>
      <c r="AB3466">
        <v>0.2</v>
      </c>
      <c r="AC3466">
        <v>207</v>
      </c>
    </row>
    <row r="3467" spans="1:29" x14ac:dyDescent="0.25">
      <c r="A3467" s="111" t="s">
        <v>588</v>
      </c>
      <c r="B3467" s="112" t="s">
        <v>589</v>
      </c>
      <c r="C3467" s="111">
        <v>573</v>
      </c>
      <c r="D3467" s="111">
        <v>572</v>
      </c>
      <c r="E3467" s="111" t="s">
        <v>590</v>
      </c>
      <c r="F3467" s="111">
        <v>2243</v>
      </c>
      <c r="G3467" s="111" t="s">
        <v>333</v>
      </c>
      <c r="H3467" s="111" t="s">
        <v>108</v>
      </c>
      <c r="I3467" s="111" t="s">
        <v>18</v>
      </c>
      <c r="J3467" s="111" t="s">
        <v>334</v>
      </c>
      <c r="K3467" s="111" t="s">
        <v>332</v>
      </c>
      <c r="L3467" s="111">
        <v>1</v>
      </c>
      <c r="M3467" s="111">
        <v>0.06</v>
      </c>
      <c r="N3467" s="113">
        <v>248.39</v>
      </c>
      <c r="O3467" s="113">
        <v>207</v>
      </c>
      <c r="P3467" s="114">
        <v>0.2</v>
      </c>
      <c r="Q3467" s="113">
        <v>207</v>
      </c>
      <c r="R3467" s="115">
        <v>248.39</v>
      </c>
      <c r="S3467" s="115">
        <v>207</v>
      </c>
      <c r="T3467" s="119">
        <v>0.2</v>
      </c>
      <c r="U3467" s="116">
        <v>207</v>
      </c>
      <c r="V3467" t="s">
        <v>25</v>
      </c>
      <c r="W3467">
        <v>207</v>
      </c>
      <c r="X3467" t="s">
        <v>25</v>
      </c>
      <c r="Y3467">
        <v>207</v>
      </c>
      <c r="Z3467">
        <v>248.39</v>
      </c>
      <c r="AA3467">
        <v>207</v>
      </c>
      <c r="AB3467">
        <v>0.2</v>
      </c>
      <c r="AC3467">
        <v>207</v>
      </c>
    </row>
    <row r="3468" spans="1:29" x14ac:dyDescent="0.25">
      <c r="A3468" s="111" t="s">
        <v>588</v>
      </c>
      <c r="B3468" s="112" t="s">
        <v>589</v>
      </c>
      <c r="C3468" s="111">
        <v>573</v>
      </c>
      <c r="D3468" s="111">
        <v>572</v>
      </c>
      <c r="E3468" s="111" t="s">
        <v>590</v>
      </c>
      <c r="F3468" s="111">
        <v>2248</v>
      </c>
      <c r="G3468" s="111" t="s">
        <v>335</v>
      </c>
      <c r="H3468" s="111" t="s">
        <v>108</v>
      </c>
      <c r="I3468" s="111" t="s">
        <v>18</v>
      </c>
      <c r="J3468" s="111" t="s">
        <v>336</v>
      </c>
      <c r="K3468" s="111" t="s">
        <v>332</v>
      </c>
      <c r="L3468" s="111">
        <v>1</v>
      </c>
      <c r="M3468" s="111">
        <v>0.06</v>
      </c>
      <c r="N3468" s="113">
        <v>248.39</v>
      </c>
      <c r="O3468" s="113">
        <v>207</v>
      </c>
      <c r="P3468" s="114">
        <v>0.2</v>
      </c>
      <c r="Q3468" s="113">
        <v>207</v>
      </c>
      <c r="R3468" s="115">
        <v>248.39</v>
      </c>
      <c r="S3468" s="115">
        <v>207</v>
      </c>
      <c r="T3468" s="119">
        <v>0.2</v>
      </c>
      <c r="U3468" s="116">
        <v>207</v>
      </c>
      <c r="V3468" t="s">
        <v>25</v>
      </c>
      <c r="W3468">
        <v>207</v>
      </c>
      <c r="X3468" t="s">
        <v>25</v>
      </c>
      <c r="Y3468">
        <v>207</v>
      </c>
      <c r="Z3468">
        <v>248.39</v>
      </c>
      <c r="AA3468">
        <v>207</v>
      </c>
      <c r="AB3468">
        <v>0.2</v>
      </c>
      <c r="AC3468">
        <v>207</v>
      </c>
    </row>
    <row r="3469" spans="1:29" x14ac:dyDescent="0.25">
      <c r="A3469" s="111" t="s">
        <v>588</v>
      </c>
      <c r="B3469" s="112" t="s">
        <v>589</v>
      </c>
      <c r="C3469" s="111">
        <v>573</v>
      </c>
      <c r="D3469" s="111">
        <v>572</v>
      </c>
      <c r="E3469" s="111" t="s">
        <v>590</v>
      </c>
      <c r="F3469" s="111">
        <v>2250</v>
      </c>
      <c r="G3469" s="111" t="s">
        <v>337</v>
      </c>
      <c r="H3469" s="111" t="s">
        <v>108</v>
      </c>
      <c r="I3469" s="111" t="s">
        <v>18</v>
      </c>
      <c r="J3469" s="111" t="s">
        <v>338</v>
      </c>
      <c r="K3469" s="111" t="s">
        <v>332</v>
      </c>
      <c r="L3469" s="111">
        <v>1</v>
      </c>
      <c r="M3469" s="111">
        <v>0.06</v>
      </c>
      <c r="N3469" s="113">
        <v>248.39</v>
      </c>
      <c r="O3469" s="113">
        <v>207</v>
      </c>
      <c r="P3469" s="114">
        <v>0.2</v>
      </c>
      <c r="Q3469" s="113">
        <v>207</v>
      </c>
      <c r="R3469" s="115">
        <v>248.39</v>
      </c>
      <c r="S3469" s="115">
        <v>207</v>
      </c>
      <c r="T3469" s="119">
        <v>0.2</v>
      </c>
      <c r="U3469" s="116">
        <v>207</v>
      </c>
      <c r="V3469" t="s">
        <v>25</v>
      </c>
      <c r="W3469">
        <v>207</v>
      </c>
      <c r="X3469" t="s">
        <v>25</v>
      </c>
      <c r="Y3469">
        <v>207</v>
      </c>
      <c r="Z3469">
        <v>248.39</v>
      </c>
      <c r="AA3469">
        <v>207</v>
      </c>
      <c r="AB3469">
        <v>0.2</v>
      </c>
      <c r="AC3469">
        <v>207</v>
      </c>
    </row>
    <row r="3470" spans="1:29" x14ac:dyDescent="0.25">
      <c r="A3470" s="111" t="s">
        <v>588</v>
      </c>
      <c r="B3470" s="112" t="s">
        <v>589</v>
      </c>
      <c r="C3470" s="111">
        <v>573</v>
      </c>
      <c r="D3470" s="111">
        <v>572</v>
      </c>
      <c r="E3470" s="111" t="s">
        <v>590</v>
      </c>
      <c r="F3470" s="111">
        <v>7431</v>
      </c>
      <c r="G3470" s="111" t="s">
        <v>339</v>
      </c>
      <c r="H3470" s="111" t="s">
        <v>108</v>
      </c>
      <c r="I3470" s="111" t="s">
        <v>18</v>
      </c>
      <c r="J3470" s="111" t="s">
        <v>340</v>
      </c>
      <c r="K3470" s="111" t="s">
        <v>332</v>
      </c>
      <c r="L3470" s="111">
        <v>1</v>
      </c>
      <c r="M3470" s="111">
        <v>0.06</v>
      </c>
      <c r="N3470" s="113">
        <v>248.39</v>
      </c>
      <c r="O3470" s="113">
        <v>207</v>
      </c>
      <c r="P3470" s="114">
        <v>0.2</v>
      </c>
      <c r="Q3470" s="113">
        <v>207</v>
      </c>
      <c r="R3470" s="115">
        <v>248.39</v>
      </c>
      <c r="S3470" s="115">
        <v>207</v>
      </c>
      <c r="T3470" s="119">
        <v>0.2</v>
      </c>
      <c r="U3470" s="116">
        <v>207</v>
      </c>
      <c r="V3470" t="s">
        <v>25</v>
      </c>
      <c r="W3470">
        <v>207</v>
      </c>
      <c r="X3470" t="s">
        <v>25</v>
      </c>
      <c r="Y3470">
        <v>207</v>
      </c>
      <c r="Z3470">
        <v>248.39</v>
      </c>
      <c r="AA3470">
        <v>207</v>
      </c>
      <c r="AB3470">
        <v>0.2</v>
      </c>
      <c r="AC3470">
        <v>207</v>
      </c>
    </row>
    <row r="3471" spans="1:29" x14ac:dyDescent="0.25">
      <c r="A3471" s="111" t="s">
        <v>588</v>
      </c>
      <c r="B3471" s="112" t="s">
        <v>589</v>
      </c>
      <c r="C3471" s="111">
        <v>573</v>
      </c>
      <c r="D3471" s="111">
        <v>572</v>
      </c>
      <c r="E3471" s="111" t="s">
        <v>590</v>
      </c>
      <c r="F3471" s="111">
        <v>9442</v>
      </c>
      <c r="G3471" s="111" t="s">
        <v>341</v>
      </c>
      <c r="H3471" s="111" t="s">
        <v>108</v>
      </c>
      <c r="I3471" s="111" t="s">
        <v>18</v>
      </c>
      <c r="J3471" s="111" t="s">
        <v>342</v>
      </c>
      <c r="K3471" s="111" t="s">
        <v>332</v>
      </c>
      <c r="L3471" s="111">
        <v>1</v>
      </c>
      <c r="M3471" s="111">
        <v>0.06</v>
      </c>
      <c r="N3471" s="113">
        <v>248.39</v>
      </c>
      <c r="O3471" s="113">
        <v>207</v>
      </c>
      <c r="P3471" s="114">
        <v>0.2</v>
      </c>
      <c r="Q3471" s="113">
        <v>207</v>
      </c>
      <c r="R3471" s="115">
        <v>248.39</v>
      </c>
      <c r="S3471" s="115">
        <v>207</v>
      </c>
      <c r="T3471" s="119">
        <v>0.2</v>
      </c>
      <c r="U3471" s="116">
        <v>207</v>
      </c>
      <c r="V3471" t="s">
        <v>25</v>
      </c>
      <c r="W3471">
        <v>207</v>
      </c>
      <c r="X3471" t="s">
        <v>25</v>
      </c>
      <c r="Y3471">
        <v>207</v>
      </c>
      <c r="Z3471">
        <v>248.39</v>
      </c>
      <c r="AA3471">
        <v>207</v>
      </c>
      <c r="AB3471">
        <v>0.2</v>
      </c>
      <c r="AC3471">
        <v>207</v>
      </c>
    </row>
    <row r="3472" spans="1:29" x14ac:dyDescent="0.25">
      <c r="A3472" s="111" t="s">
        <v>588</v>
      </c>
      <c r="B3472" s="112" t="s">
        <v>589</v>
      </c>
      <c r="C3472" s="111">
        <v>573</v>
      </c>
      <c r="D3472" s="111">
        <v>572</v>
      </c>
      <c r="E3472" s="111" t="s">
        <v>590</v>
      </c>
      <c r="F3472" s="111">
        <v>15190</v>
      </c>
      <c r="G3472" s="111" t="s">
        <v>343</v>
      </c>
      <c r="H3472" s="111" t="s">
        <v>108</v>
      </c>
      <c r="I3472" s="111" t="s">
        <v>18</v>
      </c>
      <c r="J3472" s="111" t="s">
        <v>344</v>
      </c>
      <c r="K3472" s="111" t="s">
        <v>332</v>
      </c>
      <c r="L3472" s="111">
        <v>1</v>
      </c>
      <c r="M3472" s="111">
        <v>0.06</v>
      </c>
      <c r="N3472" s="113">
        <v>248.39</v>
      </c>
      <c r="O3472" s="113">
        <v>207</v>
      </c>
      <c r="P3472" s="114">
        <v>0.2</v>
      </c>
      <c r="Q3472" s="113">
        <v>207</v>
      </c>
      <c r="R3472" s="115">
        <v>248.39</v>
      </c>
      <c r="S3472" s="115">
        <v>207</v>
      </c>
      <c r="T3472" s="119">
        <v>0.2</v>
      </c>
      <c r="U3472" s="116">
        <v>207</v>
      </c>
      <c r="V3472" t="s">
        <v>25</v>
      </c>
      <c r="W3472">
        <v>207</v>
      </c>
      <c r="X3472" t="s">
        <v>25</v>
      </c>
      <c r="Y3472">
        <v>207</v>
      </c>
      <c r="Z3472">
        <v>248.39</v>
      </c>
      <c r="AA3472">
        <v>207</v>
      </c>
      <c r="AB3472">
        <v>0.2</v>
      </c>
      <c r="AC3472">
        <v>207</v>
      </c>
    </row>
    <row r="3473" spans="1:29" x14ac:dyDescent="0.25">
      <c r="A3473" s="111" t="s">
        <v>588</v>
      </c>
      <c r="B3473" s="112" t="s">
        <v>589</v>
      </c>
      <c r="C3473" s="111">
        <v>573</v>
      </c>
      <c r="D3473" s="111">
        <v>572</v>
      </c>
      <c r="E3473" s="111" t="s">
        <v>590</v>
      </c>
      <c r="F3473" s="111">
        <v>19225</v>
      </c>
      <c r="G3473" s="111" t="s">
        <v>345</v>
      </c>
      <c r="H3473" s="111" t="s">
        <v>151</v>
      </c>
      <c r="I3473" s="111" t="s">
        <v>128</v>
      </c>
      <c r="J3473" s="111" t="s">
        <v>346</v>
      </c>
      <c r="K3473" s="111" t="s">
        <v>129</v>
      </c>
      <c r="L3473" s="111">
        <v>24</v>
      </c>
      <c r="M3473" s="111">
        <v>0.06</v>
      </c>
      <c r="N3473" s="113">
        <v>7.99</v>
      </c>
      <c r="O3473" s="113">
        <v>6.69</v>
      </c>
      <c r="P3473" s="114">
        <v>0.2</v>
      </c>
      <c r="Q3473" s="113">
        <v>160.56</v>
      </c>
      <c r="R3473" s="115">
        <v>7.99</v>
      </c>
      <c r="S3473" s="115">
        <v>6.69</v>
      </c>
      <c r="T3473" s="119">
        <v>0.2</v>
      </c>
      <c r="U3473" s="116">
        <v>160.56</v>
      </c>
      <c r="V3473" t="s">
        <v>25</v>
      </c>
      <c r="W3473">
        <v>7.29</v>
      </c>
      <c r="X3473" t="s">
        <v>25</v>
      </c>
      <c r="Y3473">
        <v>174.96</v>
      </c>
      <c r="Z3473">
        <v>8.69</v>
      </c>
      <c r="AA3473">
        <v>7.22</v>
      </c>
      <c r="AB3473">
        <v>0.2</v>
      </c>
      <c r="AC3473">
        <v>173.28</v>
      </c>
    </row>
    <row r="3474" spans="1:29" x14ac:dyDescent="0.25">
      <c r="A3474" s="111" t="s">
        <v>588</v>
      </c>
      <c r="B3474" s="112" t="s">
        <v>589</v>
      </c>
      <c r="C3474" s="111">
        <v>573</v>
      </c>
      <c r="D3474" s="111">
        <v>572</v>
      </c>
      <c r="E3474" s="111" t="s">
        <v>590</v>
      </c>
      <c r="F3474" s="111">
        <v>19228</v>
      </c>
      <c r="G3474" s="111" t="s">
        <v>347</v>
      </c>
      <c r="H3474" s="111" t="s">
        <v>151</v>
      </c>
      <c r="I3474" s="111" t="s">
        <v>128</v>
      </c>
      <c r="J3474" s="111" t="s">
        <v>346</v>
      </c>
      <c r="K3474" s="111" t="s">
        <v>129</v>
      </c>
      <c r="L3474" s="111">
        <v>4</v>
      </c>
      <c r="M3474" s="111">
        <v>0.01</v>
      </c>
      <c r="N3474" s="113">
        <v>7.99</v>
      </c>
      <c r="O3474" s="113">
        <v>6.69</v>
      </c>
      <c r="P3474" s="114">
        <v>0.2</v>
      </c>
      <c r="Q3474" s="113">
        <v>26.76</v>
      </c>
      <c r="R3474" s="115">
        <v>7.99</v>
      </c>
      <c r="S3474" s="115">
        <v>6.69</v>
      </c>
      <c r="T3474" s="119">
        <v>0.2</v>
      </c>
      <c r="U3474" s="116">
        <v>26.76</v>
      </c>
      <c r="V3474" t="s">
        <v>25</v>
      </c>
      <c r="W3474">
        <v>7.29</v>
      </c>
      <c r="X3474" t="s">
        <v>25</v>
      </c>
      <c r="Y3474">
        <v>29.16</v>
      </c>
      <c r="Z3474">
        <v>8.69</v>
      </c>
      <c r="AA3474">
        <v>7.22</v>
      </c>
      <c r="AB3474">
        <v>0.2</v>
      </c>
      <c r="AC3474">
        <v>28.88</v>
      </c>
    </row>
    <row r="3475" spans="1:29" x14ac:dyDescent="0.25">
      <c r="A3475" s="111" t="s">
        <v>588</v>
      </c>
      <c r="B3475" s="112" t="s">
        <v>589</v>
      </c>
      <c r="C3475" s="111">
        <v>573</v>
      </c>
      <c r="D3475" s="111">
        <v>572</v>
      </c>
      <c r="E3475" s="111" t="s">
        <v>590</v>
      </c>
      <c r="F3475" s="111">
        <v>19229</v>
      </c>
      <c r="G3475" s="111" t="s">
        <v>348</v>
      </c>
      <c r="H3475" s="111" t="s">
        <v>151</v>
      </c>
      <c r="I3475" s="111" t="s">
        <v>128</v>
      </c>
      <c r="J3475" s="111" t="s">
        <v>346</v>
      </c>
      <c r="K3475" s="111" t="s">
        <v>129</v>
      </c>
      <c r="L3475" s="111">
        <v>6</v>
      </c>
      <c r="M3475" s="111">
        <v>1.4999999999999999E-2</v>
      </c>
      <c r="N3475" s="113">
        <v>7.99</v>
      </c>
      <c r="O3475" s="113">
        <v>6.69</v>
      </c>
      <c r="P3475" s="114">
        <v>0.2</v>
      </c>
      <c r="Q3475" s="113">
        <v>40.14</v>
      </c>
      <c r="R3475" s="115">
        <v>7.99</v>
      </c>
      <c r="S3475" s="115">
        <v>6.69</v>
      </c>
      <c r="T3475" s="119">
        <v>0.2</v>
      </c>
      <c r="U3475" s="116">
        <v>40.14</v>
      </c>
      <c r="V3475" t="s">
        <v>25</v>
      </c>
      <c r="W3475">
        <v>7.29</v>
      </c>
      <c r="X3475" t="s">
        <v>25</v>
      </c>
      <c r="Y3475">
        <v>43.74</v>
      </c>
      <c r="Z3475">
        <v>8.69</v>
      </c>
      <c r="AA3475">
        <v>7.22</v>
      </c>
      <c r="AB3475">
        <v>0.2</v>
      </c>
      <c r="AC3475">
        <v>43.32</v>
      </c>
    </row>
    <row r="3476" spans="1:29" x14ac:dyDescent="0.25">
      <c r="A3476" s="111" t="s">
        <v>588</v>
      </c>
      <c r="B3476" s="112" t="s">
        <v>589</v>
      </c>
      <c r="C3476" s="111">
        <v>573</v>
      </c>
      <c r="D3476" s="111">
        <v>572</v>
      </c>
      <c r="E3476" s="111" t="s">
        <v>590</v>
      </c>
      <c r="F3476" s="111">
        <v>19231</v>
      </c>
      <c r="G3476" s="111" t="s">
        <v>349</v>
      </c>
      <c r="H3476" s="111" t="s">
        <v>151</v>
      </c>
      <c r="I3476" s="111" t="s">
        <v>128</v>
      </c>
      <c r="J3476" s="111" t="s">
        <v>350</v>
      </c>
      <c r="K3476" s="111" t="s">
        <v>129</v>
      </c>
      <c r="L3476" s="111">
        <v>4</v>
      </c>
      <c r="M3476" s="111">
        <v>0.01</v>
      </c>
      <c r="N3476" s="113">
        <v>7.99</v>
      </c>
      <c r="O3476" s="113">
        <v>6.69</v>
      </c>
      <c r="P3476" s="114">
        <v>0.2</v>
      </c>
      <c r="Q3476" s="113">
        <v>26.76</v>
      </c>
      <c r="R3476" s="115">
        <v>7.99</v>
      </c>
      <c r="S3476" s="115">
        <v>6.69</v>
      </c>
      <c r="T3476" s="119">
        <v>0.2</v>
      </c>
      <c r="U3476" s="116">
        <v>26.76</v>
      </c>
      <c r="V3476" t="s">
        <v>25</v>
      </c>
      <c r="W3476">
        <v>7.29</v>
      </c>
      <c r="X3476" t="s">
        <v>25</v>
      </c>
      <c r="Y3476">
        <v>29.16</v>
      </c>
      <c r="Z3476">
        <v>8.69</v>
      </c>
      <c r="AA3476">
        <v>7.22</v>
      </c>
      <c r="AB3476">
        <v>0.2</v>
      </c>
      <c r="AC3476">
        <v>28.88</v>
      </c>
    </row>
    <row r="3477" spans="1:29" x14ac:dyDescent="0.25">
      <c r="A3477" s="111" t="s">
        <v>588</v>
      </c>
      <c r="B3477" s="112" t="s">
        <v>589</v>
      </c>
      <c r="C3477" s="111">
        <v>573</v>
      </c>
      <c r="D3477" s="111">
        <v>572</v>
      </c>
      <c r="E3477" s="111" t="s">
        <v>590</v>
      </c>
      <c r="F3477" s="111">
        <v>21666</v>
      </c>
      <c r="G3477" s="111" t="s">
        <v>351</v>
      </c>
      <c r="H3477" s="111" t="s">
        <v>151</v>
      </c>
      <c r="I3477" s="111" t="s">
        <v>128</v>
      </c>
      <c r="J3477" s="111" t="s">
        <v>352</v>
      </c>
      <c r="K3477" s="111" t="s">
        <v>129</v>
      </c>
      <c r="L3477" s="111">
        <v>4</v>
      </c>
      <c r="M3477" s="111">
        <v>0.01</v>
      </c>
      <c r="N3477" s="113">
        <v>7.99</v>
      </c>
      <c r="O3477" s="113">
        <v>6.69</v>
      </c>
      <c r="P3477" s="114">
        <v>0.2</v>
      </c>
      <c r="Q3477" s="113">
        <v>26.76</v>
      </c>
      <c r="R3477" s="115">
        <v>7.99</v>
      </c>
      <c r="S3477" s="115">
        <v>6.69</v>
      </c>
      <c r="T3477" s="119">
        <v>0.2</v>
      </c>
      <c r="U3477" s="116">
        <v>26.76</v>
      </c>
      <c r="V3477" t="s">
        <v>25</v>
      </c>
      <c r="W3477">
        <v>7.29</v>
      </c>
      <c r="X3477" t="s">
        <v>25</v>
      </c>
      <c r="Y3477">
        <v>29.16</v>
      </c>
      <c r="Z3477">
        <v>8.69</v>
      </c>
      <c r="AA3477">
        <v>7.22</v>
      </c>
      <c r="AB3477">
        <v>0.2</v>
      </c>
      <c r="AC3477">
        <v>28.88</v>
      </c>
    </row>
    <row r="3478" spans="1:29" x14ac:dyDescent="0.25">
      <c r="A3478" s="111" t="s">
        <v>588</v>
      </c>
      <c r="B3478" s="112" t="s">
        <v>589</v>
      </c>
      <c r="C3478" s="111">
        <v>573</v>
      </c>
      <c r="D3478" s="111">
        <v>572</v>
      </c>
      <c r="E3478" s="111" t="s">
        <v>590</v>
      </c>
      <c r="F3478" s="111">
        <v>24306</v>
      </c>
      <c r="G3478" s="111" t="s">
        <v>353</v>
      </c>
      <c r="H3478" s="111" t="s">
        <v>151</v>
      </c>
      <c r="I3478" s="111" t="s">
        <v>128</v>
      </c>
      <c r="J3478" s="111" t="s">
        <v>354</v>
      </c>
      <c r="K3478" s="111" t="s">
        <v>129</v>
      </c>
      <c r="L3478" s="111">
        <v>4</v>
      </c>
      <c r="M3478" s="111">
        <v>0.01</v>
      </c>
      <c r="N3478" s="113">
        <v>7.99</v>
      </c>
      <c r="O3478" s="113">
        <v>6.69</v>
      </c>
      <c r="P3478" s="114">
        <v>0.2</v>
      </c>
      <c r="Q3478" s="113">
        <v>26.76</v>
      </c>
      <c r="R3478" s="115">
        <v>7.99</v>
      </c>
      <c r="S3478" s="115">
        <v>6.69</v>
      </c>
      <c r="T3478" s="119">
        <v>0.2</v>
      </c>
      <c r="U3478" s="116">
        <v>26.76</v>
      </c>
      <c r="V3478" t="s">
        <v>25</v>
      </c>
      <c r="W3478">
        <v>7.29</v>
      </c>
      <c r="X3478" t="s">
        <v>25</v>
      </c>
      <c r="Y3478">
        <v>29.16</v>
      </c>
      <c r="Z3478">
        <v>8.69</v>
      </c>
      <c r="AA3478">
        <v>7.22</v>
      </c>
      <c r="AB3478">
        <v>0.2</v>
      </c>
      <c r="AC3478">
        <v>28.88</v>
      </c>
    </row>
    <row r="3479" spans="1:29" x14ac:dyDescent="0.25">
      <c r="A3479" s="111" t="s">
        <v>588</v>
      </c>
      <c r="B3479" s="112" t="s">
        <v>589</v>
      </c>
      <c r="C3479" s="111">
        <v>573</v>
      </c>
      <c r="D3479" s="111">
        <v>572</v>
      </c>
      <c r="E3479" s="111" t="s">
        <v>590</v>
      </c>
      <c r="F3479" s="111">
        <v>26607</v>
      </c>
      <c r="G3479" s="111" t="s">
        <v>413</v>
      </c>
      <c r="H3479" s="111" t="s">
        <v>151</v>
      </c>
      <c r="I3479" s="111" t="s">
        <v>128</v>
      </c>
      <c r="J3479" s="111" t="s">
        <v>414</v>
      </c>
      <c r="K3479" s="111" t="s">
        <v>129</v>
      </c>
      <c r="L3479" s="111">
        <v>4</v>
      </c>
      <c r="M3479" s="111">
        <v>0.01</v>
      </c>
      <c r="N3479" s="113">
        <v>7.99</v>
      </c>
      <c r="O3479" s="113">
        <v>6.69</v>
      </c>
      <c r="P3479" s="114">
        <v>0.2</v>
      </c>
      <c r="Q3479" s="113">
        <v>26.76</v>
      </c>
      <c r="R3479" s="115">
        <v>7.99</v>
      </c>
      <c r="S3479" s="115">
        <v>6.69</v>
      </c>
      <c r="T3479" s="119">
        <v>0.2</v>
      </c>
      <c r="U3479" s="116">
        <v>26.76</v>
      </c>
      <c r="V3479" t="s">
        <v>25</v>
      </c>
      <c r="W3479">
        <v>7.29</v>
      </c>
      <c r="X3479" t="s">
        <v>25</v>
      </c>
      <c r="Y3479">
        <v>29.16</v>
      </c>
      <c r="Z3479">
        <v>8.69</v>
      </c>
      <c r="AA3479">
        <v>7.22</v>
      </c>
      <c r="AB3479">
        <v>0.2</v>
      </c>
      <c r="AC3479">
        <v>28.88</v>
      </c>
    </row>
    <row r="3480" spans="1:29" x14ac:dyDescent="0.25">
      <c r="A3480" s="111" t="s">
        <v>588</v>
      </c>
      <c r="B3480" s="112" t="s">
        <v>589</v>
      </c>
      <c r="C3480" s="111">
        <v>573</v>
      </c>
      <c r="D3480" s="111">
        <v>572</v>
      </c>
      <c r="E3480" s="111" t="s">
        <v>590</v>
      </c>
      <c r="F3480" s="111">
        <v>14842</v>
      </c>
      <c r="G3480" s="111" t="s">
        <v>355</v>
      </c>
      <c r="H3480" s="111" t="s">
        <v>33</v>
      </c>
      <c r="I3480" s="111" t="s">
        <v>18</v>
      </c>
      <c r="J3480" s="111" t="s">
        <v>331</v>
      </c>
      <c r="K3480" s="111" t="s">
        <v>31</v>
      </c>
      <c r="L3480" s="111">
        <v>15</v>
      </c>
      <c r="M3480" s="111">
        <v>4.0349999999999997E-2</v>
      </c>
      <c r="N3480" s="113">
        <v>2.29</v>
      </c>
      <c r="O3480" s="113">
        <v>1.8904999999999998</v>
      </c>
      <c r="P3480" s="114">
        <v>0.2</v>
      </c>
      <c r="Q3480" s="113">
        <v>28.349999999999998</v>
      </c>
      <c r="R3480" s="115">
        <v>1.99</v>
      </c>
      <c r="S3480" s="115">
        <v>1.6583333333333334</v>
      </c>
      <c r="T3480" s="119">
        <v>0.2</v>
      </c>
      <c r="U3480" s="116">
        <v>24.9</v>
      </c>
      <c r="V3480" t="s">
        <v>25</v>
      </c>
      <c r="W3480">
        <v>1.8</v>
      </c>
      <c r="X3480" t="s">
        <v>25</v>
      </c>
      <c r="Y3480">
        <v>27</v>
      </c>
      <c r="Z3480">
        <v>1.89</v>
      </c>
      <c r="AA3480">
        <v>1.58</v>
      </c>
      <c r="AB3480">
        <v>0.2</v>
      </c>
      <c r="AC3480">
        <v>23.700000000000003</v>
      </c>
    </row>
    <row r="3481" spans="1:29" x14ac:dyDescent="0.25">
      <c r="A3481" s="111" t="s">
        <v>588</v>
      </c>
      <c r="B3481" s="112" t="s">
        <v>589</v>
      </c>
      <c r="C3481" s="111">
        <v>573</v>
      </c>
      <c r="D3481" s="111">
        <v>572</v>
      </c>
      <c r="E3481" s="111" t="s">
        <v>590</v>
      </c>
      <c r="F3481" s="111">
        <v>14844</v>
      </c>
      <c r="G3481" s="111" t="s">
        <v>356</v>
      </c>
      <c r="H3481" s="111" t="s">
        <v>32</v>
      </c>
      <c r="I3481" s="111" t="s">
        <v>18</v>
      </c>
      <c r="J3481" s="111" t="s">
        <v>334</v>
      </c>
      <c r="K3481" s="111" t="s">
        <v>31</v>
      </c>
      <c r="L3481" s="111">
        <v>15</v>
      </c>
      <c r="M3481" s="111">
        <v>4.0349999999999997E-2</v>
      </c>
      <c r="N3481" s="113">
        <v>2.29</v>
      </c>
      <c r="O3481" s="113">
        <v>1.8904999999999998</v>
      </c>
      <c r="P3481" s="114">
        <v>0.2</v>
      </c>
      <c r="Q3481" s="113">
        <v>28.349999999999998</v>
      </c>
      <c r="R3481" s="115">
        <v>1.99</v>
      </c>
      <c r="S3481" s="115">
        <v>1.6583333333333334</v>
      </c>
      <c r="T3481" s="119">
        <v>0.2</v>
      </c>
      <c r="U3481" s="116">
        <v>24.9</v>
      </c>
      <c r="V3481" t="s">
        <v>25</v>
      </c>
      <c r="W3481">
        <v>1.8</v>
      </c>
      <c r="X3481" t="s">
        <v>25</v>
      </c>
      <c r="Y3481">
        <v>27</v>
      </c>
      <c r="Z3481">
        <v>1.89</v>
      </c>
      <c r="AA3481">
        <v>1.58</v>
      </c>
      <c r="AB3481">
        <v>0.2</v>
      </c>
      <c r="AC3481">
        <v>23.700000000000003</v>
      </c>
    </row>
    <row r="3482" spans="1:29" x14ac:dyDescent="0.25">
      <c r="A3482" s="111" t="s">
        <v>588</v>
      </c>
      <c r="B3482" s="112" t="s">
        <v>589</v>
      </c>
      <c r="C3482" s="111">
        <v>573</v>
      </c>
      <c r="D3482" s="111">
        <v>572</v>
      </c>
      <c r="E3482" s="111" t="s">
        <v>590</v>
      </c>
      <c r="F3482" s="111">
        <v>19303</v>
      </c>
      <c r="G3482" s="111" t="s">
        <v>444</v>
      </c>
      <c r="H3482" s="111" t="s">
        <v>37</v>
      </c>
      <c r="I3482" s="111" t="s">
        <v>18</v>
      </c>
      <c r="J3482" s="111" t="s">
        <v>362</v>
      </c>
      <c r="K3482" s="111" t="s">
        <v>31</v>
      </c>
      <c r="L3482" s="111">
        <v>15</v>
      </c>
      <c r="M3482" s="111">
        <v>4.0349999999999997E-2</v>
      </c>
      <c r="N3482" s="113">
        <v>2.29</v>
      </c>
      <c r="O3482" s="113">
        <v>1.8904999999999998</v>
      </c>
      <c r="P3482" s="114">
        <v>0.2</v>
      </c>
      <c r="Q3482" s="113">
        <v>28.349999999999998</v>
      </c>
      <c r="R3482" s="115">
        <v>1.99</v>
      </c>
      <c r="S3482" s="115">
        <v>1.6583333333333334</v>
      </c>
      <c r="T3482" s="119">
        <v>0.2</v>
      </c>
      <c r="U3482" s="116">
        <v>24.9</v>
      </c>
      <c r="V3482" t="s">
        <v>25</v>
      </c>
      <c r="W3482">
        <v>1.9</v>
      </c>
      <c r="X3482" t="s">
        <v>25</v>
      </c>
      <c r="Y3482">
        <v>28.5</v>
      </c>
      <c r="Z3482">
        <v>1.99</v>
      </c>
      <c r="AA3482">
        <v>1.66</v>
      </c>
      <c r="AB3482">
        <v>0.2</v>
      </c>
      <c r="AC3482">
        <v>24.9</v>
      </c>
    </row>
    <row r="3483" spans="1:29" x14ac:dyDescent="0.25">
      <c r="A3483" s="111" t="s">
        <v>588</v>
      </c>
      <c r="B3483" s="112" t="s">
        <v>589</v>
      </c>
      <c r="C3483" s="111">
        <v>573</v>
      </c>
      <c r="D3483" s="111">
        <v>572</v>
      </c>
      <c r="E3483" s="111" t="s">
        <v>590</v>
      </c>
      <c r="F3483" s="111">
        <v>1164</v>
      </c>
      <c r="G3483" s="111" t="s">
        <v>450</v>
      </c>
      <c r="H3483" s="111" t="s">
        <v>51</v>
      </c>
      <c r="I3483" s="111" t="s">
        <v>18</v>
      </c>
      <c r="J3483" s="111" t="s">
        <v>418</v>
      </c>
      <c r="K3483" s="111" t="s">
        <v>46</v>
      </c>
      <c r="L3483" s="111">
        <v>12</v>
      </c>
      <c r="M3483" s="111">
        <v>4.2000000000000003E-2</v>
      </c>
      <c r="N3483" s="113">
        <v>2.59</v>
      </c>
      <c r="O3483" s="113">
        <v>2.1755</v>
      </c>
      <c r="P3483" s="114">
        <v>0.2</v>
      </c>
      <c r="Q3483" s="113">
        <v>26.160000000000004</v>
      </c>
      <c r="R3483" s="115">
        <v>2.39</v>
      </c>
      <c r="S3483" s="115">
        <v>1.99</v>
      </c>
      <c r="T3483" s="119">
        <v>0.2</v>
      </c>
      <c r="U3483" s="116">
        <v>23.88</v>
      </c>
      <c r="V3483" t="s">
        <v>25</v>
      </c>
      <c r="W3483">
        <v>2.08</v>
      </c>
      <c r="X3483" t="s">
        <v>25</v>
      </c>
      <c r="Y3483">
        <v>24.96</v>
      </c>
      <c r="Z3483">
        <v>2.19</v>
      </c>
      <c r="AA3483">
        <v>1.83</v>
      </c>
      <c r="AB3483">
        <v>0.2</v>
      </c>
      <c r="AC3483">
        <v>21.96</v>
      </c>
    </row>
    <row r="3484" spans="1:29" x14ac:dyDescent="0.25">
      <c r="A3484" s="111" t="s">
        <v>588</v>
      </c>
      <c r="B3484" s="112" t="s">
        <v>589</v>
      </c>
      <c r="C3484" s="111">
        <v>573</v>
      </c>
      <c r="D3484" s="111">
        <v>572</v>
      </c>
      <c r="E3484" s="111" t="s">
        <v>590</v>
      </c>
      <c r="F3484" s="111">
        <v>9084</v>
      </c>
      <c r="G3484" s="111" t="s">
        <v>357</v>
      </c>
      <c r="H3484" s="111" t="s">
        <v>47</v>
      </c>
      <c r="I3484" s="111" t="s">
        <v>18</v>
      </c>
      <c r="J3484" s="111" t="s">
        <v>334</v>
      </c>
      <c r="K3484" s="111" t="s">
        <v>46</v>
      </c>
      <c r="L3484" s="111">
        <v>12</v>
      </c>
      <c r="M3484" s="111">
        <v>4.2000000000000003E-2</v>
      </c>
      <c r="N3484" s="113">
        <v>2.59</v>
      </c>
      <c r="O3484" s="113">
        <v>2.19</v>
      </c>
      <c r="P3484" s="114">
        <v>0.2</v>
      </c>
      <c r="Q3484" s="113">
        <v>26.28</v>
      </c>
      <c r="R3484" s="115">
        <v>2.4900000000000002</v>
      </c>
      <c r="S3484" s="115">
        <v>2.08</v>
      </c>
      <c r="T3484" s="119">
        <v>0.2</v>
      </c>
      <c r="U3484" s="116">
        <v>24.96</v>
      </c>
      <c r="V3484" t="s">
        <v>25</v>
      </c>
      <c r="W3484">
        <v>2.19</v>
      </c>
      <c r="X3484" t="s">
        <v>25</v>
      </c>
      <c r="Y3484">
        <v>26.28</v>
      </c>
      <c r="Z3484">
        <v>2.4900000000000002</v>
      </c>
      <c r="AA3484">
        <v>2.08</v>
      </c>
      <c r="AB3484">
        <v>0.2</v>
      </c>
      <c r="AC3484">
        <v>24.96</v>
      </c>
    </row>
    <row r="3485" spans="1:29" x14ac:dyDescent="0.25">
      <c r="A3485" s="111" t="s">
        <v>588</v>
      </c>
      <c r="B3485" s="112" t="s">
        <v>589</v>
      </c>
      <c r="C3485" s="111">
        <v>573</v>
      </c>
      <c r="D3485" s="111">
        <v>572</v>
      </c>
      <c r="E3485" s="111" t="s">
        <v>590</v>
      </c>
      <c r="F3485" s="111">
        <v>9085</v>
      </c>
      <c r="G3485" s="111" t="s">
        <v>358</v>
      </c>
      <c r="H3485" s="111" t="s">
        <v>48</v>
      </c>
      <c r="I3485" s="111" t="s">
        <v>18</v>
      </c>
      <c r="J3485" s="111" t="s">
        <v>338</v>
      </c>
      <c r="K3485" s="111" t="s">
        <v>46</v>
      </c>
      <c r="L3485" s="111">
        <v>12</v>
      </c>
      <c r="M3485" s="111">
        <v>4.2000000000000003E-2</v>
      </c>
      <c r="N3485" s="113">
        <v>2.59</v>
      </c>
      <c r="O3485" s="113">
        <v>2.1755</v>
      </c>
      <c r="P3485" s="114">
        <v>0.2</v>
      </c>
      <c r="Q3485" s="113">
        <v>26.160000000000004</v>
      </c>
      <c r="R3485" s="115">
        <v>2.39</v>
      </c>
      <c r="S3485" s="115">
        <v>1.99</v>
      </c>
      <c r="T3485" s="119">
        <v>0.2</v>
      </c>
      <c r="U3485" s="116">
        <v>23.88</v>
      </c>
      <c r="V3485" t="s">
        <v>25</v>
      </c>
      <c r="W3485">
        <v>2.08</v>
      </c>
      <c r="X3485" t="s">
        <v>25</v>
      </c>
      <c r="Y3485">
        <v>24.96</v>
      </c>
      <c r="Z3485">
        <v>2.19</v>
      </c>
      <c r="AA3485">
        <v>1.83</v>
      </c>
      <c r="AB3485">
        <v>0.2</v>
      </c>
      <c r="AC3485">
        <v>21.96</v>
      </c>
    </row>
    <row r="3486" spans="1:29" x14ac:dyDescent="0.25">
      <c r="A3486" s="111" t="s">
        <v>588</v>
      </c>
      <c r="B3486" s="112" t="s">
        <v>589</v>
      </c>
      <c r="C3486" s="111">
        <v>573</v>
      </c>
      <c r="D3486" s="111">
        <v>572</v>
      </c>
      <c r="E3486" s="111" t="s">
        <v>590</v>
      </c>
      <c r="F3486" s="111">
        <v>9087</v>
      </c>
      <c r="G3486" s="111" t="s">
        <v>359</v>
      </c>
      <c r="H3486" s="111" t="s">
        <v>50</v>
      </c>
      <c r="I3486" s="111" t="s">
        <v>18</v>
      </c>
      <c r="J3486" s="111" t="s">
        <v>336</v>
      </c>
      <c r="K3486" s="111" t="s">
        <v>46</v>
      </c>
      <c r="L3486" s="111">
        <v>12</v>
      </c>
      <c r="M3486" s="111">
        <v>4.2000000000000003E-2</v>
      </c>
      <c r="N3486" s="113">
        <v>2.59</v>
      </c>
      <c r="O3486" s="113">
        <v>2.1755</v>
      </c>
      <c r="P3486" s="114">
        <v>0.2</v>
      </c>
      <c r="Q3486" s="113">
        <v>26.160000000000004</v>
      </c>
      <c r="R3486" s="115">
        <v>2.39</v>
      </c>
      <c r="S3486" s="115">
        <v>1.99</v>
      </c>
      <c r="T3486" s="119">
        <v>0.2</v>
      </c>
      <c r="U3486" s="116">
        <v>23.88</v>
      </c>
      <c r="V3486" t="s">
        <v>25</v>
      </c>
      <c r="W3486">
        <v>2.08</v>
      </c>
      <c r="X3486" t="s">
        <v>25</v>
      </c>
      <c r="Y3486">
        <v>24.96</v>
      </c>
      <c r="Z3486">
        <v>2.19</v>
      </c>
      <c r="AA3486">
        <v>1.83</v>
      </c>
      <c r="AB3486">
        <v>0.2</v>
      </c>
      <c r="AC3486">
        <v>21.96</v>
      </c>
    </row>
    <row r="3487" spans="1:29" x14ac:dyDescent="0.25">
      <c r="A3487" s="111" t="s">
        <v>588</v>
      </c>
      <c r="B3487" s="112" t="s">
        <v>589</v>
      </c>
      <c r="C3487" s="111">
        <v>573</v>
      </c>
      <c r="D3487" s="111">
        <v>572</v>
      </c>
      <c r="E3487" s="111" t="s">
        <v>590</v>
      </c>
      <c r="F3487" s="111">
        <v>9089</v>
      </c>
      <c r="G3487" s="111" t="s">
        <v>360</v>
      </c>
      <c r="H3487" s="111" t="s">
        <v>51</v>
      </c>
      <c r="I3487" s="111" t="s">
        <v>18</v>
      </c>
      <c r="J3487" s="111" t="s">
        <v>340</v>
      </c>
      <c r="K3487" s="111" t="s">
        <v>46</v>
      </c>
      <c r="L3487" s="111">
        <v>12</v>
      </c>
      <c r="M3487" s="111">
        <v>4.2000000000000003E-2</v>
      </c>
      <c r="N3487" s="113">
        <v>2.59</v>
      </c>
      <c r="O3487" s="113">
        <v>2.1755</v>
      </c>
      <c r="P3487" s="114">
        <v>0.2</v>
      </c>
      <c r="Q3487" s="113">
        <v>26.160000000000004</v>
      </c>
      <c r="R3487" s="115">
        <v>2.39</v>
      </c>
      <c r="S3487" s="115">
        <v>1.99</v>
      </c>
      <c r="T3487" s="119">
        <v>0.2</v>
      </c>
      <c r="U3487" s="116">
        <v>23.88</v>
      </c>
      <c r="V3487" t="s">
        <v>25</v>
      </c>
      <c r="W3487">
        <v>2.08</v>
      </c>
      <c r="X3487" t="s">
        <v>25</v>
      </c>
      <c r="Y3487">
        <v>24.96</v>
      </c>
      <c r="Z3487">
        <v>2.19</v>
      </c>
      <c r="AA3487">
        <v>1.83</v>
      </c>
      <c r="AB3487">
        <v>0.2</v>
      </c>
      <c r="AC3487">
        <v>21.96</v>
      </c>
    </row>
    <row r="3488" spans="1:29" x14ac:dyDescent="0.25">
      <c r="A3488" s="111" t="s">
        <v>588</v>
      </c>
      <c r="B3488" s="112" t="s">
        <v>589</v>
      </c>
      <c r="C3488" s="111">
        <v>573</v>
      </c>
      <c r="D3488" s="111">
        <v>572</v>
      </c>
      <c r="E3488" s="111" t="s">
        <v>590</v>
      </c>
      <c r="F3488" s="111">
        <v>9091</v>
      </c>
      <c r="G3488" s="111" t="s">
        <v>361</v>
      </c>
      <c r="H3488" s="111" t="s">
        <v>52</v>
      </c>
      <c r="I3488" s="111" t="s">
        <v>18</v>
      </c>
      <c r="J3488" s="111" t="s">
        <v>362</v>
      </c>
      <c r="K3488" s="111" t="s">
        <v>46</v>
      </c>
      <c r="L3488" s="111">
        <v>12</v>
      </c>
      <c r="M3488" s="111">
        <v>4.2000000000000003E-2</v>
      </c>
      <c r="N3488" s="113">
        <v>3.19</v>
      </c>
      <c r="O3488" s="113">
        <v>2.66</v>
      </c>
      <c r="P3488" s="114">
        <v>0.2</v>
      </c>
      <c r="Q3488" s="113">
        <v>31.92</v>
      </c>
      <c r="R3488" s="115">
        <v>2.99</v>
      </c>
      <c r="S3488" s="115">
        <v>2.4916666666666671</v>
      </c>
      <c r="T3488" s="119">
        <v>0.2</v>
      </c>
      <c r="U3488" s="116">
        <v>29.880000000000003</v>
      </c>
      <c r="V3488" t="s">
        <v>25</v>
      </c>
      <c r="W3488">
        <v>2.66</v>
      </c>
      <c r="X3488" t="s">
        <v>25</v>
      </c>
      <c r="Y3488">
        <v>31.92</v>
      </c>
      <c r="Z3488">
        <v>2.99</v>
      </c>
      <c r="AA3488">
        <v>2.4900000000000002</v>
      </c>
      <c r="AB3488">
        <v>0.2</v>
      </c>
      <c r="AC3488">
        <v>29.880000000000003</v>
      </c>
    </row>
    <row r="3489" spans="1:29" x14ac:dyDescent="0.25">
      <c r="A3489" s="111" t="s">
        <v>588</v>
      </c>
      <c r="B3489" s="112" t="s">
        <v>589</v>
      </c>
      <c r="C3489" s="111">
        <v>573</v>
      </c>
      <c r="D3489" s="111">
        <v>572</v>
      </c>
      <c r="E3489" s="111" t="s">
        <v>590</v>
      </c>
      <c r="F3489" s="111">
        <v>9092</v>
      </c>
      <c r="G3489" s="111" t="s">
        <v>363</v>
      </c>
      <c r="H3489" s="111" t="s">
        <v>52</v>
      </c>
      <c r="I3489" s="111" t="s">
        <v>18</v>
      </c>
      <c r="J3489" s="111" t="s">
        <v>364</v>
      </c>
      <c r="K3489" s="111" t="s">
        <v>46</v>
      </c>
      <c r="L3489" s="111">
        <v>12</v>
      </c>
      <c r="M3489" s="111">
        <v>4.2000000000000003E-2</v>
      </c>
      <c r="N3489" s="113">
        <v>3.19</v>
      </c>
      <c r="O3489" s="113">
        <v>2.66</v>
      </c>
      <c r="P3489" s="114">
        <v>0.2</v>
      </c>
      <c r="Q3489" s="113">
        <v>31.92</v>
      </c>
      <c r="R3489" s="115">
        <v>2.99</v>
      </c>
      <c r="S3489" s="115">
        <v>2.4916666666666671</v>
      </c>
      <c r="T3489" s="119">
        <v>0.2</v>
      </c>
      <c r="U3489" s="116">
        <v>29.880000000000003</v>
      </c>
      <c r="V3489" t="s">
        <v>25</v>
      </c>
      <c r="W3489">
        <v>2.66</v>
      </c>
      <c r="X3489" t="s">
        <v>25</v>
      </c>
      <c r="Y3489">
        <v>31.92</v>
      </c>
      <c r="Z3489">
        <v>2.99</v>
      </c>
      <c r="AA3489">
        <v>2.4900000000000002</v>
      </c>
      <c r="AB3489">
        <v>0.2</v>
      </c>
      <c r="AC3489">
        <v>29.880000000000003</v>
      </c>
    </row>
    <row r="3490" spans="1:29" x14ac:dyDescent="0.25">
      <c r="A3490" s="111" t="s">
        <v>588</v>
      </c>
      <c r="B3490" s="112" t="s">
        <v>589</v>
      </c>
      <c r="C3490" s="111">
        <v>573</v>
      </c>
      <c r="D3490" s="111">
        <v>572</v>
      </c>
      <c r="E3490" s="111" t="s">
        <v>590</v>
      </c>
      <c r="F3490" s="111">
        <v>9093</v>
      </c>
      <c r="G3490" s="111" t="s">
        <v>365</v>
      </c>
      <c r="H3490" s="111" t="s">
        <v>49</v>
      </c>
      <c r="I3490" s="111" t="s">
        <v>18</v>
      </c>
      <c r="J3490" s="111" t="s">
        <v>342</v>
      </c>
      <c r="K3490" s="111" t="s">
        <v>46</v>
      </c>
      <c r="L3490" s="111">
        <v>12</v>
      </c>
      <c r="M3490" s="111">
        <v>4.2000000000000003E-2</v>
      </c>
      <c r="N3490" s="113">
        <v>2.59</v>
      </c>
      <c r="O3490" s="113">
        <v>2.1755</v>
      </c>
      <c r="P3490" s="114">
        <v>0.2</v>
      </c>
      <c r="Q3490" s="113">
        <v>26.160000000000004</v>
      </c>
      <c r="R3490" s="115">
        <v>2.39</v>
      </c>
      <c r="S3490" s="115">
        <v>1.99</v>
      </c>
      <c r="T3490" s="119">
        <v>0.2</v>
      </c>
      <c r="U3490" s="116">
        <v>23.88</v>
      </c>
      <c r="V3490" t="s">
        <v>25</v>
      </c>
      <c r="W3490">
        <v>2.08</v>
      </c>
      <c r="X3490" t="s">
        <v>25</v>
      </c>
      <c r="Y3490">
        <v>24.96</v>
      </c>
      <c r="Z3490">
        <v>2.19</v>
      </c>
      <c r="AA3490">
        <v>1.83</v>
      </c>
      <c r="AB3490">
        <v>0.2</v>
      </c>
      <c r="AC3490">
        <v>21.96</v>
      </c>
    </row>
    <row r="3491" spans="1:29" x14ac:dyDescent="0.25">
      <c r="A3491" s="111" t="s">
        <v>588</v>
      </c>
      <c r="B3491" s="112" t="s">
        <v>589</v>
      </c>
      <c r="C3491" s="111">
        <v>573</v>
      </c>
      <c r="D3491" s="111">
        <v>572</v>
      </c>
      <c r="E3491" s="111" t="s">
        <v>590</v>
      </c>
      <c r="F3491" s="111">
        <v>9096</v>
      </c>
      <c r="G3491" s="111" t="s">
        <v>366</v>
      </c>
      <c r="H3491" s="111" t="s">
        <v>49</v>
      </c>
      <c r="I3491" s="111" t="s">
        <v>18</v>
      </c>
      <c r="J3491" s="111" t="s">
        <v>331</v>
      </c>
      <c r="K3491" s="111" t="s">
        <v>46</v>
      </c>
      <c r="L3491" s="111">
        <v>12</v>
      </c>
      <c r="M3491" s="111">
        <v>4.2000000000000003E-2</v>
      </c>
      <c r="N3491" s="113">
        <v>2.59</v>
      </c>
      <c r="O3491" s="113">
        <v>2.1755</v>
      </c>
      <c r="P3491" s="114">
        <v>0.2</v>
      </c>
      <c r="Q3491" s="113">
        <v>26.160000000000004</v>
      </c>
      <c r="R3491" s="115">
        <v>2.39</v>
      </c>
      <c r="S3491" s="115">
        <v>1.99</v>
      </c>
      <c r="T3491" s="119">
        <v>0.2</v>
      </c>
      <c r="U3491" s="116">
        <v>23.88</v>
      </c>
      <c r="V3491" t="s">
        <v>25</v>
      </c>
      <c r="W3491">
        <v>2.08</v>
      </c>
      <c r="X3491" t="s">
        <v>25</v>
      </c>
      <c r="Y3491">
        <v>24.96</v>
      </c>
      <c r="Z3491">
        <v>2.19</v>
      </c>
      <c r="AA3491">
        <v>1.83</v>
      </c>
      <c r="AB3491">
        <v>0.2</v>
      </c>
      <c r="AC3491">
        <v>21.96</v>
      </c>
    </row>
    <row r="3492" spans="1:29" x14ac:dyDescent="0.25">
      <c r="A3492" s="111" t="s">
        <v>588</v>
      </c>
      <c r="B3492" s="112" t="s">
        <v>589</v>
      </c>
      <c r="C3492" s="111">
        <v>573</v>
      </c>
      <c r="D3492" s="111">
        <v>572</v>
      </c>
      <c r="E3492" s="111" t="s">
        <v>590</v>
      </c>
      <c r="F3492" s="111">
        <v>9274</v>
      </c>
      <c r="G3492" s="111" t="s">
        <v>367</v>
      </c>
      <c r="H3492" s="111" t="s">
        <v>49</v>
      </c>
      <c r="I3492" s="111" t="s">
        <v>18</v>
      </c>
      <c r="J3492" s="111" t="s">
        <v>344</v>
      </c>
      <c r="K3492" s="111" t="s">
        <v>46</v>
      </c>
      <c r="L3492" s="111">
        <v>12</v>
      </c>
      <c r="M3492" s="111">
        <v>4.2000000000000003E-2</v>
      </c>
      <c r="N3492" s="113">
        <v>2.59</v>
      </c>
      <c r="O3492" s="113">
        <v>2.1755</v>
      </c>
      <c r="P3492" s="114">
        <v>0.2</v>
      </c>
      <c r="Q3492" s="113">
        <v>26.160000000000004</v>
      </c>
      <c r="R3492" s="115">
        <v>2.39</v>
      </c>
      <c r="S3492" s="115">
        <v>1.99</v>
      </c>
      <c r="T3492" s="119">
        <v>0.2</v>
      </c>
      <c r="U3492" s="116">
        <v>23.88</v>
      </c>
      <c r="V3492" t="s">
        <v>25</v>
      </c>
      <c r="W3492">
        <v>2.08</v>
      </c>
      <c r="X3492" t="s">
        <v>25</v>
      </c>
      <c r="Y3492">
        <v>24.96</v>
      </c>
      <c r="Z3492">
        <v>2.19</v>
      </c>
      <c r="AA3492">
        <v>1.83</v>
      </c>
      <c r="AB3492">
        <v>0.2</v>
      </c>
      <c r="AC3492">
        <v>21.96</v>
      </c>
    </row>
    <row r="3493" spans="1:29" x14ac:dyDescent="0.25">
      <c r="A3493" s="111" t="s">
        <v>588</v>
      </c>
      <c r="B3493" s="112" t="s">
        <v>589</v>
      </c>
      <c r="C3493" s="111">
        <v>573</v>
      </c>
      <c r="D3493" s="111">
        <v>572</v>
      </c>
      <c r="E3493" s="111" t="s">
        <v>590</v>
      </c>
      <c r="F3493" s="111">
        <v>2231</v>
      </c>
      <c r="G3493" s="111" t="s">
        <v>461</v>
      </c>
      <c r="H3493" s="111" t="s">
        <v>42</v>
      </c>
      <c r="I3493" s="111" t="s">
        <v>18</v>
      </c>
      <c r="J3493" s="111" t="s">
        <v>334</v>
      </c>
      <c r="K3493" s="111" t="s">
        <v>462</v>
      </c>
      <c r="L3493" s="111">
        <v>12</v>
      </c>
      <c r="M3493" s="111">
        <v>3.4799999999999998E-2</v>
      </c>
      <c r="N3493" s="113">
        <v>3.19</v>
      </c>
      <c r="O3493" s="113">
        <v>2.65</v>
      </c>
      <c r="P3493" s="114">
        <v>0.2</v>
      </c>
      <c r="Q3493" s="113">
        <v>31.799999999999997</v>
      </c>
      <c r="R3493" s="115">
        <v>2.79</v>
      </c>
      <c r="S3493" s="115">
        <v>2.33</v>
      </c>
      <c r="T3493" s="119">
        <v>0.2</v>
      </c>
      <c r="U3493" s="116">
        <v>27.96</v>
      </c>
      <c r="V3493" t="s">
        <v>25</v>
      </c>
      <c r="W3493">
        <v>2.65</v>
      </c>
      <c r="X3493" t="s">
        <v>25</v>
      </c>
      <c r="Y3493">
        <v>31.799999999999997</v>
      </c>
      <c r="Z3493">
        <v>2.79</v>
      </c>
      <c r="AA3493">
        <v>2.33</v>
      </c>
      <c r="AB3493">
        <v>0.2</v>
      </c>
      <c r="AC3493">
        <v>27.96</v>
      </c>
    </row>
    <row r="3494" spans="1:29" x14ac:dyDescent="0.25">
      <c r="A3494" s="111" t="s">
        <v>588</v>
      </c>
      <c r="B3494" s="112" t="s">
        <v>589</v>
      </c>
      <c r="C3494" s="111">
        <v>573</v>
      </c>
      <c r="D3494" s="111">
        <v>572</v>
      </c>
      <c r="E3494" s="111" t="s">
        <v>590</v>
      </c>
      <c r="F3494" s="111">
        <v>8411</v>
      </c>
      <c r="G3494" s="111" t="s">
        <v>465</v>
      </c>
      <c r="H3494" s="111" t="s">
        <v>82</v>
      </c>
      <c r="I3494" s="111" t="s">
        <v>18</v>
      </c>
      <c r="J3494" s="111" t="s">
        <v>334</v>
      </c>
      <c r="K3494" s="111" t="s">
        <v>81</v>
      </c>
      <c r="L3494" s="111">
        <v>6</v>
      </c>
      <c r="M3494" s="111">
        <v>0.09</v>
      </c>
      <c r="N3494" s="113">
        <v>4.99</v>
      </c>
      <c r="O3494" s="113">
        <v>4.16</v>
      </c>
      <c r="P3494" s="114">
        <v>0.2</v>
      </c>
      <c r="Q3494" s="113">
        <v>24.96</v>
      </c>
      <c r="R3494" s="115">
        <v>4.79</v>
      </c>
      <c r="S3494" s="115">
        <v>3.99</v>
      </c>
      <c r="T3494" s="119">
        <v>0.2</v>
      </c>
      <c r="U3494" s="116">
        <v>23.94</v>
      </c>
      <c r="V3494" t="s">
        <v>25</v>
      </c>
      <c r="W3494">
        <v>4.16</v>
      </c>
      <c r="X3494" t="s">
        <v>25</v>
      </c>
      <c r="Y3494">
        <v>24.96</v>
      </c>
      <c r="Z3494">
        <v>4.99</v>
      </c>
      <c r="AA3494">
        <v>4.16</v>
      </c>
      <c r="AB3494">
        <v>0.2</v>
      </c>
      <c r="AC3494">
        <v>24.96</v>
      </c>
    </row>
    <row r="3495" spans="1:29" x14ac:dyDescent="0.25">
      <c r="A3495" s="111" t="s">
        <v>588</v>
      </c>
      <c r="B3495" s="112" t="s">
        <v>589</v>
      </c>
      <c r="C3495" s="111">
        <v>573</v>
      </c>
      <c r="D3495" s="111">
        <v>572</v>
      </c>
      <c r="E3495" s="111" t="s">
        <v>590</v>
      </c>
      <c r="F3495" s="111">
        <v>8418</v>
      </c>
      <c r="G3495" s="111" t="s">
        <v>467</v>
      </c>
      <c r="H3495" s="111" t="s">
        <v>83</v>
      </c>
      <c r="I3495" s="111" t="s">
        <v>18</v>
      </c>
      <c r="J3495" s="111" t="s">
        <v>331</v>
      </c>
      <c r="K3495" s="111" t="s">
        <v>81</v>
      </c>
      <c r="L3495" s="111">
        <v>6</v>
      </c>
      <c r="M3495" s="111">
        <v>0.09</v>
      </c>
      <c r="N3495" s="113">
        <v>4.99</v>
      </c>
      <c r="O3495" s="113">
        <v>4.16</v>
      </c>
      <c r="P3495" s="114">
        <v>0.2</v>
      </c>
      <c r="Q3495" s="113">
        <v>24.96</v>
      </c>
      <c r="R3495" s="115">
        <v>4.79</v>
      </c>
      <c r="S3495" s="115">
        <v>3.99</v>
      </c>
      <c r="T3495" s="119">
        <v>0.2</v>
      </c>
      <c r="U3495" s="116">
        <v>23.94</v>
      </c>
      <c r="V3495" t="s">
        <v>25</v>
      </c>
      <c r="W3495">
        <v>4.16</v>
      </c>
      <c r="X3495" t="s">
        <v>25</v>
      </c>
      <c r="Y3495">
        <v>24.96</v>
      </c>
      <c r="Z3495">
        <v>4.99</v>
      </c>
      <c r="AA3495">
        <v>4.16</v>
      </c>
      <c r="AB3495">
        <v>0.2</v>
      </c>
      <c r="AC3495">
        <v>24.96</v>
      </c>
    </row>
    <row r="3496" spans="1:29" x14ac:dyDescent="0.25">
      <c r="A3496" s="111" t="s">
        <v>588</v>
      </c>
      <c r="B3496" s="112" t="s">
        <v>589</v>
      </c>
      <c r="C3496" s="111">
        <v>573</v>
      </c>
      <c r="D3496" s="111">
        <v>572</v>
      </c>
      <c r="E3496" s="111" t="s">
        <v>590</v>
      </c>
      <c r="F3496" s="111">
        <v>8793</v>
      </c>
      <c r="G3496" s="111" t="s">
        <v>468</v>
      </c>
      <c r="H3496" s="111" t="s">
        <v>84</v>
      </c>
      <c r="I3496" s="111" t="s">
        <v>18</v>
      </c>
      <c r="J3496" s="111" t="s">
        <v>469</v>
      </c>
      <c r="K3496" s="111" t="s">
        <v>81</v>
      </c>
      <c r="L3496" s="111">
        <v>6</v>
      </c>
      <c r="M3496" s="111">
        <v>0.09</v>
      </c>
      <c r="N3496" s="113">
        <v>6.49</v>
      </c>
      <c r="O3496" s="113">
        <v>5.4</v>
      </c>
      <c r="P3496" s="114">
        <v>0.2</v>
      </c>
      <c r="Q3496" s="113">
        <v>32.400000000000006</v>
      </c>
      <c r="R3496" s="115">
        <v>5.69</v>
      </c>
      <c r="S3496" s="115">
        <v>4.74</v>
      </c>
      <c r="T3496" s="119">
        <v>0.2</v>
      </c>
      <c r="U3496" s="116">
        <v>28.44</v>
      </c>
      <c r="V3496" t="s">
        <v>25</v>
      </c>
      <c r="W3496">
        <v>5.4</v>
      </c>
      <c r="X3496" t="s">
        <v>25</v>
      </c>
      <c r="Y3496">
        <v>32.400000000000006</v>
      </c>
      <c r="Z3496">
        <v>5.69</v>
      </c>
      <c r="AA3496">
        <v>4.74</v>
      </c>
      <c r="AB3496">
        <v>0.2</v>
      </c>
      <c r="AC3496">
        <v>28.44</v>
      </c>
    </row>
    <row r="3497" spans="1:29" x14ac:dyDescent="0.25">
      <c r="A3497" s="111" t="s">
        <v>588</v>
      </c>
      <c r="B3497" s="112" t="s">
        <v>589</v>
      </c>
      <c r="C3497" s="111">
        <v>573</v>
      </c>
      <c r="D3497" s="111">
        <v>572</v>
      </c>
      <c r="E3497" s="111" t="s">
        <v>590</v>
      </c>
      <c r="F3497" s="111">
        <v>13065</v>
      </c>
      <c r="G3497" s="111" t="s">
        <v>470</v>
      </c>
      <c r="H3497" s="111" t="s">
        <v>84</v>
      </c>
      <c r="I3497" s="111" t="s">
        <v>18</v>
      </c>
      <c r="J3497" s="111" t="s">
        <v>471</v>
      </c>
      <c r="K3497" s="111" t="s">
        <v>81</v>
      </c>
      <c r="L3497" s="111">
        <v>6</v>
      </c>
      <c r="M3497" s="111">
        <v>0.09</v>
      </c>
      <c r="N3497" s="113">
        <v>6.49</v>
      </c>
      <c r="O3497" s="113">
        <v>5.4</v>
      </c>
      <c r="P3497" s="114">
        <v>0.2</v>
      </c>
      <c r="Q3497" s="113">
        <v>32.400000000000006</v>
      </c>
      <c r="R3497" s="115">
        <v>5.69</v>
      </c>
      <c r="S3497" s="115">
        <v>4.74</v>
      </c>
      <c r="T3497" s="119">
        <v>0.2</v>
      </c>
      <c r="U3497" s="116">
        <v>28.44</v>
      </c>
      <c r="V3497" t="s">
        <v>25</v>
      </c>
      <c r="W3497">
        <v>5.4</v>
      </c>
      <c r="X3497" t="s">
        <v>25</v>
      </c>
      <c r="Y3497">
        <v>32.400000000000006</v>
      </c>
      <c r="Z3497">
        <v>5.69</v>
      </c>
      <c r="AA3497">
        <v>4.74</v>
      </c>
      <c r="AB3497">
        <v>0.2</v>
      </c>
      <c r="AC3497">
        <v>28.44</v>
      </c>
    </row>
    <row r="3498" spans="1:29" x14ac:dyDescent="0.25">
      <c r="A3498" s="111" t="s">
        <v>588</v>
      </c>
      <c r="B3498" s="112" t="s">
        <v>589</v>
      </c>
      <c r="C3498" s="111">
        <v>573</v>
      </c>
      <c r="D3498" s="111">
        <v>572</v>
      </c>
      <c r="E3498" s="111" t="s">
        <v>590</v>
      </c>
      <c r="F3498" s="111">
        <v>253</v>
      </c>
      <c r="G3498" s="111" t="s">
        <v>375</v>
      </c>
      <c r="H3498" s="111" t="s">
        <v>73</v>
      </c>
      <c r="I3498" s="111" t="s">
        <v>18</v>
      </c>
      <c r="J3498" s="111" t="s">
        <v>340</v>
      </c>
      <c r="K3498" s="111" t="s">
        <v>68</v>
      </c>
      <c r="L3498" s="111">
        <v>6</v>
      </c>
      <c r="M3498" s="111">
        <v>0.06</v>
      </c>
      <c r="N3498" s="113">
        <v>3.79</v>
      </c>
      <c r="O3498" s="113">
        <v>3.19</v>
      </c>
      <c r="P3498" s="114">
        <v>0.2</v>
      </c>
      <c r="Q3498" s="113">
        <v>19.14</v>
      </c>
      <c r="R3498" s="115">
        <v>3.79</v>
      </c>
      <c r="S3498" s="115">
        <v>3.19</v>
      </c>
      <c r="T3498" s="119">
        <v>0.2</v>
      </c>
      <c r="U3498" s="116">
        <v>19.14</v>
      </c>
      <c r="V3498" t="s">
        <v>25</v>
      </c>
      <c r="W3498">
        <v>3.19</v>
      </c>
      <c r="X3498" t="s">
        <v>25</v>
      </c>
      <c r="Y3498">
        <v>19.14</v>
      </c>
      <c r="Z3498">
        <v>3.99</v>
      </c>
      <c r="AA3498">
        <v>3.32</v>
      </c>
      <c r="AB3498">
        <v>0.2</v>
      </c>
      <c r="AC3498">
        <v>19.919999999999998</v>
      </c>
    </row>
    <row r="3499" spans="1:29" x14ac:dyDescent="0.25">
      <c r="A3499" s="111" t="s">
        <v>588</v>
      </c>
      <c r="B3499" s="112" t="s">
        <v>589</v>
      </c>
      <c r="C3499" s="111">
        <v>573</v>
      </c>
      <c r="D3499" s="111">
        <v>572</v>
      </c>
      <c r="E3499" s="111" t="s">
        <v>590</v>
      </c>
      <c r="F3499" s="111">
        <v>2132</v>
      </c>
      <c r="G3499" s="111" t="s">
        <v>376</v>
      </c>
      <c r="H3499" s="111" t="s">
        <v>70</v>
      </c>
      <c r="I3499" s="111" t="s">
        <v>18</v>
      </c>
      <c r="J3499" s="111" t="s">
        <v>334</v>
      </c>
      <c r="K3499" s="111" t="s">
        <v>68</v>
      </c>
      <c r="L3499" s="111">
        <v>6</v>
      </c>
      <c r="M3499" s="111">
        <v>0.06</v>
      </c>
      <c r="N3499" s="113">
        <v>3.79</v>
      </c>
      <c r="O3499" s="113">
        <v>3.19</v>
      </c>
      <c r="P3499" s="114">
        <v>0.2</v>
      </c>
      <c r="Q3499" s="113">
        <v>19.14</v>
      </c>
      <c r="R3499" s="115">
        <v>3.79</v>
      </c>
      <c r="S3499" s="115">
        <v>3.19</v>
      </c>
      <c r="T3499" s="119">
        <v>0.2</v>
      </c>
      <c r="U3499" s="116">
        <v>19.14</v>
      </c>
      <c r="V3499" t="s">
        <v>25</v>
      </c>
      <c r="W3499">
        <v>3.19</v>
      </c>
      <c r="X3499" t="s">
        <v>25</v>
      </c>
      <c r="Y3499">
        <v>19.14</v>
      </c>
      <c r="Z3499">
        <v>3.99</v>
      </c>
      <c r="AA3499">
        <v>3.32</v>
      </c>
      <c r="AB3499">
        <v>0.2</v>
      </c>
      <c r="AC3499">
        <v>19.919999999999998</v>
      </c>
    </row>
    <row r="3500" spans="1:29" x14ac:dyDescent="0.25">
      <c r="A3500" s="111" t="s">
        <v>588</v>
      </c>
      <c r="B3500" s="112" t="s">
        <v>589</v>
      </c>
      <c r="C3500" s="111">
        <v>573</v>
      </c>
      <c r="D3500" s="111">
        <v>572</v>
      </c>
      <c r="E3500" s="111" t="s">
        <v>590</v>
      </c>
      <c r="F3500" s="111">
        <v>7703</v>
      </c>
      <c r="G3500" s="111" t="s">
        <v>473</v>
      </c>
      <c r="H3500" s="111" t="s">
        <v>72</v>
      </c>
      <c r="I3500" s="111" t="s">
        <v>18</v>
      </c>
      <c r="J3500" s="111" t="s">
        <v>331</v>
      </c>
      <c r="K3500" s="111" t="s">
        <v>68</v>
      </c>
      <c r="L3500" s="111">
        <v>6</v>
      </c>
      <c r="M3500" s="111">
        <v>0.06</v>
      </c>
      <c r="N3500" s="113">
        <v>3.79</v>
      </c>
      <c r="O3500" s="113">
        <v>3.19</v>
      </c>
      <c r="P3500" s="114">
        <v>0.2</v>
      </c>
      <c r="Q3500" s="113">
        <v>19.14</v>
      </c>
      <c r="R3500" s="115">
        <v>3.79</v>
      </c>
      <c r="S3500" s="115">
        <v>3.19</v>
      </c>
      <c r="T3500" s="119">
        <v>0.2</v>
      </c>
      <c r="U3500" s="116">
        <v>19.14</v>
      </c>
      <c r="V3500" t="s">
        <v>25</v>
      </c>
      <c r="W3500">
        <v>3.19</v>
      </c>
      <c r="X3500" t="s">
        <v>25</v>
      </c>
      <c r="Y3500">
        <v>19.14</v>
      </c>
      <c r="Z3500">
        <v>3.99</v>
      </c>
      <c r="AA3500">
        <v>3.32</v>
      </c>
      <c r="AB3500">
        <v>0.2</v>
      </c>
      <c r="AC3500">
        <v>19.919999999999998</v>
      </c>
    </row>
    <row r="3501" spans="1:29" x14ac:dyDescent="0.25">
      <c r="A3501" s="111" t="s">
        <v>588</v>
      </c>
      <c r="B3501" s="112" t="s">
        <v>589</v>
      </c>
      <c r="C3501" s="111">
        <v>573</v>
      </c>
      <c r="D3501" s="111">
        <v>572</v>
      </c>
      <c r="E3501" s="111" t="s">
        <v>590</v>
      </c>
      <c r="F3501" s="111">
        <v>13486</v>
      </c>
      <c r="G3501" s="111" t="s">
        <v>377</v>
      </c>
      <c r="H3501" s="111" t="s">
        <v>134</v>
      </c>
      <c r="I3501" s="111" t="s">
        <v>128</v>
      </c>
      <c r="J3501" s="111" t="s">
        <v>378</v>
      </c>
      <c r="K3501" s="111" t="s">
        <v>68</v>
      </c>
      <c r="L3501" s="111">
        <v>6</v>
      </c>
      <c r="M3501" s="111">
        <v>0.06</v>
      </c>
      <c r="N3501" s="113">
        <v>6.59</v>
      </c>
      <c r="O3501" s="113">
        <v>5.49</v>
      </c>
      <c r="P3501" s="114">
        <v>0.2</v>
      </c>
      <c r="Q3501" s="113">
        <v>32.94</v>
      </c>
      <c r="R3501" s="115">
        <v>6.19</v>
      </c>
      <c r="S3501" s="115">
        <v>5.18</v>
      </c>
      <c r="T3501" s="119">
        <v>0.2</v>
      </c>
      <c r="U3501" s="116">
        <v>31.08</v>
      </c>
      <c r="V3501" t="s">
        <v>25</v>
      </c>
      <c r="W3501">
        <v>5.49</v>
      </c>
      <c r="X3501" t="s">
        <v>25</v>
      </c>
      <c r="Y3501">
        <v>32.94</v>
      </c>
      <c r="Z3501">
        <v>6.19</v>
      </c>
      <c r="AA3501">
        <v>5.18</v>
      </c>
      <c r="AB3501">
        <v>0.2</v>
      </c>
      <c r="AC3501">
        <v>31.08</v>
      </c>
    </row>
    <row r="3502" spans="1:29" x14ac:dyDescent="0.25">
      <c r="A3502" s="111" t="s">
        <v>588</v>
      </c>
      <c r="B3502" s="112" t="s">
        <v>589</v>
      </c>
      <c r="C3502" s="111">
        <v>573</v>
      </c>
      <c r="D3502" s="111">
        <v>572</v>
      </c>
      <c r="E3502" s="111" t="s">
        <v>590</v>
      </c>
      <c r="F3502" s="111">
        <v>19164</v>
      </c>
      <c r="G3502" s="111" t="s">
        <v>475</v>
      </c>
      <c r="H3502" s="111" t="s">
        <v>76</v>
      </c>
      <c r="I3502" s="111" t="s">
        <v>18</v>
      </c>
      <c r="J3502" s="111" t="s">
        <v>334</v>
      </c>
      <c r="K3502" s="111" t="s">
        <v>68</v>
      </c>
      <c r="L3502" s="111">
        <v>2</v>
      </c>
      <c r="M3502" s="111">
        <v>0.02</v>
      </c>
      <c r="N3502" s="113">
        <v>3.69</v>
      </c>
      <c r="O3502" s="113">
        <v>3.1</v>
      </c>
      <c r="P3502" s="114">
        <v>0.2</v>
      </c>
      <c r="Q3502" s="113">
        <v>6.2</v>
      </c>
      <c r="R3502" s="115">
        <v>3.19</v>
      </c>
      <c r="S3502" s="115">
        <v>2.7</v>
      </c>
      <c r="T3502" s="119">
        <v>0.2</v>
      </c>
      <c r="U3502" s="116">
        <v>5.4</v>
      </c>
      <c r="V3502" t="s">
        <v>25</v>
      </c>
      <c r="W3502">
        <v>3.1</v>
      </c>
      <c r="X3502" t="s">
        <v>25</v>
      </c>
      <c r="Y3502">
        <v>6.2</v>
      </c>
      <c r="Z3502">
        <v>3.19</v>
      </c>
      <c r="AA3502">
        <v>2.7</v>
      </c>
      <c r="AB3502">
        <v>0.2</v>
      </c>
      <c r="AC3502">
        <v>5.4</v>
      </c>
    </row>
    <row r="3503" spans="1:29" x14ac:dyDescent="0.25">
      <c r="A3503" s="111" t="s">
        <v>588</v>
      </c>
      <c r="B3503" s="112" t="s">
        <v>589</v>
      </c>
      <c r="C3503" s="111">
        <v>573</v>
      </c>
      <c r="D3503" s="111">
        <v>572</v>
      </c>
      <c r="E3503" s="111" t="s">
        <v>590</v>
      </c>
      <c r="F3503" s="111">
        <v>22200</v>
      </c>
      <c r="G3503" s="111" t="s">
        <v>380</v>
      </c>
      <c r="H3503" s="111" t="s">
        <v>75</v>
      </c>
      <c r="I3503" s="111" t="s">
        <v>18</v>
      </c>
      <c r="J3503" s="111" t="s">
        <v>362</v>
      </c>
      <c r="K3503" s="111" t="s">
        <v>68</v>
      </c>
      <c r="L3503" s="111">
        <v>6</v>
      </c>
      <c r="M3503" s="111">
        <v>0.06</v>
      </c>
      <c r="N3503" s="113">
        <v>7.99</v>
      </c>
      <c r="O3503" s="113">
        <v>6.65</v>
      </c>
      <c r="P3503" s="114">
        <v>0.2</v>
      </c>
      <c r="Q3503" s="113">
        <v>39.900000000000006</v>
      </c>
      <c r="R3503" s="115">
        <v>6.99</v>
      </c>
      <c r="S3503" s="115">
        <v>5.83</v>
      </c>
      <c r="T3503" s="119">
        <v>0.2</v>
      </c>
      <c r="U3503" s="116">
        <v>34.980000000000004</v>
      </c>
      <c r="V3503" t="s">
        <v>25</v>
      </c>
      <c r="W3503">
        <v>6.65</v>
      </c>
      <c r="X3503" t="s">
        <v>25</v>
      </c>
      <c r="Y3503">
        <v>39.900000000000006</v>
      </c>
      <c r="Z3503">
        <v>6.99</v>
      </c>
      <c r="AA3503">
        <v>5.83</v>
      </c>
      <c r="AB3503">
        <v>0.2</v>
      </c>
      <c r="AC3503">
        <v>34.980000000000004</v>
      </c>
    </row>
    <row r="3504" spans="1:29" x14ac:dyDescent="0.25">
      <c r="A3504" s="111" t="s">
        <v>588</v>
      </c>
      <c r="B3504" s="112" t="s">
        <v>589</v>
      </c>
      <c r="C3504" s="111">
        <v>573</v>
      </c>
      <c r="D3504" s="111">
        <v>572</v>
      </c>
      <c r="E3504" s="111" t="s">
        <v>590</v>
      </c>
      <c r="F3504" s="111">
        <v>22202</v>
      </c>
      <c r="G3504" s="111" t="s">
        <v>381</v>
      </c>
      <c r="H3504" s="111" t="s">
        <v>75</v>
      </c>
      <c r="I3504" s="111" t="s">
        <v>18</v>
      </c>
      <c r="J3504" s="111" t="s">
        <v>382</v>
      </c>
      <c r="K3504" s="111" t="s">
        <v>68</v>
      </c>
      <c r="L3504" s="111">
        <v>6</v>
      </c>
      <c r="M3504" s="111">
        <v>0.06</v>
      </c>
      <c r="N3504" s="113">
        <v>7.99</v>
      </c>
      <c r="O3504" s="113">
        <v>6.65</v>
      </c>
      <c r="P3504" s="114">
        <v>0.2</v>
      </c>
      <c r="Q3504" s="113">
        <v>39.900000000000006</v>
      </c>
      <c r="R3504" s="115">
        <v>6.99</v>
      </c>
      <c r="S3504" s="115">
        <v>5.83</v>
      </c>
      <c r="T3504" s="119">
        <v>0.2</v>
      </c>
      <c r="U3504" s="116">
        <v>34.980000000000004</v>
      </c>
      <c r="V3504" t="s">
        <v>25</v>
      </c>
      <c r="W3504">
        <v>6.65</v>
      </c>
      <c r="X3504" t="s">
        <v>25</v>
      </c>
      <c r="Y3504">
        <v>39.900000000000006</v>
      </c>
      <c r="Z3504">
        <v>6.99</v>
      </c>
      <c r="AA3504">
        <v>5.83</v>
      </c>
      <c r="AB3504">
        <v>0.2</v>
      </c>
      <c r="AC3504">
        <v>34.980000000000004</v>
      </c>
    </row>
    <row r="3505" spans="1:29" x14ac:dyDescent="0.25">
      <c r="A3505" s="111" t="s">
        <v>588</v>
      </c>
      <c r="B3505" s="112" t="s">
        <v>589</v>
      </c>
      <c r="C3505" s="111">
        <v>573</v>
      </c>
      <c r="D3505" s="111">
        <v>572</v>
      </c>
      <c r="E3505" s="111" t="s">
        <v>590</v>
      </c>
      <c r="F3505" s="111">
        <v>29143</v>
      </c>
      <c r="G3505" s="111" t="s">
        <v>383</v>
      </c>
      <c r="H3505" s="111" t="s">
        <v>72</v>
      </c>
      <c r="I3505" s="111" t="s">
        <v>18</v>
      </c>
      <c r="J3505" s="111" t="s">
        <v>384</v>
      </c>
      <c r="K3505" s="111" t="s">
        <v>68</v>
      </c>
      <c r="L3505" s="111">
        <v>6</v>
      </c>
      <c r="M3505" s="111">
        <v>0.06</v>
      </c>
      <c r="N3505" s="113">
        <v>3.79</v>
      </c>
      <c r="O3505" s="113">
        <v>3.19</v>
      </c>
      <c r="P3505" s="114">
        <v>0.2</v>
      </c>
      <c r="Q3505" s="113">
        <v>19.14</v>
      </c>
      <c r="R3505" s="115">
        <v>3.79</v>
      </c>
      <c r="S3505" s="115">
        <v>3.19</v>
      </c>
      <c r="T3505" s="119">
        <v>0.2</v>
      </c>
      <c r="U3505" s="116">
        <v>19.14</v>
      </c>
      <c r="V3505" t="s">
        <v>25</v>
      </c>
      <c r="W3505">
        <v>3.19</v>
      </c>
      <c r="X3505" t="s">
        <v>25</v>
      </c>
      <c r="Y3505">
        <v>19.14</v>
      </c>
      <c r="Z3505">
        <v>3.99</v>
      </c>
      <c r="AA3505">
        <v>3.32</v>
      </c>
      <c r="AB3505">
        <v>0.2</v>
      </c>
      <c r="AC3505">
        <v>19.919999999999998</v>
      </c>
    </row>
    <row r="3506" spans="1:29" x14ac:dyDescent="0.25">
      <c r="A3506" s="111" t="s">
        <v>588</v>
      </c>
      <c r="B3506" s="112" t="s">
        <v>589</v>
      </c>
      <c r="C3506" s="111">
        <v>573</v>
      </c>
      <c r="D3506" s="111">
        <v>572</v>
      </c>
      <c r="E3506" s="111" t="s">
        <v>590</v>
      </c>
      <c r="F3506" s="111">
        <v>7945</v>
      </c>
      <c r="G3506" s="111" t="s">
        <v>476</v>
      </c>
      <c r="H3506" s="111" t="s">
        <v>101</v>
      </c>
      <c r="I3506" s="111" t="s">
        <v>18</v>
      </c>
      <c r="J3506" s="111" t="s">
        <v>331</v>
      </c>
      <c r="K3506" s="111" t="s">
        <v>99</v>
      </c>
      <c r="L3506" s="111">
        <v>6</v>
      </c>
      <c r="M3506" s="111">
        <v>0.15</v>
      </c>
      <c r="N3506" s="113">
        <v>8.49</v>
      </c>
      <c r="O3506" s="113">
        <v>7.08</v>
      </c>
      <c r="P3506" s="114">
        <v>0.2</v>
      </c>
      <c r="Q3506" s="113">
        <v>42.480000000000004</v>
      </c>
      <c r="R3506" s="115">
        <v>8.49</v>
      </c>
      <c r="S3506" s="115">
        <v>7.0750000000000002</v>
      </c>
      <c r="T3506" s="119">
        <v>0.2</v>
      </c>
      <c r="U3506" s="116">
        <v>42.480000000000004</v>
      </c>
      <c r="V3506" t="s">
        <v>25</v>
      </c>
      <c r="W3506">
        <v>7.03</v>
      </c>
      <c r="X3506" t="s">
        <v>25</v>
      </c>
      <c r="Y3506">
        <v>42.18</v>
      </c>
      <c r="Z3506">
        <v>7.79</v>
      </c>
      <c r="AA3506">
        <v>6.49</v>
      </c>
      <c r="AB3506">
        <v>0.2</v>
      </c>
      <c r="AC3506">
        <v>38.94</v>
      </c>
    </row>
    <row r="3507" spans="1:29" x14ac:dyDescent="0.25">
      <c r="A3507" s="111" t="s">
        <v>588</v>
      </c>
      <c r="B3507" s="112" t="s">
        <v>589</v>
      </c>
      <c r="C3507" s="111">
        <v>573</v>
      </c>
      <c r="D3507" s="111">
        <v>572</v>
      </c>
      <c r="E3507" s="111" t="s">
        <v>590</v>
      </c>
      <c r="F3507" s="111">
        <v>7947</v>
      </c>
      <c r="G3507" s="111" t="s">
        <v>477</v>
      </c>
      <c r="H3507" s="111" t="s">
        <v>100</v>
      </c>
      <c r="I3507" s="111" t="s">
        <v>18</v>
      </c>
      <c r="J3507" s="111" t="s">
        <v>334</v>
      </c>
      <c r="K3507" s="111" t="s">
        <v>99</v>
      </c>
      <c r="L3507" s="111">
        <v>6</v>
      </c>
      <c r="M3507" s="111">
        <v>0.15</v>
      </c>
      <c r="N3507" s="113">
        <v>8.49</v>
      </c>
      <c r="O3507" s="113">
        <v>7.08</v>
      </c>
      <c r="P3507" s="114">
        <v>0.2</v>
      </c>
      <c r="Q3507" s="113">
        <v>42.480000000000004</v>
      </c>
      <c r="R3507" s="115">
        <v>8.49</v>
      </c>
      <c r="S3507" s="115">
        <v>7.0750000000000002</v>
      </c>
      <c r="T3507" s="119">
        <v>0.2</v>
      </c>
      <c r="U3507" s="116">
        <v>42.480000000000004</v>
      </c>
      <c r="V3507" t="s">
        <v>25</v>
      </c>
      <c r="W3507">
        <v>7.03</v>
      </c>
      <c r="X3507" t="s">
        <v>25</v>
      </c>
      <c r="Y3507">
        <v>42.18</v>
      </c>
      <c r="Z3507">
        <v>7.79</v>
      </c>
      <c r="AA3507">
        <v>6.49</v>
      </c>
      <c r="AB3507">
        <v>0.2</v>
      </c>
      <c r="AC3507">
        <v>38.94</v>
      </c>
    </row>
    <row r="3508" spans="1:29" x14ac:dyDescent="0.25">
      <c r="A3508" s="111" t="s">
        <v>588</v>
      </c>
      <c r="B3508" s="112" t="s">
        <v>589</v>
      </c>
      <c r="C3508" s="111">
        <v>573</v>
      </c>
      <c r="D3508" s="111">
        <v>572</v>
      </c>
      <c r="E3508" s="111" t="s">
        <v>590</v>
      </c>
      <c r="F3508" s="111">
        <v>4293</v>
      </c>
      <c r="G3508" s="111" t="s">
        <v>478</v>
      </c>
      <c r="H3508" s="111" t="s">
        <v>28</v>
      </c>
      <c r="I3508" s="111" t="s">
        <v>18</v>
      </c>
      <c r="J3508" s="111" t="s">
        <v>384</v>
      </c>
      <c r="K3508" s="111" t="s">
        <v>19</v>
      </c>
      <c r="L3508" s="111">
        <v>12</v>
      </c>
      <c r="M3508" s="111">
        <v>2.4E-2</v>
      </c>
      <c r="N3508" s="113">
        <v>1.69</v>
      </c>
      <c r="O3508" s="113">
        <v>1.42</v>
      </c>
      <c r="P3508" s="114">
        <v>0.2</v>
      </c>
      <c r="Q3508" s="113">
        <v>17.04</v>
      </c>
      <c r="R3508" s="115">
        <v>1.49</v>
      </c>
      <c r="S3508" s="115">
        <v>1.24</v>
      </c>
      <c r="T3508" s="119">
        <v>0.2</v>
      </c>
      <c r="U3508" s="116">
        <v>14.879999999999999</v>
      </c>
      <c r="V3508" t="s">
        <v>25</v>
      </c>
      <c r="W3508">
        <v>1.42</v>
      </c>
      <c r="X3508" t="s">
        <v>25</v>
      </c>
      <c r="Y3508">
        <v>17.04</v>
      </c>
      <c r="Z3508">
        <v>1.49</v>
      </c>
      <c r="AA3508">
        <v>1.24</v>
      </c>
      <c r="AB3508">
        <v>0.2</v>
      </c>
      <c r="AC3508">
        <v>14.879999999999999</v>
      </c>
    </row>
    <row r="3509" spans="1:29" x14ac:dyDescent="0.25">
      <c r="A3509" s="111" t="s">
        <v>588</v>
      </c>
      <c r="B3509" s="112" t="s">
        <v>589</v>
      </c>
      <c r="C3509" s="111">
        <v>573</v>
      </c>
      <c r="D3509" s="111">
        <v>572</v>
      </c>
      <c r="E3509" s="111" t="s">
        <v>590</v>
      </c>
      <c r="F3509" s="111">
        <v>18152</v>
      </c>
      <c r="G3509" s="111" t="s">
        <v>385</v>
      </c>
      <c r="H3509" s="111" t="s">
        <v>21</v>
      </c>
      <c r="I3509" s="111" t="s">
        <v>18</v>
      </c>
      <c r="J3509" s="111" t="s">
        <v>334</v>
      </c>
      <c r="K3509" s="111" t="s">
        <v>19</v>
      </c>
      <c r="L3509" s="111">
        <v>12</v>
      </c>
      <c r="M3509" s="111">
        <v>2.4E-2</v>
      </c>
      <c r="N3509" s="113">
        <v>1.69</v>
      </c>
      <c r="O3509" s="113">
        <v>1.4155</v>
      </c>
      <c r="P3509" s="114">
        <v>0.2</v>
      </c>
      <c r="Q3509" s="113">
        <v>17.04</v>
      </c>
      <c r="R3509" s="115">
        <v>1.59</v>
      </c>
      <c r="S3509" s="115">
        <v>1.3250000000000002</v>
      </c>
      <c r="T3509" s="119">
        <v>0.2</v>
      </c>
      <c r="U3509" s="116">
        <v>15.96</v>
      </c>
      <c r="V3509" t="s">
        <v>25</v>
      </c>
      <c r="W3509">
        <v>1.42</v>
      </c>
      <c r="X3509" t="s">
        <v>25</v>
      </c>
      <c r="Y3509">
        <v>17.04</v>
      </c>
      <c r="Z3509">
        <v>1.49</v>
      </c>
      <c r="AA3509">
        <v>1.24</v>
      </c>
      <c r="AB3509">
        <v>0.2</v>
      </c>
      <c r="AC3509">
        <v>14.879999999999999</v>
      </c>
    </row>
    <row r="3510" spans="1:29" x14ac:dyDescent="0.25">
      <c r="A3510" s="111" t="s">
        <v>588</v>
      </c>
      <c r="B3510" s="112" t="s">
        <v>589</v>
      </c>
      <c r="C3510" s="111">
        <v>573</v>
      </c>
      <c r="D3510" s="111">
        <v>572</v>
      </c>
      <c r="E3510" s="111" t="s">
        <v>590</v>
      </c>
      <c r="F3510" s="111">
        <v>18266</v>
      </c>
      <c r="G3510" s="111" t="s">
        <v>386</v>
      </c>
      <c r="H3510" s="111" t="s">
        <v>28</v>
      </c>
      <c r="I3510" s="111" t="s">
        <v>18</v>
      </c>
      <c r="J3510" s="111" t="s">
        <v>331</v>
      </c>
      <c r="K3510" s="111" t="s">
        <v>19</v>
      </c>
      <c r="L3510" s="111">
        <v>12</v>
      </c>
      <c r="M3510" s="111">
        <v>2.4E-2</v>
      </c>
      <c r="N3510" s="113">
        <v>1.69</v>
      </c>
      <c r="O3510" s="113">
        <v>1.42</v>
      </c>
      <c r="P3510" s="114">
        <v>0.2</v>
      </c>
      <c r="Q3510" s="113">
        <v>17.04</v>
      </c>
      <c r="R3510" s="115">
        <v>1.49</v>
      </c>
      <c r="S3510" s="115">
        <v>1.24</v>
      </c>
      <c r="T3510" s="119">
        <v>0.2</v>
      </c>
      <c r="U3510" s="116">
        <v>14.879999999999999</v>
      </c>
      <c r="V3510" t="s">
        <v>25</v>
      </c>
      <c r="W3510">
        <v>1.42</v>
      </c>
      <c r="X3510" t="s">
        <v>25</v>
      </c>
      <c r="Y3510">
        <v>17.04</v>
      </c>
      <c r="Z3510">
        <v>1.49</v>
      </c>
      <c r="AA3510">
        <v>1.24</v>
      </c>
      <c r="AB3510">
        <v>0.2</v>
      </c>
      <c r="AC3510">
        <v>14.879999999999999</v>
      </c>
    </row>
    <row r="3511" spans="1:29" x14ac:dyDescent="0.25">
      <c r="A3511" s="111" t="s">
        <v>588</v>
      </c>
      <c r="B3511" s="112" t="s">
        <v>589</v>
      </c>
      <c r="C3511" s="111">
        <v>573</v>
      </c>
      <c r="D3511" s="111">
        <v>572</v>
      </c>
      <c r="E3511" s="111" t="s">
        <v>590</v>
      </c>
      <c r="F3511" s="111">
        <v>18267</v>
      </c>
      <c r="G3511" s="111" t="s">
        <v>416</v>
      </c>
      <c r="H3511" s="111" t="s">
        <v>29</v>
      </c>
      <c r="I3511" s="111" t="s">
        <v>18</v>
      </c>
      <c r="J3511" s="111" t="s">
        <v>336</v>
      </c>
      <c r="K3511" s="111" t="s">
        <v>19</v>
      </c>
      <c r="L3511" s="111">
        <v>12</v>
      </c>
      <c r="M3511" s="111">
        <v>2.4E-2</v>
      </c>
      <c r="N3511" s="113">
        <v>1.69</v>
      </c>
      <c r="O3511" s="113">
        <v>1.42</v>
      </c>
      <c r="P3511" s="114">
        <v>0.2</v>
      </c>
      <c r="Q3511" s="113">
        <v>17.04</v>
      </c>
      <c r="R3511" s="115">
        <v>1.49</v>
      </c>
      <c r="S3511" s="115">
        <v>1.24</v>
      </c>
      <c r="T3511" s="119">
        <v>0.2</v>
      </c>
      <c r="U3511" s="116">
        <v>14.879999999999999</v>
      </c>
      <c r="V3511" t="s">
        <v>25</v>
      </c>
      <c r="W3511">
        <v>1.42</v>
      </c>
      <c r="X3511" t="s">
        <v>25</v>
      </c>
      <c r="Y3511">
        <v>17.04</v>
      </c>
      <c r="Z3511">
        <v>1.49</v>
      </c>
      <c r="AA3511">
        <v>1.24</v>
      </c>
      <c r="AB3511">
        <v>0.2</v>
      </c>
      <c r="AC3511">
        <v>14.879999999999999</v>
      </c>
    </row>
    <row r="3512" spans="1:29" x14ac:dyDescent="0.25">
      <c r="A3512" s="111" t="s">
        <v>588</v>
      </c>
      <c r="B3512" s="112" t="s">
        <v>589</v>
      </c>
      <c r="C3512" s="111">
        <v>573</v>
      </c>
      <c r="D3512" s="111">
        <v>572</v>
      </c>
      <c r="E3512" s="111" t="s">
        <v>590</v>
      </c>
      <c r="F3512" s="111">
        <v>18268</v>
      </c>
      <c r="G3512" s="111" t="s">
        <v>387</v>
      </c>
      <c r="H3512" s="111" t="s">
        <v>30</v>
      </c>
      <c r="I3512" s="111" t="s">
        <v>18</v>
      </c>
      <c r="J3512" s="111" t="s">
        <v>340</v>
      </c>
      <c r="K3512" s="111" t="s">
        <v>19</v>
      </c>
      <c r="L3512" s="111">
        <v>12</v>
      </c>
      <c r="M3512" s="111">
        <v>2.4E-2</v>
      </c>
      <c r="N3512" s="113">
        <v>1.69</v>
      </c>
      <c r="O3512" s="113">
        <v>1.42</v>
      </c>
      <c r="P3512" s="114">
        <v>0.2</v>
      </c>
      <c r="Q3512" s="113">
        <v>17.04</v>
      </c>
      <c r="R3512" s="115">
        <v>1.49</v>
      </c>
      <c r="S3512" s="115">
        <v>1.24</v>
      </c>
      <c r="T3512" s="119">
        <v>0.2</v>
      </c>
      <c r="U3512" s="116">
        <v>14.879999999999999</v>
      </c>
      <c r="V3512" t="s">
        <v>25</v>
      </c>
      <c r="W3512">
        <v>1.42</v>
      </c>
      <c r="X3512" t="s">
        <v>25</v>
      </c>
      <c r="Y3512">
        <v>17.04</v>
      </c>
      <c r="Z3512">
        <v>1.49</v>
      </c>
      <c r="AA3512">
        <v>1.24</v>
      </c>
      <c r="AB3512">
        <v>0.2</v>
      </c>
      <c r="AC3512">
        <v>14.879999999999999</v>
      </c>
    </row>
    <row r="3513" spans="1:29" x14ac:dyDescent="0.25">
      <c r="A3513" s="111" t="s">
        <v>588</v>
      </c>
      <c r="B3513" s="112" t="s">
        <v>589</v>
      </c>
      <c r="C3513" s="111">
        <v>573</v>
      </c>
      <c r="D3513" s="111">
        <v>572</v>
      </c>
      <c r="E3513" s="111" t="s">
        <v>590</v>
      </c>
      <c r="F3513" s="111">
        <v>20943</v>
      </c>
      <c r="G3513" s="111" t="s">
        <v>388</v>
      </c>
      <c r="H3513" s="111" t="s">
        <v>30</v>
      </c>
      <c r="I3513" s="111" t="s">
        <v>18</v>
      </c>
      <c r="J3513" s="111" t="s">
        <v>372</v>
      </c>
      <c r="K3513" s="111" t="s">
        <v>19</v>
      </c>
      <c r="L3513" s="111">
        <v>12</v>
      </c>
      <c r="M3513" s="111">
        <v>2.4E-2</v>
      </c>
      <c r="N3513" s="113">
        <v>1.69</v>
      </c>
      <c r="O3513" s="113">
        <v>1.42</v>
      </c>
      <c r="P3513" s="114">
        <v>0.2</v>
      </c>
      <c r="Q3513" s="113">
        <v>17.04</v>
      </c>
      <c r="R3513" s="115">
        <v>1.49</v>
      </c>
      <c r="S3513" s="115">
        <v>1.24</v>
      </c>
      <c r="T3513" s="119">
        <v>0.2</v>
      </c>
      <c r="U3513" s="116">
        <v>14.879999999999999</v>
      </c>
      <c r="V3513" t="s">
        <v>25</v>
      </c>
      <c r="W3513">
        <v>1.42</v>
      </c>
      <c r="X3513" t="s">
        <v>25</v>
      </c>
      <c r="Y3513">
        <v>17.04</v>
      </c>
      <c r="Z3513">
        <v>1.49</v>
      </c>
      <c r="AA3513">
        <v>1.24</v>
      </c>
      <c r="AB3513">
        <v>0.2</v>
      </c>
      <c r="AC3513">
        <v>14.879999999999999</v>
      </c>
    </row>
    <row r="3514" spans="1:29" x14ac:dyDescent="0.25">
      <c r="A3514" s="111" t="s">
        <v>588</v>
      </c>
      <c r="B3514" s="112" t="s">
        <v>589</v>
      </c>
      <c r="C3514" s="111">
        <v>573</v>
      </c>
      <c r="D3514" s="111">
        <v>572</v>
      </c>
      <c r="E3514" s="111" t="s">
        <v>590</v>
      </c>
      <c r="F3514" s="111">
        <v>503</v>
      </c>
      <c r="G3514" s="111" t="s">
        <v>389</v>
      </c>
      <c r="H3514" s="111" t="s">
        <v>91</v>
      </c>
      <c r="I3514" s="111" t="s">
        <v>18</v>
      </c>
      <c r="J3514" s="111" t="s">
        <v>340</v>
      </c>
      <c r="K3514" s="111" t="s">
        <v>85</v>
      </c>
      <c r="L3514" s="111">
        <v>6</v>
      </c>
      <c r="M3514" s="111">
        <v>0.12</v>
      </c>
      <c r="N3514" s="113">
        <v>5.69</v>
      </c>
      <c r="O3514" s="113">
        <v>4.74</v>
      </c>
      <c r="P3514" s="114">
        <v>0.2</v>
      </c>
      <c r="Q3514" s="113">
        <v>28.44</v>
      </c>
      <c r="R3514" s="115">
        <v>5.49</v>
      </c>
      <c r="S3514" s="115">
        <v>4.58</v>
      </c>
      <c r="T3514" s="119">
        <v>0.2</v>
      </c>
      <c r="U3514" s="116">
        <v>27.48</v>
      </c>
      <c r="V3514" t="s">
        <v>25</v>
      </c>
      <c r="W3514">
        <v>4.82</v>
      </c>
      <c r="X3514" t="s">
        <v>25</v>
      </c>
      <c r="Y3514">
        <v>28.92</v>
      </c>
      <c r="Z3514">
        <v>5.59</v>
      </c>
      <c r="AA3514">
        <v>4.66</v>
      </c>
      <c r="AB3514">
        <v>0.2</v>
      </c>
      <c r="AC3514">
        <v>27.96</v>
      </c>
    </row>
    <row r="3515" spans="1:29" x14ac:dyDescent="0.25">
      <c r="A3515" s="111" t="s">
        <v>588</v>
      </c>
      <c r="B3515" s="112" t="s">
        <v>589</v>
      </c>
      <c r="C3515" s="111">
        <v>573</v>
      </c>
      <c r="D3515" s="111">
        <v>572</v>
      </c>
      <c r="E3515" s="111" t="s">
        <v>590</v>
      </c>
      <c r="F3515" s="111">
        <v>504</v>
      </c>
      <c r="G3515" s="111" t="s">
        <v>390</v>
      </c>
      <c r="H3515" s="111" t="s">
        <v>88</v>
      </c>
      <c r="I3515" s="111" t="s">
        <v>18</v>
      </c>
      <c r="J3515" s="111" t="s">
        <v>331</v>
      </c>
      <c r="K3515" s="111" t="s">
        <v>85</v>
      </c>
      <c r="L3515" s="111">
        <v>6</v>
      </c>
      <c r="M3515" s="111">
        <v>0.12</v>
      </c>
      <c r="N3515" s="113">
        <v>7.29</v>
      </c>
      <c r="O3515" s="113">
        <v>6.07</v>
      </c>
      <c r="P3515" s="114">
        <v>0.2</v>
      </c>
      <c r="Q3515" s="113">
        <v>36.42</v>
      </c>
      <c r="R3515" s="115">
        <v>6.59</v>
      </c>
      <c r="S3515" s="115">
        <v>5.49</v>
      </c>
      <c r="T3515" s="119">
        <v>0.2</v>
      </c>
      <c r="U3515" s="116">
        <v>32.94</v>
      </c>
      <c r="V3515" t="s">
        <v>25</v>
      </c>
      <c r="W3515">
        <v>6.07</v>
      </c>
      <c r="X3515" t="s">
        <v>25</v>
      </c>
      <c r="Y3515">
        <v>36.42</v>
      </c>
      <c r="Z3515">
        <v>6.59</v>
      </c>
      <c r="AA3515">
        <v>5.49</v>
      </c>
      <c r="AB3515">
        <v>0.2</v>
      </c>
      <c r="AC3515">
        <v>32.94</v>
      </c>
    </row>
    <row r="3516" spans="1:29" x14ac:dyDescent="0.25">
      <c r="A3516" s="111" t="s">
        <v>588</v>
      </c>
      <c r="B3516" s="112" t="s">
        <v>589</v>
      </c>
      <c r="C3516" s="111">
        <v>573</v>
      </c>
      <c r="D3516" s="111">
        <v>572</v>
      </c>
      <c r="E3516" s="111" t="s">
        <v>590</v>
      </c>
      <c r="F3516" s="111">
        <v>1166</v>
      </c>
      <c r="G3516" s="111" t="s">
        <v>417</v>
      </c>
      <c r="H3516" s="111" t="s">
        <v>91</v>
      </c>
      <c r="I3516" s="111" t="s">
        <v>18</v>
      </c>
      <c r="J3516" s="111" t="s">
        <v>418</v>
      </c>
      <c r="K3516" s="111" t="s">
        <v>85</v>
      </c>
      <c r="L3516" s="111">
        <v>6</v>
      </c>
      <c r="M3516" s="111">
        <v>0.12</v>
      </c>
      <c r="N3516" s="113">
        <v>5.69</v>
      </c>
      <c r="O3516" s="113">
        <v>4.74</v>
      </c>
      <c r="P3516" s="114">
        <v>0.2</v>
      </c>
      <c r="Q3516" s="113">
        <v>28.44</v>
      </c>
      <c r="R3516" s="115">
        <v>5.49</v>
      </c>
      <c r="S3516" s="115">
        <v>4.58</v>
      </c>
      <c r="T3516" s="119">
        <v>0.2</v>
      </c>
      <c r="U3516" s="116">
        <v>27.48</v>
      </c>
      <c r="V3516" t="s">
        <v>25</v>
      </c>
      <c r="W3516">
        <v>4.82</v>
      </c>
      <c r="X3516" t="s">
        <v>25</v>
      </c>
      <c r="Y3516">
        <v>28.92</v>
      </c>
      <c r="Z3516">
        <v>5.59</v>
      </c>
      <c r="AA3516">
        <v>4.66</v>
      </c>
      <c r="AB3516">
        <v>0.2</v>
      </c>
      <c r="AC3516">
        <v>27.96</v>
      </c>
    </row>
    <row r="3517" spans="1:29" x14ac:dyDescent="0.25">
      <c r="A3517" s="111" t="s">
        <v>588</v>
      </c>
      <c r="B3517" s="112" t="s">
        <v>589</v>
      </c>
      <c r="C3517" s="111">
        <v>573</v>
      </c>
      <c r="D3517" s="111">
        <v>572</v>
      </c>
      <c r="E3517" s="111" t="s">
        <v>590</v>
      </c>
      <c r="F3517" s="111">
        <v>2349</v>
      </c>
      <c r="G3517" s="111" t="s">
        <v>391</v>
      </c>
      <c r="H3517" s="111" t="s">
        <v>86</v>
      </c>
      <c r="I3517" s="111" t="s">
        <v>18</v>
      </c>
      <c r="J3517" s="111" t="s">
        <v>334</v>
      </c>
      <c r="K3517" s="111" t="s">
        <v>85</v>
      </c>
      <c r="L3517" s="111">
        <v>6</v>
      </c>
      <c r="M3517" s="111">
        <v>0.12</v>
      </c>
      <c r="N3517" s="113">
        <v>7.39</v>
      </c>
      <c r="O3517" s="113">
        <v>6.17</v>
      </c>
      <c r="P3517" s="114">
        <v>0.2</v>
      </c>
      <c r="Q3517" s="113">
        <v>37.019999999999996</v>
      </c>
      <c r="R3517" s="115">
        <v>6.99</v>
      </c>
      <c r="S3517" s="115">
        <v>5.83</v>
      </c>
      <c r="T3517" s="119">
        <v>0.2</v>
      </c>
      <c r="U3517" s="116">
        <v>34.980000000000004</v>
      </c>
      <c r="V3517" t="s">
        <v>25</v>
      </c>
      <c r="W3517">
        <v>5.99</v>
      </c>
      <c r="X3517" t="s">
        <v>25</v>
      </c>
      <c r="Y3517">
        <v>35.94</v>
      </c>
      <c r="Z3517">
        <v>6.99</v>
      </c>
      <c r="AA3517">
        <v>5.83</v>
      </c>
      <c r="AB3517">
        <v>0.2</v>
      </c>
      <c r="AC3517">
        <v>34.980000000000004</v>
      </c>
    </row>
    <row r="3518" spans="1:29" x14ac:dyDescent="0.25">
      <c r="A3518" s="111" t="s">
        <v>588</v>
      </c>
      <c r="B3518" s="112" t="s">
        <v>589</v>
      </c>
      <c r="C3518" s="111">
        <v>573</v>
      </c>
      <c r="D3518" s="111">
        <v>572</v>
      </c>
      <c r="E3518" s="111" t="s">
        <v>590</v>
      </c>
      <c r="F3518" s="111">
        <v>2350</v>
      </c>
      <c r="G3518" s="111" t="s">
        <v>392</v>
      </c>
      <c r="H3518" s="111" t="s">
        <v>90</v>
      </c>
      <c r="I3518" s="111" t="s">
        <v>18</v>
      </c>
      <c r="J3518" s="111" t="s">
        <v>336</v>
      </c>
      <c r="K3518" s="111" t="s">
        <v>85</v>
      </c>
      <c r="L3518" s="111">
        <v>6</v>
      </c>
      <c r="M3518" s="111">
        <v>0.12</v>
      </c>
      <c r="N3518" s="113">
        <v>5.99</v>
      </c>
      <c r="O3518" s="113">
        <v>5.0199999999999996</v>
      </c>
      <c r="P3518" s="114">
        <v>0.2</v>
      </c>
      <c r="Q3518" s="113">
        <v>30.119999999999997</v>
      </c>
      <c r="R3518" s="115">
        <v>5.29</v>
      </c>
      <c r="S3518" s="115">
        <v>4.41</v>
      </c>
      <c r="T3518" s="119">
        <v>0.2</v>
      </c>
      <c r="U3518" s="116">
        <v>26.46</v>
      </c>
      <c r="V3518" t="s">
        <v>25</v>
      </c>
      <c r="W3518">
        <v>5.0199999999999996</v>
      </c>
      <c r="X3518" t="s">
        <v>25</v>
      </c>
      <c r="Y3518">
        <v>30.119999999999997</v>
      </c>
      <c r="Z3518">
        <v>5.29</v>
      </c>
      <c r="AA3518">
        <v>4.41</v>
      </c>
      <c r="AB3518">
        <v>0.2</v>
      </c>
      <c r="AC3518">
        <v>26.46</v>
      </c>
    </row>
    <row r="3519" spans="1:29" x14ac:dyDescent="0.25">
      <c r="A3519" s="111" t="s">
        <v>588</v>
      </c>
      <c r="B3519" s="112" t="s">
        <v>589</v>
      </c>
      <c r="C3519" s="111">
        <v>573</v>
      </c>
      <c r="D3519" s="111">
        <v>572</v>
      </c>
      <c r="E3519" s="111" t="s">
        <v>590</v>
      </c>
      <c r="F3519" s="111">
        <v>2353</v>
      </c>
      <c r="G3519" s="111" t="s">
        <v>393</v>
      </c>
      <c r="H3519" s="111" t="s">
        <v>93</v>
      </c>
      <c r="I3519" s="111" t="s">
        <v>18</v>
      </c>
      <c r="J3519" s="111" t="s">
        <v>338</v>
      </c>
      <c r="K3519" s="111" t="s">
        <v>85</v>
      </c>
      <c r="L3519" s="111">
        <v>6</v>
      </c>
      <c r="M3519" s="111">
        <v>0.12</v>
      </c>
      <c r="N3519" s="113">
        <v>7.39</v>
      </c>
      <c r="O3519" s="113">
        <v>6.17</v>
      </c>
      <c r="P3519" s="114">
        <v>0.2</v>
      </c>
      <c r="Q3519" s="113">
        <v>37.019999999999996</v>
      </c>
      <c r="R3519" s="115">
        <v>6.99</v>
      </c>
      <c r="S3519" s="115">
        <v>5.83</v>
      </c>
      <c r="T3519" s="119">
        <v>0.2</v>
      </c>
      <c r="U3519" s="116">
        <v>34.980000000000004</v>
      </c>
      <c r="V3519" t="s">
        <v>25</v>
      </c>
      <c r="W3519">
        <v>5.99</v>
      </c>
      <c r="X3519" t="s">
        <v>25</v>
      </c>
      <c r="Y3519">
        <v>35.94</v>
      </c>
      <c r="Z3519">
        <v>6.99</v>
      </c>
      <c r="AA3519">
        <v>5.83</v>
      </c>
      <c r="AB3519">
        <v>0.2</v>
      </c>
      <c r="AC3519">
        <v>34.980000000000004</v>
      </c>
    </row>
    <row r="3520" spans="1:29" x14ac:dyDescent="0.25">
      <c r="A3520" s="111" t="s">
        <v>588</v>
      </c>
      <c r="B3520" s="112" t="s">
        <v>589</v>
      </c>
      <c r="C3520" s="111">
        <v>573</v>
      </c>
      <c r="D3520" s="111">
        <v>572</v>
      </c>
      <c r="E3520" s="111" t="s">
        <v>590</v>
      </c>
      <c r="F3520" s="111">
        <v>2357</v>
      </c>
      <c r="G3520" s="111" t="s">
        <v>394</v>
      </c>
      <c r="H3520" s="111" t="s">
        <v>92</v>
      </c>
      <c r="I3520" s="111" t="s">
        <v>18</v>
      </c>
      <c r="J3520" s="111" t="s">
        <v>372</v>
      </c>
      <c r="K3520" s="111" t="s">
        <v>85</v>
      </c>
      <c r="L3520" s="111">
        <v>6</v>
      </c>
      <c r="M3520" s="111">
        <v>0.12</v>
      </c>
      <c r="N3520" s="113">
        <v>4.8899999999999997</v>
      </c>
      <c r="O3520" s="113">
        <v>4.0599999999999996</v>
      </c>
      <c r="P3520" s="114">
        <v>0.2</v>
      </c>
      <c r="Q3520" s="113">
        <v>24.36</v>
      </c>
      <c r="R3520" s="115">
        <v>4.6900000000000004</v>
      </c>
      <c r="S3520" s="115">
        <v>3.83</v>
      </c>
      <c r="T3520" s="119">
        <v>0.2</v>
      </c>
      <c r="U3520" s="116">
        <v>22.98</v>
      </c>
      <c r="V3520" t="s">
        <v>25</v>
      </c>
      <c r="W3520">
        <v>4.0599999999999996</v>
      </c>
      <c r="X3520" t="s">
        <v>25</v>
      </c>
      <c r="Y3520">
        <v>24.36</v>
      </c>
      <c r="Z3520">
        <v>4.6900000000000004</v>
      </c>
      <c r="AA3520">
        <v>3.83</v>
      </c>
      <c r="AB3520">
        <v>0.2</v>
      </c>
      <c r="AC3520">
        <v>22.98</v>
      </c>
    </row>
    <row r="3521" spans="1:29" x14ac:dyDescent="0.25">
      <c r="A3521" s="111" t="s">
        <v>588</v>
      </c>
      <c r="B3521" s="112" t="s">
        <v>589</v>
      </c>
      <c r="C3521" s="111">
        <v>573</v>
      </c>
      <c r="D3521" s="111">
        <v>572</v>
      </c>
      <c r="E3521" s="111" t="s">
        <v>590</v>
      </c>
      <c r="F3521" s="111">
        <v>4409</v>
      </c>
      <c r="G3521" s="111" t="s">
        <v>419</v>
      </c>
      <c r="H3521" s="111" t="s">
        <v>88</v>
      </c>
      <c r="I3521" s="111" t="s">
        <v>18</v>
      </c>
      <c r="J3521" s="111" t="s">
        <v>342</v>
      </c>
      <c r="K3521" s="111" t="s">
        <v>85</v>
      </c>
      <c r="L3521" s="111">
        <v>6</v>
      </c>
      <c r="M3521" s="111">
        <v>0.12</v>
      </c>
      <c r="N3521" s="113">
        <v>7.29</v>
      </c>
      <c r="O3521" s="113">
        <v>6.07</v>
      </c>
      <c r="P3521" s="114">
        <v>0.2</v>
      </c>
      <c r="Q3521" s="113">
        <v>36.42</v>
      </c>
      <c r="R3521" s="115">
        <v>6.59</v>
      </c>
      <c r="S3521" s="115">
        <v>5.49</v>
      </c>
      <c r="T3521" s="119">
        <v>0.2</v>
      </c>
      <c r="U3521" s="116">
        <v>32.94</v>
      </c>
      <c r="V3521" t="s">
        <v>25</v>
      </c>
      <c r="W3521">
        <v>6.07</v>
      </c>
      <c r="X3521" t="s">
        <v>25</v>
      </c>
      <c r="Y3521">
        <v>36.42</v>
      </c>
      <c r="Z3521">
        <v>6.59</v>
      </c>
      <c r="AA3521">
        <v>5.49</v>
      </c>
      <c r="AB3521">
        <v>0.2</v>
      </c>
      <c r="AC3521">
        <v>32.94</v>
      </c>
    </row>
    <row r="3522" spans="1:29" x14ac:dyDescent="0.25">
      <c r="A3522" s="111" t="s">
        <v>588</v>
      </c>
      <c r="B3522" s="112" t="s">
        <v>589</v>
      </c>
      <c r="C3522" s="111">
        <v>573</v>
      </c>
      <c r="D3522" s="111">
        <v>572</v>
      </c>
      <c r="E3522" s="111" t="s">
        <v>590</v>
      </c>
      <c r="F3522" s="111">
        <v>9276</v>
      </c>
      <c r="G3522" s="111" t="s">
        <v>395</v>
      </c>
      <c r="H3522" s="111" t="s">
        <v>88</v>
      </c>
      <c r="I3522" s="111" t="s">
        <v>18</v>
      </c>
      <c r="J3522" s="111" t="s">
        <v>344</v>
      </c>
      <c r="K3522" s="111" t="s">
        <v>85</v>
      </c>
      <c r="L3522" s="111">
        <v>6</v>
      </c>
      <c r="M3522" s="111">
        <v>0.12</v>
      </c>
      <c r="N3522" s="113">
        <v>7.29</v>
      </c>
      <c r="O3522" s="113">
        <v>6.07</v>
      </c>
      <c r="P3522" s="114">
        <v>0.2</v>
      </c>
      <c r="Q3522" s="113">
        <v>36.42</v>
      </c>
      <c r="R3522" s="115">
        <v>6.59</v>
      </c>
      <c r="S3522" s="115">
        <v>5.49</v>
      </c>
      <c r="T3522" s="119">
        <v>0.2</v>
      </c>
      <c r="U3522" s="116">
        <v>32.94</v>
      </c>
      <c r="V3522" t="s">
        <v>25</v>
      </c>
      <c r="W3522">
        <v>6.07</v>
      </c>
      <c r="X3522" t="s">
        <v>25</v>
      </c>
      <c r="Y3522">
        <v>36.42</v>
      </c>
      <c r="Z3522">
        <v>6.59</v>
      </c>
      <c r="AA3522">
        <v>5.49</v>
      </c>
      <c r="AB3522">
        <v>0.2</v>
      </c>
      <c r="AC3522">
        <v>32.94</v>
      </c>
    </row>
    <row r="3523" spans="1:29" x14ac:dyDescent="0.25">
      <c r="A3523" s="111" t="s">
        <v>588</v>
      </c>
      <c r="B3523" s="112" t="s">
        <v>589</v>
      </c>
      <c r="C3523" s="111">
        <v>573</v>
      </c>
      <c r="D3523" s="111">
        <v>572</v>
      </c>
      <c r="E3523" s="111" t="s">
        <v>590</v>
      </c>
      <c r="F3523" s="111">
        <v>25700</v>
      </c>
      <c r="G3523" s="111" t="s">
        <v>396</v>
      </c>
      <c r="H3523" s="111" t="s">
        <v>135</v>
      </c>
      <c r="I3523" s="111" t="s">
        <v>128</v>
      </c>
      <c r="J3523" s="111" t="s">
        <v>378</v>
      </c>
      <c r="K3523" s="111" t="s">
        <v>85</v>
      </c>
      <c r="L3523" s="111">
        <v>6</v>
      </c>
      <c r="M3523" s="111">
        <v>0.12</v>
      </c>
      <c r="N3523" s="113">
        <v>8.7899999999999991</v>
      </c>
      <c r="O3523" s="113">
        <v>7.2959999999999994</v>
      </c>
      <c r="P3523" s="114">
        <v>0.2</v>
      </c>
      <c r="Q3523" s="113">
        <v>43.8</v>
      </c>
      <c r="R3523" s="115">
        <v>10.49</v>
      </c>
      <c r="S3523" s="115">
        <v>6.8</v>
      </c>
      <c r="T3523" s="119">
        <v>0.54</v>
      </c>
      <c r="U3523" s="116">
        <v>40.799999999999997</v>
      </c>
      <c r="V3523" t="s">
        <v>25</v>
      </c>
      <c r="W3523">
        <v>9.4145000000000003</v>
      </c>
      <c r="X3523" t="s">
        <v>25</v>
      </c>
      <c r="Y3523">
        <v>56.46</v>
      </c>
      <c r="Z3523">
        <v>9.99</v>
      </c>
      <c r="AA3523">
        <v>6.4833333333333334</v>
      </c>
      <c r="AB3523">
        <v>0.54</v>
      </c>
      <c r="AC3523">
        <v>38.880000000000003</v>
      </c>
    </row>
    <row r="3524" spans="1:29" x14ac:dyDescent="0.25">
      <c r="A3524" s="111" t="s">
        <v>588</v>
      </c>
      <c r="B3524" s="112" t="s">
        <v>589</v>
      </c>
      <c r="C3524" s="111">
        <v>573</v>
      </c>
      <c r="D3524" s="111">
        <v>572</v>
      </c>
      <c r="E3524" s="111" t="s">
        <v>590</v>
      </c>
      <c r="F3524" s="111">
        <v>18137</v>
      </c>
      <c r="G3524" s="111" t="s">
        <v>507</v>
      </c>
      <c r="H3524" s="111" t="s">
        <v>103</v>
      </c>
      <c r="I3524" s="111" t="s">
        <v>18</v>
      </c>
      <c r="J3524" s="111" t="s">
        <v>334</v>
      </c>
      <c r="K3524" s="111" t="s">
        <v>105</v>
      </c>
      <c r="L3524" s="111">
        <v>4</v>
      </c>
      <c r="M3524" s="111">
        <v>0.12</v>
      </c>
      <c r="N3524" s="113">
        <v>9.69</v>
      </c>
      <c r="O3524" s="113">
        <v>8.07</v>
      </c>
      <c r="P3524" s="114">
        <v>0.2</v>
      </c>
      <c r="Q3524" s="113">
        <v>32.28</v>
      </c>
      <c r="R3524" s="115">
        <v>8.19</v>
      </c>
      <c r="S3524" s="115">
        <v>6.8</v>
      </c>
      <c r="T3524" s="119">
        <v>0.2</v>
      </c>
      <c r="U3524" s="116">
        <v>27.2</v>
      </c>
      <c r="V3524" t="s">
        <v>25</v>
      </c>
      <c r="W3524">
        <v>9.4145000000000003</v>
      </c>
      <c r="X3524" t="s">
        <v>25</v>
      </c>
      <c r="Y3524">
        <v>37.64</v>
      </c>
      <c r="Z3524">
        <v>8.89</v>
      </c>
      <c r="AA3524">
        <v>7.41</v>
      </c>
      <c r="AB3524">
        <v>0.2</v>
      </c>
      <c r="AC3524">
        <v>29.64</v>
      </c>
    </row>
    <row r="3525" spans="1:29" x14ac:dyDescent="0.25">
      <c r="A3525" s="111" t="s">
        <v>588</v>
      </c>
      <c r="B3525" s="112" t="s">
        <v>589</v>
      </c>
      <c r="C3525" s="111">
        <v>573</v>
      </c>
      <c r="D3525" s="111">
        <v>572</v>
      </c>
      <c r="E3525" s="111" t="s">
        <v>590</v>
      </c>
      <c r="F3525" s="111">
        <v>18341</v>
      </c>
      <c r="G3525" s="111" t="s">
        <v>508</v>
      </c>
      <c r="H3525" s="111" t="s">
        <v>104</v>
      </c>
      <c r="I3525" s="111" t="s">
        <v>18</v>
      </c>
      <c r="J3525" s="111" t="s">
        <v>331</v>
      </c>
      <c r="K3525" s="111" t="s">
        <v>105</v>
      </c>
      <c r="L3525" s="111">
        <v>4</v>
      </c>
      <c r="M3525" s="111">
        <v>0.12</v>
      </c>
      <c r="N3525" s="113">
        <v>9.69</v>
      </c>
      <c r="O3525" s="113">
        <v>8.07</v>
      </c>
      <c r="P3525" s="114">
        <v>0.2</v>
      </c>
      <c r="Q3525" s="113">
        <v>32.28</v>
      </c>
      <c r="R3525" s="115">
        <v>8.19</v>
      </c>
      <c r="S3525" s="115">
        <v>6.8</v>
      </c>
      <c r="T3525" s="119">
        <v>0.2</v>
      </c>
      <c r="U3525" s="116">
        <v>27.2</v>
      </c>
      <c r="V3525" t="s">
        <v>25</v>
      </c>
      <c r="W3525">
        <v>9.4145000000000003</v>
      </c>
      <c r="X3525" t="s">
        <v>25</v>
      </c>
      <c r="Y3525">
        <v>37.64</v>
      </c>
      <c r="Z3525">
        <v>8.89</v>
      </c>
      <c r="AA3525">
        <v>7.41</v>
      </c>
      <c r="AB3525">
        <v>0.2</v>
      </c>
      <c r="AC3525">
        <v>29.64</v>
      </c>
    </row>
    <row r="3526" spans="1:29" x14ac:dyDescent="0.25">
      <c r="A3526" s="111" t="s">
        <v>588</v>
      </c>
      <c r="B3526" s="112" t="s">
        <v>589</v>
      </c>
      <c r="C3526" s="111">
        <v>573</v>
      </c>
      <c r="D3526" s="111">
        <v>572</v>
      </c>
      <c r="E3526" s="111" t="s">
        <v>590</v>
      </c>
      <c r="F3526" s="111">
        <v>7977</v>
      </c>
      <c r="G3526" s="111" t="s">
        <v>397</v>
      </c>
      <c r="H3526" s="111" t="s">
        <v>119</v>
      </c>
      <c r="I3526" s="111" t="s">
        <v>115</v>
      </c>
      <c r="J3526" s="111" t="s">
        <v>398</v>
      </c>
      <c r="K3526" s="111" t="s">
        <v>58</v>
      </c>
      <c r="L3526" s="111">
        <v>6</v>
      </c>
      <c r="M3526" s="111">
        <v>0.03</v>
      </c>
      <c r="N3526" s="113">
        <v>5.09</v>
      </c>
      <c r="O3526" s="113">
        <v>4.2655000000000003</v>
      </c>
      <c r="P3526" s="114">
        <v>0.2</v>
      </c>
      <c r="Q3526" s="113">
        <v>25.619999999999997</v>
      </c>
      <c r="R3526" s="115">
        <v>4.99</v>
      </c>
      <c r="S3526" s="115">
        <v>4.16</v>
      </c>
      <c r="T3526" s="119">
        <v>0.2</v>
      </c>
      <c r="U3526" s="116">
        <v>24.96</v>
      </c>
      <c r="V3526" t="s">
        <v>25</v>
      </c>
      <c r="W3526">
        <v>4.2699999999999996</v>
      </c>
      <c r="X3526" t="s">
        <v>25</v>
      </c>
      <c r="Y3526">
        <v>25.619999999999997</v>
      </c>
      <c r="Z3526">
        <v>4.8899999999999997</v>
      </c>
      <c r="AA3526">
        <v>4.08</v>
      </c>
      <c r="AB3526">
        <v>0.2</v>
      </c>
      <c r="AC3526">
        <v>24.48</v>
      </c>
    </row>
    <row r="3527" spans="1:29" x14ac:dyDescent="0.25">
      <c r="A3527" s="111" t="s">
        <v>588</v>
      </c>
      <c r="B3527" s="112" t="s">
        <v>589</v>
      </c>
      <c r="C3527" s="111">
        <v>573</v>
      </c>
      <c r="D3527" s="111">
        <v>572</v>
      </c>
      <c r="E3527" s="111" t="s">
        <v>590</v>
      </c>
      <c r="F3527" s="111">
        <v>7979</v>
      </c>
      <c r="G3527" s="111" t="s">
        <v>399</v>
      </c>
      <c r="H3527" s="111" t="s">
        <v>119</v>
      </c>
      <c r="I3527" s="111" t="s">
        <v>115</v>
      </c>
      <c r="J3527" s="111" t="s">
        <v>400</v>
      </c>
      <c r="K3527" s="111" t="s">
        <v>58</v>
      </c>
      <c r="L3527" s="111">
        <v>6</v>
      </c>
      <c r="M3527" s="111">
        <v>0.03</v>
      </c>
      <c r="N3527" s="113">
        <v>5.09</v>
      </c>
      <c r="O3527" s="113">
        <v>4.2655000000000003</v>
      </c>
      <c r="P3527" s="114">
        <v>0.2</v>
      </c>
      <c r="Q3527" s="113">
        <v>25.619999999999997</v>
      </c>
      <c r="R3527" s="115">
        <v>4.99</v>
      </c>
      <c r="S3527" s="115">
        <v>4.16</v>
      </c>
      <c r="T3527" s="119">
        <v>0.2</v>
      </c>
      <c r="U3527" s="116">
        <v>24.96</v>
      </c>
      <c r="V3527" t="s">
        <v>25</v>
      </c>
      <c r="W3527">
        <v>4.2699999999999996</v>
      </c>
      <c r="X3527" t="s">
        <v>25</v>
      </c>
      <c r="Y3527">
        <v>25.619999999999997</v>
      </c>
      <c r="Z3527">
        <v>4.8899999999999997</v>
      </c>
      <c r="AA3527">
        <v>4.08</v>
      </c>
      <c r="AB3527">
        <v>0.2</v>
      </c>
      <c r="AC3527">
        <v>24.48</v>
      </c>
    </row>
    <row r="3528" spans="1:29" x14ac:dyDescent="0.25">
      <c r="A3528" s="111" t="s">
        <v>588</v>
      </c>
      <c r="B3528" s="112" t="s">
        <v>589</v>
      </c>
      <c r="C3528" s="111">
        <v>573</v>
      </c>
      <c r="D3528" s="111">
        <v>572</v>
      </c>
      <c r="E3528" s="111" t="s">
        <v>590</v>
      </c>
      <c r="F3528" s="111">
        <v>7980</v>
      </c>
      <c r="G3528" s="111" t="s">
        <v>401</v>
      </c>
      <c r="H3528" s="111" t="s">
        <v>119</v>
      </c>
      <c r="I3528" s="111" t="s">
        <v>115</v>
      </c>
      <c r="J3528" s="111" t="s">
        <v>402</v>
      </c>
      <c r="K3528" s="111" t="s">
        <v>58</v>
      </c>
      <c r="L3528" s="111">
        <v>6</v>
      </c>
      <c r="M3528" s="111">
        <v>0.03</v>
      </c>
      <c r="N3528" s="113">
        <v>5.09</v>
      </c>
      <c r="O3528" s="113">
        <v>4.2655000000000003</v>
      </c>
      <c r="P3528" s="114">
        <v>0.2</v>
      </c>
      <c r="Q3528" s="113">
        <v>25.619999999999997</v>
      </c>
      <c r="R3528" s="115">
        <v>4.99</v>
      </c>
      <c r="S3528" s="115">
        <v>4.16</v>
      </c>
      <c r="T3528" s="119">
        <v>0.2</v>
      </c>
      <c r="U3528" s="116">
        <v>24.96</v>
      </c>
      <c r="V3528" t="s">
        <v>25</v>
      </c>
      <c r="W3528">
        <v>4.2699999999999996</v>
      </c>
      <c r="X3528" t="s">
        <v>25</v>
      </c>
      <c r="Y3528">
        <v>25.619999999999997</v>
      </c>
      <c r="Z3528">
        <v>4.8899999999999997</v>
      </c>
      <c r="AA3528">
        <v>4.08</v>
      </c>
      <c r="AB3528">
        <v>0.2</v>
      </c>
      <c r="AC3528">
        <v>24.48</v>
      </c>
    </row>
    <row r="3529" spans="1:29" x14ac:dyDescent="0.25">
      <c r="A3529" s="111" t="s">
        <v>588</v>
      </c>
      <c r="B3529" s="112" t="s">
        <v>589</v>
      </c>
      <c r="C3529" s="111">
        <v>573</v>
      </c>
      <c r="D3529" s="111">
        <v>572</v>
      </c>
      <c r="E3529" s="111" t="s">
        <v>590</v>
      </c>
      <c r="F3529" s="111">
        <v>7981</v>
      </c>
      <c r="G3529" s="111" t="s">
        <v>403</v>
      </c>
      <c r="H3529" s="111" t="s">
        <v>119</v>
      </c>
      <c r="I3529" s="111" t="s">
        <v>115</v>
      </c>
      <c r="J3529" s="111" t="s">
        <v>404</v>
      </c>
      <c r="K3529" s="111" t="s">
        <v>58</v>
      </c>
      <c r="L3529" s="111">
        <v>6</v>
      </c>
      <c r="M3529" s="111">
        <v>0.03</v>
      </c>
      <c r="N3529" s="113">
        <v>5.09</v>
      </c>
      <c r="O3529" s="113">
        <v>4.2655000000000003</v>
      </c>
      <c r="P3529" s="114">
        <v>0.2</v>
      </c>
      <c r="Q3529" s="113">
        <v>25.619999999999997</v>
      </c>
      <c r="R3529" s="115">
        <v>4.99</v>
      </c>
      <c r="S3529" s="115">
        <v>4.16</v>
      </c>
      <c r="T3529" s="119">
        <v>0.2</v>
      </c>
      <c r="U3529" s="116">
        <v>24.96</v>
      </c>
      <c r="V3529" t="s">
        <v>25</v>
      </c>
      <c r="W3529">
        <v>4.2699999999999996</v>
      </c>
      <c r="X3529" t="s">
        <v>25</v>
      </c>
      <c r="Y3529">
        <v>25.619999999999997</v>
      </c>
      <c r="Z3529">
        <v>4.8899999999999997</v>
      </c>
      <c r="AA3529">
        <v>4.08</v>
      </c>
      <c r="AB3529">
        <v>0.2</v>
      </c>
      <c r="AC3529">
        <v>24.48</v>
      </c>
    </row>
    <row r="3530" spans="1:29" x14ac:dyDescent="0.25">
      <c r="A3530" s="111" t="s">
        <v>588</v>
      </c>
      <c r="B3530" s="112" t="s">
        <v>589</v>
      </c>
      <c r="C3530" s="111">
        <v>573</v>
      </c>
      <c r="D3530" s="111">
        <v>572</v>
      </c>
      <c r="E3530" s="111" t="s">
        <v>590</v>
      </c>
      <c r="F3530" s="111">
        <v>7982</v>
      </c>
      <c r="G3530" s="111" t="s">
        <v>405</v>
      </c>
      <c r="H3530" s="111" t="s">
        <v>119</v>
      </c>
      <c r="I3530" s="111" t="s">
        <v>115</v>
      </c>
      <c r="J3530" s="111" t="s">
        <v>406</v>
      </c>
      <c r="K3530" s="111" t="s">
        <v>58</v>
      </c>
      <c r="L3530" s="111">
        <v>6</v>
      </c>
      <c r="M3530" s="111">
        <v>0.03</v>
      </c>
      <c r="N3530" s="113">
        <v>5.09</v>
      </c>
      <c r="O3530" s="113">
        <v>4.2655000000000003</v>
      </c>
      <c r="P3530" s="114">
        <v>0.2</v>
      </c>
      <c r="Q3530" s="113">
        <v>25.619999999999997</v>
      </c>
      <c r="R3530" s="115">
        <v>4.99</v>
      </c>
      <c r="S3530" s="115">
        <v>4.16</v>
      </c>
      <c r="T3530" s="119">
        <v>0.2</v>
      </c>
      <c r="U3530" s="116">
        <v>24.96</v>
      </c>
      <c r="V3530" t="s">
        <v>25</v>
      </c>
      <c r="W3530">
        <v>4.2699999999999996</v>
      </c>
      <c r="X3530" t="s">
        <v>25</v>
      </c>
      <c r="Y3530">
        <v>25.619999999999997</v>
      </c>
      <c r="Z3530">
        <v>4.8899999999999997</v>
      </c>
      <c r="AA3530">
        <v>4.08</v>
      </c>
      <c r="AB3530">
        <v>0.2</v>
      </c>
      <c r="AC3530">
        <v>24.48</v>
      </c>
    </row>
    <row r="3531" spans="1:29" x14ac:dyDescent="0.25">
      <c r="A3531" s="111" t="s">
        <v>588</v>
      </c>
      <c r="B3531" s="112" t="s">
        <v>589</v>
      </c>
      <c r="C3531" s="111">
        <v>573</v>
      </c>
      <c r="D3531" s="111">
        <v>572</v>
      </c>
      <c r="E3531" s="111" t="s">
        <v>590</v>
      </c>
      <c r="F3531" s="111">
        <v>7983</v>
      </c>
      <c r="G3531" s="111" t="s">
        <v>407</v>
      </c>
      <c r="H3531" s="111" t="s">
        <v>119</v>
      </c>
      <c r="I3531" s="111" t="s">
        <v>115</v>
      </c>
      <c r="J3531" s="111" t="s">
        <v>408</v>
      </c>
      <c r="K3531" s="111" t="s">
        <v>58</v>
      </c>
      <c r="L3531" s="111">
        <v>6</v>
      </c>
      <c r="M3531" s="111">
        <v>0.03</v>
      </c>
      <c r="N3531" s="113">
        <v>5.09</v>
      </c>
      <c r="O3531" s="113">
        <v>4.2655000000000003</v>
      </c>
      <c r="P3531" s="114">
        <v>0.2</v>
      </c>
      <c r="Q3531" s="113">
        <v>25.619999999999997</v>
      </c>
      <c r="R3531" s="115">
        <v>4.99</v>
      </c>
      <c r="S3531" s="115">
        <v>4.16</v>
      </c>
      <c r="T3531" s="119">
        <v>0.2</v>
      </c>
      <c r="U3531" s="116">
        <v>24.96</v>
      </c>
      <c r="V3531" t="s">
        <v>25</v>
      </c>
      <c r="W3531">
        <v>4.2699999999999996</v>
      </c>
      <c r="X3531" t="s">
        <v>25</v>
      </c>
      <c r="Y3531">
        <v>25.619999999999997</v>
      </c>
      <c r="Z3531">
        <v>4.8899999999999997</v>
      </c>
      <c r="AA3531">
        <v>4.08</v>
      </c>
      <c r="AB3531">
        <v>0.2</v>
      </c>
      <c r="AC3531">
        <v>24.48</v>
      </c>
    </row>
    <row r="3532" spans="1:29" x14ac:dyDescent="0.25">
      <c r="A3532" s="111" t="s">
        <v>588</v>
      </c>
      <c r="B3532" s="112" t="s">
        <v>589</v>
      </c>
      <c r="C3532" s="111">
        <v>573</v>
      </c>
      <c r="D3532" s="111">
        <v>572</v>
      </c>
      <c r="E3532" s="111" t="s">
        <v>590</v>
      </c>
      <c r="F3532" s="111">
        <v>7985</v>
      </c>
      <c r="G3532" s="111" t="s">
        <v>409</v>
      </c>
      <c r="H3532" s="111" t="s">
        <v>119</v>
      </c>
      <c r="I3532" s="111" t="s">
        <v>115</v>
      </c>
      <c r="J3532" s="111" t="s">
        <v>410</v>
      </c>
      <c r="K3532" s="111" t="s">
        <v>58</v>
      </c>
      <c r="L3532" s="111">
        <v>6</v>
      </c>
      <c r="M3532" s="111">
        <v>0.03</v>
      </c>
      <c r="N3532" s="113">
        <v>5.09</v>
      </c>
      <c r="O3532" s="113">
        <v>4.2655000000000003</v>
      </c>
      <c r="P3532" s="114">
        <v>0.2</v>
      </c>
      <c r="Q3532" s="113">
        <v>25.619999999999997</v>
      </c>
      <c r="R3532" s="115">
        <v>4.99</v>
      </c>
      <c r="S3532" s="115">
        <v>4.16</v>
      </c>
      <c r="T3532" s="119">
        <v>0.2</v>
      </c>
      <c r="U3532" s="116">
        <v>24.96</v>
      </c>
      <c r="V3532" t="s">
        <v>25</v>
      </c>
      <c r="W3532">
        <v>4.2699999999999996</v>
      </c>
      <c r="X3532" t="s">
        <v>25</v>
      </c>
      <c r="Y3532">
        <v>25.619999999999997</v>
      </c>
      <c r="Z3532">
        <v>4.8899999999999997</v>
      </c>
      <c r="AA3532">
        <v>4.08</v>
      </c>
      <c r="AB3532">
        <v>0.2</v>
      </c>
      <c r="AC3532">
        <v>24.48</v>
      </c>
    </row>
    <row r="3533" spans="1:29" x14ac:dyDescent="0.25">
      <c r="A3533" s="111" t="s">
        <v>588</v>
      </c>
      <c r="B3533" s="112" t="s">
        <v>589</v>
      </c>
      <c r="C3533" s="111">
        <v>573</v>
      </c>
      <c r="D3533" s="111">
        <v>572</v>
      </c>
      <c r="E3533" s="111" t="s">
        <v>590</v>
      </c>
      <c r="F3533" s="111">
        <v>8791</v>
      </c>
      <c r="G3533" s="111" t="s">
        <v>483</v>
      </c>
      <c r="H3533" s="111" t="s">
        <v>61</v>
      </c>
      <c r="I3533" s="111" t="s">
        <v>18</v>
      </c>
      <c r="J3533" s="111" t="s">
        <v>469</v>
      </c>
      <c r="K3533" s="111" t="s">
        <v>58</v>
      </c>
      <c r="L3533" s="111">
        <v>12</v>
      </c>
      <c r="M3533" s="111">
        <v>0.06</v>
      </c>
      <c r="N3533" s="113">
        <v>3.99</v>
      </c>
      <c r="O3533" s="113">
        <v>3.32</v>
      </c>
      <c r="P3533" s="114">
        <v>0.2</v>
      </c>
      <c r="Q3533" s="113">
        <v>39.839999999999996</v>
      </c>
      <c r="R3533" s="115">
        <v>8.19</v>
      </c>
      <c r="S3533" s="115">
        <v>6.8</v>
      </c>
      <c r="T3533" s="119">
        <v>0.2</v>
      </c>
      <c r="U3533" s="116">
        <v>81.599999999999994</v>
      </c>
      <c r="V3533" t="s">
        <v>25</v>
      </c>
      <c r="W3533">
        <v>9.4145000000000003</v>
      </c>
      <c r="X3533" t="s">
        <v>25</v>
      </c>
      <c r="Y3533">
        <v>112.92</v>
      </c>
      <c r="Z3533">
        <v>3.39</v>
      </c>
      <c r="AA3533">
        <v>2.83</v>
      </c>
      <c r="AB3533">
        <v>0.2</v>
      </c>
      <c r="AC3533">
        <v>33.96</v>
      </c>
    </row>
    <row r="3534" spans="1:29" x14ac:dyDescent="0.25">
      <c r="A3534" s="111" t="s">
        <v>588</v>
      </c>
      <c r="B3534" s="112" t="s">
        <v>589</v>
      </c>
      <c r="C3534" s="111">
        <v>573</v>
      </c>
      <c r="D3534" s="111">
        <v>572</v>
      </c>
      <c r="E3534" s="111" t="s">
        <v>590</v>
      </c>
      <c r="F3534" s="111">
        <v>13061</v>
      </c>
      <c r="G3534" s="111" t="s">
        <v>484</v>
      </c>
      <c r="H3534" s="111" t="s">
        <v>61</v>
      </c>
      <c r="I3534" s="111" t="s">
        <v>18</v>
      </c>
      <c r="J3534" s="111" t="s">
        <v>471</v>
      </c>
      <c r="K3534" s="111" t="s">
        <v>58</v>
      </c>
      <c r="L3534" s="111">
        <v>12</v>
      </c>
      <c r="M3534" s="111">
        <v>0.06</v>
      </c>
      <c r="N3534" s="113">
        <v>3.99</v>
      </c>
      <c r="O3534" s="113">
        <v>3.32</v>
      </c>
      <c r="P3534" s="114">
        <v>0.2</v>
      </c>
      <c r="Q3534" s="113">
        <v>39.839999999999996</v>
      </c>
      <c r="R3534" s="115">
        <v>8.19</v>
      </c>
      <c r="S3534" s="115">
        <v>6.8</v>
      </c>
      <c r="T3534" s="119">
        <v>0.2</v>
      </c>
      <c r="U3534" s="116">
        <v>81.599999999999994</v>
      </c>
      <c r="V3534" t="s">
        <v>25</v>
      </c>
      <c r="W3534">
        <v>9.4145000000000003</v>
      </c>
      <c r="X3534" t="s">
        <v>25</v>
      </c>
      <c r="Y3534">
        <v>112.92</v>
      </c>
      <c r="Z3534">
        <v>3.39</v>
      </c>
      <c r="AA3534">
        <v>2.83</v>
      </c>
      <c r="AB3534">
        <v>0.2</v>
      </c>
      <c r="AC3534">
        <v>33.96</v>
      </c>
    </row>
    <row r="3535" spans="1:29" x14ac:dyDescent="0.25">
      <c r="A3535" s="111" t="s">
        <v>588</v>
      </c>
      <c r="B3535" s="112" t="s">
        <v>589</v>
      </c>
      <c r="C3535" s="111">
        <v>573</v>
      </c>
      <c r="D3535" s="111">
        <v>572</v>
      </c>
      <c r="E3535" s="111" t="s">
        <v>590</v>
      </c>
      <c r="F3535" s="111">
        <v>15915</v>
      </c>
      <c r="G3535" s="111" t="s">
        <v>520</v>
      </c>
      <c r="H3535" s="111" t="s">
        <v>125</v>
      </c>
      <c r="I3535" s="111" t="s">
        <v>120</v>
      </c>
      <c r="J3535" s="111" t="s">
        <v>517</v>
      </c>
      <c r="K3535" s="111" t="s">
        <v>58</v>
      </c>
      <c r="L3535" s="111">
        <v>12</v>
      </c>
      <c r="M3535" s="111">
        <v>0.06</v>
      </c>
      <c r="N3535" s="113">
        <v>3.79</v>
      </c>
      <c r="O3535" s="113">
        <v>3.13</v>
      </c>
      <c r="P3535" s="114">
        <v>0.2</v>
      </c>
      <c r="Q3535" s="113">
        <v>37.56</v>
      </c>
      <c r="R3535" s="115">
        <v>8.19</v>
      </c>
      <c r="S3535" s="115">
        <v>6.8</v>
      </c>
      <c r="T3535" s="119">
        <v>0.2</v>
      </c>
      <c r="U3535" s="116">
        <v>81.599999999999994</v>
      </c>
      <c r="V3535" t="s">
        <v>25</v>
      </c>
      <c r="W3535">
        <v>9.4145000000000003</v>
      </c>
      <c r="X3535" t="s">
        <v>25</v>
      </c>
      <c r="Y3535">
        <v>112.92</v>
      </c>
      <c r="Z3535">
        <v>3.39</v>
      </c>
      <c r="AA3535">
        <v>2.83</v>
      </c>
      <c r="AB3535">
        <v>0.2</v>
      </c>
      <c r="AC3535">
        <v>33.96</v>
      </c>
    </row>
    <row r="3536" spans="1:29" x14ac:dyDescent="0.25">
      <c r="A3536" s="111" t="s">
        <v>588</v>
      </c>
      <c r="B3536" s="112" t="s">
        <v>589</v>
      </c>
      <c r="C3536" s="111">
        <v>573</v>
      </c>
      <c r="D3536" s="111">
        <v>572</v>
      </c>
      <c r="E3536" s="111" t="s">
        <v>590</v>
      </c>
      <c r="F3536" s="111">
        <v>15917</v>
      </c>
      <c r="G3536" s="111" t="s">
        <v>591</v>
      </c>
      <c r="H3536" s="111" t="s">
        <v>125</v>
      </c>
      <c r="I3536" s="111" t="s">
        <v>120</v>
      </c>
      <c r="J3536" s="111" t="s">
        <v>454</v>
      </c>
      <c r="K3536" s="111" t="s">
        <v>58</v>
      </c>
      <c r="L3536" s="111">
        <v>12</v>
      </c>
      <c r="M3536" s="111">
        <v>0.06</v>
      </c>
      <c r="N3536" s="113">
        <v>3.79</v>
      </c>
      <c r="O3536" s="113">
        <v>3.13</v>
      </c>
      <c r="P3536" s="114">
        <v>0.2</v>
      </c>
      <c r="Q3536" s="113">
        <v>37.56</v>
      </c>
      <c r="R3536" s="115">
        <v>8.19</v>
      </c>
      <c r="S3536" s="115">
        <v>6.8</v>
      </c>
      <c r="T3536" s="119">
        <v>0.2</v>
      </c>
      <c r="U3536" s="116">
        <v>81.599999999999994</v>
      </c>
      <c r="V3536" t="s">
        <v>25</v>
      </c>
      <c r="W3536">
        <v>9.4145000000000003</v>
      </c>
      <c r="X3536" t="s">
        <v>25</v>
      </c>
      <c r="Y3536">
        <v>112.92</v>
      </c>
      <c r="Z3536">
        <v>3.39</v>
      </c>
      <c r="AA3536">
        <v>2.83</v>
      </c>
      <c r="AB3536">
        <v>0.2</v>
      </c>
      <c r="AC3536">
        <v>33.96</v>
      </c>
    </row>
    <row r="3537" spans="1:29" x14ac:dyDescent="0.25">
      <c r="A3537" s="111" t="s">
        <v>588</v>
      </c>
      <c r="B3537" s="112" t="s">
        <v>589</v>
      </c>
      <c r="C3537" s="111">
        <v>573</v>
      </c>
      <c r="D3537" s="111">
        <v>572</v>
      </c>
      <c r="E3537" s="111" t="s">
        <v>590</v>
      </c>
      <c r="F3537" s="111">
        <v>18345</v>
      </c>
      <c r="G3537" s="111" t="s">
        <v>485</v>
      </c>
      <c r="H3537" s="111" t="s">
        <v>112</v>
      </c>
      <c r="I3537" s="111" t="s">
        <v>109</v>
      </c>
      <c r="J3537" s="111" t="s">
        <v>458</v>
      </c>
      <c r="K3537" s="111" t="s">
        <v>58</v>
      </c>
      <c r="L3537" s="111">
        <v>12</v>
      </c>
      <c r="M3537" s="111">
        <v>0.06</v>
      </c>
      <c r="N3537" s="113">
        <v>1.59</v>
      </c>
      <c r="O3537" s="113">
        <v>1.29</v>
      </c>
      <c r="P3537" s="114">
        <v>0.2</v>
      </c>
      <c r="Q3537" s="113">
        <v>15.48</v>
      </c>
      <c r="R3537" s="115">
        <v>8.19</v>
      </c>
      <c r="S3537" s="115">
        <v>6.8</v>
      </c>
      <c r="T3537" s="119">
        <v>0.2</v>
      </c>
      <c r="U3537" s="116">
        <v>81.599999999999994</v>
      </c>
      <c r="V3537" t="s">
        <v>25</v>
      </c>
      <c r="W3537">
        <v>9.4145000000000003</v>
      </c>
      <c r="X3537" t="s">
        <v>25</v>
      </c>
      <c r="Y3537">
        <v>112.92</v>
      </c>
      <c r="Z3537">
        <v>1.59</v>
      </c>
      <c r="AA3537">
        <v>1.29</v>
      </c>
      <c r="AB3537">
        <v>0.2</v>
      </c>
      <c r="AC3537">
        <v>15.48</v>
      </c>
    </row>
    <row r="3538" spans="1:29" x14ac:dyDescent="0.25">
      <c r="A3538" s="111" t="s">
        <v>588</v>
      </c>
      <c r="B3538" s="112" t="s">
        <v>589</v>
      </c>
      <c r="C3538" s="111">
        <v>573</v>
      </c>
      <c r="D3538" s="111">
        <v>572</v>
      </c>
      <c r="E3538" s="111" t="s">
        <v>590</v>
      </c>
      <c r="F3538" s="111">
        <v>23463</v>
      </c>
      <c r="G3538" s="111" t="s">
        <v>487</v>
      </c>
      <c r="H3538" s="111" t="s">
        <v>112</v>
      </c>
      <c r="I3538" s="111" t="s">
        <v>109</v>
      </c>
      <c r="J3538" s="111" t="s">
        <v>458</v>
      </c>
      <c r="K3538" s="111" t="s">
        <v>58</v>
      </c>
      <c r="L3538" s="111">
        <v>12</v>
      </c>
      <c r="M3538" s="111">
        <v>0.06</v>
      </c>
      <c r="N3538" s="113">
        <v>1.59</v>
      </c>
      <c r="O3538" s="113">
        <v>1.29</v>
      </c>
      <c r="P3538" s="114">
        <v>0.2</v>
      </c>
      <c r="Q3538" s="113">
        <v>15.48</v>
      </c>
      <c r="R3538" s="115">
        <v>8.19</v>
      </c>
      <c r="S3538" s="115">
        <v>6.8</v>
      </c>
      <c r="T3538" s="119">
        <v>0.2</v>
      </c>
      <c r="U3538" s="116">
        <v>81.599999999999994</v>
      </c>
      <c r="V3538" t="s">
        <v>25</v>
      </c>
      <c r="W3538">
        <v>9.4145000000000003</v>
      </c>
      <c r="X3538" t="s">
        <v>25</v>
      </c>
      <c r="Y3538">
        <v>112.92</v>
      </c>
      <c r="Z3538">
        <v>1.59</v>
      </c>
      <c r="AA3538">
        <v>1.29</v>
      </c>
      <c r="AB3538">
        <v>0.2</v>
      </c>
      <c r="AC3538">
        <v>15.48</v>
      </c>
    </row>
    <row r="3539" spans="1:29" x14ac:dyDescent="0.25">
      <c r="A3539" s="111" t="s">
        <v>588</v>
      </c>
      <c r="B3539" s="112" t="s">
        <v>589</v>
      </c>
      <c r="C3539" s="111">
        <v>573</v>
      </c>
      <c r="D3539" s="111">
        <v>572</v>
      </c>
      <c r="E3539" s="111" t="s">
        <v>590</v>
      </c>
      <c r="F3539" s="111">
        <v>23731</v>
      </c>
      <c r="G3539" s="111" t="s">
        <v>488</v>
      </c>
      <c r="H3539" s="111" t="s">
        <v>119</v>
      </c>
      <c r="I3539" s="111" t="s">
        <v>115</v>
      </c>
      <c r="J3539" s="111" t="s">
        <v>489</v>
      </c>
      <c r="K3539" s="111" t="s">
        <v>58</v>
      </c>
      <c r="L3539" s="111">
        <v>6</v>
      </c>
      <c r="M3539" s="111">
        <v>0.03</v>
      </c>
      <c r="N3539" s="113">
        <v>5.09</v>
      </c>
      <c r="O3539" s="113">
        <v>4.2655000000000003</v>
      </c>
      <c r="P3539" s="114">
        <v>0.2</v>
      </c>
      <c r="Q3539" s="113">
        <v>25.619999999999997</v>
      </c>
      <c r="R3539" s="115">
        <v>4.99</v>
      </c>
      <c r="S3539" s="115">
        <v>4.16</v>
      </c>
      <c r="T3539" s="119">
        <v>0.2</v>
      </c>
      <c r="U3539" s="116">
        <v>24.96</v>
      </c>
      <c r="V3539" t="s">
        <v>25</v>
      </c>
      <c r="W3539">
        <v>4.2699999999999996</v>
      </c>
      <c r="X3539" t="s">
        <v>25</v>
      </c>
      <c r="Y3539">
        <v>25.619999999999997</v>
      </c>
      <c r="Z3539">
        <v>4.8899999999999997</v>
      </c>
      <c r="AA3539">
        <v>4.08</v>
      </c>
      <c r="AB3539">
        <v>0.2</v>
      </c>
      <c r="AC3539">
        <v>24.48</v>
      </c>
    </row>
    <row r="3540" spans="1:29" x14ac:dyDescent="0.25">
      <c r="A3540" s="111" t="s">
        <v>588</v>
      </c>
      <c r="B3540" s="112" t="s">
        <v>589</v>
      </c>
      <c r="C3540" s="111">
        <v>573</v>
      </c>
      <c r="D3540" s="111">
        <v>572</v>
      </c>
      <c r="E3540" s="111" t="s">
        <v>590</v>
      </c>
      <c r="F3540" s="111">
        <v>8919</v>
      </c>
      <c r="G3540" s="111" t="s">
        <v>490</v>
      </c>
      <c r="H3540" s="111" t="s">
        <v>63</v>
      </c>
      <c r="I3540" s="111" t="s">
        <v>18</v>
      </c>
      <c r="J3540" s="111" t="s">
        <v>334</v>
      </c>
      <c r="K3540" s="111" t="s">
        <v>62</v>
      </c>
      <c r="L3540" s="111">
        <v>12</v>
      </c>
      <c r="M3540" s="111">
        <v>7.1999999999999995E-2</v>
      </c>
      <c r="N3540" s="113">
        <v>4.1900000000000004</v>
      </c>
      <c r="O3540" s="113">
        <v>3.5054999999999996</v>
      </c>
      <c r="P3540" s="114">
        <v>0.2</v>
      </c>
      <c r="Q3540" s="113">
        <v>42.12</v>
      </c>
      <c r="R3540" s="115">
        <v>8.19</v>
      </c>
      <c r="S3540" s="115">
        <v>6.8</v>
      </c>
      <c r="T3540" s="119">
        <v>0.2</v>
      </c>
      <c r="U3540" s="116">
        <v>81.599999999999994</v>
      </c>
      <c r="V3540" t="s">
        <v>25</v>
      </c>
      <c r="W3540">
        <v>9.4145000000000003</v>
      </c>
      <c r="X3540" t="s">
        <v>25</v>
      </c>
      <c r="Y3540">
        <v>112.92</v>
      </c>
      <c r="Z3540">
        <v>3.69</v>
      </c>
      <c r="AA3540">
        <v>3.08</v>
      </c>
      <c r="AB3540">
        <v>0.2</v>
      </c>
      <c r="AC3540">
        <v>36.96</v>
      </c>
    </row>
    <row r="3541" spans="1:29" x14ac:dyDescent="0.25">
      <c r="A3541" s="111" t="s">
        <v>588</v>
      </c>
      <c r="B3541" s="112" t="s">
        <v>589</v>
      </c>
      <c r="C3541" s="111">
        <v>573</v>
      </c>
      <c r="D3541" s="111">
        <v>572</v>
      </c>
      <c r="E3541" s="111" t="s">
        <v>590</v>
      </c>
      <c r="F3541" s="111">
        <v>8921</v>
      </c>
      <c r="G3541" s="111" t="s">
        <v>491</v>
      </c>
      <c r="H3541" s="111" t="s">
        <v>64</v>
      </c>
      <c r="I3541" s="111" t="s">
        <v>18</v>
      </c>
      <c r="J3541" s="111" t="s">
        <v>338</v>
      </c>
      <c r="K3541" s="111" t="s">
        <v>62</v>
      </c>
      <c r="L3541" s="111">
        <v>12</v>
      </c>
      <c r="M3541" s="111">
        <v>7.1999999999999995E-2</v>
      </c>
      <c r="N3541" s="113">
        <v>4.09</v>
      </c>
      <c r="O3541" s="113">
        <v>3.41</v>
      </c>
      <c r="P3541" s="114">
        <v>0.2</v>
      </c>
      <c r="Q3541" s="113">
        <v>40.92</v>
      </c>
      <c r="R3541" s="115">
        <v>8.19</v>
      </c>
      <c r="S3541" s="115">
        <v>6.8</v>
      </c>
      <c r="T3541" s="119">
        <v>0.2</v>
      </c>
      <c r="U3541" s="116">
        <v>81.599999999999994</v>
      </c>
      <c r="V3541" t="s">
        <v>25</v>
      </c>
      <c r="W3541">
        <v>9.4145000000000003</v>
      </c>
      <c r="X3541" t="s">
        <v>25</v>
      </c>
      <c r="Y3541">
        <v>112.92</v>
      </c>
      <c r="Z3541">
        <v>3.69</v>
      </c>
      <c r="AA3541">
        <v>3.08</v>
      </c>
      <c r="AB3541">
        <v>0.2</v>
      </c>
      <c r="AC3541">
        <v>36.96</v>
      </c>
    </row>
    <row r="3542" spans="1:29" x14ac:dyDescent="0.25">
      <c r="A3542" s="111" t="s">
        <v>588</v>
      </c>
      <c r="B3542" s="112" t="s">
        <v>589</v>
      </c>
      <c r="C3542" s="111">
        <v>573</v>
      </c>
      <c r="D3542" s="111">
        <v>572</v>
      </c>
      <c r="E3542" s="111" t="s">
        <v>590</v>
      </c>
      <c r="F3542" s="111">
        <v>8931</v>
      </c>
      <c r="G3542" s="111" t="s">
        <v>493</v>
      </c>
      <c r="H3542" s="111" t="s">
        <v>67</v>
      </c>
      <c r="I3542" s="111" t="s">
        <v>18</v>
      </c>
      <c r="J3542" s="111" t="s">
        <v>340</v>
      </c>
      <c r="K3542" s="111" t="s">
        <v>62</v>
      </c>
      <c r="L3542" s="111">
        <v>12</v>
      </c>
      <c r="M3542" s="111">
        <v>7.1999999999999995E-2</v>
      </c>
      <c r="N3542" s="113">
        <v>4.09</v>
      </c>
      <c r="O3542" s="113">
        <v>3.41</v>
      </c>
      <c r="P3542" s="114">
        <v>0.2</v>
      </c>
      <c r="Q3542" s="113">
        <v>40.92</v>
      </c>
      <c r="R3542" s="115">
        <v>8.19</v>
      </c>
      <c r="S3542" s="115">
        <v>6.8</v>
      </c>
      <c r="T3542" s="119">
        <v>0.2</v>
      </c>
      <c r="U3542" s="116">
        <v>81.599999999999994</v>
      </c>
      <c r="V3542" t="s">
        <v>25</v>
      </c>
      <c r="W3542">
        <v>9.4145000000000003</v>
      </c>
      <c r="X3542" t="s">
        <v>25</v>
      </c>
      <c r="Y3542">
        <v>112.92</v>
      </c>
      <c r="Z3542">
        <v>3.69</v>
      </c>
      <c r="AA3542">
        <v>3.08</v>
      </c>
      <c r="AB3542">
        <v>0.2</v>
      </c>
      <c r="AC3542">
        <v>36.96</v>
      </c>
    </row>
    <row r="3543" spans="1:29" x14ac:dyDescent="0.25">
      <c r="A3543" s="111" t="s">
        <v>588</v>
      </c>
      <c r="B3543" s="112" t="s">
        <v>589</v>
      </c>
      <c r="C3543" s="111">
        <v>925</v>
      </c>
      <c r="D3543" s="111">
        <v>761</v>
      </c>
      <c r="E3543" s="111" t="s">
        <v>592</v>
      </c>
      <c r="F3543" s="111">
        <v>772</v>
      </c>
      <c r="G3543" s="111" t="s">
        <v>330</v>
      </c>
      <c r="H3543" s="111" t="s">
        <v>108</v>
      </c>
      <c r="I3543" s="111" t="s">
        <v>18</v>
      </c>
      <c r="J3543" s="111" t="s">
        <v>331</v>
      </c>
      <c r="K3543" s="111" t="s">
        <v>332</v>
      </c>
      <c r="L3543" s="111">
        <v>1</v>
      </c>
      <c r="M3543" s="111">
        <v>0.06</v>
      </c>
      <c r="N3543" s="113">
        <v>248.39</v>
      </c>
      <c r="O3543" s="113">
        <v>207</v>
      </c>
      <c r="P3543" s="114">
        <v>0.2</v>
      </c>
      <c r="Q3543" s="113">
        <v>207</v>
      </c>
      <c r="R3543" s="115">
        <v>8.19</v>
      </c>
      <c r="S3543" s="115">
        <v>6.8</v>
      </c>
      <c r="T3543" s="119">
        <v>0.2</v>
      </c>
      <c r="U3543" s="116">
        <v>6.8</v>
      </c>
      <c r="V3543" t="s">
        <v>25</v>
      </c>
      <c r="W3543">
        <v>9.4145000000000003</v>
      </c>
      <c r="X3543" t="s">
        <v>25</v>
      </c>
      <c r="Y3543">
        <v>9.41</v>
      </c>
      <c r="Z3543">
        <v>248.39</v>
      </c>
      <c r="AA3543">
        <v>207</v>
      </c>
      <c r="AB3543">
        <v>0.2</v>
      </c>
      <c r="AC3543">
        <v>207</v>
      </c>
    </row>
    <row r="3544" spans="1:29" x14ac:dyDescent="0.25">
      <c r="A3544" s="111" t="s">
        <v>588</v>
      </c>
      <c r="B3544" s="112" t="s">
        <v>589</v>
      </c>
      <c r="C3544" s="111">
        <v>925</v>
      </c>
      <c r="D3544" s="111">
        <v>761</v>
      </c>
      <c r="E3544" s="111" t="s">
        <v>592</v>
      </c>
      <c r="F3544" s="111">
        <v>2243</v>
      </c>
      <c r="G3544" s="111" t="s">
        <v>333</v>
      </c>
      <c r="H3544" s="111" t="s">
        <v>108</v>
      </c>
      <c r="I3544" s="111" t="s">
        <v>18</v>
      </c>
      <c r="J3544" s="111" t="s">
        <v>334</v>
      </c>
      <c r="K3544" s="111" t="s">
        <v>332</v>
      </c>
      <c r="L3544" s="111">
        <v>1</v>
      </c>
      <c r="M3544" s="111">
        <v>0.06</v>
      </c>
      <c r="N3544" s="113">
        <v>248.39</v>
      </c>
      <c r="O3544" s="113">
        <v>207</v>
      </c>
      <c r="P3544" s="114">
        <v>0.2</v>
      </c>
      <c r="Q3544" s="113">
        <v>207</v>
      </c>
      <c r="R3544" s="115">
        <v>8.19</v>
      </c>
      <c r="S3544" s="115">
        <v>6.8</v>
      </c>
      <c r="T3544" s="119">
        <v>0.2</v>
      </c>
      <c r="U3544" s="116">
        <v>6.8</v>
      </c>
      <c r="V3544" t="s">
        <v>25</v>
      </c>
      <c r="W3544">
        <v>9.4145000000000003</v>
      </c>
      <c r="X3544" t="s">
        <v>25</v>
      </c>
      <c r="Y3544">
        <v>9.41</v>
      </c>
      <c r="Z3544">
        <v>248.39</v>
      </c>
      <c r="AA3544">
        <v>207</v>
      </c>
      <c r="AB3544">
        <v>0.2</v>
      </c>
      <c r="AC3544">
        <v>207</v>
      </c>
    </row>
    <row r="3545" spans="1:29" x14ac:dyDescent="0.25">
      <c r="A3545" s="111" t="s">
        <v>588</v>
      </c>
      <c r="B3545" s="112" t="s">
        <v>589</v>
      </c>
      <c r="C3545" s="111">
        <v>925</v>
      </c>
      <c r="D3545" s="111">
        <v>761</v>
      </c>
      <c r="E3545" s="111" t="s">
        <v>592</v>
      </c>
      <c r="F3545" s="111">
        <v>2248</v>
      </c>
      <c r="G3545" s="111" t="s">
        <v>335</v>
      </c>
      <c r="H3545" s="111" t="s">
        <v>108</v>
      </c>
      <c r="I3545" s="111" t="s">
        <v>18</v>
      </c>
      <c r="J3545" s="111" t="s">
        <v>336</v>
      </c>
      <c r="K3545" s="111" t="s">
        <v>332</v>
      </c>
      <c r="L3545" s="111">
        <v>1</v>
      </c>
      <c r="M3545" s="111">
        <v>0.06</v>
      </c>
      <c r="N3545" s="113">
        <v>248.39</v>
      </c>
      <c r="O3545" s="113">
        <v>207</v>
      </c>
      <c r="P3545" s="114">
        <v>0.2</v>
      </c>
      <c r="Q3545" s="113">
        <v>207</v>
      </c>
      <c r="R3545" s="115">
        <v>8.19</v>
      </c>
      <c r="S3545" s="115">
        <v>6.8</v>
      </c>
      <c r="T3545" s="119">
        <v>0.2</v>
      </c>
      <c r="U3545" s="116">
        <v>6.8</v>
      </c>
      <c r="V3545" t="s">
        <v>25</v>
      </c>
      <c r="W3545">
        <v>9.4145000000000003</v>
      </c>
      <c r="X3545" t="s">
        <v>25</v>
      </c>
      <c r="Y3545">
        <v>9.41</v>
      </c>
      <c r="Z3545">
        <v>248.39</v>
      </c>
      <c r="AA3545">
        <v>207</v>
      </c>
      <c r="AB3545">
        <v>0.2</v>
      </c>
      <c r="AC3545">
        <v>207</v>
      </c>
    </row>
    <row r="3546" spans="1:29" x14ac:dyDescent="0.25">
      <c r="A3546" s="111" t="s">
        <v>588</v>
      </c>
      <c r="B3546" s="112" t="s">
        <v>589</v>
      </c>
      <c r="C3546" s="111">
        <v>925</v>
      </c>
      <c r="D3546" s="111">
        <v>761</v>
      </c>
      <c r="E3546" s="111" t="s">
        <v>592</v>
      </c>
      <c r="F3546" s="111">
        <v>2250</v>
      </c>
      <c r="G3546" s="111" t="s">
        <v>337</v>
      </c>
      <c r="H3546" s="111" t="s">
        <v>108</v>
      </c>
      <c r="I3546" s="111" t="s">
        <v>18</v>
      </c>
      <c r="J3546" s="111" t="s">
        <v>338</v>
      </c>
      <c r="K3546" s="111" t="s">
        <v>332</v>
      </c>
      <c r="L3546" s="111">
        <v>1</v>
      </c>
      <c r="M3546" s="111">
        <v>0.06</v>
      </c>
      <c r="N3546" s="113">
        <v>248.39</v>
      </c>
      <c r="O3546" s="113">
        <v>207</v>
      </c>
      <c r="P3546" s="114">
        <v>0.2</v>
      </c>
      <c r="Q3546" s="113">
        <v>207</v>
      </c>
      <c r="R3546" s="115">
        <v>8.19</v>
      </c>
      <c r="S3546" s="115">
        <v>6.8</v>
      </c>
      <c r="T3546" s="119">
        <v>0.2</v>
      </c>
      <c r="U3546" s="116">
        <v>6.8</v>
      </c>
      <c r="V3546" t="s">
        <v>25</v>
      </c>
      <c r="W3546">
        <v>9.4145000000000003</v>
      </c>
      <c r="X3546" t="s">
        <v>25</v>
      </c>
      <c r="Y3546">
        <v>9.41</v>
      </c>
      <c r="Z3546">
        <v>248.39</v>
      </c>
      <c r="AA3546">
        <v>207</v>
      </c>
      <c r="AB3546">
        <v>0.2</v>
      </c>
      <c r="AC3546">
        <v>207</v>
      </c>
    </row>
    <row r="3547" spans="1:29" x14ac:dyDescent="0.25">
      <c r="A3547" s="111" t="s">
        <v>588</v>
      </c>
      <c r="B3547" s="112" t="s">
        <v>589</v>
      </c>
      <c r="C3547" s="111">
        <v>925</v>
      </c>
      <c r="D3547" s="111">
        <v>761</v>
      </c>
      <c r="E3547" s="111" t="s">
        <v>592</v>
      </c>
      <c r="F3547" s="111">
        <v>7431</v>
      </c>
      <c r="G3547" s="111" t="s">
        <v>339</v>
      </c>
      <c r="H3547" s="111" t="s">
        <v>108</v>
      </c>
      <c r="I3547" s="111" t="s">
        <v>18</v>
      </c>
      <c r="J3547" s="111" t="s">
        <v>340</v>
      </c>
      <c r="K3547" s="111" t="s">
        <v>332</v>
      </c>
      <c r="L3547" s="111">
        <v>1</v>
      </c>
      <c r="M3547" s="111">
        <v>0.06</v>
      </c>
      <c r="N3547" s="113">
        <v>248.39</v>
      </c>
      <c r="O3547" s="113">
        <v>207</v>
      </c>
      <c r="P3547" s="114">
        <v>0.2</v>
      </c>
      <c r="Q3547" s="113">
        <v>207</v>
      </c>
      <c r="R3547" s="115">
        <v>8.19</v>
      </c>
      <c r="S3547" s="115">
        <v>6.8</v>
      </c>
      <c r="T3547" s="119">
        <v>0.2</v>
      </c>
      <c r="U3547" s="116">
        <v>6.8</v>
      </c>
      <c r="V3547" t="s">
        <v>25</v>
      </c>
      <c r="W3547">
        <v>9.4145000000000003</v>
      </c>
      <c r="X3547" t="s">
        <v>25</v>
      </c>
      <c r="Y3547">
        <v>9.41</v>
      </c>
      <c r="Z3547">
        <v>248.39</v>
      </c>
      <c r="AA3547">
        <v>207</v>
      </c>
      <c r="AB3547">
        <v>0.2</v>
      </c>
      <c r="AC3547">
        <v>207</v>
      </c>
    </row>
    <row r="3548" spans="1:29" x14ac:dyDescent="0.25">
      <c r="A3548" s="111" t="s">
        <v>588</v>
      </c>
      <c r="B3548" s="112" t="s">
        <v>589</v>
      </c>
      <c r="C3548" s="111">
        <v>925</v>
      </c>
      <c r="D3548" s="111">
        <v>761</v>
      </c>
      <c r="E3548" s="111" t="s">
        <v>592</v>
      </c>
      <c r="F3548" s="111">
        <v>9442</v>
      </c>
      <c r="G3548" s="111" t="s">
        <v>341</v>
      </c>
      <c r="H3548" s="111" t="s">
        <v>108</v>
      </c>
      <c r="I3548" s="111" t="s">
        <v>18</v>
      </c>
      <c r="J3548" s="111" t="s">
        <v>342</v>
      </c>
      <c r="K3548" s="111" t="s">
        <v>332</v>
      </c>
      <c r="L3548" s="111">
        <v>1</v>
      </c>
      <c r="M3548" s="111">
        <v>0.06</v>
      </c>
      <c r="N3548" s="113">
        <v>248.39</v>
      </c>
      <c r="O3548" s="113">
        <v>207</v>
      </c>
      <c r="P3548" s="114">
        <v>0.2</v>
      </c>
      <c r="Q3548" s="113">
        <v>207</v>
      </c>
      <c r="R3548" s="115">
        <v>8.19</v>
      </c>
      <c r="S3548" s="115">
        <v>6.8</v>
      </c>
      <c r="T3548" s="119">
        <v>0.2</v>
      </c>
      <c r="U3548" s="116">
        <v>6.8</v>
      </c>
      <c r="V3548" t="s">
        <v>25</v>
      </c>
      <c r="W3548">
        <v>9.4145000000000003</v>
      </c>
      <c r="X3548" t="s">
        <v>25</v>
      </c>
      <c r="Y3548">
        <v>9.41</v>
      </c>
      <c r="Z3548">
        <v>248.39</v>
      </c>
      <c r="AA3548">
        <v>207</v>
      </c>
      <c r="AB3548">
        <v>0.2</v>
      </c>
      <c r="AC3548">
        <v>207</v>
      </c>
    </row>
    <row r="3549" spans="1:29" x14ac:dyDescent="0.25">
      <c r="A3549" s="111" t="s">
        <v>588</v>
      </c>
      <c r="B3549" s="112" t="s">
        <v>589</v>
      </c>
      <c r="C3549" s="111">
        <v>925</v>
      </c>
      <c r="D3549" s="111">
        <v>761</v>
      </c>
      <c r="E3549" s="111" t="s">
        <v>592</v>
      </c>
      <c r="F3549" s="111">
        <v>15190</v>
      </c>
      <c r="G3549" s="111" t="s">
        <v>343</v>
      </c>
      <c r="H3549" s="111" t="s">
        <v>108</v>
      </c>
      <c r="I3549" s="111" t="s">
        <v>18</v>
      </c>
      <c r="J3549" s="111" t="s">
        <v>344</v>
      </c>
      <c r="K3549" s="111" t="s">
        <v>332</v>
      </c>
      <c r="L3549" s="111">
        <v>1</v>
      </c>
      <c r="M3549" s="111">
        <v>0.06</v>
      </c>
      <c r="N3549" s="113">
        <v>248.39</v>
      </c>
      <c r="O3549" s="113">
        <v>207</v>
      </c>
      <c r="P3549" s="114">
        <v>0.2</v>
      </c>
      <c r="Q3549" s="113">
        <v>207</v>
      </c>
      <c r="R3549" s="115">
        <v>8.19</v>
      </c>
      <c r="S3549" s="115">
        <v>6.8</v>
      </c>
      <c r="T3549" s="119">
        <v>0.2</v>
      </c>
      <c r="U3549" s="116">
        <v>6.8</v>
      </c>
      <c r="V3549" t="s">
        <v>25</v>
      </c>
      <c r="W3549">
        <v>9.4145000000000003</v>
      </c>
      <c r="X3549" t="s">
        <v>25</v>
      </c>
      <c r="Y3549">
        <v>9.41</v>
      </c>
      <c r="Z3549">
        <v>248.39</v>
      </c>
      <c r="AA3549">
        <v>207</v>
      </c>
      <c r="AB3549">
        <v>0.2</v>
      </c>
      <c r="AC3549">
        <v>207</v>
      </c>
    </row>
    <row r="3550" spans="1:29" x14ac:dyDescent="0.25">
      <c r="A3550" s="111" t="s">
        <v>588</v>
      </c>
      <c r="B3550" s="112" t="s">
        <v>589</v>
      </c>
      <c r="C3550" s="111">
        <v>925</v>
      </c>
      <c r="D3550" s="111">
        <v>761</v>
      </c>
      <c r="E3550" s="111" t="s">
        <v>592</v>
      </c>
      <c r="F3550" s="111">
        <v>19225</v>
      </c>
      <c r="G3550" s="111" t="s">
        <v>345</v>
      </c>
      <c r="H3550" s="111" t="s">
        <v>151</v>
      </c>
      <c r="I3550" s="111" t="s">
        <v>128</v>
      </c>
      <c r="J3550" s="111" t="s">
        <v>346</v>
      </c>
      <c r="K3550" s="111" t="s">
        <v>129</v>
      </c>
      <c r="L3550" s="111">
        <v>24</v>
      </c>
      <c r="M3550" s="111">
        <v>0.06</v>
      </c>
      <c r="N3550" s="113">
        <v>7.99</v>
      </c>
      <c r="O3550" s="113">
        <v>6.69</v>
      </c>
      <c r="P3550" s="114">
        <v>0.2</v>
      </c>
      <c r="Q3550" s="113">
        <v>160.56</v>
      </c>
      <c r="R3550" s="115">
        <v>8.19</v>
      </c>
      <c r="S3550" s="115">
        <v>6.8</v>
      </c>
      <c r="T3550" s="119">
        <v>0.2</v>
      </c>
      <c r="U3550" s="116">
        <v>163.19999999999999</v>
      </c>
      <c r="V3550" t="s">
        <v>25</v>
      </c>
      <c r="W3550">
        <v>9.4145000000000003</v>
      </c>
      <c r="X3550" t="s">
        <v>25</v>
      </c>
      <c r="Y3550">
        <v>225.84</v>
      </c>
      <c r="Z3550">
        <v>8.69</v>
      </c>
      <c r="AA3550">
        <v>7.22</v>
      </c>
      <c r="AB3550">
        <v>0.2</v>
      </c>
      <c r="AC3550">
        <v>173.28</v>
      </c>
    </row>
    <row r="3551" spans="1:29" x14ac:dyDescent="0.25">
      <c r="A3551" s="111" t="s">
        <v>588</v>
      </c>
      <c r="B3551" s="112" t="s">
        <v>589</v>
      </c>
      <c r="C3551" s="111">
        <v>925</v>
      </c>
      <c r="D3551" s="111">
        <v>761</v>
      </c>
      <c r="E3551" s="111" t="s">
        <v>592</v>
      </c>
      <c r="F3551" s="111">
        <v>19228</v>
      </c>
      <c r="G3551" s="111" t="s">
        <v>347</v>
      </c>
      <c r="H3551" s="111" t="s">
        <v>151</v>
      </c>
      <c r="I3551" s="111" t="s">
        <v>128</v>
      </c>
      <c r="J3551" s="111" t="s">
        <v>346</v>
      </c>
      <c r="K3551" s="111" t="s">
        <v>129</v>
      </c>
      <c r="L3551" s="111">
        <v>4</v>
      </c>
      <c r="M3551" s="111">
        <v>0.01</v>
      </c>
      <c r="N3551" s="113">
        <v>7.99</v>
      </c>
      <c r="O3551" s="113">
        <v>6.69</v>
      </c>
      <c r="P3551" s="114">
        <v>0.2</v>
      </c>
      <c r="Q3551" s="113">
        <v>26.76</v>
      </c>
      <c r="R3551" s="115">
        <v>8.19</v>
      </c>
      <c r="S3551" s="115">
        <v>6.8</v>
      </c>
      <c r="T3551" s="119">
        <v>0.2</v>
      </c>
      <c r="U3551" s="116">
        <v>27.2</v>
      </c>
      <c r="V3551" t="s">
        <v>25</v>
      </c>
      <c r="W3551">
        <v>9.4145000000000003</v>
      </c>
      <c r="X3551" t="s">
        <v>25</v>
      </c>
      <c r="Y3551">
        <v>37.64</v>
      </c>
      <c r="Z3551">
        <v>8.69</v>
      </c>
      <c r="AA3551">
        <v>7.22</v>
      </c>
      <c r="AB3551">
        <v>0.2</v>
      </c>
      <c r="AC3551">
        <v>28.88</v>
      </c>
    </row>
    <row r="3552" spans="1:29" x14ac:dyDescent="0.25">
      <c r="A3552" s="111" t="s">
        <v>588</v>
      </c>
      <c r="B3552" s="112" t="s">
        <v>589</v>
      </c>
      <c r="C3552" s="111">
        <v>925</v>
      </c>
      <c r="D3552" s="111">
        <v>761</v>
      </c>
      <c r="E3552" s="111" t="s">
        <v>592</v>
      </c>
      <c r="F3552" s="111">
        <v>19229</v>
      </c>
      <c r="G3552" s="111" t="s">
        <v>348</v>
      </c>
      <c r="H3552" s="111" t="s">
        <v>151</v>
      </c>
      <c r="I3552" s="111" t="s">
        <v>128</v>
      </c>
      <c r="J3552" s="111" t="s">
        <v>346</v>
      </c>
      <c r="K3552" s="111" t="s">
        <v>129</v>
      </c>
      <c r="L3552" s="111">
        <v>6</v>
      </c>
      <c r="M3552" s="111">
        <v>1.4999999999999999E-2</v>
      </c>
      <c r="N3552" s="113">
        <v>7.99</v>
      </c>
      <c r="O3552" s="113">
        <v>6.69</v>
      </c>
      <c r="P3552" s="114">
        <v>0.2</v>
      </c>
      <c r="Q3552" s="113">
        <v>40.14</v>
      </c>
      <c r="R3552" s="115">
        <v>8.19</v>
      </c>
      <c r="S3552" s="115">
        <v>6.8</v>
      </c>
      <c r="T3552" s="119">
        <v>0.2</v>
      </c>
      <c r="U3552" s="116">
        <v>40.799999999999997</v>
      </c>
      <c r="V3552" t="s">
        <v>25</v>
      </c>
      <c r="W3552">
        <v>9.4145000000000003</v>
      </c>
      <c r="X3552" t="s">
        <v>25</v>
      </c>
      <c r="Y3552">
        <v>56.46</v>
      </c>
      <c r="Z3552">
        <v>8.69</v>
      </c>
      <c r="AA3552">
        <v>7.22</v>
      </c>
      <c r="AB3552">
        <v>0.2</v>
      </c>
      <c r="AC3552">
        <v>43.32</v>
      </c>
    </row>
    <row r="3553" spans="1:29" x14ac:dyDescent="0.25">
      <c r="A3553" s="111" t="s">
        <v>588</v>
      </c>
      <c r="B3553" s="112" t="s">
        <v>589</v>
      </c>
      <c r="C3553" s="111">
        <v>925</v>
      </c>
      <c r="D3553" s="111">
        <v>761</v>
      </c>
      <c r="E3553" s="111" t="s">
        <v>592</v>
      </c>
      <c r="F3553" s="111">
        <v>19231</v>
      </c>
      <c r="G3553" s="111" t="s">
        <v>349</v>
      </c>
      <c r="H3553" s="111" t="s">
        <v>151</v>
      </c>
      <c r="I3553" s="111" t="s">
        <v>128</v>
      </c>
      <c r="J3553" s="111" t="s">
        <v>350</v>
      </c>
      <c r="K3553" s="111" t="s">
        <v>129</v>
      </c>
      <c r="L3553" s="111">
        <v>4</v>
      </c>
      <c r="M3553" s="111">
        <v>0.01</v>
      </c>
      <c r="N3553" s="113">
        <v>7.99</v>
      </c>
      <c r="O3553" s="113">
        <v>6.69</v>
      </c>
      <c r="P3553" s="114">
        <v>0.2</v>
      </c>
      <c r="Q3553" s="113">
        <v>26.76</v>
      </c>
      <c r="R3553" s="115">
        <v>8.19</v>
      </c>
      <c r="S3553" s="115">
        <v>6.8</v>
      </c>
      <c r="T3553" s="119">
        <v>0.2</v>
      </c>
      <c r="U3553" s="116">
        <v>27.2</v>
      </c>
      <c r="V3553" t="s">
        <v>25</v>
      </c>
      <c r="W3553">
        <v>9.4145000000000003</v>
      </c>
      <c r="X3553" t="s">
        <v>25</v>
      </c>
      <c r="Y3553">
        <v>37.64</v>
      </c>
      <c r="Z3553">
        <v>8.69</v>
      </c>
      <c r="AA3553">
        <v>7.22</v>
      </c>
      <c r="AB3553">
        <v>0.2</v>
      </c>
      <c r="AC3553">
        <v>28.88</v>
      </c>
    </row>
    <row r="3554" spans="1:29" x14ac:dyDescent="0.25">
      <c r="A3554" s="111" t="s">
        <v>588</v>
      </c>
      <c r="B3554" s="112" t="s">
        <v>589</v>
      </c>
      <c r="C3554" s="111">
        <v>925</v>
      </c>
      <c r="D3554" s="111">
        <v>761</v>
      </c>
      <c r="E3554" s="111" t="s">
        <v>592</v>
      </c>
      <c r="F3554" s="111">
        <v>21666</v>
      </c>
      <c r="G3554" s="111" t="s">
        <v>351</v>
      </c>
      <c r="H3554" s="111" t="s">
        <v>151</v>
      </c>
      <c r="I3554" s="111" t="s">
        <v>128</v>
      </c>
      <c r="J3554" s="111" t="s">
        <v>352</v>
      </c>
      <c r="K3554" s="111" t="s">
        <v>129</v>
      </c>
      <c r="L3554" s="111">
        <v>4</v>
      </c>
      <c r="M3554" s="111">
        <v>0.01</v>
      </c>
      <c r="N3554" s="113">
        <v>7.99</v>
      </c>
      <c r="O3554" s="113">
        <v>6.69</v>
      </c>
      <c r="P3554" s="114">
        <v>0.2</v>
      </c>
      <c r="Q3554" s="113">
        <v>26.76</v>
      </c>
      <c r="R3554" s="115">
        <v>8.19</v>
      </c>
      <c r="S3554" s="115">
        <v>6.8</v>
      </c>
      <c r="T3554" s="119">
        <v>0.2</v>
      </c>
      <c r="U3554" s="116">
        <v>27.2</v>
      </c>
      <c r="V3554" t="s">
        <v>25</v>
      </c>
      <c r="W3554">
        <v>9.4145000000000003</v>
      </c>
      <c r="X3554" t="s">
        <v>25</v>
      </c>
      <c r="Y3554">
        <v>37.64</v>
      </c>
      <c r="Z3554">
        <v>8.69</v>
      </c>
      <c r="AA3554">
        <v>7.22</v>
      </c>
      <c r="AB3554">
        <v>0.2</v>
      </c>
      <c r="AC3554">
        <v>28.88</v>
      </c>
    </row>
    <row r="3555" spans="1:29" x14ac:dyDescent="0.25">
      <c r="A3555" s="111" t="s">
        <v>588</v>
      </c>
      <c r="B3555" s="112" t="s">
        <v>589</v>
      </c>
      <c r="C3555" s="111">
        <v>925</v>
      </c>
      <c r="D3555" s="111">
        <v>761</v>
      </c>
      <c r="E3555" s="111" t="s">
        <v>592</v>
      </c>
      <c r="F3555" s="111">
        <v>24306</v>
      </c>
      <c r="G3555" s="111" t="s">
        <v>353</v>
      </c>
      <c r="H3555" s="111" t="s">
        <v>151</v>
      </c>
      <c r="I3555" s="111" t="s">
        <v>128</v>
      </c>
      <c r="J3555" s="111" t="s">
        <v>354</v>
      </c>
      <c r="K3555" s="111" t="s">
        <v>129</v>
      </c>
      <c r="L3555" s="111">
        <v>4</v>
      </c>
      <c r="M3555" s="111">
        <v>0.01</v>
      </c>
      <c r="N3555" s="113">
        <v>7.99</v>
      </c>
      <c r="O3555" s="113">
        <v>6.69</v>
      </c>
      <c r="P3555" s="114">
        <v>0.2</v>
      </c>
      <c r="Q3555" s="113">
        <v>26.76</v>
      </c>
      <c r="R3555" s="115">
        <v>8.19</v>
      </c>
      <c r="S3555" s="115">
        <v>6.8</v>
      </c>
      <c r="T3555" s="119">
        <v>0.2</v>
      </c>
      <c r="U3555" s="116">
        <v>27.2</v>
      </c>
      <c r="V3555" t="s">
        <v>25</v>
      </c>
      <c r="W3555">
        <v>9.4145000000000003</v>
      </c>
      <c r="X3555" t="s">
        <v>25</v>
      </c>
      <c r="Y3555">
        <v>37.64</v>
      </c>
      <c r="Z3555">
        <v>8.69</v>
      </c>
      <c r="AA3555">
        <v>7.22</v>
      </c>
      <c r="AB3555">
        <v>0.2</v>
      </c>
      <c r="AC3555">
        <v>28.88</v>
      </c>
    </row>
    <row r="3556" spans="1:29" x14ac:dyDescent="0.25">
      <c r="A3556" s="111" t="s">
        <v>588</v>
      </c>
      <c r="B3556" s="112" t="s">
        <v>589</v>
      </c>
      <c r="C3556" s="111">
        <v>925</v>
      </c>
      <c r="D3556" s="111">
        <v>761</v>
      </c>
      <c r="E3556" s="111" t="s">
        <v>592</v>
      </c>
      <c r="F3556" s="111">
        <v>26607</v>
      </c>
      <c r="G3556" s="111" t="s">
        <v>413</v>
      </c>
      <c r="H3556" s="111" t="s">
        <v>151</v>
      </c>
      <c r="I3556" s="111" t="s">
        <v>128</v>
      </c>
      <c r="J3556" s="111" t="s">
        <v>414</v>
      </c>
      <c r="K3556" s="111" t="s">
        <v>129</v>
      </c>
      <c r="L3556" s="111">
        <v>4</v>
      </c>
      <c r="M3556" s="111">
        <v>0.01</v>
      </c>
      <c r="N3556" s="113">
        <v>7.99</v>
      </c>
      <c r="O3556" s="113">
        <v>6.69</v>
      </c>
      <c r="P3556" s="114">
        <v>0.2</v>
      </c>
      <c r="Q3556" s="113">
        <v>26.76</v>
      </c>
      <c r="R3556" s="115">
        <v>8.19</v>
      </c>
      <c r="S3556" s="115">
        <v>6.8</v>
      </c>
      <c r="T3556" s="119">
        <v>0.2</v>
      </c>
      <c r="U3556" s="116">
        <v>27.2</v>
      </c>
      <c r="V3556" t="s">
        <v>25</v>
      </c>
      <c r="W3556">
        <v>9.4145000000000003</v>
      </c>
      <c r="X3556" t="s">
        <v>25</v>
      </c>
      <c r="Y3556">
        <v>37.64</v>
      </c>
      <c r="Z3556">
        <v>8.69</v>
      </c>
      <c r="AA3556">
        <v>7.22</v>
      </c>
      <c r="AB3556">
        <v>0.2</v>
      </c>
      <c r="AC3556">
        <v>28.88</v>
      </c>
    </row>
    <row r="3557" spans="1:29" x14ac:dyDescent="0.25">
      <c r="A3557" s="111" t="s">
        <v>588</v>
      </c>
      <c r="B3557" s="112" t="s">
        <v>589</v>
      </c>
      <c r="C3557" s="111">
        <v>925</v>
      </c>
      <c r="D3557" s="111">
        <v>761</v>
      </c>
      <c r="E3557" s="111" t="s">
        <v>592</v>
      </c>
      <c r="F3557" s="111">
        <v>14842</v>
      </c>
      <c r="G3557" s="111" t="s">
        <v>355</v>
      </c>
      <c r="H3557" s="111" t="s">
        <v>33</v>
      </c>
      <c r="I3557" s="111" t="s">
        <v>18</v>
      </c>
      <c r="J3557" s="111" t="s">
        <v>331</v>
      </c>
      <c r="K3557" s="111" t="s">
        <v>31</v>
      </c>
      <c r="L3557" s="111">
        <v>15</v>
      </c>
      <c r="M3557" s="111">
        <v>4.0349999999999997E-2</v>
      </c>
      <c r="N3557" s="113">
        <v>2.29</v>
      </c>
      <c r="O3557" s="113">
        <v>1.8904999999999998</v>
      </c>
      <c r="P3557" s="114">
        <v>0.2</v>
      </c>
      <c r="Q3557" s="113">
        <v>28.349999999999998</v>
      </c>
      <c r="R3557" s="115">
        <v>8.19</v>
      </c>
      <c r="S3557" s="115">
        <v>6.8</v>
      </c>
      <c r="T3557" s="119">
        <v>0.2</v>
      </c>
      <c r="U3557" s="116">
        <v>102</v>
      </c>
      <c r="V3557" t="s">
        <v>25</v>
      </c>
      <c r="W3557">
        <v>9.4145000000000003</v>
      </c>
      <c r="X3557" t="s">
        <v>25</v>
      </c>
      <c r="Y3557">
        <v>141.15</v>
      </c>
      <c r="Z3557">
        <v>1.89</v>
      </c>
      <c r="AA3557">
        <v>1.58</v>
      </c>
      <c r="AB3557">
        <v>0.2</v>
      </c>
      <c r="AC3557">
        <v>23.700000000000003</v>
      </c>
    </row>
    <row r="3558" spans="1:29" x14ac:dyDescent="0.25">
      <c r="A3558" s="111" t="s">
        <v>588</v>
      </c>
      <c r="B3558" s="112" t="s">
        <v>589</v>
      </c>
      <c r="C3558" s="111">
        <v>925</v>
      </c>
      <c r="D3558" s="111">
        <v>761</v>
      </c>
      <c r="E3558" s="111" t="s">
        <v>592</v>
      </c>
      <c r="F3558" s="111">
        <v>14844</v>
      </c>
      <c r="G3558" s="111" t="s">
        <v>356</v>
      </c>
      <c r="H3558" s="111" t="s">
        <v>32</v>
      </c>
      <c r="I3558" s="111" t="s">
        <v>18</v>
      </c>
      <c r="J3558" s="111" t="s">
        <v>334</v>
      </c>
      <c r="K3558" s="111" t="s">
        <v>31</v>
      </c>
      <c r="L3558" s="111">
        <v>15</v>
      </c>
      <c r="M3558" s="111">
        <v>4.0349999999999997E-2</v>
      </c>
      <c r="N3558" s="113">
        <v>2.29</v>
      </c>
      <c r="O3558" s="113">
        <v>1.8904999999999998</v>
      </c>
      <c r="P3558" s="114">
        <v>0.2</v>
      </c>
      <c r="Q3558" s="113">
        <v>28.349999999999998</v>
      </c>
      <c r="R3558" s="115">
        <v>8.19</v>
      </c>
      <c r="S3558" s="115">
        <v>6.8</v>
      </c>
      <c r="T3558" s="119">
        <v>0.2</v>
      </c>
      <c r="U3558" s="116">
        <v>102</v>
      </c>
      <c r="V3558" t="s">
        <v>25</v>
      </c>
      <c r="W3558">
        <v>9.4145000000000003</v>
      </c>
      <c r="X3558" t="s">
        <v>25</v>
      </c>
      <c r="Y3558">
        <v>141.15</v>
      </c>
      <c r="Z3558">
        <v>1.89</v>
      </c>
      <c r="AA3558">
        <v>1.58</v>
      </c>
      <c r="AB3558">
        <v>0.2</v>
      </c>
      <c r="AC3558">
        <v>23.700000000000003</v>
      </c>
    </row>
    <row r="3559" spans="1:29" x14ac:dyDescent="0.25">
      <c r="A3559" s="111" t="s">
        <v>588</v>
      </c>
      <c r="B3559" s="112" t="s">
        <v>589</v>
      </c>
      <c r="C3559" s="111">
        <v>925</v>
      </c>
      <c r="D3559" s="111">
        <v>761</v>
      </c>
      <c r="E3559" s="111" t="s">
        <v>592</v>
      </c>
      <c r="F3559" s="111">
        <v>19303</v>
      </c>
      <c r="G3559" s="111" t="s">
        <v>444</v>
      </c>
      <c r="H3559" s="111" t="s">
        <v>37</v>
      </c>
      <c r="I3559" s="111" t="s">
        <v>18</v>
      </c>
      <c r="J3559" s="111" t="s">
        <v>362</v>
      </c>
      <c r="K3559" s="111" t="s">
        <v>31</v>
      </c>
      <c r="L3559" s="111">
        <v>15</v>
      </c>
      <c r="M3559" s="111">
        <v>4.0349999999999997E-2</v>
      </c>
      <c r="N3559" s="113">
        <v>2.29</v>
      </c>
      <c r="O3559" s="113">
        <v>1.8904999999999998</v>
      </c>
      <c r="P3559" s="114">
        <v>0.2</v>
      </c>
      <c r="Q3559" s="113">
        <v>28.349999999999998</v>
      </c>
      <c r="R3559" s="115">
        <v>8.19</v>
      </c>
      <c r="S3559" s="115">
        <v>6.8</v>
      </c>
      <c r="T3559" s="119">
        <v>0.2</v>
      </c>
      <c r="U3559" s="116">
        <v>102</v>
      </c>
      <c r="V3559" t="s">
        <v>25</v>
      </c>
      <c r="W3559">
        <v>9.4145000000000003</v>
      </c>
      <c r="X3559" t="s">
        <v>25</v>
      </c>
      <c r="Y3559">
        <v>141.15</v>
      </c>
      <c r="Z3559">
        <v>1.99</v>
      </c>
      <c r="AA3559">
        <v>1.66</v>
      </c>
      <c r="AB3559">
        <v>0.2</v>
      </c>
      <c r="AC3559">
        <v>24.9</v>
      </c>
    </row>
    <row r="3560" spans="1:29" x14ac:dyDescent="0.25">
      <c r="A3560" s="111" t="s">
        <v>588</v>
      </c>
      <c r="B3560" s="112" t="s">
        <v>589</v>
      </c>
      <c r="C3560" s="111">
        <v>925</v>
      </c>
      <c r="D3560" s="111">
        <v>761</v>
      </c>
      <c r="E3560" s="111" t="s">
        <v>592</v>
      </c>
      <c r="F3560" s="111">
        <v>19305</v>
      </c>
      <c r="G3560" s="111" t="s">
        <v>445</v>
      </c>
      <c r="H3560" s="111" t="s">
        <v>37</v>
      </c>
      <c r="I3560" s="111" t="s">
        <v>18</v>
      </c>
      <c r="J3560" s="111" t="s">
        <v>382</v>
      </c>
      <c r="K3560" s="111" t="s">
        <v>31</v>
      </c>
      <c r="L3560" s="111">
        <v>15</v>
      </c>
      <c r="M3560" s="111">
        <v>4.0349999999999997E-2</v>
      </c>
      <c r="N3560" s="113">
        <v>2.29</v>
      </c>
      <c r="O3560" s="113">
        <v>1.8904999999999998</v>
      </c>
      <c r="P3560" s="114">
        <v>0.2</v>
      </c>
      <c r="Q3560" s="113">
        <v>28.349999999999998</v>
      </c>
      <c r="R3560" s="115">
        <v>8.19</v>
      </c>
      <c r="S3560" s="115">
        <v>6.8</v>
      </c>
      <c r="T3560" s="119">
        <v>0.2</v>
      </c>
      <c r="U3560" s="116">
        <v>102</v>
      </c>
      <c r="V3560" t="s">
        <v>25</v>
      </c>
      <c r="W3560">
        <v>9.4145000000000003</v>
      </c>
      <c r="X3560" t="s">
        <v>25</v>
      </c>
      <c r="Y3560">
        <v>141.15</v>
      </c>
      <c r="Z3560">
        <v>1.99</v>
      </c>
      <c r="AA3560">
        <v>1.66</v>
      </c>
      <c r="AB3560">
        <v>0.2</v>
      </c>
      <c r="AC3560">
        <v>24.9</v>
      </c>
    </row>
    <row r="3561" spans="1:29" x14ac:dyDescent="0.25">
      <c r="A3561" s="111" t="s">
        <v>588</v>
      </c>
      <c r="B3561" s="112" t="s">
        <v>589</v>
      </c>
      <c r="C3561" s="111">
        <v>925</v>
      </c>
      <c r="D3561" s="111">
        <v>761</v>
      </c>
      <c r="E3561" s="111" t="s">
        <v>592</v>
      </c>
      <c r="F3561" s="111">
        <v>19309</v>
      </c>
      <c r="G3561" s="111" t="s">
        <v>448</v>
      </c>
      <c r="H3561" s="111" t="s">
        <v>37</v>
      </c>
      <c r="I3561" s="111" t="s">
        <v>18</v>
      </c>
      <c r="J3561" s="111" t="s">
        <v>449</v>
      </c>
      <c r="K3561" s="111" t="s">
        <v>31</v>
      </c>
      <c r="L3561" s="111">
        <v>15</v>
      </c>
      <c r="M3561" s="111">
        <v>4.0349999999999997E-2</v>
      </c>
      <c r="N3561" s="113">
        <v>2.29</v>
      </c>
      <c r="O3561" s="113">
        <v>1.8904999999999998</v>
      </c>
      <c r="P3561" s="114">
        <v>0.2</v>
      </c>
      <c r="Q3561" s="113">
        <v>28.349999999999998</v>
      </c>
      <c r="R3561" s="115">
        <v>8.19</v>
      </c>
      <c r="S3561" s="115">
        <v>6.8</v>
      </c>
      <c r="T3561" s="119">
        <v>0.2</v>
      </c>
      <c r="U3561" s="116">
        <v>102</v>
      </c>
      <c r="V3561" t="s">
        <v>25</v>
      </c>
      <c r="W3561">
        <v>9.4145000000000003</v>
      </c>
      <c r="X3561" t="s">
        <v>25</v>
      </c>
      <c r="Y3561">
        <v>141.15</v>
      </c>
      <c r="Z3561">
        <v>1.99</v>
      </c>
      <c r="AA3561">
        <v>1.66</v>
      </c>
      <c r="AB3561">
        <v>0.2</v>
      </c>
      <c r="AC3561">
        <v>24.9</v>
      </c>
    </row>
    <row r="3562" spans="1:29" x14ac:dyDescent="0.25">
      <c r="A3562" s="111" t="s">
        <v>588</v>
      </c>
      <c r="B3562" s="112" t="s">
        <v>589</v>
      </c>
      <c r="C3562" s="111">
        <v>925</v>
      </c>
      <c r="D3562" s="111">
        <v>761</v>
      </c>
      <c r="E3562" s="111" t="s">
        <v>592</v>
      </c>
      <c r="F3562" s="111">
        <v>1164</v>
      </c>
      <c r="G3562" s="111" t="s">
        <v>450</v>
      </c>
      <c r="H3562" s="111" t="s">
        <v>51</v>
      </c>
      <c r="I3562" s="111" t="s">
        <v>18</v>
      </c>
      <c r="J3562" s="111" t="s">
        <v>418</v>
      </c>
      <c r="K3562" s="111" t="s">
        <v>46</v>
      </c>
      <c r="L3562" s="111">
        <v>12</v>
      </c>
      <c r="M3562" s="111">
        <v>4.2000000000000003E-2</v>
      </c>
      <c r="N3562" s="113">
        <v>2.59</v>
      </c>
      <c r="O3562" s="113">
        <v>2.1755</v>
      </c>
      <c r="P3562" s="114">
        <v>0.2</v>
      </c>
      <c r="Q3562" s="113">
        <v>26.160000000000004</v>
      </c>
      <c r="R3562" s="115">
        <v>8.19</v>
      </c>
      <c r="S3562" s="115">
        <v>6.8</v>
      </c>
      <c r="T3562" s="119">
        <v>0.2</v>
      </c>
      <c r="U3562" s="116">
        <v>81.599999999999994</v>
      </c>
      <c r="V3562" t="s">
        <v>25</v>
      </c>
      <c r="W3562">
        <v>9.4145000000000003</v>
      </c>
      <c r="X3562" t="s">
        <v>25</v>
      </c>
      <c r="Y3562">
        <v>112.92</v>
      </c>
      <c r="Z3562">
        <v>2.19</v>
      </c>
      <c r="AA3562">
        <v>1.83</v>
      </c>
      <c r="AB3562">
        <v>0.2</v>
      </c>
      <c r="AC3562">
        <v>21.96</v>
      </c>
    </row>
    <row r="3563" spans="1:29" x14ac:dyDescent="0.25">
      <c r="A3563" s="111" t="s">
        <v>588</v>
      </c>
      <c r="B3563" s="112" t="s">
        <v>589</v>
      </c>
      <c r="C3563" s="111">
        <v>925</v>
      </c>
      <c r="D3563" s="111">
        <v>761</v>
      </c>
      <c r="E3563" s="111" t="s">
        <v>592</v>
      </c>
      <c r="F3563" s="111">
        <v>9084</v>
      </c>
      <c r="G3563" s="111" t="s">
        <v>357</v>
      </c>
      <c r="H3563" s="111" t="s">
        <v>47</v>
      </c>
      <c r="I3563" s="111" t="s">
        <v>18</v>
      </c>
      <c r="J3563" s="111" t="s">
        <v>334</v>
      </c>
      <c r="K3563" s="111" t="s">
        <v>46</v>
      </c>
      <c r="L3563" s="111">
        <v>12</v>
      </c>
      <c r="M3563" s="111">
        <v>4.2000000000000003E-2</v>
      </c>
      <c r="N3563" s="113">
        <v>2.59</v>
      </c>
      <c r="O3563" s="113">
        <v>2.19</v>
      </c>
      <c r="P3563" s="114">
        <v>0.2</v>
      </c>
      <c r="Q3563" s="113">
        <v>26.28</v>
      </c>
      <c r="R3563" s="115">
        <v>8.19</v>
      </c>
      <c r="S3563" s="115">
        <v>6.8</v>
      </c>
      <c r="T3563" s="119">
        <v>0.2</v>
      </c>
      <c r="U3563" s="116">
        <v>81.599999999999994</v>
      </c>
      <c r="V3563" t="s">
        <v>25</v>
      </c>
      <c r="W3563">
        <v>9.4145000000000003</v>
      </c>
      <c r="X3563" t="s">
        <v>25</v>
      </c>
      <c r="Y3563">
        <v>112.92</v>
      </c>
      <c r="Z3563">
        <v>2.4900000000000002</v>
      </c>
      <c r="AA3563">
        <v>2.08</v>
      </c>
      <c r="AB3563">
        <v>0.2</v>
      </c>
      <c r="AC3563">
        <v>24.96</v>
      </c>
    </row>
    <row r="3564" spans="1:29" x14ac:dyDescent="0.25">
      <c r="A3564" s="111" t="s">
        <v>588</v>
      </c>
      <c r="B3564" s="112" t="s">
        <v>589</v>
      </c>
      <c r="C3564" s="111">
        <v>925</v>
      </c>
      <c r="D3564" s="111">
        <v>761</v>
      </c>
      <c r="E3564" s="111" t="s">
        <v>592</v>
      </c>
      <c r="F3564" s="111">
        <v>9085</v>
      </c>
      <c r="G3564" s="111" t="s">
        <v>358</v>
      </c>
      <c r="H3564" s="111" t="s">
        <v>48</v>
      </c>
      <c r="I3564" s="111" t="s">
        <v>18</v>
      </c>
      <c r="J3564" s="111" t="s">
        <v>338</v>
      </c>
      <c r="K3564" s="111" t="s">
        <v>46</v>
      </c>
      <c r="L3564" s="111">
        <v>12</v>
      </c>
      <c r="M3564" s="111">
        <v>4.2000000000000003E-2</v>
      </c>
      <c r="N3564" s="113">
        <v>2.59</v>
      </c>
      <c r="O3564" s="113">
        <v>2.1755</v>
      </c>
      <c r="P3564" s="114">
        <v>0.2</v>
      </c>
      <c r="Q3564" s="113">
        <v>26.160000000000004</v>
      </c>
      <c r="R3564" s="115">
        <v>8.19</v>
      </c>
      <c r="S3564" s="115">
        <v>6.8</v>
      </c>
      <c r="T3564" s="119">
        <v>0.2</v>
      </c>
      <c r="U3564" s="116">
        <v>81.599999999999994</v>
      </c>
      <c r="V3564" t="s">
        <v>25</v>
      </c>
      <c r="W3564">
        <v>9.4145000000000003</v>
      </c>
      <c r="X3564" t="s">
        <v>25</v>
      </c>
      <c r="Y3564">
        <v>112.92</v>
      </c>
      <c r="Z3564">
        <v>2.19</v>
      </c>
      <c r="AA3564">
        <v>1.83</v>
      </c>
      <c r="AB3564">
        <v>0.2</v>
      </c>
      <c r="AC3564">
        <v>21.96</v>
      </c>
    </row>
    <row r="3565" spans="1:29" x14ac:dyDescent="0.25">
      <c r="A3565" s="111" t="s">
        <v>588</v>
      </c>
      <c r="B3565" s="112" t="s">
        <v>589</v>
      </c>
      <c r="C3565" s="111">
        <v>925</v>
      </c>
      <c r="D3565" s="111">
        <v>761</v>
      </c>
      <c r="E3565" s="111" t="s">
        <v>592</v>
      </c>
      <c r="F3565" s="111">
        <v>9087</v>
      </c>
      <c r="G3565" s="111" t="s">
        <v>359</v>
      </c>
      <c r="H3565" s="111" t="s">
        <v>50</v>
      </c>
      <c r="I3565" s="111" t="s">
        <v>18</v>
      </c>
      <c r="J3565" s="111" t="s">
        <v>336</v>
      </c>
      <c r="K3565" s="111" t="s">
        <v>46</v>
      </c>
      <c r="L3565" s="111">
        <v>12</v>
      </c>
      <c r="M3565" s="111">
        <v>4.2000000000000003E-2</v>
      </c>
      <c r="N3565" s="113">
        <v>2.59</v>
      </c>
      <c r="O3565" s="113">
        <v>2.1755</v>
      </c>
      <c r="P3565" s="114">
        <v>0.2</v>
      </c>
      <c r="Q3565" s="113">
        <v>26.160000000000004</v>
      </c>
      <c r="R3565" s="115">
        <v>8.19</v>
      </c>
      <c r="S3565" s="115">
        <v>6.8</v>
      </c>
      <c r="T3565" s="119">
        <v>0.2</v>
      </c>
      <c r="U3565" s="116">
        <v>81.599999999999994</v>
      </c>
      <c r="V3565" t="s">
        <v>25</v>
      </c>
      <c r="W3565">
        <v>9.4145000000000003</v>
      </c>
      <c r="X3565" t="s">
        <v>25</v>
      </c>
      <c r="Y3565">
        <v>112.92</v>
      </c>
      <c r="Z3565">
        <v>2.19</v>
      </c>
      <c r="AA3565">
        <v>1.83</v>
      </c>
      <c r="AB3565">
        <v>0.2</v>
      </c>
      <c r="AC3565">
        <v>21.96</v>
      </c>
    </row>
    <row r="3566" spans="1:29" x14ac:dyDescent="0.25">
      <c r="A3566" s="111" t="s">
        <v>588</v>
      </c>
      <c r="B3566" s="112" t="s">
        <v>589</v>
      </c>
      <c r="C3566" s="111">
        <v>925</v>
      </c>
      <c r="D3566" s="111">
        <v>761</v>
      </c>
      <c r="E3566" s="111" t="s">
        <v>592</v>
      </c>
      <c r="F3566" s="111">
        <v>9089</v>
      </c>
      <c r="G3566" s="111" t="s">
        <v>360</v>
      </c>
      <c r="H3566" s="111" t="s">
        <v>51</v>
      </c>
      <c r="I3566" s="111" t="s">
        <v>18</v>
      </c>
      <c r="J3566" s="111" t="s">
        <v>340</v>
      </c>
      <c r="K3566" s="111" t="s">
        <v>46</v>
      </c>
      <c r="L3566" s="111">
        <v>12</v>
      </c>
      <c r="M3566" s="111">
        <v>4.2000000000000003E-2</v>
      </c>
      <c r="N3566" s="113">
        <v>2.59</v>
      </c>
      <c r="O3566" s="113">
        <v>2.1755</v>
      </c>
      <c r="P3566" s="114">
        <v>0.2</v>
      </c>
      <c r="Q3566" s="113">
        <v>26.160000000000004</v>
      </c>
      <c r="R3566" s="115">
        <v>8.19</v>
      </c>
      <c r="S3566" s="115">
        <v>6.8</v>
      </c>
      <c r="T3566" s="119">
        <v>0.2</v>
      </c>
      <c r="U3566" s="116">
        <v>81.599999999999994</v>
      </c>
      <c r="V3566" t="s">
        <v>25</v>
      </c>
      <c r="W3566">
        <v>9.4145000000000003</v>
      </c>
      <c r="X3566" t="s">
        <v>25</v>
      </c>
      <c r="Y3566">
        <v>112.92</v>
      </c>
      <c r="Z3566">
        <v>2.19</v>
      </c>
      <c r="AA3566">
        <v>1.83</v>
      </c>
      <c r="AB3566">
        <v>0.2</v>
      </c>
      <c r="AC3566">
        <v>21.96</v>
      </c>
    </row>
    <row r="3567" spans="1:29" x14ac:dyDescent="0.25">
      <c r="A3567" s="111" t="s">
        <v>588</v>
      </c>
      <c r="B3567" s="112" t="s">
        <v>589</v>
      </c>
      <c r="C3567" s="111">
        <v>925</v>
      </c>
      <c r="D3567" s="111">
        <v>761</v>
      </c>
      <c r="E3567" s="111" t="s">
        <v>592</v>
      </c>
      <c r="F3567" s="111">
        <v>9091</v>
      </c>
      <c r="G3567" s="111" t="s">
        <v>361</v>
      </c>
      <c r="H3567" s="111" t="s">
        <v>52</v>
      </c>
      <c r="I3567" s="111" t="s">
        <v>18</v>
      </c>
      <c r="J3567" s="111" t="s">
        <v>362</v>
      </c>
      <c r="K3567" s="111" t="s">
        <v>46</v>
      </c>
      <c r="L3567" s="111">
        <v>12</v>
      </c>
      <c r="M3567" s="111">
        <v>4.2000000000000003E-2</v>
      </c>
      <c r="N3567" s="113">
        <v>3.19</v>
      </c>
      <c r="O3567" s="113">
        <v>2.66</v>
      </c>
      <c r="P3567" s="114">
        <v>0.2</v>
      </c>
      <c r="Q3567" s="113">
        <v>31.92</v>
      </c>
      <c r="R3567" s="115">
        <v>8.19</v>
      </c>
      <c r="S3567" s="115">
        <v>6.8</v>
      </c>
      <c r="T3567" s="119">
        <v>0.2</v>
      </c>
      <c r="U3567" s="116">
        <v>81.599999999999994</v>
      </c>
      <c r="V3567" t="s">
        <v>25</v>
      </c>
      <c r="W3567">
        <v>9.4145000000000003</v>
      </c>
      <c r="X3567" t="s">
        <v>25</v>
      </c>
      <c r="Y3567">
        <v>112.92</v>
      </c>
      <c r="Z3567">
        <v>2.99</v>
      </c>
      <c r="AA3567">
        <v>2.4900000000000002</v>
      </c>
      <c r="AB3567">
        <v>0.2</v>
      </c>
      <c r="AC3567">
        <v>29.880000000000003</v>
      </c>
    </row>
    <row r="3568" spans="1:29" x14ac:dyDescent="0.25">
      <c r="A3568" s="111" t="s">
        <v>588</v>
      </c>
      <c r="B3568" s="112" t="s">
        <v>589</v>
      </c>
      <c r="C3568" s="111">
        <v>925</v>
      </c>
      <c r="D3568" s="111">
        <v>761</v>
      </c>
      <c r="E3568" s="111" t="s">
        <v>592</v>
      </c>
      <c r="F3568" s="111">
        <v>9092</v>
      </c>
      <c r="G3568" s="111" t="s">
        <v>363</v>
      </c>
      <c r="H3568" s="111" t="s">
        <v>52</v>
      </c>
      <c r="I3568" s="111" t="s">
        <v>18</v>
      </c>
      <c r="J3568" s="111" t="s">
        <v>364</v>
      </c>
      <c r="K3568" s="111" t="s">
        <v>46</v>
      </c>
      <c r="L3568" s="111">
        <v>12</v>
      </c>
      <c r="M3568" s="111">
        <v>4.2000000000000003E-2</v>
      </c>
      <c r="N3568" s="113">
        <v>3.19</v>
      </c>
      <c r="O3568" s="113">
        <v>2.66</v>
      </c>
      <c r="P3568" s="114">
        <v>0.2</v>
      </c>
      <c r="Q3568" s="113">
        <v>31.92</v>
      </c>
      <c r="R3568" s="115">
        <v>8.19</v>
      </c>
      <c r="S3568" s="115">
        <v>6.8</v>
      </c>
      <c r="T3568" s="119">
        <v>0.2</v>
      </c>
      <c r="U3568" s="116">
        <v>81.599999999999994</v>
      </c>
      <c r="V3568" t="s">
        <v>25</v>
      </c>
      <c r="W3568">
        <v>9.4145000000000003</v>
      </c>
      <c r="X3568" t="s">
        <v>25</v>
      </c>
      <c r="Y3568">
        <v>112.92</v>
      </c>
      <c r="Z3568">
        <v>2.99</v>
      </c>
      <c r="AA3568">
        <v>2.4900000000000002</v>
      </c>
      <c r="AB3568">
        <v>0.2</v>
      </c>
      <c r="AC3568">
        <v>29.880000000000003</v>
      </c>
    </row>
    <row r="3569" spans="1:29" x14ac:dyDescent="0.25">
      <c r="A3569" s="111" t="s">
        <v>588</v>
      </c>
      <c r="B3569" s="112" t="s">
        <v>589</v>
      </c>
      <c r="C3569" s="111">
        <v>925</v>
      </c>
      <c r="D3569" s="111">
        <v>761</v>
      </c>
      <c r="E3569" s="111" t="s">
        <v>592</v>
      </c>
      <c r="F3569" s="111">
        <v>9093</v>
      </c>
      <c r="G3569" s="111" t="s">
        <v>365</v>
      </c>
      <c r="H3569" s="111" t="s">
        <v>49</v>
      </c>
      <c r="I3569" s="111" t="s">
        <v>18</v>
      </c>
      <c r="J3569" s="111" t="s">
        <v>342</v>
      </c>
      <c r="K3569" s="111" t="s">
        <v>46</v>
      </c>
      <c r="L3569" s="111">
        <v>12</v>
      </c>
      <c r="M3569" s="111">
        <v>4.2000000000000003E-2</v>
      </c>
      <c r="N3569" s="113">
        <v>2.59</v>
      </c>
      <c r="O3569" s="113">
        <v>2.1755</v>
      </c>
      <c r="P3569" s="114">
        <v>0.2</v>
      </c>
      <c r="Q3569" s="113">
        <v>26.160000000000004</v>
      </c>
      <c r="R3569" s="115">
        <v>8.19</v>
      </c>
      <c r="S3569" s="115">
        <v>6.8</v>
      </c>
      <c r="T3569" s="119">
        <v>0.2</v>
      </c>
      <c r="U3569" s="116">
        <v>81.599999999999994</v>
      </c>
      <c r="V3569" t="s">
        <v>25</v>
      </c>
      <c r="W3569">
        <v>9.4145000000000003</v>
      </c>
      <c r="X3569" t="s">
        <v>25</v>
      </c>
      <c r="Y3569">
        <v>112.92</v>
      </c>
      <c r="Z3569">
        <v>2.19</v>
      </c>
      <c r="AA3569">
        <v>1.83</v>
      </c>
      <c r="AB3569">
        <v>0.2</v>
      </c>
      <c r="AC3569">
        <v>21.96</v>
      </c>
    </row>
    <row r="3570" spans="1:29" x14ac:dyDescent="0.25">
      <c r="A3570" s="111" t="s">
        <v>588</v>
      </c>
      <c r="B3570" s="112" t="s">
        <v>589</v>
      </c>
      <c r="C3570" s="111">
        <v>925</v>
      </c>
      <c r="D3570" s="111">
        <v>761</v>
      </c>
      <c r="E3570" s="111" t="s">
        <v>592</v>
      </c>
      <c r="F3570" s="111">
        <v>9096</v>
      </c>
      <c r="G3570" s="111" t="s">
        <v>366</v>
      </c>
      <c r="H3570" s="111" t="s">
        <v>49</v>
      </c>
      <c r="I3570" s="111" t="s">
        <v>18</v>
      </c>
      <c r="J3570" s="111" t="s">
        <v>331</v>
      </c>
      <c r="K3570" s="111" t="s">
        <v>46</v>
      </c>
      <c r="L3570" s="111">
        <v>12</v>
      </c>
      <c r="M3570" s="111">
        <v>4.2000000000000003E-2</v>
      </c>
      <c r="N3570" s="113">
        <v>2.59</v>
      </c>
      <c r="O3570" s="113">
        <v>2.1755</v>
      </c>
      <c r="P3570" s="114">
        <v>0.2</v>
      </c>
      <c r="Q3570" s="113">
        <v>26.160000000000004</v>
      </c>
      <c r="R3570" s="115">
        <v>8.19</v>
      </c>
      <c r="S3570" s="115">
        <v>6.8</v>
      </c>
      <c r="T3570" s="119">
        <v>0.2</v>
      </c>
      <c r="U3570" s="116">
        <v>81.599999999999994</v>
      </c>
      <c r="V3570" t="s">
        <v>25</v>
      </c>
      <c r="W3570">
        <v>9.4145000000000003</v>
      </c>
      <c r="X3570" t="s">
        <v>25</v>
      </c>
      <c r="Y3570">
        <v>112.92</v>
      </c>
      <c r="Z3570">
        <v>2.19</v>
      </c>
      <c r="AA3570">
        <v>1.83</v>
      </c>
      <c r="AB3570">
        <v>0.2</v>
      </c>
      <c r="AC3570">
        <v>21.96</v>
      </c>
    </row>
    <row r="3571" spans="1:29" x14ac:dyDescent="0.25">
      <c r="A3571" s="111" t="s">
        <v>588</v>
      </c>
      <c r="B3571" s="112" t="s">
        <v>589</v>
      </c>
      <c r="C3571" s="111">
        <v>925</v>
      </c>
      <c r="D3571" s="111">
        <v>761</v>
      </c>
      <c r="E3571" s="111" t="s">
        <v>592</v>
      </c>
      <c r="F3571" s="111">
        <v>9274</v>
      </c>
      <c r="G3571" s="111" t="s">
        <v>367</v>
      </c>
      <c r="H3571" s="111" t="s">
        <v>49</v>
      </c>
      <c r="I3571" s="111" t="s">
        <v>18</v>
      </c>
      <c r="J3571" s="111" t="s">
        <v>344</v>
      </c>
      <c r="K3571" s="111" t="s">
        <v>46</v>
      </c>
      <c r="L3571" s="111">
        <v>12</v>
      </c>
      <c r="M3571" s="111">
        <v>4.2000000000000003E-2</v>
      </c>
      <c r="N3571" s="113">
        <v>2.59</v>
      </c>
      <c r="O3571" s="113">
        <v>2.1755</v>
      </c>
      <c r="P3571" s="114">
        <v>0.2</v>
      </c>
      <c r="Q3571" s="113">
        <v>26.160000000000004</v>
      </c>
      <c r="R3571" s="115">
        <v>8.19</v>
      </c>
      <c r="S3571" s="115">
        <v>6.8</v>
      </c>
      <c r="T3571" s="119">
        <v>0.2</v>
      </c>
      <c r="U3571" s="116">
        <v>81.599999999999994</v>
      </c>
      <c r="V3571" t="s">
        <v>25</v>
      </c>
      <c r="W3571">
        <v>9.4145000000000003</v>
      </c>
      <c r="X3571" t="s">
        <v>25</v>
      </c>
      <c r="Y3571">
        <v>112.92</v>
      </c>
      <c r="Z3571">
        <v>2.19</v>
      </c>
      <c r="AA3571">
        <v>1.83</v>
      </c>
      <c r="AB3571">
        <v>0.2</v>
      </c>
      <c r="AC3571">
        <v>21.96</v>
      </c>
    </row>
    <row r="3572" spans="1:29" x14ac:dyDescent="0.25">
      <c r="A3572" s="111" t="s">
        <v>588</v>
      </c>
      <c r="B3572" s="112" t="s">
        <v>589</v>
      </c>
      <c r="C3572" s="111">
        <v>925</v>
      </c>
      <c r="D3572" s="111">
        <v>761</v>
      </c>
      <c r="E3572" s="111" t="s">
        <v>592</v>
      </c>
      <c r="F3572" s="111">
        <v>19227</v>
      </c>
      <c r="G3572" s="111" t="s">
        <v>434</v>
      </c>
      <c r="H3572" s="111" t="s">
        <v>152</v>
      </c>
      <c r="I3572" s="111" t="s">
        <v>128</v>
      </c>
      <c r="J3572" s="111" t="s">
        <v>346</v>
      </c>
      <c r="K3572" s="111" t="s">
        <v>132</v>
      </c>
      <c r="L3572" s="111">
        <v>4</v>
      </c>
      <c r="M3572" s="111">
        <v>1.4200000000000001E-2</v>
      </c>
      <c r="N3572" s="113">
        <v>11.19</v>
      </c>
      <c r="O3572" s="113">
        <v>9.36</v>
      </c>
      <c r="P3572" s="114">
        <v>0.2</v>
      </c>
      <c r="Q3572" s="113">
        <v>37.44</v>
      </c>
      <c r="R3572" s="115">
        <v>8.19</v>
      </c>
      <c r="S3572" s="115">
        <v>6.8</v>
      </c>
      <c r="T3572" s="119">
        <v>0.2</v>
      </c>
      <c r="U3572" s="116">
        <v>27.2</v>
      </c>
      <c r="V3572" t="s">
        <v>25</v>
      </c>
      <c r="W3572">
        <v>9.4145000000000003</v>
      </c>
      <c r="X3572" t="s">
        <v>25</v>
      </c>
      <c r="Y3572">
        <v>37.64</v>
      </c>
      <c r="Z3572">
        <v>10.59</v>
      </c>
      <c r="AA3572">
        <v>8.85</v>
      </c>
      <c r="AB3572">
        <v>0.2</v>
      </c>
      <c r="AC3572">
        <v>35.4</v>
      </c>
    </row>
    <row r="3573" spans="1:29" x14ac:dyDescent="0.25">
      <c r="A3573" s="111" t="s">
        <v>588</v>
      </c>
      <c r="B3573" s="112" t="s">
        <v>589</v>
      </c>
      <c r="C3573" s="111">
        <v>925</v>
      </c>
      <c r="D3573" s="111">
        <v>761</v>
      </c>
      <c r="E3573" s="111" t="s">
        <v>592</v>
      </c>
      <c r="F3573" s="111">
        <v>2231</v>
      </c>
      <c r="G3573" s="111" t="s">
        <v>461</v>
      </c>
      <c r="H3573" s="111" t="s">
        <v>42</v>
      </c>
      <c r="I3573" s="111" t="s">
        <v>18</v>
      </c>
      <c r="J3573" s="111" t="s">
        <v>334</v>
      </c>
      <c r="K3573" s="111" t="s">
        <v>462</v>
      </c>
      <c r="L3573" s="111">
        <v>12</v>
      </c>
      <c r="M3573" s="111">
        <v>3.4799999999999998E-2</v>
      </c>
      <c r="N3573" s="113">
        <v>3.19</v>
      </c>
      <c r="O3573" s="113">
        <v>2.65</v>
      </c>
      <c r="P3573" s="114">
        <v>0.2</v>
      </c>
      <c r="Q3573" s="113">
        <v>31.799999999999997</v>
      </c>
      <c r="R3573" s="115">
        <v>8.19</v>
      </c>
      <c r="S3573" s="115">
        <v>6.8</v>
      </c>
      <c r="T3573" s="119">
        <v>0.2</v>
      </c>
      <c r="U3573" s="116">
        <v>81.599999999999994</v>
      </c>
      <c r="V3573" t="s">
        <v>25</v>
      </c>
      <c r="W3573">
        <v>9.4145000000000003</v>
      </c>
      <c r="X3573" t="s">
        <v>25</v>
      </c>
      <c r="Y3573">
        <v>112.92</v>
      </c>
      <c r="Z3573">
        <v>2.79</v>
      </c>
      <c r="AA3573">
        <v>2.33</v>
      </c>
      <c r="AB3573">
        <v>0.2</v>
      </c>
      <c r="AC3573">
        <v>27.96</v>
      </c>
    </row>
    <row r="3574" spans="1:29" x14ac:dyDescent="0.25">
      <c r="A3574" s="111" t="s">
        <v>588</v>
      </c>
      <c r="B3574" s="112" t="s">
        <v>589</v>
      </c>
      <c r="C3574" s="111">
        <v>925</v>
      </c>
      <c r="D3574" s="111">
        <v>761</v>
      </c>
      <c r="E3574" s="111" t="s">
        <v>592</v>
      </c>
      <c r="F3574" s="111">
        <v>8411</v>
      </c>
      <c r="G3574" s="111" t="s">
        <v>465</v>
      </c>
      <c r="H3574" s="111" t="s">
        <v>82</v>
      </c>
      <c r="I3574" s="111" t="s">
        <v>18</v>
      </c>
      <c r="J3574" s="111" t="s">
        <v>334</v>
      </c>
      <c r="K3574" s="111" t="s">
        <v>81</v>
      </c>
      <c r="L3574" s="111">
        <v>6</v>
      </c>
      <c r="M3574" s="111">
        <v>0.09</v>
      </c>
      <c r="N3574" s="113">
        <v>4.99</v>
      </c>
      <c r="O3574" s="113">
        <v>4.16</v>
      </c>
      <c r="P3574" s="114">
        <v>0.2</v>
      </c>
      <c r="Q3574" s="113">
        <v>24.96</v>
      </c>
      <c r="R3574" s="115">
        <v>8.19</v>
      </c>
      <c r="S3574" s="115">
        <v>6.8</v>
      </c>
      <c r="T3574" s="119">
        <v>0.2</v>
      </c>
      <c r="U3574" s="116">
        <v>40.799999999999997</v>
      </c>
      <c r="V3574" t="s">
        <v>25</v>
      </c>
      <c r="W3574">
        <v>9.4145000000000003</v>
      </c>
      <c r="X3574" t="s">
        <v>25</v>
      </c>
      <c r="Y3574">
        <v>56.46</v>
      </c>
      <c r="Z3574">
        <v>4.99</v>
      </c>
      <c r="AA3574">
        <v>4.16</v>
      </c>
      <c r="AB3574">
        <v>0.2</v>
      </c>
      <c r="AC3574">
        <v>24.96</v>
      </c>
    </row>
    <row r="3575" spans="1:29" x14ac:dyDescent="0.25">
      <c r="A3575" s="111" t="s">
        <v>588</v>
      </c>
      <c r="B3575" s="112" t="s">
        <v>589</v>
      </c>
      <c r="C3575" s="111">
        <v>925</v>
      </c>
      <c r="D3575" s="111">
        <v>761</v>
      </c>
      <c r="E3575" s="111" t="s">
        <v>592</v>
      </c>
      <c r="F3575" s="111">
        <v>8793</v>
      </c>
      <c r="G3575" s="111" t="s">
        <v>468</v>
      </c>
      <c r="H3575" s="111" t="s">
        <v>84</v>
      </c>
      <c r="I3575" s="111" t="s">
        <v>18</v>
      </c>
      <c r="J3575" s="111" t="s">
        <v>469</v>
      </c>
      <c r="K3575" s="111" t="s">
        <v>81</v>
      </c>
      <c r="L3575" s="111">
        <v>6</v>
      </c>
      <c r="M3575" s="111">
        <v>0.09</v>
      </c>
      <c r="N3575" s="113">
        <v>6.49</v>
      </c>
      <c r="O3575" s="113">
        <v>5.4</v>
      </c>
      <c r="P3575" s="114">
        <v>0.2</v>
      </c>
      <c r="Q3575" s="113">
        <v>32.400000000000006</v>
      </c>
      <c r="R3575" s="115">
        <v>8.19</v>
      </c>
      <c r="S3575" s="115">
        <v>6.8</v>
      </c>
      <c r="T3575" s="119">
        <v>0.2</v>
      </c>
      <c r="U3575" s="116">
        <v>40.799999999999997</v>
      </c>
      <c r="V3575" t="s">
        <v>25</v>
      </c>
      <c r="W3575">
        <v>9.4145000000000003</v>
      </c>
      <c r="X3575" t="s">
        <v>25</v>
      </c>
      <c r="Y3575">
        <v>56.46</v>
      </c>
      <c r="Z3575">
        <v>5.69</v>
      </c>
      <c r="AA3575">
        <v>4.74</v>
      </c>
      <c r="AB3575">
        <v>0.2</v>
      </c>
      <c r="AC3575">
        <v>28.44</v>
      </c>
    </row>
    <row r="3576" spans="1:29" x14ac:dyDescent="0.25">
      <c r="A3576" s="111" t="s">
        <v>588</v>
      </c>
      <c r="B3576" s="112" t="s">
        <v>589</v>
      </c>
      <c r="C3576" s="111">
        <v>925</v>
      </c>
      <c r="D3576" s="111">
        <v>761</v>
      </c>
      <c r="E3576" s="111" t="s">
        <v>592</v>
      </c>
      <c r="F3576" s="111">
        <v>11185</v>
      </c>
      <c r="G3576" s="111" t="s">
        <v>593</v>
      </c>
      <c r="H3576" s="111" t="s">
        <v>126</v>
      </c>
      <c r="I3576" s="111" t="s">
        <v>120</v>
      </c>
      <c r="J3576" s="111" t="s">
        <v>594</v>
      </c>
      <c r="K3576" s="111" t="s">
        <v>81</v>
      </c>
      <c r="L3576" s="111">
        <v>6</v>
      </c>
      <c r="M3576" s="111">
        <v>0.09</v>
      </c>
      <c r="N3576" s="113">
        <v>7.39</v>
      </c>
      <c r="O3576" s="113">
        <v>6.17</v>
      </c>
      <c r="P3576" s="114">
        <v>0.2</v>
      </c>
      <c r="Q3576" s="113">
        <v>37.019999999999996</v>
      </c>
      <c r="R3576" s="115">
        <v>8.19</v>
      </c>
      <c r="S3576" s="115">
        <v>6.8</v>
      </c>
      <c r="T3576" s="119">
        <v>0.2</v>
      </c>
      <c r="U3576" s="116">
        <v>40.799999999999997</v>
      </c>
      <c r="V3576" t="s">
        <v>25</v>
      </c>
      <c r="W3576">
        <v>9.4145000000000003</v>
      </c>
      <c r="X3576" t="s">
        <v>25</v>
      </c>
      <c r="Y3576">
        <v>56.46</v>
      </c>
      <c r="Z3576">
        <v>6.49</v>
      </c>
      <c r="AA3576">
        <v>5.41</v>
      </c>
      <c r="AB3576">
        <v>0.2</v>
      </c>
      <c r="AC3576">
        <v>32.46</v>
      </c>
    </row>
    <row r="3577" spans="1:29" x14ac:dyDescent="0.25">
      <c r="A3577" s="111" t="s">
        <v>588</v>
      </c>
      <c r="B3577" s="112" t="s">
        <v>589</v>
      </c>
      <c r="C3577" s="111">
        <v>925</v>
      </c>
      <c r="D3577" s="111">
        <v>761</v>
      </c>
      <c r="E3577" s="111" t="s">
        <v>592</v>
      </c>
      <c r="F3577" s="111">
        <v>13065</v>
      </c>
      <c r="G3577" s="111" t="s">
        <v>470</v>
      </c>
      <c r="H3577" s="111" t="s">
        <v>84</v>
      </c>
      <c r="I3577" s="111" t="s">
        <v>18</v>
      </c>
      <c r="J3577" s="111" t="s">
        <v>471</v>
      </c>
      <c r="K3577" s="111" t="s">
        <v>81</v>
      </c>
      <c r="L3577" s="111">
        <v>6</v>
      </c>
      <c r="M3577" s="111">
        <v>0.09</v>
      </c>
      <c r="N3577" s="113">
        <v>6.49</v>
      </c>
      <c r="O3577" s="113">
        <v>5.4</v>
      </c>
      <c r="P3577" s="114">
        <v>0.2</v>
      </c>
      <c r="Q3577" s="113">
        <v>32.400000000000006</v>
      </c>
      <c r="R3577" s="115">
        <v>8.19</v>
      </c>
      <c r="S3577" s="115">
        <v>6.8</v>
      </c>
      <c r="T3577" s="119">
        <v>0.2</v>
      </c>
      <c r="U3577" s="116">
        <v>40.799999999999997</v>
      </c>
      <c r="V3577" t="s">
        <v>25</v>
      </c>
      <c r="W3577">
        <v>9.4145000000000003</v>
      </c>
      <c r="X3577" t="s">
        <v>25</v>
      </c>
      <c r="Y3577">
        <v>56.46</v>
      </c>
      <c r="Z3577">
        <v>5.69</v>
      </c>
      <c r="AA3577">
        <v>4.74</v>
      </c>
      <c r="AB3577">
        <v>0.2</v>
      </c>
      <c r="AC3577">
        <v>28.44</v>
      </c>
    </row>
    <row r="3578" spans="1:29" x14ac:dyDescent="0.25">
      <c r="A3578" s="111" t="s">
        <v>588</v>
      </c>
      <c r="B3578" s="112" t="s">
        <v>589</v>
      </c>
      <c r="C3578" s="111">
        <v>925</v>
      </c>
      <c r="D3578" s="111">
        <v>761</v>
      </c>
      <c r="E3578" s="111" t="s">
        <v>592</v>
      </c>
      <c r="F3578" s="111">
        <v>253</v>
      </c>
      <c r="G3578" s="111" t="s">
        <v>375</v>
      </c>
      <c r="H3578" s="111" t="s">
        <v>73</v>
      </c>
      <c r="I3578" s="111" t="s">
        <v>18</v>
      </c>
      <c r="J3578" s="111" t="s">
        <v>340</v>
      </c>
      <c r="K3578" s="111" t="s">
        <v>68</v>
      </c>
      <c r="L3578" s="111">
        <v>6</v>
      </c>
      <c r="M3578" s="111">
        <v>0.06</v>
      </c>
      <c r="N3578" s="113">
        <v>3.79</v>
      </c>
      <c r="O3578" s="113">
        <v>3.19</v>
      </c>
      <c r="P3578" s="114">
        <v>0.2</v>
      </c>
      <c r="Q3578" s="113">
        <v>19.14</v>
      </c>
      <c r="R3578" s="115">
        <v>8.19</v>
      </c>
      <c r="S3578" s="115">
        <v>6.8</v>
      </c>
      <c r="T3578" s="119">
        <v>0.2</v>
      </c>
      <c r="U3578" s="116">
        <v>40.799999999999997</v>
      </c>
      <c r="V3578" t="s">
        <v>25</v>
      </c>
      <c r="W3578">
        <v>9.4145000000000003</v>
      </c>
      <c r="X3578" t="s">
        <v>25</v>
      </c>
      <c r="Y3578">
        <v>56.46</v>
      </c>
      <c r="Z3578">
        <v>3.99</v>
      </c>
      <c r="AA3578">
        <v>3.32</v>
      </c>
      <c r="AB3578">
        <v>0.2</v>
      </c>
      <c r="AC3578">
        <v>19.919999999999998</v>
      </c>
    </row>
    <row r="3579" spans="1:29" x14ac:dyDescent="0.25">
      <c r="A3579" s="111" t="s">
        <v>588</v>
      </c>
      <c r="B3579" s="112" t="s">
        <v>589</v>
      </c>
      <c r="C3579" s="111">
        <v>925</v>
      </c>
      <c r="D3579" s="111">
        <v>761</v>
      </c>
      <c r="E3579" s="111" t="s">
        <v>592</v>
      </c>
      <c r="F3579" s="111">
        <v>2132</v>
      </c>
      <c r="G3579" s="111" t="s">
        <v>376</v>
      </c>
      <c r="H3579" s="111" t="s">
        <v>70</v>
      </c>
      <c r="I3579" s="111" t="s">
        <v>18</v>
      </c>
      <c r="J3579" s="111" t="s">
        <v>334</v>
      </c>
      <c r="K3579" s="111" t="s">
        <v>68</v>
      </c>
      <c r="L3579" s="111">
        <v>6</v>
      </c>
      <c r="M3579" s="111">
        <v>0.06</v>
      </c>
      <c r="N3579" s="113">
        <v>3.79</v>
      </c>
      <c r="O3579" s="113">
        <v>3.19</v>
      </c>
      <c r="P3579" s="114">
        <v>0.2</v>
      </c>
      <c r="Q3579" s="113">
        <v>19.14</v>
      </c>
      <c r="R3579" s="115">
        <v>8.19</v>
      </c>
      <c r="S3579" s="115">
        <v>6.8</v>
      </c>
      <c r="T3579" s="119">
        <v>0.2</v>
      </c>
      <c r="U3579" s="116">
        <v>40.799999999999997</v>
      </c>
      <c r="V3579" t="s">
        <v>25</v>
      </c>
      <c r="W3579">
        <v>9.4145000000000003</v>
      </c>
      <c r="X3579" t="s">
        <v>25</v>
      </c>
      <c r="Y3579">
        <v>56.46</v>
      </c>
      <c r="Z3579">
        <v>3.99</v>
      </c>
      <c r="AA3579">
        <v>3.32</v>
      </c>
      <c r="AB3579">
        <v>0.2</v>
      </c>
      <c r="AC3579">
        <v>19.919999999999998</v>
      </c>
    </row>
    <row r="3580" spans="1:29" x14ac:dyDescent="0.25">
      <c r="A3580" s="111" t="s">
        <v>588</v>
      </c>
      <c r="B3580" s="112" t="s">
        <v>589</v>
      </c>
      <c r="C3580" s="111">
        <v>925</v>
      </c>
      <c r="D3580" s="111">
        <v>761</v>
      </c>
      <c r="E3580" s="111" t="s">
        <v>592</v>
      </c>
      <c r="F3580" s="111">
        <v>7703</v>
      </c>
      <c r="G3580" s="111" t="s">
        <v>473</v>
      </c>
      <c r="H3580" s="111" t="s">
        <v>72</v>
      </c>
      <c r="I3580" s="111" t="s">
        <v>18</v>
      </c>
      <c r="J3580" s="111" t="s">
        <v>331</v>
      </c>
      <c r="K3580" s="111" t="s">
        <v>68</v>
      </c>
      <c r="L3580" s="111">
        <v>6</v>
      </c>
      <c r="M3580" s="111">
        <v>0.06</v>
      </c>
      <c r="N3580" s="113">
        <v>3.79</v>
      </c>
      <c r="O3580" s="113">
        <v>3.19</v>
      </c>
      <c r="P3580" s="114">
        <v>0.2</v>
      </c>
      <c r="Q3580" s="113">
        <v>19.14</v>
      </c>
      <c r="R3580" s="115">
        <v>8.19</v>
      </c>
      <c r="S3580" s="115">
        <v>6.8</v>
      </c>
      <c r="T3580" s="119">
        <v>0.2</v>
      </c>
      <c r="U3580" s="116">
        <v>40.799999999999997</v>
      </c>
      <c r="V3580" t="s">
        <v>25</v>
      </c>
      <c r="W3580">
        <v>9.4145000000000003</v>
      </c>
      <c r="X3580" t="s">
        <v>25</v>
      </c>
      <c r="Y3580">
        <v>56.46</v>
      </c>
      <c r="Z3580">
        <v>3.99</v>
      </c>
      <c r="AA3580">
        <v>3.32</v>
      </c>
      <c r="AB3580">
        <v>0.2</v>
      </c>
      <c r="AC3580">
        <v>19.919999999999998</v>
      </c>
    </row>
    <row r="3581" spans="1:29" x14ac:dyDescent="0.25">
      <c r="A3581" s="111" t="s">
        <v>588</v>
      </c>
      <c r="B3581" s="112" t="s">
        <v>589</v>
      </c>
      <c r="C3581" s="111">
        <v>925</v>
      </c>
      <c r="D3581" s="111">
        <v>761</v>
      </c>
      <c r="E3581" s="111" t="s">
        <v>592</v>
      </c>
      <c r="F3581" s="111">
        <v>13486</v>
      </c>
      <c r="G3581" s="111" t="s">
        <v>377</v>
      </c>
      <c r="H3581" s="111" t="s">
        <v>134</v>
      </c>
      <c r="I3581" s="111" t="s">
        <v>128</v>
      </c>
      <c r="J3581" s="111" t="s">
        <v>378</v>
      </c>
      <c r="K3581" s="111" t="s">
        <v>68</v>
      </c>
      <c r="L3581" s="111">
        <v>6</v>
      </c>
      <c r="M3581" s="111">
        <v>0.06</v>
      </c>
      <c r="N3581" s="113">
        <v>6.59</v>
      </c>
      <c r="O3581" s="113">
        <v>5.49</v>
      </c>
      <c r="P3581" s="114">
        <v>0.2</v>
      </c>
      <c r="Q3581" s="113">
        <v>32.94</v>
      </c>
      <c r="R3581" s="115">
        <v>8.19</v>
      </c>
      <c r="S3581" s="115">
        <v>6.8</v>
      </c>
      <c r="T3581" s="119">
        <v>0.2</v>
      </c>
      <c r="U3581" s="116">
        <v>40.799999999999997</v>
      </c>
      <c r="V3581" t="s">
        <v>25</v>
      </c>
      <c r="W3581">
        <v>9.4145000000000003</v>
      </c>
      <c r="X3581" t="s">
        <v>25</v>
      </c>
      <c r="Y3581">
        <v>56.46</v>
      </c>
      <c r="Z3581">
        <v>6.19</v>
      </c>
      <c r="AA3581">
        <v>5.18</v>
      </c>
      <c r="AB3581">
        <v>0.2</v>
      </c>
      <c r="AC3581">
        <v>31.08</v>
      </c>
    </row>
    <row r="3582" spans="1:29" x14ac:dyDescent="0.25">
      <c r="A3582" s="111" t="s">
        <v>588</v>
      </c>
      <c r="B3582" s="112" t="s">
        <v>589</v>
      </c>
      <c r="C3582" s="111">
        <v>925</v>
      </c>
      <c r="D3582" s="111">
        <v>761</v>
      </c>
      <c r="E3582" s="111" t="s">
        <v>592</v>
      </c>
      <c r="F3582" s="111">
        <v>19164</v>
      </c>
      <c r="G3582" s="111" t="s">
        <v>475</v>
      </c>
      <c r="H3582" s="111" t="s">
        <v>76</v>
      </c>
      <c r="I3582" s="111" t="s">
        <v>18</v>
      </c>
      <c r="J3582" s="111" t="s">
        <v>334</v>
      </c>
      <c r="K3582" s="111" t="s">
        <v>68</v>
      </c>
      <c r="L3582" s="111">
        <v>2</v>
      </c>
      <c r="M3582" s="111">
        <v>0.02</v>
      </c>
      <c r="N3582" s="113">
        <v>3.69</v>
      </c>
      <c r="O3582" s="113">
        <v>3.1</v>
      </c>
      <c r="P3582" s="114">
        <v>0.2</v>
      </c>
      <c r="Q3582" s="113">
        <v>6.2</v>
      </c>
      <c r="R3582" s="115">
        <v>8.19</v>
      </c>
      <c r="S3582" s="115">
        <v>6.8</v>
      </c>
      <c r="T3582" s="119">
        <v>0.2</v>
      </c>
      <c r="U3582" s="116">
        <v>13.6</v>
      </c>
      <c r="V3582" t="s">
        <v>25</v>
      </c>
      <c r="W3582">
        <v>9.4145000000000003</v>
      </c>
      <c r="X3582" t="s">
        <v>25</v>
      </c>
      <c r="Y3582">
        <v>18.82</v>
      </c>
      <c r="Z3582">
        <v>3.19</v>
      </c>
      <c r="AA3582">
        <v>2.7</v>
      </c>
      <c r="AB3582">
        <v>0.2</v>
      </c>
      <c r="AC3582">
        <v>5.4</v>
      </c>
    </row>
    <row r="3583" spans="1:29" x14ac:dyDescent="0.25">
      <c r="A3583" s="111" t="s">
        <v>588</v>
      </c>
      <c r="B3583" s="112" t="s">
        <v>589</v>
      </c>
      <c r="C3583" s="111">
        <v>925</v>
      </c>
      <c r="D3583" s="111">
        <v>761</v>
      </c>
      <c r="E3583" s="111" t="s">
        <v>592</v>
      </c>
      <c r="F3583" s="111">
        <v>22200</v>
      </c>
      <c r="G3583" s="111" t="s">
        <v>380</v>
      </c>
      <c r="H3583" s="111" t="s">
        <v>75</v>
      </c>
      <c r="I3583" s="111" t="s">
        <v>18</v>
      </c>
      <c r="J3583" s="111" t="s">
        <v>362</v>
      </c>
      <c r="K3583" s="111" t="s">
        <v>68</v>
      </c>
      <c r="L3583" s="111">
        <v>6</v>
      </c>
      <c r="M3583" s="111">
        <v>0.06</v>
      </c>
      <c r="N3583" s="113">
        <v>7.99</v>
      </c>
      <c r="O3583" s="113">
        <v>6.65</v>
      </c>
      <c r="P3583" s="114">
        <v>0.2</v>
      </c>
      <c r="Q3583" s="113">
        <v>39.900000000000006</v>
      </c>
      <c r="R3583" s="115">
        <v>8.19</v>
      </c>
      <c r="S3583" s="115">
        <v>6.8</v>
      </c>
      <c r="T3583" s="119">
        <v>0.2</v>
      </c>
      <c r="U3583" s="116">
        <v>40.799999999999997</v>
      </c>
      <c r="V3583" t="s">
        <v>25</v>
      </c>
      <c r="W3583">
        <v>9.4145000000000003</v>
      </c>
      <c r="X3583" t="s">
        <v>25</v>
      </c>
      <c r="Y3583">
        <v>56.46</v>
      </c>
      <c r="Z3583">
        <v>6.99</v>
      </c>
      <c r="AA3583">
        <v>5.83</v>
      </c>
      <c r="AB3583">
        <v>0.2</v>
      </c>
      <c r="AC3583">
        <v>34.980000000000004</v>
      </c>
    </row>
    <row r="3584" spans="1:29" x14ac:dyDescent="0.25">
      <c r="A3584" s="111" t="s">
        <v>588</v>
      </c>
      <c r="B3584" s="112" t="s">
        <v>589</v>
      </c>
      <c r="C3584" s="111">
        <v>925</v>
      </c>
      <c r="D3584" s="111">
        <v>761</v>
      </c>
      <c r="E3584" s="111" t="s">
        <v>592</v>
      </c>
      <c r="F3584" s="111">
        <v>22202</v>
      </c>
      <c r="G3584" s="111" t="s">
        <v>381</v>
      </c>
      <c r="H3584" s="111" t="s">
        <v>75</v>
      </c>
      <c r="I3584" s="111" t="s">
        <v>18</v>
      </c>
      <c r="J3584" s="111" t="s">
        <v>382</v>
      </c>
      <c r="K3584" s="111" t="s">
        <v>68</v>
      </c>
      <c r="L3584" s="111">
        <v>6</v>
      </c>
      <c r="M3584" s="111">
        <v>0.06</v>
      </c>
      <c r="N3584" s="113">
        <v>7.99</v>
      </c>
      <c r="O3584" s="113">
        <v>6.65</v>
      </c>
      <c r="P3584" s="114">
        <v>0.2</v>
      </c>
      <c r="Q3584" s="113">
        <v>39.900000000000006</v>
      </c>
      <c r="R3584" s="115">
        <v>8.19</v>
      </c>
      <c r="S3584" s="115">
        <v>6.8</v>
      </c>
      <c r="T3584" s="119">
        <v>0.2</v>
      </c>
      <c r="U3584" s="116">
        <v>40.799999999999997</v>
      </c>
      <c r="V3584" t="s">
        <v>25</v>
      </c>
      <c r="W3584">
        <v>9.4145000000000003</v>
      </c>
      <c r="X3584" t="s">
        <v>25</v>
      </c>
      <c r="Y3584">
        <v>56.46</v>
      </c>
      <c r="Z3584">
        <v>6.99</v>
      </c>
      <c r="AA3584">
        <v>5.83</v>
      </c>
      <c r="AB3584">
        <v>0.2</v>
      </c>
      <c r="AC3584">
        <v>34.980000000000004</v>
      </c>
    </row>
    <row r="3585" spans="1:29" x14ac:dyDescent="0.25">
      <c r="A3585" s="111" t="s">
        <v>588</v>
      </c>
      <c r="B3585" s="112" t="s">
        <v>589</v>
      </c>
      <c r="C3585" s="111">
        <v>925</v>
      </c>
      <c r="D3585" s="111">
        <v>761</v>
      </c>
      <c r="E3585" s="111" t="s">
        <v>592</v>
      </c>
      <c r="F3585" s="111">
        <v>7945</v>
      </c>
      <c r="G3585" s="111" t="s">
        <v>476</v>
      </c>
      <c r="H3585" s="111" t="s">
        <v>101</v>
      </c>
      <c r="I3585" s="111" t="s">
        <v>18</v>
      </c>
      <c r="J3585" s="111" t="s">
        <v>331</v>
      </c>
      <c r="K3585" s="111" t="s">
        <v>99</v>
      </c>
      <c r="L3585" s="111">
        <v>6</v>
      </c>
      <c r="M3585" s="111">
        <v>0.15</v>
      </c>
      <c r="N3585" s="113">
        <v>8.49</v>
      </c>
      <c r="O3585" s="113">
        <v>7.08</v>
      </c>
      <c r="P3585" s="114">
        <v>0.2</v>
      </c>
      <c r="Q3585" s="113">
        <v>42.480000000000004</v>
      </c>
      <c r="R3585" s="115">
        <v>8.19</v>
      </c>
      <c r="S3585" s="115">
        <v>6.8</v>
      </c>
      <c r="T3585" s="119">
        <v>0.2</v>
      </c>
      <c r="U3585" s="116">
        <v>40.799999999999997</v>
      </c>
      <c r="V3585" t="s">
        <v>25</v>
      </c>
      <c r="W3585">
        <v>9.4145000000000003</v>
      </c>
      <c r="X3585" t="s">
        <v>25</v>
      </c>
      <c r="Y3585">
        <v>56.46</v>
      </c>
      <c r="Z3585">
        <v>7.79</v>
      </c>
      <c r="AA3585">
        <v>6.49</v>
      </c>
      <c r="AB3585">
        <v>0.2</v>
      </c>
      <c r="AC3585">
        <v>38.94</v>
      </c>
    </row>
    <row r="3586" spans="1:29" x14ac:dyDescent="0.25">
      <c r="A3586" s="111" t="s">
        <v>588</v>
      </c>
      <c r="B3586" s="112" t="s">
        <v>589</v>
      </c>
      <c r="C3586" s="111">
        <v>925</v>
      </c>
      <c r="D3586" s="111">
        <v>761</v>
      </c>
      <c r="E3586" s="111" t="s">
        <v>592</v>
      </c>
      <c r="F3586" s="111">
        <v>7947</v>
      </c>
      <c r="G3586" s="111" t="s">
        <v>477</v>
      </c>
      <c r="H3586" s="111" t="s">
        <v>100</v>
      </c>
      <c r="I3586" s="111" t="s">
        <v>18</v>
      </c>
      <c r="J3586" s="111" t="s">
        <v>334</v>
      </c>
      <c r="K3586" s="111" t="s">
        <v>99</v>
      </c>
      <c r="L3586" s="111">
        <v>6</v>
      </c>
      <c r="M3586" s="111">
        <v>0.15</v>
      </c>
      <c r="N3586" s="113">
        <v>8.49</v>
      </c>
      <c r="O3586" s="113">
        <v>7.08</v>
      </c>
      <c r="P3586" s="114">
        <v>0.2</v>
      </c>
      <c r="Q3586" s="113">
        <v>42.480000000000004</v>
      </c>
      <c r="R3586" s="115">
        <v>8.19</v>
      </c>
      <c r="S3586" s="115">
        <v>6.8</v>
      </c>
      <c r="T3586" s="119">
        <v>0.2</v>
      </c>
      <c r="U3586" s="116">
        <v>40.799999999999997</v>
      </c>
      <c r="V3586" t="s">
        <v>25</v>
      </c>
      <c r="W3586">
        <v>9.4145000000000003</v>
      </c>
      <c r="X3586" t="s">
        <v>25</v>
      </c>
      <c r="Y3586">
        <v>56.46</v>
      </c>
      <c r="Z3586">
        <v>7.79</v>
      </c>
      <c r="AA3586">
        <v>6.49</v>
      </c>
      <c r="AB3586">
        <v>0.2</v>
      </c>
      <c r="AC3586">
        <v>38.94</v>
      </c>
    </row>
    <row r="3587" spans="1:29" x14ac:dyDescent="0.25">
      <c r="A3587" s="111" t="s">
        <v>588</v>
      </c>
      <c r="B3587" s="112" t="s">
        <v>589</v>
      </c>
      <c r="C3587" s="111">
        <v>925</v>
      </c>
      <c r="D3587" s="111">
        <v>761</v>
      </c>
      <c r="E3587" s="111" t="s">
        <v>592</v>
      </c>
      <c r="F3587" s="111">
        <v>4293</v>
      </c>
      <c r="G3587" s="111" t="s">
        <v>478</v>
      </c>
      <c r="H3587" s="111" t="s">
        <v>28</v>
      </c>
      <c r="I3587" s="111" t="s">
        <v>18</v>
      </c>
      <c r="J3587" s="111" t="s">
        <v>384</v>
      </c>
      <c r="K3587" s="111" t="s">
        <v>19</v>
      </c>
      <c r="L3587" s="111">
        <v>12</v>
      </c>
      <c r="M3587" s="111">
        <v>2.4E-2</v>
      </c>
      <c r="N3587" s="113">
        <v>1.69</v>
      </c>
      <c r="O3587" s="113">
        <v>1.42</v>
      </c>
      <c r="P3587" s="114">
        <v>0.2</v>
      </c>
      <c r="Q3587" s="113">
        <v>17.04</v>
      </c>
      <c r="R3587" s="115">
        <v>8.19</v>
      </c>
      <c r="S3587" s="115">
        <v>6.8</v>
      </c>
      <c r="T3587" s="119">
        <v>0.2</v>
      </c>
      <c r="U3587" s="116">
        <v>81.599999999999994</v>
      </c>
      <c r="V3587" t="s">
        <v>25</v>
      </c>
      <c r="W3587">
        <v>9.4145000000000003</v>
      </c>
      <c r="X3587" t="s">
        <v>25</v>
      </c>
      <c r="Y3587">
        <v>112.92</v>
      </c>
      <c r="Z3587">
        <v>1.49</v>
      </c>
      <c r="AA3587">
        <v>1.24</v>
      </c>
      <c r="AB3587">
        <v>0.2</v>
      </c>
      <c r="AC3587">
        <v>14.879999999999999</v>
      </c>
    </row>
    <row r="3588" spans="1:29" x14ac:dyDescent="0.25">
      <c r="A3588" s="111" t="s">
        <v>588</v>
      </c>
      <c r="B3588" s="112" t="s">
        <v>589</v>
      </c>
      <c r="C3588" s="111">
        <v>925</v>
      </c>
      <c r="D3588" s="111">
        <v>761</v>
      </c>
      <c r="E3588" s="111" t="s">
        <v>592</v>
      </c>
      <c r="F3588" s="111">
        <v>18152</v>
      </c>
      <c r="G3588" s="111" t="s">
        <v>385</v>
      </c>
      <c r="H3588" s="111" t="s">
        <v>21</v>
      </c>
      <c r="I3588" s="111" t="s">
        <v>18</v>
      </c>
      <c r="J3588" s="111" t="s">
        <v>334</v>
      </c>
      <c r="K3588" s="111" t="s">
        <v>19</v>
      </c>
      <c r="L3588" s="111">
        <v>12</v>
      </c>
      <c r="M3588" s="111">
        <v>2.4E-2</v>
      </c>
      <c r="N3588" s="113">
        <v>1.69</v>
      </c>
      <c r="O3588" s="113">
        <v>1.4155</v>
      </c>
      <c r="P3588" s="114">
        <v>0.2</v>
      </c>
      <c r="Q3588" s="113">
        <v>17.04</v>
      </c>
      <c r="R3588" s="115">
        <v>8.19</v>
      </c>
      <c r="S3588" s="115">
        <v>6.8</v>
      </c>
      <c r="T3588" s="119">
        <v>0.2</v>
      </c>
      <c r="U3588" s="116">
        <v>81.599999999999994</v>
      </c>
      <c r="V3588" t="s">
        <v>25</v>
      </c>
      <c r="W3588">
        <v>9.4145000000000003</v>
      </c>
      <c r="X3588" t="s">
        <v>25</v>
      </c>
      <c r="Y3588">
        <v>112.92</v>
      </c>
      <c r="Z3588">
        <v>1.49</v>
      </c>
      <c r="AA3588">
        <v>1.24</v>
      </c>
      <c r="AB3588">
        <v>0.2</v>
      </c>
      <c r="AC3588">
        <v>14.879999999999999</v>
      </c>
    </row>
    <row r="3589" spans="1:29" x14ac:dyDescent="0.25">
      <c r="A3589" s="111" t="s">
        <v>588</v>
      </c>
      <c r="B3589" s="112" t="s">
        <v>589</v>
      </c>
      <c r="C3589" s="111">
        <v>925</v>
      </c>
      <c r="D3589" s="111">
        <v>761</v>
      </c>
      <c r="E3589" s="111" t="s">
        <v>592</v>
      </c>
      <c r="F3589" s="111">
        <v>18266</v>
      </c>
      <c r="G3589" s="111" t="s">
        <v>386</v>
      </c>
      <c r="H3589" s="111" t="s">
        <v>28</v>
      </c>
      <c r="I3589" s="111" t="s">
        <v>18</v>
      </c>
      <c r="J3589" s="111" t="s">
        <v>331</v>
      </c>
      <c r="K3589" s="111" t="s">
        <v>19</v>
      </c>
      <c r="L3589" s="111">
        <v>12</v>
      </c>
      <c r="M3589" s="111">
        <v>2.4E-2</v>
      </c>
      <c r="N3589" s="113">
        <v>1.69</v>
      </c>
      <c r="O3589" s="113">
        <v>1.42</v>
      </c>
      <c r="P3589" s="114">
        <v>0.2</v>
      </c>
      <c r="Q3589" s="113">
        <v>17.04</v>
      </c>
      <c r="R3589" s="115">
        <v>8.19</v>
      </c>
      <c r="S3589" s="115">
        <v>6.8</v>
      </c>
      <c r="T3589" s="119">
        <v>0.2</v>
      </c>
      <c r="U3589" s="116">
        <v>81.599999999999994</v>
      </c>
      <c r="V3589" t="s">
        <v>25</v>
      </c>
      <c r="W3589">
        <v>9.4145000000000003</v>
      </c>
      <c r="X3589" t="s">
        <v>25</v>
      </c>
      <c r="Y3589">
        <v>112.92</v>
      </c>
      <c r="Z3589">
        <v>1.49</v>
      </c>
      <c r="AA3589">
        <v>1.24</v>
      </c>
      <c r="AB3589">
        <v>0.2</v>
      </c>
      <c r="AC3589">
        <v>14.879999999999999</v>
      </c>
    </row>
    <row r="3590" spans="1:29" x14ac:dyDescent="0.25">
      <c r="A3590" s="111" t="s">
        <v>588</v>
      </c>
      <c r="B3590" s="112" t="s">
        <v>589</v>
      </c>
      <c r="C3590" s="111">
        <v>925</v>
      </c>
      <c r="D3590" s="111">
        <v>761</v>
      </c>
      <c r="E3590" s="111" t="s">
        <v>592</v>
      </c>
      <c r="F3590" s="111">
        <v>18267</v>
      </c>
      <c r="G3590" s="111" t="s">
        <v>416</v>
      </c>
      <c r="H3590" s="111" t="s">
        <v>29</v>
      </c>
      <c r="I3590" s="111" t="s">
        <v>18</v>
      </c>
      <c r="J3590" s="111" t="s">
        <v>336</v>
      </c>
      <c r="K3590" s="111" t="s">
        <v>19</v>
      </c>
      <c r="L3590" s="111">
        <v>12</v>
      </c>
      <c r="M3590" s="111">
        <v>2.4E-2</v>
      </c>
      <c r="N3590" s="113">
        <v>1.69</v>
      </c>
      <c r="O3590" s="113">
        <v>1.42</v>
      </c>
      <c r="P3590" s="114">
        <v>0.2</v>
      </c>
      <c r="Q3590" s="113">
        <v>17.04</v>
      </c>
      <c r="R3590" s="115">
        <v>8.19</v>
      </c>
      <c r="S3590" s="115">
        <v>6.8</v>
      </c>
      <c r="T3590" s="119">
        <v>0.2</v>
      </c>
      <c r="U3590" s="116">
        <v>81.599999999999994</v>
      </c>
      <c r="V3590" t="s">
        <v>25</v>
      </c>
      <c r="W3590">
        <v>9.4145000000000003</v>
      </c>
      <c r="X3590" t="s">
        <v>25</v>
      </c>
      <c r="Y3590">
        <v>112.92</v>
      </c>
      <c r="Z3590">
        <v>1.49</v>
      </c>
      <c r="AA3590">
        <v>1.24</v>
      </c>
      <c r="AB3590">
        <v>0.2</v>
      </c>
      <c r="AC3590">
        <v>14.879999999999999</v>
      </c>
    </row>
    <row r="3591" spans="1:29" x14ac:dyDescent="0.25">
      <c r="A3591" s="111" t="s">
        <v>588</v>
      </c>
      <c r="B3591" s="112" t="s">
        <v>589</v>
      </c>
      <c r="C3591" s="111">
        <v>925</v>
      </c>
      <c r="D3591" s="111">
        <v>761</v>
      </c>
      <c r="E3591" s="111" t="s">
        <v>592</v>
      </c>
      <c r="F3591" s="111">
        <v>18268</v>
      </c>
      <c r="G3591" s="111" t="s">
        <v>387</v>
      </c>
      <c r="H3591" s="111" t="s">
        <v>30</v>
      </c>
      <c r="I3591" s="111" t="s">
        <v>18</v>
      </c>
      <c r="J3591" s="111" t="s">
        <v>340</v>
      </c>
      <c r="K3591" s="111" t="s">
        <v>19</v>
      </c>
      <c r="L3591" s="111">
        <v>12</v>
      </c>
      <c r="M3591" s="111">
        <v>2.4E-2</v>
      </c>
      <c r="N3591" s="113">
        <v>1.69</v>
      </c>
      <c r="O3591" s="113">
        <v>1.42</v>
      </c>
      <c r="P3591" s="114">
        <v>0.2</v>
      </c>
      <c r="Q3591" s="113">
        <v>17.04</v>
      </c>
      <c r="R3591" s="115">
        <v>8.19</v>
      </c>
      <c r="S3591" s="115">
        <v>6.8</v>
      </c>
      <c r="T3591" s="119">
        <v>0.2</v>
      </c>
      <c r="U3591" s="116">
        <v>81.599999999999994</v>
      </c>
      <c r="V3591" t="s">
        <v>25</v>
      </c>
      <c r="W3591">
        <v>9.4145000000000003</v>
      </c>
      <c r="X3591" t="s">
        <v>25</v>
      </c>
      <c r="Y3591">
        <v>112.92</v>
      </c>
      <c r="Z3591">
        <v>1.49</v>
      </c>
      <c r="AA3591">
        <v>1.24</v>
      </c>
      <c r="AB3591">
        <v>0.2</v>
      </c>
      <c r="AC3591">
        <v>14.879999999999999</v>
      </c>
    </row>
    <row r="3592" spans="1:29" x14ac:dyDescent="0.25">
      <c r="A3592" s="111" t="s">
        <v>588</v>
      </c>
      <c r="B3592" s="112" t="s">
        <v>589</v>
      </c>
      <c r="C3592" s="111">
        <v>925</v>
      </c>
      <c r="D3592" s="111">
        <v>761</v>
      </c>
      <c r="E3592" s="111" t="s">
        <v>592</v>
      </c>
      <c r="F3592" s="111">
        <v>503</v>
      </c>
      <c r="G3592" s="111" t="s">
        <v>389</v>
      </c>
      <c r="H3592" s="111" t="s">
        <v>91</v>
      </c>
      <c r="I3592" s="111" t="s">
        <v>18</v>
      </c>
      <c r="J3592" s="111" t="s">
        <v>340</v>
      </c>
      <c r="K3592" s="111" t="s">
        <v>85</v>
      </c>
      <c r="L3592" s="111">
        <v>6</v>
      </c>
      <c r="M3592" s="111">
        <v>0.12</v>
      </c>
      <c r="N3592" s="113">
        <v>5.69</v>
      </c>
      <c r="O3592" s="113">
        <v>4.74</v>
      </c>
      <c r="P3592" s="114">
        <v>0.2</v>
      </c>
      <c r="Q3592" s="113">
        <v>28.44</v>
      </c>
      <c r="R3592" s="115">
        <v>8.19</v>
      </c>
      <c r="S3592" s="115">
        <v>6.8</v>
      </c>
      <c r="T3592" s="119">
        <v>0.2</v>
      </c>
      <c r="U3592" s="116">
        <v>40.799999999999997</v>
      </c>
      <c r="V3592" t="s">
        <v>25</v>
      </c>
      <c r="W3592">
        <v>9.4145000000000003</v>
      </c>
      <c r="X3592" t="s">
        <v>25</v>
      </c>
      <c r="Y3592">
        <v>56.46</v>
      </c>
      <c r="Z3592">
        <v>5.59</v>
      </c>
      <c r="AA3592">
        <v>4.66</v>
      </c>
      <c r="AB3592">
        <v>0.2</v>
      </c>
      <c r="AC3592">
        <v>27.96</v>
      </c>
    </row>
    <row r="3593" spans="1:29" x14ac:dyDescent="0.25">
      <c r="A3593" s="111" t="s">
        <v>588</v>
      </c>
      <c r="B3593" s="112" t="s">
        <v>589</v>
      </c>
      <c r="C3593" s="111">
        <v>925</v>
      </c>
      <c r="D3593" s="111">
        <v>761</v>
      </c>
      <c r="E3593" s="111" t="s">
        <v>592</v>
      </c>
      <c r="F3593" s="111">
        <v>504</v>
      </c>
      <c r="G3593" s="111" t="s">
        <v>390</v>
      </c>
      <c r="H3593" s="111" t="s">
        <v>88</v>
      </c>
      <c r="I3593" s="111" t="s">
        <v>18</v>
      </c>
      <c r="J3593" s="111" t="s">
        <v>331</v>
      </c>
      <c r="K3593" s="111" t="s">
        <v>85</v>
      </c>
      <c r="L3593" s="111">
        <v>6</v>
      </c>
      <c r="M3593" s="111">
        <v>0.12</v>
      </c>
      <c r="N3593" s="113">
        <v>7.29</v>
      </c>
      <c r="O3593" s="113">
        <v>6.07</v>
      </c>
      <c r="P3593" s="114">
        <v>0.2</v>
      </c>
      <c r="Q3593" s="113">
        <v>36.42</v>
      </c>
      <c r="R3593" s="115">
        <v>8.19</v>
      </c>
      <c r="S3593" s="115">
        <v>6.8</v>
      </c>
      <c r="T3593" s="119">
        <v>0.2</v>
      </c>
      <c r="U3593" s="116">
        <v>40.799999999999997</v>
      </c>
      <c r="V3593" t="s">
        <v>25</v>
      </c>
      <c r="W3593">
        <v>9.4145000000000003</v>
      </c>
      <c r="X3593" t="s">
        <v>25</v>
      </c>
      <c r="Y3593">
        <v>56.46</v>
      </c>
      <c r="Z3593">
        <v>6.59</v>
      </c>
      <c r="AA3593">
        <v>5.49</v>
      </c>
      <c r="AB3593">
        <v>0.2</v>
      </c>
      <c r="AC3593">
        <v>32.94</v>
      </c>
    </row>
    <row r="3594" spans="1:29" x14ac:dyDescent="0.25">
      <c r="A3594" s="111" t="s">
        <v>588</v>
      </c>
      <c r="B3594" s="112" t="s">
        <v>589</v>
      </c>
      <c r="C3594" s="111">
        <v>925</v>
      </c>
      <c r="D3594" s="111">
        <v>761</v>
      </c>
      <c r="E3594" s="111" t="s">
        <v>592</v>
      </c>
      <c r="F3594" s="111">
        <v>1166</v>
      </c>
      <c r="G3594" s="111" t="s">
        <v>417</v>
      </c>
      <c r="H3594" s="111" t="s">
        <v>91</v>
      </c>
      <c r="I3594" s="111" t="s">
        <v>18</v>
      </c>
      <c r="J3594" s="111" t="s">
        <v>418</v>
      </c>
      <c r="K3594" s="111" t="s">
        <v>85</v>
      </c>
      <c r="L3594" s="111">
        <v>6</v>
      </c>
      <c r="M3594" s="111">
        <v>0.12</v>
      </c>
      <c r="N3594" s="113">
        <v>5.69</v>
      </c>
      <c r="O3594" s="113">
        <v>4.74</v>
      </c>
      <c r="P3594" s="114">
        <v>0.2</v>
      </c>
      <c r="Q3594" s="113">
        <v>28.44</v>
      </c>
      <c r="R3594" s="115">
        <v>8.19</v>
      </c>
      <c r="S3594" s="115">
        <v>6.8</v>
      </c>
      <c r="T3594" s="119">
        <v>0.2</v>
      </c>
      <c r="U3594" s="116">
        <v>40.799999999999997</v>
      </c>
      <c r="V3594" t="s">
        <v>25</v>
      </c>
      <c r="W3594">
        <v>9.4145000000000003</v>
      </c>
      <c r="X3594" t="s">
        <v>25</v>
      </c>
      <c r="Y3594">
        <v>56.46</v>
      </c>
      <c r="Z3594">
        <v>5.59</v>
      </c>
      <c r="AA3594">
        <v>4.66</v>
      </c>
      <c r="AB3594">
        <v>0.2</v>
      </c>
      <c r="AC3594">
        <v>27.96</v>
      </c>
    </row>
    <row r="3595" spans="1:29" x14ac:dyDescent="0.25">
      <c r="A3595" s="111" t="s">
        <v>588</v>
      </c>
      <c r="B3595" s="112" t="s">
        <v>589</v>
      </c>
      <c r="C3595" s="111">
        <v>925</v>
      </c>
      <c r="D3595" s="111">
        <v>761</v>
      </c>
      <c r="E3595" s="111" t="s">
        <v>592</v>
      </c>
      <c r="F3595" s="111">
        <v>2349</v>
      </c>
      <c r="G3595" s="111" t="s">
        <v>391</v>
      </c>
      <c r="H3595" s="111" t="s">
        <v>86</v>
      </c>
      <c r="I3595" s="111" t="s">
        <v>18</v>
      </c>
      <c r="J3595" s="111" t="s">
        <v>334</v>
      </c>
      <c r="K3595" s="111" t="s">
        <v>85</v>
      </c>
      <c r="L3595" s="111">
        <v>6</v>
      </c>
      <c r="M3595" s="111">
        <v>0.12</v>
      </c>
      <c r="N3595" s="113">
        <v>7.39</v>
      </c>
      <c r="O3595" s="113">
        <v>6.17</v>
      </c>
      <c r="P3595" s="114">
        <v>0.2</v>
      </c>
      <c r="Q3595" s="113">
        <v>37.019999999999996</v>
      </c>
      <c r="R3595" s="115">
        <v>8.19</v>
      </c>
      <c r="S3595" s="115">
        <v>6.8</v>
      </c>
      <c r="T3595" s="119">
        <v>0.2</v>
      </c>
      <c r="U3595" s="116">
        <v>40.799999999999997</v>
      </c>
      <c r="V3595" t="s">
        <v>25</v>
      </c>
      <c r="W3595">
        <v>9.4145000000000003</v>
      </c>
      <c r="X3595" t="s">
        <v>25</v>
      </c>
      <c r="Y3595">
        <v>56.46</v>
      </c>
      <c r="Z3595">
        <v>6.99</v>
      </c>
      <c r="AA3595">
        <v>5.83</v>
      </c>
      <c r="AB3595">
        <v>0.2</v>
      </c>
      <c r="AC3595">
        <v>34.980000000000004</v>
      </c>
    </row>
    <row r="3596" spans="1:29" x14ac:dyDescent="0.25">
      <c r="A3596" s="111" t="s">
        <v>588</v>
      </c>
      <c r="B3596" s="112" t="s">
        <v>589</v>
      </c>
      <c r="C3596" s="111">
        <v>925</v>
      </c>
      <c r="D3596" s="111">
        <v>761</v>
      </c>
      <c r="E3596" s="111" t="s">
        <v>592</v>
      </c>
      <c r="F3596" s="111">
        <v>2350</v>
      </c>
      <c r="G3596" s="111" t="s">
        <v>392</v>
      </c>
      <c r="H3596" s="111" t="s">
        <v>90</v>
      </c>
      <c r="I3596" s="111" t="s">
        <v>18</v>
      </c>
      <c r="J3596" s="111" t="s">
        <v>336</v>
      </c>
      <c r="K3596" s="111" t="s">
        <v>85</v>
      </c>
      <c r="L3596" s="111">
        <v>6</v>
      </c>
      <c r="M3596" s="111">
        <v>0.12</v>
      </c>
      <c r="N3596" s="113">
        <v>5.99</v>
      </c>
      <c r="O3596" s="113">
        <v>5.0199999999999996</v>
      </c>
      <c r="P3596" s="114">
        <v>0.2</v>
      </c>
      <c r="Q3596" s="113">
        <v>30.119999999999997</v>
      </c>
      <c r="R3596" s="115">
        <v>8.19</v>
      </c>
      <c r="S3596" s="115">
        <v>6.8</v>
      </c>
      <c r="T3596" s="119">
        <v>0.2</v>
      </c>
      <c r="U3596" s="116">
        <v>40.799999999999997</v>
      </c>
      <c r="V3596" t="s">
        <v>25</v>
      </c>
      <c r="W3596">
        <v>9.4145000000000003</v>
      </c>
      <c r="X3596" t="s">
        <v>25</v>
      </c>
      <c r="Y3596">
        <v>56.46</v>
      </c>
      <c r="Z3596">
        <v>5.29</v>
      </c>
      <c r="AA3596">
        <v>4.41</v>
      </c>
      <c r="AB3596">
        <v>0.2</v>
      </c>
      <c r="AC3596">
        <v>26.46</v>
      </c>
    </row>
    <row r="3597" spans="1:29" x14ac:dyDescent="0.25">
      <c r="A3597" s="111" t="s">
        <v>588</v>
      </c>
      <c r="B3597" s="112" t="s">
        <v>589</v>
      </c>
      <c r="C3597" s="111">
        <v>925</v>
      </c>
      <c r="D3597" s="111">
        <v>761</v>
      </c>
      <c r="E3597" s="111" t="s">
        <v>592</v>
      </c>
      <c r="F3597" s="111">
        <v>2353</v>
      </c>
      <c r="G3597" s="111" t="s">
        <v>393</v>
      </c>
      <c r="H3597" s="111" t="s">
        <v>93</v>
      </c>
      <c r="I3597" s="111" t="s">
        <v>18</v>
      </c>
      <c r="J3597" s="111" t="s">
        <v>338</v>
      </c>
      <c r="K3597" s="111" t="s">
        <v>85</v>
      </c>
      <c r="L3597" s="111">
        <v>6</v>
      </c>
      <c r="M3597" s="111">
        <v>0.12</v>
      </c>
      <c r="N3597" s="113">
        <v>7.39</v>
      </c>
      <c r="O3597" s="113">
        <v>6.17</v>
      </c>
      <c r="P3597" s="114">
        <v>0.2</v>
      </c>
      <c r="Q3597" s="113">
        <v>37.019999999999996</v>
      </c>
      <c r="R3597" s="115">
        <v>8.19</v>
      </c>
      <c r="S3597" s="115">
        <v>6.8</v>
      </c>
      <c r="T3597" s="119">
        <v>0.2</v>
      </c>
      <c r="U3597" s="116">
        <v>40.799999999999997</v>
      </c>
      <c r="V3597" t="s">
        <v>25</v>
      </c>
      <c r="W3597">
        <v>9.4145000000000003</v>
      </c>
      <c r="X3597" t="s">
        <v>25</v>
      </c>
      <c r="Y3597">
        <v>56.46</v>
      </c>
      <c r="Z3597">
        <v>6.99</v>
      </c>
      <c r="AA3597">
        <v>5.83</v>
      </c>
      <c r="AB3597">
        <v>0.2</v>
      </c>
      <c r="AC3597">
        <v>34.980000000000004</v>
      </c>
    </row>
    <row r="3598" spans="1:29" x14ac:dyDescent="0.25">
      <c r="A3598" s="111" t="s">
        <v>588</v>
      </c>
      <c r="B3598" s="112" t="s">
        <v>589</v>
      </c>
      <c r="C3598" s="111">
        <v>925</v>
      </c>
      <c r="D3598" s="111">
        <v>761</v>
      </c>
      <c r="E3598" s="111" t="s">
        <v>592</v>
      </c>
      <c r="F3598" s="111">
        <v>2357</v>
      </c>
      <c r="G3598" s="111" t="s">
        <v>394</v>
      </c>
      <c r="H3598" s="111" t="s">
        <v>92</v>
      </c>
      <c r="I3598" s="111" t="s">
        <v>18</v>
      </c>
      <c r="J3598" s="111" t="s">
        <v>372</v>
      </c>
      <c r="K3598" s="111" t="s">
        <v>85</v>
      </c>
      <c r="L3598" s="111">
        <v>6</v>
      </c>
      <c r="M3598" s="111">
        <v>0.12</v>
      </c>
      <c r="N3598" s="113">
        <v>4.8899999999999997</v>
      </c>
      <c r="O3598" s="113">
        <v>4.0599999999999996</v>
      </c>
      <c r="P3598" s="114">
        <v>0.2</v>
      </c>
      <c r="Q3598" s="113">
        <v>24.36</v>
      </c>
      <c r="R3598" s="115">
        <v>8.19</v>
      </c>
      <c r="S3598" s="115">
        <v>6.8</v>
      </c>
      <c r="T3598" s="119">
        <v>0.2</v>
      </c>
      <c r="U3598" s="116">
        <v>40.799999999999997</v>
      </c>
      <c r="V3598" t="s">
        <v>25</v>
      </c>
      <c r="W3598">
        <v>9.4145000000000003</v>
      </c>
      <c r="X3598" t="s">
        <v>25</v>
      </c>
      <c r="Y3598">
        <v>56.46</v>
      </c>
      <c r="Z3598">
        <v>4.6900000000000004</v>
      </c>
      <c r="AA3598">
        <v>3.83</v>
      </c>
      <c r="AB3598">
        <v>0.2</v>
      </c>
      <c r="AC3598">
        <v>22.98</v>
      </c>
    </row>
    <row r="3599" spans="1:29" x14ac:dyDescent="0.25">
      <c r="A3599" s="111" t="s">
        <v>588</v>
      </c>
      <c r="B3599" s="112" t="s">
        <v>589</v>
      </c>
      <c r="C3599" s="111">
        <v>925</v>
      </c>
      <c r="D3599" s="111">
        <v>761</v>
      </c>
      <c r="E3599" s="111" t="s">
        <v>592</v>
      </c>
      <c r="F3599" s="111">
        <v>4409</v>
      </c>
      <c r="G3599" s="111" t="s">
        <v>419</v>
      </c>
      <c r="H3599" s="111" t="s">
        <v>88</v>
      </c>
      <c r="I3599" s="111" t="s">
        <v>18</v>
      </c>
      <c r="J3599" s="111" t="s">
        <v>342</v>
      </c>
      <c r="K3599" s="111" t="s">
        <v>85</v>
      </c>
      <c r="L3599" s="111">
        <v>6</v>
      </c>
      <c r="M3599" s="111">
        <v>0.12</v>
      </c>
      <c r="N3599" s="113">
        <v>7.29</v>
      </c>
      <c r="O3599" s="113">
        <v>6.07</v>
      </c>
      <c r="P3599" s="114">
        <v>0.2</v>
      </c>
      <c r="Q3599" s="113">
        <v>36.42</v>
      </c>
      <c r="R3599" s="115">
        <v>8.19</v>
      </c>
      <c r="S3599" s="115">
        <v>6.8</v>
      </c>
      <c r="T3599" s="119">
        <v>0.2</v>
      </c>
      <c r="U3599" s="116">
        <v>40.799999999999997</v>
      </c>
      <c r="V3599" t="s">
        <v>25</v>
      </c>
      <c r="W3599">
        <v>9.4145000000000003</v>
      </c>
      <c r="X3599" t="s">
        <v>25</v>
      </c>
      <c r="Y3599">
        <v>56.46</v>
      </c>
      <c r="Z3599">
        <v>6.59</v>
      </c>
      <c r="AA3599">
        <v>5.49</v>
      </c>
      <c r="AB3599">
        <v>0.2</v>
      </c>
      <c r="AC3599">
        <v>32.94</v>
      </c>
    </row>
    <row r="3600" spans="1:29" x14ac:dyDescent="0.25">
      <c r="A3600" s="111" t="s">
        <v>588</v>
      </c>
      <c r="B3600" s="112" t="s">
        <v>589</v>
      </c>
      <c r="C3600" s="111">
        <v>925</v>
      </c>
      <c r="D3600" s="111">
        <v>761</v>
      </c>
      <c r="E3600" s="111" t="s">
        <v>592</v>
      </c>
      <c r="F3600" s="111">
        <v>7500</v>
      </c>
      <c r="G3600" s="111" t="s">
        <v>595</v>
      </c>
      <c r="H3600" s="111" t="s">
        <v>88</v>
      </c>
      <c r="I3600" s="111" t="s">
        <v>18</v>
      </c>
      <c r="J3600" s="111" t="s">
        <v>596</v>
      </c>
      <c r="K3600" s="111" t="s">
        <v>85</v>
      </c>
      <c r="L3600" s="111">
        <v>6</v>
      </c>
      <c r="M3600" s="111">
        <v>0.12</v>
      </c>
      <c r="N3600" s="113">
        <v>7.29</v>
      </c>
      <c r="O3600" s="113">
        <v>6.07</v>
      </c>
      <c r="P3600" s="114">
        <v>0.2</v>
      </c>
      <c r="Q3600" s="113">
        <v>36.42</v>
      </c>
      <c r="R3600" s="115">
        <v>8.19</v>
      </c>
      <c r="S3600" s="115">
        <v>6.8</v>
      </c>
      <c r="T3600" s="119">
        <v>0.2</v>
      </c>
      <c r="U3600" s="116">
        <v>40.799999999999997</v>
      </c>
      <c r="V3600" t="s">
        <v>25</v>
      </c>
      <c r="W3600">
        <v>9.4145000000000003</v>
      </c>
      <c r="X3600" t="s">
        <v>25</v>
      </c>
      <c r="Y3600">
        <v>56.46</v>
      </c>
      <c r="Z3600">
        <v>6.59</v>
      </c>
      <c r="AA3600">
        <v>5.49</v>
      </c>
      <c r="AB3600">
        <v>0.2</v>
      </c>
      <c r="AC3600">
        <v>32.94</v>
      </c>
    </row>
    <row r="3601" spans="1:29" x14ac:dyDescent="0.25">
      <c r="A3601" s="111" t="s">
        <v>588</v>
      </c>
      <c r="B3601" s="112" t="s">
        <v>589</v>
      </c>
      <c r="C3601" s="111">
        <v>925</v>
      </c>
      <c r="D3601" s="111">
        <v>761</v>
      </c>
      <c r="E3601" s="111" t="s">
        <v>592</v>
      </c>
      <c r="F3601" s="111">
        <v>9276</v>
      </c>
      <c r="G3601" s="111" t="s">
        <v>395</v>
      </c>
      <c r="H3601" s="111" t="s">
        <v>88</v>
      </c>
      <c r="I3601" s="111" t="s">
        <v>18</v>
      </c>
      <c r="J3601" s="111" t="s">
        <v>344</v>
      </c>
      <c r="K3601" s="111" t="s">
        <v>85</v>
      </c>
      <c r="L3601" s="111">
        <v>6</v>
      </c>
      <c r="M3601" s="111">
        <v>0.12</v>
      </c>
      <c r="N3601" s="113">
        <v>7.29</v>
      </c>
      <c r="O3601" s="113">
        <v>6.07</v>
      </c>
      <c r="P3601" s="114">
        <v>0.2</v>
      </c>
      <c r="Q3601" s="113">
        <v>36.42</v>
      </c>
      <c r="R3601" s="115">
        <v>8.19</v>
      </c>
      <c r="S3601" s="115">
        <v>6.8</v>
      </c>
      <c r="T3601" s="119">
        <v>0.2</v>
      </c>
      <c r="U3601" s="116">
        <v>40.799999999999997</v>
      </c>
      <c r="V3601" t="s">
        <v>25</v>
      </c>
      <c r="W3601">
        <v>9.4145000000000003</v>
      </c>
      <c r="X3601" t="s">
        <v>25</v>
      </c>
      <c r="Y3601">
        <v>56.46</v>
      </c>
      <c r="Z3601">
        <v>6.59</v>
      </c>
      <c r="AA3601">
        <v>5.49</v>
      </c>
      <c r="AB3601">
        <v>0.2</v>
      </c>
      <c r="AC3601">
        <v>32.94</v>
      </c>
    </row>
    <row r="3602" spans="1:29" x14ac:dyDescent="0.25">
      <c r="A3602" s="111" t="s">
        <v>588</v>
      </c>
      <c r="B3602" s="112" t="s">
        <v>589</v>
      </c>
      <c r="C3602" s="111">
        <v>925</v>
      </c>
      <c r="D3602" s="111">
        <v>761</v>
      </c>
      <c r="E3602" s="111" t="s">
        <v>592</v>
      </c>
      <c r="F3602" s="111">
        <v>25700</v>
      </c>
      <c r="G3602" s="111" t="s">
        <v>396</v>
      </c>
      <c r="H3602" s="111" t="s">
        <v>135</v>
      </c>
      <c r="I3602" s="111" t="s">
        <v>128</v>
      </c>
      <c r="J3602" s="111" t="s">
        <v>378</v>
      </c>
      <c r="K3602" s="111" t="s">
        <v>85</v>
      </c>
      <c r="L3602" s="111">
        <v>6</v>
      </c>
      <c r="M3602" s="111">
        <v>0.12</v>
      </c>
      <c r="N3602" s="113">
        <v>8.7899999999999991</v>
      </c>
      <c r="O3602" s="113">
        <v>7.2959999999999994</v>
      </c>
      <c r="P3602" s="114">
        <v>0.2</v>
      </c>
      <c r="Q3602" s="113">
        <v>43.8</v>
      </c>
      <c r="R3602" s="115">
        <v>10.49</v>
      </c>
      <c r="S3602" s="115">
        <v>6.8</v>
      </c>
      <c r="T3602" s="119">
        <v>0.54</v>
      </c>
      <c r="U3602" s="116">
        <v>40.799999999999997</v>
      </c>
      <c r="V3602" t="s">
        <v>25</v>
      </c>
      <c r="W3602">
        <v>9.4145000000000003</v>
      </c>
      <c r="X3602" t="s">
        <v>25</v>
      </c>
      <c r="Y3602">
        <v>56.46</v>
      </c>
      <c r="Z3602">
        <v>9.99</v>
      </c>
      <c r="AA3602">
        <v>6.4833333333333334</v>
      </c>
      <c r="AB3602">
        <v>0.54</v>
      </c>
      <c r="AC3602">
        <v>38.880000000000003</v>
      </c>
    </row>
    <row r="3603" spans="1:29" x14ac:dyDescent="0.25">
      <c r="A3603" s="111" t="s">
        <v>588</v>
      </c>
      <c r="B3603" s="112" t="s">
        <v>589</v>
      </c>
      <c r="C3603" s="111">
        <v>925</v>
      </c>
      <c r="D3603" s="111">
        <v>761</v>
      </c>
      <c r="E3603" s="111" t="s">
        <v>592</v>
      </c>
      <c r="F3603" s="111">
        <v>18137</v>
      </c>
      <c r="G3603" s="111" t="s">
        <v>507</v>
      </c>
      <c r="H3603" s="111" t="s">
        <v>103</v>
      </c>
      <c r="I3603" s="111" t="s">
        <v>18</v>
      </c>
      <c r="J3603" s="111" t="s">
        <v>334</v>
      </c>
      <c r="K3603" s="111" t="s">
        <v>105</v>
      </c>
      <c r="L3603" s="111">
        <v>4</v>
      </c>
      <c r="M3603" s="111">
        <v>0.12</v>
      </c>
      <c r="N3603" s="113">
        <v>9.69</v>
      </c>
      <c r="O3603" s="113">
        <v>8.07</v>
      </c>
      <c r="P3603" s="114">
        <v>0.2</v>
      </c>
      <c r="Q3603" s="113">
        <v>32.28</v>
      </c>
      <c r="R3603" s="115">
        <v>8.19</v>
      </c>
      <c r="S3603" s="115">
        <v>6.8</v>
      </c>
      <c r="T3603" s="119">
        <v>0.2</v>
      </c>
      <c r="U3603" s="116">
        <v>27.2</v>
      </c>
      <c r="V3603" t="s">
        <v>25</v>
      </c>
      <c r="W3603">
        <v>9.4145000000000003</v>
      </c>
      <c r="X3603" t="s">
        <v>25</v>
      </c>
      <c r="Y3603">
        <v>37.64</v>
      </c>
      <c r="Z3603">
        <v>8.89</v>
      </c>
      <c r="AA3603">
        <v>7.41</v>
      </c>
      <c r="AB3603">
        <v>0.2</v>
      </c>
      <c r="AC3603">
        <v>29.64</v>
      </c>
    </row>
    <row r="3604" spans="1:29" x14ac:dyDescent="0.25">
      <c r="A3604" s="111" t="s">
        <v>588</v>
      </c>
      <c r="B3604" s="112" t="s">
        <v>589</v>
      </c>
      <c r="C3604" s="111">
        <v>925</v>
      </c>
      <c r="D3604" s="111">
        <v>761</v>
      </c>
      <c r="E3604" s="111" t="s">
        <v>592</v>
      </c>
      <c r="F3604" s="111">
        <v>18341</v>
      </c>
      <c r="G3604" s="111" t="s">
        <v>508</v>
      </c>
      <c r="H3604" s="111" t="s">
        <v>104</v>
      </c>
      <c r="I3604" s="111" t="s">
        <v>18</v>
      </c>
      <c r="J3604" s="111" t="s">
        <v>331</v>
      </c>
      <c r="K3604" s="111" t="s">
        <v>105</v>
      </c>
      <c r="L3604" s="111">
        <v>4</v>
      </c>
      <c r="M3604" s="111">
        <v>0.12</v>
      </c>
      <c r="N3604" s="113">
        <v>9.69</v>
      </c>
      <c r="O3604" s="113">
        <v>8.07</v>
      </c>
      <c r="P3604" s="114">
        <v>0.2</v>
      </c>
      <c r="Q3604" s="113">
        <v>32.28</v>
      </c>
      <c r="R3604" s="115">
        <v>8.19</v>
      </c>
      <c r="S3604" s="115">
        <v>6.8</v>
      </c>
      <c r="T3604" s="119">
        <v>0.2</v>
      </c>
      <c r="U3604" s="116">
        <v>27.2</v>
      </c>
      <c r="V3604" t="s">
        <v>25</v>
      </c>
      <c r="W3604">
        <v>9.4145000000000003</v>
      </c>
      <c r="X3604" t="s">
        <v>25</v>
      </c>
      <c r="Y3604">
        <v>37.64</v>
      </c>
      <c r="Z3604">
        <v>8.89</v>
      </c>
      <c r="AA3604">
        <v>7.41</v>
      </c>
      <c r="AB3604">
        <v>0.2</v>
      </c>
      <c r="AC3604">
        <v>29.64</v>
      </c>
    </row>
    <row r="3605" spans="1:29" x14ac:dyDescent="0.25">
      <c r="A3605" s="111" t="s">
        <v>588</v>
      </c>
      <c r="B3605" s="112" t="s">
        <v>589</v>
      </c>
      <c r="C3605" s="111">
        <v>925</v>
      </c>
      <c r="D3605" s="111">
        <v>761</v>
      </c>
      <c r="E3605" s="111" t="s">
        <v>592</v>
      </c>
      <c r="F3605" s="111">
        <v>7977</v>
      </c>
      <c r="G3605" s="111" t="s">
        <v>397</v>
      </c>
      <c r="H3605" s="111" t="s">
        <v>119</v>
      </c>
      <c r="I3605" s="111" t="s">
        <v>115</v>
      </c>
      <c r="J3605" s="111" t="s">
        <v>398</v>
      </c>
      <c r="K3605" s="111" t="s">
        <v>58</v>
      </c>
      <c r="L3605" s="111">
        <v>6</v>
      </c>
      <c r="M3605" s="111">
        <v>0.03</v>
      </c>
      <c r="N3605" s="113">
        <v>5.09</v>
      </c>
      <c r="O3605" s="113">
        <v>4.2655000000000003</v>
      </c>
      <c r="P3605" s="114">
        <v>0.2</v>
      </c>
      <c r="Q3605" s="113">
        <v>25.619999999999997</v>
      </c>
      <c r="R3605" s="115">
        <v>4.99</v>
      </c>
      <c r="S3605" s="115">
        <v>4.16</v>
      </c>
      <c r="T3605" s="119">
        <v>0.2</v>
      </c>
      <c r="U3605" s="116">
        <v>24.96</v>
      </c>
      <c r="V3605" t="s">
        <v>25</v>
      </c>
      <c r="W3605">
        <v>4.2699999999999996</v>
      </c>
      <c r="X3605" t="s">
        <v>25</v>
      </c>
      <c r="Y3605">
        <v>25.619999999999997</v>
      </c>
      <c r="Z3605">
        <v>4.8899999999999997</v>
      </c>
      <c r="AA3605">
        <v>4.08</v>
      </c>
      <c r="AB3605">
        <v>0.2</v>
      </c>
      <c r="AC3605">
        <v>24.48</v>
      </c>
    </row>
    <row r="3606" spans="1:29" x14ac:dyDescent="0.25">
      <c r="A3606" s="111" t="s">
        <v>588</v>
      </c>
      <c r="B3606" s="112" t="s">
        <v>589</v>
      </c>
      <c r="C3606" s="111">
        <v>925</v>
      </c>
      <c r="D3606" s="111">
        <v>761</v>
      </c>
      <c r="E3606" s="111" t="s">
        <v>592</v>
      </c>
      <c r="F3606" s="111">
        <v>7979</v>
      </c>
      <c r="G3606" s="111" t="s">
        <v>399</v>
      </c>
      <c r="H3606" s="111" t="s">
        <v>119</v>
      </c>
      <c r="I3606" s="111" t="s">
        <v>115</v>
      </c>
      <c r="J3606" s="111" t="s">
        <v>400</v>
      </c>
      <c r="K3606" s="111" t="s">
        <v>58</v>
      </c>
      <c r="L3606" s="111">
        <v>6</v>
      </c>
      <c r="M3606" s="111">
        <v>0.03</v>
      </c>
      <c r="N3606" s="113">
        <v>5.09</v>
      </c>
      <c r="O3606" s="113">
        <v>4.2655000000000003</v>
      </c>
      <c r="P3606" s="114">
        <v>0.2</v>
      </c>
      <c r="Q3606" s="113">
        <v>25.619999999999997</v>
      </c>
      <c r="R3606" s="115">
        <v>4.99</v>
      </c>
      <c r="S3606" s="115">
        <v>4.16</v>
      </c>
      <c r="T3606" s="119">
        <v>0.2</v>
      </c>
      <c r="U3606" s="116">
        <v>24.96</v>
      </c>
      <c r="V3606" t="s">
        <v>25</v>
      </c>
      <c r="W3606">
        <v>4.2699999999999996</v>
      </c>
      <c r="X3606" t="s">
        <v>25</v>
      </c>
      <c r="Y3606">
        <v>25.619999999999997</v>
      </c>
      <c r="Z3606">
        <v>4.8899999999999997</v>
      </c>
      <c r="AA3606">
        <v>4.08</v>
      </c>
      <c r="AB3606">
        <v>0.2</v>
      </c>
      <c r="AC3606">
        <v>24.48</v>
      </c>
    </row>
    <row r="3607" spans="1:29" x14ac:dyDescent="0.25">
      <c r="A3607" s="111" t="s">
        <v>588</v>
      </c>
      <c r="B3607" s="112" t="s">
        <v>589</v>
      </c>
      <c r="C3607" s="111">
        <v>925</v>
      </c>
      <c r="D3607" s="111">
        <v>761</v>
      </c>
      <c r="E3607" s="111" t="s">
        <v>592</v>
      </c>
      <c r="F3607" s="111">
        <v>7980</v>
      </c>
      <c r="G3607" s="111" t="s">
        <v>401</v>
      </c>
      <c r="H3607" s="111" t="s">
        <v>119</v>
      </c>
      <c r="I3607" s="111" t="s">
        <v>115</v>
      </c>
      <c r="J3607" s="111" t="s">
        <v>402</v>
      </c>
      <c r="K3607" s="111" t="s">
        <v>58</v>
      </c>
      <c r="L3607" s="111">
        <v>6</v>
      </c>
      <c r="M3607" s="111">
        <v>0.03</v>
      </c>
      <c r="N3607" s="113">
        <v>5.09</v>
      </c>
      <c r="O3607" s="113">
        <v>4.2655000000000003</v>
      </c>
      <c r="P3607" s="114">
        <v>0.2</v>
      </c>
      <c r="Q3607" s="113">
        <v>25.619999999999997</v>
      </c>
      <c r="R3607" s="115">
        <v>4.99</v>
      </c>
      <c r="S3607" s="115">
        <v>4.16</v>
      </c>
      <c r="T3607" s="119">
        <v>0.2</v>
      </c>
      <c r="U3607" s="116">
        <v>24.96</v>
      </c>
      <c r="V3607" t="s">
        <v>25</v>
      </c>
      <c r="W3607">
        <v>4.2699999999999996</v>
      </c>
      <c r="X3607" t="s">
        <v>25</v>
      </c>
      <c r="Y3607">
        <v>25.619999999999997</v>
      </c>
      <c r="Z3607">
        <v>4.8899999999999997</v>
      </c>
      <c r="AA3607">
        <v>4.08</v>
      </c>
      <c r="AB3607">
        <v>0.2</v>
      </c>
      <c r="AC3607">
        <v>24.48</v>
      </c>
    </row>
    <row r="3608" spans="1:29" x14ac:dyDescent="0.25">
      <c r="A3608" s="111" t="s">
        <v>588</v>
      </c>
      <c r="B3608" s="112" t="s">
        <v>589</v>
      </c>
      <c r="C3608" s="111">
        <v>925</v>
      </c>
      <c r="D3608" s="111">
        <v>761</v>
      </c>
      <c r="E3608" s="111" t="s">
        <v>592</v>
      </c>
      <c r="F3608" s="111">
        <v>7981</v>
      </c>
      <c r="G3608" s="111" t="s">
        <v>403</v>
      </c>
      <c r="H3608" s="111" t="s">
        <v>119</v>
      </c>
      <c r="I3608" s="111" t="s">
        <v>115</v>
      </c>
      <c r="J3608" s="111" t="s">
        <v>404</v>
      </c>
      <c r="K3608" s="111" t="s">
        <v>58</v>
      </c>
      <c r="L3608" s="111">
        <v>6</v>
      </c>
      <c r="M3608" s="111">
        <v>0.03</v>
      </c>
      <c r="N3608" s="113">
        <v>5.09</v>
      </c>
      <c r="O3608" s="113">
        <v>4.2655000000000003</v>
      </c>
      <c r="P3608" s="114">
        <v>0.2</v>
      </c>
      <c r="Q3608" s="113">
        <v>25.619999999999997</v>
      </c>
      <c r="R3608" s="115">
        <v>4.99</v>
      </c>
      <c r="S3608" s="115">
        <v>4.16</v>
      </c>
      <c r="T3608" s="119">
        <v>0.2</v>
      </c>
      <c r="U3608" s="116">
        <v>24.96</v>
      </c>
      <c r="V3608" t="s">
        <v>25</v>
      </c>
      <c r="W3608">
        <v>4.2699999999999996</v>
      </c>
      <c r="X3608" t="s">
        <v>25</v>
      </c>
      <c r="Y3608">
        <v>25.619999999999997</v>
      </c>
      <c r="Z3608">
        <v>4.8899999999999997</v>
      </c>
      <c r="AA3608">
        <v>4.08</v>
      </c>
      <c r="AB3608">
        <v>0.2</v>
      </c>
      <c r="AC3608">
        <v>24.48</v>
      </c>
    </row>
    <row r="3609" spans="1:29" x14ac:dyDescent="0.25">
      <c r="A3609" s="111" t="s">
        <v>588</v>
      </c>
      <c r="B3609" s="112" t="s">
        <v>589</v>
      </c>
      <c r="C3609" s="111">
        <v>925</v>
      </c>
      <c r="D3609" s="111">
        <v>761</v>
      </c>
      <c r="E3609" s="111" t="s">
        <v>592</v>
      </c>
      <c r="F3609" s="111">
        <v>7982</v>
      </c>
      <c r="G3609" s="111" t="s">
        <v>405</v>
      </c>
      <c r="H3609" s="111" t="s">
        <v>119</v>
      </c>
      <c r="I3609" s="111" t="s">
        <v>115</v>
      </c>
      <c r="J3609" s="111" t="s">
        <v>406</v>
      </c>
      <c r="K3609" s="111" t="s">
        <v>58</v>
      </c>
      <c r="L3609" s="111">
        <v>6</v>
      </c>
      <c r="M3609" s="111">
        <v>0.03</v>
      </c>
      <c r="N3609" s="113">
        <v>5.09</v>
      </c>
      <c r="O3609" s="113">
        <v>4.2655000000000003</v>
      </c>
      <c r="P3609" s="114">
        <v>0.2</v>
      </c>
      <c r="Q3609" s="113">
        <v>25.619999999999997</v>
      </c>
      <c r="R3609" s="115">
        <v>4.99</v>
      </c>
      <c r="S3609" s="115">
        <v>4.16</v>
      </c>
      <c r="T3609" s="119">
        <v>0.2</v>
      </c>
      <c r="U3609" s="116">
        <v>24.96</v>
      </c>
      <c r="V3609" t="s">
        <v>25</v>
      </c>
      <c r="W3609">
        <v>4.2699999999999996</v>
      </c>
      <c r="X3609" t="s">
        <v>25</v>
      </c>
      <c r="Y3609">
        <v>25.619999999999997</v>
      </c>
      <c r="Z3609">
        <v>4.8899999999999997</v>
      </c>
      <c r="AA3609">
        <v>4.08</v>
      </c>
      <c r="AB3609">
        <v>0.2</v>
      </c>
      <c r="AC3609">
        <v>24.48</v>
      </c>
    </row>
    <row r="3610" spans="1:29" x14ac:dyDescent="0.25">
      <c r="A3610" s="111" t="s">
        <v>588</v>
      </c>
      <c r="B3610" s="112" t="s">
        <v>589</v>
      </c>
      <c r="C3610" s="111">
        <v>925</v>
      </c>
      <c r="D3610" s="111">
        <v>761</v>
      </c>
      <c r="E3610" s="111" t="s">
        <v>592</v>
      </c>
      <c r="F3610" s="111">
        <v>7983</v>
      </c>
      <c r="G3610" s="111" t="s">
        <v>407</v>
      </c>
      <c r="H3610" s="111" t="s">
        <v>119</v>
      </c>
      <c r="I3610" s="111" t="s">
        <v>115</v>
      </c>
      <c r="J3610" s="111" t="s">
        <v>408</v>
      </c>
      <c r="K3610" s="111" t="s">
        <v>58</v>
      </c>
      <c r="L3610" s="111">
        <v>6</v>
      </c>
      <c r="M3610" s="111">
        <v>0.03</v>
      </c>
      <c r="N3610" s="113">
        <v>5.09</v>
      </c>
      <c r="O3610" s="113">
        <v>4.2655000000000003</v>
      </c>
      <c r="P3610" s="114">
        <v>0.2</v>
      </c>
      <c r="Q3610" s="113">
        <v>25.619999999999997</v>
      </c>
      <c r="R3610" s="115">
        <v>4.99</v>
      </c>
      <c r="S3610" s="115">
        <v>4.16</v>
      </c>
      <c r="T3610" s="119">
        <v>0.2</v>
      </c>
      <c r="U3610" s="116">
        <v>24.96</v>
      </c>
      <c r="V3610" t="s">
        <v>25</v>
      </c>
      <c r="W3610">
        <v>4.2699999999999996</v>
      </c>
      <c r="X3610" t="s">
        <v>25</v>
      </c>
      <c r="Y3610">
        <v>25.619999999999997</v>
      </c>
      <c r="Z3610">
        <v>4.8899999999999997</v>
      </c>
      <c r="AA3610">
        <v>4.08</v>
      </c>
      <c r="AB3610">
        <v>0.2</v>
      </c>
      <c r="AC3610">
        <v>24.48</v>
      </c>
    </row>
    <row r="3611" spans="1:29" x14ac:dyDescent="0.25">
      <c r="A3611" s="111" t="s">
        <v>588</v>
      </c>
      <c r="B3611" s="112" t="s">
        <v>589</v>
      </c>
      <c r="C3611" s="111">
        <v>925</v>
      </c>
      <c r="D3611" s="111">
        <v>761</v>
      </c>
      <c r="E3611" s="111" t="s">
        <v>592</v>
      </c>
      <c r="F3611" s="111">
        <v>7985</v>
      </c>
      <c r="G3611" s="111" t="s">
        <v>409</v>
      </c>
      <c r="H3611" s="111" t="s">
        <v>119</v>
      </c>
      <c r="I3611" s="111" t="s">
        <v>115</v>
      </c>
      <c r="J3611" s="111" t="s">
        <v>410</v>
      </c>
      <c r="K3611" s="111" t="s">
        <v>58</v>
      </c>
      <c r="L3611" s="111">
        <v>6</v>
      </c>
      <c r="M3611" s="111">
        <v>0.03</v>
      </c>
      <c r="N3611" s="113">
        <v>5.09</v>
      </c>
      <c r="O3611" s="113">
        <v>4.2655000000000003</v>
      </c>
      <c r="P3611" s="114">
        <v>0.2</v>
      </c>
      <c r="Q3611" s="113">
        <v>25.619999999999997</v>
      </c>
      <c r="R3611" s="115">
        <v>4.99</v>
      </c>
      <c r="S3611" s="115">
        <v>4.16</v>
      </c>
      <c r="T3611" s="119">
        <v>0.2</v>
      </c>
      <c r="U3611" s="116">
        <v>24.96</v>
      </c>
      <c r="V3611" t="s">
        <v>25</v>
      </c>
      <c r="W3611">
        <v>4.2699999999999996</v>
      </c>
      <c r="X3611" t="s">
        <v>25</v>
      </c>
      <c r="Y3611">
        <v>25.619999999999997</v>
      </c>
      <c r="Z3611">
        <v>4.8899999999999997</v>
      </c>
      <c r="AA3611">
        <v>4.08</v>
      </c>
      <c r="AB3611">
        <v>0.2</v>
      </c>
      <c r="AC3611">
        <v>24.48</v>
      </c>
    </row>
    <row r="3612" spans="1:29" x14ac:dyDescent="0.25">
      <c r="A3612" s="111" t="s">
        <v>588</v>
      </c>
      <c r="B3612" s="112" t="s">
        <v>589</v>
      </c>
      <c r="C3612" s="111">
        <v>925</v>
      </c>
      <c r="D3612" s="111">
        <v>761</v>
      </c>
      <c r="E3612" s="111" t="s">
        <v>592</v>
      </c>
      <c r="F3612" s="111">
        <v>8791</v>
      </c>
      <c r="G3612" s="111" t="s">
        <v>483</v>
      </c>
      <c r="H3612" s="111" t="s">
        <v>61</v>
      </c>
      <c r="I3612" s="111" t="s">
        <v>18</v>
      </c>
      <c r="J3612" s="111" t="s">
        <v>469</v>
      </c>
      <c r="K3612" s="111" t="s">
        <v>58</v>
      </c>
      <c r="L3612" s="111">
        <v>12</v>
      </c>
      <c r="M3612" s="111">
        <v>0.06</v>
      </c>
      <c r="N3612" s="113">
        <v>3.99</v>
      </c>
      <c r="O3612" s="113">
        <v>3.32</v>
      </c>
      <c r="P3612" s="114">
        <v>0.2</v>
      </c>
      <c r="Q3612" s="113">
        <v>39.839999999999996</v>
      </c>
      <c r="R3612" s="115">
        <v>8.19</v>
      </c>
      <c r="S3612" s="115">
        <v>6.8</v>
      </c>
      <c r="T3612" s="119">
        <v>0.2</v>
      </c>
      <c r="U3612" s="116">
        <v>81.599999999999994</v>
      </c>
      <c r="V3612" t="s">
        <v>25</v>
      </c>
      <c r="W3612">
        <v>9.4145000000000003</v>
      </c>
      <c r="X3612" t="s">
        <v>25</v>
      </c>
      <c r="Y3612">
        <v>112.92</v>
      </c>
      <c r="Z3612">
        <v>3.39</v>
      </c>
      <c r="AA3612">
        <v>2.83</v>
      </c>
      <c r="AB3612">
        <v>0.2</v>
      </c>
      <c r="AC3612">
        <v>33.96</v>
      </c>
    </row>
    <row r="3613" spans="1:29" x14ac:dyDescent="0.25">
      <c r="A3613" s="111" t="s">
        <v>588</v>
      </c>
      <c r="B3613" s="112" t="s">
        <v>589</v>
      </c>
      <c r="C3613" s="111">
        <v>925</v>
      </c>
      <c r="D3613" s="111">
        <v>761</v>
      </c>
      <c r="E3613" s="111" t="s">
        <v>592</v>
      </c>
      <c r="F3613" s="111">
        <v>13061</v>
      </c>
      <c r="G3613" s="111" t="s">
        <v>484</v>
      </c>
      <c r="H3613" s="111" t="s">
        <v>61</v>
      </c>
      <c r="I3613" s="111" t="s">
        <v>18</v>
      </c>
      <c r="J3613" s="111" t="s">
        <v>471</v>
      </c>
      <c r="K3613" s="111" t="s">
        <v>58</v>
      </c>
      <c r="L3613" s="111">
        <v>12</v>
      </c>
      <c r="M3613" s="111">
        <v>0.06</v>
      </c>
      <c r="N3613" s="113">
        <v>3.99</v>
      </c>
      <c r="O3613" s="113">
        <v>3.32</v>
      </c>
      <c r="P3613" s="114">
        <v>0.2</v>
      </c>
      <c r="Q3613" s="113">
        <v>39.839999999999996</v>
      </c>
      <c r="R3613" s="115">
        <v>8.19</v>
      </c>
      <c r="S3613" s="115">
        <v>6.8</v>
      </c>
      <c r="T3613" s="119">
        <v>0.2</v>
      </c>
      <c r="U3613" s="116">
        <v>81.599999999999994</v>
      </c>
      <c r="V3613" t="s">
        <v>25</v>
      </c>
      <c r="W3613">
        <v>9.4145000000000003</v>
      </c>
      <c r="X3613" t="s">
        <v>25</v>
      </c>
      <c r="Y3613">
        <v>112.92</v>
      </c>
      <c r="Z3613">
        <v>3.39</v>
      </c>
      <c r="AA3613">
        <v>2.83</v>
      </c>
      <c r="AB3613">
        <v>0.2</v>
      </c>
      <c r="AC3613">
        <v>33.96</v>
      </c>
    </row>
    <row r="3614" spans="1:29" x14ac:dyDescent="0.25">
      <c r="A3614" s="111" t="s">
        <v>588</v>
      </c>
      <c r="B3614" s="112" t="s">
        <v>589</v>
      </c>
      <c r="C3614" s="111">
        <v>925</v>
      </c>
      <c r="D3614" s="111">
        <v>761</v>
      </c>
      <c r="E3614" s="111" t="s">
        <v>592</v>
      </c>
      <c r="F3614" s="111">
        <v>23463</v>
      </c>
      <c r="G3614" s="111" t="s">
        <v>487</v>
      </c>
      <c r="H3614" s="111" t="s">
        <v>112</v>
      </c>
      <c r="I3614" s="111" t="s">
        <v>109</v>
      </c>
      <c r="J3614" s="111" t="s">
        <v>458</v>
      </c>
      <c r="K3614" s="111" t="s">
        <v>58</v>
      </c>
      <c r="L3614" s="111">
        <v>12</v>
      </c>
      <c r="M3614" s="111">
        <v>0.06</v>
      </c>
      <c r="N3614" s="113">
        <v>1.59</v>
      </c>
      <c r="O3614" s="113">
        <v>1.29</v>
      </c>
      <c r="P3614" s="114">
        <v>0.2</v>
      </c>
      <c r="Q3614" s="113">
        <v>15.48</v>
      </c>
      <c r="R3614" s="115">
        <v>8.19</v>
      </c>
      <c r="S3614" s="115">
        <v>6.8</v>
      </c>
      <c r="T3614" s="119">
        <v>0.2</v>
      </c>
      <c r="U3614" s="116">
        <v>81.599999999999994</v>
      </c>
      <c r="V3614" t="s">
        <v>25</v>
      </c>
      <c r="W3614">
        <v>9.4145000000000003</v>
      </c>
      <c r="X3614" t="s">
        <v>25</v>
      </c>
      <c r="Y3614">
        <v>112.92</v>
      </c>
      <c r="Z3614">
        <v>1.59</v>
      </c>
      <c r="AA3614">
        <v>1.29</v>
      </c>
      <c r="AB3614">
        <v>0.2</v>
      </c>
      <c r="AC3614">
        <v>15.48</v>
      </c>
    </row>
    <row r="3615" spans="1:29" x14ac:dyDescent="0.25">
      <c r="A3615" s="111" t="s">
        <v>588</v>
      </c>
      <c r="B3615" s="112" t="s">
        <v>589</v>
      </c>
      <c r="C3615" s="111">
        <v>925</v>
      </c>
      <c r="D3615" s="111">
        <v>761</v>
      </c>
      <c r="E3615" s="111" t="s">
        <v>592</v>
      </c>
      <c r="F3615" s="111">
        <v>8919</v>
      </c>
      <c r="G3615" s="111" t="s">
        <v>490</v>
      </c>
      <c r="H3615" s="111" t="s">
        <v>63</v>
      </c>
      <c r="I3615" s="111" t="s">
        <v>18</v>
      </c>
      <c r="J3615" s="111" t="s">
        <v>334</v>
      </c>
      <c r="K3615" s="111" t="s">
        <v>62</v>
      </c>
      <c r="L3615" s="111">
        <v>12</v>
      </c>
      <c r="M3615" s="111">
        <v>7.1999999999999995E-2</v>
      </c>
      <c r="N3615" s="113">
        <v>4.1900000000000004</v>
      </c>
      <c r="O3615" s="113">
        <v>3.5054999999999996</v>
      </c>
      <c r="P3615" s="114">
        <v>0.2</v>
      </c>
      <c r="Q3615" s="113">
        <v>42.12</v>
      </c>
      <c r="R3615" s="115">
        <v>8.19</v>
      </c>
      <c r="S3615" s="115">
        <v>6.8</v>
      </c>
      <c r="T3615" s="119">
        <v>0.2</v>
      </c>
      <c r="U3615" s="116">
        <v>81.599999999999994</v>
      </c>
      <c r="V3615" t="s">
        <v>25</v>
      </c>
      <c r="W3615">
        <v>9.4145000000000003</v>
      </c>
      <c r="X3615" t="s">
        <v>25</v>
      </c>
      <c r="Y3615">
        <v>112.92</v>
      </c>
      <c r="Z3615">
        <v>3.69</v>
      </c>
      <c r="AA3615">
        <v>3.08</v>
      </c>
      <c r="AB3615">
        <v>0.2</v>
      </c>
      <c r="AC3615">
        <v>36.96</v>
      </c>
    </row>
    <row r="3616" spans="1:29" x14ac:dyDescent="0.25">
      <c r="A3616" s="111" t="s">
        <v>588</v>
      </c>
      <c r="B3616" s="112" t="s">
        <v>589</v>
      </c>
      <c r="C3616" s="111">
        <v>925</v>
      </c>
      <c r="D3616" s="111">
        <v>761</v>
      </c>
      <c r="E3616" s="111" t="s">
        <v>592</v>
      </c>
      <c r="F3616" s="111">
        <v>8921</v>
      </c>
      <c r="G3616" s="111" t="s">
        <v>491</v>
      </c>
      <c r="H3616" s="111" t="s">
        <v>64</v>
      </c>
      <c r="I3616" s="111" t="s">
        <v>18</v>
      </c>
      <c r="J3616" s="111" t="s">
        <v>338</v>
      </c>
      <c r="K3616" s="111" t="s">
        <v>62</v>
      </c>
      <c r="L3616" s="111">
        <v>12</v>
      </c>
      <c r="M3616" s="111">
        <v>7.1999999999999995E-2</v>
      </c>
      <c r="N3616" s="113">
        <v>4.09</v>
      </c>
      <c r="O3616" s="113">
        <v>3.41</v>
      </c>
      <c r="P3616" s="114">
        <v>0.2</v>
      </c>
      <c r="Q3616" s="113">
        <v>40.92</v>
      </c>
      <c r="R3616" s="115">
        <v>8.19</v>
      </c>
      <c r="S3616" s="115">
        <v>6.8</v>
      </c>
      <c r="T3616" s="119">
        <v>0.2</v>
      </c>
      <c r="U3616" s="116">
        <v>81.599999999999994</v>
      </c>
      <c r="V3616" t="s">
        <v>25</v>
      </c>
      <c r="W3616">
        <v>9.4145000000000003</v>
      </c>
      <c r="X3616" t="s">
        <v>25</v>
      </c>
      <c r="Y3616">
        <v>112.92</v>
      </c>
      <c r="Z3616">
        <v>3.69</v>
      </c>
      <c r="AA3616">
        <v>3.08</v>
      </c>
      <c r="AB3616">
        <v>0.2</v>
      </c>
      <c r="AC3616">
        <v>36.96</v>
      </c>
    </row>
    <row r="3617" spans="1:29" x14ac:dyDescent="0.25">
      <c r="A3617" s="111" t="s">
        <v>588</v>
      </c>
      <c r="B3617" s="112" t="s">
        <v>589</v>
      </c>
      <c r="C3617" s="111">
        <v>925</v>
      </c>
      <c r="D3617" s="111">
        <v>761</v>
      </c>
      <c r="E3617" s="111" t="s">
        <v>592</v>
      </c>
      <c r="F3617" s="111">
        <v>8931</v>
      </c>
      <c r="G3617" s="111" t="s">
        <v>493</v>
      </c>
      <c r="H3617" s="111" t="s">
        <v>67</v>
      </c>
      <c r="I3617" s="111" t="s">
        <v>18</v>
      </c>
      <c r="J3617" s="111" t="s">
        <v>340</v>
      </c>
      <c r="K3617" s="111" t="s">
        <v>62</v>
      </c>
      <c r="L3617" s="111">
        <v>12</v>
      </c>
      <c r="M3617" s="111">
        <v>7.1999999999999995E-2</v>
      </c>
      <c r="N3617" s="113">
        <v>4.09</v>
      </c>
      <c r="O3617" s="113">
        <v>3.41</v>
      </c>
      <c r="P3617" s="114">
        <v>0.2</v>
      </c>
      <c r="Q3617" s="113">
        <v>40.92</v>
      </c>
      <c r="R3617" s="115">
        <v>8.19</v>
      </c>
      <c r="S3617" s="115">
        <v>6.8</v>
      </c>
      <c r="T3617" s="119">
        <v>0.2</v>
      </c>
      <c r="U3617" s="116">
        <v>81.599999999999994</v>
      </c>
      <c r="V3617" t="s">
        <v>25</v>
      </c>
      <c r="W3617">
        <v>9.4145000000000003</v>
      </c>
      <c r="X3617" t="s">
        <v>25</v>
      </c>
      <c r="Y3617">
        <v>112.92</v>
      </c>
      <c r="Z3617">
        <v>3.69</v>
      </c>
      <c r="AA3617">
        <v>3.08</v>
      </c>
      <c r="AB3617">
        <v>0.2</v>
      </c>
      <c r="AC3617">
        <v>36.96</v>
      </c>
    </row>
    <row r="3618" spans="1:29" x14ac:dyDescent="0.25">
      <c r="A3618" s="111" t="s">
        <v>597</v>
      </c>
      <c r="B3618" s="112" t="s">
        <v>589</v>
      </c>
      <c r="C3618" s="111">
        <v>61367</v>
      </c>
      <c r="D3618" s="111">
        <v>613673</v>
      </c>
      <c r="E3618" s="111" t="s">
        <v>598</v>
      </c>
      <c r="F3618" s="111">
        <v>19228</v>
      </c>
      <c r="G3618" s="111" t="s">
        <v>347</v>
      </c>
      <c r="H3618" s="111" t="s">
        <v>151</v>
      </c>
      <c r="I3618" s="111" t="s">
        <v>128</v>
      </c>
      <c r="J3618" s="111" t="s">
        <v>346</v>
      </c>
      <c r="K3618" s="111" t="s">
        <v>129</v>
      </c>
      <c r="L3618" s="111">
        <v>4</v>
      </c>
      <c r="M3618" s="111">
        <v>0.01</v>
      </c>
      <c r="N3618" s="113">
        <v>7.99</v>
      </c>
      <c r="O3618" s="113">
        <v>6.69</v>
      </c>
      <c r="P3618" s="114">
        <v>0.2</v>
      </c>
      <c r="Q3618" s="113">
        <v>26.76</v>
      </c>
      <c r="R3618" s="115">
        <v>8.19</v>
      </c>
      <c r="S3618" s="115">
        <v>6.8</v>
      </c>
      <c r="T3618" s="119">
        <v>0.2</v>
      </c>
      <c r="U3618" s="116">
        <v>27.2</v>
      </c>
      <c r="V3618" t="s">
        <v>25</v>
      </c>
      <c r="W3618">
        <v>9.4145000000000003</v>
      </c>
      <c r="X3618" t="s">
        <v>25</v>
      </c>
      <c r="Y3618">
        <v>37.64</v>
      </c>
      <c r="Z3618">
        <v>8.69</v>
      </c>
      <c r="AA3618">
        <v>7.22</v>
      </c>
      <c r="AB3618">
        <v>0.2</v>
      </c>
      <c r="AC3618">
        <v>28.88</v>
      </c>
    </row>
    <row r="3619" spans="1:29" x14ac:dyDescent="0.25">
      <c r="A3619" s="111" t="s">
        <v>597</v>
      </c>
      <c r="B3619" s="112" t="s">
        <v>589</v>
      </c>
      <c r="C3619" s="111">
        <v>61367</v>
      </c>
      <c r="D3619" s="111">
        <v>613673</v>
      </c>
      <c r="E3619" s="111" t="s">
        <v>598</v>
      </c>
      <c r="F3619" s="111">
        <v>19229</v>
      </c>
      <c r="G3619" s="111" t="s">
        <v>348</v>
      </c>
      <c r="H3619" s="111" t="s">
        <v>151</v>
      </c>
      <c r="I3619" s="111" t="s">
        <v>128</v>
      </c>
      <c r="J3619" s="111" t="s">
        <v>346</v>
      </c>
      <c r="K3619" s="111" t="s">
        <v>129</v>
      </c>
      <c r="L3619" s="111">
        <v>6</v>
      </c>
      <c r="M3619" s="111">
        <v>1.4999999999999999E-2</v>
      </c>
      <c r="N3619" s="113">
        <v>7.99</v>
      </c>
      <c r="O3619" s="113">
        <v>6.69</v>
      </c>
      <c r="P3619" s="114">
        <v>0.2</v>
      </c>
      <c r="Q3619" s="113">
        <v>40.14</v>
      </c>
      <c r="R3619" s="115">
        <v>8.19</v>
      </c>
      <c r="S3619" s="115">
        <v>6.8</v>
      </c>
      <c r="T3619" s="119">
        <v>0.2</v>
      </c>
      <c r="U3619" s="116">
        <v>40.799999999999997</v>
      </c>
      <c r="V3619" t="s">
        <v>25</v>
      </c>
      <c r="W3619">
        <v>9.4145000000000003</v>
      </c>
      <c r="X3619" t="s">
        <v>25</v>
      </c>
      <c r="Y3619">
        <v>56.46</v>
      </c>
      <c r="Z3619">
        <v>8.69</v>
      </c>
      <c r="AA3619">
        <v>7.22</v>
      </c>
      <c r="AB3619">
        <v>0.2</v>
      </c>
      <c r="AC3619">
        <v>43.32</v>
      </c>
    </row>
    <row r="3620" spans="1:29" x14ac:dyDescent="0.25">
      <c r="A3620" s="111" t="s">
        <v>597</v>
      </c>
      <c r="B3620" s="112" t="s">
        <v>589</v>
      </c>
      <c r="C3620" s="111">
        <v>61367</v>
      </c>
      <c r="D3620" s="111">
        <v>613673</v>
      </c>
      <c r="E3620" s="111" t="s">
        <v>598</v>
      </c>
      <c r="F3620" s="111">
        <v>26607</v>
      </c>
      <c r="G3620" s="111" t="s">
        <v>413</v>
      </c>
      <c r="H3620" s="111" t="s">
        <v>151</v>
      </c>
      <c r="I3620" s="111" t="s">
        <v>128</v>
      </c>
      <c r="J3620" s="111" t="s">
        <v>414</v>
      </c>
      <c r="K3620" s="111" t="s">
        <v>129</v>
      </c>
      <c r="L3620" s="111">
        <v>4</v>
      </c>
      <c r="M3620" s="111">
        <v>0.01</v>
      </c>
      <c r="N3620" s="113">
        <v>7.99</v>
      </c>
      <c r="O3620" s="113">
        <v>6.69</v>
      </c>
      <c r="P3620" s="114">
        <v>0.2</v>
      </c>
      <c r="Q3620" s="113">
        <v>26.76</v>
      </c>
      <c r="R3620" s="115">
        <v>8.19</v>
      </c>
      <c r="S3620" s="115">
        <v>6.8</v>
      </c>
      <c r="T3620" s="119">
        <v>0.2</v>
      </c>
      <c r="U3620" s="116">
        <v>27.2</v>
      </c>
      <c r="V3620" t="s">
        <v>25</v>
      </c>
      <c r="W3620">
        <v>9.4145000000000003</v>
      </c>
      <c r="X3620" t="s">
        <v>25</v>
      </c>
      <c r="Y3620">
        <v>37.64</v>
      </c>
      <c r="Z3620">
        <v>8.69</v>
      </c>
      <c r="AA3620">
        <v>7.22</v>
      </c>
      <c r="AB3620">
        <v>0.2</v>
      </c>
      <c r="AC3620">
        <v>28.88</v>
      </c>
    </row>
    <row r="3621" spans="1:29" x14ac:dyDescent="0.25">
      <c r="A3621" s="111" t="s">
        <v>597</v>
      </c>
      <c r="B3621" s="112" t="s">
        <v>589</v>
      </c>
      <c r="C3621" s="111">
        <v>61367</v>
      </c>
      <c r="D3621" s="111">
        <v>613673</v>
      </c>
      <c r="E3621" s="111" t="s">
        <v>598</v>
      </c>
      <c r="F3621" s="111">
        <v>14842</v>
      </c>
      <c r="G3621" s="111" t="s">
        <v>355</v>
      </c>
      <c r="H3621" s="111" t="s">
        <v>33</v>
      </c>
      <c r="I3621" s="111" t="s">
        <v>18</v>
      </c>
      <c r="J3621" s="111" t="s">
        <v>331</v>
      </c>
      <c r="K3621" s="111" t="s">
        <v>31</v>
      </c>
      <c r="L3621" s="111">
        <v>15</v>
      </c>
      <c r="M3621" s="111">
        <v>4.0349999999999997E-2</v>
      </c>
      <c r="N3621" s="113">
        <v>2.29</v>
      </c>
      <c r="O3621" s="113">
        <v>1.8904999999999998</v>
      </c>
      <c r="P3621" s="114">
        <v>0.2</v>
      </c>
      <c r="Q3621" s="113">
        <v>28.349999999999998</v>
      </c>
      <c r="R3621" s="115">
        <v>8.19</v>
      </c>
      <c r="S3621" s="115">
        <v>6.8</v>
      </c>
      <c r="T3621" s="119">
        <v>0.2</v>
      </c>
      <c r="U3621" s="116">
        <v>102</v>
      </c>
      <c r="V3621" t="s">
        <v>25</v>
      </c>
      <c r="W3621">
        <v>9.4145000000000003</v>
      </c>
      <c r="X3621" t="s">
        <v>25</v>
      </c>
      <c r="Y3621">
        <v>141.15</v>
      </c>
      <c r="Z3621">
        <v>1.89</v>
      </c>
      <c r="AA3621">
        <v>1.58</v>
      </c>
      <c r="AB3621">
        <v>0.2</v>
      </c>
      <c r="AC3621">
        <v>23.700000000000003</v>
      </c>
    </row>
    <row r="3622" spans="1:29" x14ac:dyDescent="0.25">
      <c r="A3622" s="111" t="s">
        <v>597</v>
      </c>
      <c r="B3622" s="112" t="s">
        <v>589</v>
      </c>
      <c r="C3622" s="111">
        <v>61367</v>
      </c>
      <c r="D3622" s="111">
        <v>613673</v>
      </c>
      <c r="E3622" s="111" t="s">
        <v>598</v>
      </c>
      <c r="F3622" s="111">
        <v>14844</v>
      </c>
      <c r="G3622" s="111" t="s">
        <v>356</v>
      </c>
      <c r="H3622" s="111" t="s">
        <v>32</v>
      </c>
      <c r="I3622" s="111" t="s">
        <v>18</v>
      </c>
      <c r="J3622" s="111" t="s">
        <v>334</v>
      </c>
      <c r="K3622" s="111" t="s">
        <v>31</v>
      </c>
      <c r="L3622" s="111">
        <v>15</v>
      </c>
      <c r="M3622" s="111">
        <v>4.0349999999999997E-2</v>
      </c>
      <c r="N3622" s="113">
        <v>2.29</v>
      </c>
      <c r="O3622" s="113">
        <v>1.8904999999999998</v>
      </c>
      <c r="P3622" s="114">
        <v>0.2</v>
      </c>
      <c r="Q3622" s="113">
        <v>28.349999999999998</v>
      </c>
      <c r="R3622" s="115">
        <v>8.19</v>
      </c>
      <c r="S3622" s="115">
        <v>6.8</v>
      </c>
      <c r="T3622" s="119">
        <v>0.2</v>
      </c>
      <c r="U3622" s="116">
        <v>102</v>
      </c>
      <c r="V3622" t="s">
        <v>25</v>
      </c>
      <c r="W3622">
        <v>9.4145000000000003</v>
      </c>
      <c r="X3622" t="s">
        <v>25</v>
      </c>
      <c r="Y3622">
        <v>141.15</v>
      </c>
      <c r="Z3622">
        <v>1.89</v>
      </c>
      <c r="AA3622">
        <v>1.58</v>
      </c>
      <c r="AB3622">
        <v>0.2</v>
      </c>
      <c r="AC3622">
        <v>23.700000000000003</v>
      </c>
    </row>
    <row r="3623" spans="1:29" x14ac:dyDescent="0.25">
      <c r="A3623" s="111" t="s">
        <v>597</v>
      </c>
      <c r="B3623" s="112" t="s">
        <v>589</v>
      </c>
      <c r="C3623" s="111">
        <v>61367</v>
      </c>
      <c r="D3623" s="111">
        <v>613673</v>
      </c>
      <c r="E3623" s="111" t="s">
        <v>598</v>
      </c>
      <c r="F3623" s="111">
        <v>9084</v>
      </c>
      <c r="G3623" s="111" t="s">
        <v>357</v>
      </c>
      <c r="H3623" s="111" t="s">
        <v>47</v>
      </c>
      <c r="I3623" s="111" t="s">
        <v>18</v>
      </c>
      <c r="J3623" s="111" t="s">
        <v>334</v>
      </c>
      <c r="K3623" s="111" t="s">
        <v>46</v>
      </c>
      <c r="L3623" s="111">
        <v>12</v>
      </c>
      <c r="M3623" s="111">
        <v>4.2000000000000003E-2</v>
      </c>
      <c r="N3623" s="113">
        <v>2.59</v>
      </c>
      <c r="O3623" s="113">
        <v>2.19</v>
      </c>
      <c r="P3623" s="114">
        <v>0.2</v>
      </c>
      <c r="Q3623" s="113">
        <v>26.28</v>
      </c>
      <c r="R3623" s="115">
        <v>8.19</v>
      </c>
      <c r="S3623" s="115">
        <v>6.8</v>
      </c>
      <c r="T3623" s="119">
        <v>0.2</v>
      </c>
      <c r="U3623" s="116">
        <v>81.599999999999994</v>
      </c>
      <c r="V3623" t="s">
        <v>25</v>
      </c>
      <c r="W3623">
        <v>9.4145000000000003</v>
      </c>
      <c r="X3623" t="s">
        <v>25</v>
      </c>
      <c r="Y3623">
        <v>112.92</v>
      </c>
      <c r="Z3623">
        <v>2.4900000000000002</v>
      </c>
      <c r="AA3623">
        <v>2.08</v>
      </c>
      <c r="AB3623">
        <v>0.2</v>
      </c>
      <c r="AC3623">
        <v>24.96</v>
      </c>
    </row>
    <row r="3624" spans="1:29" x14ac:dyDescent="0.25">
      <c r="A3624" s="111" t="s">
        <v>597</v>
      </c>
      <c r="B3624" s="112" t="s">
        <v>589</v>
      </c>
      <c r="C3624" s="111">
        <v>61367</v>
      </c>
      <c r="D3624" s="111">
        <v>613673</v>
      </c>
      <c r="E3624" s="111" t="s">
        <v>598</v>
      </c>
      <c r="F3624" s="111">
        <v>9087</v>
      </c>
      <c r="G3624" s="111" t="s">
        <v>359</v>
      </c>
      <c r="H3624" s="111" t="s">
        <v>50</v>
      </c>
      <c r="I3624" s="111" t="s">
        <v>18</v>
      </c>
      <c r="J3624" s="111" t="s">
        <v>336</v>
      </c>
      <c r="K3624" s="111" t="s">
        <v>46</v>
      </c>
      <c r="L3624" s="111">
        <v>12</v>
      </c>
      <c r="M3624" s="111">
        <v>4.2000000000000003E-2</v>
      </c>
      <c r="N3624" s="113">
        <v>2.59</v>
      </c>
      <c r="O3624" s="113">
        <v>2.1755</v>
      </c>
      <c r="P3624" s="114">
        <v>0.2</v>
      </c>
      <c r="Q3624" s="113">
        <v>26.160000000000004</v>
      </c>
      <c r="R3624" s="115">
        <v>8.19</v>
      </c>
      <c r="S3624" s="115">
        <v>6.8</v>
      </c>
      <c r="T3624" s="119">
        <v>0.2</v>
      </c>
      <c r="U3624" s="116">
        <v>81.599999999999994</v>
      </c>
      <c r="V3624" t="s">
        <v>25</v>
      </c>
      <c r="W3624">
        <v>9.4145000000000003</v>
      </c>
      <c r="X3624" t="s">
        <v>25</v>
      </c>
      <c r="Y3624">
        <v>112.92</v>
      </c>
      <c r="Z3624">
        <v>2.19</v>
      </c>
      <c r="AA3624">
        <v>1.83</v>
      </c>
      <c r="AB3624">
        <v>0.2</v>
      </c>
      <c r="AC3624">
        <v>21.96</v>
      </c>
    </row>
    <row r="3625" spans="1:29" x14ac:dyDescent="0.25">
      <c r="A3625" s="111" t="s">
        <v>597</v>
      </c>
      <c r="B3625" s="112" t="s">
        <v>589</v>
      </c>
      <c r="C3625" s="111">
        <v>61367</v>
      </c>
      <c r="D3625" s="111">
        <v>613673</v>
      </c>
      <c r="E3625" s="111" t="s">
        <v>598</v>
      </c>
      <c r="F3625" s="111">
        <v>9089</v>
      </c>
      <c r="G3625" s="111" t="s">
        <v>360</v>
      </c>
      <c r="H3625" s="111" t="s">
        <v>51</v>
      </c>
      <c r="I3625" s="111" t="s">
        <v>18</v>
      </c>
      <c r="J3625" s="111" t="s">
        <v>340</v>
      </c>
      <c r="K3625" s="111" t="s">
        <v>46</v>
      </c>
      <c r="L3625" s="111">
        <v>12</v>
      </c>
      <c r="M3625" s="111">
        <v>4.2000000000000003E-2</v>
      </c>
      <c r="N3625" s="113">
        <v>2.59</v>
      </c>
      <c r="O3625" s="113">
        <v>2.1755</v>
      </c>
      <c r="P3625" s="114">
        <v>0.2</v>
      </c>
      <c r="Q3625" s="113">
        <v>26.160000000000004</v>
      </c>
      <c r="R3625" s="115">
        <v>8.19</v>
      </c>
      <c r="S3625" s="115">
        <v>6.8</v>
      </c>
      <c r="T3625" s="119">
        <v>0.2</v>
      </c>
      <c r="U3625" s="116">
        <v>81.599999999999994</v>
      </c>
      <c r="V3625" t="s">
        <v>25</v>
      </c>
      <c r="W3625">
        <v>9.4145000000000003</v>
      </c>
      <c r="X3625" t="s">
        <v>25</v>
      </c>
      <c r="Y3625">
        <v>112.92</v>
      </c>
      <c r="Z3625">
        <v>2.19</v>
      </c>
      <c r="AA3625">
        <v>1.83</v>
      </c>
      <c r="AB3625">
        <v>0.2</v>
      </c>
      <c r="AC3625">
        <v>21.96</v>
      </c>
    </row>
    <row r="3626" spans="1:29" x14ac:dyDescent="0.25">
      <c r="A3626" s="111" t="s">
        <v>597</v>
      </c>
      <c r="B3626" s="112" t="s">
        <v>589</v>
      </c>
      <c r="C3626" s="111">
        <v>61367</v>
      </c>
      <c r="D3626" s="111">
        <v>613673</v>
      </c>
      <c r="E3626" s="111" t="s">
        <v>598</v>
      </c>
      <c r="F3626" s="111">
        <v>9091</v>
      </c>
      <c r="G3626" s="111" t="s">
        <v>361</v>
      </c>
      <c r="H3626" s="111" t="s">
        <v>52</v>
      </c>
      <c r="I3626" s="111" t="s">
        <v>18</v>
      </c>
      <c r="J3626" s="111" t="s">
        <v>362</v>
      </c>
      <c r="K3626" s="111" t="s">
        <v>46</v>
      </c>
      <c r="L3626" s="111">
        <v>12</v>
      </c>
      <c r="M3626" s="111">
        <v>4.2000000000000003E-2</v>
      </c>
      <c r="N3626" s="113">
        <v>3.19</v>
      </c>
      <c r="O3626" s="113">
        <v>2.66</v>
      </c>
      <c r="P3626" s="114">
        <v>0.2</v>
      </c>
      <c r="Q3626" s="113">
        <v>31.92</v>
      </c>
      <c r="R3626" s="115">
        <v>8.19</v>
      </c>
      <c r="S3626" s="115">
        <v>6.8</v>
      </c>
      <c r="T3626" s="119">
        <v>0.2</v>
      </c>
      <c r="U3626" s="116">
        <v>81.599999999999994</v>
      </c>
      <c r="V3626" t="s">
        <v>25</v>
      </c>
      <c r="W3626">
        <v>9.4145000000000003</v>
      </c>
      <c r="X3626" t="s">
        <v>25</v>
      </c>
      <c r="Y3626">
        <v>112.92</v>
      </c>
      <c r="Z3626">
        <v>2.99</v>
      </c>
      <c r="AA3626">
        <v>2.4900000000000002</v>
      </c>
      <c r="AB3626">
        <v>0.2</v>
      </c>
      <c r="AC3626">
        <v>29.880000000000003</v>
      </c>
    </row>
    <row r="3627" spans="1:29" x14ac:dyDescent="0.25">
      <c r="A3627" s="111" t="s">
        <v>597</v>
      </c>
      <c r="B3627" s="112" t="s">
        <v>589</v>
      </c>
      <c r="C3627" s="111">
        <v>61367</v>
      </c>
      <c r="D3627" s="111">
        <v>613673</v>
      </c>
      <c r="E3627" s="111" t="s">
        <v>598</v>
      </c>
      <c r="F3627" s="111">
        <v>9092</v>
      </c>
      <c r="G3627" s="111" t="s">
        <v>363</v>
      </c>
      <c r="H3627" s="111" t="s">
        <v>52</v>
      </c>
      <c r="I3627" s="111" t="s">
        <v>18</v>
      </c>
      <c r="J3627" s="111" t="s">
        <v>364</v>
      </c>
      <c r="K3627" s="111" t="s">
        <v>46</v>
      </c>
      <c r="L3627" s="111">
        <v>12</v>
      </c>
      <c r="M3627" s="111">
        <v>4.2000000000000003E-2</v>
      </c>
      <c r="N3627" s="113">
        <v>3.19</v>
      </c>
      <c r="O3627" s="113">
        <v>2.66</v>
      </c>
      <c r="P3627" s="114">
        <v>0.2</v>
      </c>
      <c r="Q3627" s="113">
        <v>31.92</v>
      </c>
      <c r="R3627" s="115">
        <v>8.19</v>
      </c>
      <c r="S3627" s="115">
        <v>6.8</v>
      </c>
      <c r="T3627" s="119">
        <v>0.2</v>
      </c>
      <c r="U3627" s="116">
        <v>81.599999999999994</v>
      </c>
      <c r="V3627" t="s">
        <v>25</v>
      </c>
      <c r="W3627">
        <v>9.4145000000000003</v>
      </c>
      <c r="X3627" t="s">
        <v>25</v>
      </c>
      <c r="Y3627">
        <v>112.92</v>
      </c>
      <c r="Z3627">
        <v>2.99</v>
      </c>
      <c r="AA3627">
        <v>2.4900000000000002</v>
      </c>
      <c r="AB3627">
        <v>0.2</v>
      </c>
      <c r="AC3627">
        <v>29.880000000000003</v>
      </c>
    </row>
    <row r="3628" spans="1:29" x14ac:dyDescent="0.25">
      <c r="A3628" s="111" t="s">
        <v>597</v>
      </c>
      <c r="B3628" s="112" t="s">
        <v>589</v>
      </c>
      <c r="C3628" s="111">
        <v>61367</v>
      </c>
      <c r="D3628" s="111">
        <v>613673</v>
      </c>
      <c r="E3628" s="111" t="s">
        <v>598</v>
      </c>
      <c r="F3628" s="111">
        <v>9093</v>
      </c>
      <c r="G3628" s="111" t="s">
        <v>365</v>
      </c>
      <c r="H3628" s="111" t="s">
        <v>49</v>
      </c>
      <c r="I3628" s="111" t="s">
        <v>18</v>
      </c>
      <c r="J3628" s="111" t="s">
        <v>342</v>
      </c>
      <c r="K3628" s="111" t="s">
        <v>46</v>
      </c>
      <c r="L3628" s="111">
        <v>12</v>
      </c>
      <c r="M3628" s="111">
        <v>4.2000000000000003E-2</v>
      </c>
      <c r="N3628" s="113">
        <v>2.59</v>
      </c>
      <c r="O3628" s="113">
        <v>2.1755</v>
      </c>
      <c r="P3628" s="114">
        <v>0.2</v>
      </c>
      <c r="Q3628" s="113">
        <v>26.160000000000004</v>
      </c>
      <c r="R3628" s="115">
        <v>8.19</v>
      </c>
      <c r="S3628" s="115">
        <v>6.8</v>
      </c>
      <c r="T3628" s="119">
        <v>0.2</v>
      </c>
      <c r="U3628" s="116">
        <v>81.599999999999994</v>
      </c>
      <c r="V3628" t="s">
        <v>25</v>
      </c>
      <c r="W3628">
        <v>9.4145000000000003</v>
      </c>
      <c r="X3628" t="s">
        <v>25</v>
      </c>
      <c r="Y3628">
        <v>112.92</v>
      </c>
      <c r="Z3628">
        <v>2.19</v>
      </c>
      <c r="AA3628">
        <v>1.83</v>
      </c>
      <c r="AB3628">
        <v>0.2</v>
      </c>
      <c r="AC3628">
        <v>21.96</v>
      </c>
    </row>
    <row r="3629" spans="1:29" x14ac:dyDescent="0.25">
      <c r="A3629" s="111" t="s">
        <v>597</v>
      </c>
      <c r="B3629" s="112" t="s">
        <v>589</v>
      </c>
      <c r="C3629" s="111">
        <v>61367</v>
      </c>
      <c r="D3629" s="111">
        <v>613673</v>
      </c>
      <c r="E3629" s="111" t="s">
        <v>598</v>
      </c>
      <c r="F3629" s="111">
        <v>9096</v>
      </c>
      <c r="G3629" s="111" t="s">
        <v>366</v>
      </c>
      <c r="H3629" s="111" t="s">
        <v>49</v>
      </c>
      <c r="I3629" s="111" t="s">
        <v>18</v>
      </c>
      <c r="J3629" s="111" t="s">
        <v>331</v>
      </c>
      <c r="K3629" s="111" t="s">
        <v>46</v>
      </c>
      <c r="L3629" s="111">
        <v>12</v>
      </c>
      <c r="M3629" s="111">
        <v>4.2000000000000003E-2</v>
      </c>
      <c r="N3629" s="113">
        <v>2.59</v>
      </c>
      <c r="O3629" s="113">
        <v>2.1755</v>
      </c>
      <c r="P3629" s="114">
        <v>0.2</v>
      </c>
      <c r="Q3629" s="113">
        <v>26.160000000000004</v>
      </c>
      <c r="R3629" s="115">
        <v>8.19</v>
      </c>
      <c r="S3629" s="115">
        <v>6.8</v>
      </c>
      <c r="T3629" s="119">
        <v>0.2</v>
      </c>
      <c r="U3629" s="116">
        <v>81.599999999999994</v>
      </c>
      <c r="V3629" t="s">
        <v>25</v>
      </c>
      <c r="W3629">
        <v>9.4145000000000003</v>
      </c>
      <c r="X3629" t="s">
        <v>25</v>
      </c>
      <c r="Y3629">
        <v>112.92</v>
      </c>
      <c r="Z3629">
        <v>2.19</v>
      </c>
      <c r="AA3629">
        <v>1.83</v>
      </c>
      <c r="AB3629">
        <v>0.2</v>
      </c>
      <c r="AC3629">
        <v>21.96</v>
      </c>
    </row>
    <row r="3630" spans="1:29" x14ac:dyDescent="0.25">
      <c r="A3630" s="111" t="s">
        <v>597</v>
      </c>
      <c r="B3630" s="112" t="s">
        <v>589</v>
      </c>
      <c r="C3630" s="111">
        <v>61367</v>
      </c>
      <c r="D3630" s="111">
        <v>613673</v>
      </c>
      <c r="E3630" s="111" t="s">
        <v>598</v>
      </c>
      <c r="F3630" s="111">
        <v>9274</v>
      </c>
      <c r="G3630" s="111" t="s">
        <v>367</v>
      </c>
      <c r="H3630" s="111" t="s">
        <v>49</v>
      </c>
      <c r="I3630" s="111" t="s">
        <v>18</v>
      </c>
      <c r="J3630" s="111" t="s">
        <v>344</v>
      </c>
      <c r="K3630" s="111" t="s">
        <v>46</v>
      </c>
      <c r="L3630" s="111">
        <v>12</v>
      </c>
      <c r="M3630" s="111">
        <v>4.2000000000000003E-2</v>
      </c>
      <c r="N3630" s="113">
        <v>2.59</v>
      </c>
      <c r="O3630" s="113">
        <v>2.1755</v>
      </c>
      <c r="P3630" s="114">
        <v>0.2</v>
      </c>
      <c r="Q3630" s="113">
        <v>26.160000000000004</v>
      </c>
      <c r="R3630" s="115">
        <v>8.19</v>
      </c>
      <c r="S3630" s="115">
        <v>6.8</v>
      </c>
      <c r="T3630" s="119">
        <v>0.2</v>
      </c>
      <c r="U3630" s="116">
        <v>81.599999999999994</v>
      </c>
      <c r="V3630" t="s">
        <v>25</v>
      </c>
      <c r="W3630">
        <v>9.4145000000000003</v>
      </c>
      <c r="X3630" t="s">
        <v>25</v>
      </c>
      <c r="Y3630">
        <v>112.92</v>
      </c>
      <c r="Z3630">
        <v>2.19</v>
      </c>
      <c r="AA3630">
        <v>1.83</v>
      </c>
      <c r="AB3630">
        <v>0.2</v>
      </c>
      <c r="AC3630">
        <v>21.96</v>
      </c>
    </row>
    <row r="3631" spans="1:29" x14ac:dyDescent="0.25">
      <c r="A3631" s="111" t="s">
        <v>597</v>
      </c>
      <c r="B3631" s="112" t="s">
        <v>589</v>
      </c>
      <c r="C3631" s="111">
        <v>61367</v>
      </c>
      <c r="D3631" s="111">
        <v>613673</v>
      </c>
      <c r="E3631" s="111" t="s">
        <v>598</v>
      </c>
      <c r="F3631" s="111">
        <v>8793</v>
      </c>
      <c r="G3631" s="111" t="s">
        <v>468</v>
      </c>
      <c r="H3631" s="111" t="s">
        <v>84</v>
      </c>
      <c r="I3631" s="111" t="s">
        <v>18</v>
      </c>
      <c r="J3631" s="111" t="s">
        <v>469</v>
      </c>
      <c r="K3631" s="111" t="s">
        <v>81</v>
      </c>
      <c r="L3631" s="111">
        <v>6</v>
      </c>
      <c r="M3631" s="111">
        <v>0.09</v>
      </c>
      <c r="N3631" s="113">
        <v>6.49</v>
      </c>
      <c r="O3631" s="113">
        <v>5.4</v>
      </c>
      <c r="P3631" s="114">
        <v>0.2</v>
      </c>
      <c r="Q3631" s="113">
        <v>32.400000000000006</v>
      </c>
      <c r="R3631" s="115">
        <v>8.19</v>
      </c>
      <c r="S3631" s="115">
        <v>6.8</v>
      </c>
      <c r="T3631" s="119">
        <v>0.2</v>
      </c>
      <c r="U3631" s="116">
        <v>40.799999999999997</v>
      </c>
      <c r="V3631" t="s">
        <v>25</v>
      </c>
      <c r="W3631">
        <v>9.4145000000000003</v>
      </c>
      <c r="X3631" t="s">
        <v>25</v>
      </c>
      <c r="Y3631">
        <v>56.46</v>
      </c>
      <c r="Z3631">
        <v>5.69</v>
      </c>
      <c r="AA3631">
        <v>4.74</v>
      </c>
      <c r="AB3631">
        <v>0.2</v>
      </c>
      <c r="AC3631">
        <v>28.44</v>
      </c>
    </row>
    <row r="3632" spans="1:29" x14ac:dyDescent="0.25">
      <c r="A3632" s="111" t="s">
        <v>597</v>
      </c>
      <c r="B3632" s="112" t="s">
        <v>589</v>
      </c>
      <c r="C3632" s="111">
        <v>61367</v>
      </c>
      <c r="D3632" s="111">
        <v>613673</v>
      </c>
      <c r="E3632" s="111" t="s">
        <v>598</v>
      </c>
      <c r="F3632" s="111">
        <v>253</v>
      </c>
      <c r="G3632" s="111" t="s">
        <v>375</v>
      </c>
      <c r="H3632" s="111" t="s">
        <v>73</v>
      </c>
      <c r="I3632" s="111" t="s">
        <v>18</v>
      </c>
      <c r="J3632" s="111" t="s">
        <v>340</v>
      </c>
      <c r="K3632" s="111" t="s">
        <v>68</v>
      </c>
      <c r="L3632" s="111">
        <v>6</v>
      </c>
      <c r="M3632" s="111">
        <v>0.06</v>
      </c>
      <c r="N3632" s="113">
        <v>3.79</v>
      </c>
      <c r="O3632" s="113">
        <v>3.19</v>
      </c>
      <c r="P3632" s="114">
        <v>0.2</v>
      </c>
      <c r="Q3632" s="113">
        <v>19.14</v>
      </c>
      <c r="R3632" s="115">
        <v>8.19</v>
      </c>
      <c r="S3632" s="115">
        <v>6.8</v>
      </c>
      <c r="T3632" s="119">
        <v>0.2</v>
      </c>
      <c r="U3632" s="116">
        <v>40.799999999999997</v>
      </c>
      <c r="V3632" t="s">
        <v>25</v>
      </c>
      <c r="W3632">
        <v>9.4145000000000003</v>
      </c>
      <c r="X3632" t="s">
        <v>25</v>
      </c>
      <c r="Y3632">
        <v>56.46</v>
      </c>
      <c r="Z3632">
        <v>3.99</v>
      </c>
      <c r="AA3632">
        <v>3.32</v>
      </c>
      <c r="AB3632">
        <v>0.2</v>
      </c>
      <c r="AC3632">
        <v>19.919999999999998</v>
      </c>
    </row>
    <row r="3633" spans="1:29" x14ac:dyDescent="0.25">
      <c r="A3633" s="111" t="s">
        <v>597</v>
      </c>
      <c r="B3633" s="112" t="s">
        <v>589</v>
      </c>
      <c r="C3633" s="111">
        <v>61367</v>
      </c>
      <c r="D3633" s="111">
        <v>613673</v>
      </c>
      <c r="E3633" s="111" t="s">
        <v>598</v>
      </c>
      <c r="F3633" s="111">
        <v>2132</v>
      </c>
      <c r="G3633" s="111" t="s">
        <v>376</v>
      </c>
      <c r="H3633" s="111" t="s">
        <v>70</v>
      </c>
      <c r="I3633" s="111" t="s">
        <v>18</v>
      </c>
      <c r="J3633" s="111" t="s">
        <v>334</v>
      </c>
      <c r="K3633" s="111" t="s">
        <v>68</v>
      </c>
      <c r="L3633" s="111">
        <v>6</v>
      </c>
      <c r="M3633" s="111">
        <v>0.06</v>
      </c>
      <c r="N3633" s="113">
        <v>3.79</v>
      </c>
      <c r="O3633" s="113">
        <v>3.19</v>
      </c>
      <c r="P3633" s="114">
        <v>0.2</v>
      </c>
      <c r="Q3633" s="113">
        <v>19.14</v>
      </c>
      <c r="R3633" s="115">
        <v>8.19</v>
      </c>
      <c r="S3633" s="115">
        <v>6.8</v>
      </c>
      <c r="T3633" s="119">
        <v>0.2</v>
      </c>
      <c r="U3633" s="116">
        <v>40.799999999999997</v>
      </c>
      <c r="V3633" t="s">
        <v>25</v>
      </c>
      <c r="W3633">
        <v>9.4145000000000003</v>
      </c>
      <c r="X3633" t="s">
        <v>25</v>
      </c>
      <c r="Y3633">
        <v>56.46</v>
      </c>
      <c r="Z3633">
        <v>3.99</v>
      </c>
      <c r="AA3633">
        <v>3.32</v>
      </c>
      <c r="AB3633">
        <v>0.2</v>
      </c>
      <c r="AC3633">
        <v>19.919999999999998</v>
      </c>
    </row>
    <row r="3634" spans="1:29" x14ac:dyDescent="0.25">
      <c r="A3634" s="111" t="s">
        <v>597</v>
      </c>
      <c r="B3634" s="112" t="s">
        <v>589</v>
      </c>
      <c r="C3634" s="111">
        <v>61367</v>
      </c>
      <c r="D3634" s="111">
        <v>613673</v>
      </c>
      <c r="E3634" s="111" t="s">
        <v>598</v>
      </c>
      <c r="F3634" s="111">
        <v>7703</v>
      </c>
      <c r="G3634" s="111" t="s">
        <v>473</v>
      </c>
      <c r="H3634" s="111" t="s">
        <v>72</v>
      </c>
      <c r="I3634" s="111" t="s">
        <v>18</v>
      </c>
      <c r="J3634" s="111" t="s">
        <v>331</v>
      </c>
      <c r="K3634" s="111" t="s">
        <v>68</v>
      </c>
      <c r="L3634" s="111">
        <v>6</v>
      </c>
      <c r="M3634" s="111">
        <v>0.06</v>
      </c>
      <c r="N3634" s="113">
        <v>3.79</v>
      </c>
      <c r="O3634" s="113">
        <v>3.19</v>
      </c>
      <c r="P3634" s="114">
        <v>0.2</v>
      </c>
      <c r="Q3634" s="113">
        <v>19.14</v>
      </c>
      <c r="R3634" s="115">
        <v>8.19</v>
      </c>
      <c r="S3634" s="115">
        <v>6.8</v>
      </c>
      <c r="T3634" s="119">
        <v>0.2</v>
      </c>
      <c r="U3634" s="116">
        <v>40.799999999999997</v>
      </c>
      <c r="V3634" t="s">
        <v>25</v>
      </c>
      <c r="W3634">
        <v>9.4145000000000003</v>
      </c>
      <c r="X3634" t="s">
        <v>25</v>
      </c>
      <c r="Y3634">
        <v>56.46</v>
      </c>
      <c r="Z3634">
        <v>3.99</v>
      </c>
      <c r="AA3634">
        <v>3.32</v>
      </c>
      <c r="AB3634">
        <v>0.2</v>
      </c>
      <c r="AC3634">
        <v>19.919999999999998</v>
      </c>
    </row>
    <row r="3635" spans="1:29" x14ac:dyDescent="0.25">
      <c r="A3635" s="111" t="s">
        <v>597</v>
      </c>
      <c r="B3635" s="112" t="s">
        <v>589</v>
      </c>
      <c r="C3635" s="111">
        <v>61367</v>
      </c>
      <c r="D3635" s="111">
        <v>613673</v>
      </c>
      <c r="E3635" s="111" t="s">
        <v>598</v>
      </c>
      <c r="F3635" s="111">
        <v>13486</v>
      </c>
      <c r="G3635" s="111" t="s">
        <v>377</v>
      </c>
      <c r="H3635" s="111" t="s">
        <v>134</v>
      </c>
      <c r="I3635" s="111" t="s">
        <v>128</v>
      </c>
      <c r="J3635" s="111" t="s">
        <v>378</v>
      </c>
      <c r="K3635" s="111" t="s">
        <v>68</v>
      </c>
      <c r="L3635" s="111">
        <v>6</v>
      </c>
      <c r="M3635" s="111">
        <v>0.06</v>
      </c>
      <c r="N3635" s="113">
        <v>6.59</v>
      </c>
      <c r="O3635" s="113">
        <v>5.49</v>
      </c>
      <c r="P3635" s="114">
        <v>0.2</v>
      </c>
      <c r="Q3635" s="113">
        <v>32.94</v>
      </c>
      <c r="R3635" s="115">
        <v>8.19</v>
      </c>
      <c r="S3635" s="115">
        <v>6.8</v>
      </c>
      <c r="T3635" s="119">
        <v>0.2</v>
      </c>
      <c r="U3635" s="116">
        <v>40.799999999999997</v>
      </c>
      <c r="V3635" t="s">
        <v>25</v>
      </c>
      <c r="W3635">
        <v>9.4145000000000003</v>
      </c>
      <c r="X3635" t="s">
        <v>25</v>
      </c>
      <c r="Y3635">
        <v>56.46</v>
      </c>
      <c r="Z3635">
        <v>6.19</v>
      </c>
      <c r="AA3635">
        <v>5.18</v>
      </c>
      <c r="AB3635">
        <v>0.2</v>
      </c>
      <c r="AC3635">
        <v>31.08</v>
      </c>
    </row>
    <row r="3636" spans="1:29" x14ac:dyDescent="0.25">
      <c r="A3636" s="111" t="s">
        <v>597</v>
      </c>
      <c r="B3636" s="112" t="s">
        <v>589</v>
      </c>
      <c r="C3636" s="111">
        <v>61367</v>
      </c>
      <c r="D3636" s="111">
        <v>613673</v>
      </c>
      <c r="E3636" s="111" t="s">
        <v>598</v>
      </c>
      <c r="F3636" s="111">
        <v>29143</v>
      </c>
      <c r="G3636" s="111" t="s">
        <v>383</v>
      </c>
      <c r="H3636" s="111" t="s">
        <v>72</v>
      </c>
      <c r="I3636" s="111" t="s">
        <v>18</v>
      </c>
      <c r="J3636" s="111" t="s">
        <v>384</v>
      </c>
      <c r="K3636" s="111" t="s">
        <v>68</v>
      </c>
      <c r="L3636" s="111">
        <v>6</v>
      </c>
      <c r="M3636" s="111">
        <v>0.06</v>
      </c>
      <c r="N3636" s="113">
        <v>3.79</v>
      </c>
      <c r="O3636" s="113">
        <v>3.19</v>
      </c>
      <c r="P3636" s="114">
        <v>0.2</v>
      </c>
      <c r="Q3636" s="113">
        <v>19.14</v>
      </c>
      <c r="R3636" s="115">
        <v>8.19</v>
      </c>
      <c r="S3636" s="115">
        <v>6.8</v>
      </c>
      <c r="T3636" s="119">
        <v>0.2</v>
      </c>
      <c r="U3636" s="116">
        <v>40.799999999999997</v>
      </c>
      <c r="V3636" t="s">
        <v>25</v>
      </c>
      <c r="W3636">
        <v>9.4145000000000003</v>
      </c>
      <c r="X3636" t="s">
        <v>25</v>
      </c>
      <c r="Y3636">
        <v>56.46</v>
      </c>
      <c r="Z3636">
        <v>3.99</v>
      </c>
      <c r="AA3636">
        <v>3.32</v>
      </c>
      <c r="AB3636">
        <v>0.2</v>
      </c>
      <c r="AC3636">
        <v>19.919999999999998</v>
      </c>
    </row>
    <row r="3637" spans="1:29" x14ac:dyDescent="0.25">
      <c r="A3637" s="111" t="s">
        <v>597</v>
      </c>
      <c r="B3637" s="112" t="s">
        <v>589</v>
      </c>
      <c r="C3637" s="111">
        <v>61367</v>
      </c>
      <c r="D3637" s="111">
        <v>613673</v>
      </c>
      <c r="E3637" s="111" t="s">
        <v>598</v>
      </c>
      <c r="F3637" s="111">
        <v>4293</v>
      </c>
      <c r="G3637" s="111" t="s">
        <v>478</v>
      </c>
      <c r="H3637" s="111" t="s">
        <v>28</v>
      </c>
      <c r="I3637" s="111" t="s">
        <v>18</v>
      </c>
      <c r="J3637" s="111" t="s">
        <v>384</v>
      </c>
      <c r="K3637" s="111" t="s">
        <v>19</v>
      </c>
      <c r="L3637" s="111">
        <v>12</v>
      </c>
      <c r="M3637" s="111">
        <v>2.4E-2</v>
      </c>
      <c r="N3637" s="113">
        <v>1.69</v>
      </c>
      <c r="O3637" s="113">
        <v>1.42</v>
      </c>
      <c r="P3637" s="114">
        <v>0.2</v>
      </c>
      <c r="Q3637" s="113">
        <v>17.04</v>
      </c>
      <c r="R3637" s="115">
        <v>8.19</v>
      </c>
      <c r="S3637" s="115">
        <v>6.8</v>
      </c>
      <c r="T3637" s="119">
        <v>0.2</v>
      </c>
      <c r="U3637" s="116">
        <v>81.599999999999994</v>
      </c>
      <c r="V3637" t="s">
        <v>25</v>
      </c>
      <c r="W3637">
        <v>9.4145000000000003</v>
      </c>
      <c r="X3637" t="s">
        <v>25</v>
      </c>
      <c r="Y3637">
        <v>112.92</v>
      </c>
      <c r="Z3637">
        <v>1.49</v>
      </c>
      <c r="AA3637">
        <v>1.24</v>
      </c>
      <c r="AB3637">
        <v>0.2</v>
      </c>
      <c r="AC3637">
        <v>14.879999999999999</v>
      </c>
    </row>
    <row r="3638" spans="1:29" x14ac:dyDescent="0.25">
      <c r="A3638" s="111" t="s">
        <v>597</v>
      </c>
      <c r="B3638" s="112" t="s">
        <v>589</v>
      </c>
      <c r="C3638" s="111">
        <v>61367</v>
      </c>
      <c r="D3638" s="111">
        <v>613673</v>
      </c>
      <c r="E3638" s="111" t="s">
        <v>598</v>
      </c>
      <c r="F3638" s="111">
        <v>18152</v>
      </c>
      <c r="G3638" s="111" t="s">
        <v>385</v>
      </c>
      <c r="H3638" s="111" t="s">
        <v>21</v>
      </c>
      <c r="I3638" s="111" t="s">
        <v>18</v>
      </c>
      <c r="J3638" s="111" t="s">
        <v>334</v>
      </c>
      <c r="K3638" s="111" t="s">
        <v>19</v>
      </c>
      <c r="L3638" s="111">
        <v>12</v>
      </c>
      <c r="M3638" s="111">
        <v>2.4E-2</v>
      </c>
      <c r="N3638" s="113">
        <v>1.69</v>
      </c>
      <c r="O3638" s="113">
        <v>1.4155</v>
      </c>
      <c r="P3638" s="114">
        <v>0.2</v>
      </c>
      <c r="Q3638" s="113">
        <v>17.04</v>
      </c>
      <c r="R3638" s="115">
        <v>8.19</v>
      </c>
      <c r="S3638" s="115">
        <v>6.8</v>
      </c>
      <c r="T3638" s="119">
        <v>0.2</v>
      </c>
      <c r="U3638" s="116">
        <v>81.599999999999994</v>
      </c>
      <c r="V3638" t="s">
        <v>25</v>
      </c>
      <c r="W3638">
        <v>9.4145000000000003</v>
      </c>
      <c r="X3638" t="s">
        <v>25</v>
      </c>
      <c r="Y3638">
        <v>112.92</v>
      </c>
      <c r="Z3638">
        <v>1.49</v>
      </c>
      <c r="AA3638">
        <v>1.24</v>
      </c>
      <c r="AB3638">
        <v>0.2</v>
      </c>
      <c r="AC3638">
        <v>14.879999999999999</v>
      </c>
    </row>
    <row r="3639" spans="1:29" x14ac:dyDescent="0.25">
      <c r="A3639" s="111" t="s">
        <v>597</v>
      </c>
      <c r="B3639" s="112" t="s">
        <v>589</v>
      </c>
      <c r="C3639" s="111">
        <v>61367</v>
      </c>
      <c r="D3639" s="111">
        <v>613673</v>
      </c>
      <c r="E3639" s="111" t="s">
        <v>598</v>
      </c>
      <c r="F3639" s="111">
        <v>18266</v>
      </c>
      <c r="G3639" s="111" t="s">
        <v>386</v>
      </c>
      <c r="H3639" s="111" t="s">
        <v>28</v>
      </c>
      <c r="I3639" s="111" t="s">
        <v>18</v>
      </c>
      <c r="J3639" s="111" t="s">
        <v>331</v>
      </c>
      <c r="K3639" s="111" t="s">
        <v>19</v>
      </c>
      <c r="L3639" s="111">
        <v>12</v>
      </c>
      <c r="M3639" s="111">
        <v>2.4E-2</v>
      </c>
      <c r="N3639" s="113">
        <v>1.69</v>
      </c>
      <c r="O3639" s="113">
        <v>1.42</v>
      </c>
      <c r="P3639" s="114">
        <v>0.2</v>
      </c>
      <c r="Q3639" s="113">
        <v>17.04</v>
      </c>
      <c r="R3639" s="115">
        <v>8.19</v>
      </c>
      <c r="S3639" s="115">
        <v>6.8</v>
      </c>
      <c r="T3639" s="119">
        <v>0.2</v>
      </c>
      <c r="U3639" s="116">
        <v>81.599999999999994</v>
      </c>
      <c r="V3639" t="s">
        <v>25</v>
      </c>
      <c r="W3639">
        <v>9.4145000000000003</v>
      </c>
      <c r="X3639" t="s">
        <v>25</v>
      </c>
      <c r="Y3639">
        <v>112.92</v>
      </c>
      <c r="Z3639">
        <v>1.49</v>
      </c>
      <c r="AA3639">
        <v>1.24</v>
      </c>
      <c r="AB3639">
        <v>0.2</v>
      </c>
      <c r="AC3639">
        <v>14.879999999999999</v>
      </c>
    </row>
    <row r="3640" spans="1:29" x14ac:dyDescent="0.25">
      <c r="A3640" s="111" t="s">
        <v>597</v>
      </c>
      <c r="B3640" s="112" t="s">
        <v>589</v>
      </c>
      <c r="C3640" s="111">
        <v>61367</v>
      </c>
      <c r="D3640" s="111">
        <v>613673</v>
      </c>
      <c r="E3640" s="111" t="s">
        <v>598</v>
      </c>
      <c r="F3640" s="111">
        <v>2777</v>
      </c>
      <c r="G3640" s="111" t="s">
        <v>599</v>
      </c>
      <c r="H3640" s="111" t="s">
        <v>21</v>
      </c>
      <c r="I3640" s="111" t="s">
        <v>18</v>
      </c>
      <c r="J3640" s="111" t="s">
        <v>334</v>
      </c>
      <c r="K3640" s="111" t="s">
        <v>600</v>
      </c>
      <c r="L3640" s="111">
        <v>12</v>
      </c>
      <c r="M3640" s="111">
        <v>2.844E-2</v>
      </c>
      <c r="N3640" s="113">
        <v>1.69</v>
      </c>
      <c r="O3640" s="113">
        <v>1.4155</v>
      </c>
      <c r="P3640" s="114">
        <v>0.2</v>
      </c>
      <c r="Q3640" s="113">
        <v>17.04</v>
      </c>
      <c r="R3640" s="115">
        <v>8.19</v>
      </c>
      <c r="S3640" s="115">
        <v>6.8</v>
      </c>
      <c r="T3640" s="119">
        <v>0.2</v>
      </c>
      <c r="U3640" s="116">
        <v>81.599999999999994</v>
      </c>
      <c r="V3640" t="s">
        <v>25</v>
      </c>
      <c r="W3640">
        <v>9.4145000000000003</v>
      </c>
      <c r="X3640" t="s">
        <v>25</v>
      </c>
      <c r="Y3640">
        <v>112.92</v>
      </c>
      <c r="Z3640">
        <v>1.49</v>
      </c>
      <c r="AA3640">
        <v>1.24</v>
      </c>
      <c r="AB3640">
        <v>0.2</v>
      </c>
      <c r="AC3640">
        <v>14.879999999999999</v>
      </c>
    </row>
    <row r="3641" spans="1:29" x14ac:dyDescent="0.25">
      <c r="A3641" s="111" t="s">
        <v>597</v>
      </c>
      <c r="B3641" s="112" t="s">
        <v>589</v>
      </c>
      <c r="C3641" s="111">
        <v>61367</v>
      </c>
      <c r="D3641" s="111">
        <v>613673</v>
      </c>
      <c r="E3641" s="111" t="s">
        <v>598</v>
      </c>
      <c r="F3641" s="111">
        <v>10032</v>
      </c>
      <c r="G3641" s="111" t="s">
        <v>601</v>
      </c>
      <c r="H3641" s="111" t="s">
        <v>28</v>
      </c>
      <c r="I3641" s="111" t="s">
        <v>18</v>
      </c>
      <c r="J3641" s="111" t="s">
        <v>331</v>
      </c>
      <c r="K3641" s="111" t="s">
        <v>600</v>
      </c>
      <c r="L3641" s="111">
        <v>12</v>
      </c>
      <c r="M3641" s="111">
        <v>2.844E-2</v>
      </c>
      <c r="N3641" s="113">
        <v>1.69</v>
      </c>
      <c r="O3641" s="113">
        <v>1.42</v>
      </c>
      <c r="P3641" s="114">
        <v>0.2</v>
      </c>
      <c r="Q3641" s="113">
        <v>17.04</v>
      </c>
      <c r="R3641" s="115">
        <v>8.19</v>
      </c>
      <c r="S3641" s="115">
        <v>6.8</v>
      </c>
      <c r="T3641" s="119">
        <v>0.2</v>
      </c>
      <c r="U3641" s="116">
        <v>81.599999999999994</v>
      </c>
      <c r="V3641" t="s">
        <v>25</v>
      </c>
      <c r="W3641">
        <v>9.4145000000000003</v>
      </c>
      <c r="X3641" t="s">
        <v>25</v>
      </c>
      <c r="Y3641">
        <v>112.92</v>
      </c>
      <c r="Z3641">
        <v>1.49</v>
      </c>
      <c r="AA3641">
        <v>1.24</v>
      </c>
      <c r="AB3641">
        <v>0.2</v>
      </c>
      <c r="AC3641">
        <v>14.879999999999999</v>
      </c>
    </row>
    <row r="3642" spans="1:29" x14ac:dyDescent="0.25">
      <c r="A3642" s="111" t="s">
        <v>597</v>
      </c>
      <c r="B3642" s="112" t="s">
        <v>589</v>
      </c>
      <c r="C3642" s="111">
        <v>61367</v>
      </c>
      <c r="D3642" s="111">
        <v>613673</v>
      </c>
      <c r="E3642" s="111" t="s">
        <v>598</v>
      </c>
      <c r="F3642" s="111">
        <v>503</v>
      </c>
      <c r="G3642" s="111" t="s">
        <v>389</v>
      </c>
      <c r="H3642" s="111" t="s">
        <v>91</v>
      </c>
      <c r="I3642" s="111" t="s">
        <v>18</v>
      </c>
      <c r="J3642" s="111" t="s">
        <v>340</v>
      </c>
      <c r="K3642" s="111" t="s">
        <v>85</v>
      </c>
      <c r="L3642" s="111">
        <v>6</v>
      </c>
      <c r="M3642" s="111">
        <v>0.12</v>
      </c>
      <c r="N3642" s="113">
        <v>5.69</v>
      </c>
      <c r="O3642" s="113">
        <v>4.74</v>
      </c>
      <c r="P3642" s="114">
        <v>0.2</v>
      </c>
      <c r="Q3642" s="113">
        <v>28.44</v>
      </c>
      <c r="R3642" s="115">
        <v>8.19</v>
      </c>
      <c r="S3642" s="115">
        <v>6.8</v>
      </c>
      <c r="T3642" s="119">
        <v>0.2</v>
      </c>
      <c r="U3642" s="116">
        <v>40.799999999999997</v>
      </c>
      <c r="V3642" t="s">
        <v>25</v>
      </c>
      <c r="W3642">
        <v>9.4145000000000003</v>
      </c>
      <c r="X3642" t="s">
        <v>25</v>
      </c>
      <c r="Y3642">
        <v>56.46</v>
      </c>
      <c r="Z3642">
        <v>5.59</v>
      </c>
      <c r="AA3642">
        <v>4.66</v>
      </c>
      <c r="AB3642">
        <v>0.2</v>
      </c>
      <c r="AC3642">
        <v>27.96</v>
      </c>
    </row>
    <row r="3643" spans="1:29" x14ac:dyDescent="0.25">
      <c r="A3643" s="111" t="s">
        <v>597</v>
      </c>
      <c r="B3643" s="112" t="s">
        <v>589</v>
      </c>
      <c r="C3643" s="111">
        <v>61367</v>
      </c>
      <c r="D3643" s="111">
        <v>613673</v>
      </c>
      <c r="E3643" s="111" t="s">
        <v>598</v>
      </c>
      <c r="F3643" s="111">
        <v>504</v>
      </c>
      <c r="G3643" s="111" t="s">
        <v>390</v>
      </c>
      <c r="H3643" s="111" t="s">
        <v>88</v>
      </c>
      <c r="I3643" s="111" t="s">
        <v>18</v>
      </c>
      <c r="J3643" s="111" t="s">
        <v>331</v>
      </c>
      <c r="K3643" s="111" t="s">
        <v>85</v>
      </c>
      <c r="L3643" s="111">
        <v>6</v>
      </c>
      <c r="M3643" s="111">
        <v>0.12</v>
      </c>
      <c r="N3643" s="113">
        <v>7.29</v>
      </c>
      <c r="O3643" s="113">
        <v>6.07</v>
      </c>
      <c r="P3643" s="114">
        <v>0.2</v>
      </c>
      <c r="Q3643" s="113">
        <v>36.42</v>
      </c>
      <c r="R3643" s="115">
        <v>8.19</v>
      </c>
      <c r="S3643" s="115">
        <v>6.8</v>
      </c>
      <c r="T3643" s="119">
        <v>0.2</v>
      </c>
      <c r="U3643" s="116">
        <v>40.799999999999997</v>
      </c>
      <c r="V3643" t="s">
        <v>25</v>
      </c>
      <c r="W3643">
        <v>9.4145000000000003</v>
      </c>
      <c r="X3643" t="s">
        <v>25</v>
      </c>
      <c r="Y3643">
        <v>56.46</v>
      </c>
      <c r="Z3643">
        <v>6.59</v>
      </c>
      <c r="AA3643">
        <v>5.49</v>
      </c>
      <c r="AB3643">
        <v>0.2</v>
      </c>
      <c r="AC3643">
        <v>32.94</v>
      </c>
    </row>
    <row r="3644" spans="1:29" x14ac:dyDescent="0.25">
      <c r="A3644" s="111" t="s">
        <v>597</v>
      </c>
      <c r="B3644" s="112" t="s">
        <v>589</v>
      </c>
      <c r="C3644" s="111">
        <v>61367</v>
      </c>
      <c r="D3644" s="111">
        <v>613673</v>
      </c>
      <c r="E3644" s="111" t="s">
        <v>598</v>
      </c>
      <c r="F3644" s="111">
        <v>1166</v>
      </c>
      <c r="G3644" s="111" t="s">
        <v>417</v>
      </c>
      <c r="H3644" s="111" t="s">
        <v>91</v>
      </c>
      <c r="I3644" s="111" t="s">
        <v>18</v>
      </c>
      <c r="J3644" s="111" t="s">
        <v>418</v>
      </c>
      <c r="K3644" s="111" t="s">
        <v>85</v>
      </c>
      <c r="L3644" s="111">
        <v>6</v>
      </c>
      <c r="M3644" s="111">
        <v>0.12</v>
      </c>
      <c r="N3644" s="113">
        <v>5.69</v>
      </c>
      <c r="O3644" s="113">
        <v>4.74</v>
      </c>
      <c r="P3644" s="114">
        <v>0.2</v>
      </c>
      <c r="Q3644" s="113">
        <v>28.44</v>
      </c>
      <c r="R3644" s="115">
        <v>8.19</v>
      </c>
      <c r="S3644" s="115">
        <v>6.8</v>
      </c>
      <c r="T3644" s="119">
        <v>0.2</v>
      </c>
      <c r="U3644" s="116">
        <v>40.799999999999997</v>
      </c>
      <c r="V3644" t="s">
        <v>25</v>
      </c>
      <c r="W3644">
        <v>9.4145000000000003</v>
      </c>
      <c r="X3644" t="s">
        <v>25</v>
      </c>
      <c r="Y3644">
        <v>56.46</v>
      </c>
      <c r="Z3644">
        <v>5.59</v>
      </c>
      <c r="AA3644">
        <v>4.66</v>
      </c>
      <c r="AB3644">
        <v>0.2</v>
      </c>
      <c r="AC3644">
        <v>27.96</v>
      </c>
    </row>
    <row r="3645" spans="1:29" x14ac:dyDescent="0.25">
      <c r="A3645" s="111" t="s">
        <v>597</v>
      </c>
      <c r="B3645" s="112" t="s">
        <v>589</v>
      </c>
      <c r="C3645" s="111">
        <v>61367</v>
      </c>
      <c r="D3645" s="111">
        <v>613673</v>
      </c>
      <c r="E3645" s="111" t="s">
        <v>598</v>
      </c>
      <c r="F3645" s="111">
        <v>2349</v>
      </c>
      <c r="G3645" s="111" t="s">
        <v>391</v>
      </c>
      <c r="H3645" s="111" t="s">
        <v>86</v>
      </c>
      <c r="I3645" s="111" t="s">
        <v>18</v>
      </c>
      <c r="J3645" s="111" t="s">
        <v>334</v>
      </c>
      <c r="K3645" s="111" t="s">
        <v>85</v>
      </c>
      <c r="L3645" s="111">
        <v>6</v>
      </c>
      <c r="M3645" s="111">
        <v>0.12</v>
      </c>
      <c r="N3645" s="113">
        <v>7.39</v>
      </c>
      <c r="O3645" s="113">
        <v>6.17</v>
      </c>
      <c r="P3645" s="114">
        <v>0.2</v>
      </c>
      <c r="Q3645" s="113">
        <v>37.019999999999996</v>
      </c>
      <c r="R3645" s="115">
        <v>8.19</v>
      </c>
      <c r="S3645" s="115">
        <v>6.8</v>
      </c>
      <c r="T3645" s="119">
        <v>0.2</v>
      </c>
      <c r="U3645" s="116">
        <v>40.799999999999997</v>
      </c>
      <c r="V3645" t="s">
        <v>25</v>
      </c>
      <c r="W3645">
        <v>9.4145000000000003</v>
      </c>
      <c r="X3645" t="s">
        <v>25</v>
      </c>
      <c r="Y3645">
        <v>56.46</v>
      </c>
      <c r="Z3645">
        <v>6.99</v>
      </c>
      <c r="AA3645">
        <v>5.83</v>
      </c>
      <c r="AB3645">
        <v>0.2</v>
      </c>
      <c r="AC3645">
        <v>34.980000000000004</v>
      </c>
    </row>
    <row r="3646" spans="1:29" x14ac:dyDescent="0.25">
      <c r="A3646" s="111" t="s">
        <v>597</v>
      </c>
      <c r="B3646" s="112" t="s">
        <v>589</v>
      </c>
      <c r="C3646" s="111">
        <v>61367</v>
      </c>
      <c r="D3646" s="111">
        <v>613673</v>
      </c>
      <c r="E3646" s="111" t="s">
        <v>598</v>
      </c>
      <c r="F3646" s="111">
        <v>2350</v>
      </c>
      <c r="G3646" s="111" t="s">
        <v>392</v>
      </c>
      <c r="H3646" s="111" t="s">
        <v>90</v>
      </c>
      <c r="I3646" s="111" t="s">
        <v>18</v>
      </c>
      <c r="J3646" s="111" t="s">
        <v>336</v>
      </c>
      <c r="K3646" s="111" t="s">
        <v>85</v>
      </c>
      <c r="L3646" s="111">
        <v>6</v>
      </c>
      <c r="M3646" s="111">
        <v>0.12</v>
      </c>
      <c r="N3646" s="113">
        <v>5.99</v>
      </c>
      <c r="O3646" s="113">
        <v>5.0199999999999996</v>
      </c>
      <c r="P3646" s="114">
        <v>0.2</v>
      </c>
      <c r="Q3646" s="113">
        <v>30.119999999999997</v>
      </c>
      <c r="R3646" s="115">
        <v>8.19</v>
      </c>
      <c r="S3646" s="115">
        <v>6.8</v>
      </c>
      <c r="T3646" s="119">
        <v>0.2</v>
      </c>
      <c r="U3646" s="116">
        <v>40.799999999999997</v>
      </c>
      <c r="V3646" t="s">
        <v>25</v>
      </c>
      <c r="W3646">
        <v>9.4145000000000003</v>
      </c>
      <c r="X3646" t="s">
        <v>25</v>
      </c>
      <c r="Y3646">
        <v>56.46</v>
      </c>
      <c r="Z3646">
        <v>5.29</v>
      </c>
      <c r="AA3646">
        <v>4.41</v>
      </c>
      <c r="AB3646">
        <v>0.2</v>
      </c>
      <c r="AC3646">
        <v>26.46</v>
      </c>
    </row>
    <row r="3647" spans="1:29" x14ac:dyDescent="0.25">
      <c r="A3647" s="111" t="s">
        <v>597</v>
      </c>
      <c r="B3647" s="112" t="s">
        <v>589</v>
      </c>
      <c r="C3647" s="111">
        <v>61367</v>
      </c>
      <c r="D3647" s="111">
        <v>613673</v>
      </c>
      <c r="E3647" s="111" t="s">
        <v>598</v>
      </c>
      <c r="F3647" s="111">
        <v>2353</v>
      </c>
      <c r="G3647" s="111" t="s">
        <v>393</v>
      </c>
      <c r="H3647" s="111" t="s">
        <v>93</v>
      </c>
      <c r="I3647" s="111" t="s">
        <v>18</v>
      </c>
      <c r="J3647" s="111" t="s">
        <v>338</v>
      </c>
      <c r="K3647" s="111" t="s">
        <v>85</v>
      </c>
      <c r="L3647" s="111">
        <v>6</v>
      </c>
      <c r="M3647" s="111">
        <v>0.12</v>
      </c>
      <c r="N3647" s="113">
        <v>7.39</v>
      </c>
      <c r="O3647" s="113">
        <v>6.17</v>
      </c>
      <c r="P3647" s="114">
        <v>0.2</v>
      </c>
      <c r="Q3647" s="113">
        <v>37.019999999999996</v>
      </c>
      <c r="R3647" s="115">
        <v>8.19</v>
      </c>
      <c r="S3647" s="115">
        <v>6.8</v>
      </c>
      <c r="T3647" s="119">
        <v>0.2</v>
      </c>
      <c r="U3647" s="116">
        <v>40.799999999999997</v>
      </c>
      <c r="V3647" t="s">
        <v>25</v>
      </c>
      <c r="W3647">
        <v>9.4145000000000003</v>
      </c>
      <c r="X3647" t="s">
        <v>25</v>
      </c>
      <c r="Y3647">
        <v>56.46</v>
      </c>
      <c r="Z3647">
        <v>6.99</v>
      </c>
      <c r="AA3647">
        <v>5.83</v>
      </c>
      <c r="AB3647">
        <v>0.2</v>
      </c>
      <c r="AC3647">
        <v>34.980000000000004</v>
      </c>
    </row>
    <row r="3648" spans="1:29" x14ac:dyDescent="0.25">
      <c r="A3648" s="111" t="s">
        <v>597</v>
      </c>
      <c r="B3648" s="112" t="s">
        <v>589</v>
      </c>
      <c r="C3648" s="111">
        <v>61367</v>
      </c>
      <c r="D3648" s="111">
        <v>613673</v>
      </c>
      <c r="E3648" s="111" t="s">
        <v>598</v>
      </c>
      <c r="F3648" s="111">
        <v>2357</v>
      </c>
      <c r="G3648" s="111" t="s">
        <v>394</v>
      </c>
      <c r="H3648" s="111" t="s">
        <v>92</v>
      </c>
      <c r="I3648" s="111" t="s">
        <v>18</v>
      </c>
      <c r="J3648" s="111" t="s">
        <v>372</v>
      </c>
      <c r="K3648" s="111" t="s">
        <v>85</v>
      </c>
      <c r="L3648" s="111">
        <v>6</v>
      </c>
      <c r="M3648" s="111">
        <v>0.12</v>
      </c>
      <c r="N3648" s="113">
        <v>4.8899999999999997</v>
      </c>
      <c r="O3648" s="113">
        <v>4.0599999999999996</v>
      </c>
      <c r="P3648" s="114">
        <v>0.2</v>
      </c>
      <c r="Q3648" s="113">
        <v>24.36</v>
      </c>
      <c r="R3648" s="115">
        <v>8.19</v>
      </c>
      <c r="S3648" s="115">
        <v>6.8</v>
      </c>
      <c r="T3648" s="119">
        <v>0.2</v>
      </c>
      <c r="U3648" s="116">
        <v>40.799999999999997</v>
      </c>
      <c r="V3648" t="s">
        <v>25</v>
      </c>
      <c r="W3648">
        <v>9.4145000000000003</v>
      </c>
      <c r="X3648" t="s">
        <v>25</v>
      </c>
      <c r="Y3648">
        <v>56.46</v>
      </c>
      <c r="Z3648">
        <v>4.6900000000000004</v>
      </c>
      <c r="AA3648">
        <v>3.83</v>
      </c>
      <c r="AB3648">
        <v>0.2</v>
      </c>
      <c r="AC3648">
        <v>22.98</v>
      </c>
    </row>
    <row r="3649" spans="1:29" x14ac:dyDescent="0.25">
      <c r="A3649" s="111" t="s">
        <v>597</v>
      </c>
      <c r="B3649" s="112" t="s">
        <v>589</v>
      </c>
      <c r="C3649" s="111">
        <v>61367</v>
      </c>
      <c r="D3649" s="111">
        <v>613673</v>
      </c>
      <c r="E3649" s="111" t="s">
        <v>598</v>
      </c>
      <c r="F3649" s="111">
        <v>4409</v>
      </c>
      <c r="G3649" s="111" t="s">
        <v>419</v>
      </c>
      <c r="H3649" s="111" t="s">
        <v>88</v>
      </c>
      <c r="I3649" s="111" t="s">
        <v>18</v>
      </c>
      <c r="J3649" s="111" t="s">
        <v>342</v>
      </c>
      <c r="K3649" s="111" t="s">
        <v>85</v>
      </c>
      <c r="L3649" s="111">
        <v>6</v>
      </c>
      <c r="M3649" s="111">
        <v>0.12</v>
      </c>
      <c r="N3649" s="113">
        <v>7.29</v>
      </c>
      <c r="O3649" s="113">
        <v>6.07</v>
      </c>
      <c r="P3649" s="114">
        <v>0.2</v>
      </c>
      <c r="Q3649" s="113">
        <v>36.42</v>
      </c>
      <c r="R3649" s="115">
        <v>8.19</v>
      </c>
      <c r="S3649" s="115">
        <v>6.8</v>
      </c>
      <c r="T3649" s="119">
        <v>0.2</v>
      </c>
      <c r="U3649" s="116">
        <v>40.799999999999997</v>
      </c>
      <c r="V3649" t="s">
        <v>25</v>
      </c>
      <c r="W3649">
        <v>9.4145000000000003</v>
      </c>
      <c r="X3649" t="s">
        <v>25</v>
      </c>
      <c r="Y3649">
        <v>56.46</v>
      </c>
      <c r="Z3649">
        <v>6.59</v>
      </c>
      <c r="AA3649">
        <v>5.49</v>
      </c>
      <c r="AB3649">
        <v>0.2</v>
      </c>
      <c r="AC3649">
        <v>32.94</v>
      </c>
    </row>
    <row r="3650" spans="1:29" x14ac:dyDescent="0.25">
      <c r="A3650" s="111" t="s">
        <v>597</v>
      </c>
      <c r="B3650" s="112" t="s">
        <v>589</v>
      </c>
      <c r="C3650" s="111">
        <v>61367</v>
      </c>
      <c r="D3650" s="111">
        <v>613673</v>
      </c>
      <c r="E3650" s="111" t="s">
        <v>598</v>
      </c>
      <c r="F3650" s="111">
        <v>9276</v>
      </c>
      <c r="G3650" s="111" t="s">
        <v>395</v>
      </c>
      <c r="H3650" s="111" t="s">
        <v>88</v>
      </c>
      <c r="I3650" s="111" t="s">
        <v>18</v>
      </c>
      <c r="J3650" s="111" t="s">
        <v>344</v>
      </c>
      <c r="K3650" s="111" t="s">
        <v>85</v>
      </c>
      <c r="L3650" s="111">
        <v>6</v>
      </c>
      <c r="M3650" s="111">
        <v>0.12</v>
      </c>
      <c r="N3650" s="113">
        <v>7.29</v>
      </c>
      <c r="O3650" s="113">
        <v>6.07</v>
      </c>
      <c r="P3650" s="114">
        <v>0.2</v>
      </c>
      <c r="Q3650" s="113">
        <v>36.42</v>
      </c>
      <c r="R3650" s="115">
        <v>8.19</v>
      </c>
      <c r="S3650" s="115">
        <v>6.8</v>
      </c>
      <c r="T3650" s="119">
        <v>0.2</v>
      </c>
      <c r="U3650" s="116">
        <v>40.799999999999997</v>
      </c>
      <c r="V3650" t="s">
        <v>25</v>
      </c>
      <c r="W3650">
        <v>9.4145000000000003</v>
      </c>
      <c r="X3650" t="s">
        <v>25</v>
      </c>
      <c r="Y3650">
        <v>56.46</v>
      </c>
      <c r="Z3650">
        <v>6.59</v>
      </c>
      <c r="AA3650">
        <v>5.49</v>
      </c>
      <c r="AB3650">
        <v>0.2</v>
      </c>
      <c r="AC3650">
        <v>32.94</v>
      </c>
    </row>
    <row r="3651" spans="1:29" x14ac:dyDescent="0.25">
      <c r="A3651" s="111" t="s">
        <v>597</v>
      </c>
      <c r="B3651" s="112" t="s">
        <v>589</v>
      </c>
      <c r="C3651" s="111">
        <v>61367</v>
      </c>
      <c r="D3651" s="111">
        <v>613673</v>
      </c>
      <c r="E3651" s="111" t="s">
        <v>598</v>
      </c>
      <c r="F3651" s="111">
        <v>25700</v>
      </c>
      <c r="G3651" s="111" t="s">
        <v>396</v>
      </c>
      <c r="H3651" s="111" t="s">
        <v>135</v>
      </c>
      <c r="I3651" s="111" t="s">
        <v>128</v>
      </c>
      <c r="J3651" s="111" t="s">
        <v>378</v>
      </c>
      <c r="K3651" s="111" t="s">
        <v>85</v>
      </c>
      <c r="L3651" s="111">
        <v>6</v>
      </c>
      <c r="M3651" s="111">
        <v>0.12</v>
      </c>
      <c r="N3651" s="113">
        <v>8.7899999999999991</v>
      </c>
      <c r="O3651" s="113">
        <v>7.2959999999999994</v>
      </c>
      <c r="P3651" s="114">
        <v>0.2</v>
      </c>
      <c r="Q3651" s="113">
        <v>43.8</v>
      </c>
      <c r="R3651" s="115">
        <v>10.49</v>
      </c>
      <c r="S3651" s="115">
        <v>6.8</v>
      </c>
      <c r="T3651" s="119">
        <v>0.54</v>
      </c>
      <c r="U3651" s="116">
        <v>40.799999999999997</v>
      </c>
      <c r="V3651" t="s">
        <v>25</v>
      </c>
      <c r="W3651">
        <v>9.4145000000000003</v>
      </c>
      <c r="X3651" t="s">
        <v>25</v>
      </c>
      <c r="Y3651">
        <v>56.46</v>
      </c>
      <c r="Z3651">
        <v>9.99</v>
      </c>
      <c r="AA3651">
        <v>6.4833333333333334</v>
      </c>
      <c r="AB3651">
        <v>0.54</v>
      </c>
      <c r="AC3651">
        <v>38.880000000000003</v>
      </c>
    </row>
    <row r="3652" spans="1:29" x14ac:dyDescent="0.25">
      <c r="A3652" s="111" t="s">
        <v>597</v>
      </c>
      <c r="B3652" s="112" t="s">
        <v>589</v>
      </c>
      <c r="C3652" s="111">
        <v>61367</v>
      </c>
      <c r="D3652" s="111">
        <v>613673</v>
      </c>
      <c r="E3652" s="111" t="s">
        <v>598</v>
      </c>
      <c r="F3652" s="111">
        <v>7977</v>
      </c>
      <c r="G3652" s="111" t="s">
        <v>397</v>
      </c>
      <c r="H3652" s="111" t="s">
        <v>119</v>
      </c>
      <c r="I3652" s="111" t="s">
        <v>115</v>
      </c>
      <c r="J3652" s="111" t="s">
        <v>398</v>
      </c>
      <c r="K3652" s="111" t="s">
        <v>58</v>
      </c>
      <c r="L3652" s="111">
        <v>6</v>
      </c>
      <c r="M3652" s="111">
        <v>0.03</v>
      </c>
      <c r="N3652" s="113">
        <v>5.09</v>
      </c>
      <c r="O3652" s="113">
        <v>4.2655000000000003</v>
      </c>
      <c r="P3652" s="114">
        <v>0.2</v>
      </c>
      <c r="Q3652" s="113">
        <v>25.619999999999997</v>
      </c>
      <c r="R3652" s="115">
        <v>4.99</v>
      </c>
      <c r="S3652" s="115">
        <v>4.16</v>
      </c>
      <c r="T3652" s="119">
        <v>0.2</v>
      </c>
      <c r="U3652" s="116">
        <v>24.96</v>
      </c>
      <c r="V3652" t="s">
        <v>25</v>
      </c>
      <c r="W3652">
        <v>4.2699999999999996</v>
      </c>
      <c r="X3652" t="s">
        <v>25</v>
      </c>
      <c r="Y3652">
        <v>25.619999999999997</v>
      </c>
      <c r="Z3652">
        <v>4.8899999999999997</v>
      </c>
      <c r="AA3652">
        <v>4.08</v>
      </c>
      <c r="AB3652">
        <v>0.2</v>
      </c>
      <c r="AC3652">
        <v>24.48</v>
      </c>
    </row>
    <row r="3653" spans="1:29" x14ac:dyDescent="0.25">
      <c r="A3653" s="111" t="s">
        <v>597</v>
      </c>
      <c r="B3653" s="112" t="s">
        <v>589</v>
      </c>
      <c r="C3653" s="111">
        <v>61367</v>
      </c>
      <c r="D3653" s="111">
        <v>613673</v>
      </c>
      <c r="E3653" s="111" t="s">
        <v>598</v>
      </c>
      <c r="F3653" s="111">
        <v>7979</v>
      </c>
      <c r="G3653" s="111" t="s">
        <v>399</v>
      </c>
      <c r="H3653" s="111" t="s">
        <v>119</v>
      </c>
      <c r="I3653" s="111" t="s">
        <v>115</v>
      </c>
      <c r="J3653" s="111" t="s">
        <v>400</v>
      </c>
      <c r="K3653" s="111" t="s">
        <v>58</v>
      </c>
      <c r="L3653" s="111">
        <v>6</v>
      </c>
      <c r="M3653" s="111">
        <v>0.03</v>
      </c>
      <c r="N3653" s="113">
        <v>5.09</v>
      </c>
      <c r="O3653" s="113">
        <v>4.2655000000000003</v>
      </c>
      <c r="P3653" s="114">
        <v>0.2</v>
      </c>
      <c r="Q3653" s="113">
        <v>25.619999999999997</v>
      </c>
      <c r="R3653" s="115">
        <v>4.99</v>
      </c>
      <c r="S3653" s="115">
        <v>4.16</v>
      </c>
      <c r="T3653" s="119">
        <v>0.2</v>
      </c>
      <c r="U3653" s="116">
        <v>24.96</v>
      </c>
      <c r="V3653" t="s">
        <v>25</v>
      </c>
      <c r="W3653">
        <v>4.2699999999999996</v>
      </c>
      <c r="X3653" t="s">
        <v>25</v>
      </c>
      <c r="Y3653">
        <v>25.619999999999997</v>
      </c>
      <c r="Z3653">
        <v>4.8899999999999997</v>
      </c>
      <c r="AA3653">
        <v>4.08</v>
      </c>
      <c r="AB3653">
        <v>0.2</v>
      </c>
      <c r="AC3653">
        <v>24.48</v>
      </c>
    </row>
    <row r="3654" spans="1:29" x14ac:dyDescent="0.25">
      <c r="A3654" s="111" t="s">
        <v>597</v>
      </c>
      <c r="B3654" s="112" t="s">
        <v>589</v>
      </c>
      <c r="C3654" s="111">
        <v>61367</v>
      </c>
      <c r="D3654" s="111">
        <v>613673</v>
      </c>
      <c r="E3654" s="111" t="s">
        <v>598</v>
      </c>
      <c r="F3654" s="111">
        <v>7980</v>
      </c>
      <c r="G3654" s="111" t="s">
        <v>401</v>
      </c>
      <c r="H3654" s="111" t="s">
        <v>119</v>
      </c>
      <c r="I3654" s="111" t="s">
        <v>115</v>
      </c>
      <c r="J3654" s="111" t="s">
        <v>402</v>
      </c>
      <c r="K3654" s="111" t="s">
        <v>58</v>
      </c>
      <c r="L3654" s="111">
        <v>6</v>
      </c>
      <c r="M3654" s="111">
        <v>0.03</v>
      </c>
      <c r="N3654" s="113">
        <v>5.09</v>
      </c>
      <c r="O3654" s="113">
        <v>4.2655000000000003</v>
      </c>
      <c r="P3654" s="114">
        <v>0.2</v>
      </c>
      <c r="Q3654" s="113">
        <v>25.619999999999997</v>
      </c>
      <c r="R3654" s="115">
        <v>4.99</v>
      </c>
      <c r="S3654" s="115">
        <v>4.16</v>
      </c>
      <c r="T3654" s="119">
        <v>0.2</v>
      </c>
      <c r="U3654" s="116">
        <v>24.96</v>
      </c>
      <c r="V3654" t="s">
        <v>25</v>
      </c>
      <c r="W3654">
        <v>4.2699999999999996</v>
      </c>
      <c r="X3654" t="s">
        <v>25</v>
      </c>
      <c r="Y3654">
        <v>25.619999999999997</v>
      </c>
      <c r="Z3654">
        <v>4.8899999999999997</v>
      </c>
      <c r="AA3654">
        <v>4.08</v>
      </c>
      <c r="AB3654">
        <v>0.2</v>
      </c>
      <c r="AC3654">
        <v>24.48</v>
      </c>
    </row>
    <row r="3655" spans="1:29" x14ac:dyDescent="0.25">
      <c r="A3655" s="111" t="s">
        <v>597</v>
      </c>
      <c r="B3655" s="112" t="s">
        <v>589</v>
      </c>
      <c r="C3655" s="111">
        <v>61367</v>
      </c>
      <c r="D3655" s="111">
        <v>613673</v>
      </c>
      <c r="E3655" s="111" t="s">
        <v>598</v>
      </c>
      <c r="F3655" s="111">
        <v>7981</v>
      </c>
      <c r="G3655" s="111" t="s">
        <v>403</v>
      </c>
      <c r="H3655" s="111" t="s">
        <v>119</v>
      </c>
      <c r="I3655" s="111" t="s">
        <v>115</v>
      </c>
      <c r="J3655" s="111" t="s">
        <v>404</v>
      </c>
      <c r="K3655" s="111" t="s">
        <v>58</v>
      </c>
      <c r="L3655" s="111">
        <v>6</v>
      </c>
      <c r="M3655" s="111">
        <v>0.03</v>
      </c>
      <c r="N3655" s="113">
        <v>5.09</v>
      </c>
      <c r="O3655" s="113">
        <v>4.2655000000000003</v>
      </c>
      <c r="P3655" s="114">
        <v>0.2</v>
      </c>
      <c r="Q3655" s="113">
        <v>25.619999999999997</v>
      </c>
      <c r="R3655" s="115">
        <v>4.99</v>
      </c>
      <c r="S3655" s="115">
        <v>4.16</v>
      </c>
      <c r="T3655" s="119">
        <v>0.2</v>
      </c>
      <c r="U3655" s="116">
        <v>24.96</v>
      </c>
      <c r="V3655" t="s">
        <v>25</v>
      </c>
      <c r="W3655">
        <v>4.2699999999999996</v>
      </c>
      <c r="X3655" t="s">
        <v>25</v>
      </c>
      <c r="Y3655">
        <v>25.619999999999997</v>
      </c>
      <c r="Z3655">
        <v>4.8899999999999997</v>
      </c>
      <c r="AA3655">
        <v>4.08</v>
      </c>
      <c r="AB3655">
        <v>0.2</v>
      </c>
      <c r="AC3655">
        <v>24.48</v>
      </c>
    </row>
    <row r="3656" spans="1:29" x14ac:dyDescent="0.25">
      <c r="A3656" s="111" t="s">
        <v>597</v>
      </c>
      <c r="B3656" s="112" t="s">
        <v>589</v>
      </c>
      <c r="C3656" s="111">
        <v>61367</v>
      </c>
      <c r="D3656" s="111">
        <v>613673</v>
      </c>
      <c r="E3656" s="111" t="s">
        <v>598</v>
      </c>
      <c r="F3656" s="111">
        <v>7983</v>
      </c>
      <c r="G3656" s="111" t="s">
        <v>407</v>
      </c>
      <c r="H3656" s="111" t="s">
        <v>119</v>
      </c>
      <c r="I3656" s="111" t="s">
        <v>115</v>
      </c>
      <c r="J3656" s="111" t="s">
        <v>408</v>
      </c>
      <c r="K3656" s="111" t="s">
        <v>58</v>
      </c>
      <c r="L3656" s="111">
        <v>6</v>
      </c>
      <c r="M3656" s="111">
        <v>0.03</v>
      </c>
      <c r="N3656" s="113">
        <v>5.09</v>
      </c>
      <c r="O3656" s="113">
        <v>4.2655000000000003</v>
      </c>
      <c r="P3656" s="114">
        <v>0.2</v>
      </c>
      <c r="Q3656" s="113">
        <v>25.619999999999997</v>
      </c>
      <c r="R3656" s="115">
        <v>4.99</v>
      </c>
      <c r="S3656" s="115">
        <v>4.16</v>
      </c>
      <c r="T3656" s="119">
        <v>0.2</v>
      </c>
      <c r="U3656" s="116">
        <v>24.96</v>
      </c>
      <c r="V3656" t="s">
        <v>25</v>
      </c>
      <c r="W3656">
        <v>4.2699999999999996</v>
      </c>
      <c r="X3656" t="s">
        <v>25</v>
      </c>
      <c r="Y3656">
        <v>25.619999999999997</v>
      </c>
      <c r="Z3656">
        <v>4.8899999999999997</v>
      </c>
      <c r="AA3656">
        <v>4.08</v>
      </c>
      <c r="AB3656">
        <v>0.2</v>
      </c>
      <c r="AC3656">
        <v>24.48</v>
      </c>
    </row>
    <row r="3657" spans="1:29" x14ac:dyDescent="0.25">
      <c r="A3657" s="111" t="s">
        <v>597</v>
      </c>
      <c r="B3657" s="112" t="s">
        <v>589</v>
      </c>
      <c r="C3657" s="111">
        <v>61367</v>
      </c>
      <c r="D3657" s="111">
        <v>613673</v>
      </c>
      <c r="E3657" s="111" t="s">
        <v>598</v>
      </c>
      <c r="F3657" s="111">
        <v>8791</v>
      </c>
      <c r="G3657" s="111" t="s">
        <v>483</v>
      </c>
      <c r="H3657" s="111" t="s">
        <v>61</v>
      </c>
      <c r="I3657" s="111" t="s">
        <v>18</v>
      </c>
      <c r="J3657" s="111" t="s">
        <v>469</v>
      </c>
      <c r="K3657" s="111" t="s">
        <v>58</v>
      </c>
      <c r="L3657" s="111">
        <v>12</v>
      </c>
      <c r="M3657" s="111">
        <v>0.06</v>
      </c>
      <c r="N3657" s="113">
        <v>3.99</v>
      </c>
      <c r="O3657" s="113">
        <v>3.32</v>
      </c>
      <c r="P3657" s="114">
        <v>0.2</v>
      </c>
      <c r="Q3657" s="113">
        <v>39.839999999999996</v>
      </c>
      <c r="R3657" s="115">
        <v>8.19</v>
      </c>
      <c r="S3657" s="115">
        <v>6.8</v>
      </c>
      <c r="T3657" s="119">
        <v>0.2</v>
      </c>
      <c r="U3657" s="116">
        <v>81.599999999999994</v>
      </c>
      <c r="V3657" t="s">
        <v>25</v>
      </c>
      <c r="W3657">
        <v>9.4145000000000003</v>
      </c>
      <c r="X3657" t="s">
        <v>25</v>
      </c>
      <c r="Y3657">
        <v>112.92</v>
      </c>
      <c r="Z3657">
        <v>3.39</v>
      </c>
      <c r="AA3657">
        <v>2.83</v>
      </c>
      <c r="AB3657">
        <v>0.2</v>
      </c>
      <c r="AC3657">
        <v>33.96</v>
      </c>
    </row>
    <row r="3658" spans="1:29" x14ac:dyDescent="0.25">
      <c r="A3658" s="111" t="s">
        <v>597</v>
      </c>
      <c r="B3658" s="112" t="s">
        <v>589</v>
      </c>
      <c r="C3658" s="111">
        <v>61377</v>
      </c>
      <c r="D3658" s="111">
        <v>613770</v>
      </c>
      <c r="E3658" s="111" t="s">
        <v>602</v>
      </c>
      <c r="F3658" s="111">
        <v>19228</v>
      </c>
      <c r="G3658" s="111" t="s">
        <v>347</v>
      </c>
      <c r="H3658" s="111" t="s">
        <v>151</v>
      </c>
      <c r="I3658" s="111" t="s">
        <v>128</v>
      </c>
      <c r="J3658" s="111" t="s">
        <v>346</v>
      </c>
      <c r="K3658" s="111" t="s">
        <v>129</v>
      </c>
      <c r="L3658" s="111">
        <v>4</v>
      </c>
      <c r="M3658" s="111">
        <v>0.01</v>
      </c>
      <c r="N3658" s="113">
        <v>7.99</v>
      </c>
      <c r="O3658" s="113">
        <v>6.69</v>
      </c>
      <c r="P3658" s="114">
        <v>0.2</v>
      </c>
      <c r="Q3658" s="113">
        <v>26.76</v>
      </c>
      <c r="R3658" s="115">
        <v>8.19</v>
      </c>
      <c r="S3658" s="115">
        <v>6.8</v>
      </c>
      <c r="T3658" s="119">
        <v>0.2</v>
      </c>
      <c r="U3658" s="116">
        <v>27.2</v>
      </c>
      <c r="V3658" t="s">
        <v>25</v>
      </c>
      <c r="W3658">
        <v>9.4145000000000003</v>
      </c>
      <c r="X3658" t="s">
        <v>25</v>
      </c>
      <c r="Y3658">
        <v>37.64</v>
      </c>
      <c r="Z3658">
        <v>8.69</v>
      </c>
      <c r="AA3658">
        <v>7.22</v>
      </c>
      <c r="AB3658">
        <v>0.2</v>
      </c>
      <c r="AC3658">
        <v>28.88</v>
      </c>
    </row>
    <row r="3659" spans="1:29" x14ac:dyDescent="0.25">
      <c r="A3659" s="111" t="s">
        <v>597</v>
      </c>
      <c r="B3659" s="112" t="s">
        <v>589</v>
      </c>
      <c r="C3659" s="111">
        <v>61377</v>
      </c>
      <c r="D3659" s="111">
        <v>613770</v>
      </c>
      <c r="E3659" s="111" t="s">
        <v>602</v>
      </c>
      <c r="F3659" s="111">
        <v>19229</v>
      </c>
      <c r="G3659" s="111" t="s">
        <v>348</v>
      </c>
      <c r="H3659" s="111" t="s">
        <v>151</v>
      </c>
      <c r="I3659" s="111" t="s">
        <v>128</v>
      </c>
      <c r="J3659" s="111" t="s">
        <v>346</v>
      </c>
      <c r="K3659" s="111" t="s">
        <v>129</v>
      </c>
      <c r="L3659" s="111">
        <v>6</v>
      </c>
      <c r="M3659" s="111">
        <v>1.4999999999999999E-2</v>
      </c>
      <c r="N3659" s="113">
        <v>7.99</v>
      </c>
      <c r="O3659" s="113">
        <v>6.69</v>
      </c>
      <c r="P3659" s="114">
        <v>0.2</v>
      </c>
      <c r="Q3659" s="113">
        <v>40.14</v>
      </c>
      <c r="R3659" s="115">
        <v>8.19</v>
      </c>
      <c r="S3659" s="115">
        <v>6.8</v>
      </c>
      <c r="T3659" s="119">
        <v>0.2</v>
      </c>
      <c r="U3659" s="116">
        <v>40.799999999999997</v>
      </c>
      <c r="V3659" t="s">
        <v>25</v>
      </c>
      <c r="W3659">
        <v>9.4145000000000003</v>
      </c>
      <c r="X3659" t="s">
        <v>25</v>
      </c>
      <c r="Y3659">
        <v>56.46</v>
      </c>
      <c r="Z3659">
        <v>8.69</v>
      </c>
      <c r="AA3659">
        <v>7.22</v>
      </c>
      <c r="AB3659">
        <v>0.2</v>
      </c>
      <c r="AC3659">
        <v>43.32</v>
      </c>
    </row>
    <row r="3660" spans="1:29" x14ac:dyDescent="0.25">
      <c r="A3660" s="111" t="s">
        <v>597</v>
      </c>
      <c r="B3660" s="112" t="s">
        <v>589</v>
      </c>
      <c r="C3660" s="111">
        <v>61377</v>
      </c>
      <c r="D3660" s="111">
        <v>613770</v>
      </c>
      <c r="E3660" s="111" t="s">
        <v>602</v>
      </c>
      <c r="F3660" s="111">
        <v>26607</v>
      </c>
      <c r="G3660" s="111" t="s">
        <v>413</v>
      </c>
      <c r="H3660" s="111" t="s">
        <v>151</v>
      </c>
      <c r="I3660" s="111" t="s">
        <v>128</v>
      </c>
      <c r="J3660" s="111" t="s">
        <v>414</v>
      </c>
      <c r="K3660" s="111" t="s">
        <v>129</v>
      </c>
      <c r="L3660" s="111">
        <v>4</v>
      </c>
      <c r="M3660" s="111">
        <v>0.01</v>
      </c>
      <c r="N3660" s="113">
        <v>7.99</v>
      </c>
      <c r="O3660" s="113">
        <v>6.69</v>
      </c>
      <c r="P3660" s="114">
        <v>0.2</v>
      </c>
      <c r="Q3660" s="113">
        <v>26.76</v>
      </c>
      <c r="R3660" s="115">
        <v>8.19</v>
      </c>
      <c r="S3660" s="115">
        <v>6.8</v>
      </c>
      <c r="T3660" s="119">
        <v>0.2</v>
      </c>
      <c r="U3660" s="116">
        <v>27.2</v>
      </c>
      <c r="V3660" t="s">
        <v>25</v>
      </c>
      <c r="W3660">
        <v>9.4145000000000003</v>
      </c>
      <c r="X3660" t="s">
        <v>25</v>
      </c>
      <c r="Y3660">
        <v>37.64</v>
      </c>
      <c r="Z3660">
        <v>8.69</v>
      </c>
      <c r="AA3660">
        <v>7.22</v>
      </c>
      <c r="AB3660">
        <v>0.2</v>
      </c>
      <c r="AC3660">
        <v>28.88</v>
      </c>
    </row>
    <row r="3661" spans="1:29" x14ac:dyDescent="0.25">
      <c r="A3661" s="111" t="s">
        <v>597</v>
      </c>
      <c r="B3661" s="112" t="s">
        <v>589</v>
      </c>
      <c r="C3661" s="111">
        <v>61377</v>
      </c>
      <c r="D3661" s="111">
        <v>613770</v>
      </c>
      <c r="E3661" s="111" t="s">
        <v>602</v>
      </c>
      <c r="F3661" s="111">
        <v>14842</v>
      </c>
      <c r="G3661" s="111" t="s">
        <v>355</v>
      </c>
      <c r="H3661" s="111" t="s">
        <v>33</v>
      </c>
      <c r="I3661" s="111" t="s">
        <v>18</v>
      </c>
      <c r="J3661" s="111" t="s">
        <v>331</v>
      </c>
      <c r="K3661" s="111" t="s">
        <v>31</v>
      </c>
      <c r="L3661" s="111">
        <v>15</v>
      </c>
      <c r="M3661" s="111">
        <v>4.0349999999999997E-2</v>
      </c>
      <c r="N3661" s="113">
        <v>2.29</v>
      </c>
      <c r="O3661" s="113">
        <v>1.8904999999999998</v>
      </c>
      <c r="P3661" s="114">
        <v>0.2</v>
      </c>
      <c r="Q3661" s="113">
        <v>28.349999999999998</v>
      </c>
      <c r="R3661" s="115">
        <v>8.19</v>
      </c>
      <c r="S3661" s="115">
        <v>6.8</v>
      </c>
      <c r="T3661" s="119">
        <v>0.2</v>
      </c>
      <c r="U3661" s="116">
        <v>102</v>
      </c>
      <c r="V3661" t="s">
        <v>25</v>
      </c>
      <c r="W3661">
        <v>9.4145000000000003</v>
      </c>
      <c r="X3661" t="s">
        <v>25</v>
      </c>
      <c r="Y3661">
        <v>141.15</v>
      </c>
      <c r="Z3661">
        <v>1.89</v>
      </c>
      <c r="AA3661">
        <v>1.58</v>
      </c>
      <c r="AB3661">
        <v>0.2</v>
      </c>
      <c r="AC3661">
        <v>23.700000000000003</v>
      </c>
    </row>
    <row r="3662" spans="1:29" x14ac:dyDescent="0.25">
      <c r="A3662" s="111" t="s">
        <v>597</v>
      </c>
      <c r="B3662" s="112" t="s">
        <v>589</v>
      </c>
      <c r="C3662" s="111">
        <v>61377</v>
      </c>
      <c r="D3662" s="111">
        <v>613770</v>
      </c>
      <c r="E3662" s="111" t="s">
        <v>602</v>
      </c>
      <c r="F3662" s="111">
        <v>14844</v>
      </c>
      <c r="G3662" s="111" t="s">
        <v>356</v>
      </c>
      <c r="H3662" s="111" t="s">
        <v>32</v>
      </c>
      <c r="I3662" s="111" t="s">
        <v>18</v>
      </c>
      <c r="J3662" s="111" t="s">
        <v>334</v>
      </c>
      <c r="K3662" s="111" t="s">
        <v>31</v>
      </c>
      <c r="L3662" s="111">
        <v>15</v>
      </c>
      <c r="M3662" s="111">
        <v>4.0349999999999997E-2</v>
      </c>
      <c r="N3662" s="113">
        <v>2.29</v>
      </c>
      <c r="O3662" s="113">
        <v>1.8904999999999998</v>
      </c>
      <c r="P3662" s="114">
        <v>0.2</v>
      </c>
      <c r="Q3662" s="113">
        <v>28.349999999999998</v>
      </c>
      <c r="R3662" s="115">
        <v>8.19</v>
      </c>
      <c r="S3662" s="115">
        <v>6.8</v>
      </c>
      <c r="T3662" s="119">
        <v>0.2</v>
      </c>
      <c r="U3662" s="116">
        <v>102</v>
      </c>
      <c r="V3662" t="s">
        <v>25</v>
      </c>
      <c r="W3662">
        <v>9.4145000000000003</v>
      </c>
      <c r="X3662" t="s">
        <v>25</v>
      </c>
      <c r="Y3662">
        <v>141.15</v>
      </c>
      <c r="Z3662">
        <v>1.89</v>
      </c>
      <c r="AA3662">
        <v>1.58</v>
      </c>
      <c r="AB3662">
        <v>0.2</v>
      </c>
      <c r="AC3662">
        <v>23.700000000000003</v>
      </c>
    </row>
    <row r="3663" spans="1:29" x14ac:dyDescent="0.25">
      <c r="A3663" s="111" t="s">
        <v>597</v>
      </c>
      <c r="B3663" s="112" t="s">
        <v>589</v>
      </c>
      <c r="C3663" s="111">
        <v>61377</v>
      </c>
      <c r="D3663" s="111">
        <v>613770</v>
      </c>
      <c r="E3663" s="111" t="s">
        <v>602</v>
      </c>
      <c r="F3663" s="111">
        <v>9084</v>
      </c>
      <c r="G3663" s="111" t="s">
        <v>357</v>
      </c>
      <c r="H3663" s="111" t="s">
        <v>47</v>
      </c>
      <c r="I3663" s="111" t="s">
        <v>18</v>
      </c>
      <c r="J3663" s="111" t="s">
        <v>334</v>
      </c>
      <c r="K3663" s="111" t="s">
        <v>46</v>
      </c>
      <c r="L3663" s="111">
        <v>12</v>
      </c>
      <c r="M3663" s="111">
        <v>4.2000000000000003E-2</v>
      </c>
      <c r="N3663" s="113">
        <v>2.59</v>
      </c>
      <c r="O3663" s="113">
        <v>2.19</v>
      </c>
      <c r="P3663" s="114">
        <v>0.2</v>
      </c>
      <c r="Q3663" s="113">
        <v>26.28</v>
      </c>
      <c r="R3663" s="115">
        <v>8.19</v>
      </c>
      <c r="S3663" s="115">
        <v>6.8</v>
      </c>
      <c r="T3663" s="119">
        <v>0.2</v>
      </c>
      <c r="U3663" s="116">
        <v>81.599999999999994</v>
      </c>
      <c r="V3663" t="s">
        <v>25</v>
      </c>
      <c r="W3663">
        <v>9.4145000000000003</v>
      </c>
      <c r="X3663" t="s">
        <v>25</v>
      </c>
      <c r="Y3663">
        <v>112.92</v>
      </c>
      <c r="Z3663">
        <v>2.4900000000000002</v>
      </c>
      <c r="AA3663">
        <v>2.08</v>
      </c>
      <c r="AB3663">
        <v>0.2</v>
      </c>
      <c r="AC3663">
        <v>24.96</v>
      </c>
    </row>
    <row r="3664" spans="1:29" x14ac:dyDescent="0.25">
      <c r="A3664" s="111" t="s">
        <v>597</v>
      </c>
      <c r="B3664" s="112" t="s">
        <v>589</v>
      </c>
      <c r="C3664" s="111">
        <v>61377</v>
      </c>
      <c r="D3664" s="111">
        <v>613770</v>
      </c>
      <c r="E3664" s="111" t="s">
        <v>602</v>
      </c>
      <c r="F3664" s="111">
        <v>9089</v>
      </c>
      <c r="G3664" s="111" t="s">
        <v>360</v>
      </c>
      <c r="H3664" s="111" t="s">
        <v>51</v>
      </c>
      <c r="I3664" s="111" t="s">
        <v>18</v>
      </c>
      <c r="J3664" s="111" t="s">
        <v>340</v>
      </c>
      <c r="K3664" s="111" t="s">
        <v>46</v>
      </c>
      <c r="L3664" s="111">
        <v>12</v>
      </c>
      <c r="M3664" s="111">
        <v>4.2000000000000003E-2</v>
      </c>
      <c r="N3664" s="113">
        <v>2.59</v>
      </c>
      <c r="O3664" s="113">
        <v>2.1755</v>
      </c>
      <c r="P3664" s="114">
        <v>0.2</v>
      </c>
      <c r="Q3664" s="113">
        <v>26.160000000000004</v>
      </c>
      <c r="R3664" s="115">
        <v>8.19</v>
      </c>
      <c r="S3664" s="115">
        <v>6.8</v>
      </c>
      <c r="T3664" s="119">
        <v>0.2</v>
      </c>
      <c r="U3664" s="116">
        <v>81.599999999999994</v>
      </c>
      <c r="V3664" t="s">
        <v>25</v>
      </c>
      <c r="W3664">
        <v>9.4145000000000003</v>
      </c>
      <c r="X3664" t="s">
        <v>25</v>
      </c>
      <c r="Y3664">
        <v>112.92</v>
      </c>
      <c r="Z3664">
        <v>2.19</v>
      </c>
      <c r="AA3664">
        <v>1.83</v>
      </c>
      <c r="AB3664">
        <v>0.2</v>
      </c>
      <c r="AC3664">
        <v>21.96</v>
      </c>
    </row>
    <row r="3665" spans="1:29" x14ac:dyDescent="0.25">
      <c r="A3665" s="111" t="s">
        <v>597</v>
      </c>
      <c r="B3665" s="112" t="s">
        <v>589</v>
      </c>
      <c r="C3665" s="111">
        <v>61377</v>
      </c>
      <c r="D3665" s="111">
        <v>613770</v>
      </c>
      <c r="E3665" s="111" t="s">
        <v>602</v>
      </c>
      <c r="F3665" s="111">
        <v>9091</v>
      </c>
      <c r="G3665" s="111" t="s">
        <v>361</v>
      </c>
      <c r="H3665" s="111" t="s">
        <v>52</v>
      </c>
      <c r="I3665" s="111" t="s">
        <v>18</v>
      </c>
      <c r="J3665" s="111" t="s">
        <v>362</v>
      </c>
      <c r="K3665" s="111" t="s">
        <v>46</v>
      </c>
      <c r="L3665" s="111">
        <v>12</v>
      </c>
      <c r="M3665" s="111">
        <v>4.2000000000000003E-2</v>
      </c>
      <c r="N3665" s="113">
        <v>3.19</v>
      </c>
      <c r="O3665" s="113">
        <v>2.66</v>
      </c>
      <c r="P3665" s="114">
        <v>0.2</v>
      </c>
      <c r="Q3665" s="113">
        <v>31.92</v>
      </c>
      <c r="R3665" s="115">
        <v>8.19</v>
      </c>
      <c r="S3665" s="115">
        <v>6.8</v>
      </c>
      <c r="T3665" s="119">
        <v>0.2</v>
      </c>
      <c r="U3665" s="116">
        <v>81.599999999999994</v>
      </c>
      <c r="V3665" t="s">
        <v>25</v>
      </c>
      <c r="W3665">
        <v>9.4145000000000003</v>
      </c>
      <c r="X3665" t="s">
        <v>25</v>
      </c>
      <c r="Y3665">
        <v>112.92</v>
      </c>
      <c r="Z3665">
        <v>2.99</v>
      </c>
      <c r="AA3665">
        <v>2.4900000000000002</v>
      </c>
      <c r="AB3665">
        <v>0.2</v>
      </c>
      <c r="AC3665">
        <v>29.880000000000003</v>
      </c>
    </row>
    <row r="3666" spans="1:29" x14ac:dyDescent="0.25">
      <c r="A3666" s="111" t="s">
        <v>597</v>
      </c>
      <c r="B3666" s="112" t="s">
        <v>589</v>
      </c>
      <c r="C3666" s="111">
        <v>61377</v>
      </c>
      <c r="D3666" s="111">
        <v>613770</v>
      </c>
      <c r="E3666" s="111" t="s">
        <v>602</v>
      </c>
      <c r="F3666" s="111">
        <v>9093</v>
      </c>
      <c r="G3666" s="111" t="s">
        <v>365</v>
      </c>
      <c r="H3666" s="111" t="s">
        <v>49</v>
      </c>
      <c r="I3666" s="111" t="s">
        <v>18</v>
      </c>
      <c r="J3666" s="111" t="s">
        <v>342</v>
      </c>
      <c r="K3666" s="111" t="s">
        <v>46</v>
      </c>
      <c r="L3666" s="111">
        <v>12</v>
      </c>
      <c r="M3666" s="111">
        <v>4.2000000000000003E-2</v>
      </c>
      <c r="N3666" s="113">
        <v>2.59</v>
      </c>
      <c r="O3666" s="113">
        <v>2.1755</v>
      </c>
      <c r="P3666" s="114">
        <v>0.2</v>
      </c>
      <c r="Q3666" s="113">
        <v>26.160000000000004</v>
      </c>
      <c r="R3666" s="115">
        <v>8.19</v>
      </c>
      <c r="S3666" s="115">
        <v>6.8</v>
      </c>
      <c r="T3666" s="119">
        <v>0.2</v>
      </c>
      <c r="U3666" s="116">
        <v>81.599999999999994</v>
      </c>
      <c r="V3666" t="s">
        <v>25</v>
      </c>
      <c r="W3666">
        <v>9.4145000000000003</v>
      </c>
      <c r="X3666" t="s">
        <v>25</v>
      </c>
      <c r="Y3666">
        <v>112.92</v>
      </c>
      <c r="Z3666">
        <v>2.19</v>
      </c>
      <c r="AA3666">
        <v>1.83</v>
      </c>
      <c r="AB3666">
        <v>0.2</v>
      </c>
      <c r="AC3666">
        <v>21.96</v>
      </c>
    </row>
    <row r="3667" spans="1:29" x14ac:dyDescent="0.25">
      <c r="A3667" s="111" t="s">
        <v>597</v>
      </c>
      <c r="B3667" s="112" t="s">
        <v>589</v>
      </c>
      <c r="C3667" s="111">
        <v>61377</v>
      </c>
      <c r="D3667" s="111">
        <v>613770</v>
      </c>
      <c r="E3667" s="111" t="s">
        <v>602</v>
      </c>
      <c r="F3667" s="111">
        <v>9096</v>
      </c>
      <c r="G3667" s="111" t="s">
        <v>366</v>
      </c>
      <c r="H3667" s="111" t="s">
        <v>49</v>
      </c>
      <c r="I3667" s="111" t="s">
        <v>18</v>
      </c>
      <c r="J3667" s="111" t="s">
        <v>331</v>
      </c>
      <c r="K3667" s="111" t="s">
        <v>46</v>
      </c>
      <c r="L3667" s="111">
        <v>12</v>
      </c>
      <c r="M3667" s="111">
        <v>4.2000000000000003E-2</v>
      </c>
      <c r="N3667" s="113">
        <v>2.59</v>
      </c>
      <c r="O3667" s="113">
        <v>2.1755</v>
      </c>
      <c r="P3667" s="114">
        <v>0.2</v>
      </c>
      <c r="Q3667" s="113">
        <v>26.160000000000004</v>
      </c>
      <c r="R3667" s="115">
        <v>8.19</v>
      </c>
      <c r="S3667" s="115">
        <v>6.8</v>
      </c>
      <c r="T3667" s="119">
        <v>0.2</v>
      </c>
      <c r="U3667" s="116">
        <v>81.599999999999994</v>
      </c>
      <c r="V3667" t="s">
        <v>25</v>
      </c>
      <c r="W3667">
        <v>9.4145000000000003</v>
      </c>
      <c r="X3667" t="s">
        <v>25</v>
      </c>
      <c r="Y3667">
        <v>112.92</v>
      </c>
      <c r="Z3667">
        <v>2.19</v>
      </c>
      <c r="AA3667">
        <v>1.83</v>
      </c>
      <c r="AB3667">
        <v>0.2</v>
      </c>
      <c r="AC3667">
        <v>21.96</v>
      </c>
    </row>
    <row r="3668" spans="1:29" x14ac:dyDescent="0.25">
      <c r="A3668" s="111" t="s">
        <v>597</v>
      </c>
      <c r="B3668" s="112" t="s">
        <v>589</v>
      </c>
      <c r="C3668" s="111">
        <v>61377</v>
      </c>
      <c r="D3668" s="111">
        <v>613770</v>
      </c>
      <c r="E3668" s="111" t="s">
        <v>602</v>
      </c>
      <c r="F3668" s="111">
        <v>9274</v>
      </c>
      <c r="G3668" s="111" t="s">
        <v>367</v>
      </c>
      <c r="H3668" s="111" t="s">
        <v>49</v>
      </c>
      <c r="I3668" s="111" t="s">
        <v>18</v>
      </c>
      <c r="J3668" s="111" t="s">
        <v>344</v>
      </c>
      <c r="K3668" s="111" t="s">
        <v>46</v>
      </c>
      <c r="L3668" s="111">
        <v>12</v>
      </c>
      <c r="M3668" s="111">
        <v>4.2000000000000003E-2</v>
      </c>
      <c r="N3668" s="113">
        <v>2.59</v>
      </c>
      <c r="O3668" s="113">
        <v>2.1755</v>
      </c>
      <c r="P3668" s="114">
        <v>0.2</v>
      </c>
      <c r="Q3668" s="113">
        <v>26.160000000000004</v>
      </c>
      <c r="R3668" s="115">
        <v>8.19</v>
      </c>
      <c r="S3668" s="115">
        <v>6.8</v>
      </c>
      <c r="T3668" s="119">
        <v>0.2</v>
      </c>
      <c r="U3668" s="116">
        <v>81.599999999999994</v>
      </c>
      <c r="V3668" t="s">
        <v>25</v>
      </c>
      <c r="W3668">
        <v>9.4145000000000003</v>
      </c>
      <c r="X3668" t="s">
        <v>25</v>
      </c>
      <c r="Y3668">
        <v>112.92</v>
      </c>
      <c r="Z3668">
        <v>2.19</v>
      </c>
      <c r="AA3668">
        <v>1.83</v>
      </c>
      <c r="AB3668">
        <v>0.2</v>
      </c>
      <c r="AC3668">
        <v>21.96</v>
      </c>
    </row>
    <row r="3669" spans="1:29" x14ac:dyDescent="0.25">
      <c r="A3669" s="111" t="s">
        <v>597</v>
      </c>
      <c r="B3669" s="112" t="s">
        <v>589</v>
      </c>
      <c r="C3669" s="111">
        <v>61377</v>
      </c>
      <c r="D3669" s="111">
        <v>613770</v>
      </c>
      <c r="E3669" s="111" t="s">
        <v>602</v>
      </c>
      <c r="F3669" s="111">
        <v>253</v>
      </c>
      <c r="G3669" s="111" t="s">
        <v>375</v>
      </c>
      <c r="H3669" s="111" t="s">
        <v>73</v>
      </c>
      <c r="I3669" s="111" t="s">
        <v>18</v>
      </c>
      <c r="J3669" s="111" t="s">
        <v>340</v>
      </c>
      <c r="K3669" s="111" t="s">
        <v>68</v>
      </c>
      <c r="L3669" s="111">
        <v>6</v>
      </c>
      <c r="M3669" s="111">
        <v>0.06</v>
      </c>
      <c r="N3669" s="113">
        <v>3.79</v>
      </c>
      <c r="O3669" s="113">
        <v>3.19</v>
      </c>
      <c r="P3669" s="114">
        <v>0.2</v>
      </c>
      <c r="Q3669" s="113">
        <v>19.14</v>
      </c>
      <c r="R3669" s="115">
        <v>8.19</v>
      </c>
      <c r="S3669" s="115">
        <v>6.8</v>
      </c>
      <c r="T3669" s="119">
        <v>0.2</v>
      </c>
      <c r="U3669" s="116">
        <v>40.799999999999997</v>
      </c>
      <c r="V3669" t="s">
        <v>25</v>
      </c>
      <c r="W3669">
        <v>9.4145000000000003</v>
      </c>
      <c r="X3669" t="s">
        <v>25</v>
      </c>
      <c r="Y3669">
        <v>56.46</v>
      </c>
      <c r="Z3669">
        <v>3.99</v>
      </c>
      <c r="AA3669">
        <v>3.32</v>
      </c>
      <c r="AB3669">
        <v>0.2</v>
      </c>
      <c r="AC3669">
        <v>19.919999999999998</v>
      </c>
    </row>
    <row r="3670" spans="1:29" x14ac:dyDescent="0.25">
      <c r="A3670" s="111" t="s">
        <v>597</v>
      </c>
      <c r="B3670" s="112" t="s">
        <v>589</v>
      </c>
      <c r="C3670" s="111">
        <v>61377</v>
      </c>
      <c r="D3670" s="111">
        <v>613770</v>
      </c>
      <c r="E3670" s="111" t="s">
        <v>602</v>
      </c>
      <c r="F3670" s="111">
        <v>2132</v>
      </c>
      <c r="G3670" s="111" t="s">
        <v>376</v>
      </c>
      <c r="H3670" s="111" t="s">
        <v>70</v>
      </c>
      <c r="I3670" s="111" t="s">
        <v>18</v>
      </c>
      <c r="J3670" s="111" t="s">
        <v>334</v>
      </c>
      <c r="K3670" s="111" t="s">
        <v>68</v>
      </c>
      <c r="L3670" s="111">
        <v>6</v>
      </c>
      <c r="M3670" s="111">
        <v>0.06</v>
      </c>
      <c r="N3670" s="113">
        <v>3.79</v>
      </c>
      <c r="O3670" s="113">
        <v>3.19</v>
      </c>
      <c r="P3670" s="114">
        <v>0.2</v>
      </c>
      <c r="Q3670" s="113">
        <v>19.14</v>
      </c>
      <c r="R3670" s="115">
        <v>8.19</v>
      </c>
      <c r="S3670" s="115">
        <v>6.8</v>
      </c>
      <c r="T3670" s="119">
        <v>0.2</v>
      </c>
      <c r="U3670" s="116">
        <v>40.799999999999997</v>
      </c>
      <c r="V3670" t="s">
        <v>25</v>
      </c>
      <c r="W3670">
        <v>9.4145000000000003</v>
      </c>
      <c r="X3670" t="s">
        <v>25</v>
      </c>
      <c r="Y3670">
        <v>56.46</v>
      </c>
      <c r="Z3670">
        <v>3.99</v>
      </c>
      <c r="AA3670">
        <v>3.32</v>
      </c>
      <c r="AB3670">
        <v>0.2</v>
      </c>
      <c r="AC3670">
        <v>19.919999999999998</v>
      </c>
    </row>
    <row r="3671" spans="1:29" x14ac:dyDescent="0.25">
      <c r="A3671" s="111" t="s">
        <v>597</v>
      </c>
      <c r="B3671" s="112" t="s">
        <v>589</v>
      </c>
      <c r="C3671" s="111">
        <v>61377</v>
      </c>
      <c r="D3671" s="111">
        <v>613770</v>
      </c>
      <c r="E3671" s="111" t="s">
        <v>602</v>
      </c>
      <c r="F3671" s="111">
        <v>7703</v>
      </c>
      <c r="G3671" s="111" t="s">
        <v>473</v>
      </c>
      <c r="H3671" s="111" t="s">
        <v>72</v>
      </c>
      <c r="I3671" s="111" t="s">
        <v>18</v>
      </c>
      <c r="J3671" s="111" t="s">
        <v>331</v>
      </c>
      <c r="K3671" s="111" t="s">
        <v>68</v>
      </c>
      <c r="L3671" s="111">
        <v>6</v>
      </c>
      <c r="M3671" s="111">
        <v>0.06</v>
      </c>
      <c r="N3671" s="113">
        <v>3.79</v>
      </c>
      <c r="O3671" s="113">
        <v>3.19</v>
      </c>
      <c r="P3671" s="114">
        <v>0.2</v>
      </c>
      <c r="Q3671" s="113">
        <v>19.14</v>
      </c>
      <c r="R3671" s="115">
        <v>8.19</v>
      </c>
      <c r="S3671" s="115">
        <v>6.8</v>
      </c>
      <c r="T3671" s="119">
        <v>0.2</v>
      </c>
      <c r="U3671" s="116">
        <v>40.799999999999997</v>
      </c>
      <c r="V3671" t="s">
        <v>25</v>
      </c>
      <c r="W3671">
        <v>9.4145000000000003</v>
      </c>
      <c r="X3671" t="s">
        <v>25</v>
      </c>
      <c r="Y3671">
        <v>56.46</v>
      </c>
      <c r="Z3671">
        <v>3.99</v>
      </c>
      <c r="AA3671">
        <v>3.32</v>
      </c>
      <c r="AB3671">
        <v>0.2</v>
      </c>
      <c r="AC3671">
        <v>19.919999999999998</v>
      </c>
    </row>
    <row r="3672" spans="1:29" x14ac:dyDescent="0.25">
      <c r="A3672" s="111" t="s">
        <v>597</v>
      </c>
      <c r="B3672" s="112" t="s">
        <v>589</v>
      </c>
      <c r="C3672" s="111">
        <v>61377</v>
      </c>
      <c r="D3672" s="111">
        <v>613770</v>
      </c>
      <c r="E3672" s="111" t="s">
        <v>602</v>
      </c>
      <c r="F3672" s="111">
        <v>29143</v>
      </c>
      <c r="G3672" s="111" t="s">
        <v>383</v>
      </c>
      <c r="H3672" s="111" t="s">
        <v>72</v>
      </c>
      <c r="I3672" s="111" t="s">
        <v>18</v>
      </c>
      <c r="J3672" s="111" t="s">
        <v>384</v>
      </c>
      <c r="K3672" s="111" t="s">
        <v>68</v>
      </c>
      <c r="L3672" s="111">
        <v>6</v>
      </c>
      <c r="M3672" s="111">
        <v>0.06</v>
      </c>
      <c r="N3672" s="113">
        <v>3.79</v>
      </c>
      <c r="O3672" s="113">
        <v>3.19</v>
      </c>
      <c r="P3672" s="114">
        <v>0.2</v>
      </c>
      <c r="Q3672" s="113">
        <v>19.14</v>
      </c>
      <c r="R3672" s="115">
        <v>8.19</v>
      </c>
      <c r="S3672" s="115">
        <v>6.8</v>
      </c>
      <c r="T3672" s="119">
        <v>0.2</v>
      </c>
      <c r="U3672" s="116">
        <v>40.799999999999997</v>
      </c>
      <c r="V3672" t="s">
        <v>25</v>
      </c>
      <c r="W3672">
        <v>9.4145000000000003</v>
      </c>
      <c r="X3672" t="s">
        <v>25</v>
      </c>
      <c r="Y3672">
        <v>56.46</v>
      </c>
      <c r="Z3672">
        <v>3.99</v>
      </c>
      <c r="AA3672">
        <v>3.32</v>
      </c>
      <c r="AB3672">
        <v>0.2</v>
      </c>
      <c r="AC3672">
        <v>19.919999999999998</v>
      </c>
    </row>
    <row r="3673" spans="1:29" x14ac:dyDescent="0.25">
      <c r="A3673" s="111" t="s">
        <v>597</v>
      </c>
      <c r="B3673" s="112" t="s">
        <v>589</v>
      </c>
      <c r="C3673" s="111">
        <v>61377</v>
      </c>
      <c r="D3673" s="111">
        <v>613770</v>
      </c>
      <c r="E3673" s="111" t="s">
        <v>602</v>
      </c>
      <c r="F3673" s="111">
        <v>18152</v>
      </c>
      <c r="G3673" s="111" t="s">
        <v>385</v>
      </c>
      <c r="H3673" s="111" t="s">
        <v>21</v>
      </c>
      <c r="I3673" s="111" t="s">
        <v>18</v>
      </c>
      <c r="J3673" s="111" t="s">
        <v>334</v>
      </c>
      <c r="K3673" s="111" t="s">
        <v>19</v>
      </c>
      <c r="L3673" s="111">
        <v>12</v>
      </c>
      <c r="M3673" s="111">
        <v>2.4E-2</v>
      </c>
      <c r="N3673" s="113">
        <v>1.69</v>
      </c>
      <c r="O3673" s="113">
        <v>1.4155</v>
      </c>
      <c r="P3673" s="114">
        <v>0.2</v>
      </c>
      <c r="Q3673" s="113">
        <v>17.04</v>
      </c>
      <c r="R3673" s="115">
        <v>8.19</v>
      </c>
      <c r="S3673" s="115">
        <v>6.8</v>
      </c>
      <c r="T3673" s="119">
        <v>0.2</v>
      </c>
      <c r="U3673" s="116">
        <v>81.599999999999994</v>
      </c>
      <c r="V3673" t="s">
        <v>25</v>
      </c>
      <c r="W3673">
        <v>9.4145000000000003</v>
      </c>
      <c r="X3673" t="s">
        <v>25</v>
      </c>
      <c r="Y3673">
        <v>112.92</v>
      </c>
      <c r="Z3673">
        <v>1.49</v>
      </c>
      <c r="AA3673">
        <v>1.24</v>
      </c>
      <c r="AB3673">
        <v>0.2</v>
      </c>
      <c r="AC3673">
        <v>14.879999999999999</v>
      </c>
    </row>
    <row r="3674" spans="1:29" x14ac:dyDescent="0.25">
      <c r="A3674" s="111" t="s">
        <v>597</v>
      </c>
      <c r="B3674" s="112" t="s">
        <v>589</v>
      </c>
      <c r="C3674" s="111">
        <v>61377</v>
      </c>
      <c r="D3674" s="111">
        <v>613770</v>
      </c>
      <c r="E3674" s="111" t="s">
        <v>602</v>
      </c>
      <c r="F3674" s="111">
        <v>18266</v>
      </c>
      <c r="G3674" s="111" t="s">
        <v>386</v>
      </c>
      <c r="H3674" s="111" t="s">
        <v>28</v>
      </c>
      <c r="I3674" s="111" t="s">
        <v>18</v>
      </c>
      <c r="J3674" s="111" t="s">
        <v>331</v>
      </c>
      <c r="K3674" s="111" t="s">
        <v>19</v>
      </c>
      <c r="L3674" s="111">
        <v>12</v>
      </c>
      <c r="M3674" s="111">
        <v>2.4E-2</v>
      </c>
      <c r="N3674" s="113">
        <v>1.69</v>
      </c>
      <c r="O3674" s="113">
        <v>1.42</v>
      </c>
      <c r="P3674" s="114">
        <v>0.2</v>
      </c>
      <c r="Q3674" s="113">
        <v>17.04</v>
      </c>
      <c r="R3674" s="115">
        <v>8.19</v>
      </c>
      <c r="S3674" s="115">
        <v>6.8</v>
      </c>
      <c r="T3674" s="119">
        <v>0.2</v>
      </c>
      <c r="U3674" s="116">
        <v>81.599999999999994</v>
      </c>
      <c r="V3674" t="s">
        <v>25</v>
      </c>
      <c r="W3674">
        <v>9.4145000000000003</v>
      </c>
      <c r="X3674" t="s">
        <v>25</v>
      </c>
      <c r="Y3674">
        <v>112.92</v>
      </c>
      <c r="Z3674">
        <v>1.49</v>
      </c>
      <c r="AA3674">
        <v>1.24</v>
      </c>
      <c r="AB3674">
        <v>0.2</v>
      </c>
      <c r="AC3674">
        <v>14.879999999999999</v>
      </c>
    </row>
    <row r="3675" spans="1:29" x14ac:dyDescent="0.25">
      <c r="A3675" s="111" t="s">
        <v>597</v>
      </c>
      <c r="B3675" s="112" t="s">
        <v>589</v>
      </c>
      <c r="C3675" s="111">
        <v>61377</v>
      </c>
      <c r="D3675" s="111">
        <v>613770</v>
      </c>
      <c r="E3675" s="111" t="s">
        <v>602</v>
      </c>
      <c r="F3675" s="111">
        <v>10032</v>
      </c>
      <c r="G3675" s="111" t="s">
        <v>601</v>
      </c>
      <c r="H3675" s="111" t="s">
        <v>28</v>
      </c>
      <c r="I3675" s="111" t="s">
        <v>18</v>
      </c>
      <c r="J3675" s="111" t="s">
        <v>331</v>
      </c>
      <c r="K3675" s="111" t="s">
        <v>600</v>
      </c>
      <c r="L3675" s="111">
        <v>12</v>
      </c>
      <c r="M3675" s="111">
        <v>2.844E-2</v>
      </c>
      <c r="N3675" s="113">
        <v>1.69</v>
      </c>
      <c r="O3675" s="113">
        <v>1.42</v>
      </c>
      <c r="P3675" s="114">
        <v>0.2</v>
      </c>
      <c r="Q3675" s="113">
        <v>17.04</v>
      </c>
      <c r="R3675" s="115">
        <v>8.19</v>
      </c>
      <c r="S3675" s="115">
        <v>6.8</v>
      </c>
      <c r="T3675" s="119">
        <v>0.2</v>
      </c>
      <c r="U3675" s="116">
        <v>81.599999999999994</v>
      </c>
      <c r="V3675" t="s">
        <v>25</v>
      </c>
      <c r="W3675">
        <v>9.4145000000000003</v>
      </c>
      <c r="X3675" t="s">
        <v>25</v>
      </c>
      <c r="Y3675">
        <v>112.92</v>
      </c>
      <c r="Z3675">
        <v>1.49</v>
      </c>
      <c r="AA3675">
        <v>1.24</v>
      </c>
      <c r="AB3675">
        <v>0.2</v>
      </c>
      <c r="AC3675">
        <v>14.879999999999999</v>
      </c>
    </row>
    <row r="3676" spans="1:29" x14ac:dyDescent="0.25">
      <c r="A3676" s="111" t="s">
        <v>597</v>
      </c>
      <c r="B3676" s="112" t="s">
        <v>589</v>
      </c>
      <c r="C3676" s="111">
        <v>61377</v>
      </c>
      <c r="D3676" s="111">
        <v>613770</v>
      </c>
      <c r="E3676" s="111" t="s">
        <v>602</v>
      </c>
      <c r="F3676" s="111">
        <v>503</v>
      </c>
      <c r="G3676" s="111" t="s">
        <v>389</v>
      </c>
      <c r="H3676" s="111" t="s">
        <v>91</v>
      </c>
      <c r="I3676" s="111" t="s">
        <v>18</v>
      </c>
      <c r="J3676" s="111" t="s">
        <v>340</v>
      </c>
      <c r="K3676" s="111" t="s">
        <v>85</v>
      </c>
      <c r="L3676" s="111">
        <v>6</v>
      </c>
      <c r="M3676" s="111">
        <v>0.12</v>
      </c>
      <c r="N3676" s="113">
        <v>5.69</v>
      </c>
      <c r="O3676" s="113">
        <v>4.74</v>
      </c>
      <c r="P3676" s="114">
        <v>0.2</v>
      </c>
      <c r="Q3676" s="113">
        <v>28.44</v>
      </c>
      <c r="R3676" s="115">
        <v>8.19</v>
      </c>
      <c r="S3676" s="115">
        <v>6.8</v>
      </c>
      <c r="T3676" s="119">
        <v>0.2</v>
      </c>
      <c r="U3676" s="116">
        <v>40.799999999999997</v>
      </c>
      <c r="V3676" t="s">
        <v>25</v>
      </c>
      <c r="W3676">
        <v>9.4145000000000003</v>
      </c>
      <c r="X3676" t="s">
        <v>25</v>
      </c>
      <c r="Y3676">
        <v>56.46</v>
      </c>
      <c r="Z3676">
        <v>5.59</v>
      </c>
      <c r="AA3676">
        <v>4.66</v>
      </c>
      <c r="AB3676">
        <v>0.2</v>
      </c>
      <c r="AC3676">
        <v>27.96</v>
      </c>
    </row>
    <row r="3677" spans="1:29" x14ac:dyDescent="0.25">
      <c r="A3677" s="111" t="s">
        <v>597</v>
      </c>
      <c r="B3677" s="112" t="s">
        <v>589</v>
      </c>
      <c r="C3677" s="111">
        <v>61377</v>
      </c>
      <c r="D3677" s="111">
        <v>613770</v>
      </c>
      <c r="E3677" s="111" t="s">
        <v>602</v>
      </c>
      <c r="F3677" s="111">
        <v>504</v>
      </c>
      <c r="G3677" s="111" t="s">
        <v>390</v>
      </c>
      <c r="H3677" s="111" t="s">
        <v>88</v>
      </c>
      <c r="I3677" s="111" t="s">
        <v>18</v>
      </c>
      <c r="J3677" s="111" t="s">
        <v>331</v>
      </c>
      <c r="K3677" s="111" t="s">
        <v>85</v>
      </c>
      <c r="L3677" s="111">
        <v>6</v>
      </c>
      <c r="M3677" s="111">
        <v>0.12</v>
      </c>
      <c r="N3677" s="113">
        <v>7.29</v>
      </c>
      <c r="O3677" s="113">
        <v>6.07</v>
      </c>
      <c r="P3677" s="114">
        <v>0.2</v>
      </c>
      <c r="Q3677" s="113">
        <v>36.42</v>
      </c>
      <c r="R3677" s="115">
        <v>8.19</v>
      </c>
      <c r="S3677" s="115">
        <v>6.8</v>
      </c>
      <c r="T3677" s="119">
        <v>0.2</v>
      </c>
      <c r="U3677" s="116">
        <v>40.799999999999997</v>
      </c>
      <c r="V3677" t="s">
        <v>25</v>
      </c>
      <c r="W3677">
        <v>9.4145000000000003</v>
      </c>
      <c r="X3677" t="s">
        <v>25</v>
      </c>
      <c r="Y3677">
        <v>56.46</v>
      </c>
      <c r="Z3677">
        <v>6.59</v>
      </c>
      <c r="AA3677">
        <v>5.49</v>
      </c>
      <c r="AB3677">
        <v>0.2</v>
      </c>
      <c r="AC3677">
        <v>32.94</v>
      </c>
    </row>
    <row r="3678" spans="1:29" x14ac:dyDescent="0.25">
      <c r="A3678" s="111" t="s">
        <v>597</v>
      </c>
      <c r="B3678" s="112" t="s">
        <v>589</v>
      </c>
      <c r="C3678" s="111">
        <v>61377</v>
      </c>
      <c r="D3678" s="111">
        <v>613770</v>
      </c>
      <c r="E3678" s="111" t="s">
        <v>602</v>
      </c>
      <c r="F3678" s="111">
        <v>1166</v>
      </c>
      <c r="G3678" s="111" t="s">
        <v>417</v>
      </c>
      <c r="H3678" s="111" t="s">
        <v>91</v>
      </c>
      <c r="I3678" s="111" t="s">
        <v>18</v>
      </c>
      <c r="J3678" s="111" t="s">
        <v>418</v>
      </c>
      <c r="K3678" s="111" t="s">
        <v>85</v>
      </c>
      <c r="L3678" s="111">
        <v>6</v>
      </c>
      <c r="M3678" s="111">
        <v>0.12</v>
      </c>
      <c r="N3678" s="113">
        <v>5.69</v>
      </c>
      <c r="O3678" s="113">
        <v>4.74</v>
      </c>
      <c r="P3678" s="114">
        <v>0.2</v>
      </c>
      <c r="Q3678" s="113">
        <v>28.44</v>
      </c>
      <c r="R3678" s="115">
        <v>8.19</v>
      </c>
      <c r="S3678" s="115">
        <v>6.8</v>
      </c>
      <c r="T3678" s="119">
        <v>0.2</v>
      </c>
      <c r="U3678" s="116">
        <v>40.799999999999997</v>
      </c>
      <c r="V3678" t="s">
        <v>25</v>
      </c>
      <c r="W3678">
        <v>9.4145000000000003</v>
      </c>
      <c r="X3678" t="s">
        <v>25</v>
      </c>
      <c r="Y3678">
        <v>56.46</v>
      </c>
      <c r="Z3678">
        <v>5.59</v>
      </c>
      <c r="AA3678">
        <v>4.66</v>
      </c>
      <c r="AB3678">
        <v>0.2</v>
      </c>
      <c r="AC3678">
        <v>27.96</v>
      </c>
    </row>
    <row r="3679" spans="1:29" x14ac:dyDescent="0.25">
      <c r="A3679" s="111" t="s">
        <v>597</v>
      </c>
      <c r="B3679" s="112" t="s">
        <v>589</v>
      </c>
      <c r="C3679" s="111">
        <v>61377</v>
      </c>
      <c r="D3679" s="111">
        <v>613770</v>
      </c>
      <c r="E3679" s="111" t="s">
        <v>602</v>
      </c>
      <c r="F3679" s="111">
        <v>2349</v>
      </c>
      <c r="G3679" s="111" t="s">
        <v>391</v>
      </c>
      <c r="H3679" s="111" t="s">
        <v>86</v>
      </c>
      <c r="I3679" s="111" t="s">
        <v>18</v>
      </c>
      <c r="J3679" s="111" t="s">
        <v>334</v>
      </c>
      <c r="K3679" s="111" t="s">
        <v>85</v>
      </c>
      <c r="L3679" s="111">
        <v>6</v>
      </c>
      <c r="M3679" s="111">
        <v>0.12</v>
      </c>
      <c r="N3679" s="113">
        <v>7.39</v>
      </c>
      <c r="O3679" s="113">
        <v>6.17</v>
      </c>
      <c r="P3679" s="114">
        <v>0.2</v>
      </c>
      <c r="Q3679" s="113">
        <v>37.019999999999996</v>
      </c>
      <c r="R3679" s="115">
        <v>8.19</v>
      </c>
      <c r="S3679" s="115">
        <v>6.8</v>
      </c>
      <c r="T3679" s="119">
        <v>0.2</v>
      </c>
      <c r="U3679" s="116">
        <v>40.799999999999997</v>
      </c>
      <c r="V3679" t="s">
        <v>25</v>
      </c>
      <c r="W3679">
        <v>9.4145000000000003</v>
      </c>
      <c r="X3679" t="s">
        <v>25</v>
      </c>
      <c r="Y3679">
        <v>56.46</v>
      </c>
      <c r="Z3679">
        <v>6.99</v>
      </c>
      <c r="AA3679">
        <v>5.83</v>
      </c>
      <c r="AB3679">
        <v>0.2</v>
      </c>
      <c r="AC3679">
        <v>34.980000000000004</v>
      </c>
    </row>
    <row r="3680" spans="1:29" x14ac:dyDescent="0.25">
      <c r="A3680" s="111" t="s">
        <v>597</v>
      </c>
      <c r="B3680" s="112" t="s">
        <v>589</v>
      </c>
      <c r="C3680" s="111">
        <v>61377</v>
      </c>
      <c r="D3680" s="111">
        <v>613770</v>
      </c>
      <c r="E3680" s="111" t="s">
        <v>602</v>
      </c>
      <c r="F3680" s="111">
        <v>2357</v>
      </c>
      <c r="G3680" s="111" t="s">
        <v>394</v>
      </c>
      <c r="H3680" s="111" t="s">
        <v>92</v>
      </c>
      <c r="I3680" s="111" t="s">
        <v>18</v>
      </c>
      <c r="J3680" s="111" t="s">
        <v>372</v>
      </c>
      <c r="K3680" s="111" t="s">
        <v>85</v>
      </c>
      <c r="L3680" s="111">
        <v>6</v>
      </c>
      <c r="M3680" s="111">
        <v>0.12</v>
      </c>
      <c r="N3680" s="113">
        <v>4.8899999999999997</v>
      </c>
      <c r="O3680" s="113">
        <v>4.0599999999999996</v>
      </c>
      <c r="P3680" s="114">
        <v>0.2</v>
      </c>
      <c r="Q3680" s="113">
        <v>24.36</v>
      </c>
      <c r="R3680" s="115">
        <v>8.19</v>
      </c>
      <c r="S3680" s="115">
        <v>6.8</v>
      </c>
      <c r="T3680" s="119">
        <v>0.2</v>
      </c>
      <c r="U3680" s="116">
        <v>40.799999999999997</v>
      </c>
      <c r="V3680" t="s">
        <v>25</v>
      </c>
      <c r="W3680">
        <v>9.4145000000000003</v>
      </c>
      <c r="X3680" t="s">
        <v>25</v>
      </c>
      <c r="Y3680">
        <v>56.46</v>
      </c>
      <c r="Z3680">
        <v>4.6900000000000004</v>
      </c>
      <c r="AA3680">
        <v>3.83</v>
      </c>
      <c r="AB3680">
        <v>0.2</v>
      </c>
      <c r="AC3680">
        <v>22.98</v>
      </c>
    </row>
    <row r="3681" spans="1:29" x14ac:dyDescent="0.25">
      <c r="A3681" s="111" t="s">
        <v>597</v>
      </c>
      <c r="B3681" s="112" t="s">
        <v>589</v>
      </c>
      <c r="C3681" s="111">
        <v>61377</v>
      </c>
      <c r="D3681" s="111">
        <v>613770</v>
      </c>
      <c r="E3681" s="111" t="s">
        <v>602</v>
      </c>
      <c r="F3681" s="111">
        <v>4409</v>
      </c>
      <c r="G3681" s="111" t="s">
        <v>419</v>
      </c>
      <c r="H3681" s="111" t="s">
        <v>88</v>
      </c>
      <c r="I3681" s="111" t="s">
        <v>18</v>
      </c>
      <c r="J3681" s="111" t="s">
        <v>342</v>
      </c>
      <c r="K3681" s="111" t="s">
        <v>85</v>
      </c>
      <c r="L3681" s="111">
        <v>6</v>
      </c>
      <c r="M3681" s="111">
        <v>0.12</v>
      </c>
      <c r="N3681" s="113">
        <v>7.29</v>
      </c>
      <c r="O3681" s="113">
        <v>6.07</v>
      </c>
      <c r="P3681" s="114">
        <v>0.2</v>
      </c>
      <c r="Q3681" s="113">
        <v>36.42</v>
      </c>
      <c r="R3681" s="115">
        <v>8.19</v>
      </c>
      <c r="S3681" s="115">
        <v>6.8</v>
      </c>
      <c r="T3681" s="119">
        <v>0.2</v>
      </c>
      <c r="U3681" s="116">
        <v>40.799999999999997</v>
      </c>
      <c r="V3681" t="s">
        <v>25</v>
      </c>
      <c r="W3681">
        <v>9.4145000000000003</v>
      </c>
      <c r="X3681" t="s">
        <v>25</v>
      </c>
      <c r="Y3681">
        <v>56.46</v>
      </c>
      <c r="Z3681">
        <v>6.59</v>
      </c>
      <c r="AA3681">
        <v>5.49</v>
      </c>
      <c r="AB3681">
        <v>0.2</v>
      </c>
      <c r="AC3681">
        <v>32.94</v>
      </c>
    </row>
    <row r="3682" spans="1:29" x14ac:dyDescent="0.25">
      <c r="A3682" s="111" t="s">
        <v>597</v>
      </c>
      <c r="B3682" s="112" t="s">
        <v>589</v>
      </c>
      <c r="C3682" s="111">
        <v>61377</v>
      </c>
      <c r="D3682" s="111">
        <v>613770</v>
      </c>
      <c r="E3682" s="111" t="s">
        <v>602</v>
      </c>
      <c r="F3682" s="111">
        <v>9276</v>
      </c>
      <c r="G3682" s="111" t="s">
        <v>395</v>
      </c>
      <c r="H3682" s="111" t="s">
        <v>88</v>
      </c>
      <c r="I3682" s="111" t="s">
        <v>18</v>
      </c>
      <c r="J3682" s="111" t="s">
        <v>344</v>
      </c>
      <c r="K3682" s="111" t="s">
        <v>85</v>
      </c>
      <c r="L3682" s="111">
        <v>6</v>
      </c>
      <c r="M3682" s="111">
        <v>0.12</v>
      </c>
      <c r="N3682" s="113">
        <v>7.29</v>
      </c>
      <c r="O3682" s="113">
        <v>6.07</v>
      </c>
      <c r="P3682" s="114">
        <v>0.2</v>
      </c>
      <c r="Q3682" s="113">
        <v>36.42</v>
      </c>
      <c r="R3682" s="115">
        <v>8.19</v>
      </c>
      <c r="S3682" s="115">
        <v>6.8</v>
      </c>
      <c r="T3682" s="119">
        <v>0.2</v>
      </c>
      <c r="U3682" s="116">
        <v>40.799999999999997</v>
      </c>
      <c r="V3682" t="s">
        <v>25</v>
      </c>
      <c r="W3682">
        <v>9.4145000000000003</v>
      </c>
      <c r="X3682" t="s">
        <v>25</v>
      </c>
      <c r="Y3682">
        <v>56.46</v>
      </c>
      <c r="Z3682">
        <v>6.59</v>
      </c>
      <c r="AA3682">
        <v>5.49</v>
      </c>
      <c r="AB3682">
        <v>0.2</v>
      </c>
      <c r="AC3682">
        <v>32.94</v>
      </c>
    </row>
    <row r="3683" spans="1:29" x14ac:dyDescent="0.25">
      <c r="A3683" s="111" t="s">
        <v>597</v>
      </c>
      <c r="B3683" s="112" t="s">
        <v>589</v>
      </c>
      <c r="C3683" s="111">
        <v>61377</v>
      </c>
      <c r="D3683" s="111">
        <v>613770</v>
      </c>
      <c r="E3683" s="111" t="s">
        <v>602</v>
      </c>
      <c r="F3683" s="111">
        <v>25700</v>
      </c>
      <c r="G3683" s="111" t="s">
        <v>396</v>
      </c>
      <c r="H3683" s="111" t="s">
        <v>135</v>
      </c>
      <c r="I3683" s="111" t="s">
        <v>128</v>
      </c>
      <c r="J3683" s="111" t="s">
        <v>378</v>
      </c>
      <c r="K3683" s="111" t="s">
        <v>85</v>
      </c>
      <c r="L3683" s="111">
        <v>6</v>
      </c>
      <c r="M3683" s="111">
        <v>0.12</v>
      </c>
      <c r="N3683" s="113">
        <v>8.7899999999999991</v>
      </c>
      <c r="O3683" s="113">
        <v>7.2959999999999994</v>
      </c>
      <c r="P3683" s="114">
        <v>0.2</v>
      </c>
      <c r="Q3683" s="113">
        <v>43.8</v>
      </c>
      <c r="R3683" s="115">
        <v>10.49</v>
      </c>
      <c r="S3683" s="115">
        <v>6.8</v>
      </c>
      <c r="T3683" s="119">
        <v>0.54</v>
      </c>
      <c r="U3683" s="116">
        <v>40.799999999999997</v>
      </c>
      <c r="V3683" t="s">
        <v>25</v>
      </c>
      <c r="W3683">
        <v>9.4145000000000003</v>
      </c>
      <c r="X3683" t="s">
        <v>25</v>
      </c>
      <c r="Y3683">
        <v>56.46</v>
      </c>
      <c r="Z3683">
        <v>9.99</v>
      </c>
      <c r="AA3683">
        <v>6.4833333333333334</v>
      </c>
      <c r="AB3683">
        <v>0.54</v>
      </c>
      <c r="AC3683">
        <v>38.880000000000003</v>
      </c>
    </row>
    <row r="3684" spans="1:29" x14ac:dyDescent="0.25">
      <c r="A3684" s="111" t="s">
        <v>597</v>
      </c>
      <c r="B3684" s="112" t="s">
        <v>589</v>
      </c>
      <c r="C3684" s="111">
        <v>61377</v>
      </c>
      <c r="D3684" s="111">
        <v>613770</v>
      </c>
      <c r="E3684" s="111" t="s">
        <v>602</v>
      </c>
      <c r="F3684" s="111">
        <v>8919</v>
      </c>
      <c r="G3684" s="111" t="s">
        <v>490</v>
      </c>
      <c r="H3684" s="111" t="s">
        <v>63</v>
      </c>
      <c r="I3684" s="111" t="s">
        <v>18</v>
      </c>
      <c r="J3684" s="111" t="s">
        <v>334</v>
      </c>
      <c r="K3684" s="111" t="s">
        <v>62</v>
      </c>
      <c r="L3684" s="111">
        <v>12</v>
      </c>
      <c r="M3684" s="111">
        <v>7.1999999999999995E-2</v>
      </c>
      <c r="N3684" s="113">
        <v>4.1900000000000004</v>
      </c>
      <c r="O3684" s="113">
        <v>3.5054999999999996</v>
      </c>
      <c r="P3684" s="114">
        <v>0.2</v>
      </c>
      <c r="Q3684" s="113">
        <v>42.12</v>
      </c>
      <c r="R3684" s="115">
        <v>8.19</v>
      </c>
      <c r="S3684" s="115">
        <v>6.8</v>
      </c>
      <c r="T3684" s="119">
        <v>0.2</v>
      </c>
      <c r="U3684" s="116">
        <v>81.599999999999994</v>
      </c>
      <c r="V3684" t="s">
        <v>25</v>
      </c>
      <c r="W3684">
        <v>9.4145000000000003</v>
      </c>
      <c r="X3684" t="s">
        <v>25</v>
      </c>
      <c r="Y3684">
        <v>112.92</v>
      </c>
      <c r="Z3684">
        <v>3.69</v>
      </c>
      <c r="AA3684">
        <v>3.08</v>
      </c>
      <c r="AB3684">
        <v>0.2</v>
      </c>
      <c r="AC3684">
        <v>36.96</v>
      </c>
    </row>
    <row r="3685" spans="1:29" x14ac:dyDescent="0.25">
      <c r="A3685" s="111" t="s">
        <v>597</v>
      </c>
      <c r="B3685" s="112" t="s">
        <v>589</v>
      </c>
      <c r="C3685" s="111">
        <v>82278</v>
      </c>
      <c r="D3685" s="111">
        <v>822787</v>
      </c>
      <c r="E3685" s="111" t="s">
        <v>603</v>
      </c>
      <c r="F3685" s="111">
        <v>19228</v>
      </c>
      <c r="G3685" s="111" t="s">
        <v>347</v>
      </c>
      <c r="H3685" s="111" t="s">
        <v>151</v>
      </c>
      <c r="I3685" s="111" t="s">
        <v>128</v>
      </c>
      <c r="J3685" s="111" t="s">
        <v>346</v>
      </c>
      <c r="K3685" s="111" t="s">
        <v>129</v>
      </c>
      <c r="L3685" s="111">
        <v>4</v>
      </c>
      <c r="M3685" s="111">
        <v>0.01</v>
      </c>
      <c r="N3685" s="113">
        <v>7.99</v>
      </c>
      <c r="O3685" s="113">
        <v>6.69</v>
      </c>
      <c r="P3685" s="114">
        <v>0.2</v>
      </c>
      <c r="Q3685" s="113">
        <v>26.76</v>
      </c>
      <c r="R3685" s="115">
        <v>8.19</v>
      </c>
      <c r="S3685" s="115">
        <v>6.8</v>
      </c>
      <c r="T3685" s="119">
        <v>0.2</v>
      </c>
      <c r="U3685" s="116">
        <v>27.2</v>
      </c>
      <c r="V3685" t="s">
        <v>25</v>
      </c>
      <c r="W3685">
        <v>9.4145000000000003</v>
      </c>
      <c r="X3685" t="s">
        <v>25</v>
      </c>
      <c r="Y3685">
        <v>37.64</v>
      </c>
      <c r="Z3685">
        <v>8.69</v>
      </c>
      <c r="AA3685">
        <v>7.22</v>
      </c>
      <c r="AB3685">
        <v>0.2</v>
      </c>
      <c r="AC3685">
        <v>28.88</v>
      </c>
    </row>
    <row r="3686" spans="1:29" x14ac:dyDescent="0.25">
      <c r="A3686" s="111" t="s">
        <v>597</v>
      </c>
      <c r="B3686" s="112" t="s">
        <v>589</v>
      </c>
      <c r="C3686" s="111">
        <v>82278</v>
      </c>
      <c r="D3686" s="111">
        <v>822787</v>
      </c>
      <c r="E3686" s="111" t="s">
        <v>603</v>
      </c>
      <c r="F3686" s="111">
        <v>19229</v>
      </c>
      <c r="G3686" s="111" t="s">
        <v>348</v>
      </c>
      <c r="H3686" s="111" t="s">
        <v>151</v>
      </c>
      <c r="I3686" s="111" t="s">
        <v>128</v>
      </c>
      <c r="J3686" s="111" t="s">
        <v>346</v>
      </c>
      <c r="K3686" s="111" t="s">
        <v>129</v>
      </c>
      <c r="L3686" s="111">
        <v>6</v>
      </c>
      <c r="M3686" s="111">
        <v>1.4999999999999999E-2</v>
      </c>
      <c r="N3686" s="113">
        <v>7.99</v>
      </c>
      <c r="O3686" s="113">
        <v>6.69</v>
      </c>
      <c r="P3686" s="114">
        <v>0.2</v>
      </c>
      <c r="Q3686" s="113">
        <v>40.14</v>
      </c>
      <c r="R3686" s="115">
        <v>8.19</v>
      </c>
      <c r="S3686" s="115">
        <v>6.8</v>
      </c>
      <c r="T3686" s="119">
        <v>0.2</v>
      </c>
      <c r="U3686" s="116">
        <v>40.799999999999997</v>
      </c>
      <c r="V3686" t="s">
        <v>25</v>
      </c>
      <c r="W3686">
        <v>9.4145000000000003</v>
      </c>
      <c r="X3686" t="s">
        <v>25</v>
      </c>
      <c r="Y3686">
        <v>56.46</v>
      </c>
      <c r="Z3686">
        <v>8.69</v>
      </c>
      <c r="AA3686">
        <v>7.22</v>
      </c>
      <c r="AB3686">
        <v>0.2</v>
      </c>
      <c r="AC3686">
        <v>43.32</v>
      </c>
    </row>
    <row r="3687" spans="1:29" x14ac:dyDescent="0.25">
      <c r="A3687" s="111" t="s">
        <v>597</v>
      </c>
      <c r="B3687" s="112" t="s">
        <v>589</v>
      </c>
      <c r="C3687" s="111">
        <v>82278</v>
      </c>
      <c r="D3687" s="111">
        <v>822787</v>
      </c>
      <c r="E3687" s="111" t="s">
        <v>603</v>
      </c>
      <c r="F3687" s="111">
        <v>19231</v>
      </c>
      <c r="G3687" s="111" t="s">
        <v>349</v>
      </c>
      <c r="H3687" s="111" t="s">
        <v>151</v>
      </c>
      <c r="I3687" s="111" t="s">
        <v>128</v>
      </c>
      <c r="J3687" s="111" t="s">
        <v>350</v>
      </c>
      <c r="K3687" s="111" t="s">
        <v>129</v>
      </c>
      <c r="L3687" s="111">
        <v>4</v>
      </c>
      <c r="M3687" s="111">
        <v>0.01</v>
      </c>
      <c r="N3687" s="113">
        <v>7.99</v>
      </c>
      <c r="O3687" s="113">
        <v>6.69</v>
      </c>
      <c r="P3687" s="114">
        <v>0.2</v>
      </c>
      <c r="Q3687" s="113">
        <v>26.76</v>
      </c>
      <c r="R3687" s="115">
        <v>8.19</v>
      </c>
      <c r="S3687" s="115">
        <v>6.8</v>
      </c>
      <c r="T3687" s="119">
        <v>0.2</v>
      </c>
      <c r="U3687" s="116">
        <v>27.2</v>
      </c>
      <c r="V3687" t="s">
        <v>25</v>
      </c>
      <c r="W3687">
        <v>9.4145000000000003</v>
      </c>
      <c r="X3687" t="s">
        <v>25</v>
      </c>
      <c r="Y3687">
        <v>37.64</v>
      </c>
      <c r="Z3687">
        <v>8.69</v>
      </c>
      <c r="AA3687">
        <v>7.22</v>
      </c>
      <c r="AB3687">
        <v>0.2</v>
      </c>
      <c r="AC3687">
        <v>28.88</v>
      </c>
    </row>
    <row r="3688" spans="1:29" x14ac:dyDescent="0.25">
      <c r="A3688" s="111" t="s">
        <v>597</v>
      </c>
      <c r="B3688" s="112" t="s">
        <v>589</v>
      </c>
      <c r="C3688" s="111">
        <v>82278</v>
      </c>
      <c r="D3688" s="111">
        <v>822787</v>
      </c>
      <c r="E3688" s="111" t="s">
        <v>603</v>
      </c>
      <c r="F3688" s="111">
        <v>21666</v>
      </c>
      <c r="G3688" s="111" t="s">
        <v>351</v>
      </c>
      <c r="H3688" s="111" t="s">
        <v>151</v>
      </c>
      <c r="I3688" s="111" t="s">
        <v>128</v>
      </c>
      <c r="J3688" s="111" t="s">
        <v>352</v>
      </c>
      <c r="K3688" s="111" t="s">
        <v>129</v>
      </c>
      <c r="L3688" s="111">
        <v>4</v>
      </c>
      <c r="M3688" s="111">
        <v>0.01</v>
      </c>
      <c r="N3688" s="113">
        <v>7.99</v>
      </c>
      <c r="O3688" s="113">
        <v>6.69</v>
      </c>
      <c r="P3688" s="114">
        <v>0.2</v>
      </c>
      <c r="Q3688" s="113">
        <v>26.76</v>
      </c>
      <c r="R3688" s="115">
        <v>8.19</v>
      </c>
      <c r="S3688" s="115">
        <v>6.8</v>
      </c>
      <c r="T3688" s="119">
        <v>0.2</v>
      </c>
      <c r="U3688" s="116">
        <v>27.2</v>
      </c>
      <c r="V3688" t="s">
        <v>25</v>
      </c>
      <c r="W3688">
        <v>9.4145000000000003</v>
      </c>
      <c r="X3688" t="s">
        <v>25</v>
      </c>
      <c r="Y3688">
        <v>37.64</v>
      </c>
      <c r="Z3688">
        <v>8.69</v>
      </c>
      <c r="AA3688">
        <v>7.22</v>
      </c>
      <c r="AB3688">
        <v>0.2</v>
      </c>
      <c r="AC3688">
        <v>28.88</v>
      </c>
    </row>
    <row r="3689" spans="1:29" x14ac:dyDescent="0.25">
      <c r="A3689" s="111" t="s">
        <v>597</v>
      </c>
      <c r="B3689" s="112" t="s">
        <v>589</v>
      </c>
      <c r="C3689" s="111">
        <v>82278</v>
      </c>
      <c r="D3689" s="111">
        <v>822787</v>
      </c>
      <c r="E3689" s="111" t="s">
        <v>603</v>
      </c>
      <c r="F3689" s="111">
        <v>24306</v>
      </c>
      <c r="G3689" s="111" t="s">
        <v>353</v>
      </c>
      <c r="H3689" s="111" t="s">
        <v>151</v>
      </c>
      <c r="I3689" s="111" t="s">
        <v>128</v>
      </c>
      <c r="J3689" s="111" t="s">
        <v>354</v>
      </c>
      <c r="K3689" s="111" t="s">
        <v>129</v>
      </c>
      <c r="L3689" s="111">
        <v>4</v>
      </c>
      <c r="M3689" s="111">
        <v>0.01</v>
      </c>
      <c r="N3689" s="113">
        <v>7.99</v>
      </c>
      <c r="O3689" s="113">
        <v>6.69</v>
      </c>
      <c r="P3689" s="114">
        <v>0.2</v>
      </c>
      <c r="Q3689" s="113">
        <v>26.76</v>
      </c>
      <c r="R3689" s="115">
        <v>8.19</v>
      </c>
      <c r="S3689" s="115">
        <v>6.8</v>
      </c>
      <c r="T3689" s="119">
        <v>0.2</v>
      </c>
      <c r="U3689" s="116">
        <v>27.2</v>
      </c>
      <c r="V3689" t="s">
        <v>25</v>
      </c>
      <c r="W3689">
        <v>9.4145000000000003</v>
      </c>
      <c r="X3689" t="s">
        <v>25</v>
      </c>
      <c r="Y3689">
        <v>37.64</v>
      </c>
      <c r="Z3689">
        <v>8.69</v>
      </c>
      <c r="AA3689">
        <v>7.22</v>
      </c>
      <c r="AB3689">
        <v>0.2</v>
      </c>
      <c r="AC3689">
        <v>28.88</v>
      </c>
    </row>
    <row r="3690" spans="1:29" x14ac:dyDescent="0.25">
      <c r="A3690" s="111" t="s">
        <v>597</v>
      </c>
      <c r="B3690" s="112" t="s">
        <v>589</v>
      </c>
      <c r="C3690" s="111">
        <v>82278</v>
      </c>
      <c r="D3690" s="111">
        <v>822787</v>
      </c>
      <c r="E3690" s="111" t="s">
        <v>603</v>
      </c>
      <c r="F3690" s="111">
        <v>14842</v>
      </c>
      <c r="G3690" s="111" t="s">
        <v>355</v>
      </c>
      <c r="H3690" s="111" t="s">
        <v>33</v>
      </c>
      <c r="I3690" s="111" t="s">
        <v>18</v>
      </c>
      <c r="J3690" s="111" t="s">
        <v>331</v>
      </c>
      <c r="K3690" s="111" t="s">
        <v>31</v>
      </c>
      <c r="L3690" s="111">
        <v>15</v>
      </c>
      <c r="M3690" s="111">
        <v>4.0349999999999997E-2</v>
      </c>
      <c r="N3690" s="113">
        <v>2.29</v>
      </c>
      <c r="O3690" s="113">
        <v>1.8904999999999998</v>
      </c>
      <c r="P3690" s="114">
        <v>0.2</v>
      </c>
      <c r="Q3690" s="113">
        <v>28.349999999999998</v>
      </c>
      <c r="R3690" s="115">
        <v>8.19</v>
      </c>
      <c r="S3690" s="115">
        <v>6.8</v>
      </c>
      <c r="T3690" s="119">
        <v>0.2</v>
      </c>
      <c r="U3690" s="116">
        <v>102</v>
      </c>
      <c r="V3690" t="s">
        <v>25</v>
      </c>
      <c r="W3690">
        <v>9.4145000000000003</v>
      </c>
      <c r="X3690" t="s">
        <v>25</v>
      </c>
      <c r="Y3690">
        <v>141.15</v>
      </c>
      <c r="Z3690">
        <v>1.89</v>
      </c>
      <c r="AA3690">
        <v>1.58</v>
      </c>
      <c r="AB3690">
        <v>0.2</v>
      </c>
      <c r="AC3690">
        <v>23.700000000000003</v>
      </c>
    </row>
    <row r="3691" spans="1:29" x14ac:dyDescent="0.25">
      <c r="A3691" s="111" t="s">
        <v>597</v>
      </c>
      <c r="B3691" s="112" t="s">
        <v>589</v>
      </c>
      <c r="C3691" s="111">
        <v>82278</v>
      </c>
      <c r="D3691" s="111">
        <v>822787</v>
      </c>
      <c r="E3691" s="111" t="s">
        <v>603</v>
      </c>
      <c r="F3691" s="111">
        <v>14844</v>
      </c>
      <c r="G3691" s="111" t="s">
        <v>356</v>
      </c>
      <c r="H3691" s="111" t="s">
        <v>32</v>
      </c>
      <c r="I3691" s="111" t="s">
        <v>18</v>
      </c>
      <c r="J3691" s="111" t="s">
        <v>334</v>
      </c>
      <c r="K3691" s="111" t="s">
        <v>31</v>
      </c>
      <c r="L3691" s="111">
        <v>15</v>
      </c>
      <c r="M3691" s="111">
        <v>4.0349999999999997E-2</v>
      </c>
      <c r="N3691" s="113">
        <v>2.29</v>
      </c>
      <c r="O3691" s="113">
        <v>1.8904999999999998</v>
      </c>
      <c r="P3691" s="114">
        <v>0.2</v>
      </c>
      <c r="Q3691" s="113">
        <v>28.349999999999998</v>
      </c>
      <c r="R3691" s="115">
        <v>8.19</v>
      </c>
      <c r="S3691" s="115">
        <v>6.8</v>
      </c>
      <c r="T3691" s="119">
        <v>0.2</v>
      </c>
      <c r="U3691" s="116">
        <v>102</v>
      </c>
      <c r="V3691" t="s">
        <v>25</v>
      </c>
      <c r="W3691">
        <v>9.4145000000000003</v>
      </c>
      <c r="X3691" t="s">
        <v>25</v>
      </c>
      <c r="Y3691">
        <v>141.15</v>
      </c>
      <c r="Z3691">
        <v>1.89</v>
      </c>
      <c r="AA3691">
        <v>1.58</v>
      </c>
      <c r="AB3691">
        <v>0.2</v>
      </c>
      <c r="AC3691">
        <v>23.700000000000003</v>
      </c>
    </row>
    <row r="3692" spans="1:29" x14ac:dyDescent="0.25">
      <c r="A3692" s="111" t="s">
        <v>597</v>
      </c>
      <c r="B3692" s="112" t="s">
        <v>589</v>
      </c>
      <c r="C3692" s="111">
        <v>82278</v>
      </c>
      <c r="D3692" s="111">
        <v>822787</v>
      </c>
      <c r="E3692" s="111" t="s">
        <v>603</v>
      </c>
      <c r="F3692" s="111">
        <v>1164</v>
      </c>
      <c r="G3692" s="111" t="s">
        <v>450</v>
      </c>
      <c r="H3692" s="111" t="s">
        <v>51</v>
      </c>
      <c r="I3692" s="111" t="s">
        <v>18</v>
      </c>
      <c r="J3692" s="111" t="s">
        <v>418</v>
      </c>
      <c r="K3692" s="111" t="s">
        <v>46</v>
      </c>
      <c r="L3692" s="111">
        <v>12</v>
      </c>
      <c r="M3692" s="111">
        <v>4.2000000000000003E-2</v>
      </c>
      <c r="N3692" s="113">
        <v>2.59</v>
      </c>
      <c r="O3692" s="113">
        <v>2.1755</v>
      </c>
      <c r="P3692" s="114">
        <v>0.2</v>
      </c>
      <c r="Q3692" s="113">
        <v>26.160000000000004</v>
      </c>
      <c r="R3692" s="115">
        <v>8.19</v>
      </c>
      <c r="S3692" s="115">
        <v>6.8</v>
      </c>
      <c r="T3692" s="119">
        <v>0.2</v>
      </c>
      <c r="U3692" s="116">
        <v>81.599999999999994</v>
      </c>
      <c r="V3692" t="s">
        <v>25</v>
      </c>
      <c r="W3692">
        <v>9.4145000000000003</v>
      </c>
      <c r="X3692" t="s">
        <v>25</v>
      </c>
      <c r="Y3692">
        <v>112.92</v>
      </c>
      <c r="Z3692">
        <v>2.19</v>
      </c>
      <c r="AA3692">
        <v>1.83</v>
      </c>
      <c r="AB3692">
        <v>0.2</v>
      </c>
      <c r="AC3692">
        <v>21.96</v>
      </c>
    </row>
    <row r="3693" spans="1:29" x14ac:dyDescent="0.25">
      <c r="A3693" s="111" t="s">
        <v>597</v>
      </c>
      <c r="B3693" s="112" t="s">
        <v>589</v>
      </c>
      <c r="C3693" s="111">
        <v>82278</v>
      </c>
      <c r="D3693" s="111">
        <v>822787</v>
      </c>
      <c r="E3693" s="111" t="s">
        <v>603</v>
      </c>
      <c r="F3693" s="111">
        <v>9084</v>
      </c>
      <c r="G3693" s="111" t="s">
        <v>357</v>
      </c>
      <c r="H3693" s="111" t="s">
        <v>47</v>
      </c>
      <c r="I3693" s="111" t="s">
        <v>18</v>
      </c>
      <c r="J3693" s="111" t="s">
        <v>334</v>
      </c>
      <c r="K3693" s="111" t="s">
        <v>46</v>
      </c>
      <c r="L3693" s="111">
        <v>12</v>
      </c>
      <c r="M3693" s="111">
        <v>4.2000000000000003E-2</v>
      </c>
      <c r="N3693" s="113">
        <v>2.59</v>
      </c>
      <c r="O3693" s="113">
        <v>2.19</v>
      </c>
      <c r="P3693" s="114">
        <v>0.2</v>
      </c>
      <c r="Q3693" s="113">
        <v>26.28</v>
      </c>
      <c r="R3693" s="115">
        <v>8.19</v>
      </c>
      <c r="S3693" s="115">
        <v>6.8</v>
      </c>
      <c r="T3693" s="119">
        <v>0.2</v>
      </c>
      <c r="U3693" s="116">
        <v>81.599999999999994</v>
      </c>
      <c r="V3693" t="s">
        <v>25</v>
      </c>
      <c r="W3693">
        <v>9.4145000000000003</v>
      </c>
      <c r="X3693" t="s">
        <v>25</v>
      </c>
      <c r="Y3693">
        <v>112.92</v>
      </c>
      <c r="Z3693">
        <v>2.4900000000000002</v>
      </c>
      <c r="AA3693">
        <v>2.08</v>
      </c>
      <c r="AB3693">
        <v>0.2</v>
      </c>
      <c r="AC3693">
        <v>24.96</v>
      </c>
    </row>
    <row r="3694" spans="1:29" x14ac:dyDescent="0.25">
      <c r="A3694" s="111" t="s">
        <v>597</v>
      </c>
      <c r="B3694" s="112" t="s">
        <v>589</v>
      </c>
      <c r="C3694" s="111">
        <v>82278</v>
      </c>
      <c r="D3694" s="111">
        <v>822787</v>
      </c>
      <c r="E3694" s="111" t="s">
        <v>603</v>
      </c>
      <c r="F3694" s="111">
        <v>9085</v>
      </c>
      <c r="G3694" s="111" t="s">
        <v>358</v>
      </c>
      <c r="H3694" s="111" t="s">
        <v>48</v>
      </c>
      <c r="I3694" s="111" t="s">
        <v>18</v>
      </c>
      <c r="J3694" s="111" t="s">
        <v>338</v>
      </c>
      <c r="K3694" s="111" t="s">
        <v>46</v>
      </c>
      <c r="L3694" s="111">
        <v>12</v>
      </c>
      <c r="M3694" s="111">
        <v>4.2000000000000003E-2</v>
      </c>
      <c r="N3694" s="113">
        <v>2.59</v>
      </c>
      <c r="O3694" s="113">
        <v>2.1755</v>
      </c>
      <c r="P3694" s="114">
        <v>0.2</v>
      </c>
      <c r="Q3694" s="113">
        <v>26.160000000000004</v>
      </c>
      <c r="R3694" s="115">
        <v>8.19</v>
      </c>
      <c r="S3694" s="115">
        <v>6.8</v>
      </c>
      <c r="T3694" s="119">
        <v>0.2</v>
      </c>
      <c r="U3694" s="116">
        <v>81.599999999999994</v>
      </c>
      <c r="V3694" t="s">
        <v>25</v>
      </c>
      <c r="W3694">
        <v>9.4145000000000003</v>
      </c>
      <c r="X3694" t="s">
        <v>25</v>
      </c>
      <c r="Y3694">
        <v>112.92</v>
      </c>
      <c r="Z3694">
        <v>2.19</v>
      </c>
      <c r="AA3694">
        <v>1.83</v>
      </c>
      <c r="AB3694">
        <v>0.2</v>
      </c>
      <c r="AC3694">
        <v>21.96</v>
      </c>
    </row>
    <row r="3695" spans="1:29" x14ac:dyDescent="0.25">
      <c r="A3695" s="111" t="s">
        <v>597</v>
      </c>
      <c r="B3695" s="112" t="s">
        <v>589</v>
      </c>
      <c r="C3695" s="111">
        <v>82278</v>
      </c>
      <c r="D3695" s="111">
        <v>822787</v>
      </c>
      <c r="E3695" s="111" t="s">
        <v>603</v>
      </c>
      <c r="F3695" s="111">
        <v>9087</v>
      </c>
      <c r="G3695" s="111" t="s">
        <v>359</v>
      </c>
      <c r="H3695" s="111" t="s">
        <v>50</v>
      </c>
      <c r="I3695" s="111" t="s">
        <v>18</v>
      </c>
      <c r="J3695" s="111" t="s">
        <v>336</v>
      </c>
      <c r="K3695" s="111" t="s">
        <v>46</v>
      </c>
      <c r="L3695" s="111">
        <v>12</v>
      </c>
      <c r="M3695" s="111">
        <v>4.2000000000000003E-2</v>
      </c>
      <c r="N3695" s="113">
        <v>2.59</v>
      </c>
      <c r="O3695" s="113">
        <v>2.1755</v>
      </c>
      <c r="P3695" s="114">
        <v>0.2</v>
      </c>
      <c r="Q3695" s="113">
        <v>26.160000000000004</v>
      </c>
      <c r="R3695" s="115">
        <v>8.19</v>
      </c>
      <c r="S3695" s="115">
        <v>6.8</v>
      </c>
      <c r="T3695" s="119">
        <v>0.2</v>
      </c>
      <c r="U3695" s="116">
        <v>81.599999999999994</v>
      </c>
      <c r="V3695" t="s">
        <v>25</v>
      </c>
      <c r="W3695">
        <v>9.4145000000000003</v>
      </c>
      <c r="X3695" t="s">
        <v>25</v>
      </c>
      <c r="Y3695">
        <v>112.92</v>
      </c>
      <c r="Z3695">
        <v>2.19</v>
      </c>
      <c r="AA3695">
        <v>1.83</v>
      </c>
      <c r="AB3695">
        <v>0.2</v>
      </c>
      <c r="AC3695">
        <v>21.96</v>
      </c>
    </row>
    <row r="3696" spans="1:29" x14ac:dyDescent="0.25">
      <c r="A3696" s="111" t="s">
        <v>597</v>
      </c>
      <c r="B3696" s="112" t="s">
        <v>589</v>
      </c>
      <c r="C3696" s="111">
        <v>82278</v>
      </c>
      <c r="D3696" s="111">
        <v>822787</v>
      </c>
      <c r="E3696" s="111" t="s">
        <v>603</v>
      </c>
      <c r="F3696" s="111">
        <v>9089</v>
      </c>
      <c r="G3696" s="111" t="s">
        <v>360</v>
      </c>
      <c r="H3696" s="111" t="s">
        <v>51</v>
      </c>
      <c r="I3696" s="111" t="s">
        <v>18</v>
      </c>
      <c r="J3696" s="111" t="s">
        <v>340</v>
      </c>
      <c r="K3696" s="111" t="s">
        <v>46</v>
      </c>
      <c r="L3696" s="111">
        <v>12</v>
      </c>
      <c r="M3696" s="111">
        <v>4.2000000000000003E-2</v>
      </c>
      <c r="N3696" s="113">
        <v>2.59</v>
      </c>
      <c r="O3696" s="113">
        <v>2.1755</v>
      </c>
      <c r="P3696" s="114">
        <v>0.2</v>
      </c>
      <c r="Q3696" s="113">
        <v>26.160000000000004</v>
      </c>
      <c r="R3696" s="115">
        <v>8.19</v>
      </c>
      <c r="S3696" s="115">
        <v>6.8</v>
      </c>
      <c r="T3696" s="119">
        <v>0.2</v>
      </c>
      <c r="U3696" s="116">
        <v>81.599999999999994</v>
      </c>
      <c r="V3696" t="s">
        <v>25</v>
      </c>
      <c r="W3696">
        <v>9.4145000000000003</v>
      </c>
      <c r="X3696" t="s">
        <v>25</v>
      </c>
      <c r="Y3696">
        <v>112.92</v>
      </c>
      <c r="Z3696">
        <v>2.19</v>
      </c>
      <c r="AA3696">
        <v>1.83</v>
      </c>
      <c r="AB3696">
        <v>0.2</v>
      </c>
      <c r="AC3696">
        <v>21.96</v>
      </c>
    </row>
    <row r="3697" spans="1:29" x14ac:dyDescent="0.25">
      <c r="A3697" s="111" t="s">
        <v>597</v>
      </c>
      <c r="B3697" s="112" t="s">
        <v>589</v>
      </c>
      <c r="C3697" s="111">
        <v>82278</v>
      </c>
      <c r="D3697" s="111">
        <v>822787</v>
      </c>
      <c r="E3697" s="111" t="s">
        <v>603</v>
      </c>
      <c r="F3697" s="111">
        <v>9091</v>
      </c>
      <c r="G3697" s="111" t="s">
        <v>361</v>
      </c>
      <c r="H3697" s="111" t="s">
        <v>52</v>
      </c>
      <c r="I3697" s="111" t="s">
        <v>18</v>
      </c>
      <c r="J3697" s="111" t="s">
        <v>362</v>
      </c>
      <c r="K3697" s="111" t="s">
        <v>46</v>
      </c>
      <c r="L3697" s="111">
        <v>12</v>
      </c>
      <c r="M3697" s="111">
        <v>4.2000000000000003E-2</v>
      </c>
      <c r="N3697" s="113">
        <v>3.19</v>
      </c>
      <c r="O3697" s="113">
        <v>2.66</v>
      </c>
      <c r="P3697" s="114">
        <v>0.2</v>
      </c>
      <c r="Q3697" s="113">
        <v>31.92</v>
      </c>
      <c r="R3697" s="115">
        <v>8.19</v>
      </c>
      <c r="S3697" s="115">
        <v>6.8</v>
      </c>
      <c r="T3697" s="119">
        <v>0.2</v>
      </c>
      <c r="U3697" s="116">
        <v>81.599999999999994</v>
      </c>
      <c r="V3697" t="s">
        <v>25</v>
      </c>
      <c r="W3697">
        <v>9.4145000000000003</v>
      </c>
      <c r="X3697" t="s">
        <v>25</v>
      </c>
      <c r="Y3697">
        <v>112.92</v>
      </c>
      <c r="Z3697">
        <v>2.99</v>
      </c>
      <c r="AA3697">
        <v>2.4900000000000002</v>
      </c>
      <c r="AB3697">
        <v>0.2</v>
      </c>
      <c r="AC3697">
        <v>29.880000000000003</v>
      </c>
    </row>
    <row r="3698" spans="1:29" x14ac:dyDescent="0.25">
      <c r="A3698" s="111" t="s">
        <v>597</v>
      </c>
      <c r="B3698" s="112" t="s">
        <v>589</v>
      </c>
      <c r="C3698" s="111">
        <v>82278</v>
      </c>
      <c r="D3698" s="111">
        <v>822787</v>
      </c>
      <c r="E3698" s="111" t="s">
        <v>603</v>
      </c>
      <c r="F3698" s="111">
        <v>9092</v>
      </c>
      <c r="G3698" s="111" t="s">
        <v>363</v>
      </c>
      <c r="H3698" s="111" t="s">
        <v>52</v>
      </c>
      <c r="I3698" s="111" t="s">
        <v>18</v>
      </c>
      <c r="J3698" s="111" t="s">
        <v>364</v>
      </c>
      <c r="K3698" s="111" t="s">
        <v>46</v>
      </c>
      <c r="L3698" s="111">
        <v>12</v>
      </c>
      <c r="M3698" s="111">
        <v>4.2000000000000003E-2</v>
      </c>
      <c r="N3698" s="113">
        <v>3.19</v>
      </c>
      <c r="O3698" s="113">
        <v>2.66</v>
      </c>
      <c r="P3698" s="114">
        <v>0.2</v>
      </c>
      <c r="Q3698" s="113">
        <v>31.92</v>
      </c>
      <c r="R3698" s="115">
        <v>8.19</v>
      </c>
      <c r="S3698" s="115">
        <v>6.8</v>
      </c>
      <c r="T3698" s="119">
        <v>0.2</v>
      </c>
      <c r="U3698" s="116">
        <v>81.599999999999994</v>
      </c>
      <c r="V3698" t="s">
        <v>25</v>
      </c>
      <c r="W3698">
        <v>9.4145000000000003</v>
      </c>
      <c r="X3698" t="s">
        <v>25</v>
      </c>
      <c r="Y3698">
        <v>112.92</v>
      </c>
      <c r="Z3698">
        <v>2.99</v>
      </c>
      <c r="AA3698">
        <v>2.4900000000000002</v>
      </c>
      <c r="AB3698">
        <v>0.2</v>
      </c>
      <c r="AC3698">
        <v>29.880000000000003</v>
      </c>
    </row>
    <row r="3699" spans="1:29" x14ac:dyDescent="0.25">
      <c r="A3699" s="111" t="s">
        <v>597</v>
      </c>
      <c r="B3699" s="112" t="s">
        <v>589</v>
      </c>
      <c r="C3699" s="111">
        <v>82278</v>
      </c>
      <c r="D3699" s="111">
        <v>822787</v>
      </c>
      <c r="E3699" s="111" t="s">
        <v>603</v>
      </c>
      <c r="F3699" s="111">
        <v>9093</v>
      </c>
      <c r="G3699" s="111" t="s">
        <v>365</v>
      </c>
      <c r="H3699" s="111" t="s">
        <v>49</v>
      </c>
      <c r="I3699" s="111" t="s">
        <v>18</v>
      </c>
      <c r="J3699" s="111" t="s">
        <v>342</v>
      </c>
      <c r="K3699" s="111" t="s">
        <v>46</v>
      </c>
      <c r="L3699" s="111">
        <v>12</v>
      </c>
      <c r="M3699" s="111">
        <v>4.2000000000000003E-2</v>
      </c>
      <c r="N3699" s="113">
        <v>2.59</v>
      </c>
      <c r="O3699" s="113">
        <v>2.1755</v>
      </c>
      <c r="P3699" s="114">
        <v>0.2</v>
      </c>
      <c r="Q3699" s="113">
        <v>26.160000000000004</v>
      </c>
      <c r="R3699" s="115">
        <v>8.19</v>
      </c>
      <c r="S3699" s="115">
        <v>6.8</v>
      </c>
      <c r="T3699" s="119">
        <v>0.2</v>
      </c>
      <c r="U3699" s="116">
        <v>81.599999999999994</v>
      </c>
      <c r="V3699" t="s">
        <v>25</v>
      </c>
      <c r="W3699">
        <v>9.4145000000000003</v>
      </c>
      <c r="X3699" t="s">
        <v>25</v>
      </c>
      <c r="Y3699">
        <v>112.92</v>
      </c>
      <c r="Z3699">
        <v>2.19</v>
      </c>
      <c r="AA3699">
        <v>1.83</v>
      </c>
      <c r="AB3699">
        <v>0.2</v>
      </c>
      <c r="AC3699">
        <v>21.96</v>
      </c>
    </row>
    <row r="3700" spans="1:29" x14ac:dyDescent="0.25">
      <c r="A3700" s="111" t="s">
        <v>597</v>
      </c>
      <c r="B3700" s="112" t="s">
        <v>589</v>
      </c>
      <c r="C3700" s="111">
        <v>82278</v>
      </c>
      <c r="D3700" s="111">
        <v>822787</v>
      </c>
      <c r="E3700" s="111" t="s">
        <v>603</v>
      </c>
      <c r="F3700" s="111">
        <v>9096</v>
      </c>
      <c r="G3700" s="111" t="s">
        <v>366</v>
      </c>
      <c r="H3700" s="111" t="s">
        <v>49</v>
      </c>
      <c r="I3700" s="111" t="s">
        <v>18</v>
      </c>
      <c r="J3700" s="111" t="s">
        <v>331</v>
      </c>
      <c r="K3700" s="111" t="s">
        <v>46</v>
      </c>
      <c r="L3700" s="111">
        <v>12</v>
      </c>
      <c r="M3700" s="111">
        <v>4.2000000000000003E-2</v>
      </c>
      <c r="N3700" s="113">
        <v>2.59</v>
      </c>
      <c r="O3700" s="113">
        <v>2.1755</v>
      </c>
      <c r="P3700" s="114">
        <v>0.2</v>
      </c>
      <c r="Q3700" s="113">
        <v>26.160000000000004</v>
      </c>
      <c r="R3700" s="115">
        <v>8.19</v>
      </c>
      <c r="S3700" s="115">
        <v>6.8</v>
      </c>
      <c r="T3700" s="119">
        <v>0.2</v>
      </c>
      <c r="U3700" s="116">
        <v>81.599999999999994</v>
      </c>
      <c r="V3700" t="s">
        <v>25</v>
      </c>
      <c r="W3700">
        <v>9.4145000000000003</v>
      </c>
      <c r="X3700" t="s">
        <v>25</v>
      </c>
      <c r="Y3700">
        <v>112.92</v>
      </c>
      <c r="Z3700">
        <v>2.19</v>
      </c>
      <c r="AA3700">
        <v>1.83</v>
      </c>
      <c r="AB3700">
        <v>0.2</v>
      </c>
      <c r="AC3700">
        <v>21.96</v>
      </c>
    </row>
    <row r="3701" spans="1:29" x14ac:dyDescent="0.25">
      <c r="A3701" s="111" t="s">
        <v>597</v>
      </c>
      <c r="B3701" s="112" t="s">
        <v>589</v>
      </c>
      <c r="C3701" s="111">
        <v>82278</v>
      </c>
      <c r="D3701" s="111">
        <v>822787</v>
      </c>
      <c r="E3701" s="111" t="s">
        <v>603</v>
      </c>
      <c r="F3701" s="111">
        <v>9274</v>
      </c>
      <c r="G3701" s="111" t="s">
        <v>367</v>
      </c>
      <c r="H3701" s="111" t="s">
        <v>49</v>
      </c>
      <c r="I3701" s="111" t="s">
        <v>18</v>
      </c>
      <c r="J3701" s="111" t="s">
        <v>344</v>
      </c>
      <c r="K3701" s="111" t="s">
        <v>46</v>
      </c>
      <c r="L3701" s="111">
        <v>12</v>
      </c>
      <c r="M3701" s="111">
        <v>4.2000000000000003E-2</v>
      </c>
      <c r="N3701" s="113">
        <v>2.59</v>
      </c>
      <c r="O3701" s="113">
        <v>2.1755</v>
      </c>
      <c r="P3701" s="114">
        <v>0.2</v>
      </c>
      <c r="Q3701" s="113">
        <v>26.160000000000004</v>
      </c>
      <c r="R3701" s="115">
        <v>8.19</v>
      </c>
      <c r="S3701" s="115">
        <v>6.8</v>
      </c>
      <c r="T3701" s="119">
        <v>0.2</v>
      </c>
      <c r="U3701" s="116">
        <v>81.599999999999994</v>
      </c>
      <c r="V3701" t="s">
        <v>25</v>
      </c>
      <c r="W3701">
        <v>9.4145000000000003</v>
      </c>
      <c r="X3701" t="s">
        <v>25</v>
      </c>
      <c r="Y3701">
        <v>112.92</v>
      </c>
      <c r="Z3701">
        <v>2.19</v>
      </c>
      <c r="AA3701">
        <v>1.83</v>
      </c>
      <c r="AB3701">
        <v>0.2</v>
      </c>
      <c r="AC3701">
        <v>21.96</v>
      </c>
    </row>
    <row r="3702" spans="1:29" x14ac:dyDescent="0.25">
      <c r="A3702" s="111" t="s">
        <v>597</v>
      </c>
      <c r="B3702" s="112" t="s">
        <v>589</v>
      </c>
      <c r="C3702" s="111">
        <v>82278</v>
      </c>
      <c r="D3702" s="111">
        <v>822787</v>
      </c>
      <c r="E3702" s="111" t="s">
        <v>603</v>
      </c>
      <c r="F3702" s="111">
        <v>253</v>
      </c>
      <c r="G3702" s="111" t="s">
        <v>375</v>
      </c>
      <c r="H3702" s="111" t="s">
        <v>73</v>
      </c>
      <c r="I3702" s="111" t="s">
        <v>18</v>
      </c>
      <c r="J3702" s="111" t="s">
        <v>340</v>
      </c>
      <c r="K3702" s="111" t="s">
        <v>68</v>
      </c>
      <c r="L3702" s="111">
        <v>6</v>
      </c>
      <c r="M3702" s="111">
        <v>0.06</v>
      </c>
      <c r="N3702" s="113">
        <v>3.79</v>
      </c>
      <c r="O3702" s="113">
        <v>3.19</v>
      </c>
      <c r="P3702" s="114">
        <v>0.2</v>
      </c>
      <c r="Q3702" s="113">
        <v>19.14</v>
      </c>
      <c r="R3702" s="115">
        <v>8.19</v>
      </c>
      <c r="S3702" s="115">
        <v>6.8</v>
      </c>
      <c r="T3702" s="119">
        <v>0.2</v>
      </c>
      <c r="U3702" s="116">
        <v>40.799999999999997</v>
      </c>
      <c r="V3702" t="s">
        <v>25</v>
      </c>
      <c r="W3702">
        <v>9.4145000000000003</v>
      </c>
      <c r="X3702" t="s">
        <v>25</v>
      </c>
      <c r="Y3702">
        <v>56.46</v>
      </c>
      <c r="Z3702">
        <v>3.99</v>
      </c>
      <c r="AA3702">
        <v>3.32</v>
      </c>
      <c r="AB3702">
        <v>0.2</v>
      </c>
      <c r="AC3702">
        <v>19.919999999999998</v>
      </c>
    </row>
    <row r="3703" spans="1:29" x14ac:dyDescent="0.25">
      <c r="A3703" s="111" t="s">
        <v>597</v>
      </c>
      <c r="B3703" s="112" t="s">
        <v>589</v>
      </c>
      <c r="C3703" s="111">
        <v>82278</v>
      </c>
      <c r="D3703" s="111">
        <v>822787</v>
      </c>
      <c r="E3703" s="111" t="s">
        <v>603</v>
      </c>
      <c r="F3703" s="111">
        <v>2132</v>
      </c>
      <c r="G3703" s="111" t="s">
        <v>376</v>
      </c>
      <c r="H3703" s="111" t="s">
        <v>70</v>
      </c>
      <c r="I3703" s="111" t="s">
        <v>18</v>
      </c>
      <c r="J3703" s="111" t="s">
        <v>334</v>
      </c>
      <c r="K3703" s="111" t="s">
        <v>68</v>
      </c>
      <c r="L3703" s="111">
        <v>6</v>
      </c>
      <c r="M3703" s="111">
        <v>0.06</v>
      </c>
      <c r="N3703" s="113">
        <v>3.79</v>
      </c>
      <c r="O3703" s="113">
        <v>3.19</v>
      </c>
      <c r="P3703" s="114">
        <v>0.2</v>
      </c>
      <c r="Q3703" s="113">
        <v>19.14</v>
      </c>
      <c r="R3703" s="115">
        <v>8.19</v>
      </c>
      <c r="S3703" s="115">
        <v>6.8</v>
      </c>
      <c r="T3703" s="119">
        <v>0.2</v>
      </c>
      <c r="U3703" s="116">
        <v>40.799999999999997</v>
      </c>
      <c r="V3703" t="s">
        <v>25</v>
      </c>
      <c r="W3703">
        <v>9.4145000000000003</v>
      </c>
      <c r="X3703" t="s">
        <v>25</v>
      </c>
      <c r="Y3703">
        <v>56.46</v>
      </c>
      <c r="Z3703">
        <v>3.99</v>
      </c>
      <c r="AA3703">
        <v>3.32</v>
      </c>
      <c r="AB3703">
        <v>0.2</v>
      </c>
      <c r="AC3703">
        <v>19.919999999999998</v>
      </c>
    </row>
    <row r="3704" spans="1:29" x14ac:dyDescent="0.25">
      <c r="A3704" s="111" t="s">
        <v>597</v>
      </c>
      <c r="B3704" s="112" t="s">
        <v>589</v>
      </c>
      <c r="C3704" s="111">
        <v>82278</v>
      </c>
      <c r="D3704" s="111">
        <v>822787</v>
      </c>
      <c r="E3704" s="111" t="s">
        <v>603</v>
      </c>
      <c r="F3704" s="111">
        <v>7703</v>
      </c>
      <c r="G3704" s="111" t="s">
        <v>473</v>
      </c>
      <c r="H3704" s="111" t="s">
        <v>72</v>
      </c>
      <c r="I3704" s="111" t="s">
        <v>18</v>
      </c>
      <c r="J3704" s="111" t="s">
        <v>331</v>
      </c>
      <c r="K3704" s="111" t="s">
        <v>68</v>
      </c>
      <c r="L3704" s="111">
        <v>6</v>
      </c>
      <c r="M3704" s="111">
        <v>0.06</v>
      </c>
      <c r="N3704" s="113">
        <v>3.79</v>
      </c>
      <c r="O3704" s="113">
        <v>3.19</v>
      </c>
      <c r="P3704" s="114">
        <v>0.2</v>
      </c>
      <c r="Q3704" s="113">
        <v>19.14</v>
      </c>
      <c r="R3704" s="115">
        <v>8.19</v>
      </c>
      <c r="S3704" s="115">
        <v>6.8</v>
      </c>
      <c r="T3704" s="119">
        <v>0.2</v>
      </c>
      <c r="U3704" s="116">
        <v>40.799999999999997</v>
      </c>
      <c r="V3704" t="s">
        <v>25</v>
      </c>
      <c r="W3704">
        <v>9.4145000000000003</v>
      </c>
      <c r="X3704" t="s">
        <v>25</v>
      </c>
      <c r="Y3704">
        <v>56.46</v>
      </c>
      <c r="Z3704">
        <v>3.99</v>
      </c>
      <c r="AA3704">
        <v>3.32</v>
      </c>
      <c r="AB3704">
        <v>0.2</v>
      </c>
      <c r="AC3704">
        <v>19.919999999999998</v>
      </c>
    </row>
    <row r="3705" spans="1:29" x14ac:dyDescent="0.25">
      <c r="A3705" s="111" t="s">
        <v>597</v>
      </c>
      <c r="B3705" s="112" t="s">
        <v>589</v>
      </c>
      <c r="C3705" s="111">
        <v>82278</v>
      </c>
      <c r="D3705" s="111">
        <v>822787</v>
      </c>
      <c r="E3705" s="111" t="s">
        <v>603</v>
      </c>
      <c r="F3705" s="111">
        <v>13486</v>
      </c>
      <c r="G3705" s="111" t="s">
        <v>377</v>
      </c>
      <c r="H3705" s="111" t="s">
        <v>134</v>
      </c>
      <c r="I3705" s="111" t="s">
        <v>128</v>
      </c>
      <c r="J3705" s="111" t="s">
        <v>378</v>
      </c>
      <c r="K3705" s="111" t="s">
        <v>68</v>
      </c>
      <c r="L3705" s="111">
        <v>6</v>
      </c>
      <c r="M3705" s="111">
        <v>0.06</v>
      </c>
      <c r="N3705" s="113">
        <v>6.59</v>
      </c>
      <c r="O3705" s="113">
        <v>5.49</v>
      </c>
      <c r="P3705" s="114">
        <v>0.2</v>
      </c>
      <c r="Q3705" s="113">
        <v>32.94</v>
      </c>
      <c r="R3705" s="115">
        <v>8.19</v>
      </c>
      <c r="S3705" s="115">
        <v>6.8</v>
      </c>
      <c r="T3705" s="119">
        <v>0.2</v>
      </c>
      <c r="U3705" s="116">
        <v>40.799999999999997</v>
      </c>
      <c r="V3705" t="s">
        <v>25</v>
      </c>
      <c r="W3705">
        <v>9.4145000000000003</v>
      </c>
      <c r="X3705" t="s">
        <v>25</v>
      </c>
      <c r="Y3705">
        <v>56.46</v>
      </c>
      <c r="Z3705">
        <v>6.19</v>
      </c>
      <c r="AA3705">
        <v>5.18</v>
      </c>
      <c r="AB3705">
        <v>0.2</v>
      </c>
      <c r="AC3705">
        <v>31.08</v>
      </c>
    </row>
    <row r="3706" spans="1:29" x14ac:dyDescent="0.25">
      <c r="A3706" s="111" t="s">
        <v>597</v>
      </c>
      <c r="B3706" s="112" t="s">
        <v>589</v>
      </c>
      <c r="C3706" s="111">
        <v>82278</v>
      </c>
      <c r="D3706" s="111">
        <v>822787</v>
      </c>
      <c r="E3706" s="111" t="s">
        <v>603</v>
      </c>
      <c r="F3706" s="111">
        <v>19164</v>
      </c>
      <c r="G3706" s="111" t="s">
        <v>475</v>
      </c>
      <c r="H3706" s="111" t="s">
        <v>76</v>
      </c>
      <c r="I3706" s="111" t="s">
        <v>18</v>
      </c>
      <c r="J3706" s="111" t="s">
        <v>334</v>
      </c>
      <c r="K3706" s="111" t="s">
        <v>68</v>
      </c>
      <c r="L3706" s="111">
        <v>2</v>
      </c>
      <c r="M3706" s="111">
        <v>0.02</v>
      </c>
      <c r="N3706" s="113">
        <v>3.69</v>
      </c>
      <c r="O3706" s="113">
        <v>3.1</v>
      </c>
      <c r="P3706" s="114">
        <v>0.2</v>
      </c>
      <c r="Q3706" s="113">
        <v>6.2</v>
      </c>
      <c r="R3706" s="115">
        <v>8.19</v>
      </c>
      <c r="S3706" s="115">
        <v>6.8</v>
      </c>
      <c r="T3706" s="119">
        <v>0.2</v>
      </c>
      <c r="U3706" s="116">
        <v>13.6</v>
      </c>
      <c r="V3706" t="s">
        <v>25</v>
      </c>
      <c r="W3706">
        <v>9.4145000000000003</v>
      </c>
      <c r="X3706" t="s">
        <v>25</v>
      </c>
      <c r="Y3706">
        <v>18.82</v>
      </c>
      <c r="Z3706">
        <v>3.19</v>
      </c>
      <c r="AA3706">
        <v>2.7</v>
      </c>
      <c r="AB3706">
        <v>0.2</v>
      </c>
      <c r="AC3706">
        <v>5.4</v>
      </c>
    </row>
    <row r="3707" spans="1:29" x14ac:dyDescent="0.25">
      <c r="A3707" s="111" t="s">
        <v>597</v>
      </c>
      <c r="B3707" s="112" t="s">
        <v>589</v>
      </c>
      <c r="C3707" s="111">
        <v>82278</v>
      </c>
      <c r="D3707" s="111">
        <v>822787</v>
      </c>
      <c r="E3707" s="111" t="s">
        <v>603</v>
      </c>
      <c r="F3707" s="111">
        <v>18152</v>
      </c>
      <c r="G3707" s="111" t="s">
        <v>385</v>
      </c>
      <c r="H3707" s="111" t="s">
        <v>21</v>
      </c>
      <c r="I3707" s="111" t="s">
        <v>18</v>
      </c>
      <c r="J3707" s="111" t="s">
        <v>334</v>
      </c>
      <c r="K3707" s="111" t="s">
        <v>19</v>
      </c>
      <c r="L3707" s="111">
        <v>12</v>
      </c>
      <c r="M3707" s="111">
        <v>2.4E-2</v>
      </c>
      <c r="N3707" s="113">
        <v>1.69</v>
      </c>
      <c r="O3707" s="113">
        <v>1.4155</v>
      </c>
      <c r="P3707" s="114">
        <v>0.2</v>
      </c>
      <c r="Q3707" s="113">
        <v>17.04</v>
      </c>
      <c r="R3707" s="115">
        <v>8.19</v>
      </c>
      <c r="S3707" s="115">
        <v>6.8</v>
      </c>
      <c r="T3707" s="119">
        <v>0.2</v>
      </c>
      <c r="U3707" s="116">
        <v>81.599999999999994</v>
      </c>
      <c r="V3707" t="s">
        <v>25</v>
      </c>
      <c r="W3707">
        <v>9.4145000000000003</v>
      </c>
      <c r="X3707" t="s">
        <v>25</v>
      </c>
      <c r="Y3707">
        <v>112.92</v>
      </c>
      <c r="Z3707">
        <v>1.49</v>
      </c>
      <c r="AA3707">
        <v>1.24</v>
      </c>
      <c r="AB3707">
        <v>0.2</v>
      </c>
      <c r="AC3707">
        <v>14.879999999999999</v>
      </c>
    </row>
    <row r="3708" spans="1:29" x14ac:dyDescent="0.25">
      <c r="A3708" s="111" t="s">
        <v>597</v>
      </c>
      <c r="B3708" s="112" t="s">
        <v>589</v>
      </c>
      <c r="C3708" s="111">
        <v>82278</v>
      </c>
      <c r="D3708" s="111">
        <v>822787</v>
      </c>
      <c r="E3708" s="111" t="s">
        <v>603</v>
      </c>
      <c r="F3708" s="111">
        <v>18266</v>
      </c>
      <c r="G3708" s="111" t="s">
        <v>386</v>
      </c>
      <c r="H3708" s="111" t="s">
        <v>28</v>
      </c>
      <c r="I3708" s="111" t="s">
        <v>18</v>
      </c>
      <c r="J3708" s="111" t="s">
        <v>331</v>
      </c>
      <c r="K3708" s="111" t="s">
        <v>19</v>
      </c>
      <c r="L3708" s="111">
        <v>12</v>
      </c>
      <c r="M3708" s="111">
        <v>2.4E-2</v>
      </c>
      <c r="N3708" s="113">
        <v>1.69</v>
      </c>
      <c r="O3708" s="113">
        <v>1.42</v>
      </c>
      <c r="P3708" s="114">
        <v>0.2</v>
      </c>
      <c r="Q3708" s="113">
        <v>17.04</v>
      </c>
      <c r="R3708" s="115">
        <v>8.19</v>
      </c>
      <c r="S3708" s="115">
        <v>6.8</v>
      </c>
      <c r="T3708" s="119">
        <v>0.2</v>
      </c>
      <c r="U3708" s="116">
        <v>81.599999999999994</v>
      </c>
      <c r="V3708" t="s">
        <v>25</v>
      </c>
      <c r="W3708">
        <v>9.4145000000000003</v>
      </c>
      <c r="X3708" t="s">
        <v>25</v>
      </c>
      <c r="Y3708">
        <v>112.92</v>
      </c>
      <c r="Z3708">
        <v>1.49</v>
      </c>
      <c r="AA3708">
        <v>1.24</v>
      </c>
      <c r="AB3708">
        <v>0.2</v>
      </c>
      <c r="AC3708">
        <v>14.879999999999999</v>
      </c>
    </row>
    <row r="3709" spans="1:29" x14ac:dyDescent="0.25">
      <c r="A3709" s="111" t="s">
        <v>597</v>
      </c>
      <c r="B3709" s="112" t="s">
        <v>589</v>
      </c>
      <c r="C3709" s="111">
        <v>82278</v>
      </c>
      <c r="D3709" s="111">
        <v>822787</v>
      </c>
      <c r="E3709" s="111" t="s">
        <v>603</v>
      </c>
      <c r="F3709" s="111">
        <v>18267</v>
      </c>
      <c r="G3709" s="111" t="s">
        <v>416</v>
      </c>
      <c r="H3709" s="111" t="s">
        <v>29</v>
      </c>
      <c r="I3709" s="111" t="s">
        <v>18</v>
      </c>
      <c r="J3709" s="111" t="s">
        <v>336</v>
      </c>
      <c r="K3709" s="111" t="s">
        <v>19</v>
      </c>
      <c r="L3709" s="111">
        <v>12</v>
      </c>
      <c r="M3709" s="111">
        <v>2.4E-2</v>
      </c>
      <c r="N3709" s="113">
        <v>1.69</v>
      </c>
      <c r="O3709" s="113">
        <v>1.42</v>
      </c>
      <c r="P3709" s="114">
        <v>0.2</v>
      </c>
      <c r="Q3709" s="113">
        <v>17.04</v>
      </c>
      <c r="R3709" s="115">
        <v>8.19</v>
      </c>
      <c r="S3709" s="115">
        <v>6.8</v>
      </c>
      <c r="T3709" s="119">
        <v>0.2</v>
      </c>
      <c r="U3709" s="116">
        <v>81.599999999999994</v>
      </c>
      <c r="V3709" t="s">
        <v>25</v>
      </c>
      <c r="W3709">
        <v>9.4145000000000003</v>
      </c>
      <c r="X3709" t="s">
        <v>25</v>
      </c>
      <c r="Y3709">
        <v>112.92</v>
      </c>
      <c r="Z3709">
        <v>1.49</v>
      </c>
      <c r="AA3709">
        <v>1.24</v>
      </c>
      <c r="AB3709">
        <v>0.2</v>
      </c>
      <c r="AC3709">
        <v>14.879999999999999</v>
      </c>
    </row>
    <row r="3710" spans="1:29" x14ac:dyDescent="0.25">
      <c r="A3710" s="111" t="s">
        <v>597</v>
      </c>
      <c r="B3710" s="112" t="s">
        <v>589</v>
      </c>
      <c r="C3710" s="111">
        <v>82278</v>
      </c>
      <c r="D3710" s="111">
        <v>822787</v>
      </c>
      <c r="E3710" s="111" t="s">
        <v>603</v>
      </c>
      <c r="F3710" s="111">
        <v>18268</v>
      </c>
      <c r="G3710" s="111" t="s">
        <v>387</v>
      </c>
      <c r="H3710" s="111" t="s">
        <v>30</v>
      </c>
      <c r="I3710" s="111" t="s">
        <v>18</v>
      </c>
      <c r="J3710" s="111" t="s">
        <v>340</v>
      </c>
      <c r="K3710" s="111" t="s">
        <v>19</v>
      </c>
      <c r="L3710" s="111">
        <v>12</v>
      </c>
      <c r="M3710" s="111">
        <v>2.4E-2</v>
      </c>
      <c r="N3710" s="113">
        <v>1.69</v>
      </c>
      <c r="O3710" s="113">
        <v>1.42</v>
      </c>
      <c r="P3710" s="114">
        <v>0.2</v>
      </c>
      <c r="Q3710" s="113">
        <v>17.04</v>
      </c>
      <c r="R3710" s="115">
        <v>8.19</v>
      </c>
      <c r="S3710" s="115">
        <v>6.8</v>
      </c>
      <c r="T3710" s="119">
        <v>0.2</v>
      </c>
      <c r="U3710" s="116">
        <v>81.599999999999994</v>
      </c>
      <c r="V3710" t="s">
        <v>25</v>
      </c>
      <c r="W3710">
        <v>9.4145000000000003</v>
      </c>
      <c r="X3710" t="s">
        <v>25</v>
      </c>
      <c r="Y3710">
        <v>112.92</v>
      </c>
      <c r="Z3710">
        <v>1.49</v>
      </c>
      <c r="AA3710">
        <v>1.24</v>
      </c>
      <c r="AB3710">
        <v>0.2</v>
      </c>
      <c r="AC3710">
        <v>14.879999999999999</v>
      </c>
    </row>
    <row r="3711" spans="1:29" x14ac:dyDescent="0.25">
      <c r="A3711" s="111" t="s">
        <v>597</v>
      </c>
      <c r="B3711" s="112" t="s">
        <v>589</v>
      </c>
      <c r="C3711" s="111">
        <v>82278</v>
      </c>
      <c r="D3711" s="111">
        <v>822787</v>
      </c>
      <c r="E3711" s="111" t="s">
        <v>603</v>
      </c>
      <c r="F3711" s="111">
        <v>503</v>
      </c>
      <c r="G3711" s="111" t="s">
        <v>389</v>
      </c>
      <c r="H3711" s="111" t="s">
        <v>91</v>
      </c>
      <c r="I3711" s="111" t="s">
        <v>18</v>
      </c>
      <c r="J3711" s="111" t="s">
        <v>340</v>
      </c>
      <c r="K3711" s="111" t="s">
        <v>85</v>
      </c>
      <c r="L3711" s="111">
        <v>6</v>
      </c>
      <c r="M3711" s="111">
        <v>0.12</v>
      </c>
      <c r="N3711" s="113">
        <v>5.69</v>
      </c>
      <c r="O3711" s="113">
        <v>4.74</v>
      </c>
      <c r="P3711" s="114">
        <v>0.2</v>
      </c>
      <c r="Q3711" s="113">
        <v>28.44</v>
      </c>
      <c r="R3711" s="115">
        <v>8.19</v>
      </c>
      <c r="S3711" s="115">
        <v>6.8</v>
      </c>
      <c r="T3711" s="119">
        <v>0.2</v>
      </c>
      <c r="U3711" s="116">
        <v>40.799999999999997</v>
      </c>
      <c r="V3711" t="s">
        <v>25</v>
      </c>
      <c r="W3711">
        <v>9.4145000000000003</v>
      </c>
      <c r="X3711" t="s">
        <v>25</v>
      </c>
      <c r="Y3711">
        <v>56.46</v>
      </c>
      <c r="Z3711">
        <v>5.59</v>
      </c>
      <c r="AA3711">
        <v>4.66</v>
      </c>
      <c r="AB3711">
        <v>0.2</v>
      </c>
      <c r="AC3711">
        <v>27.96</v>
      </c>
    </row>
    <row r="3712" spans="1:29" x14ac:dyDescent="0.25">
      <c r="A3712" s="111" t="s">
        <v>597</v>
      </c>
      <c r="B3712" s="112" t="s">
        <v>589</v>
      </c>
      <c r="C3712" s="111">
        <v>82278</v>
      </c>
      <c r="D3712" s="111">
        <v>822787</v>
      </c>
      <c r="E3712" s="111" t="s">
        <v>603</v>
      </c>
      <c r="F3712" s="111">
        <v>504</v>
      </c>
      <c r="G3712" s="111" t="s">
        <v>390</v>
      </c>
      <c r="H3712" s="111" t="s">
        <v>88</v>
      </c>
      <c r="I3712" s="111" t="s">
        <v>18</v>
      </c>
      <c r="J3712" s="111" t="s">
        <v>331</v>
      </c>
      <c r="K3712" s="111" t="s">
        <v>85</v>
      </c>
      <c r="L3712" s="111">
        <v>6</v>
      </c>
      <c r="M3712" s="111">
        <v>0.12</v>
      </c>
      <c r="N3712" s="113">
        <v>7.29</v>
      </c>
      <c r="O3712" s="113">
        <v>6.07</v>
      </c>
      <c r="P3712" s="114">
        <v>0.2</v>
      </c>
      <c r="Q3712" s="113">
        <v>36.42</v>
      </c>
      <c r="R3712" s="115">
        <v>8.19</v>
      </c>
      <c r="S3712" s="115">
        <v>6.8</v>
      </c>
      <c r="T3712" s="119">
        <v>0.2</v>
      </c>
      <c r="U3712" s="116">
        <v>40.799999999999997</v>
      </c>
      <c r="V3712" t="s">
        <v>25</v>
      </c>
      <c r="W3712">
        <v>9.4145000000000003</v>
      </c>
      <c r="X3712" t="s">
        <v>25</v>
      </c>
      <c r="Y3712">
        <v>56.46</v>
      </c>
      <c r="Z3712">
        <v>6.59</v>
      </c>
      <c r="AA3712">
        <v>5.49</v>
      </c>
      <c r="AB3712">
        <v>0.2</v>
      </c>
      <c r="AC3712">
        <v>32.94</v>
      </c>
    </row>
    <row r="3713" spans="1:29" x14ac:dyDescent="0.25">
      <c r="A3713" s="111" t="s">
        <v>597</v>
      </c>
      <c r="B3713" s="112" t="s">
        <v>589</v>
      </c>
      <c r="C3713" s="111">
        <v>82278</v>
      </c>
      <c r="D3713" s="111">
        <v>822787</v>
      </c>
      <c r="E3713" s="111" t="s">
        <v>603</v>
      </c>
      <c r="F3713" s="111">
        <v>1166</v>
      </c>
      <c r="G3713" s="111" t="s">
        <v>417</v>
      </c>
      <c r="H3713" s="111" t="s">
        <v>91</v>
      </c>
      <c r="I3713" s="111" t="s">
        <v>18</v>
      </c>
      <c r="J3713" s="111" t="s">
        <v>418</v>
      </c>
      <c r="K3713" s="111" t="s">
        <v>85</v>
      </c>
      <c r="L3713" s="111">
        <v>6</v>
      </c>
      <c r="M3713" s="111">
        <v>0.12</v>
      </c>
      <c r="N3713" s="113">
        <v>5.69</v>
      </c>
      <c r="O3713" s="113">
        <v>4.74</v>
      </c>
      <c r="P3713" s="114">
        <v>0.2</v>
      </c>
      <c r="Q3713" s="113">
        <v>28.44</v>
      </c>
      <c r="R3713" s="115">
        <v>8.19</v>
      </c>
      <c r="S3713" s="115">
        <v>6.8</v>
      </c>
      <c r="T3713" s="119">
        <v>0.2</v>
      </c>
      <c r="U3713" s="116">
        <v>40.799999999999997</v>
      </c>
      <c r="V3713" t="s">
        <v>25</v>
      </c>
      <c r="W3713">
        <v>9.4145000000000003</v>
      </c>
      <c r="X3713" t="s">
        <v>25</v>
      </c>
      <c r="Y3713">
        <v>56.46</v>
      </c>
      <c r="Z3713">
        <v>5.59</v>
      </c>
      <c r="AA3713">
        <v>4.66</v>
      </c>
      <c r="AB3713">
        <v>0.2</v>
      </c>
      <c r="AC3713">
        <v>27.96</v>
      </c>
    </row>
    <row r="3714" spans="1:29" x14ac:dyDescent="0.25">
      <c r="A3714" s="111" t="s">
        <v>597</v>
      </c>
      <c r="B3714" s="112" t="s">
        <v>589</v>
      </c>
      <c r="C3714" s="111">
        <v>82278</v>
      </c>
      <c r="D3714" s="111">
        <v>822787</v>
      </c>
      <c r="E3714" s="111" t="s">
        <v>603</v>
      </c>
      <c r="F3714" s="111">
        <v>2349</v>
      </c>
      <c r="G3714" s="111" t="s">
        <v>391</v>
      </c>
      <c r="H3714" s="111" t="s">
        <v>86</v>
      </c>
      <c r="I3714" s="111" t="s">
        <v>18</v>
      </c>
      <c r="J3714" s="111" t="s">
        <v>334</v>
      </c>
      <c r="K3714" s="111" t="s">
        <v>85</v>
      </c>
      <c r="L3714" s="111">
        <v>6</v>
      </c>
      <c r="M3714" s="111">
        <v>0.12</v>
      </c>
      <c r="N3714" s="113">
        <v>7.39</v>
      </c>
      <c r="O3714" s="113">
        <v>6.17</v>
      </c>
      <c r="P3714" s="114">
        <v>0.2</v>
      </c>
      <c r="Q3714" s="113">
        <v>37.019999999999996</v>
      </c>
      <c r="R3714" s="115">
        <v>8.19</v>
      </c>
      <c r="S3714" s="115">
        <v>6.8</v>
      </c>
      <c r="T3714" s="119">
        <v>0.2</v>
      </c>
      <c r="U3714" s="116">
        <v>40.799999999999997</v>
      </c>
      <c r="V3714" t="s">
        <v>25</v>
      </c>
      <c r="W3714">
        <v>9.4145000000000003</v>
      </c>
      <c r="X3714" t="s">
        <v>25</v>
      </c>
      <c r="Y3714">
        <v>56.46</v>
      </c>
      <c r="Z3714">
        <v>6.99</v>
      </c>
      <c r="AA3714">
        <v>5.83</v>
      </c>
      <c r="AB3714">
        <v>0.2</v>
      </c>
      <c r="AC3714">
        <v>34.980000000000004</v>
      </c>
    </row>
    <row r="3715" spans="1:29" x14ac:dyDescent="0.25">
      <c r="A3715" s="111" t="s">
        <v>597</v>
      </c>
      <c r="B3715" s="112" t="s">
        <v>589</v>
      </c>
      <c r="C3715" s="111">
        <v>82278</v>
      </c>
      <c r="D3715" s="111">
        <v>822787</v>
      </c>
      <c r="E3715" s="111" t="s">
        <v>603</v>
      </c>
      <c r="F3715" s="111">
        <v>2350</v>
      </c>
      <c r="G3715" s="111" t="s">
        <v>392</v>
      </c>
      <c r="H3715" s="111" t="s">
        <v>90</v>
      </c>
      <c r="I3715" s="111" t="s">
        <v>18</v>
      </c>
      <c r="J3715" s="111" t="s">
        <v>336</v>
      </c>
      <c r="K3715" s="111" t="s">
        <v>85</v>
      </c>
      <c r="L3715" s="111">
        <v>6</v>
      </c>
      <c r="M3715" s="111">
        <v>0.12</v>
      </c>
      <c r="N3715" s="113">
        <v>5.99</v>
      </c>
      <c r="O3715" s="113">
        <v>5.0199999999999996</v>
      </c>
      <c r="P3715" s="114">
        <v>0.2</v>
      </c>
      <c r="Q3715" s="113">
        <v>30.119999999999997</v>
      </c>
      <c r="R3715" s="115">
        <v>8.19</v>
      </c>
      <c r="S3715" s="115">
        <v>6.8</v>
      </c>
      <c r="T3715" s="119">
        <v>0.2</v>
      </c>
      <c r="U3715" s="116">
        <v>40.799999999999997</v>
      </c>
      <c r="V3715" t="s">
        <v>25</v>
      </c>
      <c r="W3715">
        <v>9.4145000000000003</v>
      </c>
      <c r="X3715" t="s">
        <v>25</v>
      </c>
      <c r="Y3715">
        <v>56.46</v>
      </c>
      <c r="Z3715">
        <v>5.29</v>
      </c>
      <c r="AA3715">
        <v>4.41</v>
      </c>
      <c r="AB3715">
        <v>0.2</v>
      </c>
      <c r="AC3715">
        <v>26.46</v>
      </c>
    </row>
    <row r="3716" spans="1:29" x14ac:dyDescent="0.25">
      <c r="A3716" s="111" t="s">
        <v>597</v>
      </c>
      <c r="B3716" s="112" t="s">
        <v>589</v>
      </c>
      <c r="C3716" s="111">
        <v>82278</v>
      </c>
      <c r="D3716" s="111">
        <v>822787</v>
      </c>
      <c r="E3716" s="111" t="s">
        <v>603</v>
      </c>
      <c r="F3716" s="111">
        <v>2353</v>
      </c>
      <c r="G3716" s="111" t="s">
        <v>393</v>
      </c>
      <c r="H3716" s="111" t="s">
        <v>93</v>
      </c>
      <c r="I3716" s="111" t="s">
        <v>18</v>
      </c>
      <c r="J3716" s="111" t="s">
        <v>338</v>
      </c>
      <c r="K3716" s="111" t="s">
        <v>85</v>
      </c>
      <c r="L3716" s="111">
        <v>6</v>
      </c>
      <c r="M3716" s="111">
        <v>0.12</v>
      </c>
      <c r="N3716" s="113">
        <v>7.39</v>
      </c>
      <c r="O3716" s="113">
        <v>6.17</v>
      </c>
      <c r="P3716" s="114">
        <v>0.2</v>
      </c>
      <c r="Q3716" s="113">
        <v>37.019999999999996</v>
      </c>
      <c r="R3716" s="115">
        <v>8.19</v>
      </c>
      <c r="S3716" s="115">
        <v>6.8</v>
      </c>
      <c r="T3716" s="119">
        <v>0.2</v>
      </c>
      <c r="U3716" s="116">
        <v>40.799999999999997</v>
      </c>
      <c r="V3716" t="s">
        <v>25</v>
      </c>
      <c r="W3716">
        <v>9.4145000000000003</v>
      </c>
      <c r="X3716" t="s">
        <v>25</v>
      </c>
      <c r="Y3716">
        <v>56.46</v>
      </c>
      <c r="Z3716">
        <v>6.99</v>
      </c>
      <c r="AA3716">
        <v>5.83</v>
      </c>
      <c r="AB3716">
        <v>0.2</v>
      </c>
      <c r="AC3716">
        <v>34.980000000000004</v>
      </c>
    </row>
    <row r="3717" spans="1:29" x14ac:dyDescent="0.25">
      <c r="A3717" s="111" t="s">
        <v>597</v>
      </c>
      <c r="B3717" s="112" t="s">
        <v>589</v>
      </c>
      <c r="C3717" s="111">
        <v>82278</v>
      </c>
      <c r="D3717" s="111">
        <v>822787</v>
      </c>
      <c r="E3717" s="111" t="s">
        <v>603</v>
      </c>
      <c r="F3717" s="111">
        <v>2357</v>
      </c>
      <c r="G3717" s="111" t="s">
        <v>394</v>
      </c>
      <c r="H3717" s="111" t="s">
        <v>92</v>
      </c>
      <c r="I3717" s="111" t="s">
        <v>18</v>
      </c>
      <c r="J3717" s="111" t="s">
        <v>372</v>
      </c>
      <c r="K3717" s="111" t="s">
        <v>85</v>
      </c>
      <c r="L3717" s="111">
        <v>6</v>
      </c>
      <c r="M3717" s="111">
        <v>0.12</v>
      </c>
      <c r="N3717" s="113">
        <v>4.8899999999999997</v>
      </c>
      <c r="O3717" s="113">
        <v>4.0599999999999996</v>
      </c>
      <c r="P3717" s="114">
        <v>0.2</v>
      </c>
      <c r="Q3717" s="113">
        <v>24.36</v>
      </c>
      <c r="R3717" s="115">
        <v>8.19</v>
      </c>
      <c r="S3717" s="115">
        <v>6.8</v>
      </c>
      <c r="T3717" s="119">
        <v>0.2</v>
      </c>
      <c r="U3717" s="116">
        <v>40.799999999999997</v>
      </c>
      <c r="V3717" t="s">
        <v>25</v>
      </c>
      <c r="W3717">
        <v>9.4145000000000003</v>
      </c>
      <c r="X3717" t="s">
        <v>25</v>
      </c>
      <c r="Y3717">
        <v>56.46</v>
      </c>
      <c r="Z3717">
        <v>4.6900000000000004</v>
      </c>
      <c r="AA3717">
        <v>3.83</v>
      </c>
      <c r="AB3717">
        <v>0.2</v>
      </c>
      <c r="AC3717">
        <v>22.98</v>
      </c>
    </row>
    <row r="3718" spans="1:29" x14ac:dyDescent="0.25">
      <c r="A3718" s="111" t="s">
        <v>597</v>
      </c>
      <c r="B3718" s="112" t="s">
        <v>589</v>
      </c>
      <c r="C3718" s="111">
        <v>82278</v>
      </c>
      <c r="D3718" s="111">
        <v>822787</v>
      </c>
      <c r="E3718" s="111" t="s">
        <v>603</v>
      </c>
      <c r="F3718" s="111">
        <v>4409</v>
      </c>
      <c r="G3718" s="111" t="s">
        <v>419</v>
      </c>
      <c r="H3718" s="111" t="s">
        <v>88</v>
      </c>
      <c r="I3718" s="111" t="s">
        <v>18</v>
      </c>
      <c r="J3718" s="111" t="s">
        <v>342</v>
      </c>
      <c r="K3718" s="111" t="s">
        <v>85</v>
      </c>
      <c r="L3718" s="111">
        <v>6</v>
      </c>
      <c r="M3718" s="111">
        <v>0.12</v>
      </c>
      <c r="N3718" s="113">
        <v>7.29</v>
      </c>
      <c r="O3718" s="113">
        <v>6.07</v>
      </c>
      <c r="P3718" s="114">
        <v>0.2</v>
      </c>
      <c r="Q3718" s="113">
        <v>36.42</v>
      </c>
      <c r="R3718" s="115">
        <v>8.19</v>
      </c>
      <c r="S3718" s="115">
        <v>6.8</v>
      </c>
      <c r="T3718" s="119">
        <v>0.2</v>
      </c>
      <c r="U3718" s="116">
        <v>40.799999999999997</v>
      </c>
      <c r="V3718" t="s">
        <v>25</v>
      </c>
      <c r="W3718">
        <v>9.4145000000000003</v>
      </c>
      <c r="X3718" t="s">
        <v>25</v>
      </c>
      <c r="Y3718">
        <v>56.46</v>
      </c>
      <c r="Z3718">
        <v>6.59</v>
      </c>
      <c r="AA3718">
        <v>5.49</v>
      </c>
      <c r="AB3718">
        <v>0.2</v>
      </c>
      <c r="AC3718">
        <v>32.94</v>
      </c>
    </row>
    <row r="3719" spans="1:29" x14ac:dyDescent="0.25">
      <c r="A3719" s="111" t="s">
        <v>597</v>
      </c>
      <c r="B3719" s="112" t="s">
        <v>589</v>
      </c>
      <c r="C3719" s="111">
        <v>82278</v>
      </c>
      <c r="D3719" s="111">
        <v>822787</v>
      </c>
      <c r="E3719" s="111" t="s">
        <v>603</v>
      </c>
      <c r="F3719" s="111">
        <v>9276</v>
      </c>
      <c r="G3719" s="111" t="s">
        <v>395</v>
      </c>
      <c r="H3719" s="111" t="s">
        <v>88</v>
      </c>
      <c r="I3719" s="111" t="s">
        <v>18</v>
      </c>
      <c r="J3719" s="111" t="s">
        <v>344</v>
      </c>
      <c r="K3719" s="111" t="s">
        <v>85</v>
      </c>
      <c r="L3719" s="111">
        <v>6</v>
      </c>
      <c r="M3719" s="111">
        <v>0.12</v>
      </c>
      <c r="N3719" s="113">
        <v>7.29</v>
      </c>
      <c r="O3719" s="113">
        <v>6.07</v>
      </c>
      <c r="P3719" s="114">
        <v>0.2</v>
      </c>
      <c r="Q3719" s="113">
        <v>36.42</v>
      </c>
      <c r="R3719" s="115">
        <v>8.19</v>
      </c>
      <c r="S3719" s="115">
        <v>6.8</v>
      </c>
      <c r="T3719" s="119">
        <v>0.2</v>
      </c>
      <c r="U3719" s="116">
        <v>40.799999999999997</v>
      </c>
      <c r="V3719" t="s">
        <v>25</v>
      </c>
      <c r="W3719">
        <v>9.4145000000000003</v>
      </c>
      <c r="X3719" t="s">
        <v>25</v>
      </c>
      <c r="Y3719">
        <v>56.46</v>
      </c>
      <c r="Z3719">
        <v>6.59</v>
      </c>
      <c r="AA3719">
        <v>5.49</v>
      </c>
      <c r="AB3719">
        <v>0.2</v>
      </c>
      <c r="AC3719">
        <v>32.94</v>
      </c>
    </row>
    <row r="3720" spans="1:29" x14ac:dyDescent="0.25">
      <c r="A3720" s="111" t="s">
        <v>597</v>
      </c>
      <c r="B3720" s="112" t="s">
        <v>589</v>
      </c>
      <c r="C3720" s="111">
        <v>82278</v>
      </c>
      <c r="D3720" s="111">
        <v>822787</v>
      </c>
      <c r="E3720" s="111" t="s">
        <v>603</v>
      </c>
      <c r="F3720" s="111">
        <v>25700</v>
      </c>
      <c r="G3720" s="111" t="s">
        <v>396</v>
      </c>
      <c r="H3720" s="111" t="s">
        <v>135</v>
      </c>
      <c r="I3720" s="111" t="s">
        <v>128</v>
      </c>
      <c r="J3720" s="111" t="s">
        <v>378</v>
      </c>
      <c r="K3720" s="111" t="s">
        <v>85</v>
      </c>
      <c r="L3720" s="111">
        <v>6</v>
      </c>
      <c r="M3720" s="111">
        <v>0.12</v>
      </c>
      <c r="N3720" s="113">
        <v>8.7899999999999991</v>
      </c>
      <c r="O3720" s="113">
        <v>7.2959999999999994</v>
      </c>
      <c r="P3720" s="114">
        <v>0.2</v>
      </c>
      <c r="Q3720" s="113">
        <v>43.8</v>
      </c>
      <c r="R3720" s="115">
        <v>10.49</v>
      </c>
      <c r="S3720" s="115">
        <v>6.8</v>
      </c>
      <c r="T3720" s="119">
        <v>0.54</v>
      </c>
      <c r="U3720" s="116">
        <v>40.799999999999997</v>
      </c>
      <c r="V3720" t="s">
        <v>25</v>
      </c>
      <c r="W3720">
        <v>9.4145000000000003</v>
      </c>
      <c r="X3720" t="s">
        <v>25</v>
      </c>
      <c r="Y3720">
        <v>56.46</v>
      </c>
      <c r="Z3720">
        <v>9.99</v>
      </c>
      <c r="AA3720">
        <v>6.4833333333333334</v>
      </c>
      <c r="AB3720">
        <v>0.54</v>
      </c>
      <c r="AC3720">
        <v>38.880000000000003</v>
      </c>
    </row>
    <row r="3721" spans="1:29" x14ac:dyDescent="0.25">
      <c r="A3721" s="111" t="s">
        <v>597</v>
      </c>
      <c r="B3721" s="112" t="s">
        <v>589</v>
      </c>
      <c r="C3721" s="111">
        <v>82278</v>
      </c>
      <c r="D3721" s="111">
        <v>822787</v>
      </c>
      <c r="E3721" s="111" t="s">
        <v>603</v>
      </c>
      <c r="F3721" s="111">
        <v>18137</v>
      </c>
      <c r="G3721" s="111" t="s">
        <v>507</v>
      </c>
      <c r="H3721" s="111" t="s">
        <v>103</v>
      </c>
      <c r="I3721" s="111" t="s">
        <v>18</v>
      </c>
      <c r="J3721" s="111" t="s">
        <v>334</v>
      </c>
      <c r="K3721" s="111" t="s">
        <v>105</v>
      </c>
      <c r="L3721" s="111">
        <v>4</v>
      </c>
      <c r="M3721" s="111">
        <v>0.12</v>
      </c>
      <c r="N3721" s="113">
        <v>9.69</v>
      </c>
      <c r="O3721" s="113">
        <v>8.07</v>
      </c>
      <c r="P3721" s="114">
        <v>0.2</v>
      </c>
      <c r="Q3721" s="113">
        <v>32.28</v>
      </c>
      <c r="R3721" s="115">
        <v>8.19</v>
      </c>
      <c r="S3721" s="115">
        <v>6.8</v>
      </c>
      <c r="T3721" s="119">
        <v>0.2</v>
      </c>
      <c r="U3721" s="116">
        <v>27.2</v>
      </c>
      <c r="V3721" t="s">
        <v>25</v>
      </c>
      <c r="W3721">
        <v>9.4145000000000003</v>
      </c>
      <c r="X3721" t="s">
        <v>25</v>
      </c>
      <c r="Y3721">
        <v>37.64</v>
      </c>
      <c r="Z3721">
        <v>8.89</v>
      </c>
      <c r="AA3721">
        <v>7.41</v>
      </c>
      <c r="AB3721">
        <v>0.2</v>
      </c>
      <c r="AC3721">
        <v>29.64</v>
      </c>
    </row>
    <row r="3722" spans="1:29" x14ac:dyDescent="0.25">
      <c r="A3722" s="111" t="s">
        <v>597</v>
      </c>
      <c r="B3722" s="112" t="s">
        <v>589</v>
      </c>
      <c r="C3722" s="111">
        <v>82278</v>
      </c>
      <c r="D3722" s="111">
        <v>822787</v>
      </c>
      <c r="E3722" s="111" t="s">
        <v>603</v>
      </c>
      <c r="F3722" s="111">
        <v>18341</v>
      </c>
      <c r="G3722" s="111" t="s">
        <v>508</v>
      </c>
      <c r="H3722" s="111" t="s">
        <v>104</v>
      </c>
      <c r="I3722" s="111" t="s">
        <v>18</v>
      </c>
      <c r="J3722" s="111" t="s">
        <v>331</v>
      </c>
      <c r="K3722" s="111" t="s">
        <v>105</v>
      </c>
      <c r="L3722" s="111">
        <v>4</v>
      </c>
      <c r="M3722" s="111">
        <v>0.12</v>
      </c>
      <c r="N3722" s="113">
        <v>9.69</v>
      </c>
      <c r="O3722" s="113">
        <v>8.07</v>
      </c>
      <c r="P3722" s="114">
        <v>0.2</v>
      </c>
      <c r="Q3722" s="113">
        <v>32.28</v>
      </c>
      <c r="R3722" s="115">
        <v>8.19</v>
      </c>
      <c r="S3722" s="115">
        <v>6.8</v>
      </c>
      <c r="T3722" s="119">
        <v>0.2</v>
      </c>
      <c r="U3722" s="116">
        <v>27.2</v>
      </c>
      <c r="V3722" t="s">
        <v>25</v>
      </c>
      <c r="W3722">
        <v>9.4145000000000003</v>
      </c>
      <c r="X3722" t="s">
        <v>25</v>
      </c>
      <c r="Y3722">
        <v>37.64</v>
      </c>
      <c r="Z3722">
        <v>8.89</v>
      </c>
      <c r="AA3722">
        <v>7.41</v>
      </c>
      <c r="AB3722">
        <v>0.2</v>
      </c>
      <c r="AC3722">
        <v>29.64</v>
      </c>
    </row>
    <row r="3723" spans="1:29" x14ac:dyDescent="0.25">
      <c r="A3723" s="111" t="s">
        <v>597</v>
      </c>
      <c r="B3723" s="112" t="s">
        <v>589</v>
      </c>
      <c r="C3723" s="111">
        <v>82278</v>
      </c>
      <c r="D3723" s="111">
        <v>822787</v>
      </c>
      <c r="E3723" s="111" t="s">
        <v>603</v>
      </c>
      <c r="F3723" s="111">
        <v>7977</v>
      </c>
      <c r="G3723" s="111" t="s">
        <v>397</v>
      </c>
      <c r="H3723" s="111" t="s">
        <v>119</v>
      </c>
      <c r="I3723" s="111" t="s">
        <v>115</v>
      </c>
      <c r="J3723" s="111" t="s">
        <v>398</v>
      </c>
      <c r="K3723" s="111" t="s">
        <v>58</v>
      </c>
      <c r="L3723" s="111">
        <v>6</v>
      </c>
      <c r="M3723" s="111">
        <v>0.03</v>
      </c>
      <c r="N3723" s="113">
        <v>5.09</v>
      </c>
      <c r="O3723" s="113">
        <v>4.2655000000000003</v>
      </c>
      <c r="P3723" s="114">
        <v>0.2</v>
      </c>
      <c r="Q3723" s="113">
        <v>25.619999999999997</v>
      </c>
      <c r="R3723" s="115">
        <v>4.99</v>
      </c>
      <c r="S3723" s="115">
        <v>4.16</v>
      </c>
      <c r="T3723" s="119">
        <v>0.2</v>
      </c>
      <c r="U3723" s="116">
        <v>24.96</v>
      </c>
      <c r="V3723" t="s">
        <v>25</v>
      </c>
      <c r="W3723">
        <v>4.2699999999999996</v>
      </c>
      <c r="X3723" t="s">
        <v>25</v>
      </c>
      <c r="Y3723">
        <v>25.619999999999997</v>
      </c>
      <c r="Z3723">
        <v>4.8899999999999997</v>
      </c>
      <c r="AA3723">
        <v>4.08</v>
      </c>
      <c r="AB3723">
        <v>0.2</v>
      </c>
      <c r="AC3723">
        <v>24.48</v>
      </c>
    </row>
    <row r="3724" spans="1:29" x14ac:dyDescent="0.25">
      <c r="A3724" s="111" t="s">
        <v>597</v>
      </c>
      <c r="B3724" s="112" t="s">
        <v>589</v>
      </c>
      <c r="C3724" s="111">
        <v>82278</v>
      </c>
      <c r="D3724" s="111">
        <v>822787</v>
      </c>
      <c r="E3724" s="111" t="s">
        <v>603</v>
      </c>
      <c r="F3724" s="111">
        <v>7979</v>
      </c>
      <c r="G3724" s="111" t="s">
        <v>399</v>
      </c>
      <c r="H3724" s="111" t="s">
        <v>119</v>
      </c>
      <c r="I3724" s="111" t="s">
        <v>115</v>
      </c>
      <c r="J3724" s="111" t="s">
        <v>400</v>
      </c>
      <c r="K3724" s="111" t="s">
        <v>58</v>
      </c>
      <c r="L3724" s="111">
        <v>6</v>
      </c>
      <c r="M3724" s="111">
        <v>0.03</v>
      </c>
      <c r="N3724" s="113">
        <v>5.09</v>
      </c>
      <c r="O3724" s="113">
        <v>4.2655000000000003</v>
      </c>
      <c r="P3724" s="114">
        <v>0.2</v>
      </c>
      <c r="Q3724" s="113">
        <v>25.619999999999997</v>
      </c>
      <c r="R3724" s="115">
        <v>4.99</v>
      </c>
      <c r="S3724" s="115">
        <v>4.16</v>
      </c>
      <c r="T3724" s="119">
        <v>0.2</v>
      </c>
      <c r="U3724" s="116">
        <v>24.96</v>
      </c>
      <c r="V3724" t="s">
        <v>25</v>
      </c>
      <c r="W3724">
        <v>4.2699999999999996</v>
      </c>
      <c r="X3724" t="s">
        <v>25</v>
      </c>
      <c r="Y3724">
        <v>25.619999999999997</v>
      </c>
      <c r="Z3724">
        <v>4.8899999999999997</v>
      </c>
      <c r="AA3724">
        <v>4.08</v>
      </c>
      <c r="AB3724">
        <v>0.2</v>
      </c>
      <c r="AC3724">
        <v>24.48</v>
      </c>
    </row>
    <row r="3725" spans="1:29" x14ac:dyDescent="0.25">
      <c r="A3725" s="111" t="s">
        <v>597</v>
      </c>
      <c r="B3725" s="112" t="s">
        <v>589</v>
      </c>
      <c r="C3725" s="111">
        <v>82278</v>
      </c>
      <c r="D3725" s="111">
        <v>822787</v>
      </c>
      <c r="E3725" s="111" t="s">
        <v>603</v>
      </c>
      <c r="F3725" s="111">
        <v>7980</v>
      </c>
      <c r="G3725" s="111" t="s">
        <v>401</v>
      </c>
      <c r="H3725" s="111" t="s">
        <v>119</v>
      </c>
      <c r="I3725" s="111" t="s">
        <v>115</v>
      </c>
      <c r="J3725" s="111" t="s">
        <v>402</v>
      </c>
      <c r="K3725" s="111" t="s">
        <v>58</v>
      </c>
      <c r="L3725" s="111">
        <v>6</v>
      </c>
      <c r="M3725" s="111">
        <v>0.03</v>
      </c>
      <c r="N3725" s="113">
        <v>5.09</v>
      </c>
      <c r="O3725" s="113">
        <v>4.2655000000000003</v>
      </c>
      <c r="P3725" s="114">
        <v>0.2</v>
      </c>
      <c r="Q3725" s="113">
        <v>25.619999999999997</v>
      </c>
      <c r="R3725" s="115">
        <v>4.99</v>
      </c>
      <c r="S3725" s="115">
        <v>4.16</v>
      </c>
      <c r="T3725" s="119">
        <v>0.2</v>
      </c>
      <c r="U3725" s="116">
        <v>24.96</v>
      </c>
      <c r="V3725" t="s">
        <v>25</v>
      </c>
      <c r="W3725">
        <v>4.2699999999999996</v>
      </c>
      <c r="X3725" t="s">
        <v>25</v>
      </c>
      <c r="Y3725">
        <v>25.619999999999997</v>
      </c>
      <c r="Z3725">
        <v>4.8899999999999997</v>
      </c>
      <c r="AA3725">
        <v>4.08</v>
      </c>
      <c r="AB3725">
        <v>0.2</v>
      </c>
      <c r="AC3725">
        <v>24.48</v>
      </c>
    </row>
    <row r="3726" spans="1:29" x14ac:dyDescent="0.25">
      <c r="A3726" s="111" t="s">
        <v>597</v>
      </c>
      <c r="B3726" s="112" t="s">
        <v>589</v>
      </c>
      <c r="C3726" s="111">
        <v>82278</v>
      </c>
      <c r="D3726" s="111">
        <v>822787</v>
      </c>
      <c r="E3726" s="111" t="s">
        <v>603</v>
      </c>
      <c r="F3726" s="111">
        <v>7981</v>
      </c>
      <c r="G3726" s="111" t="s">
        <v>403</v>
      </c>
      <c r="H3726" s="111" t="s">
        <v>119</v>
      </c>
      <c r="I3726" s="111" t="s">
        <v>115</v>
      </c>
      <c r="J3726" s="111" t="s">
        <v>404</v>
      </c>
      <c r="K3726" s="111" t="s">
        <v>58</v>
      </c>
      <c r="L3726" s="111">
        <v>6</v>
      </c>
      <c r="M3726" s="111">
        <v>0.03</v>
      </c>
      <c r="N3726" s="113">
        <v>5.09</v>
      </c>
      <c r="O3726" s="113">
        <v>4.2655000000000003</v>
      </c>
      <c r="P3726" s="114">
        <v>0.2</v>
      </c>
      <c r="Q3726" s="113">
        <v>25.619999999999997</v>
      </c>
      <c r="R3726" s="115">
        <v>4.99</v>
      </c>
      <c r="S3726" s="115">
        <v>4.16</v>
      </c>
      <c r="T3726" s="119">
        <v>0.2</v>
      </c>
      <c r="U3726" s="116">
        <v>24.96</v>
      </c>
      <c r="V3726" t="s">
        <v>25</v>
      </c>
      <c r="W3726">
        <v>4.2699999999999996</v>
      </c>
      <c r="X3726" t="s">
        <v>25</v>
      </c>
      <c r="Y3726">
        <v>25.619999999999997</v>
      </c>
      <c r="Z3726">
        <v>4.8899999999999997</v>
      </c>
      <c r="AA3726">
        <v>4.08</v>
      </c>
      <c r="AB3726">
        <v>0.2</v>
      </c>
      <c r="AC3726">
        <v>24.48</v>
      </c>
    </row>
    <row r="3727" spans="1:29" x14ac:dyDescent="0.25">
      <c r="A3727" s="111" t="s">
        <v>597</v>
      </c>
      <c r="B3727" s="112" t="s">
        <v>589</v>
      </c>
      <c r="C3727" s="111">
        <v>82278</v>
      </c>
      <c r="D3727" s="111">
        <v>822787</v>
      </c>
      <c r="E3727" s="111" t="s">
        <v>603</v>
      </c>
      <c r="F3727" s="111">
        <v>7982</v>
      </c>
      <c r="G3727" s="111" t="s">
        <v>405</v>
      </c>
      <c r="H3727" s="111" t="s">
        <v>119</v>
      </c>
      <c r="I3727" s="111" t="s">
        <v>115</v>
      </c>
      <c r="J3727" s="111" t="s">
        <v>406</v>
      </c>
      <c r="K3727" s="111" t="s">
        <v>58</v>
      </c>
      <c r="L3727" s="111">
        <v>6</v>
      </c>
      <c r="M3727" s="111">
        <v>0.03</v>
      </c>
      <c r="N3727" s="113">
        <v>5.09</v>
      </c>
      <c r="O3727" s="113">
        <v>4.2655000000000003</v>
      </c>
      <c r="P3727" s="114">
        <v>0.2</v>
      </c>
      <c r="Q3727" s="113">
        <v>25.619999999999997</v>
      </c>
      <c r="R3727" s="115">
        <v>4.99</v>
      </c>
      <c r="S3727" s="115">
        <v>4.16</v>
      </c>
      <c r="T3727" s="119">
        <v>0.2</v>
      </c>
      <c r="U3727" s="116">
        <v>24.96</v>
      </c>
      <c r="V3727" t="s">
        <v>25</v>
      </c>
      <c r="W3727">
        <v>4.2699999999999996</v>
      </c>
      <c r="X3727" t="s">
        <v>25</v>
      </c>
      <c r="Y3727">
        <v>25.619999999999997</v>
      </c>
      <c r="Z3727">
        <v>4.8899999999999997</v>
      </c>
      <c r="AA3727">
        <v>4.08</v>
      </c>
      <c r="AB3727">
        <v>0.2</v>
      </c>
      <c r="AC3727">
        <v>24.48</v>
      </c>
    </row>
    <row r="3728" spans="1:29" x14ac:dyDescent="0.25">
      <c r="A3728" s="111" t="s">
        <v>597</v>
      </c>
      <c r="B3728" s="112" t="s">
        <v>589</v>
      </c>
      <c r="C3728" s="111">
        <v>82278</v>
      </c>
      <c r="D3728" s="111">
        <v>822787</v>
      </c>
      <c r="E3728" s="111" t="s">
        <v>603</v>
      </c>
      <c r="F3728" s="111">
        <v>7983</v>
      </c>
      <c r="G3728" s="111" t="s">
        <v>407</v>
      </c>
      <c r="H3728" s="111" t="s">
        <v>119</v>
      </c>
      <c r="I3728" s="111" t="s">
        <v>115</v>
      </c>
      <c r="J3728" s="111" t="s">
        <v>408</v>
      </c>
      <c r="K3728" s="111" t="s">
        <v>58</v>
      </c>
      <c r="L3728" s="111">
        <v>6</v>
      </c>
      <c r="M3728" s="111">
        <v>0.03</v>
      </c>
      <c r="N3728" s="113">
        <v>5.09</v>
      </c>
      <c r="O3728" s="113">
        <v>4.2655000000000003</v>
      </c>
      <c r="P3728" s="114">
        <v>0.2</v>
      </c>
      <c r="Q3728" s="113">
        <v>25.619999999999997</v>
      </c>
      <c r="R3728" s="115">
        <v>4.99</v>
      </c>
      <c r="S3728" s="115">
        <v>4.16</v>
      </c>
      <c r="T3728" s="119">
        <v>0.2</v>
      </c>
      <c r="U3728" s="116">
        <v>24.96</v>
      </c>
      <c r="V3728" t="s">
        <v>25</v>
      </c>
      <c r="W3728">
        <v>4.2699999999999996</v>
      </c>
      <c r="X3728" t="s">
        <v>25</v>
      </c>
      <c r="Y3728">
        <v>25.619999999999997</v>
      </c>
      <c r="Z3728">
        <v>4.8899999999999997</v>
      </c>
      <c r="AA3728">
        <v>4.08</v>
      </c>
      <c r="AB3728">
        <v>0.2</v>
      </c>
      <c r="AC3728">
        <v>24.48</v>
      </c>
    </row>
    <row r="3729" spans="1:29" x14ac:dyDescent="0.25">
      <c r="A3729" s="111" t="s">
        <v>597</v>
      </c>
      <c r="B3729" s="112" t="s">
        <v>589</v>
      </c>
      <c r="C3729" s="111">
        <v>82278</v>
      </c>
      <c r="D3729" s="111">
        <v>822787</v>
      </c>
      <c r="E3729" s="111" t="s">
        <v>603</v>
      </c>
      <c r="F3729" s="111">
        <v>7985</v>
      </c>
      <c r="G3729" s="111" t="s">
        <v>409</v>
      </c>
      <c r="H3729" s="111" t="s">
        <v>119</v>
      </c>
      <c r="I3729" s="111" t="s">
        <v>115</v>
      </c>
      <c r="J3729" s="111" t="s">
        <v>410</v>
      </c>
      <c r="K3729" s="111" t="s">
        <v>58</v>
      </c>
      <c r="L3729" s="111">
        <v>6</v>
      </c>
      <c r="M3729" s="111">
        <v>0.03</v>
      </c>
      <c r="N3729" s="113">
        <v>5.09</v>
      </c>
      <c r="O3729" s="113">
        <v>4.2655000000000003</v>
      </c>
      <c r="P3729" s="114">
        <v>0.2</v>
      </c>
      <c r="Q3729" s="113">
        <v>25.619999999999997</v>
      </c>
      <c r="R3729" s="115">
        <v>4.99</v>
      </c>
      <c r="S3729" s="115">
        <v>4.16</v>
      </c>
      <c r="T3729" s="119">
        <v>0.2</v>
      </c>
      <c r="U3729" s="116">
        <v>24.96</v>
      </c>
      <c r="V3729" t="s">
        <v>25</v>
      </c>
      <c r="W3729">
        <v>4.2699999999999996</v>
      </c>
      <c r="X3729" t="s">
        <v>25</v>
      </c>
      <c r="Y3729">
        <v>25.619999999999997</v>
      </c>
      <c r="Z3729">
        <v>4.8899999999999997</v>
      </c>
      <c r="AA3729">
        <v>4.08</v>
      </c>
      <c r="AB3729">
        <v>0.2</v>
      </c>
      <c r="AC3729">
        <v>24.48</v>
      </c>
    </row>
    <row r="3730" spans="1:29" x14ac:dyDescent="0.25">
      <c r="A3730" s="111" t="s">
        <v>597</v>
      </c>
      <c r="B3730" s="112" t="s">
        <v>589</v>
      </c>
      <c r="C3730" s="111">
        <v>82278</v>
      </c>
      <c r="D3730" s="111">
        <v>822787</v>
      </c>
      <c r="E3730" s="111" t="s">
        <v>603</v>
      </c>
      <c r="F3730" s="111">
        <v>8791</v>
      </c>
      <c r="G3730" s="111" t="s">
        <v>483</v>
      </c>
      <c r="H3730" s="111" t="s">
        <v>61</v>
      </c>
      <c r="I3730" s="111" t="s">
        <v>18</v>
      </c>
      <c r="J3730" s="111" t="s">
        <v>469</v>
      </c>
      <c r="K3730" s="111" t="s">
        <v>58</v>
      </c>
      <c r="L3730" s="111">
        <v>12</v>
      </c>
      <c r="M3730" s="111">
        <v>0.06</v>
      </c>
      <c r="N3730" s="113">
        <v>3.99</v>
      </c>
      <c r="O3730" s="113">
        <v>3.32</v>
      </c>
      <c r="P3730" s="114">
        <v>0.2</v>
      </c>
      <c r="Q3730" s="113">
        <v>39.839999999999996</v>
      </c>
      <c r="R3730" s="115">
        <v>8.19</v>
      </c>
      <c r="S3730" s="115">
        <v>6.8</v>
      </c>
      <c r="T3730" s="119">
        <v>0.2</v>
      </c>
      <c r="U3730" s="116">
        <v>81.599999999999994</v>
      </c>
      <c r="V3730" t="s">
        <v>25</v>
      </c>
      <c r="W3730">
        <v>9.4145000000000003</v>
      </c>
      <c r="X3730" t="s">
        <v>25</v>
      </c>
      <c r="Y3730">
        <v>112.92</v>
      </c>
      <c r="Z3730">
        <v>3.39</v>
      </c>
      <c r="AA3730">
        <v>2.83</v>
      </c>
      <c r="AB3730">
        <v>0.2</v>
      </c>
      <c r="AC3730">
        <v>33.96</v>
      </c>
    </row>
    <row r="3731" spans="1:29" x14ac:dyDescent="0.25">
      <c r="A3731" s="111" t="s">
        <v>597</v>
      </c>
      <c r="B3731" s="112" t="s">
        <v>589</v>
      </c>
      <c r="C3731" s="111">
        <v>82278</v>
      </c>
      <c r="D3731" s="111">
        <v>822787</v>
      </c>
      <c r="E3731" s="111" t="s">
        <v>603</v>
      </c>
      <c r="F3731" s="111">
        <v>13061</v>
      </c>
      <c r="G3731" s="111" t="s">
        <v>484</v>
      </c>
      <c r="H3731" s="111" t="s">
        <v>61</v>
      </c>
      <c r="I3731" s="111" t="s">
        <v>18</v>
      </c>
      <c r="J3731" s="111" t="s">
        <v>471</v>
      </c>
      <c r="K3731" s="111" t="s">
        <v>58</v>
      </c>
      <c r="L3731" s="111">
        <v>12</v>
      </c>
      <c r="M3731" s="111">
        <v>0.06</v>
      </c>
      <c r="N3731" s="113">
        <v>3.99</v>
      </c>
      <c r="O3731" s="113">
        <v>3.32</v>
      </c>
      <c r="P3731" s="114">
        <v>0.2</v>
      </c>
      <c r="Q3731" s="113">
        <v>39.839999999999996</v>
      </c>
      <c r="R3731" s="115">
        <v>8.19</v>
      </c>
      <c r="S3731" s="115">
        <v>6.8</v>
      </c>
      <c r="T3731" s="119">
        <v>0.2</v>
      </c>
      <c r="U3731" s="116">
        <v>81.599999999999994</v>
      </c>
      <c r="V3731" t="s">
        <v>25</v>
      </c>
      <c r="W3731">
        <v>9.4145000000000003</v>
      </c>
      <c r="X3731" t="s">
        <v>25</v>
      </c>
      <c r="Y3731">
        <v>112.92</v>
      </c>
      <c r="Z3731">
        <v>3.39</v>
      </c>
      <c r="AA3731">
        <v>2.83</v>
      </c>
      <c r="AB3731">
        <v>0.2</v>
      </c>
      <c r="AC3731">
        <v>33.96</v>
      </c>
    </row>
    <row r="3732" spans="1:29" x14ac:dyDescent="0.25">
      <c r="A3732" s="111" t="s">
        <v>597</v>
      </c>
      <c r="B3732" s="112" t="s">
        <v>589</v>
      </c>
      <c r="C3732" s="111">
        <v>82278</v>
      </c>
      <c r="D3732" s="111">
        <v>822787</v>
      </c>
      <c r="E3732" s="111" t="s">
        <v>603</v>
      </c>
      <c r="F3732" s="111">
        <v>8919</v>
      </c>
      <c r="G3732" s="111" t="s">
        <v>490</v>
      </c>
      <c r="H3732" s="111" t="s">
        <v>63</v>
      </c>
      <c r="I3732" s="111" t="s">
        <v>18</v>
      </c>
      <c r="J3732" s="111" t="s">
        <v>334</v>
      </c>
      <c r="K3732" s="111" t="s">
        <v>62</v>
      </c>
      <c r="L3732" s="111">
        <v>12</v>
      </c>
      <c r="M3732" s="111">
        <v>7.1999999999999995E-2</v>
      </c>
      <c r="N3732" s="113">
        <v>4.1900000000000004</v>
      </c>
      <c r="O3732" s="113">
        <v>3.5054999999999996</v>
      </c>
      <c r="P3732" s="114">
        <v>0.2</v>
      </c>
      <c r="Q3732" s="113">
        <v>42.12</v>
      </c>
      <c r="R3732" s="115">
        <v>8.19</v>
      </c>
      <c r="S3732" s="115">
        <v>6.8</v>
      </c>
      <c r="T3732" s="119">
        <v>0.2</v>
      </c>
      <c r="U3732" s="116">
        <v>81.599999999999994</v>
      </c>
      <c r="V3732" t="s">
        <v>25</v>
      </c>
      <c r="W3732">
        <v>9.4145000000000003</v>
      </c>
      <c r="X3732" t="s">
        <v>25</v>
      </c>
      <c r="Y3732">
        <v>112.92</v>
      </c>
      <c r="Z3732">
        <v>3.69</v>
      </c>
      <c r="AA3732">
        <v>3.08</v>
      </c>
      <c r="AB3732">
        <v>0.2</v>
      </c>
      <c r="AC3732">
        <v>36.96</v>
      </c>
    </row>
    <row r="3733" spans="1:29" x14ac:dyDescent="0.25">
      <c r="A3733" s="111" t="s">
        <v>597</v>
      </c>
      <c r="B3733" s="112" t="s">
        <v>589</v>
      </c>
      <c r="C3733" s="111">
        <v>82720</v>
      </c>
      <c r="D3733" s="111">
        <v>827207</v>
      </c>
      <c r="E3733" s="111" t="s">
        <v>604</v>
      </c>
      <c r="F3733" s="111">
        <v>19225</v>
      </c>
      <c r="G3733" s="111" t="s">
        <v>345</v>
      </c>
      <c r="H3733" s="111" t="s">
        <v>151</v>
      </c>
      <c r="I3733" s="111" t="s">
        <v>128</v>
      </c>
      <c r="J3733" s="111" t="s">
        <v>346</v>
      </c>
      <c r="K3733" s="111" t="s">
        <v>129</v>
      </c>
      <c r="L3733" s="111">
        <v>24</v>
      </c>
      <c r="M3733" s="111">
        <v>0.06</v>
      </c>
      <c r="N3733" s="113">
        <v>7.99</v>
      </c>
      <c r="O3733" s="113">
        <v>6.69</v>
      </c>
      <c r="P3733" s="114">
        <v>0.2</v>
      </c>
      <c r="Q3733" s="113">
        <v>160.56</v>
      </c>
      <c r="R3733" s="115">
        <v>8.19</v>
      </c>
      <c r="S3733" s="115">
        <v>6.8</v>
      </c>
      <c r="T3733" s="119">
        <v>0.2</v>
      </c>
      <c r="U3733" s="116">
        <v>163.19999999999999</v>
      </c>
      <c r="V3733" t="s">
        <v>25</v>
      </c>
      <c r="W3733">
        <v>9.4145000000000003</v>
      </c>
      <c r="X3733" t="s">
        <v>25</v>
      </c>
      <c r="Y3733">
        <v>225.84</v>
      </c>
      <c r="Z3733">
        <v>8.69</v>
      </c>
      <c r="AA3733">
        <v>7.22</v>
      </c>
      <c r="AB3733">
        <v>0.2</v>
      </c>
      <c r="AC3733">
        <v>173.28</v>
      </c>
    </row>
    <row r="3734" spans="1:29" x14ac:dyDescent="0.25">
      <c r="A3734" s="111" t="s">
        <v>597</v>
      </c>
      <c r="B3734" s="112" t="s">
        <v>589</v>
      </c>
      <c r="C3734" s="111">
        <v>82720</v>
      </c>
      <c r="D3734" s="111">
        <v>827207</v>
      </c>
      <c r="E3734" s="111" t="s">
        <v>604</v>
      </c>
      <c r="F3734" s="111">
        <v>19228</v>
      </c>
      <c r="G3734" s="111" t="s">
        <v>347</v>
      </c>
      <c r="H3734" s="111" t="s">
        <v>151</v>
      </c>
      <c r="I3734" s="111" t="s">
        <v>128</v>
      </c>
      <c r="J3734" s="111" t="s">
        <v>346</v>
      </c>
      <c r="K3734" s="111" t="s">
        <v>129</v>
      </c>
      <c r="L3734" s="111">
        <v>4</v>
      </c>
      <c r="M3734" s="111">
        <v>0.01</v>
      </c>
      <c r="N3734" s="113">
        <v>7.99</v>
      </c>
      <c r="O3734" s="113">
        <v>6.69</v>
      </c>
      <c r="P3734" s="114">
        <v>0.2</v>
      </c>
      <c r="Q3734" s="113">
        <v>26.76</v>
      </c>
      <c r="R3734" s="115">
        <v>8.19</v>
      </c>
      <c r="S3734" s="115">
        <v>6.8</v>
      </c>
      <c r="T3734" s="119">
        <v>0.2</v>
      </c>
      <c r="U3734" s="116">
        <v>27.2</v>
      </c>
      <c r="V3734" t="s">
        <v>25</v>
      </c>
      <c r="W3734">
        <v>9.4145000000000003</v>
      </c>
      <c r="X3734" t="s">
        <v>25</v>
      </c>
      <c r="Y3734">
        <v>37.64</v>
      </c>
      <c r="Z3734">
        <v>8.69</v>
      </c>
      <c r="AA3734">
        <v>7.22</v>
      </c>
      <c r="AB3734">
        <v>0.2</v>
      </c>
      <c r="AC3734">
        <v>28.88</v>
      </c>
    </row>
    <row r="3735" spans="1:29" x14ac:dyDescent="0.25">
      <c r="A3735" s="111" t="s">
        <v>597</v>
      </c>
      <c r="B3735" s="112" t="s">
        <v>589</v>
      </c>
      <c r="C3735" s="111">
        <v>82720</v>
      </c>
      <c r="D3735" s="111">
        <v>827207</v>
      </c>
      <c r="E3735" s="111" t="s">
        <v>604</v>
      </c>
      <c r="F3735" s="111">
        <v>19229</v>
      </c>
      <c r="G3735" s="111" t="s">
        <v>348</v>
      </c>
      <c r="H3735" s="111" t="s">
        <v>151</v>
      </c>
      <c r="I3735" s="111" t="s">
        <v>128</v>
      </c>
      <c r="J3735" s="111" t="s">
        <v>346</v>
      </c>
      <c r="K3735" s="111" t="s">
        <v>129</v>
      </c>
      <c r="L3735" s="111">
        <v>6</v>
      </c>
      <c r="M3735" s="111">
        <v>1.4999999999999999E-2</v>
      </c>
      <c r="N3735" s="113">
        <v>7.99</v>
      </c>
      <c r="O3735" s="113">
        <v>6.69</v>
      </c>
      <c r="P3735" s="114">
        <v>0.2</v>
      </c>
      <c r="Q3735" s="113">
        <v>40.14</v>
      </c>
      <c r="R3735" s="115">
        <v>8.19</v>
      </c>
      <c r="S3735" s="115">
        <v>6.8</v>
      </c>
      <c r="T3735" s="119">
        <v>0.2</v>
      </c>
      <c r="U3735" s="116">
        <v>40.799999999999997</v>
      </c>
      <c r="V3735" t="s">
        <v>25</v>
      </c>
      <c r="W3735">
        <v>9.4145000000000003</v>
      </c>
      <c r="X3735" t="s">
        <v>25</v>
      </c>
      <c r="Y3735">
        <v>56.46</v>
      </c>
      <c r="Z3735">
        <v>8.69</v>
      </c>
      <c r="AA3735">
        <v>7.22</v>
      </c>
      <c r="AB3735">
        <v>0.2</v>
      </c>
      <c r="AC3735">
        <v>43.32</v>
      </c>
    </row>
    <row r="3736" spans="1:29" x14ac:dyDescent="0.25">
      <c r="A3736" s="111" t="s">
        <v>597</v>
      </c>
      <c r="B3736" s="112" t="s">
        <v>589</v>
      </c>
      <c r="C3736" s="111">
        <v>82720</v>
      </c>
      <c r="D3736" s="111">
        <v>827207</v>
      </c>
      <c r="E3736" s="111" t="s">
        <v>604</v>
      </c>
      <c r="F3736" s="111">
        <v>19231</v>
      </c>
      <c r="G3736" s="111" t="s">
        <v>349</v>
      </c>
      <c r="H3736" s="111" t="s">
        <v>151</v>
      </c>
      <c r="I3736" s="111" t="s">
        <v>128</v>
      </c>
      <c r="J3736" s="111" t="s">
        <v>350</v>
      </c>
      <c r="K3736" s="111" t="s">
        <v>129</v>
      </c>
      <c r="L3736" s="111">
        <v>4</v>
      </c>
      <c r="M3736" s="111">
        <v>0.01</v>
      </c>
      <c r="N3736" s="113">
        <v>7.99</v>
      </c>
      <c r="O3736" s="113">
        <v>6.69</v>
      </c>
      <c r="P3736" s="114">
        <v>0.2</v>
      </c>
      <c r="Q3736" s="113">
        <v>26.76</v>
      </c>
      <c r="R3736" s="115">
        <v>8.19</v>
      </c>
      <c r="S3736" s="115">
        <v>6.8</v>
      </c>
      <c r="T3736" s="119">
        <v>0.2</v>
      </c>
      <c r="U3736" s="116">
        <v>27.2</v>
      </c>
      <c r="V3736" t="s">
        <v>25</v>
      </c>
      <c r="W3736">
        <v>9.4145000000000003</v>
      </c>
      <c r="X3736" t="s">
        <v>25</v>
      </c>
      <c r="Y3736">
        <v>37.64</v>
      </c>
      <c r="Z3736">
        <v>8.69</v>
      </c>
      <c r="AA3736">
        <v>7.22</v>
      </c>
      <c r="AB3736">
        <v>0.2</v>
      </c>
      <c r="AC3736">
        <v>28.88</v>
      </c>
    </row>
    <row r="3737" spans="1:29" x14ac:dyDescent="0.25">
      <c r="A3737" s="111" t="s">
        <v>597</v>
      </c>
      <c r="B3737" s="112" t="s">
        <v>589</v>
      </c>
      <c r="C3737" s="111">
        <v>82720</v>
      </c>
      <c r="D3737" s="111">
        <v>827207</v>
      </c>
      <c r="E3737" s="111" t="s">
        <v>604</v>
      </c>
      <c r="F3737" s="111">
        <v>21666</v>
      </c>
      <c r="G3737" s="111" t="s">
        <v>351</v>
      </c>
      <c r="H3737" s="111" t="s">
        <v>151</v>
      </c>
      <c r="I3737" s="111" t="s">
        <v>128</v>
      </c>
      <c r="J3737" s="111" t="s">
        <v>352</v>
      </c>
      <c r="K3737" s="111" t="s">
        <v>129</v>
      </c>
      <c r="L3737" s="111">
        <v>4</v>
      </c>
      <c r="M3737" s="111">
        <v>0.01</v>
      </c>
      <c r="N3737" s="113">
        <v>7.99</v>
      </c>
      <c r="O3737" s="113">
        <v>6.69</v>
      </c>
      <c r="P3737" s="114">
        <v>0.2</v>
      </c>
      <c r="Q3737" s="113">
        <v>26.76</v>
      </c>
      <c r="R3737" s="115">
        <v>8.19</v>
      </c>
      <c r="S3737" s="115">
        <v>6.8</v>
      </c>
      <c r="T3737" s="119">
        <v>0.2</v>
      </c>
      <c r="U3737" s="116">
        <v>27.2</v>
      </c>
      <c r="V3737" t="s">
        <v>25</v>
      </c>
      <c r="W3737">
        <v>9.4145000000000003</v>
      </c>
      <c r="X3737" t="s">
        <v>25</v>
      </c>
      <c r="Y3737">
        <v>37.64</v>
      </c>
      <c r="Z3737">
        <v>8.69</v>
      </c>
      <c r="AA3737">
        <v>7.22</v>
      </c>
      <c r="AB3737">
        <v>0.2</v>
      </c>
      <c r="AC3737">
        <v>28.88</v>
      </c>
    </row>
    <row r="3738" spans="1:29" x14ac:dyDescent="0.25">
      <c r="A3738" s="111" t="s">
        <v>597</v>
      </c>
      <c r="B3738" s="112" t="s">
        <v>589</v>
      </c>
      <c r="C3738" s="111">
        <v>82720</v>
      </c>
      <c r="D3738" s="111">
        <v>827207</v>
      </c>
      <c r="E3738" s="111" t="s">
        <v>604</v>
      </c>
      <c r="F3738" s="111">
        <v>24306</v>
      </c>
      <c r="G3738" s="111" t="s">
        <v>353</v>
      </c>
      <c r="H3738" s="111" t="s">
        <v>151</v>
      </c>
      <c r="I3738" s="111" t="s">
        <v>128</v>
      </c>
      <c r="J3738" s="111" t="s">
        <v>354</v>
      </c>
      <c r="K3738" s="111" t="s">
        <v>129</v>
      </c>
      <c r="L3738" s="111">
        <v>4</v>
      </c>
      <c r="M3738" s="111">
        <v>0.01</v>
      </c>
      <c r="N3738" s="113">
        <v>7.99</v>
      </c>
      <c r="O3738" s="113">
        <v>6.69</v>
      </c>
      <c r="P3738" s="114">
        <v>0.2</v>
      </c>
      <c r="Q3738" s="113">
        <v>26.76</v>
      </c>
      <c r="R3738" s="115">
        <v>8.19</v>
      </c>
      <c r="S3738" s="115">
        <v>6.8</v>
      </c>
      <c r="T3738" s="119">
        <v>0.2</v>
      </c>
      <c r="U3738" s="116">
        <v>27.2</v>
      </c>
      <c r="V3738" t="s">
        <v>25</v>
      </c>
      <c r="W3738">
        <v>9.4145000000000003</v>
      </c>
      <c r="X3738" t="s">
        <v>25</v>
      </c>
      <c r="Y3738">
        <v>37.64</v>
      </c>
      <c r="Z3738">
        <v>8.69</v>
      </c>
      <c r="AA3738">
        <v>7.22</v>
      </c>
      <c r="AB3738">
        <v>0.2</v>
      </c>
      <c r="AC3738">
        <v>28.88</v>
      </c>
    </row>
    <row r="3739" spans="1:29" x14ac:dyDescent="0.25">
      <c r="A3739" s="111" t="s">
        <v>597</v>
      </c>
      <c r="B3739" s="112" t="s">
        <v>589</v>
      </c>
      <c r="C3739" s="111">
        <v>82720</v>
      </c>
      <c r="D3739" s="111">
        <v>827207</v>
      </c>
      <c r="E3739" s="111" t="s">
        <v>604</v>
      </c>
      <c r="F3739" s="111">
        <v>26607</v>
      </c>
      <c r="G3739" s="111" t="s">
        <v>413</v>
      </c>
      <c r="H3739" s="111" t="s">
        <v>151</v>
      </c>
      <c r="I3739" s="111" t="s">
        <v>128</v>
      </c>
      <c r="J3739" s="111" t="s">
        <v>414</v>
      </c>
      <c r="K3739" s="111" t="s">
        <v>129</v>
      </c>
      <c r="L3739" s="111">
        <v>4</v>
      </c>
      <c r="M3739" s="111">
        <v>0.01</v>
      </c>
      <c r="N3739" s="113">
        <v>7.99</v>
      </c>
      <c r="O3739" s="113">
        <v>6.69</v>
      </c>
      <c r="P3739" s="114">
        <v>0.2</v>
      </c>
      <c r="Q3739" s="113">
        <v>26.76</v>
      </c>
      <c r="R3739" s="115">
        <v>8.19</v>
      </c>
      <c r="S3739" s="115">
        <v>6.8</v>
      </c>
      <c r="T3739" s="119">
        <v>0.2</v>
      </c>
      <c r="U3739" s="116">
        <v>27.2</v>
      </c>
      <c r="V3739" t="s">
        <v>25</v>
      </c>
      <c r="W3739">
        <v>9.4145000000000003</v>
      </c>
      <c r="X3739" t="s">
        <v>25</v>
      </c>
      <c r="Y3739">
        <v>37.64</v>
      </c>
      <c r="Z3739">
        <v>8.69</v>
      </c>
      <c r="AA3739">
        <v>7.22</v>
      </c>
      <c r="AB3739">
        <v>0.2</v>
      </c>
      <c r="AC3739">
        <v>28.88</v>
      </c>
    </row>
    <row r="3740" spans="1:29" x14ac:dyDescent="0.25">
      <c r="A3740" s="111" t="s">
        <v>597</v>
      </c>
      <c r="B3740" s="112" t="s">
        <v>589</v>
      </c>
      <c r="C3740" s="111">
        <v>82720</v>
      </c>
      <c r="D3740" s="111">
        <v>827207</v>
      </c>
      <c r="E3740" s="111" t="s">
        <v>604</v>
      </c>
      <c r="F3740" s="111">
        <v>14842</v>
      </c>
      <c r="G3740" s="111" t="s">
        <v>355</v>
      </c>
      <c r="H3740" s="111" t="s">
        <v>33</v>
      </c>
      <c r="I3740" s="111" t="s">
        <v>18</v>
      </c>
      <c r="J3740" s="111" t="s">
        <v>331</v>
      </c>
      <c r="K3740" s="111" t="s">
        <v>31</v>
      </c>
      <c r="L3740" s="111">
        <v>15</v>
      </c>
      <c r="M3740" s="111">
        <v>4.0349999999999997E-2</v>
      </c>
      <c r="N3740" s="113">
        <v>2.29</v>
      </c>
      <c r="O3740" s="113">
        <v>1.8904999999999998</v>
      </c>
      <c r="P3740" s="114">
        <v>0.2</v>
      </c>
      <c r="Q3740" s="113">
        <v>28.349999999999998</v>
      </c>
      <c r="R3740" s="115">
        <v>8.19</v>
      </c>
      <c r="S3740" s="115">
        <v>6.8</v>
      </c>
      <c r="T3740" s="119">
        <v>0.2</v>
      </c>
      <c r="U3740" s="116">
        <v>102</v>
      </c>
      <c r="V3740" t="s">
        <v>25</v>
      </c>
      <c r="W3740">
        <v>9.4145000000000003</v>
      </c>
      <c r="X3740" t="s">
        <v>25</v>
      </c>
      <c r="Y3740">
        <v>141.15</v>
      </c>
      <c r="Z3740">
        <v>1.89</v>
      </c>
      <c r="AA3740">
        <v>1.58</v>
      </c>
      <c r="AB3740">
        <v>0.2</v>
      </c>
      <c r="AC3740">
        <v>23.700000000000003</v>
      </c>
    </row>
    <row r="3741" spans="1:29" x14ac:dyDescent="0.25">
      <c r="A3741" s="111" t="s">
        <v>597</v>
      </c>
      <c r="B3741" s="112" t="s">
        <v>589</v>
      </c>
      <c r="C3741" s="111">
        <v>82720</v>
      </c>
      <c r="D3741" s="111">
        <v>827207</v>
      </c>
      <c r="E3741" s="111" t="s">
        <v>604</v>
      </c>
      <c r="F3741" s="111">
        <v>14844</v>
      </c>
      <c r="G3741" s="111" t="s">
        <v>356</v>
      </c>
      <c r="H3741" s="111" t="s">
        <v>32</v>
      </c>
      <c r="I3741" s="111" t="s">
        <v>18</v>
      </c>
      <c r="J3741" s="111" t="s">
        <v>334</v>
      </c>
      <c r="K3741" s="111" t="s">
        <v>31</v>
      </c>
      <c r="L3741" s="111">
        <v>15</v>
      </c>
      <c r="M3741" s="111">
        <v>4.0349999999999997E-2</v>
      </c>
      <c r="N3741" s="113">
        <v>2.29</v>
      </c>
      <c r="O3741" s="113">
        <v>1.8904999999999998</v>
      </c>
      <c r="P3741" s="114">
        <v>0.2</v>
      </c>
      <c r="Q3741" s="113">
        <v>28.349999999999998</v>
      </c>
      <c r="R3741" s="115">
        <v>8.19</v>
      </c>
      <c r="S3741" s="115">
        <v>6.8</v>
      </c>
      <c r="T3741" s="119">
        <v>0.2</v>
      </c>
      <c r="U3741" s="116">
        <v>102</v>
      </c>
      <c r="V3741" t="s">
        <v>25</v>
      </c>
      <c r="W3741">
        <v>9.4145000000000003</v>
      </c>
      <c r="X3741" t="s">
        <v>25</v>
      </c>
      <c r="Y3741">
        <v>141.15</v>
      </c>
      <c r="Z3741">
        <v>1.89</v>
      </c>
      <c r="AA3741">
        <v>1.58</v>
      </c>
      <c r="AB3741">
        <v>0.2</v>
      </c>
      <c r="AC3741">
        <v>23.700000000000003</v>
      </c>
    </row>
    <row r="3742" spans="1:29" x14ac:dyDescent="0.25">
      <c r="A3742" s="111" t="s">
        <v>597</v>
      </c>
      <c r="B3742" s="112" t="s">
        <v>589</v>
      </c>
      <c r="C3742" s="111">
        <v>82720</v>
      </c>
      <c r="D3742" s="111">
        <v>827207</v>
      </c>
      <c r="E3742" s="111" t="s">
        <v>604</v>
      </c>
      <c r="F3742" s="111">
        <v>19303</v>
      </c>
      <c r="G3742" s="111" t="s">
        <v>444</v>
      </c>
      <c r="H3742" s="111" t="s">
        <v>37</v>
      </c>
      <c r="I3742" s="111" t="s">
        <v>18</v>
      </c>
      <c r="J3742" s="111" t="s">
        <v>362</v>
      </c>
      <c r="K3742" s="111" t="s">
        <v>31</v>
      </c>
      <c r="L3742" s="111">
        <v>15</v>
      </c>
      <c r="M3742" s="111">
        <v>4.0349999999999997E-2</v>
      </c>
      <c r="N3742" s="113">
        <v>2.29</v>
      </c>
      <c r="O3742" s="113">
        <v>1.8904999999999998</v>
      </c>
      <c r="P3742" s="114">
        <v>0.2</v>
      </c>
      <c r="Q3742" s="113">
        <v>28.349999999999998</v>
      </c>
      <c r="R3742" s="115">
        <v>8.19</v>
      </c>
      <c r="S3742" s="115">
        <v>6.8</v>
      </c>
      <c r="T3742" s="119">
        <v>0.2</v>
      </c>
      <c r="U3742" s="116">
        <v>102</v>
      </c>
      <c r="V3742" t="s">
        <v>25</v>
      </c>
      <c r="W3742">
        <v>9.4145000000000003</v>
      </c>
      <c r="X3742" t="s">
        <v>25</v>
      </c>
      <c r="Y3742">
        <v>141.15</v>
      </c>
      <c r="Z3742">
        <v>1.99</v>
      </c>
      <c r="AA3742">
        <v>1.66</v>
      </c>
      <c r="AB3742">
        <v>0.2</v>
      </c>
      <c r="AC3742">
        <v>24.9</v>
      </c>
    </row>
    <row r="3743" spans="1:29" x14ac:dyDescent="0.25">
      <c r="A3743" s="111" t="s">
        <v>597</v>
      </c>
      <c r="B3743" s="112" t="s">
        <v>589</v>
      </c>
      <c r="C3743" s="111">
        <v>82720</v>
      </c>
      <c r="D3743" s="111">
        <v>827207</v>
      </c>
      <c r="E3743" s="111" t="s">
        <v>604</v>
      </c>
      <c r="F3743" s="111">
        <v>1164</v>
      </c>
      <c r="G3743" s="111" t="s">
        <v>450</v>
      </c>
      <c r="H3743" s="111" t="s">
        <v>51</v>
      </c>
      <c r="I3743" s="111" t="s">
        <v>18</v>
      </c>
      <c r="J3743" s="111" t="s">
        <v>418</v>
      </c>
      <c r="K3743" s="111" t="s">
        <v>46</v>
      </c>
      <c r="L3743" s="111">
        <v>12</v>
      </c>
      <c r="M3743" s="111">
        <v>4.2000000000000003E-2</v>
      </c>
      <c r="N3743" s="113">
        <v>2.59</v>
      </c>
      <c r="O3743" s="113">
        <v>2.1755</v>
      </c>
      <c r="P3743" s="114">
        <v>0.2</v>
      </c>
      <c r="Q3743" s="113">
        <v>26.160000000000004</v>
      </c>
      <c r="R3743" s="115">
        <v>8.19</v>
      </c>
      <c r="S3743" s="115">
        <v>6.8</v>
      </c>
      <c r="T3743" s="119">
        <v>0.2</v>
      </c>
      <c r="U3743" s="116">
        <v>81.599999999999994</v>
      </c>
      <c r="V3743" t="s">
        <v>25</v>
      </c>
      <c r="W3743">
        <v>9.4145000000000003</v>
      </c>
      <c r="X3743" t="s">
        <v>25</v>
      </c>
      <c r="Y3743">
        <v>112.92</v>
      </c>
      <c r="Z3743">
        <v>2.19</v>
      </c>
      <c r="AA3743">
        <v>1.83</v>
      </c>
      <c r="AB3743">
        <v>0.2</v>
      </c>
      <c r="AC3743">
        <v>21.96</v>
      </c>
    </row>
    <row r="3744" spans="1:29" x14ac:dyDescent="0.25">
      <c r="A3744" s="111" t="s">
        <v>597</v>
      </c>
      <c r="B3744" s="112" t="s">
        <v>589</v>
      </c>
      <c r="C3744" s="111">
        <v>82720</v>
      </c>
      <c r="D3744" s="111">
        <v>827207</v>
      </c>
      <c r="E3744" s="111" t="s">
        <v>604</v>
      </c>
      <c r="F3744" s="111">
        <v>9084</v>
      </c>
      <c r="G3744" s="111" t="s">
        <v>357</v>
      </c>
      <c r="H3744" s="111" t="s">
        <v>47</v>
      </c>
      <c r="I3744" s="111" t="s">
        <v>18</v>
      </c>
      <c r="J3744" s="111" t="s">
        <v>334</v>
      </c>
      <c r="K3744" s="111" t="s">
        <v>46</v>
      </c>
      <c r="L3744" s="111">
        <v>12</v>
      </c>
      <c r="M3744" s="111">
        <v>4.2000000000000003E-2</v>
      </c>
      <c r="N3744" s="113">
        <v>2.59</v>
      </c>
      <c r="O3744" s="113">
        <v>2.19</v>
      </c>
      <c r="P3744" s="114">
        <v>0.2</v>
      </c>
      <c r="Q3744" s="113">
        <v>26.28</v>
      </c>
      <c r="R3744" s="115">
        <v>8.19</v>
      </c>
      <c r="S3744" s="115">
        <v>6.8</v>
      </c>
      <c r="T3744" s="119">
        <v>0.2</v>
      </c>
      <c r="U3744" s="116">
        <v>81.599999999999994</v>
      </c>
      <c r="V3744" t="s">
        <v>25</v>
      </c>
      <c r="W3744">
        <v>9.4145000000000003</v>
      </c>
      <c r="X3744" t="s">
        <v>25</v>
      </c>
      <c r="Y3744">
        <v>112.92</v>
      </c>
      <c r="Z3744">
        <v>2.4900000000000002</v>
      </c>
      <c r="AA3744">
        <v>2.08</v>
      </c>
      <c r="AB3744">
        <v>0.2</v>
      </c>
      <c r="AC3744">
        <v>24.96</v>
      </c>
    </row>
    <row r="3745" spans="1:29" x14ac:dyDescent="0.25">
      <c r="A3745" s="111" t="s">
        <v>597</v>
      </c>
      <c r="B3745" s="112" t="s">
        <v>589</v>
      </c>
      <c r="C3745" s="111">
        <v>82720</v>
      </c>
      <c r="D3745" s="111">
        <v>827207</v>
      </c>
      <c r="E3745" s="111" t="s">
        <v>604</v>
      </c>
      <c r="F3745" s="111">
        <v>9085</v>
      </c>
      <c r="G3745" s="111" t="s">
        <v>358</v>
      </c>
      <c r="H3745" s="111" t="s">
        <v>48</v>
      </c>
      <c r="I3745" s="111" t="s">
        <v>18</v>
      </c>
      <c r="J3745" s="111" t="s">
        <v>338</v>
      </c>
      <c r="K3745" s="111" t="s">
        <v>46</v>
      </c>
      <c r="L3745" s="111">
        <v>12</v>
      </c>
      <c r="M3745" s="111">
        <v>4.2000000000000003E-2</v>
      </c>
      <c r="N3745" s="113">
        <v>2.59</v>
      </c>
      <c r="O3745" s="113">
        <v>2.1755</v>
      </c>
      <c r="P3745" s="114">
        <v>0.2</v>
      </c>
      <c r="Q3745" s="113">
        <v>26.160000000000004</v>
      </c>
      <c r="R3745" s="115">
        <v>8.19</v>
      </c>
      <c r="S3745" s="115">
        <v>6.8</v>
      </c>
      <c r="T3745" s="119">
        <v>0.2</v>
      </c>
      <c r="U3745" s="116">
        <v>81.599999999999994</v>
      </c>
      <c r="V3745" t="s">
        <v>25</v>
      </c>
      <c r="W3745">
        <v>9.4145000000000003</v>
      </c>
      <c r="X3745" t="s">
        <v>25</v>
      </c>
      <c r="Y3745">
        <v>112.92</v>
      </c>
      <c r="Z3745">
        <v>2.19</v>
      </c>
      <c r="AA3745">
        <v>1.83</v>
      </c>
      <c r="AB3745">
        <v>0.2</v>
      </c>
      <c r="AC3745">
        <v>21.96</v>
      </c>
    </row>
    <row r="3746" spans="1:29" x14ac:dyDescent="0.25">
      <c r="A3746" s="111" t="s">
        <v>597</v>
      </c>
      <c r="B3746" s="112" t="s">
        <v>589</v>
      </c>
      <c r="C3746" s="111">
        <v>82720</v>
      </c>
      <c r="D3746" s="111">
        <v>827207</v>
      </c>
      <c r="E3746" s="111" t="s">
        <v>604</v>
      </c>
      <c r="F3746" s="111">
        <v>9087</v>
      </c>
      <c r="G3746" s="111" t="s">
        <v>359</v>
      </c>
      <c r="H3746" s="111" t="s">
        <v>50</v>
      </c>
      <c r="I3746" s="111" t="s">
        <v>18</v>
      </c>
      <c r="J3746" s="111" t="s">
        <v>336</v>
      </c>
      <c r="K3746" s="111" t="s">
        <v>46</v>
      </c>
      <c r="L3746" s="111">
        <v>12</v>
      </c>
      <c r="M3746" s="111">
        <v>4.2000000000000003E-2</v>
      </c>
      <c r="N3746" s="113">
        <v>2.59</v>
      </c>
      <c r="O3746" s="113">
        <v>2.1755</v>
      </c>
      <c r="P3746" s="114">
        <v>0.2</v>
      </c>
      <c r="Q3746" s="113">
        <v>26.160000000000004</v>
      </c>
      <c r="R3746" s="115">
        <v>8.19</v>
      </c>
      <c r="S3746" s="115">
        <v>6.8</v>
      </c>
      <c r="T3746" s="119">
        <v>0.2</v>
      </c>
      <c r="U3746" s="116">
        <v>81.599999999999994</v>
      </c>
      <c r="V3746" t="s">
        <v>25</v>
      </c>
      <c r="W3746">
        <v>9.4145000000000003</v>
      </c>
      <c r="X3746" t="s">
        <v>25</v>
      </c>
      <c r="Y3746">
        <v>112.92</v>
      </c>
      <c r="Z3746">
        <v>2.19</v>
      </c>
      <c r="AA3746">
        <v>1.83</v>
      </c>
      <c r="AB3746">
        <v>0.2</v>
      </c>
      <c r="AC3746">
        <v>21.96</v>
      </c>
    </row>
    <row r="3747" spans="1:29" x14ac:dyDescent="0.25">
      <c r="A3747" s="111" t="s">
        <v>597</v>
      </c>
      <c r="B3747" s="112" t="s">
        <v>589</v>
      </c>
      <c r="C3747" s="111">
        <v>82720</v>
      </c>
      <c r="D3747" s="111">
        <v>827207</v>
      </c>
      <c r="E3747" s="111" t="s">
        <v>604</v>
      </c>
      <c r="F3747" s="111">
        <v>9089</v>
      </c>
      <c r="G3747" s="111" t="s">
        <v>360</v>
      </c>
      <c r="H3747" s="111" t="s">
        <v>51</v>
      </c>
      <c r="I3747" s="111" t="s">
        <v>18</v>
      </c>
      <c r="J3747" s="111" t="s">
        <v>340</v>
      </c>
      <c r="K3747" s="111" t="s">
        <v>46</v>
      </c>
      <c r="L3747" s="111">
        <v>12</v>
      </c>
      <c r="M3747" s="111">
        <v>4.2000000000000003E-2</v>
      </c>
      <c r="N3747" s="113">
        <v>2.59</v>
      </c>
      <c r="O3747" s="113">
        <v>2.1755</v>
      </c>
      <c r="P3747" s="114">
        <v>0.2</v>
      </c>
      <c r="Q3747" s="113">
        <v>26.160000000000004</v>
      </c>
      <c r="R3747" s="115">
        <v>8.19</v>
      </c>
      <c r="S3747" s="115">
        <v>6.8</v>
      </c>
      <c r="T3747" s="119">
        <v>0.2</v>
      </c>
      <c r="U3747" s="116">
        <v>81.599999999999994</v>
      </c>
      <c r="V3747" t="s">
        <v>25</v>
      </c>
      <c r="W3747">
        <v>9.4145000000000003</v>
      </c>
      <c r="X3747" t="s">
        <v>25</v>
      </c>
      <c r="Y3747">
        <v>112.92</v>
      </c>
      <c r="Z3747">
        <v>2.19</v>
      </c>
      <c r="AA3747">
        <v>1.83</v>
      </c>
      <c r="AB3747">
        <v>0.2</v>
      </c>
      <c r="AC3747">
        <v>21.96</v>
      </c>
    </row>
    <row r="3748" spans="1:29" x14ac:dyDescent="0.25">
      <c r="A3748" s="111" t="s">
        <v>597</v>
      </c>
      <c r="B3748" s="112" t="s">
        <v>589</v>
      </c>
      <c r="C3748" s="111">
        <v>82720</v>
      </c>
      <c r="D3748" s="111">
        <v>827207</v>
      </c>
      <c r="E3748" s="111" t="s">
        <v>604</v>
      </c>
      <c r="F3748" s="111">
        <v>9091</v>
      </c>
      <c r="G3748" s="111" t="s">
        <v>361</v>
      </c>
      <c r="H3748" s="111" t="s">
        <v>52</v>
      </c>
      <c r="I3748" s="111" t="s">
        <v>18</v>
      </c>
      <c r="J3748" s="111" t="s">
        <v>362</v>
      </c>
      <c r="K3748" s="111" t="s">
        <v>46</v>
      </c>
      <c r="L3748" s="111">
        <v>12</v>
      </c>
      <c r="M3748" s="111">
        <v>4.2000000000000003E-2</v>
      </c>
      <c r="N3748" s="113">
        <v>3.19</v>
      </c>
      <c r="O3748" s="113">
        <v>2.66</v>
      </c>
      <c r="P3748" s="114">
        <v>0.2</v>
      </c>
      <c r="Q3748" s="113">
        <v>31.92</v>
      </c>
      <c r="R3748" s="115">
        <v>8.19</v>
      </c>
      <c r="S3748" s="115">
        <v>6.8</v>
      </c>
      <c r="T3748" s="119">
        <v>0.2</v>
      </c>
      <c r="U3748" s="116">
        <v>81.599999999999994</v>
      </c>
      <c r="V3748" t="s">
        <v>25</v>
      </c>
      <c r="W3748">
        <v>9.4145000000000003</v>
      </c>
      <c r="X3748" t="s">
        <v>25</v>
      </c>
      <c r="Y3748">
        <v>112.92</v>
      </c>
      <c r="Z3748">
        <v>2.99</v>
      </c>
      <c r="AA3748">
        <v>2.4900000000000002</v>
      </c>
      <c r="AB3748">
        <v>0.2</v>
      </c>
      <c r="AC3748">
        <v>29.880000000000003</v>
      </c>
    </row>
    <row r="3749" spans="1:29" x14ac:dyDescent="0.25">
      <c r="A3749" s="111" t="s">
        <v>597</v>
      </c>
      <c r="B3749" s="112" t="s">
        <v>589</v>
      </c>
      <c r="C3749" s="111">
        <v>82720</v>
      </c>
      <c r="D3749" s="111">
        <v>827207</v>
      </c>
      <c r="E3749" s="111" t="s">
        <v>604</v>
      </c>
      <c r="F3749" s="111">
        <v>9092</v>
      </c>
      <c r="G3749" s="111" t="s">
        <v>363</v>
      </c>
      <c r="H3749" s="111" t="s">
        <v>52</v>
      </c>
      <c r="I3749" s="111" t="s">
        <v>18</v>
      </c>
      <c r="J3749" s="111" t="s">
        <v>364</v>
      </c>
      <c r="K3749" s="111" t="s">
        <v>46</v>
      </c>
      <c r="L3749" s="111">
        <v>12</v>
      </c>
      <c r="M3749" s="111">
        <v>4.2000000000000003E-2</v>
      </c>
      <c r="N3749" s="113">
        <v>3.19</v>
      </c>
      <c r="O3749" s="113">
        <v>2.66</v>
      </c>
      <c r="P3749" s="114">
        <v>0.2</v>
      </c>
      <c r="Q3749" s="113">
        <v>31.92</v>
      </c>
      <c r="R3749" s="115">
        <v>8.19</v>
      </c>
      <c r="S3749" s="115">
        <v>6.8</v>
      </c>
      <c r="T3749" s="119">
        <v>0.2</v>
      </c>
      <c r="U3749" s="116">
        <v>81.599999999999994</v>
      </c>
      <c r="V3749" t="s">
        <v>25</v>
      </c>
      <c r="W3749">
        <v>9.4145000000000003</v>
      </c>
      <c r="X3749" t="s">
        <v>25</v>
      </c>
      <c r="Y3749">
        <v>112.92</v>
      </c>
      <c r="Z3749">
        <v>2.99</v>
      </c>
      <c r="AA3749">
        <v>2.4900000000000002</v>
      </c>
      <c r="AB3749">
        <v>0.2</v>
      </c>
      <c r="AC3749">
        <v>29.880000000000003</v>
      </c>
    </row>
    <row r="3750" spans="1:29" x14ac:dyDescent="0.25">
      <c r="A3750" s="111" t="s">
        <v>597</v>
      </c>
      <c r="B3750" s="112" t="s">
        <v>589</v>
      </c>
      <c r="C3750" s="111">
        <v>82720</v>
      </c>
      <c r="D3750" s="111">
        <v>827207</v>
      </c>
      <c r="E3750" s="111" t="s">
        <v>604</v>
      </c>
      <c r="F3750" s="111">
        <v>9093</v>
      </c>
      <c r="G3750" s="111" t="s">
        <v>365</v>
      </c>
      <c r="H3750" s="111" t="s">
        <v>49</v>
      </c>
      <c r="I3750" s="111" t="s">
        <v>18</v>
      </c>
      <c r="J3750" s="111" t="s">
        <v>342</v>
      </c>
      <c r="K3750" s="111" t="s">
        <v>46</v>
      </c>
      <c r="L3750" s="111">
        <v>12</v>
      </c>
      <c r="M3750" s="111">
        <v>4.2000000000000003E-2</v>
      </c>
      <c r="N3750" s="113">
        <v>2.59</v>
      </c>
      <c r="O3750" s="113">
        <v>2.1755</v>
      </c>
      <c r="P3750" s="114">
        <v>0.2</v>
      </c>
      <c r="Q3750" s="113">
        <v>26.160000000000004</v>
      </c>
      <c r="R3750" s="115">
        <v>8.19</v>
      </c>
      <c r="S3750" s="115">
        <v>6.8</v>
      </c>
      <c r="T3750" s="119">
        <v>0.2</v>
      </c>
      <c r="U3750" s="116">
        <v>81.599999999999994</v>
      </c>
      <c r="V3750" t="s">
        <v>25</v>
      </c>
      <c r="W3750">
        <v>9.4145000000000003</v>
      </c>
      <c r="X3750" t="s">
        <v>25</v>
      </c>
      <c r="Y3750">
        <v>112.92</v>
      </c>
      <c r="Z3750">
        <v>2.19</v>
      </c>
      <c r="AA3750">
        <v>1.83</v>
      </c>
      <c r="AB3750">
        <v>0.2</v>
      </c>
      <c r="AC3750">
        <v>21.96</v>
      </c>
    </row>
    <row r="3751" spans="1:29" x14ac:dyDescent="0.25">
      <c r="A3751" s="111" t="s">
        <v>597</v>
      </c>
      <c r="B3751" s="112" t="s">
        <v>589</v>
      </c>
      <c r="C3751" s="111">
        <v>82720</v>
      </c>
      <c r="D3751" s="111">
        <v>827207</v>
      </c>
      <c r="E3751" s="111" t="s">
        <v>604</v>
      </c>
      <c r="F3751" s="111">
        <v>9096</v>
      </c>
      <c r="G3751" s="111" t="s">
        <v>366</v>
      </c>
      <c r="H3751" s="111" t="s">
        <v>49</v>
      </c>
      <c r="I3751" s="111" t="s">
        <v>18</v>
      </c>
      <c r="J3751" s="111" t="s">
        <v>331</v>
      </c>
      <c r="K3751" s="111" t="s">
        <v>46</v>
      </c>
      <c r="L3751" s="111">
        <v>12</v>
      </c>
      <c r="M3751" s="111">
        <v>4.2000000000000003E-2</v>
      </c>
      <c r="N3751" s="113">
        <v>2.59</v>
      </c>
      <c r="O3751" s="113">
        <v>2.1755</v>
      </c>
      <c r="P3751" s="114">
        <v>0.2</v>
      </c>
      <c r="Q3751" s="113">
        <v>26.160000000000004</v>
      </c>
      <c r="R3751" s="115">
        <v>8.19</v>
      </c>
      <c r="S3751" s="115">
        <v>6.8</v>
      </c>
      <c r="T3751" s="119">
        <v>0.2</v>
      </c>
      <c r="U3751" s="116">
        <v>81.599999999999994</v>
      </c>
      <c r="V3751" t="s">
        <v>25</v>
      </c>
      <c r="W3751">
        <v>9.4145000000000003</v>
      </c>
      <c r="X3751" t="s">
        <v>25</v>
      </c>
      <c r="Y3751">
        <v>112.92</v>
      </c>
      <c r="Z3751">
        <v>2.19</v>
      </c>
      <c r="AA3751">
        <v>1.83</v>
      </c>
      <c r="AB3751">
        <v>0.2</v>
      </c>
      <c r="AC3751">
        <v>21.96</v>
      </c>
    </row>
    <row r="3752" spans="1:29" x14ac:dyDescent="0.25">
      <c r="A3752" s="111" t="s">
        <v>597</v>
      </c>
      <c r="B3752" s="112" t="s">
        <v>589</v>
      </c>
      <c r="C3752" s="111">
        <v>82720</v>
      </c>
      <c r="D3752" s="111">
        <v>827207</v>
      </c>
      <c r="E3752" s="111" t="s">
        <v>604</v>
      </c>
      <c r="F3752" s="111">
        <v>9274</v>
      </c>
      <c r="G3752" s="111" t="s">
        <v>367</v>
      </c>
      <c r="H3752" s="111" t="s">
        <v>49</v>
      </c>
      <c r="I3752" s="111" t="s">
        <v>18</v>
      </c>
      <c r="J3752" s="111" t="s">
        <v>344</v>
      </c>
      <c r="K3752" s="111" t="s">
        <v>46</v>
      </c>
      <c r="L3752" s="111">
        <v>12</v>
      </c>
      <c r="M3752" s="111">
        <v>4.2000000000000003E-2</v>
      </c>
      <c r="N3752" s="113">
        <v>2.59</v>
      </c>
      <c r="O3752" s="113">
        <v>2.1755</v>
      </c>
      <c r="P3752" s="114">
        <v>0.2</v>
      </c>
      <c r="Q3752" s="113">
        <v>26.160000000000004</v>
      </c>
      <c r="R3752" s="115">
        <v>8.19</v>
      </c>
      <c r="S3752" s="115">
        <v>6.8</v>
      </c>
      <c r="T3752" s="119">
        <v>0.2</v>
      </c>
      <c r="U3752" s="116">
        <v>81.599999999999994</v>
      </c>
      <c r="V3752" t="s">
        <v>25</v>
      </c>
      <c r="W3752">
        <v>9.4145000000000003</v>
      </c>
      <c r="X3752" t="s">
        <v>25</v>
      </c>
      <c r="Y3752">
        <v>112.92</v>
      </c>
      <c r="Z3752">
        <v>2.19</v>
      </c>
      <c r="AA3752">
        <v>1.83</v>
      </c>
      <c r="AB3752">
        <v>0.2</v>
      </c>
      <c r="AC3752">
        <v>21.96</v>
      </c>
    </row>
    <row r="3753" spans="1:29" x14ac:dyDescent="0.25">
      <c r="A3753" s="111" t="s">
        <v>597</v>
      </c>
      <c r="B3753" s="112" t="s">
        <v>589</v>
      </c>
      <c r="C3753" s="111">
        <v>82720</v>
      </c>
      <c r="D3753" s="111">
        <v>827207</v>
      </c>
      <c r="E3753" s="111" t="s">
        <v>604</v>
      </c>
      <c r="F3753" s="111">
        <v>8411</v>
      </c>
      <c r="G3753" s="111" t="s">
        <v>465</v>
      </c>
      <c r="H3753" s="111" t="s">
        <v>82</v>
      </c>
      <c r="I3753" s="111" t="s">
        <v>18</v>
      </c>
      <c r="J3753" s="111" t="s">
        <v>334</v>
      </c>
      <c r="K3753" s="111" t="s">
        <v>81</v>
      </c>
      <c r="L3753" s="111">
        <v>6</v>
      </c>
      <c r="M3753" s="111">
        <v>0.09</v>
      </c>
      <c r="N3753" s="113">
        <v>4.99</v>
      </c>
      <c r="O3753" s="113">
        <v>4.16</v>
      </c>
      <c r="P3753" s="114">
        <v>0.2</v>
      </c>
      <c r="Q3753" s="113">
        <v>24.96</v>
      </c>
      <c r="R3753" s="115">
        <v>8.19</v>
      </c>
      <c r="S3753" s="115">
        <v>6.8</v>
      </c>
      <c r="T3753" s="119">
        <v>0.2</v>
      </c>
      <c r="U3753" s="116">
        <v>40.799999999999997</v>
      </c>
      <c r="V3753" t="s">
        <v>25</v>
      </c>
      <c r="W3753">
        <v>9.4145000000000003</v>
      </c>
      <c r="X3753" t="s">
        <v>25</v>
      </c>
      <c r="Y3753">
        <v>56.46</v>
      </c>
      <c r="Z3753">
        <v>4.99</v>
      </c>
      <c r="AA3753">
        <v>4.16</v>
      </c>
      <c r="AB3753">
        <v>0.2</v>
      </c>
      <c r="AC3753">
        <v>24.96</v>
      </c>
    </row>
    <row r="3754" spans="1:29" x14ac:dyDescent="0.25">
      <c r="A3754" s="111" t="s">
        <v>597</v>
      </c>
      <c r="B3754" s="112" t="s">
        <v>589</v>
      </c>
      <c r="C3754" s="111">
        <v>82720</v>
      </c>
      <c r="D3754" s="111">
        <v>827207</v>
      </c>
      <c r="E3754" s="111" t="s">
        <v>604</v>
      </c>
      <c r="F3754" s="111">
        <v>8418</v>
      </c>
      <c r="G3754" s="111" t="s">
        <v>467</v>
      </c>
      <c r="H3754" s="111" t="s">
        <v>83</v>
      </c>
      <c r="I3754" s="111" t="s">
        <v>18</v>
      </c>
      <c r="J3754" s="111" t="s">
        <v>331</v>
      </c>
      <c r="K3754" s="111" t="s">
        <v>81</v>
      </c>
      <c r="L3754" s="111">
        <v>6</v>
      </c>
      <c r="M3754" s="111">
        <v>0.09</v>
      </c>
      <c r="N3754" s="113">
        <v>4.99</v>
      </c>
      <c r="O3754" s="113">
        <v>4.16</v>
      </c>
      <c r="P3754" s="114">
        <v>0.2</v>
      </c>
      <c r="Q3754" s="113">
        <v>24.96</v>
      </c>
      <c r="R3754" s="115">
        <v>8.19</v>
      </c>
      <c r="S3754" s="115">
        <v>6.8</v>
      </c>
      <c r="T3754" s="119">
        <v>0.2</v>
      </c>
      <c r="U3754" s="116">
        <v>40.799999999999997</v>
      </c>
      <c r="V3754" t="s">
        <v>25</v>
      </c>
      <c r="W3754">
        <v>9.4145000000000003</v>
      </c>
      <c r="X3754" t="s">
        <v>25</v>
      </c>
      <c r="Y3754">
        <v>56.46</v>
      </c>
      <c r="Z3754">
        <v>4.99</v>
      </c>
      <c r="AA3754">
        <v>4.16</v>
      </c>
      <c r="AB3754">
        <v>0.2</v>
      </c>
      <c r="AC3754">
        <v>24.96</v>
      </c>
    </row>
    <row r="3755" spans="1:29" x14ac:dyDescent="0.25">
      <c r="A3755" s="111" t="s">
        <v>597</v>
      </c>
      <c r="B3755" s="112" t="s">
        <v>589</v>
      </c>
      <c r="C3755" s="111">
        <v>82720</v>
      </c>
      <c r="D3755" s="111">
        <v>827207</v>
      </c>
      <c r="E3755" s="111" t="s">
        <v>604</v>
      </c>
      <c r="F3755" s="111">
        <v>8793</v>
      </c>
      <c r="G3755" s="111" t="s">
        <v>468</v>
      </c>
      <c r="H3755" s="111" t="s">
        <v>84</v>
      </c>
      <c r="I3755" s="111" t="s">
        <v>18</v>
      </c>
      <c r="J3755" s="111" t="s">
        <v>469</v>
      </c>
      <c r="K3755" s="111" t="s">
        <v>81</v>
      </c>
      <c r="L3755" s="111">
        <v>6</v>
      </c>
      <c r="M3755" s="111">
        <v>0.09</v>
      </c>
      <c r="N3755" s="113">
        <v>6.49</v>
      </c>
      <c r="O3755" s="113">
        <v>5.4</v>
      </c>
      <c r="P3755" s="114">
        <v>0.2</v>
      </c>
      <c r="Q3755" s="113">
        <v>32.400000000000006</v>
      </c>
      <c r="R3755" s="115">
        <v>8.19</v>
      </c>
      <c r="S3755" s="115">
        <v>6.8</v>
      </c>
      <c r="T3755" s="119">
        <v>0.2</v>
      </c>
      <c r="U3755" s="116">
        <v>40.799999999999997</v>
      </c>
      <c r="V3755" t="s">
        <v>25</v>
      </c>
      <c r="W3755">
        <v>9.4145000000000003</v>
      </c>
      <c r="X3755" t="s">
        <v>25</v>
      </c>
      <c r="Y3755">
        <v>56.46</v>
      </c>
      <c r="Z3755">
        <v>5.69</v>
      </c>
      <c r="AA3755">
        <v>4.74</v>
      </c>
      <c r="AB3755">
        <v>0.2</v>
      </c>
      <c r="AC3755">
        <v>28.44</v>
      </c>
    </row>
    <row r="3756" spans="1:29" x14ac:dyDescent="0.25">
      <c r="A3756" s="111" t="s">
        <v>597</v>
      </c>
      <c r="B3756" s="112" t="s">
        <v>589</v>
      </c>
      <c r="C3756" s="111">
        <v>82720</v>
      </c>
      <c r="D3756" s="111">
        <v>827207</v>
      </c>
      <c r="E3756" s="111" t="s">
        <v>604</v>
      </c>
      <c r="F3756" s="111">
        <v>253</v>
      </c>
      <c r="G3756" s="111" t="s">
        <v>375</v>
      </c>
      <c r="H3756" s="111" t="s">
        <v>73</v>
      </c>
      <c r="I3756" s="111" t="s">
        <v>18</v>
      </c>
      <c r="J3756" s="111" t="s">
        <v>340</v>
      </c>
      <c r="K3756" s="111" t="s">
        <v>68</v>
      </c>
      <c r="L3756" s="111">
        <v>6</v>
      </c>
      <c r="M3756" s="111">
        <v>0.06</v>
      </c>
      <c r="N3756" s="113">
        <v>3.79</v>
      </c>
      <c r="O3756" s="113">
        <v>3.19</v>
      </c>
      <c r="P3756" s="114">
        <v>0.2</v>
      </c>
      <c r="Q3756" s="113">
        <v>19.14</v>
      </c>
      <c r="R3756" s="115">
        <v>8.19</v>
      </c>
      <c r="S3756" s="115">
        <v>6.8</v>
      </c>
      <c r="T3756" s="119">
        <v>0.2</v>
      </c>
      <c r="U3756" s="116">
        <v>40.799999999999997</v>
      </c>
      <c r="V3756" t="s">
        <v>25</v>
      </c>
      <c r="W3756">
        <v>9.4145000000000003</v>
      </c>
      <c r="X3756" t="s">
        <v>25</v>
      </c>
      <c r="Y3756">
        <v>56.46</v>
      </c>
      <c r="Z3756">
        <v>3.99</v>
      </c>
      <c r="AA3756">
        <v>3.32</v>
      </c>
      <c r="AB3756">
        <v>0.2</v>
      </c>
      <c r="AC3756">
        <v>19.919999999999998</v>
      </c>
    </row>
    <row r="3757" spans="1:29" x14ac:dyDescent="0.25">
      <c r="A3757" s="111" t="s">
        <v>597</v>
      </c>
      <c r="B3757" s="112" t="s">
        <v>589</v>
      </c>
      <c r="C3757" s="111">
        <v>82720</v>
      </c>
      <c r="D3757" s="111">
        <v>827207</v>
      </c>
      <c r="E3757" s="111" t="s">
        <v>604</v>
      </c>
      <c r="F3757" s="111">
        <v>2132</v>
      </c>
      <c r="G3757" s="111" t="s">
        <v>376</v>
      </c>
      <c r="H3757" s="111" t="s">
        <v>70</v>
      </c>
      <c r="I3757" s="111" t="s">
        <v>18</v>
      </c>
      <c r="J3757" s="111" t="s">
        <v>334</v>
      </c>
      <c r="K3757" s="111" t="s">
        <v>68</v>
      </c>
      <c r="L3757" s="111">
        <v>6</v>
      </c>
      <c r="M3757" s="111">
        <v>0.06</v>
      </c>
      <c r="N3757" s="113">
        <v>3.79</v>
      </c>
      <c r="O3757" s="113">
        <v>3.19</v>
      </c>
      <c r="P3757" s="114">
        <v>0.2</v>
      </c>
      <c r="Q3757" s="113">
        <v>19.14</v>
      </c>
      <c r="R3757" s="115">
        <v>8.19</v>
      </c>
      <c r="S3757" s="115">
        <v>6.8</v>
      </c>
      <c r="T3757" s="119">
        <v>0.2</v>
      </c>
      <c r="U3757" s="116">
        <v>40.799999999999997</v>
      </c>
      <c r="V3757" t="s">
        <v>25</v>
      </c>
      <c r="W3757">
        <v>9.4145000000000003</v>
      </c>
      <c r="X3757" t="s">
        <v>25</v>
      </c>
      <c r="Y3757">
        <v>56.46</v>
      </c>
      <c r="Z3757">
        <v>3.99</v>
      </c>
      <c r="AA3757">
        <v>3.32</v>
      </c>
      <c r="AB3757">
        <v>0.2</v>
      </c>
      <c r="AC3757">
        <v>19.919999999999998</v>
      </c>
    </row>
    <row r="3758" spans="1:29" x14ac:dyDescent="0.25">
      <c r="A3758" s="111" t="s">
        <v>597</v>
      </c>
      <c r="B3758" s="112" t="s">
        <v>589</v>
      </c>
      <c r="C3758" s="111">
        <v>82720</v>
      </c>
      <c r="D3758" s="111">
        <v>827207</v>
      </c>
      <c r="E3758" s="111" t="s">
        <v>604</v>
      </c>
      <c r="F3758" s="111">
        <v>7703</v>
      </c>
      <c r="G3758" s="111" t="s">
        <v>473</v>
      </c>
      <c r="H3758" s="111" t="s">
        <v>72</v>
      </c>
      <c r="I3758" s="111" t="s">
        <v>18</v>
      </c>
      <c r="J3758" s="111" t="s">
        <v>331</v>
      </c>
      <c r="K3758" s="111" t="s">
        <v>68</v>
      </c>
      <c r="L3758" s="111">
        <v>6</v>
      </c>
      <c r="M3758" s="111">
        <v>0.06</v>
      </c>
      <c r="N3758" s="113">
        <v>3.79</v>
      </c>
      <c r="O3758" s="113">
        <v>3.19</v>
      </c>
      <c r="P3758" s="114">
        <v>0.2</v>
      </c>
      <c r="Q3758" s="113">
        <v>19.14</v>
      </c>
      <c r="R3758" s="115">
        <v>8.19</v>
      </c>
      <c r="S3758" s="115">
        <v>6.8</v>
      </c>
      <c r="T3758" s="119">
        <v>0.2</v>
      </c>
      <c r="U3758" s="116">
        <v>40.799999999999997</v>
      </c>
      <c r="V3758" t="s">
        <v>25</v>
      </c>
      <c r="W3758">
        <v>9.4145000000000003</v>
      </c>
      <c r="X3758" t="s">
        <v>25</v>
      </c>
      <c r="Y3758">
        <v>56.46</v>
      </c>
      <c r="Z3758">
        <v>3.99</v>
      </c>
      <c r="AA3758">
        <v>3.32</v>
      </c>
      <c r="AB3758">
        <v>0.2</v>
      </c>
      <c r="AC3758">
        <v>19.919999999999998</v>
      </c>
    </row>
    <row r="3759" spans="1:29" x14ac:dyDescent="0.25">
      <c r="A3759" s="111" t="s">
        <v>597</v>
      </c>
      <c r="B3759" s="112" t="s">
        <v>589</v>
      </c>
      <c r="C3759" s="111">
        <v>82720</v>
      </c>
      <c r="D3759" s="111">
        <v>827207</v>
      </c>
      <c r="E3759" s="111" t="s">
        <v>604</v>
      </c>
      <c r="F3759" s="111">
        <v>13486</v>
      </c>
      <c r="G3759" s="111" t="s">
        <v>377</v>
      </c>
      <c r="H3759" s="111" t="s">
        <v>134</v>
      </c>
      <c r="I3759" s="111" t="s">
        <v>128</v>
      </c>
      <c r="J3759" s="111" t="s">
        <v>378</v>
      </c>
      <c r="K3759" s="111" t="s">
        <v>68</v>
      </c>
      <c r="L3759" s="111">
        <v>6</v>
      </c>
      <c r="M3759" s="111">
        <v>0.06</v>
      </c>
      <c r="N3759" s="113">
        <v>6.59</v>
      </c>
      <c r="O3759" s="113">
        <v>5.49</v>
      </c>
      <c r="P3759" s="114">
        <v>0.2</v>
      </c>
      <c r="Q3759" s="113">
        <v>32.94</v>
      </c>
      <c r="R3759" s="115">
        <v>8.19</v>
      </c>
      <c r="S3759" s="115">
        <v>6.8</v>
      </c>
      <c r="T3759" s="119">
        <v>0.2</v>
      </c>
      <c r="U3759" s="116">
        <v>40.799999999999997</v>
      </c>
      <c r="V3759" t="s">
        <v>25</v>
      </c>
      <c r="W3759">
        <v>9.4145000000000003</v>
      </c>
      <c r="X3759" t="s">
        <v>25</v>
      </c>
      <c r="Y3759">
        <v>56.46</v>
      </c>
      <c r="Z3759">
        <v>6.19</v>
      </c>
      <c r="AA3759">
        <v>5.18</v>
      </c>
      <c r="AB3759">
        <v>0.2</v>
      </c>
      <c r="AC3759">
        <v>31.08</v>
      </c>
    </row>
    <row r="3760" spans="1:29" x14ac:dyDescent="0.25">
      <c r="A3760" s="111" t="s">
        <v>597</v>
      </c>
      <c r="B3760" s="112" t="s">
        <v>589</v>
      </c>
      <c r="C3760" s="111">
        <v>82720</v>
      </c>
      <c r="D3760" s="111">
        <v>827207</v>
      </c>
      <c r="E3760" s="111" t="s">
        <v>604</v>
      </c>
      <c r="F3760" s="111">
        <v>7947</v>
      </c>
      <c r="G3760" s="111" t="s">
        <v>477</v>
      </c>
      <c r="H3760" s="111" t="s">
        <v>100</v>
      </c>
      <c r="I3760" s="111" t="s">
        <v>18</v>
      </c>
      <c r="J3760" s="111" t="s">
        <v>334</v>
      </c>
      <c r="K3760" s="111" t="s">
        <v>99</v>
      </c>
      <c r="L3760" s="111">
        <v>6</v>
      </c>
      <c r="M3760" s="111">
        <v>0.15</v>
      </c>
      <c r="N3760" s="113">
        <v>8.49</v>
      </c>
      <c r="O3760" s="113">
        <v>7.08</v>
      </c>
      <c r="P3760" s="114">
        <v>0.2</v>
      </c>
      <c r="Q3760" s="113">
        <v>42.480000000000004</v>
      </c>
      <c r="R3760" s="115">
        <v>8.19</v>
      </c>
      <c r="S3760" s="115">
        <v>6.8</v>
      </c>
      <c r="T3760" s="119">
        <v>0.2</v>
      </c>
      <c r="U3760" s="116">
        <v>40.799999999999997</v>
      </c>
      <c r="V3760" t="s">
        <v>25</v>
      </c>
      <c r="W3760">
        <v>9.4145000000000003</v>
      </c>
      <c r="X3760" t="s">
        <v>25</v>
      </c>
      <c r="Y3760">
        <v>56.46</v>
      </c>
      <c r="Z3760">
        <v>7.79</v>
      </c>
      <c r="AA3760">
        <v>6.49</v>
      </c>
      <c r="AB3760">
        <v>0.2</v>
      </c>
      <c r="AC3760">
        <v>38.94</v>
      </c>
    </row>
    <row r="3761" spans="1:29" x14ac:dyDescent="0.25">
      <c r="A3761" s="111" t="s">
        <v>597</v>
      </c>
      <c r="B3761" s="112" t="s">
        <v>589</v>
      </c>
      <c r="C3761" s="111">
        <v>82720</v>
      </c>
      <c r="D3761" s="111">
        <v>827207</v>
      </c>
      <c r="E3761" s="111" t="s">
        <v>604</v>
      </c>
      <c r="F3761" s="111">
        <v>18152</v>
      </c>
      <c r="G3761" s="111" t="s">
        <v>385</v>
      </c>
      <c r="H3761" s="111" t="s">
        <v>21</v>
      </c>
      <c r="I3761" s="111" t="s">
        <v>18</v>
      </c>
      <c r="J3761" s="111" t="s">
        <v>334</v>
      </c>
      <c r="K3761" s="111" t="s">
        <v>19</v>
      </c>
      <c r="L3761" s="111">
        <v>12</v>
      </c>
      <c r="M3761" s="111">
        <v>2.4E-2</v>
      </c>
      <c r="N3761" s="113">
        <v>1.69</v>
      </c>
      <c r="O3761" s="113">
        <v>1.4155</v>
      </c>
      <c r="P3761" s="114">
        <v>0.2</v>
      </c>
      <c r="Q3761" s="113">
        <v>17.04</v>
      </c>
      <c r="R3761" s="115">
        <v>8.19</v>
      </c>
      <c r="S3761" s="115">
        <v>6.8</v>
      </c>
      <c r="T3761" s="119">
        <v>0.2</v>
      </c>
      <c r="U3761" s="116">
        <v>81.599999999999994</v>
      </c>
      <c r="V3761" t="s">
        <v>25</v>
      </c>
      <c r="W3761">
        <v>9.4145000000000003</v>
      </c>
      <c r="X3761" t="s">
        <v>25</v>
      </c>
      <c r="Y3761">
        <v>112.92</v>
      </c>
      <c r="Z3761">
        <v>1.49</v>
      </c>
      <c r="AA3761">
        <v>1.24</v>
      </c>
      <c r="AB3761">
        <v>0.2</v>
      </c>
      <c r="AC3761">
        <v>14.879999999999999</v>
      </c>
    </row>
    <row r="3762" spans="1:29" x14ac:dyDescent="0.25">
      <c r="A3762" s="111" t="s">
        <v>597</v>
      </c>
      <c r="B3762" s="112" t="s">
        <v>589</v>
      </c>
      <c r="C3762" s="111">
        <v>82720</v>
      </c>
      <c r="D3762" s="111">
        <v>827207</v>
      </c>
      <c r="E3762" s="111" t="s">
        <v>604</v>
      </c>
      <c r="F3762" s="111">
        <v>18266</v>
      </c>
      <c r="G3762" s="111" t="s">
        <v>386</v>
      </c>
      <c r="H3762" s="111" t="s">
        <v>28</v>
      </c>
      <c r="I3762" s="111" t="s">
        <v>18</v>
      </c>
      <c r="J3762" s="111" t="s">
        <v>331</v>
      </c>
      <c r="K3762" s="111" t="s">
        <v>19</v>
      </c>
      <c r="L3762" s="111">
        <v>12</v>
      </c>
      <c r="M3762" s="111">
        <v>2.4E-2</v>
      </c>
      <c r="N3762" s="113">
        <v>1.69</v>
      </c>
      <c r="O3762" s="113">
        <v>1.42</v>
      </c>
      <c r="P3762" s="114">
        <v>0.2</v>
      </c>
      <c r="Q3762" s="113">
        <v>17.04</v>
      </c>
      <c r="R3762" s="115">
        <v>8.19</v>
      </c>
      <c r="S3762" s="115">
        <v>6.8</v>
      </c>
      <c r="T3762" s="119">
        <v>0.2</v>
      </c>
      <c r="U3762" s="116">
        <v>81.599999999999994</v>
      </c>
      <c r="V3762" t="s">
        <v>25</v>
      </c>
      <c r="W3762">
        <v>9.4145000000000003</v>
      </c>
      <c r="X3762" t="s">
        <v>25</v>
      </c>
      <c r="Y3762">
        <v>112.92</v>
      </c>
      <c r="Z3762">
        <v>1.49</v>
      </c>
      <c r="AA3762">
        <v>1.24</v>
      </c>
      <c r="AB3762">
        <v>0.2</v>
      </c>
      <c r="AC3762">
        <v>14.879999999999999</v>
      </c>
    </row>
    <row r="3763" spans="1:29" x14ac:dyDescent="0.25">
      <c r="A3763" s="111" t="s">
        <v>597</v>
      </c>
      <c r="B3763" s="112" t="s">
        <v>589</v>
      </c>
      <c r="C3763" s="111">
        <v>82720</v>
      </c>
      <c r="D3763" s="111">
        <v>827207</v>
      </c>
      <c r="E3763" s="111" t="s">
        <v>604</v>
      </c>
      <c r="F3763" s="111">
        <v>18268</v>
      </c>
      <c r="G3763" s="111" t="s">
        <v>387</v>
      </c>
      <c r="H3763" s="111" t="s">
        <v>30</v>
      </c>
      <c r="I3763" s="111" t="s">
        <v>18</v>
      </c>
      <c r="J3763" s="111" t="s">
        <v>340</v>
      </c>
      <c r="K3763" s="111" t="s">
        <v>19</v>
      </c>
      <c r="L3763" s="111">
        <v>12</v>
      </c>
      <c r="M3763" s="111">
        <v>2.4E-2</v>
      </c>
      <c r="N3763" s="113">
        <v>1.69</v>
      </c>
      <c r="O3763" s="113">
        <v>1.42</v>
      </c>
      <c r="P3763" s="114">
        <v>0.2</v>
      </c>
      <c r="Q3763" s="113">
        <v>17.04</v>
      </c>
      <c r="R3763" s="115">
        <v>8.19</v>
      </c>
      <c r="S3763" s="115">
        <v>6.8</v>
      </c>
      <c r="T3763" s="119">
        <v>0.2</v>
      </c>
      <c r="U3763" s="116">
        <v>81.599999999999994</v>
      </c>
      <c r="V3763" t="s">
        <v>25</v>
      </c>
      <c r="W3763">
        <v>9.4145000000000003</v>
      </c>
      <c r="X3763" t="s">
        <v>25</v>
      </c>
      <c r="Y3763">
        <v>112.92</v>
      </c>
      <c r="Z3763">
        <v>1.49</v>
      </c>
      <c r="AA3763">
        <v>1.24</v>
      </c>
      <c r="AB3763">
        <v>0.2</v>
      </c>
      <c r="AC3763">
        <v>14.879999999999999</v>
      </c>
    </row>
    <row r="3764" spans="1:29" x14ac:dyDescent="0.25">
      <c r="A3764" s="111" t="s">
        <v>597</v>
      </c>
      <c r="B3764" s="112" t="s">
        <v>589</v>
      </c>
      <c r="C3764" s="111">
        <v>82720</v>
      </c>
      <c r="D3764" s="111">
        <v>827207</v>
      </c>
      <c r="E3764" s="111" t="s">
        <v>604</v>
      </c>
      <c r="F3764" s="111">
        <v>503</v>
      </c>
      <c r="G3764" s="111" t="s">
        <v>389</v>
      </c>
      <c r="H3764" s="111" t="s">
        <v>91</v>
      </c>
      <c r="I3764" s="111" t="s">
        <v>18</v>
      </c>
      <c r="J3764" s="111" t="s">
        <v>340</v>
      </c>
      <c r="K3764" s="111" t="s">
        <v>85</v>
      </c>
      <c r="L3764" s="111">
        <v>6</v>
      </c>
      <c r="M3764" s="111">
        <v>0.12</v>
      </c>
      <c r="N3764" s="113">
        <v>5.69</v>
      </c>
      <c r="O3764" s="113">
        <v>4.74</v>
      </c>
      <c r="P3764" s="114">
        <v>0.2</v>
      </c>
      <c r="Q3764" s="113">
        <v>28.44</v>
      </c>
      <c r="R3764" s="115">
        <v>8.19</v>
      </c>
      <c r="S3764" s="115">
        <v>6.8</v>
      </c>
      <c r="T3764" s="119">
        <v>0.2</v>
      </c>
      <c r="U3764" s="116">
        <v>40.799999999999997</v>
      </c>
      <c r="V3764" t="s">
        <v>25</v>
      </c>
      <c r="W3764">
        <v>9.4145000000000003</v>
      </c>
      <c r="X3764" t="s">
        <v>25</v>
      </c>
      <c r="Y3764">
        <v>56.46</v>
      </c>
      <c r="Z3764">
        <v>5.59</v>
      </c>
      <c r="AA3764">
        <v>4.66</v>
      </c>
      <c r="AB3764">
        <v>0.2</v>
      </c>
      <c r="AC3764">
        <v>27.96</v>
      </c>
    </row>
    <row r="3765" spans="1:29" x14ac:dyDescent="0.25">
      <c r="A3765" s="111" t="s">
        <v>597</v>
      </c>
      <c r="B3765" s="112" t="s">
        <v>589</v>
      </c>
      <c r="C3765" s="111">
        <v>82720</v>
      </c>
      <c r="D3765" s="111">
        <v>827207</v>
      </c>
      <c r="E3765" s="111" t="s">
        <v>604</v>
      </c>
      <c r="F3765" s="111">
        <v>504</v>
      </c>
      <c r="G3765" s="111" t="s">
        <v>390</v>
      </c>
      <c r="H3765" s="111" t="s">
        <v>88</v>
      </c>
      <c r="I3765" s="111" t="s">
        <v>18</v>
      </c>
      <c r="J3765" s="111" t="s">
        <v>331</v>
      </c>
      <c r="K3765" s="111" t="s">
        <v>85</v>
      </c>
      <c r="L3765" s="111">
        <v>6</v>
      </c>
      <c r="M3765" s="111">
        <v>0.12</v>
      </c>
      <c r="N3765" s="113">
        <v>7.29</v>
      </c>
      <c r="O3765" s="113">
        <v>6.07</v>
      </c>
      <c r="P3765" s="114">
        <v>0.2</v>
      </c>
      <c r="Q3765" s="113">
        <v>36.42</v>
      </c>
      <c r="R3765" s="115">
        <v>8.19</v>
      </c>
      <c r="S3765" s="115">
        <v>6.8</v>
      </c>
      <c r="T3765" s="119">
        <v>0.2</v>
      </c>
      <c r="U3765" s="116">
        <v>40.799999999999997</v>
      </c>
      <c r="V3765" t="s">
        <v>25</v>
      </c>
      <c r="W3765">
        <v>9.4145000000000003</v>
      </c>
      <c r="X3765" t="s">
        <v>25</v>
      </c>
      <c r="Y3765">
        <v>56.46</v>
      </c>
      <c r="Z3765">
        <v>6.59</v>
      </c>
      <c r="AA3765">
        <v>5.49</v>
      </c>
      <c r="AB3765">
        <v>0.2</v>
      </c>
      <c r="AC3765">
        <v>32.94</v>
      </c>
    </row>
    <row r="3766" spans="1:29" x14ac:dyDescent="0.25">
      <c r="A3766" s="111" t="s">
        <v>597</v>
      </c>
      <c r="B3766" s="112" t="s">
        <v>589</v>
      </c>
      <c r="C3766" s="111">
        <v>82720</v>
      </c>
      <c r="D3766" s="111">
        <v>827207</v>
      </c>
      <c r="E3766" s="111" t="s">
        <v>604</v>
      </c>
      <c r="F3766" s="111">
        <v>1166</v>
      </c>
      <c r="G3766" s="111" t="s">
        <v>417</v>
      </c>
      <c r="H3766" s="111" t="s">
        <v>91</v>
      </c>
      <c r="I3766" s="111" t="s">
        <v>18</v>
      </c>
      <c r="J3766" s="111" t="s">
        <v>418</v>
      </c>
      <c r="K3766" s="111" t="s">
        <v>85</v>
      </c>
      <c r="L3766" s="111">
        <v>6</v>
      </c>
      <c r="M3766" s="111">
        <v>0.12</v>
      </c>
      <c r="N3766" s="113">
        <v>5.69</v>
      </c>
      <c r="O3766" s="113">
        <v>4.74</v>
      </c>
      <c r="P3766" s="114">
        <v>0.2</v>
      </c>
      <c r="Q3766" s="113">
        <v>28.44</v>
      </c>
      <c r="R3766" s="115">
        <v>8.19</v>
      </c>
      <c r="S3766" s="115">
        <v>6.8</v>
      </c>
      <c r="T3766" s="119">
        <v>0.2</v>
      </c>
      <c r="U3766" s="116">
        <v>40.799999999999997</v>
      </c>
      <c r="V3766" t="s">
        <v>25</v>
      </c>
      <c r="W3766">
        <v>9.4145000000000003</v>
      </c>
      <c r="X3766" t="s">
        <v>25</v>
      </c>
      <c r="Y3766">
        <v>56.46</v>
      </c>
      <c r="Z3766">
        <v>5.59</v>
      </c>
      <c r="AA3766">
        <v>4.66</v>
      </c>
      <c r="AB3766">
        <v>0.2</v>
      </c>
      <c r="AC3766">
        <v>27.96</v>
      </c>
    </row>
    <row r="3767" spans="1:29" x14ac:dyDescent="0.25">
      <c r="A3767" s="111" t="s">
        <v>597</v>
      </c>
      <c r="B3767" s="112" t="s">
        <v>589</v>
      </c>
      <c r="C3767" s="111">
        <v>82720</v>
      </c>
      <c r="D3767" s="111">
        <v>827207</v>
      </c>
      <c r="E3767" s="111" t="s">
        <v>604</v>
      </c>
      <c r="F3767" s="111">
        <v>2349</v>
      </c>
      <c r="G3767" s="111" t="s">
        <v>391</v>
      </c>
      <c r="H3767" s="111" t="s">
        <v>86</v>
      </c>
      <c r="I3767" s="111" t="s">
        <v>18</v>
      </c>
      <c r="J3767" s="111" t="s">
        <v>334</v>
      </c>
      <c r="K3767" s="111" t="s">
        <v>85</v>
      </c>
      <c r="L3767" s="111">
        <v>6</v>
      </c>
      <c r="M3767" s="111">
        <v>0.12</v>
      </c>
      <c r="N3767" s="113">
        <v>7.39</v>
      </c>
      <c r="O3767" s="113">
        <v>6.17</v>
      </c>
      <c r="P3767" s="114">
        <v>0.2</v>
      </c>
      <c r="Q3767" s="113">
        <v>37.019999999999996</v>
      </c>
      <c r="R3767" s="115">
        <v>8.19</v>
      </c>
      <c r="S3767" s="115">
        <v>6.8</v>
      </c>
      <c r="T3767" s="119">
        <v>0.2</v>
      </c>
      <c r="U3767" s="116">
        <v>40.799999999999997</v>
      </c>
      <c r="V3767" t="s">
        <v>25</v>
      </c>
      <c r="W3767">
        <v>9.4145000000000003</v>
      </c>
      <c r="X3767" t="s">
        <v>25</v>
      </c>
      <c r="Y3767">
        <v>56.46</v>
      </c>
      <c r="Z3767">
        <v>6.99</v>
      </c>
      <c r="AA3767">
        <v>5.83</v>
      </c>
      <c r="AB3767">
        <v>0.2</v>
      </c>
      <c r="AC3767">
        <v>34.980000000000004</v>
      </c>
    </row>
    <row r="3768" spans="1:29" x14ac:dyDescent="0.25">
      <c r="A3768" s="111" t="s">
        <v>597</v>
      </c>
      <c r="B3768" s="112" t="s">
        <v>589</v>
      </c>
      <c r="C3768" s="111">
        <v>82720</v>
      </c>
      <c r="D3768" s="111">
        <v>827207</v>
      </c>
      <c r="E3768" s="111" t="s">
        <v>604</v>
      </c>
      <c r="F3768" s="111">
        <v>2350</v>
      </c>
      <c r="G3768" s="111" t="s">
        <v>392</v>
      </c>
      <c r="H3768" s="111" t="s">
        <v>90</v>
      </c>
      <c r="I3768" s="111" t="s">
        <v>18</v>
      </c>
      <c r="J3768" s="111" t="s">
        <v>336</v>
      </c>
      <c r="K3768" s="111" t="s">
        <v>85</v>
      </c>
      <c r="L3768" s="111">
        <v>6</v>
      </c>
      <c r="M3768" s="111">
        <v>0.12</v>
      </c>
      <c r="N3768" s="113">
        <v>5.99</v>
      </c>
      <c r="O3768" s="113">
        <v>5.0199999999999996</v>
      </c>
      <c r="P3768" s="114">
        <v>0.2</v>
      </c>
      <c r="Q3768" s="113">
        <v>30.119999999999997</v>
      </c>
      <c r="R3768" s="115">
        <v>8.19</v>
      </c>
      <c r="S3768" s="115">
        <v>6.8</v>
      </c>
      <c r="T3768" s="119">
        <v>0.2</v>
      </c>
      <c r="U3768" s="116">
        <v>40.799999999999997</v>
      </c>
      <c r="V3768" t="s">
        <v>25</v>
      </c>
      <c r="W3768">
        <v>9.4145000000000003</v>
      </c>
      <c r="X3768" t="s">
        <v>25</v>
      </c>
      <c r="Y3768">
        <v>56.46</v>
      </c>
      <c r="Z3768">
        <v>5.29</v>
      </c>
      <c r="AA3768">
        <v>4.41</v>
      </c>
      <c r="AB3768">
        <v>0.2</v>
      </c>
      <c r="AC3768">
        <v>26.46</v>
      </c>
    </row>
    <row r="3769" spans="1:29" x14ac:dyDescent="0.25">
      <c r="A3769" s="111" t="s">
        <v>597</v>
      </c>
      <c r="B3769" s="112" t="s">
        <v>589</v>
      </c>
      <c r="C3769" s="111">
        <v>82720</v>
      </c>
      <c r="D3769" s="111">
        <v>827207</v>
      </c>
      <c r="E3769" s="111" t="s">
        <v>604</v>
      </c>
      <c r="F3769" s="111">
        <v>2353</v>
      </c>
      <c r="G3769" s="111" t="s">
        <v>393</v>
      </c>
      <c r="H3769" s="111" t="s">
        <v>93</v>
      </c>
      <c r="I3769" s="111" t="s">
        <v>18</v>
      </c>
      <c r="J3769" s="111" t="s">
        <v>338</v>
      </c>
      <c r="K3769" s="111" t="s">
        <v>85</v>
      </c>
      <c r="L3769" s="111">
        <v>6</v>
      </c>
      <c r="M3769" s="111">
        <v>0.12</v>
      </c>
      <c r="N3769" s="113">
        <v>7.39</v>
      </c>
      <c r="O3769" s="113">
        <v>6.17</v>
      </c>
      <c r="P3769" s="114">
        <v>0.2</v>
      </c>
      <c r="Q3769" s="113">
        <v>37.019999999999996</v>
      </c>
      <c r="R3769" s="115">
        <v>8.19</v>
      </c>
      <c r="S3769" s="115">
        <v>6.8</v>
      </c>
      <c r="T3769" s="119">
        <v>0.2</v>
      </c>
      <c r="U3769" s="116">
        <v>40.799999999999997</v>
      </c>
      <c r="V3769" t="s">
        <v>25</v>
      </c>
      <c r="W3769">
        <v>9.4145000000000003</v>
      </c>
      <c r="X3769" t="s">
        <v>25</v>
      </c>
      <c r="Y3769">
        <v>56.46</v>
      </c>
      <c r="Z3769">
        <v>6.99</v>
      </c>
      <c r="AA3769">
        <v>5.83</v>
      </c>
      <c r="AB3769">
        <v>0.2</v>
      </c>
      <c r="AC3769">
        <v>34.980000000000004</v>
      </c>
    </row>
    <row r="3770" spans="1:29" x14ac:dyDescent="0.25">
      <c r="A3770" s="111" t="s">
        <v>597</v>
      </c>
      <c r="B3770" s="112" t="s">
        <v>589</v>
      </c>
      <c r="C3770" s="111">
        <v>82720</v>
      </c>
      <c r="D3770" s="111">
        <v>827207</v>
      </c>
      <c r="E3770" s="111" t="s">
        <v>604</v>
      </c>
      <c r="F3770" s="111">
        <v>2357</v>
      </c>
      <c r="G3770" s="111" t="s">
        <v>394</v>
      </c>
      <c r="H3770" s="111" t="s">
        <v>92</v>
      </c>
      <c r="I3770" s="111" t="s">
        <v>18</v>
      </c>
      <c r="J3770" s="111" t="s">
        <v>372</v>
      </c>
      <c r="K3770" s="111" t="s">
        <v>85</v>
      </c>
      <c r="L3770" s="111">
        <v>6</v>
      </c>
      <c r="M3770" s="111">
        <v>0.12</v>
      </c>
      <c r="N3770" s="113">
        <v>4.8899999999999997</v>
      </c>
      <c r="O3770" s="113">
        <v>4.0599999999999996</v>
      </c>
      <c r="P3770" s="114">
        <v>0.2</v>
      </c>
      <c r="Q3770" s="113">
        <v>24.36</v>
      </c>
      <c r="R3770" s="115">
        <v>8.19</v>
      </c>
      <c r="S3770" s="115">
        <v>6.8</v>
      </c>
      <c r="T3770" s="119">
        <v>0.2</v>
      </c>
      <c r="U3770" s="116">
        <v>40.799999999999997</v>
      </c>
      <c r="V3770" t="s">
        <v>25</v>
      </c>
      <c r="W3770">
        <v>9.4145000000000003</v>
      </c>
      <c r="X3770" t="s">
        <v>25</v>
      </c>
      <c r="Y3770">
        <v>56.46</v>
      </c>
      <c r="Z3770">
        <v>4.6900000000000004</v>
      </c>
      <c r="AA3770">
        <v>3.83</v>
      </c>
      <c r="AB3770">
        <v>0.2</v>
      </c>
      <c r="AC3770">
        <v>22.98</v>
      </c>
    </row>
    <row r="3771" spans="1:29" x14ac:dyDescent="0.25">
      <c r="A3771" s="111" t="s">
        <v>597</v>
      </c>
      <c r="B3771" s="112" t="s">
        <v>589</v>
      </c>
      <c r="C3771" s="111">
        <v>82720</v>
      </c>
      <c r="D3771" s="111">
        <v>827207</v>
      </c>
      <c r="E3771" s="111" t="s">
        <v>604</v>
      </c>
      <c r="F3771" s="111">
        <v>4409</v>
      </c>
      <c r="G3771" s="111" t="s">
        <v>419</v>
      </c>
      <c r="H3771" s="111" t="s">
        <v>88</v>
      </c>
      <c r="I3771" s="111" t="s">
        <v>18</v>
      </c>
      <c r="J3771" s="111" t="s">
        <v>342</v>
      </c>
      <c r="K3771" s="111" t="s">
        <v>85</v>
      </c>
      <c r="L3771" s="111">
        <v>6</v>
      </c>
      <c r="M3771" s="111">
        <v>0.12</v>
      </c>
      <c r="N3771" s="113">
        <v>7.29</v>
      </c>
      <c r="O3771" s="113">
        <v>6.07</v>
      </c>
      <c r="P3771" s="114">
        <v>0.2</v>
      </c>
      <c r="Q3771" s="113">
        <v>36.42</v>
      </c>
      <c r="R3771" s="115">
        <v>8.19</v>
      </c>
      <c r="S3771" s="115">
        <v>6.8</v>
      </c>
      <c r="T3771" s="119">
        <v>0.2</v>
      </c>
      <c r="U3771" s="116">
        <v>40.799999999999997</v>
      </c>
      <c r="V3771" t="s">
        <v>25</v>
      </c>
      <c r="W3771">
        <v>9.4145000000000003</v>
      </c>
      <c r="X3771" t="s">
        <v>25</v>
      </c>
      <c r="Y3771">
        <v>56.46</v>
      </c>
      <c r="Z3771">
        <v>6.59</v>
      </c>
      <c r="AA3771">
        <v>5.49</v>
      </c>
      <c r="AB3771">
        <v>0.2</v>
      </c>
      <c r="AC3771">
        <v>32.94</v>
      </c>
    </row>
    <row r="3772" spans="1:29" x14ac:dyDescent="0.25">
      <c r="A3772" s="111" t="s">
        <v>597</v>
      </c>
      <c r="B3772" s="112" t="s">
        <v>589</v>
      </c>
      <c r="C3772" s="111">
        <v>82720</v>
      </c>
      <c r="D3772" s="111">
        <v>827207</v>
      </c>
      <c r="E3772" s="111" t="s">
        <v>604</v>
      </c>
      <c r="F3772" s="111">
        <v>9276</v>
      </c>
      <c r="G3772" s="111" t="s">
        <v>395</v>
      </c>
      <c r="H3772" s="111" t="s">
        <v>88</v>
      </c>
      <c r="I3772" s="111" t="s">
        <v>18</v>
      </c>
      <c r="J3772" s="111" t="s">
        <v>344</v>
      </c>
      <c r="K3772" s="111" t="s">
        <v>85</v>
      </c>
      <c r="L3772" s="111">
        <v>6</v>
      </c>
      <c r="M3772" s="111">
        <v>0.12</v>
      </c>
      <c r="N3772" s="113">
        <v>7.29</v>
      </c>
      <c r="O3772" s="113">
        <v>6.07</v>
      </c>
      <c r="P3772" s="114">
        <v>0.2</v>
      </c>
      <c r="Q3772" s="113">
        <v>36.42</v>
      </c>
      <c r="R3772" s="115">
        <v>8.19</v>
      </c>
      <c r="S3772" s="115">
        <v>6.8</v>
      </c>
      <c r="T3772" s="119">
        <v>0.2</v>
      </c>
      <c r="U3772" s="116">
        <v>40.799999999999997</v>
      </c>
      <c r="V3772" t="s">
        <v>25</v>
      </c>
      <c r="W3772">
        <v>9.4145000000000003</v>
      </c>
      <c r="X3772" t="s">
        <v>25</v>
      </c>
      <c r="Y3772">
        <v>56.46</v>
      </c>
      <c r="Z3772">
        <v>6.59</v>
      </c>
      <c r="AA3772">
        <v>5.49</v>
      </c>
      <c r="AB3772">
        <v>0.2</v>
      </c>
      <c r="AC3772">
        <v>32.94</v>
      </c>
    </row>
    <row r="3773" spans="1:29" x14ac:dyDescent="0.25">
      <c r="A3773" s="111" t="s">
        <v>597</v>
      </c>
      <c r="B3773" s="112" t="s">
        <v>589</v>
      </c>
      <c r="C3773" s="111">
        <v>82720</v>
      </c>
      <c r="D3773" s="111">
        <v>827207</v>
      </c>
      <c r="E3773" s="111" t="s">
        <v>604</v>
      </c>
      <c r="F3773" s="111">
        <v>25700</v>
      </c>
      <c r="G3773" s="111" t="s">
        <v>396</v>
      </c>
      <c r="H3773" s="111" t="s">
        <v>135</v>
      </c>
      <c r="I3773" s="111" t="s">
        <v>128</v>
      </c>
      <c r="J3773" s="111" t="s">
        <v>378</v>
      </c>
      <c r="K3773" s="111" t="s">
        <v>85</v>
      </c>
      <c r="L3773" s="111">
        <v>6</v>
      </c>
      <c r="M3773" s="111">
        <v>0.12</v>
      </c>
      <c r="N3773" s="113">
        <v>8.7899999999999991</v>
      </c>
      <c r="O3773" s="113">
        <v>7.2959999999999994</v>
      </c>
      <c r="P3773" s="114">
        <v>0.2</v>
      </c>
      <c r="Q3773" s="113">
        <v>43.8</v>
      </c>
      <c r="R3773" s="115">
        <v>10.49</v>
      </c>
      <c r="S3773" s="115">
        <v>6.8</v>
      </c>
      <c r="T3773" s="119">
        <v>0.54</v>
      </c>
      <c r="U3773" s="116">
        <v>40.799999999999997</v>
      </c>
      <c r="V3773" t="s">
        <v>25</v>
      </c>
      <c r="W3773">
        <v>9.4145000000000003</v>
      </c>
      <c r="X3773" t="s">
        <v>25</v>
      </c>
      <c r="Y3773">
        <v>56.46</v>
      </c>
      <c r="Z3773">
        <v>9.99</v>
      </c>
      <c r="AA3773">
        <v>6.4833333333333334</v>
      </c>
      <c r="AB3773">
        <v>0.54</v>
      </c>
      <c r="AC3773">
        <v>38.880000000000003</v>
      </c>
    </row>
    <row r="3774" spans="1:29" x14ac:dyDescent="0.25">
      <c r="A3774" s="111" t="s">
        <v>597</v>
      </c>
      <c r="B3774" s="112" t="s">
        <v>589</v>
      </c>
      <c r="C3774" s="111">
        <v>82720</v>
      </c>
      <c r="D3774" s="111">
        <v>827207</v>
      </c>
      <c r="E3774" s="111" t="s">
        <v>604</v>
      </c>
      <c r="F3774" s="111">
        <v>18137</v>
      </c>
      <c r="G3774" s="111" t="s">
        <v>507</v>
      </c>
      <c r="H3774" s="111" t="s">
        <v>103</v>
      </c>
      <c r="I3774" s="111" t="s">
        <v>18</v>
      </c>
      <c r="J3774" s="111" t="s">
        <v>334</v>
      </c>
      <c r="K3774" s="111" t="s">
        <v>105</v>
      </c>
      <c r="L3774" s="111">
        <v>4</v>
      </c>
      <c r="M3774" s="111">
        <v>0.12</v>
      </c>
      <c r="N3774" s="113">
        <v>9.69</v>
      </c>
      <c r="O3774" s="113">
        <v>8.07</v>
      </c>
      <c r="P3774" s="114">
        <v>0.2</v>
      </c>
      <c r="Q3774" s="113">
        <v>32.28</v>
      </c>
      <c r="R3774" s="115">
        <v>8.19</v>
      </c>
      <c r="S3774" s="115">
        <v>6.8</v>
      </c>
      <c r="T3774" s="119">
        <v>0.2</v>
      </c>
      <c r="U3774" s="116">
        <v>27.2</v>
      </c>
      <c r="V3774" t="s">
        <v>25</v>
      </c>
      <c r="W3774">
        <v>9.4145000000000003</v>
      </c>
      <c r="X3774" t="s">
        <v>25</v>
      </c>
      <c r="Y3774">
        <v>37.64</v>
      </c>
      <c r="Z3774">
        <v>8.89</v>
      </c>
      <c r="AA3774">
        <v>7.41</v>
      </c>
      <c r="AB3774">
        <v>0.2</v>
      </c>
      <c r="AC3774">
        <v>29.64</v>
      </c>
    </row>
    <row r="3775" spans="1:29" x14ac:dyDescent="0.25">
      <c r="A3775" s="111" t="s">
        <v>597</v>
      </c>
      <c r="B3775" s="112" t="s">
        <v>589</v>
      </c>
      <c r="C3775" s="111">
        <v>82720</v>
      </c>
      <c r="D3775" s="111">
        <v>827207</v>
      </c>
      <c r="E3775" s="111" t="s">
        <v>604</v>
      </c>
      <c r="F3775" s="111">
        <v>18341</v>
      </c>
      <c r="G3775" s="111" t="s">
        <v>508</v>
      </c>
      <c r="H3775" s="111" t="s">
        <v>104</v>
      </c>
      <c r="I3775" s="111" t="s">
        <v>18</v>
      </c>
      <c r="J3775" s="111" t="s">
        <v>331</v>
      </c>
      <c r="K3775" s="111" t="s">
        <v>105</v>
      </c>
      <c r="L3775" s="111">
        <v>4</v>
      </c>
      <c r="M3775" s="111">
        <v>0.12</v>
      </c>
      <c r="N3775" s="113">
        <v>9.69</v>
      </c>
      <c r="O3775" s="113">
        <v>8.07</v>
      </c>
      <c r="P3775" s="114">
        <v>0.2</v>
      </c>
      <c r="Q3775" s="113">
        <v>32.28</v>
      </c>
      <c r="R3775" s="115">
        <v>8.19</v>
      </c>
      <c r="S3775" s="115">
        <v>6.8</v>
      </c>
      <c r="T3775" s="119">
        <v>0.2</v>
      </c>
      <c r="U3775" s="116">
        <v>27.2</v>
      </c>
      <c r="V3775" t="s">
        <v>25</v>
      </c>
      <c r="W3775">
        <v>9.4145000000000003</v>
      </c>
      <c r="X3775" t="s">
        <v>25</v>
      </c>
      <c r="Y3775">
        <v>37.64</v>
      </c>
      <c r="Z3775">
        <v>8.89</v>
      </c>
      <c r="AA3775">
        <v>7.41</v>
      </c>
      <c r="AB3775">
        <v>0.2</v>
      </c>
      <c r="AC3775">
        <v>29.64</v>
      </c>
    </row>
    <row r="3776" spans="1:29" x14ac:dyDescent="0.25">
      <c r="A3776" s="111" t="s">
        <v>597</v>
      </c>
      <c r="B3776" s="112" t="s">
        <v>589</v>
      </c>
      <c r="C3776" s="111">
        <v>82720</v>
      </c>
      <c r="D3776" s="111">
        <v>827207</v>
      </c>
      <c r="E3776" s="111" t="s">
        <v>604</v>
      </c>
      <c r="F3776" s="111">
        <v>7977</v>
      </c>
      <c r="G3776" s="111" t="s">
        <v>397</v>
      </c>
      <c r="H3776" s="111" t="s">
        <v>119</v>
      </c>
      <c r="I3776" s="111" t="s">
        <v>115</v>
      </c>
      <c r="J3776" s="111" t="s">
        <v>398</v>
      </c>
      <c r="K3776" s="111" t="s">
        <v>58</v>
      </c>
      <c r="L3776" s="111">
        <v>6</v>
      </c>
      <c r="M3776" s="111">
        <v>0.03</v>
      </c>
      <c r="N3776" s="113">
        <v>5.09</v>
      </c>
      <c r="O3776" s="113">
        <v>4.2655000000000003</v>
      </c>
      <c r="P3776" s="114">
        <v>0.2</v>
      </c>
      <c r="Q3776" s="113">
        <v>25.619999999999997</v>
      </c>
      <c r="R3776" s="115">
        <v>4.99</v>
      </c>
      <c r="S3776" s="115">
        <v>4.16</v>
      </c>
      <c r="T3776" s="119">
        <v>0.2</v>
      </c>
      <c r="U3776" s="116">
        <v>24.96</v>
      </c>
      <c r="V3776" t="s">
        <v>25</v>
      </c>
      <c r="W3776">
        <v>4.2699999999999996</v>
      </c>
      <c r="X3776" t="s">
        <v>25</v>
      </c>
      <c r="Y3776">
        <v>25.619999999999997</v>
      </c>
      <c r="Z3776">
        <v>4.8899999999999997</v>
      </c>
      <c r="AA3776">
        <v>4.08</v>
      </c>
      <c r="AB3776">
        <v>0.2</v>
      </c>
      <c r="AC3776">
        <v>24.48</v>
      </c>
    </row>
    <row r="3777" spans="1:29" x14ac:dyDescent="0.25">
      <c r="A3777" s="111" t="s">
        <v>597</v>
      </c>
      <c r="B3777" s="112" t="s">
        <v>589</v>
      </c>
      <c r="C3777" s="111">
        <v>82720</v>
      </c>
      <c r="D3777" s="111">
        <v>827207</v>
      </c>
      <c r="E3777" s="111" t="s">
        <v>604</v>
      </c>
      <c r="F3777" s="111">
        <v>7979</v>
      </c>
      <c r="G3777" s="111" t="s">
        <v>399</v>
      </c>
      <c r="H3777" s="111" t="s">
        <v>119</v>
      </c>
      <c r="I3777" s="111" t="s">
        <v>115</v>
      </c>
      <c r="J3777" s="111" t="s">
        <v>400</v>
      </c>
      <c r="K3777" s="111" t="s">
        <v>58</v>
      </c>
      <c r="L3777" s="111">
        <v>6</v>
      </c>
      <c r="M3777" s="111">
        <v>0.03</v>
      </c>
      <c r="N3777" s="113">
        <v>5.09</v>
      </c>
      <c r="O3777" s="113">
        <v>4.2655000000000003</v>
      </c>
      <c r="P3777" s="114">
        <v>0.2</v>
      </c>
      <c r="Q3777" s="113">
        <v>25.619999999999997</v>
      </c>
      <c r="R3777" s="115">
        <v>4.99</v>
      </c>
      <c r="S3777" s="115">
        <v>4.16</v>
      </c>
      <c r="T3777" s="119">
        <v>0.2</v>
      </c>
      <c r="U3777" s="116">
        <v>24.96</v>
      </c>
      <c r="V3777" t="s">
        <v>25</v>
      </c>
      <c r="W3777">
        <v>4.2699999999999996</v>
      </c>
      <c r="X3777" t="s">
        <v>25</v>
      </c>
      <c r="Y3777">
        <v>25.619999999999997</v>
      </c>
      <c r="Z3777">
        <v>4.8899999999999997</v>
      </c>
      <c r="AA3777">
        <v>4.08</v>
      </c>
      <c r="AB3777">
        <v>0.2</v>
      </c>
      <c r="AC3777">
        <v>24.48</v>
      </c>
    </row>
    <row r="3778" spans="1:29" x14ac:dyDescent="0.25">
      <c r="A3778" s="111" t="s">
        <v>597</v>
      </c>
      <c r="B3778" s="112" t="s">
        <v>589</v>
      </c>
      <c r="C3778" s="111">
        <v>82720</v>
      </c>
      <c r="D3778" s="111">
        <v>827207</v>
      </c>
      <c r="E3778" s="111" t="s">
        <v>604</v>
      </c>
      <c r="F3778" s="111">
        <v>7980</v>
      </c>
      <c r="G3778" s="111" t="s">
        <v>401</v>
      </c>
      <c r="H3778" s="111" t="s">
        <v>119</v>
      </c>
      <c r="I3778" s="111" t="s">
        <v>115</v>
      </c>
      <c r="J3778" s="111" t="s">
        <v>402</v>
      </c>
      <c r="K3778" s="111" t="s">
        <v>58</v>
      </c>
      <c r="L3778" s="111">
        <v>6</v>
      </c>
      <c r="M3778" s="111">
        <v>0.03</v>
      </c>
      <c r="N3778" s="113">
        <v>5.09</v>
      </c>
      <c r="O3778" s="113">
        <v>4.2655000000000003</v>
      </c>
      <c r="P3778" s="114">
        <v>0.2</v>
      </c>
      <c r="Q3778" s="113">
        <v>25.619999999999997</v>
      </c>
      <c r="R3778" s="115">
        <v>4.99</v>
      </c>
      <c r="S3778" s="115">
        <v>4.16</v>
      </c>
      <c r="T3778" s="119">
        <v>0.2</v>
      </c>
      <c r="U3778" s="116">
        <v>24.96</v>
      </c>
      <c r="V3778" t="s">
        <v>25</v>
      </c>
      <c r="W3778">
        <v>4.2699999999999996</v>
      </c>
      <c r="X3778" t="s">
        <v>25</v>
      </c>
      <c r="Y3778">
        <v>25.619999999999997</v>
      </c>
      <c r="Z3778">
        <v>4.8899999999999997</v>
      </c>
      <c r="AA3778">
        <v>4.08</v>
      </c>
      <c r="AB3778">
        <v>0.2</v>
      </c>
      <c r="AC3778">
        <v>24.48</v>
      </c>
    </row>
    <row r="3779" spans="1:29" x14ac:dyDescent="0.25">
      <c r="A3779" s="111" t="s">
        <v>597</v>
      </c>
      <c r="B3779" s="112" t="s">
        <v>589</v>
      </c>
      <c r="C3779" s="111">
        <v>82720</v>
      </c>
      <c r="D3779" s="111">
        <v>827207</v>
      </c>
      <c r="E3779" s="111" t="s">
        <v>604</v>
      </c>
      <c r="F3779" s="111">
        <v>7981</v>
      </c>
      <c r="G3779" s="111" t="s">
        <v>403</v>
      </c>
      <c r="H3779" s="111" t="s">
        <v>119</v>
      </c>
      <c r="I3779" s="111" t="s">
        <v>115</v>
      </c>
      <c r="J3779" s="111" t="s">
        <v>404</v>
      </c>
      <c r="K3779" s="111" t="s">
        <v>58</v>
      </c>
      <c r="L3779" s="111">
        <v>6</v>
      </c>
      <c r="M3779" s="111">
        <v>0.03</v>
      </c>
      <c r="N3779" s="113">
        <v>5.09</v>
      </c>
      <c r="O3779" s="113">
        <v>4.2655000000000003</v>
      </c>
      <c r="P3779" s="114">
        <v>0.2</v>
      </c>
      <c r="Q3779" s="113">
        <v>25.619999999999997</v>
      </c>
      <c r="R3779" s="115">
        <v>4.99</v>
      </c>
      <c r="S3779" s="115">
        <v>4.16</v>
      </c>
      <c r="T3779" s="119">
        <v>0.2</v>
      </c>
      <c r="U3779" s="116">
        <v>24.96</v>
      </c>
      <c r="V3779" t="s">
        <v>25</v>
      </c>
      <c r="W3779">
        <v>4.2699999999999996</v>
      </c>
      <c r="X3779" t="s">
        <v>25</v>
      </c>
      <c r="Y3779">
        <v>25.619999999999997</v>
      </c>
      <c r="Z3779">
        <v>4.8899999999999997</v>
      </c>
      <c r="AA3779">
        <v>4.08</v>
      </c>
      <c r="AB3779">
        <v>0.2</v>
      </c>
      <c r="AC3779">
        <v>24.48</v>
      </c>
    </row>
    <row r="3780" spans="1:29" x14ac:dyDescent="0.25">
      <c r="A3780" s="111" t="s">
        <v>597</v>
      </c>
      <c r="B3780" s="112" t="s">
        <v>589</v>
      </c>
      <c r="C3780" s="111">
        <v>82720</v>
      </c>
      <c r="D3780" s="111">
        <v>827207</v>
      </c>
      <c r="E3780" s="111" t="s">
        <v>604</v>
      </c>
      <c r="F3780" s="111">
        <v>7982</v>
      </c>
      <c r="G3780" s="111" t="s">
        <v>405</v>
      </c>
      <c r="H3780" s="111" t="s">
        <v>119</v>
      </c>
      <c r="I3780" s="111" t="s">
        <v>115</v>
      </c>
      <c r="J3780" s="111" t="s">
        <v>406</v>
      </c>
      <c r="K3780" s="111" t="s">
        <v>58</v>
      </c>
      <c r="L3780" s="111">
        <v>6</v>
      </c>
      <c r="M3780" s="111">
        <v>0.03</v>
      </c>
      <c r="N3780" s="113">
        <v>5.09</v>
      </c>
      <c r="O3780" s="113">
        <v>4.2655000000000003</v>
      </c>
      <c r="P3780" s="114">
        <v>0.2</v>
      </c>
      <c r="Q3780" s="113">
        <v>25.619999999999997</v>
      </c>
      <c r="R3780" s="115">
        <v>4.99</v>
      </c>
      <c r="S3780" s="115">
        <v>4.16</v>
      </c>
      <c r="T3780" s="119">
        <v>0.2</v>
      </c>
      <c r="U3780" s="116">
        <v>24.96</v>
      </c>
      <c r="V3780" t="s">
        <v>25</v>
      </c>
      <c r="W3780">
        <v>4.2699999999999996</v>
      </c>
      <c r="X3780" t="s">
        <v>25</v>
      </c>
      <c r="Y3780">
        <v>25.619999999999997</v>
      </c>
      <c r="Z3780">
        <v>4.8899999999999997</v>
      </c>
      <c r="AA3780">
        <v>4.08</v>
      </c>
      <c r="AB3780">
        <v>0.2</v>
      </c>
      <c r="AC3780">
        <v>24.48</v>
      </c>
    </row>
    <row r="3781" spans="1:29" x14ac:dyDescent="0.25">
      <c r="A3781" s="111" t="s">
        <v>597</v>
      </c>
      <c r="B3781" s="112" t="s">
        <v>589</v>
      </c>
      <c r="C3781" s="111">
        <v>82720</v>
      </c>
      <c r="D3781" s="111">
        <v>827207</v>
      </c>
      <c r="E3781" s="111" t="s">
        <v>604</v>
      </c>
      <c r="F3781" s="111">
        <v>7983</v>
      </c>
      <c r="G3781" s="111" t="s">
        <v>407</v>
      </c>
      <c r="H3781" s="111" t="s">
        <v>119</v>
      </c>
      <c r="I3781" s="111" t="s">
        <v>115</v>
      </c>
      <c r="J3781" s="111" t="s">
        <v>408</v>
      </c>
      <c r="K3781" s="111" t="s">
        <v>58</v>
      </c>
      <c r="L3781" s="111">
        <v>6</v>
      </c>
      <c r="M3781" s="111">
        <v>0.03</v>
      </c>
      <c r="N3781" s="113">
        <v>5.09</v>
      </c>
      <c r="O3781" s="113">
        <v>4.2655000000000003</v>
      </c>
      <c r="P3781" s="114">
        <v>0.2</v>
      </c>
      <c r="Q3781" s="113">
        <v>25.619999999999997</v>
      </c>
      <c r="R3781" s="115">
        <v>4.99</v>
      </c>
      <c r="S3781" s="115">
        <v>4.16</v>
      </c>
      <c r="T3781" s="119">
        <v>0.2</v>
      </c>
      <c r="U3781" s="116">
        <v>24.96</v>
      </c>
      <c r="V3781" t="s">
        <v>25</v>
      </c>
      <c r="W3781">
        <v>4.2699999999999996</v>
      </c>
      <c r="X3781" t="s">
        <v>25</v>
      </c>
      <c r="Y3781">
        <v>25.619999999999997</v>
      </c>
      <c r="Z3781">
        <v>4.8899999999999997</v>
      </c>
      <c r="AA3781">
        <v>4.08</v>
      </c>
      <c r="AB3781">
        <v>0.2</v>
      </c>
      <c r="AC3781">
        <v>24.48</v>
      </c>
    </row>
    <row r="3782" spans="1:29" x14ac:dyDescent="0.25">
      <c r="A3782" s="111" t="s">
        <v>597</v>
      </c>
      <c r="B3782" s="112" t="s">
        <v>589</v>
      </c>
      <c r="C3782" s="111">
        <v>82720</v>
      </c>
      <c r="D3782" s="111">
        <v>827207</v>
      </c>
      <c r="E3782" s="111" t="s">
        <v>604</v>
      </c>
      <c r="F3782" s="111">
        <v>7985</v>
      </c>
      <c r="G3782" s="111" t="s">
        <v>409</v>
      </c>
      <c r="H3782" s="111" t="s">
        <v>119</v>
      </c>
      <c r="I3782" s="111" t="s">
        <v>115</v>
      </c>
      <c r="J3782" s="111" t="s">
        <v>410</v>
      </c>
      <c r="K3782" s="111" t="s">
        <v>58</v>
      </c>
      <c r="L3782" s="111">
        <v>6</v>
      </c>
      <c r="M3782" s="111">
        <v>0.03</v>
      </c>
      <c r="N3782" s="113">
        <v>5.09</v>
      </c>
      <c r="O3782" s="113">
        <v>4.2655000000000003</v>
      </c>
      <c r="P3782" s="114">
        <v>0.2</v>
      </c>
      <c r="Q3782" s="113">
        <v>25.619999999999997</v>
      </c>
      <c r="R3782" s="115">
        <v>4.99</v>
      </c>
      <c r="S3782" s="115">
        <v>4.16</v>
      </c>
      <c r="T3782" s="119">
        <v>0.2</v>
      </c>
      <c r="U3782" s="116">
        <v>24.96</v>
      </c>
      <c r="V3782" t="s">
        <v>25</v>
      </c>
      <c r="W3782">
        <v>4.2699999999999996</v>
      </c>
      <c r="X3782" t="s">
        <v>25</v>
      </c>
      <c r="Y3782">
        <v>25.619999999999997</v>
      </c>
      <c r="Z3782">
        <v>4.8899999999999997</v>
      </c>
      <c r="AA3782">
        <v>4.08</v>
      </c>
      <c r="AB3782">
        <v>0.2</v>
      </c>
      <c r="AC3782">
        <v>24.48</v>
      </c>
    </row>
    <row r="3783" spans="1:29" x14ac:dyDescent="0.25">
      <c r="A3783" s="111" t="s">
        <v>597</v>
      </c>
      <c r="B3783" s="112" t="s">
        <v>589</v>
      </c>
      <c r="C3783" s="111">
        <v>82720</v>
      </c>
      <c r="D3783" s="111">
        <v>827207</v>
      </c>
      <c r="E3783" s="111" t="s">
        <v>604</v>
      </c>
      <c r="F3783" s="111">
        <v>8791</v>
      </c>
      <c r="G3783" s="111" t="s">
        <v>483</v>
      </c>
      <c r="H3783" s="111" t="s">
        <v>61</v>
      </c>
      <c r="I3783" s="111" t="s">
        <v>18</v>
      </c>
      <c r="J3783" s="111" t="s">
        <v>469</v>
      </c>
      <c r="K3783" s="111" t="s">
        <v>58</v>
      </c>
      <c r="L3783" s="111">
        <v>12</v>
      </c>
      <c r="M3783" s="111">
        <v>0.06</v>
      </c>
      <c r="N3783" s="113">
        <v>3.99</v>
      </c>
      <c r="O3783" s="113">
        <v>3.32</v>
      </c>
      <c r="P3783" s="114">
        <v>0.2</v>
      </c>
      <c r="Q3783" s="113">
        <v>39.839999999999996</v>
      </c>
      <c r="R3783" s="115">
        <v>8.19</v>
      </c>
      <c r="S3783" s="115">
        <v>6.8</v>
      </c>
      <c r="T3783" s="119">
        <v>0.2</v>
      </c>
      <c r="U3783" s="116">
        <v>81.599999999999994</v>
      </c>
      <c r="V3783" t="s">
        <v>25</v>
      </c>
      <c r="W3783">
        <v>9.4145000000000003</v>
      </c>
      <c r="X3783" t="s">
        <v>25</v>
      </c>
      <c r="Y3783">
        <v>112.92</v>
      </c>
      <c r="Z3783">
        <v>3.39</v>
      </c>
      <c r="AA3783">
        <v>2.83</v>
      </c>
      <c r="AB3783">
        <v>0.2</v>
      </c>
      <c r="AC3783">
        <v>33.96</v>
      </c>
    </row>
    <row r="3784" spans="1:29" x14ac:dyDescent="0.25">
      <c r="A3784" s="111" t="s">
        <v>597</v>
      </c>
      <c r="B3784" s="112" t="s">
        <v>589</v>
      </c>
      <c r="C3784" s="111">
        <v>82720</v>
      </c>
      <c r="D3784" s="111">
        <v>827207</v>
      </c>
      <c r="E3784" s="111" t="s">
        <v>604</v>
      </c>
      <c r="F3784" s="111">
        <v>13061</v>
      </c>
      <c r="G3784" s="111" t="s">
        <v>484</v>
      </c>
      <c r="H3784" s="111" t="s">
        <v>61</v>
      </c>
      <c r="I3784" s="111" t="s">
        <v>18</v>
      </c>
      <c r="J3784" s="111" t="s">
        <v>471</v>
      </c>
      <c r="K3784" s="111" t="s">
        <v>58</v>
      </c>
      <c r="L3784" s="111">
        <v>12</v>
      </c>
      <c r="M3784" s="111">
        <v>0.06</v>
      </c>
      <c r="N3784" s="113">
        <v>3.99</v>
      </c>
      <c r="O3784" s="113">
        <v>3.32</v>
      </c>
      <c r="P3784" s="114">
        <v>0.2</v>
      </c>
      <c r="Q3784" s="113">
        <v>39.839999999999996</v>
      </c>
      <c r="R3784" s="115">
        <v>8.19</v>
      </c>
      <c r="S3784" s="115">
        <v>6.8</v>
      </c>
      <c r="T3784" s="119">
        <v>0.2</v>
      </c>
      <c r="U3784" s="116">
        <v>81.599999999999994</v>
      </c>
      <c r="V3784" t="s">
        <v>25</v>
      </c>
      <c r="W3784">
        <v>9.4145000000000003</v>
      </c>
      <c r="X3784" t="s">
        <v>25</v>
      </c>
      <c r="Y3784">
        <v>112.92</v>
      </c>
      <c r="Z3784">
        <v>3.39</v>
      </c>
      <c r="AA3784">
        <v>2.83</v>
      </c>
      <c r="AB3784">
        <v>0.2</v>
      </c>
      <c r="AC3784">
        <v>33.96</v>
      </c>
    </row>
    <row r="3785" spans="1:29" x14ac:dyDescent="0.25">
      <c r="A3785" s="111" t="s">
        <v>597</v>
      </c>
      <c r="B3785" s="112" t="s">
        <v>589</v>
      </c>
      <c r="C3785" s="111">
        <v>82720</v>
      </c>
      <c r="D3785" s="111">
        <v>827207</v>
      </c>
      <c r="E3785" s="111" t="s">
        <v>604</v>
      </c>
      <c r="F3785" s="111">
        <v>23731</v>
      </c>
      <c r="G3785" s="111" t="s">
        <v>488</v>
      </c>
      <c r="H3785" s="111" t="s">
        <v>119</v>
      </c>
      <c r="I3785" s="111" t="s">
        <v>115</v>
      </c>
      <c r="J3785" s="111" t="s">
        <v>489</v>
      </c>
      <c r="K3785" s="111" t="s">
        <v>58</v>
      </c>
      <c r="L3785" s="111">
        <v>6</v>
      </c>
      <c r="M3785" s="111">
        <v>0.03</v>
      </c>
      <c r="N3785" s="113">
        <v>5.09</v>
      </c>
      <c r="O3785" s="113">
        <v>4.2655000000000003</v>
      </c>
      <c r="P3785" s="114">
        <v>0.2</v>
      </c>
      <c r="Q3785" s="113">
        <v>25.619999999999997</v>
      </c>
      <c r="R3785" s="115">
        <v>4.99</v>
      </c>
      <c r="S3785" s="115">
        <v>4.16</v>
      </c>
      <c r="T3785" s="119">
        <v>0.2</v>
      </c>
      <c r="U3785" s="116">
        <v>24.96</v>
      </c>
      <c r="V3785" t="s">
        <v>25</v>
      </c>
      <c r="W3785">
        <v>4.2699999999999996</v>
      </c>
      <c r="X3785" t="s">
        <v>25</v>
      </c>
      <c r="Y3785">
        <v>25.619999999999997</v>
      </c>
      <c r="Z3785">
        <v>4.8899999999999997</v>
      </c>
      <c r="AA3785">
        <v>4.08</v>
      </c>
      <c r="AB3785">
        <v>0.2</v>
      </c>
      <c r="AC3785">
        <v>24.48</v>
      </c>
    </row>
    <row r="3786" spans="1:29" x14ac:dyDescent="0.25">
      <c r="A3786" s="111" t="s">
        <v>597</v>
      </c>
      <c r="B3786" s="112" t="s">
        <v>589</v>
      </c>
      <c r="C3786" s="111">
        <v>82720</v>
      </c>
      <c r="D3786" s="111">
        <v>827207</v>
      </c>
      <c r="E3786" s="111" t="s">
        <v>604</v>
      </c>
      <c r="F3786" s="111">
        <v>8919</v>
      </c>
      <c r="G3786" s="111" t="s">
        <v>490</v>
      </c>
      <c r="H3786" s="111" t="s">
        <v>63</v>
      </c>
      <c r="I3786" s="111" t="s">
        <v>18</v>
      </c>
      <c r="J3786" s="111" t="s">
        <v>334</v>
      </c>
      <c r="K3786" s="111" t="s">
        <v>62</v>
      </c>
      <c r="L3786" s="111">
        <v>12</v>
      </c>
      <c r="M3786" s="111">
        <v>7.1999999999999995E-2</v>
      </c>
      <c r="N3786" s="113">
        <v>4.1900000000000004</v>
      </c>
      <c r="O3786" s="113">
        <v>3.5054999999999996</v>
      </c>
      <c r="P3786" s="114">
        <v>0.2</v>
      </c>
      <c r="Q3786" s="113">
        <v>42.12</v>
      </c>
      <c r="R3786" s="115">
        <v>8.19</v>
      </c>
      <c r="S3786" s="115">
        <v>6.8</v>
      </c>
      <c r="T3786" s="119">
        <v>0.2</v>
      </c>
      <c r="U3786" s="116">
        <v>81.599999999999994</v>
      </c>
      <c r="V3786" t="s">
        <v>25</v>
      </c>
      <c r="W3786">
        <v>9.4145000000000003</v>
      </c>
      <c r="X3786" t="s">
        <v>25</v>
      </c>
      <c r="Y3786">
        <v>112.92</v>
      </c>
      <c r="Z3786">
        <v>3.69</v>
      </c>
      <c r="AA3786">
        <v>3.08</v>
      </c>
      <c r="AB3786">
        <v>0.2</v>
      </c>
      <c r="AC3786">
        <v>36.96</v>
      </c>
    </row>
    <row r="3787" spans="1:29" x14ac:dyDescent="0.25">
      <c r="A3787" s="111" t="s">
        <v>597</v>
      </c>
      <c r="B3787" s="112" t="s">
        <v>589</v>
      </c>
      <c r="C3787" s="111">
        <v>82720</v>
      </c>
      <c r="D3787" s="111">
        <v>827207</v>
      </c>
      <c r="E3787" s="111" t="s">
        <v>604</v>
      </c>
      <c r="F3787" s="111">
        <v>8931</v>
      </c>
      <c r="G3787" s="111" t="s">
        <v>493</v>
      </c>
      <c r="H3787" s="111" t="s">
        <v>67</v>
      </c>
      <c r="I3787" s="111" t="s">
        <v>18</v>
      </c>
      <c r="J3787" s="111" t="s">
        <v>340</v>
      </c>
      <c r="K3787" s="111" t="s">
        <v>62</v>
      </c>
      <c r="L3787" s="111">
        <v>12</v>
      </c>
      <c r="M3787" s="111">
        <v>7.1999999999999995E-2</v>
      </c>
      <c r="N3787" s="113">
        <v>4.09</v>
      </c>
      <c r="O3787" s="113">
        <v>3.41</v>
      </c>
      <c r="P3787" s="114">
        <v>0.2</v>
      </c>
      <c r="Q3787" s="113">
        <v>40.92</v>
      </c>
      <c r="R3787" s="115">
        <v>8.19</v>
      </c>
      <c r="S3787" s="115">
        <v>6.8</v>
      </c>
      <c r="T3787" s="119">
        <v>0.2</v>
      </c>
      <c r="U3787" s="116">
        <v>81.599999999999994</v>
      </c>
      <c r="V3787" t="s">
        <v>25</v>
      </c>
      <c r="W3787">
        <v>9.4145000000000003</v>
      </c>
      <c r="X3787" t="s">
        <v>25</v>
      </c>
      <c r="Y3787">
        <v>112.92</v>
      </c>
      <c r="Z3787">
        <v>3.69</v>
      </c>
      <c r="AA3787">
        <v>3.08</v>
      </c>
      <c r="AB3787">
        <v>0.2</v>
      </c>
      <c r="AC3787">
        <v>36.96</v>
      </c>
    </row>
    <row r="3788" spans="1:29" x14ac:dyDescent="0.25">
      <c r="A3788" s="111" t="s">
        <v>597</v>
      </c>
      <c r="B3788" s="112" t="s">
        <v>589</v>
      </c>
      <c r="C3788" s="111">
        <v>82740</v>
      </c>
      <c r="D3788" s="111">
        <v>827401</v>
      </c>
      <c r="E3788" s="111" t="s">
        <v>605</v>
      </c>
      <c r="F3788" s="111">
        <v>19225</v>
      </c>
      <c r="G3788" s="111" t="s">
        <v>345</v>
      </c>
      <c r="H3788" s="111" t="s">
        <v>151</v>
      </c>
      <c r="I3788" s="111" t="s">
        <v>128</v>
      </c>
      <c r="J3788" s="111" t="s">
        <v>346</v>
      </c>
      <c r="K3788" s="111" t="s">
        <v>129</v>
      </c>
      <c r="L3788" s="111">
        <v>24</v>
      </c>
      <c r="M3788" s="111">
        <v>0.06</v>
      </c>
      <c r="N3788" s="113">
        <v>7.99</v>
      </c>
      <c r="O3788" s="113">
        <v>6.69</v>
      </c>
      <c r="P3788" s="114">
        <v>0.2</v>
      </c>
      <c r="Q3788" s="113">
        <v>160.56</v>
      </c>
      <c r="R3788" s="115">
        <v>8.19</v>
      </c>
      <c r="S3788" s="115">
        <v>6.8</v>
      </c>
      <c r="T3788" s="119">
        <v>0.2</v>
      </c>
      <c r="U3788" s="116">
        <v>163.19999999999999</v>
      </c>
      <c r="V3788" t="s">
        <v>25</v>
      </c>
      <c r="W3788">
        <v>9.4145000000000003</v>
      </c>
      <c r="X3788" t="s">
        <v>25</v>
      </c>
      <c r="Y3788">
        <v>225.84</v>
      </c>
      <c r="Z3788">
        <v>8.69</v>
      </c>
      <c r="AA3788">
        <v>7.22</v>
      </c>
      <c r="AB3788">
        <v>0.2</v>
      </c>
      <c r="AC3788">
        <v>173.28</v>
      </c>
    </row>
    <row r="3789" spans="1:29" x14ac:dyDescent="0.25">
      <c r="A3789" s="111" t="s">
        <v>597</v>
      </c>
      <c r="B3789" s="112" t="s">
        <v>589</v>
      </c>
      <c r="C3789" s="111">
        <v>82740</v>
      </c>
      <c r="D3789" s="111">
        <v>827401</v>
      </c>
      <c r="E3789" s="111" t="s">
        <v>605</v>
      </c>
      <c r="F3789" s="111">
        <v>19228</v>
      </c>
      <c r="G3789" s="111" t="s">
        <v>347</v>
      </c>
      <c r="H3789" s="111" t="s">
        <v>151</v>
      </c>
      <c r="I3789" s="111" t="s">
        <v>128</v>
      </c>
      <c r="J3789" s="111" t="s">
        <v>346</v>
      </c>
      <c r="K3789" s="111" t="s">
        <v>129</v>
      </c>
      <c r="L3789" s="111">
        <v>4</v>
      </c>
      <c r="M3789" s="111">
        <v>0.01</v>
      </c>
      <c r="N3789" s="113">
        <v>7.99</v>
      </c>
      <c r="O3789" s="113">
        <v>6.69</v>
      </c>
      <c r="P3789" s="114">
        <v>0.2</v>
      </c>
      <c r="Q3789" s="113">
        <v>26.76</v>
      </c>
      <c r="R3789" s="115">
        <v>8.19</v>
      </c>
      <c r="S3789" s="115">
        <v>6.8</v>
      </c>
      <c r="T3789" s="119">
        <v>0.2</v>
      </c>
      <c r="U3789" s="116">
        <v>27.2</v>
      </c>
      <c r="V3789" t="s">
        <v>25</v>
      </c>
      <c r="W3789">
        <v>9.4145000000000003</v>
      </c>
      <c r="X3789" t="s">
        <v>25</v>
      </c>
      <c r="Y3789">
        <v>37.64</v>
      </c>
      <c r="Z3789">
        <v>8.69</v>
      </c>
      <c r="AA3789">
        <v>7.22</v>
      </c>
      <c r="AB3789">
        <v>0.2</v>
      </c>
      <c r="AC3789">
        <v>28.88</v>
      </c>
    </row>
    <row r="3790" spans="1:29" x14ac:dyDescent="0.25">
      <c r="A3790" s="111" t="s">
        <v>597</v>
      </c>
      <c r="B3790" s="112" t="s">
        <v>589</v>
      </c>
      <c r="C3790" s="111">
        <v>82740</v>
      </c>
      <c r="D3790" s="111">
        <v>827401</v>
      </c>
      <c r="E3790" s="111" t="s">
        <v>605</v>
      </c>
      <c r="F3790" s="111">
        <v>19229</v>
      </c>
      <c r="G3790" s="111" t="s">
        <v>348</v>
      </c>
      <c r="H3790" s="111" t="s">
        <v>151</v>
      </c>
      <c r="I3790" s="111" t="s">
        <v>128</v>
      </c>
      <c r="J3790" s="111" t="s">
        <v>346</v>
      </c>
      <c r="K3790" s="111" t="s">
        <v>129</v>
      </c>
      <c r="L3790" s="111">
        <v>6</v>
      </c>
      <c r="M3790" s="111">
        <v>1.4999999999999999E-2</v>
      </c>
      <c r="N3790" s="113">
        <v>7.99</v>
      </c>
      <c r="O3790" s="113">
        <v>6.69</v>
      </c>
      <c r="P3790" s="114">
        <v>0.2</v>
      </c>
      <c r="Q3790" s="113">
        <v>40.14</v>
      </c>
      <c r="R3790" s="115">
        <v>8.19</v>
      </c>
      <c r="S3790" s="115">
        <v>6.8</v>
      </c>
      <c r="T3790" s="119">
        <v>0.2</v>
      </c>
      <c r="U3790" s="116">
        <v>40.799999999999997</v>
      </c>
      <c r="V3790" t="s">
        <v>25</v>
      </c>
      <c r="W3790">
        <v>9.4145000000000003</v>
      </c>
      <c r="X3790" t="s">
        <v>25</v>
      </c>
      <c r="Y3790">
        <v>56.46</v>
      </c>
      <c r="Z3790">
        <v>8.69</v>
      </c>
      <c r="AA3790">
        <v>7.22</v>
      </c>
      <c r="AB3790">
        <v>0.2</v>
      </c>
      <c r="AC3790">
        <v>43.32</v>
      </c>
    </row>
    <row r="3791" spans="1:29" x14ac:dyDescent="0.25">
      <c r="A3791" s="111" t="s">
        <v>597</v>
      </c>
      <c r="B3791" s="112" t="s">
        <v>589</v>
      </c>
      <c r="C3791" s="111">
        <v>82740</v>
      </c>
      <c r="D3791" s="111">
        <v>827401</v>
      </c>
      <c r="E3791" s="111" t="s">
        <v>605</v>
      </c>
      <c r="F3791" s="111">
        <v>19231</v>
      </c>
      <c r="G3791" s="111" t="s">
        <v>349</v>
      </c>
      <c r="H3791" s="111" t="s">
        <v>151</v>
      </c>
      <c r="I3791" s="111" t="s">
        <v>128</v>
      </c>
      <c r="J3791" s="111" t="s">
        <v>350</v>
      </c>
      <c r="K3791" s="111" t="s">
        <v>129</v>
      </c>
      <c r="L3791" s="111">
        <v>4</v>
      </c>
      <c r="M3791" s="111">
        <v>0.01</v>
      </c>
      <c r="N3791" s="113">
        <v>7.99</v>
      </c>
      <c r="O3791" s="113">
        <v>6.69</v>
      </c>
      <c r="P3791" s="114">
        <v>0.2</v>
      </c>
      <c r="Q3791" s="113">
        <v>26.76</v>
      </c>
      <c r="R3791" s="115">
        <v>8.19</v>
      </c>
      <c r="S3791" s="115">
        <v>6.8</v>
      </c>
      <c r="T3791" s="119">
        <v>0.2</v>
      </c>
      <c r="U3791" s="116">
        <v>27.2</v>
      </c>
      <c r="V3791" t="s">
        <v>25</v>
      </c>
      <c r="W3791">
        <v>9.4145000000000003</v>
      </c>
      <c r="X3791" t="s">
        <v>25</v>
      </c>
      <c r="Y3791">
        <v>37.64</v>
      </c>
      <c r="Z3791">
        <v>8.69</v>
      </c>
      <c r="AA3791">
        <v>7.22</v>
      </c>
      <c r="AB3791">
        <v>0.2</v>
      </c>
      <c r="AC3791">
        <v>28.88</v>
      </c>
    </row>
    <row r="3792" spans="1:29" x14ac:dyDescent="0.25">
      <c r="A3792" s="111" t="s">
        <v>597</v>
      </c>
      <c r="B3792" s="112" t="s">
        <v>589</v>
      </c>
      <c r="C3792" s="111">
        <v>82740</v>
      </c>
      <c r="D3792" s="111">
        <v>827401</v>
      </c>
      <c r="E3792" s="111" t="s">
        <v>605</v>
      </c>
      <c r="F3792" s="111">
        <v>21666</v>
      </c>
      <c r="G3792" s="111" t="s">
        <v>351</v>
      </c>
      <c r="H3792" s="111" t="s">
        <v>151</v>
      </c>
      <c r="I3792" s="111" t="s">
        <v>128</v>
      </c>
      <c r="J3792" s="111" t="s">
        <v>352</v>
      </c>
      <c r="K3792" s="111" t="s">
        <v>129</v>
      </c>
      <c r="L3792" s="111">
        <v>4</v>
      </c>
      <c r="M3792" s="111">
        <v>0.01</v>
      </c>
      <c r="N3792" s="113">
        <v>7.99</v>
      </c>
      <c r="O3792" s="113">
        <v>6.69</v>
      </c>
      <c r="P3792" s="114">
        <v>0.2</v>
      </c>
      <c r="Q3792" s="113">
        <v>26.76</v>
      </c>
      <c r="R3792" s="115">
        <v>8.19</v>
      </c>
      <c r="S3792" s="115">
        <v>6.8</v>
      </c>
      <c r="T3792" s="119">
        <v>0.2</v>
      </c>
      <c r="U3792" s="116">
        <v>27.2</v>
      </c>
      <c r="V3792" t="s">
        <v>25</v>
      </c>
      <c r="W3792">
        <v>9.4145000000000003</v>
      </c>
      <c r="X3792" t="s">
        <v>25</v>
      </c>
      <c r="Y3792">
        <v>37.64</v>
      </c>
      <c r="Z3792">
        <v>8.69</v>
      </c>
      <c r="AA3792">
        <v>7.22</v>
      </c>
      <c r="AB3792">
        <v>0.2</v>
      </c>
      <c r="AC3792">
        <v>28.88</v>
      </c>
    </row>
    <row r="3793" spans="1:29" x14ac:dyDescent="0.25">
      <c r="A3793" s="111" t="s">
        <v>597</v>
      </c>
      <c r="B3793" s="112" t="s">
        <v>589</v>
      </c>
      <c r="C3793" s="111">
        <v>82740</v>
      </c>
      <c r="D3793" s="111">
        <v>827401</v>
      </c>
      <c r="E3793" s="111" t="s">
        <v>605</v>
      </c>
      <c r="F3793" s="111">
        <v>24306</v>
      </c>
      <c r="G3793" s="111" t="s">
        <v>353</v>
      </c>
      <c r="H3793" s="111" t="s">
        <v>151</v>
      </c>
      <c r="I3793" s="111" t="s">
        <v>128</v>
      </c>
      <c r="J3793" s="111" t="s">
        <v>354</v>
      </c>
      <c r="K3793" s="111" t="s">
        <v>129</v>
      </c>
      <c r="L3793" s="111">
        <v>4</v>
      </c>
      <c r="M3793" s="111">
        <v>0.01</v>
      </c>
      <c r="N3793" s="113">
        <v>7.99</v>
      </c>
      <c r="O3793" s="113">
        <v>6.69</v>
      </c>
      <c r="P3793" s="114">
        <v>0.2</v>
      </c>
      <c r="Q3793" s="113">
        <v>26.76</v>
      </c>
      <c r="R3793" s="115">
        <v>8.19</v>
      </c>
      <c r="S3793" s="115">
        <v>6.8</v>
      </c>
      <c r="T3793" s="119">
        <v>0.2</v>
      </c>
      <c r="U3793" s="116">
        <v>27.2</v>
      </c>
      <c r="V3793" t="s">
        <v>25</v>
      </c>
      <c r="W3793">
        <v>9.4145000000000003</v>
      </c>
      <c r="X3793" t="s">
        <v>25</v>
      </c>
      <c r="Y3793">
        <v>37.64</v>
      </c>
      <c r="Z3793">
        <v>8.69</v>
      </c>
      <c r="AA3793">
        <v>7.22</v>
      </c>
      <c r="AB3793">
        <v>0.2</v>
      </c>
      <c r="AC3793">
        <v>28.88</v>
      </c>
    </row>
    <row r="3794" spans="1:29" x14ac:dyDescent="0.25">
      <c r="A3794" s="111" t="s">
        <v>597</v>
      </c>
      <c r="B3794" s="112" t="s">
        <v>589</v>
      </c>
      <c r="C3794" s="111">
        <v>82740</v>
      </c>
      <c r="D3794" s="111">
        <v>827401</v>
      </c>
      <c r="E3794" s="111" t="s">
        <v>605</v>
      </c>
      <c r="F3794" s="111">
        <v>14842</v>
      </c>
      <c r="G3794" s="111" t="s">
        <v>355</v>
      </c>
      <c r="H3794" s="111" t="s">
        <v>33</v>
      </c>
      <c r="I3794" s="111" t="s">
        <v>18</v>
      </c>
      <c r="J3794" s="111" t="s">
        <v>331</v>
      </c>
      <c r="K3794" s="111" t="s">
        <v>31</v>
      </c>
      <c r="L3794" s="111">
        <v>15</v>
      </c>
      <c r="M3794" s="111">
        <v>4.0349999999999997E-2</v>
      </c>
      <c r="N3794" s="113">
        <v>2.29</v>
      </c>
      <c r="O3794" s="113">
        <v>1.8904999999999998</v>
      </c>
      <c r="P3794" s="114">
        <v>0.2</v>
      </c>
      <c r="Q3794" s="113">
        <v>28.349999999999998</v>
      </c>
      <c r="R3794" s="115">
        <v>8.19</v>
      </c>
      <c r="S3794" s="115">
        <v>6.8</v>
      </c>
      <c r="T3794" s="119">
        <v>0.2</v>
      </c>
      <c r="U3794" s="116">
        <v>102</v>
      </c>
      <c r="V3794" t="s">
        <v>25</v>
      </c>
      <c r="W3794">
        <v>9.4145000000000003</v>
      </c>
      <c r="X3794" t="s">
        <v>25</v>
      </c>
      <c r="Y3794">
        <v>141.15</v>
      </c>
      <c r="Z3794">
        <v>1.89</v>
      </c>
      <c r="AA3794">
        <v>1.58</v>
      </c>
      <c r="AB3794">
        <v>0.2</v>
      </c>
      <c r="AC3794">
        <v>23.700000000000003</v>
      </c>
    </row>
    <row r="3795" spans="1:29" x14ac:dyDescent="0.25">
      <c r="A3795" s="111" t="s">
        <v>597</v>
      </c>
      <c r="B3795" s="112" t="s">
        <v>589</v>
      </c>
      <c r="C3795" s="111">
        <v>82740</v>
      </c>
      <c r="D3795" s="111">
        <v>827401</v>
      </c>
      <c r="E3795" s="111" t="s">
        <v>605</v>
      </c>
      <c r="F3795" s="111">
        <v>14844</v>
      </c>
      <c r="G3795" s="111" t="s">
        <v>356</v>
      </c>
      <c r="H3795" s="111" t="s">
        <v>32</v>
      </c>
      <c r="I3795" s="111" t="s">
        <v>18</v>
      </c>
      <c r="J3795" s="111" t="s">
        <v>334</v>
      </c>
      <c r="K3795" s="111" t="s">
        <v>31</v>
      </c>
      <c r="L3795" s="111">
        <v>15</v>
      </c>
      <c r="M3795" s="111">
        <v>4.0349999999999997E-2</v>
      </c>
      <c r="N3795" s="113">
        <v>2.29</v>
      </c>
      <c r="O3795" s="113">
        <v>1.8904999999999998</v>
      </c>
      <c r="P3795" s="114">
        <v>0.2</v>
      </c>
      <c r="Q3795" s="113">
        <v>28.349999999999998</v>
      </c>
      <c r="R3795" s="115">
        <v>8.19</v>
      </c>
      <c r="S3795" s="115">
        <v>6.8</v>
      </c>
      <c r="T3795" s="119">
        <v>0.2</v>
      </c>
      <c r="U3795" s="116">
        <v>102</v>
      </c>
      <c r="V3795" t="s">
        <v>25</v>
      </c>
      <c r="W3795">
        <v>9.4145000000000003</v>
      </c>
      <c r="X3795" t="s">
        <v>25</v>
      </c>
      <c r="Y3795">
        <v>141.15</v>
      </c>
      <c r="Z3795">
        <v>1.89</v>
      </c>
      <c r="AA3795">
        <v>1.58</v>
      </c>
      <c r="AB3795">
        <v>0.2</v>
      </c>
      <c r="AC3795">
        <v>23.700000000000003</v>
      </c>
    </row>
    <row r="3796" spans="1:29" x14ac:dyDescent="0.25">
      <c r="A3796" s="111" t="s">
        <v>597</v>
      </c>
      <c r="B3796" s="112" t="s">
        <v>589</v>
      </c>
      <c r="C3796" s="111">
        <v>82740</v>
      </c>
      <c r="D3796" s="111">
        <v>827401</v>
      </c>
      <c r="E3796" s="111" t="s">
        <v>605</v>
      </c>
      <c r="F3796" s="111">
        <v>19303</v>
      </c>
      <c r="G3796" s="111" t="s">
        <v>444</v>
      </c>
      <c r="H3796" s="111" t="s">
        <v>37</v>
      </c>
      <c r="I3796" s="111" t="s">
        <v>18</v>
      </c>
      <c r="J3796" s="111" t="s">
        <v>362</v>
      </c>
      <c r="K3796" s="111" t="s">
        <v>31</v>
      </c>
      <c r="L3796" s="111">
        <v>15</v>
      </c>
      <c r="M3796" s="111">
        <v>4.0349999999999997E-2</v>
      </c>
      <c r="N3796" s="113">
        <v>2.29</v>
      </c>
      <c r="O3796" s="113">
        <v>1.8904999999999998</v>
      </c>
      <c r="P3796" s="114">
        <v>0.2</v>
      </c>
      <c r="Q3796" s="113">
        <v>28.349999999999998</v>
      </c>
      <c r="R3796" s="115">
        <v>8.19</v>
      </c>
      <c r="S3796" s="115">
        <v>6.8</v>
      </c>
      <c r="T3796" s="119">
        <v>0.2</v>
      </c>
      <c r="U3796" s="116">
        <v>102</v>
      </c>
      <c r="V3796" t="s">
        <v>25</v>
      </c>
      <c r="W3796">
        <v>9.4145000000000003</v>
      </c>
      <c r="X3796" t="s">
        <v>25</v>
      </c>
      <c r="Y3796">
        <v>141.15</v>
      </c>
      <c r="Z3796">
        <v>1.99</v>
      </c>
      <c r="AA3796">
        <v>1.66</v>
      </c>
      <c r="AB3796">
        <v>0.2</v>
      </c>
      <c r="AC3796">
        <v>24.9</v>
      </c>
    </row>
    <row r="3797" spans="1:29" x14ac:dyDescent="0.25">
      <c r="A3797" s="111" t="s">
        <v>597</v>
      </c>
      <c r="B3797" s="112" t="s">
        <v>589</v>
      </c>
      <c r="C3797" s="111">
        <v>82740</v>
      </c>
      <c r="D3797" s="111">
        <v>827401</v>
      </c>
      <c r="E3797" s="111" t="s">
        <v>605</v>
      </c>
      <c r="F3797" s="111">
        <v>1164</v>
      </c>
      <c r="G3797" s="111" t="s">
        <v>450</v>
      </c>
      <c r="H3797" s="111" t="s">
        <v>51</v>
      </c>
      <c r="I3797" s="111" t="s">
        <v>18</v>
      </c>
      <c r="J3797" s="111" t="s">
        <v>418</v>
      </c>
      <c r="K3797" s="111" t="s">
        <v>46</v>
      </c>
      <c r="L3797" s="111">
        <v>12</v>
      </c>
      <c r="M3797" s="111">
        <v>4.2000000000000003E-2</v>
      </c>
      <c r="N3797" s="113">
        <v>2.59</v>
      </c>
      <c r="O3797" s="113">
        <v>2.1755</v>
      </c>
      <c r="P3797" s="114">
        <v>0.2</v>
      </c>
      <c r="Q3797" s="113">
        <v>26.160000000000004</v>
      </c>
      <c r="R3797" s="115">
        <v>8.19</v>
      </c>
      <c r="S3797" s="115">
        <v>6.8</v>
      </c>
      <c r="T3797" s="119">
        <v>0.2</v>
      </c>
      <c r="U3797" s="116">
        <v>81.599999999999994</v>
      </c>
      <c r="V3797" t="s">
        <v>25</v>
      </c>
      <c r="W3797">
        <v>9.4145000000000003</v>
      </c>
      <c r="X3797" t="s">
        <v>25</v>
      </c>
      <c r="Y3797">
        <v>112.92</v>
      </c>
      <c r="Z3797">
        <v>2.19</v>
      </c>
      <c r="AA3797">
        <v>1.83</v>
      </c>
      <c r="AB3797">
        <v>0.2</v>
      </c>
      <c r="AC3797">
        <v>21.96</v>
      </c>
    </row>
    <row r="3798" spans="1:29" x14ac:dyDescent="0.25">
      <c r="A3798" s="111" t="s">
        <v>597</v>
      </c>
      <c r="B3798" s="112" t="s">
        <v>589</v>
      </c>
      <c r="C3798" s="111">
        <v>82740</v>
      </c>
      <c r="D3798" s="111">
        <v>827401</v>
      </c>
      <c r="E3798" s="111" t="s">
        <v>605</v>
      </c>
      <c r="F3798" s="111">
        <v>9084</v>
      </c>
      <c r="G3798" s="111" t="s">
        <v>357</v>
      </c>
      <c r="H3798" s="111" t="s">
        <v>47</v>
      </c>
      <c r="I3798" s="111" t="s">
        <v>18</v>
      </c>
      <c r="J3798" s="111" t="s">
        <v>334</v>
      </c>
      <c r="K3798" s="111" t="s">
        <v>46</v>
      </c>
      <c r="L3798" s="111">
        <v>12</v>
      </c>
      <c r="M3798" s="111">
        <v>4.2000000000000003E-2</v>
      </c>
      <c r="N3798" s="113">
        <v>2.59</v>
      </c>
      <c r="O3798" s="113">
        <v>2.19</v>
      </c>
      <c r="P3798" s="114">
        <v>0.2</v>
      </c>
      <c r="Q3798" s="113">
        <v>26.28</v>
      </c>
      <c r="R3798" s="115">
        <v>8.19</v>
      </c>
      <c r="S3798" s="115">
        <v>6.8</v>
      </c>
      <c r="T3798" s="119">
        <v>0.2</v>
      </c>
      <c r="U3798" s="116">
        <v>81.599999999999994</v>
      </c>
      <c r="V3798" t="s">
        <v>25</v>
      </c>
      <c r="W3798">
        <v>9.4145000000000003</v>
      </c>
      <c r="X3798" t="s">
        <v>25</v>
      </c>
      <c r="Y3798">
        <v>112.92</v>
      </c>
      <c r="Z3798">
        <v>2.4900000000000002</v>
      </c>
      <c r="AA3798">
        <v>2.08</v>
      </c>
      <c r="AB3798">
        <v>0.2</v>
      </c>
      <c r="AC3798">
        <v>24.96</v>
      </c>
    </row>
    <row r="3799" spans="1:29" x14ac:dyDescent="0.25">
      <c r="A3799" s="111" t="s">
        <v>597</v>
      </c>
      <c r="B3799" s="112" t="s">
        <v>589</v>
      </c>
      <c r="C3799" s="111">
        <v>82740</v>
      </c>
      <c r="D3799" s="111">
        <v>827401</v>
      </c>
      <c r="E3799" s="111" t="s">
        <v>605</v>
      </c>
      <c r="F3799" s="111">
        <v>9085</v>
      </c>
      <c r="G3799" s="111" t="s">
        <v>358</v>
      </c>
      <c r="H3799" s="111" t="s">
        <v>48</v>
      </c>
      <c r="I3799" s="111" t="s">
        <v>18</v>
      </c>
      <c r="J3799" s="111" t="s">
        <v>338</v>
      </c>
      <c r="K3799" s="111" t="s">
        <v>46</v>
      </c>
      <c r="L3799" s="111">
        <v>12</v>
      </c>
      <c r="M3799" s="111">
        <v>4.2000000000000003E-2</v>
      </c>
      <c r="N3799" s="113">
        <v>2.59</v>
      </c>
      <c r="O3799" s="113">
        <v>2.1755</v>
      </c>
      <c r="P3799" s="114">
        <v>0.2</v>
      </c>
      <c r="Q3799" s="113">
        <v>26.160000000000004</v>
      </c>
      <c r="R3799" s="115">
        <v>8.19</v>
      </c>
      <c r="S3799" s="115">
        <v>6.8</v>
      </c>
      <c r="T3799" s="119">
        <v>0.2</v>
      </c>
      <c r="U3799" s="116">
        <v>81.599999999999994</v>
      </c>
      <c r="V3799" t="s">
        <v>25</v>
      </c>
      <c r="W3799">
        <v>9.4145000000000003</v>
      </c>
      <c r="X3799" t="s">
        <v>25</v>
      </c>
      <c r="Y3799">
        <v>112.92</v>
      </c>
      <c r="Z3799">
        <v>2.19</v>
      </c>
      <c r="AA3799">
        <v>1.83</v>
      </c>
      <c r="AB3799">
        <v>0.2</v>
      </c>
      <c r="AC3799">
        <v>21.96</v>
      </c>
    </row>
    <row r="3800" spans="1:29" x14ac:dyDescent="0.25">
      <c r="A3800" s="111" t="s">
        <v>597</v>
      </c>
      <c r="B3800" s="112" t="s">
        <v>589</v>
      </c>
      <c r="C3800" s="111">
        <v>82740</v>
      </c>
      <c r="D3800" s="111">
        <v>827401</v>
      </c>
      <c r="E3800" s="111" t="s">
        <v>605</v>
      </c>
      <c r="F3800" s="111">
        <v>9087</v>
      </c>
      <c r="G3800" s="111" t="s">
        <v>359</v>
      </c>
      <c r="H3800" s="111" t="s">
        <v>50</v>
      </c>
      <c r="I3800" s="111" t="s">
        <v>18</v>
      </c>
      <c r="J3800" s="111" t="s">
        <v>336</v>
      </c>
      <c r="K3800" s="111" t="s">
        <v>46</v>
      </c>
      <c r="L3800" s="111">
        <v>12</v>
      </c>
      <c r="M3800" s="111">
        <v>4.2000000000000003E-2</v>
      </c>
      <c r="N3800" s="113">
        <v>2.59</v>
      </c>
      <c r="O3800" s="113">
        <v>2.1755</v>
      </c>
      <c r="P3800" s="114">
        <v>0.2</v>
      </c>
      <c r="Q3800" s="113">
        <v>26.160000000000004</v>
      </c>
      <c r="R3800" s="115">
        <v>8.19</v>
      </c>
      <c r="S3800" s="115">
        <v>6.8</v>
      </c>
      <c r="T3800" s="119">
        <v>0.2</v>
      </c>
      <c r="U3800" s="116">
        <v>81.599999999999994</v>
      </c>
      <c r="V3800" t="s">
        <v>25</v>
      </c>
      <c r="W3800">
        <v>9.4145000000000003</v>
      </c>
      <c r="X3800" t="s">
        <v>25</v>
      </c>
      <c r="Y3800">
        <v>112.92</v>
      </c>
      <c r="Z3800">
        <v>2.19</v>
      </c>
      <c r="AA3800">
        <v>1.83</v>
      </c>
      <c r="AB3800">
        <v>0.2</v>
      </c>
      <c r="AC3800">
        <v>21.96</v>
      </c>
    </row>
    <row r="3801" spans="1:29" x14ac:dyDescent="0.25">
      <c r="A3801" s="111" t="s">
        <v>597</v>
      </c>
      <c r="B3801" s="112" t="s">
        <v>589</v>
      </c>
      <c r="C3801" s="111">
        <v>82740</v>
      </c>
      <c r="D3801" s="111">
        <v>827401</v>
      </c>
      <c r="E3801" s="111" t="s">
        <v>605</v>
      </c>
      <c r="F3801" s="111">
        <v>9089</v>
      </c>
      <c r="G3801" s="111" t="s">
        <v>360</v>
      </c>
      <c r="H3801" s="111" t="s">
        <v>51</v>
      </c>
      <c r="I3801" s="111" t="s">
        <v>18</v>
      </c>
      <c r="J3801" s="111" t="s">
        <v>340</v>
      </c>
      <c r="K3801" s="111" t="s">
        <v>46</v>
      </c>
      <c r="L3801" s="111">
        <v>12</v>
      </c>
      <c r="M3801" s="111">
        <v>4.2000000000000003E-2</v>
      </c>
      <c r="N3801" s="113">
        <v>2.59</v>
      </c>
      <c r="O3801" s="113">
        <v>2.1755</v>
      </c>
      <c r="P3801" s="114">
        <v>0.2</v>
      </c>
      <c r="Q3801" s="113">
        <v>26.160000000000004</v>
      </c>
      <c r="R3801" s="115">
        <v>8.19</v>
      </c>
      <c r="S3801" s="115">
        <v>6.8</v>
      </c>
      <c r="T3801" s="119">
        <v>0.2</v>
      </c>
      <c r="U3801" s="116">
        <v>81.599999999999994</v>
      </c>
      <c r="V3801" t="s">
        <v>25</v>
      </c>
      <c r="W3801">
        <v>9.4145000000000003</v>
      </c>
      <c r="X3801" t="s">
        <v>25</v>
      </c>
      <c r="Y3801">
        <v>112.92</v>
      </c>
      <c r="Z3801">
        <v>2.19</v>
      </c>
      <c r="AA3801">
        <v>1.83</v>
      </c>
      <c r="AB3801">
        <v>0.2</v>
      </c>
      <c r="AC3801">
        <v>21.96</v>
      </c>
    </row>
    <row r="3802" spans="1:29" x14ac:dyDescent="0.25">
      <c r="A3802" s="111" t="s">
        <v>597</v>
      </c>
      <c r="B3802" s="112" t="s">
        <v>589</v>
      </c>
      <c r="C3802" s="111">
        <v>82740</v>
      </c>
      <c r="D3802" s="111">
        <v>827401</v>
      </c>
      <c r="E3802" s="111" t="s">
        <v>605</v>
      </c>
      <c r="F3802" s="111">
        <v>9091</v>
      </c>
      <c r="G3802" s="111" t="s">
        <v>361</v>
      </c>
      <c r="H3802" s="111" t="s">
        <v>52</v>
      </c>
      <c r="I3802" s="111" t="s">
        <v>18</v>
      </c>
      <c r="J3802" s="111" t="s">
        <v>362</v>
      </c>
      <c r="K3802" s="111" t="s">
        <v>46</v>
      </c>
      <c r="L3802" s="111">
        <v>12</v>
      </c>
      <c r="M3802" s="111">
        <v>4.2000000000000003E-2</v>
      </c>
      <c r="N3802" s="113">
        <v>3.19</v>
      </c>
      <c r="O3802" s="113">
        <v>2.66</v>
      </c>
      <c r="P3802" s="114">
        <v>0.2</v>
      </c>
      <c r="Q3802" s="113">
        <v>31.92</v>
      </c>
      <c r="R3802" s="115">
        <v>8.19</v>
      </c>
      <c r="S3802" s="115">
        <v>6.8</v>
      </c>
      <c r="T3802" s="119">
        <v>0.2</v>
      </c>
      <c r="U3802" s="116">
        <v>81.599999999999994</v>
      </c>
      <c r="V3802" t="s">
        <v>25</v>
      </c>
      <c r="W3802">
        <v>9.4145000000000003</v>
      </c>
      <c r="X3802" t="s">
        <v>25</v>
      </c>
      <c r="Y3802">
        <v>112.92</v>
      </c>
      <c r="Z3802">
        <v>2.99</v>
      </c>
      <c r="AA3802">
        <v>2.4900000000000002</v>
      </c>
      <c r="AB3802">
        <v>0.2</v>
      </c>
      <c r="AC3802">
        <v>29.880000000000003</v>
      </c>
    </row>
    <row r="3803" spans="1:29" x14ac:dyDescent="0.25">
      <c r="A3803" s="111" t="s">
        <v>597</v>
      </c>
      <c r="B3803" s="112" t="s">
        <v>589</v>
      </c>
      <c r="C3803" s="111">
        <v>82740</v>
      </c>
      <c r="D3803" s="111">
        <v>827401</v>
      </c>
      <c r="E3803" s="111" t="s">
        <v>605</v>
      </c>
      <c r="F3803" s="111">
        <v>9092</v>
      </c>
      <c r="G3803" s="111" t="s">
        <v>363</v>
      </c>
      <c r="H3803" s="111" t="s">
        <v>52</v>
      </c>
      <c r="I3803" s="111" t="s">
        <v>18</v>
      </c>
      <c r="J3803" s="111" t="s">
        <v>364</v>
      </c>
      <c r="K3803" s="111" t="s">
        <v>46</v>
      </c>
      <c r="L3803" s="111">
        <v>12</v>
      </c>
      <c r="M3803" s="111">
        <v>4.2000000000000003E-2</v>
      </c>
      <c r="N3803" s="113">
        <v>3.19</v>
      </c>
      <c r="O3803" s="113">
        <v>2.66</v>
      </c>
      <c r="P3803" s="114">
        <v>0.2</v>
      </c>
      <c r="Q3803" s="113">
        <v>31.92</v>
      </c>
      <c r="R3803" s="115">
        <v>8.19</v>
      </c>
      <c r="S3803" s="115">
        <v>6.8</v>
      </c>
      <c r="T3803" s="119">
        <v>0.2</v>
      </c>
      <c r="U3803" s="116">
        <v>81.599999999999994</v>
      </c>
      <c r="V3803" t="s">
        <v>25</v>
      </c>
      <c r="W3803">
        <v>9.4145000000000003</v>
      </c>
      <c r="X3803" t="s">
        <v>25</v>
      </c>
      <c r="Y3803">
        <v>112.92</v>
      </c>
      <c r="Z3803">
        <v>2.99</v>
      </c>
      <c r="AA3803">
        <v>2.4900000000000002</v>
      </c>
      <c r="AB3803">
        <v>0.2</v>
      </c>
      <c r="AC3803">
        <v>29.880000000000003</v>
      </c>
    </row>
    <row r="3804" spans="1:29" x14ac:dyDescent="0.25">
      <c r="A3804" s="111" t="s">
        <v>597</v>
      </c>
      <c r="B3804" s="112" t="s">
        <v>589</v>
      </c>
      <c r="C3804" s="111">
        <v>82740</v>
      </c>
      <c r="D3804" s="111">
        <v>827401</v>
      </c>
      <c r="E3804" s="111" t="s">
        <v>605</v>
      </c>
      <c r="F3804" s="111">
        <v>9093</v>
      </c>
      <c r="G3804" s="111" t="s">
        <v>365</v>
      </c>
      <c r="H3804" s="111" t="s">
        <v>49</v>
      </c>
      <c r="I3804" s="111" t="s">
        <v>18</v>
      </c>
      <c r="J3804" s="111" t="s">
        <v>342</v>
      </c>
      <c r="K3804" s="111" t="s">
        <v>46</v>
      </c>
      <c r="L3804" s="111">
        <v>12</v>
      </c>
      <c r="M3804" s="111">
        <v>4.2000000000000003E-2</v>
      </c>
      <c r="N3804" s="113">
        <v>2.59</v>
      </c>
      <c r="O3804" s="113">
        <v>2.1755</v>
      </c>
      <c r="P3804" s="114">
        <v>0.2</v>
      </c>
      <c r="Q3804" s="113">
        <v>26.160000000000004</v>
      </c>
      <c r="R3804" s="115">
        <v>8.19</v>
      </c>
      <c r="S3804" s="115">
        <v>6.8</v>
      </c>
      <c r="T3804" s="119">
        <v>0.2</v>
      </c>
      <c r="U3804" s="116">
        <v>81.599999999999994</v>
      </c>
      <c r="V3804" t="s">
        <v>25</v>
      </c>
      <c r="W3804">
        <v>9.4145000000000003</v>
      </c>
      <c r="X3804" t="s">
        <v>25</v>
      </c>
      <c r="Y3804">
        <v>112.92</v>
      </c>
      <c r="Z3804">
        <v>2.19</v>
      </c>
      <c r="AA3804">
        <v>1.83</v>
      </c>
      <c r="AB3804">
        <v>0.2</v>
      </c>
      <c r="AC3804">
        <v>21.96</v>
      </c>
    </row>
    <row r="3805" spans="1:29" x14ac:dyDescent="0.25">
      <c r="A3805" s="111" t="s">
        <v>597</v>
      </c>
      <c r="B3805" s="112" t="s">
        <v>589</v>
      </c>
      <c r="C3805" s="111">
        <v>82740</v>
      </c>
      <c r="D3805" s="111">
        <v>827401</v>
      </c>
      <c r="E3805" s="111" t="s">
        <v>605</v>
      </c>
      <c r="F3805" s="111">
        <v>9096</v>
      </c>
      <c r="G3805" s="111" t="s">
        <v>366</v>
      </c>
      <c r="H3805" s="111" t="s">
        <v>49</v>
      </c>
      <c r="I3805" s="111" t="s">
        <v>18</v>
      </c>
      <c r="J3805" s="111" t="s">
        <v>331</v>
      </c>
      <c r="K3805" s="111" t="s">
        <v>46</v>
      </c>
      <c r="L3805" s="111">
        <v>12</v>
      </c>
      <c r="M3805" s="111">
        <v>4.2000000000000003E-2</v>
      </c>
      <c r="N3805" s="113">
        <v>2.59</v>
      </c>
      <c r="O3805" s="113">
        <v>2.1755</v>
      </c>
      <c r="P3805" s="114">
        <v>0.2</v>
      </c>
      <c r="Q3805" s="113">
        <v>26.160000000000004</v>
      </c>
      <c r="R3805" s="115">
        <v>8.19</v>
      </c>
      <c r="S3805" s="115">
        <v>6.8</v>
      </c>
      <c r="T3805" s="119">
        <v>0.2</v>
      </c>
      <c r="U3805" s="116">
        <v>81.599999999999994</v>
      </c>
      <c r="V3805" t="s">
        <v>25</v>
      </c>
      <c r="W3805">
        <v>9.4145000000000003</v>
      </c>
      <c r="X3805" t="s">
        <v>25</v>
      </c>
      <c r="Y3805">
        <v>112.92</v>
      </c>
      <c r="Z3805">
        <v>2.19</v>
      </c>
      <c r="AA3805">
        <v>1.83</v>
      </c>
      <c r="AB3805">
        <v>0.2</v>
      </c>
      <c r="AC3805">
        <v>21.96</v>
      </c>
    </row>
    <row r="3806" spans="1:29" x14ac:dyDescent="0.25">
      <c r="A3806" s="111" t="s">
        <v>597</v>
      </c>
      <c r="B3806" s="112" t="s">
        <v>589</v>
      </c>
      <c r="C3806" s="111">
        <v>82740</v>
      </c>
      <c r="D3806" s="111">
        <v>827401</v>
      </c>
      <c r="E3806" s="111" t="s">
        <v>605</v>
      </c>
      <c r="F3806" s="111">
        <v>9274</v>
      </c>
      <c r="G3806" s="111" t="s">
        <v>367</v>
      </c>
      <c r="H3806" s="111" t="s">
        <v>49</v>
      </c>
      <c r="I3806" s="111" t="s">
        <v>18</v>
      </c>
      <c r="J3806" s="111" t="s">
        <v>344</v>
      </c>
      <c r="K3806" s="111" t="s">
        <v>46</v>
      </c>
      <c r="L3806" s="111">
        <v>12</v>
      </c>
      <c r="M3806" s="111">
        <v>4.2000000000000003E-2</v>
      </c>
      <c r="N3806" s="113">
        <v>2.59</v>
      </c>
      <c r="O3806" s="113">
        <v>2.1755</v>
      </c>
      <c r="P3806" s="114">
        <v>0.2</v>
      </c>
      <c r="Q3806" s="113">
        <v>26.160000000000004</v>
      </c>
      <c r="R3806" s="115">
        <v>8.19</v>
      </c>
      <c r="S3806" s="115">
        <v>6.8</v>
      </c>
      <c r="T3806" s="119">
        <v>0.2</v>
      </c>
      <c r="U3806" s="116">
        <v>81.599999999999994</v>
      </c>
      <c r="V3806" t="s">
        <v>25</v>
      </c>
      <c r="W3806">
        <v>9.4145000000000003</v>
      </c>
      <c r="X3806" t="s">
        <v>25</v>
      </c>
      <c r="Y3806">
        <v>112.92</v>
      </c>
      <c r="Z3806">
        <v>2.19</v>
      </c>
      <c r="AA3806">
        <v>1.83</v>
      </c>
      <c r="AB3806">
        <v>0.2</v>
      </c>
      <c r="AC3806">
        <v>21.96</v>
      </c>
    </row>
    <row r="3807" spans="1:29" x14ac:dyDescent="0.25">
      <c r="A3807" s="111" t="s">
        <v>597</v>
      </c>
      <c r="B3807" s="112" t="s">
        <v>589</v>
      </c>
      <c r="C3807" s="111">
        <v>82740</v>
      </c>
      <c r="D3807" s="111">
        <v>827401</v>
      </c>
      <c r="E3807" s="111" t="s">
        <v>605</v>
      </c>
      <c r="F3807" s="111">
        <v>2231</v>
      </c>
      <c r="G3807" s="111" t="s">
        <v>461</v>
      </c>
      <c r="H3807" s="111" t="s">
        <v>42</v>
      </c>
      <c r="I3807" s="111" t="s">
        <v>18</v>
      </c>
      <c r="J3807" s="111" t="s">
        <v>334</v>
      </c>
      <c r="K3807" s="111" t="s">
        <v>462</v>
      </c>
      <c r="L3807" s="111">
        <v>12</v>
      </c>
      <c r="M3807" s="111">
        <v>3.4799999999999998E-2</v>
      </c>
      <c r="N3807" s="113">
        <v>3.19</v>
      </c>
      <c r="O3807" s="113">
        <v>2.65</v>
      </c>
      <c r="P3807" s="114">
        <v>0.2</v>
      </c>
      <c r="Q3807" s="113">
        <v>31.799999999999997</v>
      </c>
      <c r="R3807" s="115">
        <v>8.19</v>
      </c>
      <c r="S3807" s="115">
        <v>6.8</v>
      </c>
      <c r="T3807" s="119">
        <v>0.2</v>
      </c>
      <c r="U3807" s="116">
        <v>81.599999999999994</v>
      </c>
      <c r="V3807" t="s">
        <v>25</v>
      </c>
      <c r="W3807">
        <v>9.4145000000000003</v>
      </c>
      <c r="X3807" t="s">
        <v>25</v>
      </c>
      <c r="Y3807">
        <v>112.92</v>
      </c>
      <c r="Z3807">
        <v>2.79</v>
      </c>
      <c r="AA3807">
        <v>2.33</v>
      </c>
      <c r="AB3807">
        <v>0.2</v>
      </c>
      <c r="AC3807">
        <v>27.96</v>
      </c>
    </row>
    <row r="3808" spans="1:29" x14ac:dyDescent="0.25">
      <c r="A3808" s="111" t="s">
        <v>597</v>
      </c>
      <c r="B3808" s="112" t="s">
        <v>589</v>
      </c>
      <c r="C3808" s="111">
        <v>82740</v>
      </c>
      <c r="D3808" s="111">
        <v>827401</v>
      </c>
      <c r="E3808" s="111" t="s">
        <v>605</v>
      </c>
      <c r="F3808" s="111">
        <v>8411</v>
      </c>
      <c r="G3808" s="111" t="s">
        <v>465</v>
      </c>
      <c r="H3808" s="111" t="s">
        <v>82</v>
      </c>
      <c r="I3808" s="111" t="s">
        <v>18</v>
      </c>
      <c r="J3808" s="111" t="s">
        <v>334</v>
      </c>
      <c r="K3808" s="111" t="s">
        <v>81</v>
      </c>
      <c r="L3808" s="111">
        <v>6</v>
      </c>
      <c r="M3808" s="111">
        <v>0.09</v>
      </c>
      <c r="N3808" s="113">
        <v>4.99</v>
      </c>
      <c r="O3808" s="113">
        <v>4.16</v>
      </c>
      <c r="P3808" s="114">
        <v>0.2</v>
      </c>
      <c r="Q3808" s="113">
        <v>24.96</v>
      </c>
      <c r="R3808" s="115">
        <v>8.19</v>
      </c>
      <c r="S3808" s="115">
        <v>6.8</v>
      </c>
      <c r="T3808" s="119">
        <v>0.2</v>
      </c>
      <c r="U3808" s="116">
        <v>40.799999999999997</v>
      </c>
      <c r="V3808" t="s">
        <v>25</v>
      </c>
      <c r="W3808">
        <v>9.4145000000000003</v>
      </c>
      <c r="X3808" t="s">
        <v>25</v>
      </c>
      <c r="Y3808">
        <v>56.46</v>
      </c>
      <c r="Z3808">
        <v>4.99</v>
      </c>
      <c r="AA3808">
        <v>4.16</v>
      </c>
      <c r="AB3808">
        <v>0.2</v>
      </c>
      <c r="AC3808">
        <v>24.96</v>
      </c>
    </row>
    <row r="3809" spans="1:29" x14ac:dyDescent="0.25">
      <c r="A3809" s="111" t="s">
        <v>597</v>
      </c>
      <c r="B3809" s="112" t="s">
        <v>589</v>
      </c>
      <c r="C3809" s="111">
        <v>82740</v>
      </c>
      <c r="D3809" s="111">
        <v>827401</v>
      </c>
      <c r="E3809" s="111" t="s">
        <v>605</v>
      </c>
      <c r="F3809" s="111">
        <v>8793</v>
      </c>
      <c r="G3809" s="111" t="s">
        <v>468</v>
      </c>
      <c r="H3809" s="111" t="s">
        <v>84</v>
      </c>
      <c r="I3809" s="111" t="s">
        <v>18</v>
      </c>
      <c r="J3809" s="111" t="s">
        <v>469</v>
      </c>
      <c r="K3809" s="111" t="s">
        <v>81</v>
      </c>
      <c r="L3809" s="111">
        <v>6</v>
      </c>
      <c r="M3809" s="111">
        <v>0.09</v>
      </c>
      <c r="N3809" s="113">
        <v>6.49</v>
      </c>
      <c r="O3809" s="113">
        <v>5.4</v>
      </c>
      <c r="P3809" s="114">
        <v>0.2</v>
      </c>
      <c r="Q3809" s="113">
        <v>32.400000000000006</v>
      </c>
      <c r="R3809" s="115">
        <v>8.19</v>
      </c>
      <c r="S3809" s="115">
        <v>6.8</v>
      </c>
      <c r="T3809" s="119">
        <v>0.2</v>
      </c>
      <c r="U3809" s="116">
        <v>40.799999999999997</v>
      </c>
      <c r="V3809" t="s">
        <v>25</v>
      </c>
      <c r="W3809">
        <v>9.4145000000000003</v>
      </c>
      <c r="X3809" t="s">
        <v>25</v>
      </c>
      <c r="Y3809">
        <v>56.46</v>
      </c>
      <c r="Z3809">
        <v>5.69</v>
      </c>
      <c r="AA3809">
        <v>4.74</v>
      </c>
      <c r="AB3809">
        <v>0.2</v>
      </c>
      <c r="AC3809">
        <v>28.44</v>
      </c>
    </row>
    <row r="3810" spans="1:29" x14ac:dyDescent="0.25">
      <c r="A3810" s="111" t="s">
        <v>597</v>
      </c>
      <c r="B3810" s="112" t="s">
        <v>589</v>
      </c>
      <c r="C3810" s="111">
        <v>82740</v>
      </c>
      <c r="D3810" s="111">
        <v>827401</v>
      </c>
      <c r="E3810" s="111" t="s">
        <v>605</v>
      </c>
      <c r="F3810" s="111">
        <v>13065</v>
      </c>
      <c r="G3810" s="111" t="s">
        <v>470</v>
      </c>
      <c r="H3810" s="111" t="s">
        <v>84</v>
      </c>
      <c r="I3810" s="111" t="s">
        <v>18</v>
      </c>
      <c r="J3810" s="111" t="s">
        <v>471</v>
      </c>
      <c r="K3810" s="111" t="s">
        <v>81</v>
      </c>
      <c r="L3810" s="111">
        <v>6</v>
      </c>
      <c r="M3810" s="111">
        <v>0.09</v>
      </c>
      <c r="N3810" s="113">
        <v>6.49</v>
      </c>
      <c r="O3810" s="113">
        <v>5.4</v>
      </c>
      <c r="P3810" s="114">
        <v>0.2</v>
      </c>
      <c r="Q3810" s="113">
        <v>32.400000000000006</v>
      </c>
      <c r="R3810" s="115">
        <v>8.19</v>
      </c>
      <c r="S3810" s="115">
        <v>6.8</v>
      </c>
      <c r="T3810" s="119">
        <v>0.2</v>
      </c>
      <c r="U3810" s="116">
        <v>40.799999999999997</v>
      </c>
      <c r="V3810" t="s">
        <v>25</v>
      </c>
      <c r="W3810">
        <v>9.4145000000000003</v>
      </c>
      <c r="X3810" t="s">
        <v>25</v>
      </c>
      <c r="Y3810">
        <v>56.46</v>
      </c>
      <c r="Z3810">
        <v>5.69</v>
      </c>
      <c r="AA3810">
        <v>4.74</v>
      </c>
      <c r="AB3810">
        <v>0.2</v>
      </c>
      <c r="AC3810">
        <v>28.44</v>
      </c>
    </row>
    <row r="3811" spans="1:29" x14ac:dyDescent="0.25">
      <c r="A3811" s="111" t="s">
        <v>597</v>
      </c>
      <c r="B3811" s="112" t="s">
        <v>589</v>
      </c>
      <c r="C3811" s="111">
        <v>82740</v>
      </c>
      <c r="D3811" s="111">
        <v>827401</v>
      </c>
      <c r="E3811" s="111" t="s">
        <v>605</v>
      </c>
      <c r="F3811" s="111">
        <v>253</v>
      </c>
      <c r="G3811" s="111" t="s">
        <v>375</v>
      </c>
      <c r="H3811" s="111" t="s">
        <v>73</v>
      </c>
      <c r="I3811" s="111" t="s">
        <v>18</v>
      </c>
      <c r="J3811" s="111" t="s">
        <v>340</v>
      </c>
      <c r="K3811" s="111" t="s">
        <v>68</v>
      </c>
      <c r="L3811" s="111">
        <v>6</v>
      </c>
      <c r="M3811" s="111">
        <v>0.06</v>
      </c>
      <c r="N3811" s="113">
        <v>3.79</v>
      </c>
      <c r="O3811" s="113">
        <v>3.19</v>
      </c>
      <c r="P3811" s="114">
        <v>0.2</v>
      </c>
      <c r="Q3811" s="113">
        <v>19.14</v>
      </c>
      <c r="R3811" s="115">
        <v>8.19</v>
      </c>
      <c r="S3811" s="115">
        <v>6.8</v>
      </c>
      <c r="T3811" s="119">
        <v>0.2</v>
      </c>
      <c r="U3811" s="116">
        <v>40.799999999999997</v>
      </c>
      <c r="V3811" t="s">
        <v>25</v>
      </c>
      <c r="W3811">
        <v>9.4145000000000003</v>
      </c>
      <c r="X3811" t="s">
        <v>25</v>
      </c>
      <c r="Y3811">
        <v>56.46</v>
      </c>
      <c r="Z3811">
        <v>3.99</v>
      </c>
      <c r="AA3811">
        <v>3.32</v>
      </c>
      <c r="AB3811">
        <v>0.2</v>
      </c>
      <c r="AC3811">
        <v>19.919999999999998</v>
      </c>
    </row>
    <row r="3812" spans="1:29" x14ac:dyDescent="0.25">
      <c r="A3812" s="111" t="s">
        <v>597</v>
      </c>
      <c r="B3812" s="112" t="s">
        <v>589</v>
      </c>
      <c r="C3812" s="111">
        <v>82740</v>
      </c>
      <c r="D3812" s="111">
        <v>827401</v>
      </c>
      <c r="E3812" s="111" t="s">
        <v>605</v>
      </c>
      <c r="F3812" s="111">
        <v>2132</v>
      </c>
      <c r="G3812" s="111" t="s">
        <v>376</v>
      </c>
      <c r="H3812" s="111" t="s">
        <v>70</v>
      </c>
      <c r="I3812" s="111" t="s">
        <v>18</v>
      </c>
      <c r="J3812" s="111" t="s">
        <v>334</v>
      </c>
      <c r="K3812" s="111" t="s">
        <v>68</v>
      </c>
      <c r="L3812" s="111">
        <v>6</v>
      </c>
      <c r="M3812" s="111">
        <v>0.06</v>
      </c>
      <c r="N3812" s="113">
        <v>3.79</v>
      </c>
      <c r="O3812" s="113">
        <v>3.19</v>
      </c>
      <c r="P3812" s="114">
        <v>0.2</v>
      </c>
      <c r="Q3812" s="113">
        <v>19.14</v>
      </c>
      <c r="R3812" s="115">
        <v>8.19</v>
      </c>
      <c r="S3812" s="115">
        <v>6.8</v>
      </c>
      <c r="T3812" s="119">
        <v>0.2</v>
      </c>
      <c r="U3812" s="116">
        <v>40.799999999999997</v>
      </c>
      <c r="V3812" t="s">
        <v>25</v>
      </c>
      <c r="W3812">
        <v>9.4145000000000003</v>
      </c>
      <c r="X3812" t="s">
        <v>25</v>
      </c>
      <c r="Y3812">
        <v>56.46</v>
      </c>
      <c r="Z3812">
        <v>3.99</v>
      </c>
      <c r="AA3812">
        <v>3.32</v>
      </c>
      <c r="AB3812">
        <v>0.2</v>
      </c>
      <c r="AC3812">
        <v>19.919999999999998</v>
      </c>
    </row>
    <row r="3813" spans="1:29" x14ac:dyDescent="0.25">
      <c r="A3813" s="111" t="s">
        <v>597</v>
      </c>
      <c r="B3813" s="112" t="s">
        <v>589</v>
      </c>
      <c r="C3813" s="111">
        <v>82740</v>
      </c>
      <c r="D3813" s="111">
        <v>827401</v>
      </c>
      <c r="E3813" s="111" t="s">
        <v>605</v>
      </c>
      <c r="F3813" s="111">
        <v>7703</v>
      </c>
      <c r="G3813" s="111" t="s">
        <v>473</v>
      </c>
      <c r="H3813" s="111" t="s">
        <v>72</v>
      </c>
      <c r="I3813" s="111" t="s">
        <v>18</v>
      </c>
      <c r="J3813" s="111" t="s">
        <v>331</v>
      </c>
      <c r="K3813" s="111" t="s">
        <v>68</v>
      </c>
      <c r="L3813" s="111">
        <v>6</v>
      </c>
      <c r="M3813" s="111">
        <v>0.06</v>
      </c>
      <c r="N3813" s="113">
        <v>3.79</v>
      </c>
      <c r="O3813" s="113">
        <v>3.19</v>
      </c>
      <c r="P3813" s="114">
        <v>0.2</v>
      </c>
      <c r="Q3813" s="113">
        <v>19.14</v>
      </c>
      <c r="R3813" s="115">
        <v>8.19</v>
      </c>
      <c r="S3813" s="115">
        <v>6.8</v>
      </c>
      <c r="T3813" s="119">
        <v>0.2</v>
      </c>
      <c r="U3813" s="116">
        <v>40.799999999999997</v>
      </c>
      <c r="V3813" t="s">
        <v>25</v>
      </c>
      <c r="W3813">
        <v>9.4145000000000003</v>
      </c>
      <c r="X3813" t="s">
        <v>25</v>
      </c>
      <c r="Y3813">
        <v>56.46</v>
      </c>
      <c r="Z3813">
        <v>3.99</v>
      </c>
      <c r="AA3813">
        <v>3.32</v>
      </c>
      <c r="AB3813">
        <v>0.2</v>
      </c>
      <c r="AC3813">
        <v>19.919999999999998</v>
      </c>
    </row>
    <row r="3814" spans="1:29" x14ac:dyDescent="0.25">
      <c r="A3814" s="111" t="s">
        <v>597</v>
      </c>
      <c r="B3814" s="112" t="s">
        <v>589</v>
      </c>
      <c r="C3814" s="111">
        <v>82740</v>
      </c>
      <c r="D3814" s="111">
        <v>827401</v>
      </c>
      <c r="E3814" s="111" t="s">
        <v>605</v>
      </c>
      <c r="F3814" s="111">
        <v>13486</v>
      </c>
      <c r="G3814" s="111" t="s">
        <v>377</v>
      </c>
      <c r="H3814" s="111" t="s">
        <v>134</v>
      </c>
      <c r="I3814" s="111" t="s">
        <v>128</v>
      </c>
      <c r="J3814" s="111" t="s">
        <v>378</v>
      </c>
      <c r="K3814" s="111" t="s">
        <v>68</v>
      </c>
      <c r="L3814" s="111">
        <v>6</v>
      </c>
      <c r="M3814" s="111">
        <v>0.06</v>
      </c>
      <c r="N3814" s="113">
        <v>6.59</v>
      </c>
      <c r="O3814" s="113">
        <v>5.49</v>
      </c>
      <c r="P3814" s="114">
        <v>0.2</v>
      </c>
      <c r="Q3814" s="113">
        <v>32.94</v>
      </c>
      <c r="R3814" s="115">
        <v>8.19</v>
      </c>
      <c r="S3814" s="115">
        <v>6.8</v>
      </c>
      <c r="T3814" s="119">
        <v>0.2</v>
      </c>
      <c r="U3814" s="116">
        <v>40.799999999999997</v>
      </c>
      <c r="V3814" t="s">
        <v>25</v>
      </c>
      <c r="W3814">
        <v>9.4145000000000003</v>
      </c>
      <c r="X3814" t="s">
        <v>25</v>
      </c>
      <c r="Y3814">
        <v>56.46</v>
      </c>
      <c r="Z3814">
        <v>6.19</v>
      </c>
      <c r="AA3814">
        <v>5.18</v>
      </c>
      <c r="AB3814">
        <v>0.2</v>
      </c>
      <c r="AC3814">
        <v>31.08</v>
      </c>
    </row>
    <row r="3815" spans="1:29" x14ac:dyDescent="0.25">
      <c r="A3815" s="111" t="s">
        <v>597</v>
      </c>
      <c r="B3815" s="112" t="s">
        <v>589</v>
      </c>
      <c r="C3815" s="111">
        <v>82740</v>
      </c>
      <c r="D3815" s="111">
        <v>827401</v>
      </c>
      <c r="E3815" s="111" t="s">
        <v>605</v>
      </c>
      <c r="F3815" s="111">
        <v>19164</v>
      </c>
      <c r="G3815" s="111" t="s">
        <v>475</v>
      </c>
      <c r="H3815" s="111" t="s">
        <v>76</v>
      </c>
      <c r="I3815" s="111" t="s">
        <v>18</v>
      </c>
      <c r="J3815" s="111" t="s">
        <v>334</v>
      </c>
      <c r="K3815" s="111" t="s">
        <v>68</v>
      </c>
      <c r="L3815" s="111">
        <v>2</v>
      </c>
      <c r="M3815" s="111">
        <v>0.02</v>
      </c>
      <c r="N3815" s="113">
        <v>3.69</v>
      </c>
      <c r="O3815" s="113">
        <v>3.1</v>
      </c>
      <c r="P3815" s="114">
        <v>0.2</v>
      </c>
      <c r="Q3815" s="113">
        <v>6.2</v>
      </c>
      <c r="R3815" s="115">
        <v>8.19</v>
      </c>
      <c r="S3815" s="115">
        <v>6.8</v>
      </c>
      <c r="T3815" s="119">
        <v>0.2</v>
      </c>
      <c r="U3815" s="116">
        <v>13.6</v>
      </c>
      <c r="V3815" t="s">
        <v>25</v>
      </c>
      <c r="W3815">
        <v>9.4145000000000003</v>
      </c>
      <c r="X3815" t="s">
        <v>25</v>
      </c>
      <c r="Y3815">
        <v>18.82</v>
      </c>
      <c r="Z3815">
        <v>3.19</v>
      </c>
      <c r="AA3815">
        <v>2.7</v>
      </c>
      <c r="AB3815">
        <v>0.2</v>
      </c>
      <c r="AC3815">
        <v>5.4</v>
      </c>
    </row>
    <row r="3816" spans="1:29" x14ac:dyDescent="0.25">
      <c r="A3816" s="111" t="s">
        <v>597</v>
      </c>
      <c r="B3816" s="112" t="s">
        <v>589</v>
      </c>
      <c r="C3816" s="111">
        <v>82740</v>
      </c>
      <c r="D3816" s="111">
        <v>827401</v>
      </c>
      <c r="E3816" s="111" t="s">
        <v>605</v>
      </c>
      <c r="F3816" s="111">
        <v>22200</v>
      </c>
      <c r="G3816" s="111" t="s">
        <v>380</v>
      </c>
      <c r="H3816" s="111" t="s">
        <v>75</v>
      </c>
      <c r="I3816" s="111" t="s">
        <v>18</v>
      </c>
      <c r="J3816" s="111" t="s">
        <v>362</v>
      </c>
      <c r="K3816" s="111" t="s">
        <v>68</v>
      </c>
      <c r="L3816" s="111">
        <v>6</v>
      </c>
      <c r="M3816" s="111">
        <v>0.06</v>
      </c>
      <c r="N3816" s="113">
        <v>7.99</v>
      </c>
      <c r="O3816" s="113">
        <v>6.65</v>
      </c>
      <c r="P3816" s="114">
        <v>0.2</v>
      </c>
      <c r="Q3816" s="113">
        <v>39.900000000000006</v>
      </c>
      <c r="R3816" s="115">
        <v>8.19</v>
      </c>
      <c r="S3816" s="115">
        <v>6.8</v>
      </c>
      <c r="T3816" s="119">
        <v>0.2</v>
      </c>
      <c r="U3816" s="116">
        <v>40.799999999999997</v>
      </c>
      <c r="V3816" t="s">
        <v>25</v>
      </c>
      <c r="W3816">
        <v>9.4145000000000003</v>
      </c>
      <c r="X3816" t="s">
        <v>25</v>
      </c>
      <c r="Y3816">
        <v>56.46</v>
      </c>
      <c r="Z3816">
        <v>6.99</v>
      </c>
      <c r="AA3816">
        <v>5.83</v>
      </c>
      <c r="AB3816">
        <v>0.2</v>
      </c>
      <c r="AC3816">
        <v>34.980000000000004</v>
      </c>
    </row>
    <row r="3817" spans="1:29" x14ac:dyDescent="0.25">
      <c r="A3817" s="111" t="s">
        <v>597</v>
      </c>
      <c r="B3817" s="112" t="s">
        <v>589</v>
      </c>
      <c r="C3817" s="111">
        <v>82740</v>
      </c>
      <c r="D3817" s="111">
        <v>827401</v>
      </c>
      <c r="E3817" s="111" t="s">
        <v>605</v>
      </c>
      <c r="F3817" s="111">
        <v>18152</v>
      </c>
      <c r="G3817" s="111" t="s">
        <v>385</v>
      </c>
      <c r="H3817" s="111" t="s">
        <v>21</v>
      </c>
      <c r="I3817" s="111" t="s">
        <v>18</v>
      </c>
      <c r="J3817" s="111" t="s">
        <v>334</v>
      </c>
      <c r="K3817" s="111" t="s">
        <v>19</v>
      </c>
      <c r="L3817" s="111">
        <v>12</v>
      </c>
      <c r="M3817" s="111">
        <v>2.4E-2</v>
      </c>
      <c r="N3817" s="113">
        <v>1.69</v>
      </c>
      <c r="O3817" s="113">
        <v>1.4155</v>
      </c>
      <c r="P3817" s="114">
        <v>0.2</v>
      </c>
      <c r="Q3817" s="113">
        <v>17.04</v>
      </c>
      <c r="R3817" s="115">
        <v>8.19</v>
      </c>
      <c r="S3817" s="115">
        <v>6.8</v>
      </c>
      <c r="T3817" s="119">
        <v>0.2</v>
      </c>
      <c r="U3817" s="116">
        <v>81.599999999999994</v>
      </c>
      <c r="V3817" t="s">
        <v>25</v>
      </c>
      <c r="W3817">
        <v>9.4145000000000003</v>
      </c>
      <c r="X3817" t="s">
        <v>25</v>
      </c>
      <c r="Y3817">
        <v>112.92</v>
      </c>
      <c r="Z3817">
        <v>1.49</v>
      </c>
      <c r="AA3817">
        <v>1.24</v>
      </c>
      <c r="AB3817">
        <v>0.2</v>
      </c>
      <c r="AC3817">
        <v>14.879999999999999</v>
      </c>
    </row>
    <row r="3818" spans="1:29" x14ac:dyDescent="0.25">
      <c r="A3818" s="111" t="s">
        <v>597</v>
      </c>
      <c r="B3818" s="112" t="s">
        <v>589</v>
      </c>
      <c r="C3818" s="111">
        <v>82740</v>
      </c>
      <c r="D3818" s="111">
        <v>827401</v>
      </c>
      <c r="E3818" s="111" t="s">
        <v>605</v>
      </c>
      <c r="F3818" s="111">
        <v>18266</v>
      </c>
      <c r="G3818" s="111" t="s">
        <v>386</v>
      </c>
      <c r="H3818" s="111" t="s">
        <v>28</v>
      </c>
      <c r="I3818" s="111" t="s">
        <v>18</v>
      </c>
      <c r="J3818" s="111" t="s">
        <v>331</v>
      </c>
      <c r="K3818" s="111" t="s">
        <v>19</v>
      </c>
      <c r="L3818" s="111">
        <v>12</v>
      </c>
      <c r="M3818" s="111">
        <v>2.4E-2</v>
      </c>
      <c r="N3818" s="113">
        <v>1.69</v>
      </c>
      <c r="O3818" s="113">
        <v>1.42</v>
      </c>
      <c r="P3818" s="114">
        <v>0.2</v>
      </c>
      <c r="Q3818" s="113">
        <v>17.04</v>
      </c>
      <c r="R3818" s="115">
        <v>8.19</v>
      </c>
      <c r="S3818" s="115">
        <v>6.8</v>
      </c>
      <c r="T3818" s="119">
        <v>0.2</v>
      </c>
      <c r="U3818" s="116">
        <v>81.599999999999994</v>
      </c>
      <c r="V3818" t="s">
        <v>25</v>
      </c>
      <c r="W3818">
        <v>9.4145000000000003</v>
      </c>
      <c r="X3818" t="s">
        <v>25</v>
      </c>
      <c r="Y3818">
        <v>112.92</v>
      </c>
      <c r="Z3818">
        <v>1.49</v>
      </c>
      <c r="AA3818">
        <v>1.24</v>
      </c>
      <c r="AB3818">
        <v>0.2</v>
      </c>
      <c r="AC3818">
        <v>14.879999999999999</v>
      </c>
    </row>
    <row r="3819" spans="1:29" x14ac:dyDescent="0.25">
      <c r="A3819" s="111" t="s">
        <v>597</v>
      </c>
      <c r="B3819" s="112" t="s">
        <v>589</v>
      </c>
      <c r="C3819" s="111">
        <v>82740</v>
      </c>
      <c r="D3819" s="111">
        <v>827401</v>
      </c>
      <c r="E3819" s="111" t="s">
        <v>605</v>
      </c>
      <c r="F3819" s="111">
        <v>18267</v>
      </c>
      <c r="G3819" s="111" t="s">
        <v>416</v>
      </c>
      <c r="H3819" s="111" t="s">
        <v>29</v>
      </c>
      <c r="I3819" s="111" t="s">
        <v>18</v>
      </c>
      <c r="J3819" s="111" t="s">
        <v>336</v>
      </c>
      <c r="K3819" s="111" t="s">
        <v>19</v>
      </c>
      <c r="L3819" s="111">
        <v>12</v>
      </c>
      <c r="M3819" s="111">
        <v>2.4E-2</v>
      </c>
      <c r="N3819" s="113">
        <v>1.69</v>
      </c>
      <c r="O3819" s="113">
        <v>1.42</v>
      </c>
      <c r="P3819" s="114">
        <v>0.2</v>
      </c>
      <c r="Q3819" s="113">
        <v>17.04</v>
      </c>
      <c r="R3819" s="115">
        <v>8.19</v>
      </c>
      <c r="S3819" s="115">
        <v>6.8</v>
      </c>
      <c r="T3819" s="119">
        <v>0.2</v>
      </c>
      <c r="U3819" s="116">
        <v>81.599999999999994</v>
      </c>
      <c r="V3819" t="s">
        <v>25</v>
      </c>
      <c r="W3819">
        <v>9.4145000000000003</v>
      </c>
      <c r="X3819" t="s">
        <v>25</v>
      </c>
      <c r="Y3819">
        <v>112.92</v>
      </c>
      <c r="Z3819">
        <v>1.49</v>
      </c>
      <c r="AA3819">
        <v>1.24</v>
      </c>
      <c r="AB3819">
        <v>0.2</v>
      </c>
      <c r="AC3819">
        <v>14.879999999999999</v>
      </c>
    </row>
    <row r="3820" spans="1:29" x14ac:dyDescent="0.25">
      <c r="A3820" s="111" t="s">
        <v>597</v>
      </c>
      <c r="B3820" s="112" t="s">
        <v>589</v>
      </c>
      <c r="C3820" s="111">
        <v>82740</v>
      </c>
      <c r="D3820" s="111">
        <v>827401</v>
      </c>
      <c r="E3820" s="111" t="s">
        <v>605</v>
      </c>
      <c r="F3820" s="111">
        <v>18268</v>
      </c>
      <c r="G3820" s="111" t="s">
        <v>387</v>
      </c>
      <c r="H3820" s="111" t="s">
        <v>30</v>
      </c>
      <c r="I3820" s="111" t="s">
        <v>18</v>
      </c>
      <c r="J3820" s="111" t="s">
        <v>340</v>
      </c>
      <c r="K3820" s="111" t="s">
        <v>19</v>
      </c>
      <c r="L3820" s="111">
        <v>12</v>
      </c>
      <c r="M3820" s="111">
        <v>2.4E-2</v>
      </c>
      <c r="N3820" s="113">
        <v>1.69</v>
      </c>
      <c r="O3820" s="113">
        <v>1.42</v>
      </c>
      <c r="P3820" s="114">
        <v>0.2</v>
      </c>
      <c r="Q3820" s="113">
        <v>17.04</v>
      </c>
      <c r="R3820" s="115">
        <v>8.19</v>
      </c>
      <c r="S3820" s="115">
        <v>6.8</v>
      </c>
      <c r="T3820" s="119">
        <v>0.2</v>
      </c>
      <c r="U3820" s="116">
        <v>81.599999999999994</v>
      </c>
      <c r="V3820" t="s">
        <v>25</v>
      </c>
      <c r="W3820">
        <v>9.4145000000000003</v>
      </c>
      <c r="X3820" t="s">
        <v>25</v>
      </c>
      <c r="Y3820">
        <v>112.92</v>
      </c>
      <c r="Z3820">
        <v>1.49</v>
      </c>
      <c r="AA3820">
        <v>1.24</v>
      </c>
      <c r="AB3820">
        <v>0.2</v>
      </c>
      <c r="AC3820">
        <v>14.879999999999999</v>
      </c>
    </row>
    <row r="3821" spans="1:29" x14ac:dyDescent="0.25">
      <c r="A3821" s="111" t="s">
        <v>597</v>
      </c>
      <c r="B3821" s="112" t="s">
        <v>589</v>
      </c>
      <c r="C3821" s="111">
        <v>82740</v>
      </c>
      <c r="D3821" s="111">
        <v>827401</v>
      </c>
      <c r="E3821" s="111" t="s">
        <v>605</v>
      </c>
      <c r="F3821" s="111">
        <v>503</v>
      </c>
      <c r="G3821" s="111" t="s">
        <v>389</v>
      </c>
      <c r="H3821" s="111" t="s">
        <v>91</v>
      </c>
      <c r="I3821" s="111" t="s">
        <v>18</v>
      </c>
      <c r="J3821" s="111" t="s">
        <v>340</v>
      </c>
      <c r="K3821" s="111" t="s">
        <v>85</v>
      </c>
      <c r="L3821" s="111">
        <v>6</v>
      </c>
      <c r="M3821" s="111">
        <v>0.12</v>
      </c>
      <c r="N3821" s="113">
        <v>5.69</v>
      </c>
      <c r="O3821" s="113">
        <v>4.74</v>
      </c>
      <c r="P3821" s="114">
        <v>0.2</v>
      </c>
      <c r="Q3821" s="113">
        <v>28.44</v>
      </c>
      <c r="R3821" s="115">
        <v>8.19</v>
      </c>
      <c r="S3821" s="115">
        <v>6.8</v>
      </c>
      <c r="T3821" s="119">
        <v>0.2</v>
      </c>
      <c r="U3821" s="116">
        <v>40.799999999999997</v>
      </c>
      <c r="V3821" t="s">
        <v>25</v>
      </c>
      <c r="W3821">
        <v>9.4145000000000003</v>
      </c>
      <c r="X3821" t="s">
        <v>25</v>
      </c>
      <c r="Y3821">
        <v>56.46</v>
      </c>
      <c r="Z3821">
        <v>5.59</v>
      </c>
      <c r="AA3821">
        <v>4.66</v>
      </c>
      <c r="AB3821">
        <v>0.2</v>
      </c>
      <c r="AC3821">
        <v>27.96</v>
      </c>
    </row>
    <row r="3822" spans="1:29" x14ac:dyDescent="0.25">
      <c r="A3822" s="111" t="s">
        <v>597</v>
      </c>
      <c r="B3822" s="112" t="s">
        <v>589</v>
      </c>
      <c r="C3822" s="111">
        <v>82740</v>
      </c>
      <c r="D3822" s="111">
        <v>827401</v>
      </c>
      <c r="E3822" s="111" t="s">
        <v>605</v>
      </c>
      <c r="F3822" s="111">
        <v>504</v>
      </c>
      <c r="G3822" s="111" t="s">
        <v>390</v>
      </c>
      <c r="H3822" s="111" t="s">
        <v>88</v>
      </c>
      <c r="I3822" s="111" t="s">
        <v>18</v>
      </c>
      <c r="J3822" s="111" t="s">
        <v>331</v>
      </c>
      <c r="K3822" s="111" t="s">
        <v>85</v>
      </c>
      <c r="L3822" s="111">
        <v>6</v>
      </c>
      <c r="M3822" s="111">
        <v>0.12</v>
      </c>
      <c r="N3822" s="113">
        <v>7.29</v>
      </c>
      <c r="O3822" s="113">
        <v>6.07</v>
      </c>
      <c r="P3822" s="114">
        <v>0.2</v>
      </c>
      <c r="Q3822" s="113">
        <v>36.42</v>
      </c>
      <c r="R3822" s="115">
        <v>8.19</v>
      </c>
      <c r="S3822" s="115">
        <v>6.8</v>
      </c>
      <c r="T3822" s="119">
        <v>0.2</v>
      </c>
      <c r="U3822" s="116">
        <v>40.799999999999997</v>
      </c>
      <c r="V3822" t="s">
        <v>25</v>
      </c>
      <c r="W3822">
        <v>9.4145000000000003</v>
      </c>
      <c r="X3822" t="s">
        <v>25</v>
      </c>
      <c r="Y3822">
        <v>56.46</v>
      </c>
      <c r="Z3822">
        <v>6.59</v>
      </c>
      <c r="AA3822">
        <v>5.49</v>
      </c>
      <c r="AB3822">
        <v>0.2</v>
      </c>
      <c r="AC3822">
        <v>32.94</v>
      </c>
    </row>
    <row r="3823" spans="1:29" x14ac:dyDescent="0.25">
      <c r="A3823" s="111" t="s">
        <v>597</v>
      </c>
      <c r="B3823" s="112" t="s">
        <v>589</v>
      </c>
      <c r="C3823" s="111">
        <v>82740</v>
      </c>
      <c r="D3823" s="111">
        <v>827401</v>
      </c>
      <c r="E3823" s="111" t="s">
        <v>605</v>
      </c>
      <c r="F3823" s="111">
        <v>1166</v>
      </c>
      <c r="G3823" s="111" t="s">
        <v>417</v>
      </c>
      <c r="H3823" s="111" t="s">
        <v>91</v>
      </c>
      <c r="I3823" s="111" t="s">
        <v>18</v>
      </c>
      <c r="J3823" s="111" t="s">
        <v>418</v>
      </c>
      <c r="K3823" s="111" t="s">
        <v>85</v>
      </c>
      <c r="L3823" s="111">
        <v>6</v>
      </c>
      <c r="M3823" s="111">
        <v>0.12</v>
      </c>
      <c r="N3823" s="113">
        <v>5.69</v>
      </c>
      <c r="O3823" s="113">
        <v>4.74</v>
      </c>
      <c r="P3823" s="114">
        <v>0.2</v>
      </c>
      <c r="Q3823" s="113">
        <v>28.44</v>
      </c>
      <c r="R3823" s="115">
        <v>8.19</v>
      </c>
      <c r="S3823" s="115">
        <v>6.8</v>
      </c>
      <c r="T3823" s="119">
        <v>0.2</v>
      </c>
      <c r="U3823" s="116">
        <v>40.799999999999997</v>
      </c>
      <c r="V3823" t="s">
        <v>25</v>
      </c>
      <c r="W3823">
        <v>9.4145000000000003</v>
      </c>
      <c r="X3823" t="s">
        <v>25</v>
      </c>
      <c r="Y3823">
        <v>56.46</v>
      </c>
      <c r="Z3823">
        <v>5.59</v>
      </c>
      <c r="AA3823">
        <v>4.66</v>
      </c>
      <c r="AB3823">
        <v>0.2</v>
      </c>
      <c r="AC3823">
        <v>27.96</v>
      </c>
    </row>
    <row r="3824" spans="1:29" x14ac:dyDescent="0.25">
      <c r="A3824" s="111" t="s">
        <v>597</v>
      </c>
      <c r="B3824" s="112" t="s">
        <v>589</v>
      </c>
      <c r="C3824" s="111">
        <v>82740</v>
      </c>
      <c r="D3824" s="111">
        <v>827401</v>
      </c>
      <c r="E3824" s="111" t="s">
        <v>605</v>
      </c>
      <c r="F3824" s="111">
        <v>2349</v>
      </c>
      <c r="G3824" s="111" t="s">
        <v>391</v>
      </c>
      <c r="H3824" s="111" t="s">
        <v>86</v>
      </c>
      <c r="I3824" s="111" t="s">
        <v>18</v>
      </c>
      <c r="J3824" s="111" t="s">
        <v>334</v>
      </c>
      <c r="K3824" s="111" t="s">
        <v>85</v>
      </c>
      <c r="L3824" s="111">
        <v>6</v>
      </c>
      <c r="M3824" s="111">
        <v>0.12</v>
      </c>
      <c r="N3824" s="113">
        <v>7.39</v>
      </c>
      <c r="O3824" s="113">
        <v>6.17</v>
      </c>
      <c r="P3824" s="114">
        <v>0.2</v>
      </c>
      <c r="Q3824" s="113">
        <v>37.019999999999996</v>
      </c>
      <c r="R3824" s="115">
        <v>8.19</v>
      </c>
      <c r="S3824" s="115">
        <v>6.8</v>
      </c>
      <c r="T3824" s="119">
        <v>0.2</v>
      </c>
      <c r="U3824" s="116">
        <v>40.799999999999997</v>
      </c>
      <c r="V3824" t="s">
        <v>25</v>
      </c>
      <c r="W3824">
        <v>9.4145000000000003</v>
      </c>
      <c r="X3824" t="s">
        <v>25</v>
      </c>
      <c r="Y3824">
        <v>56.46</v>
      </c>
      <c r="Z3824">
        <v>6.99</v>
      </c>
      <c r="AA3824">
        <v>5.83</v>
      </c>
      <c r="AB3824">
        <v>0.2</v>
      </c>
      <c r="AC3824">
        <v>34.980000000000004</v>
      </c>
    </row>
    <row r="3825" spans="1:29" x14ac:dyDescent="0.25">
      <c r="A3825" s="111" t="s">
        <v>597</v>
      </c>
      <c r="B3825" s="112" t="s">
        <v>589</v>
      </c>
      <c r="C3825" s="111">
        <v>82740</v>
      </c>
      <c r="D3825" s="111">
        <v>827401</v>
      </c>
      <c r="E3825" s="111" t="s">
        <v>605</v>
      </c>
      <c r="F3825" s="111">
        <v>2350</v>
      </c>
      <c r="G3825" s="111" t="s">
        <v>392</v>
      </c>
      <c r="H3825" s="111" t="s">
        <v>90</v>
      </c>
      <c r="I3825" s="111" t="s">
        <v>18</v>
      </c>
      <c r="J3825" s="111" t="s">
        <v>336</v>
      </c>
      <c r="K3825" s="111" t="s">
        <v>85</v>
      </c>
      <c r="L3825" s="111">
        <v>6</v>
      </c>
      <c r="M3825" s="111">
        <v>0.12</v>
      </c>
      <c r="N3825" s="113">
        <v>5.99</v>
      </c>
      <c r="O3825" s="113">
        <v>5.0199999999999996</v>
      </c>
      <c r="P3825" s="114">
        <v>0.2</v>
      </c>
      <c r="Q3825" s="113">
        <v>30.119999999999997</v>
      </c>
      <c r="R3825" s="115">
        <v>8.19</v>
      </c>
      <c r="S3825" s="115">
        <v>6.8</v>
      </c>
      <c r="T3825" s="119">
        <v>0.2</v>
      </c>
      <c r="U3825" s="116">
        <v>40.799999999999997</v>
      </c>
      <c r="V3825" t="s">
        <v>25</v>
      </c>
      <c r="W3825">
        <v>9.4145000000000003</v>
      </c>
      <c r="X3825" t="s">
        <v>25</v>
      </c>
      <c r="Y3825">
        <v>56.46</v>
      </c>
      <c r="Z3825">
        <v>5.29</v>
      </c>
      <c r="AA3825">
        <v>4.41</v>
      </c>
      <c r="AB3825">
        <v>0.2</v>
      </c>
      <c r="AC3825">
        <v>26.46</v>
      </c>
    </row>
    <row r="3826" spans="1:29" x14ac:dyDescent="0.25">
      <c r="A3826" s="111" t="s">
        <v>597</v>
      </c>
      <c r="B3826" s="112" t="s">
        <v>589</v>
      </c>
      <c r="C3826" s="111">
        <v>82740</v>
      </c>
      <c r="D3826" s="111">
        <v>827401</v>
      </c>
      <c r="E3826" s="111" t="s">
        <v>605</v>
      </c>
      <c r="F3826" s="111">
        <v>2357</v>
      </c>
      <c r="G3826" s="111" t="s">
        <v>394</v>
      </c>
      <c r="H3826" s="111" t="s">
        <v>92</v>
      </c>
      <c r="I3826" s="111" t="s">
        <v>18</v>
      </c>
      <c r="J3826" s="111" t="s">
        <v>372</v>
      </c>
      <c r="K3826" s="111" t="s">
        <v>85</v>
      </c>
      <c r="L3826" s="111">
        <v>6</v>
      </c>
      <c r="M3826" s="111">
        <v>0.12</v>
      </c>
      <c r="N3826" s="113">
        <v>4.8899999999999997</v>
      </c>
      <c r="O3826" s="113">
        <v>4.0599999999999996</v>
      </c>
      <c r="P3826" s="114">
        <v>0.2</v>
      </c>
      <c r="Q3826" s="113">
        <v>24.36</v>
      </c>
      <c r="R3826" s="115">
        <v>8.19</v>
      </c>
      <c r="S3826" s="115">
        <v>6.8</v>
      </c>
      <c r="T3826" s="119">
        <v>0.2</v>
      </c>
      <c r="U3826" s="116">
        <v>40.799999999999997</v>
      </c>
      <c r="V3826" t="s">
        <v>25</v>
      </c>
      <c r="W3826">
        <v>9.4145000000000003</v>
      </c>
      <c r="X3826" t="s">
        <v>25</v>
      </c>
      <c r="Y3826">
        <v>56.46</v>
      </c>
      <c r="Z3826">
        <v>4.6900000000000004</v>
      </c>
      <c r="AA3826">
        <v>3.83</v>
      </c>
      <c r="AB3826">
        <v>0.2</v>
      </c>
      <c r="AC3826">
        <v>22.98</v>
      </c>
    </row>
    <row r="3827" spans="1:29" x14ac:dyDescent="0.25">
      <c r="A3827" s="111" t="s">
        <v>597</v>
      </c>
      <c r="B3827" s="112" t="s">
        <v>589</v>
      </c>
      <c r="C3827" s="111">
        <v>82740</v>
      </c>
      <c r="D3827" s="111">
        <v>827401</v>
      </c>
      <c r="E3827" s="111" t="s">
        <v>605</v>
      </c>
      <c r="F3827" s="111">
        <v>4409</v>
      </c>
      <c r="G3827" s="111" t="s">
        <v>419</v>
      </c>
      <c r="H3827" s="111" t="s">
        <v>88</v>
      </c>
      <c r="I3827" s="111" t="s">
        <v>18</v>
      </c>
      <c r="J3827" s="111" t="s">
        <v>342</v>
      </c>
      <c r="K3827" s="111" t="s">
        <v>85</v>
      </c>
      <c r="L3827" s="111">
        <v>6</v>
      </c>
      <c r="M3827" s="111">
        <v>0.12</v>
      </c>
      <c r="N3827" s="113">
        <v>7.29</v>
      </c>
      <c r="O3827" s="113">
        <v>6.07</v>
      </c>
      <c r="P3827" s="114">
        <v>0.2</v>
      </c>
      <c r="Q3827" s="113">
        <v>36.42</v>
      </c>
      <c r="R3827" s="115">
        <v>8.19</v>
      </c>
      <c r="S3827" s="115">
        <v>6.8</v>
      </c>
      <c r="T3827" s="119">
        <v>0.2</v>
      </c>
      <c r="U3827" s="116">
        <v>40.799999999999997</v>
      </c>
      <c r="V3827" t="s">
        <v>25</v>
      </c>
      <c r="W3827">
        <v>9.4145000000000003</v>
      </c>
      <c r="X3827" t="s">
        <v>25</v>
      </c>
      <c r="Y3827">
        <v>56.46</v>
      </c>
      <c r="Z3827">
        <v>6.59</v>
      </c>
      <c r="AA3827">
        <v>5.49</v>
      </c>
      <c r="AB3827">
        <v>0.2</v>
      </c>
      <c r="AC3827">
        <v>32.94</v>
      </c>
    </row>
    <row r="3828" spans="1:29" x14ac:dyDescent="0.25">
      <c r="A3828" s="111" t="s">
        <v>597</v>
      </c>
      <c r="B3828" s="112" t="s">
        <v>589</v>
      </c>
      <c r="C3828" s="111">
        <v>82740</v>
      </c>
      <c r="D3828" s="111">
        <v>827401</v>
      </c>
      <c r="E3828" s="111" t="s">
        <v>605</v>
      </c>
      <c r="F3828" s="111">
        <v>9276</v>
      </c>
      <c r="G3828" s="111" t="s">
        <v>395</v>
      </c>
      <c r="H3828" s="111" t="s">
        <v>88</v>
      </c>
      <c r="I3828" s="111" t="s">
        <v>18</v>
      </c>
      <c r="J3828" s="111" t="s">
        <v>344</v>
      </c>
      <c r="K3828" s="111" t="s">
        <v>85</v>
      </c>
      <c r="L3828" s="111">
        <v>6</v>
      </c>
      <c r="M3828" s="111">
        <v>0.12</v>
      </c>
      <c r="N3828" s="113">
        <v>7.29</v>
      </c>
      <c r="O3828" s="113">
        <v>6.07</v>
      </c>
      <c r="P3828" s="114">
        <v>0.2</v>
      </c>
      <c r="Q3828" s="113">
        <v>36.42</v>
      </c>
      <c r="R3828" s="115">
        <v>8.19</v>
      </c>
      <c r="S3828" s="115">
        <v>6.8</v>
      </c>
      <c r="T3828" s="119">
        <v>0.2</v>
      </c>
      <c r="U3828" s="116">
        <v>40.799999999999997</v>
      </c>
      <c r="V3828" t="s">
        <v>25</v>
      </c>
      <c r="W3828">
        <v>9.4145000000000003</v>
      </c>
      <c r="X3828" t="s">
        <v>25</v>
      </c>
      <c r="Y3828">
        <v>56.46</v>
      </c>
      <c r="Z3828">
        <v>6.59</v>
      </c>
      <c r="AA3828">
        <v>5.49</v>
      </c>
      <c r="AB3828">
        <v>0.2</v>
      </c>
      <c r="AC3828">
        <v>32.94</v>
      </c>
    </row>
    <row r="3829" spans="1:29" x14ac:dyDescent="0.25">
      <c r="A3829" s="111" t="s">
        <v>597</v>
      </c>
      <c r="B3829" s="112" t="s">
        <v>589</v>
      </c>
      <c r="C3829" s="111">
        <v>82740</v>
      </c>
      <c r="D3829" s="111">
        <v>827401</v>
      </c>
      <c r="E3829" s="111" t="s">
        <v>605</v>
      </c>
      <c r="F3829" s="111">
        <v>25700</v>
      </c>
      <c r="G3829" s="111" t="s">
        <v>396</v>
      </c>
      <c r="H3829" s="111" t="s">
        <v>135</v>
      </c>
      <c r="I3829" s="111" t="s">
        <v>128</v>
      </c>
      <c r="J3829" s="111" t="s">
        <v>378</v>
      </c>
      <c r="K3829" s="111" t="s">
        <v>85</v>
      </c>
      <c r="L3829" s="111">
        <v>6</v>
      </c>
      <c r="M3829" s="111">
        <v>0.12</v>
      </c>
      <c r="N3829" s="113">
        <v>8.7899999999999991</v>
      </c>
      <c r="O3829" s="113">
        <v>7.2959999999999994</v>
      </c>
      <c r="P3829" s="114">
        <v>0.2</v>
      </c>
      <c r="Q3829" s="113">
        <v>43.8</v>
      </c>
      <c r="R3829" s="115">
        <v>10.49</v>
      </c>
      <c r="S3829" s="115">
        <v>6.8</v>
      </c>
      <c r="T3829" s="119">
        <v>0.54</v>
      </c>
      <c r="U3829" s="116">
        <v>40.799999999999997</v>
      </c>
      <c r="V3829" t="s">
        <v>25</v>
      </c>
      <c r="W3829">
        <v>9.4145000000000003</v>
      </c>
      <c r="X3829" t="s">
        <v>25</v>
      </c>
      <c r="Y3829">
        <v>56.46</v>
      </c>
      <c r="Z3829">
        <v>9.99</v>
      </c>
      <c r="AA3829">
        <v>6.4833333333333334</v>
      </c>
      <c r="AB3829">
        <v>0.54</v>
      </c>
      <c r="AC3829">
        <v>38.880000000000003</v>
      </c>
    </row>
    <row r="3830" spans="1:29" x14ac:dyDescent="0.25">
      <c r="A3830" s="111" t="s">
        <v>597</v>
      </c>
      <c r="B3830" s="112" t="s">
        <v>589</v>
      </c>
      <c r="C3830" s="111">
        <v>82740</v>
      </c>
      <c r="D3830" s="111">
        <v>827401</v>
      </c>
      <c r="E3830" s="111" t="s">
        <v>605</v>
      </c>
      <c r="F3830" s="111">
        <v>18137</v>
      </c>
      <c r="G3830" s="111" t="s">
        <v>507</v>
      </c>
      <c r="H3830" s="111" t="s">
        <v>103</v>
      </c>
      <c r="I3830" s="111" t="s">
        <v>18</v>
      </c>
      <c r="J3830" s="111" t="s">
        <v>334</v>
      </c>
      <c r="K3830" s="111" t="s">
        <v>105</v>
      </c>
      <c r="L3830" s="111">
        <v>4</v>
      </c>
      <c r="M3830" s="111">
        <v>0.12</v>
      </c>
      <c r="N3830" s="113">
        <v>9.69</v>
      </c>
      <c r="O3830" s="113">
        <v>8.07</v>
      </c>
      <c r="P3830" s="114">
        <v>0.2</v>
      </c>
      <c r="Q3830" s="113">
        <v>32.28</v>
      </c>
      <c r="R3830" s="115">
        <v>8.19</v>
      </c>
      <c r="S3830" s="115">
        <v>6.8</v>
      </c>
      <c r="T3830" s="119">
        <v>0.2</v>
      </c>
      <c r="U3830" s="116">
        <v>27.2</v>
      </c>
      <c r="V3830" t="s">
        <v>25</v>
      </c>
      <c r="W3830">
        <v>9.4145000000000003</v>
      </c>
      <c r="X3830" t="s">
        <v>25</v>
      </c>
      <c r="Y3830">
        <v>37.64</v>
      </c>
      <c r="Z3830">
        <v>8.89</v>
      </c>
      <c r="AA3830">
        <v>7.41</v>
      </c>
      <c r="AB3830">
        <v>0.2</v>
      </c>
      <c r="AC3830">
        <v>29.64</v>
      </c>
    </row>
    <row r="3831" spans="1:29" x14ac:dyDescent="0.25">
      <c r="A3831" s="111" t="s">
        <v>597</v>
      </c>
      <c r="B3831" s="112" t="s">
        <v>589</v>
      </c>
      <c r="C3831" s="111">
        <v>82740</v>
      </c>
      <c r="D3831" s="111">
        <v>827401</v>
      </c>
      <c r="E3831" s="111" t="s">
        <v>605</v>
      </c>
      <c r="F3831" s="111">
        <v>18341</v>
      </c>
      <c r="G3831" s="111" t="s">
        <v>508</v>
      </c>
      <c r="H3831" s="111" t="s">
        <v>104</v>
      </c>
      <c r="I3831" s="111" t="s">
        <v>18</v>
      </c>
      <c r="J3831" s="111" t="s">
        <v>331</v>
      </c>
      <c r="K3831" s="111" t="s">
        <v>105</v>
      </c>
      <c r="L3831" s="111">
        <v>4</v>
      </c>
      <c r="M3831" s="111">
        <v>0.12</v>
      </c>
      <c r="N3831" s="113">
        <v>9.69</v>
      </c>
      <c r="O3831" s="113">
        <v>8.07</v>
      </c>
      <c r="P3831" s="114">
        <v>0.2</v>
      </c>
      <c r="Q3831" s="113">
        <v>32.28</v>
      </c>
      <c r="R3831" s="115">
        <v>8.19</v>
      </c>
      <c r="S3831" s="115">
        <v>6.8</v>
      </c>
      <c r="T3831" s="119">
        <v>0.2</v>
      </c>
      <c r="U3831" s="116">
        <v>27.2</v>
      </c>
      <c r="V3831" t="s">
        <v>25</v>
      </c>
      <c r="W3831">
        <v>9.4145000000000003</v>
      </c>
      <c r="X3831" t="s">
        <v>25</v>
      </c>
      <c r="Y3831">
        <v>37.64</v>
      </c>
      <c r="Z3831">
        <v>8.89</v>
      </c>
      <c r="AA3831">
        <v>7.41</v>
      </c>
      <c r="AB3831">
        <v>0.2</v>
      </c>
      <c r="AC3831">
        <v>29.64</v>
      </c>
    </row>
    <row r="3832" spans="1:29" x14ac:dyDescent="0.25">
      <c r="A3832" s="111" t="s">
        <v>597</v>
      </c>
      <c r="B3832" s="112" t="s">
        <v>589</v>
      </c>
      <c r="C3832" s="111">
        <v>82740</v>
      </c>
      <c r="D3832" s="111">
        <v>827401</v>
      </c>
      <c r="E3832" s="111" t="s">
        <v>605</v>
      </c>
      <c r="F3832" s="111">
        <v>7977</v>
      </c>
      <c r="G3832" s="111" t="s">
        <v>397</v>
      </c>
      <c r="H3832" s="111" t="s">
        <v>119</v>
      </c>
      <c r="I3832" s="111" t="s">
        <v>115</v>
      </c>
      <c r="J3832" s="111" t="s">
        <v>398</v>
      </c>
      <c r="K3832" s="111" t="s">
        <v>58</v>
      </c>
      <c r="L3832" s="111">
        <v>6</v>
      </c>
      <c r="M3832" s="111">
        <v>0.03</v>
      </c>
      <c r="N3832" s="113">
        <v>5.09</v>
      </c>
      <c r="O3832" s="113">
        <v>4.2655000000000003</v>
      </c>
      <c r="P3832" s="114">
        <v>0.2</v>
      </c>
      <c r="Q3832" s="113">
        <v>25.619999999999997</v>
      </c>
      <c r="R3832" s="115">
        <v>4.99</v>
      </c>
      <c r="S3832" s="115">
        <v>4.16</v>
      </c>
      <c r="T3832" s="119">
        <v>0.2</v>
      </c>
      <c r="U3832" s="116">
        <v>24.96</v>
      </c>
      <c r="V3832" t="s">
        <v>25</v>
      </c>
      <c r="W3832">
        <v>4.2699999999999996</v>
      </c>
      <c r="X3832" t="s">
        <v>25</v>
      </c>
      <c r="Y3832">
        <v>25.619999999999997</v>
      </c>
      <c r="Z3832">
        <v>4.8899999999999997</v>
      </c>
      <c r="AA3832">
        <v>4.08</v>
      </c>
      <c r="AB3832">
        <v>0.2</v>
      </c>
      <c r="AC3832">
        <v>24.48</v>
      </c>
    </row>
    <row r="3833" spans="1:29" x14ac:dyDescent="0.25">
      <c r="A3833" s="111" t="s">
        <v>597</v>
      </c>
      <c r="B3833" s="112" t="s">
        <v>589</v>
      </c>
      <c r="C3833" s="111">
        <v>82740</v>
      </c>
      <c r="D3833" s="111">
        <v>827401</v>
      </c>
      <c r="E3833" s="111" t="s">
        <v>605</v>
      </c>
      <c r="F3833" s="111">
        <v>7979</v>
      </c>
      <c r="G3833" s="111" t="s">
        <v>399</v>
      </c>
      <c r="H3833" s="111" t="s">
        <v>119</v>
      </c>
      <c r="I3833" s="111" t="s">
        <v>115</v>
      </c>
      <c r="J3833" s="111" t="s">
        <v>400</v>
      </c>
      <c r="K3833" s="111" t="s">
        <v>58</v>
      </c>
      <c r="L3833" s="111">
        <v>6</v>
      </c>
      <c r="M3833" s="111">
        <v>0.03</v>
      </c>
      <c r="N3833" s="113">
        <v>5.09</v>
      </c>
      <c r="O3833" s="113">
        <v>4.2655000000000003</v>
      </c>
      <c r="P3833" s="114">
        <v>0.2</v>
      </c>
      <c r="Q3833" s="113">
        <v>25.619999999999997</v>
      </c>
      <c r="R3833" s="115">
        <v>4.99</v>
      </c>
      <c r="S3833" s="115">
        <v>4.16</v>
      </c>
      <c r="T3833" s="119">
        <v>0.2</v>
      </c>
      <c r="U3833" s="116">
        <v>24.96</v>
      </c>
      <c r="V3833" t="s">
        <v>25</v>
      </c>
      <c r="W3833">
        <v>4.2699999999999996</v>
      </c>
      <c r="X3833" t="s">
        <v>25</v>
      </c>
      <c r="Y3833">
        <v>25.619999999999997</v>
      </c>
      <c r="Z3833">
        <v>4.8899999999999997</v>
      </c>
      <c r="AA3833">
        <v>4.08</v>
      </c>
      <c r="AB3833">
        <v>0.2</v>
      </c>
      <c r="AC3833">
        <v>24.48</v>
      </c>
    </row>
    <row r="3834" spans="1:29" x14ac:dyDescent="0.25">
      <c r="A3834" s="111" t="s">
        <v>597</v>
      </c>
      <c r="B3834" s="112" t="s">
        <v>589</v>
      </c>
      <c r="C3834" s="111">
        <v>82740</v>
      </c>
      <c r="D3834" s="111">
        <v>827401</v>
      </c>
      <c r="E3834" s="111" t="s">
        <v>605</v>
      </c>
      <c r="F3834" s="111">
        <v>7980</v>
      </c>
      <c r="G3834" s="111" t="s">
        <v>401</v>
      </c>
      <c r="H3834" s="111" t="s">
        <v>119</v>
      </c>
      <c r="I3834" s="111" t="s">
        <v>115</v>
      </c>
      <c r="J3834" s="111" t="s">
        <v>402</v>
      </c>
      <c r="K3834" s="111" t="s">
        <v>58</v>
      </c>
      <c r="L3834" s="111">
        <v>6</v>
      </c>
      <c r="M3834" s="111">
        <v>0.03</v>
      </c>
      <c r="N3834" s="113">
        <v>5.09</v>
      </c>
      <c r="O3834" s="113">
        <v>4.2655000000000003</v>
      </c>
      <c r="P3834" s="114">
        <v>0.2</v>
      </c>
      <c r="Q3834" s="113">
        <v>25.619999999999997</v>
      </c>
      <c r="R3834" s="115">
        <v>4.99</v>
      </c>
      <c r="S3834" s="115">
        <v>4.16</v>
      </c>
      <c r="T3834" s="119">
        <v>0.2</v>
      </c>
      <c r="U3834" s="116">
        <v>24.96</v>
      </c>
      <c r="V3834" t="s">
        <v>25</v>
      </c>
      <c r="W3834">
        <v>4.2699999999999996</v>
      </c>
      <c r="X3834" t="s">
        <v>25</v>
      </c>
      <c r="Y3834">
        <v>25.619999999999997</v>
      </c>
      <c r="Z3834">
        <v>4.8899999999999997</v>
      </c>
      <c r="AA3834">
        <v>4.08</v>
      </c>
      <c r="AB3834">
        <v>0.2</v>
      </c>
      <c r="AC3834">
        <v>24.48</v>
      </c>
    </row>
    <row r="3835" spans="1:29" x14ac:dyDescent="0.25">
      <c r="A3835" s="111" t="s">
        <v>597</v>
      </c>
      <c r="B3835" s="112" t="s">
        <v>589</v>
      </c>
      <c r="C3835" s="111">
        <v>82740</v>
      </c>
      <c r="D3835" s="111">
        <v>827401</v>
      </c>
      <c r="E3835" s="111" t="s">
        <v>605</v>
      </c>
      <c r="F3835" s="111">
        <v>7981</v>
      </c>
      <c r="G3835" s="111" t="s">
        <v>403</v>
      </c>
      <c r="H3835" s="111" t="s">
        <v>119</v>
      </c>
      <c r="I3835" s="111" t="s">
        <v>115</v>
      </c>
      <c r="J3835" s="111" t="s">
        <v>404</v>
      </c>
      <c r="K3835" s="111" t="s">
        <v>58</v>
      </c>
      <c r="L3835" s="111">
        <v>6</v>
      </c>
      <c r="M3835" s="111">
        <v>0.03</v>
      </c>
      <c r="N3835" s="113">
        <v>5.09</v>
      </c>
      <c r="O3835" s="113">
        <v>4.2655000000000003</v>
      </c>
      <c r="P3835" s="114">
        <v>0.2</v>
      </c>
      <c r="Q3835" s="113">
        <v>25.619999999999997</v>
      </c>
      <c r="R3835" s="115">
        <v>4.99</v>
      </c>
      <c r="S3835" s="115">
        <v>4.16</v>
      </c>
      <c r="T3835" s="119">
        <v>0.2</v>
      </c>
      <c r="U3835" s="116">
        <v>24.96</v>
      </c>
      <c r="V3835" t="s">
        <v>25</v>
      </c>
      <c r="W3835">
        <v>4.2699999999999996</v>
      </c>
      <c r="X3835" t="s">
        <v>25</v>
      </c>
      <c r="Y3835">
        <v>25.619999999999997</v>
      </c>
      <c r="Z3835">
        <v>4.8899999999999997</v>
      </c>
      <c r="AA3835">
        <v>4.08</v>
      </c>
      <c r="AB3835">
        <v>0.2</v>
      </c>
      <c r="AC3835">
        <v>24.48</v>
      </c>
    </row>
    <row r="3836" spans="1:29" x14ac:dyDescent="0.25">
      <c r="A3836" s="111" t="s">
        <v>597</v>
      </c>
      <c r="B3836" s="112" t="s">
        <v>589</v>
      </c>
      <c r="C3836" s="111">
        <v>82740</v>
      </c>
      <c r="D3836" s="111">
        <v>827401</v>
      </c>
      <c r="E3836" s="111" t="s">
        <v>605</v>
      </c>
      <c r="F3836" s="111">
        <v>7982</v>
      </c>
      <c r="G3836" s="111" t="s">
        <v>405</v>
      </c>
      <c r="H3836" s="111" t="s">
        <v>119</v>
      </c>
      <c r="I3836" s="111" t="s">
        <v>115</v>
      </c>
      <c r="J3836" s="111" t="s">
        <v>406</v>
      </c>
      <c r="K3836" s="111" t="s">
        <v>58</v>
      </c>
      <c r="L3836" s="111">
        <v>6</v>
      </c>
      <c r="M3836" s="111">
        <v>0.03</v>
      </c>
      <c r="N3836" s="113">
        <v>5.09</v>
      </c>
      <c r="O3836" s="113">
        <v>4.2655000000000003</v>
      </c>
      <c r="P3836" s="114">
        <v>0.2</v>
      </c>
      <c r="Q3836" s="113">
        <v>25.619999999999997</v>
      </c>
      <c r="R3836" s="115">
        <v>4.99</v>
      </c>
      <c r="S3836" s="115">
        <v>4.16</v>
      </c>
      <c r="T3836" s="119">
        <v>0.2</v>
      </c>
      <c r="U3836" s="116">
        <v>24.96</v>
      </c>
      <c r="V3836" t="s">
        <v>25</v>
      </c>
      <c r="W3836">
        <v>4.2699999999999996</v>
      </c>
      <c r="X3836" t="s">
        <v>25</v>
      </c>
      <c r="Y3836">
        <v>25.619999999999997</v>
      </c>
      <c r="Z3836">
        <v>4.8899999999999997</v>
      </c>
      <c r="AA3836">
        <v>4.08</v>
      </c>
      <c r="AB3836">
        <v>0.2</v>
      </c>
      <c r="AC3836">
        <v>24.48</v>
      </c>
    </row>
    <row r="3837" spans="1:29" x14ac:dyDescent="0.25">
      <c r="A3837" s="111" t="s">
        <v>597</v>
      </c>
      <c r="B3837" s="112" t="s">
        <v>589</v>
      </c>
      <c r="C3837" s="111">
        <v>82740</v>
      </c>
      <c r="D3837" s="111">
        <v>827401</v>
      </c>
      <c r="E3837" s="111" t="s">
        <v>605</v>
      </c>
      <c r="F3837" s="111">
        <v>7983</v>
      </c>
      <c r="G3837" s="111" t="s">
        <v>407</v>
      </c>
      <c r="H3837" s="111" t="s">
        <v>119</v>
      </c>
      <c r="I3837" s="111" t="s">
        <v>115</v>
      </c>
      <c r="J3837" s="111" t="s">
        <v>408</v>
      </c>
      <c r="K3837" s="111" t="s">
        <v>58</v>
      </c>
      <c r="L3837" s="111">
        <v>6</v>
      </c>
      <c r="M3837" s="111">
        <v>0.03</v>
      </c>
      <c r="N3837" s="113">
        <v>5.09</v>
      </c>
      <c r="O3837" s="113">
        <v>4.2655000000000003</v>
      </c>
      <c r="P3837" s="114">
        <v>0.2</v>
      </c>
      <c r="Q3837" s="113">
        <v>25.619999999999997</v>
      </c>
      <c r="R3837" s="115">
        <v>4.99</v>
      </c>
      <c r="S3837" s="115">
        <v>4.16</v>
      </c>
      <c r="T3837" s="119">
        <v>0.2</v>
      </c>
      <c r="U3837" s="116">
        <v>24.96</v>
      </c>
      <c r="V3837" t="s">
        <v>25</v>
      </c>
      <c r="W3837">
        <v>4.2699999999999996</v>
      </c>
      <c r="X3837" t="s">
        <v>25</v>
      </c>
      <c r="Y3837">
        <v>25.619999999999997</v>
      </c>
      <c r="Z3837">
        <v>4.8899999999999997</v>
      </c>
      <c r="AA3837">
        <v>4.08</v>
      </c>
      <c r="AB3837">
        <v>0.2</v>
      </c>
      <c r="AC3837">
        <v>24.48</v>
      </c>
    </row>
    <row r="3838" spans="1:29" x14ac:dyDescent="0.25">
      <c r="A3838" s="111" t="s">
        <v>597</v>
      </c>
      <c r="B3838" s="112" t="s">
        <v>589</v>
      </c>
      <c r="C3838" s="111">
        <v>82740</v>
      </c>
      <c r="D3838" s="111">
        <v>827401</v>
      </c>
      <c r="E3838" s="111" t="s">
        <v>605</v>
      </c>
      <c r="F3838" s="111">
        <v>7985</v>
      </c>
      <c r="G3838" s="111" t="s">
        <v>409</v>
      </c>
      <c r="H3838" s="111" t="s">
        <v>119</v>
      </c>
      <c r="I3838" s="111" t="s">
        <v>115</v>
      </c>
      <c r="J3838" s="111" t="s">
        <v>410</v>
      </c>
      <c r="K3838" s="111" t="s">
        <v>58</v>
      </c>
      <c r="L3838" s="111">
        <v>6</v>
      </c>
      <c r="M3838" s="111">
        <v>0.03</v>
      </c>
      <c r="N3838" s="113">
        <v>5.09</v>
      </c>
      <c r="O3838" s="113">
        <v>4.2655000000000003</v>
      </c>
      <c r="P3838" s="114">
        <v>0.2</v>
      </c>
      <c r="Q3838" s="113">
        <v>25.619999999999997</v>
      </c>
      <c r="R3838" s="115">
        <v>4.99</v>
      </c>
      <c r="S3838" s="115">
        <v>4.16</v>
      </c>
      <c r="T3838" s="119">
        <v>0.2</v>
      </c>
      <c r="U3838" s="116">
        <v>24.96</v>
      </c>
      <c r="V3838" t="s">
        <v>25</v>
      </c>
      <c r="W3838">
        <v>4.2699999999999996</v>
      </c>
      <c r="X3838" t="s">
        <v>25</v>
      </c>
      <c r="Y3838">
        <v>25.619999999999997</v>
      </c>
      <c r="Z3838">
        <v>4.8899999999999997</v>
      </c>
      <c r="AA3838">
        <v>4.08</v>
      </c>
      <c r="AB3838">
        <v>0.2</v>
      </c>
      <c r="AC3838">
        <v>24.48</v>
      </c>
    </row>
    <row r="3839" spans="1:29" x14ac:dyDescent="0.25">
      <c r="A3839" s="111" t="s">
        <v>597</v>
      </c>
      <c r="B3839" s="112" t="s">
        <v>589</v>
      </c>
      <c r="C3839" s="111">
        <v>82740</v>
      </c>
      <c r="D3839" s="111">
        <v>827401</v>
      </c>
      <c r="E3839" s="111" t="s">
        <v>605</v>
      </c>
      <c r="F3839" s="111">
        <v>8791</v>
      </c>
      <c r="G3839" s="111" t="s">
        <v>483</v>
      </c>
      <c r="H3839" s="111" t="s">
        <v>61</v>
      </c>
      <c r="I3839" s="111" t="s">
        <v>18</v>
      </c>
      <c r="J3839" s="111" t="s">
        <v>469</v>
      </c>
      <c r="K3839" s="111" t="s">
        <v>58</v>
      </c>
      <c r="L3839" s="111">
        <v>12</v>
      </c>
      <c r="M3839" s="111">
        <v>0.06</v>
      </c>
      <c r="N3839" s="113">
        <v>3.99</v>
      </c>
      <c r="O3839" s="113">
        <v>3.32</v>
      </c>
      <c r="P3839" s="114">
        <v>0.2</v>
      </c>
      <c r="Q3839" s="113">
        <v>39.839999999999996</v>
      </c>
      <c r="R3839" s="115">
        <v>8.19</v>
      </c>
      <c r="S3839" s="115">
        <v>6.8</v>
      </c>
      <c r="T3839" s="119">
        <v>0.2</v>
      </c>
      <c r="U3839" s="116">
        <v>81.599999999999994</v>
      </c>
      <c r="V3839" t="s">
        <v>25</v>
      </c>
      <c r="W3839">
        <v>9.4145000000000003</v>
      </c>
      <c r="X3839" t="s">
        <v>25</v>
      </c>
      <c r="Y3839">
        <v>112.92</v>
      </c>
      <c r="Z3839">
        <v>3.39</v>
      </c>
      <c r="AA3839">
        <v>2.83</v>
      </c>
      <c r="AB3839">
        <v>0.2</v>
      </c>
      <c r="AC3839">
        <v>33.96</v>
      </c>
    </row>
    <row r="3840" spans="1:29" x14ac:dyDescent="0.25">
      <c r="A3840" s="111" t="s">
        <v>597</v>
      </c>
      <c r="B3840" s="112" t="s">
        <v>589</v>
      </c>
      <c r="C3840" s="111">
        <v>82740</v>
      </c>
      <c r="D3840" s="111">
        <v>827401</v>
      </c>
      <c r="E3840" s="111" t="s">
        <v>605</v>
      </c>
      <c r="F3840" s="111">
        <v>13061</v>
      </c>
      <c r="G3840" s="111" t="s">
        <v>484</v>
      </c>
      <c r="H3840" s="111" t="s">
        <v>61</v>
      </c>
      <c r="I3840" s="111" t="s">
        <v>18</v>
      </c>
      <c r="J3840" s="111" t="s">
        <v>471</v>
      </c>
      <c r="K3840" s="111" t="s">
        <v>58</v>
      </c>
      <c r="L3840" s="111">
        <v>12</v>
      </c>
      <c r="M3840" s="111">
        <v>0.06</v>
      </c>
      <c r="N3840" s="113">
        <v>3.99</v>
      </c>
      <c r="O3840" s="113">
        <v>3.32</v>
      </c>
      <c r="P3840" s="114">
        <v>0.2</v>
      </c>
      <c r="Q3840" s="113">
        <v>39.839999999999996</v>
      </c>
      <c r="R3840" s="115">
        <v>8.19</v>
      </c>
      <c r="S3840" s="115">
        <v>6.8</v>
      </c>
      <c r="T3840" s="119">
        <v>0.2</v>
      </c>
      <c r="U3840" s="116">
        <v>81.599999999999994</v>
      </c>
      <c r="V3840" t="s">
        <v>25</v>
      </c>
      <c r="W3840">
        <v>9.4145000000000003</v>
      </c>
      <c r="X3840" t="s">
        <v>25</v>
      </c>
      <c r="Y3840">
        <v>112.92</v>
      </c>
      <c r="Z3840">
        <v>3.39</v>
      </c>
      <c r="AA3840">
        <v>2.83</v>
      </c>
      <c r="AB3840">
        <v>0.2</v>
      </c>
      <c r="AC3840">
        <v>33.96</v>
      </c>
    </row>
    <row r="3841" spans="1:29" x14ac:dyDescent="0.25">
      <c r="A3841" s="111" t="s">
        <v>597</v>
      </c>
      <c r="B3841" s="112" t="s">
        <v>589</v>
      </c>
      <c r="C3841" s="111">
        <v>82740</v>
      </c>
      <c r="D3841" s="111">
        <v>827401</v>
      </c>
      <c r="E3841" s="111" t="s">
        <v>605</v>
      </c>
      <c r="F3841" s="111">
        <v>8919</v>
      </c>
      <c r="G3841" s="111" t="s">
        <v>490</v>
      </c>
      <c r="H3841" s="111" t="s">
        <v>63</v>
      </c>
      <c r="I3841" s="111" t="s">
        <v>18</v>
      </c>
      <c r="J3841" s="111" t="s">
        <v>334</v>
      </c>
      <c r="K3841" s="111" t="s">
        <v>62</v>
      </c>
      <c r="L3841" s="111">
        <v>12</v>
      </c>
      <c r="M3841" s="111">
        <v>7.1999999999999995E-2</v>
      </c>
      <c r="N3841" s="113">
        <v>4.1900000000000004</v>
      </c>
      <c r="O3841" s="113">
        <v>3.5054999999999996</v>
      </c>
      <c r="P3841" s="114">
        <v>0.2</v>
      </c>
      <c r="Q3841" s="113">
        <v>42.12</v>
      </c>
      <c r="R3841" s="115">
        <v>8.19</v>
      </c>
      <c r="S3841" s="115">
        <v>6.8</v>
      </c>
      <c r="T3841" s="119">
        <v>0.2</v>
      </c>
      <c r="U3841" s="116">
        <v>81.599999999999994</v>
      </c>
      <c r="V3841" t="s">
        <v>25</v>
      </c>
      <c r="W3841">
        <v>9.4145000000000003</v>
      </c>
      <c r="X3841" t="s">
        <v>25</v>
      </c>
      <c r="Y3841">
        <v>112.92</v>
      </c>
      <c r="Z3841">
        <v>3.69</v>
      </c>
      <c r="AA3841">
        <v>3.08</v>
      </c>
      <c r="AB3841">
        <v>0.2</v>
      </c>
      <c r="AC3841">
        <v>36.96</v>
      </c>
    </row>
    <row r="3842" spans="1:29" x14ac:dyDescent="0.25">
      <c r="A3842" s="111" t="s">
        <v>597</v>
      </c>
      <c r="B3842" s="112" t="s">
        <v>589</v>
      </c>
      <c r="C3842" s="111">
        <v>82740</v>
      </c>
      <c r="D3842" s="111">
        <v>827401</v>
      </c>
      <c r="E3842" s="111" t="s">
        <v>605</v>
      </c>
      <c r="F3842" s="111">
        <v>8931</v>
      </c>
      <c r="G3842" s="111" t="s">
        <v>493</v>
      </c>
      <c r="H3842" s="111" t="s">
        <v>67</v>
      </c>
      <c r="I3842" s="111" t="s">
        <v>18</v>
      </c>
      <c r="J3842" s="111" t="s">
        <v>340</v>
      </c>
      <c r="K3842" s="111" t="s">
        <v>62</v>
      </c>
      <c r="L3842" s="111">
        <v>12</v>
      </c>
      <c r="M3842" s="111">
        <v>7.1999999999999995E-2</v>
      </c>
      <c r="N3842" s="113">
        <v>4.09</v>
      </c>
      <c r="O3842" s="113">
        <v>3.41</v>
      </c>
      <c r="P3842" s="114">
        <v>0.2</v>
      </c>
      <c r="Q3842" s="113">
        <v>40.92</v>
      </c>
      <c r="R3842" s="115">
        <v>8.19</v>
      </c>
      <c r="S3842" s="115">
        <v>6.8</v>
      </c>
      <c r="T3842" s="119">
        <v>0.2</v>
      </c>
      <c r="U3842" s="116">
        <v>81.599999999999994</v>
      </c>
      <c r="V3842" t="s">
        <v>25</v>
      </c>
      <c r="W3842">
        <v>9.4145000000000003</v>
      </c>
      <c r="X3842" t="s">
        <v>25</v>
      </c>
      <c r="Y3842">
        <v>112.92</v>
      </c>
      <c r="Z3842">
        <v>3.69</v>
      </c>
      <c r="AA3842">
        <v>3.08</v>
      </c>
      <c r="AB3842">
        <v>0.2</v>
      </c>
      <c r="AC3842">
        <v>36.96</v>
      </c>
    </row>
    <row r="3843" spans="1:29" x14ac:dyDescent="0.25">
      <c r="A3843" s="111" t="s">
        <v>597</v>
      </c>
      <c r="B3843" s="112" t="s">
        <v>589</v>
      </c>
      <c r="C3843" s="111">
        <v>82741</v>
      </c>
      <c r="D3843" s="111">
        <v>827410</v>
      </c>
      <c r="E3843" s="111" t="s">
        <v>606</v>
      </c>
      <c r="F3843" s="111">
        <v>19225</v>
      </c>
      <c r="G3843" s="111" t="s">
        <v>345</v>
      </c>
      <c r="H3843" s="111" t="s">
        <v>151</v>
      </c>
      <c r="I3843" s="111" t="s">
        <v>128</v>
      </c>
      <c r="J3843" s="111" t="s">
        <v>346</v>
      </c>
      <c r="K3843" s="111" t="s">
        <v>129</v>
      </c>
      <c r="L3843" s="111">
        <v>24</v>
      </c>
      <c r="M3843" s="111">
        <v>0.06</v>
      </c>
      <c r="N3843" s="113">
        <v>7.99</v>
      </c>
      <c r="O3843" s="113">
        <v>6.69</v>
      </c>
      <c r="P3843" s="114">
        <v>0.2</v>
      </c>
      <c r="Q3843" s="113">
        <v>160.56</v>
      </c>
      <c r="R3843" s="115">
        <v>8.19</v>
      </c>
      <c r="S3843" s="115">
        <v>6.8</v>
      </c>
      <c r="T3843" s="119">
        <v>0.2</v>
      </c>
      <c r="U3843" s="116">
        <v>163.19999999999999</v>
      </c>
      <c r="V3843" t="s">
        <v>25</v>
      </c>
      <c r="W3843">
        <v>9.4145000000000003</v>
      </c>
      <c r="X3843" t="s">
        <v>25</v>
      </c>
      <c r="Y3843">
        <v>225.84</v>
      </c>
      <c r="Z3843">
        <v>8.69</v>
      </c>
      <c r="AA3843">
        <v>7.22</v>
      </c>
      <c r="AB3843">
        <v>0.2</v>
      </c>
      <c r="AC3843">
        <v>173.28</v>
      </c>
    </row>
    <row r="3844" spans="1:29" x14ac:dyDescent="0.25">
      <c r="A3844" s="111" t="s">
        <v>597</v>
      </c>
      <c r="B3844" s="112" t="s">
        <v>589</v>
      </c>
      <c r="C3844" s="111">
        <v>82741</v>
      </c>
      <c r="D3844" s="111">
        <v>827410</v>
      </c>
      <c r="E3844" s="111" t="s">
        <v>606</v>
      </c>
      <c r="F3844" s="111">
        <v>19228</v>
      </c>
      <c r="G3844" s="111" t="s">
        <v>347</v>
      </c>
      <c r="H3844" s="111" t="s">
        <v>151</v>
      </c>
      <c r="I3844" s="111" t="s">
        <v>128</v>
      </c>
      <c r="J3844" s="111" t="s">
        <v>346</v>
      </c>
      <c r="K3844" s="111" t="s">
        <v>129</v>
      </c>
      <c r="L3844" s="111">
        <v>4</v>
      </c>
      <c r="M3844" s="111">
        <v>0.01</v>
      </c>
      <c r="N3844" s="113">
        <v>7.99</v>
      </c>
      <c r="O3844" s="113">
        <v>6.69</v>
      </c>
      <c r="P3844" s="114">
        <v>0.2</v>
      </c>
      <c r="Q3844" s="113">
        <v>26.76</v>
      </c>
      <c r="R3844" s="115">
        <v>8.19</v>
      </c>
      <c r="S3844" s="115">
        <v>6.8</v>
      </c>
      <c r="T3844" s="119">
        <v>0.2</v>
      </c>
      <c r="U3844" s="116">
        <v>27.2</v>
      </c>
      <c r="V3844" t="s">
        <v>25</v>
      </c>
      <c r="W3844">
        <v>9.4145000000000003</v>
      </c>
      <c r="X3844" t="s">
        <v>25</v>
      </c>
      <c r="Y3844">
        <v>37.64</v>
      </c>
      <c r="Z3844">
        <v>8.69</v>
      </c>
      <c r="AA3844">
        <v>7.22</v>
      </c>
      <c r="AB3844">
        <v>0.2</v>
      </c>
      <c r="AC3844">
        <v>28.88</v>
      </c>
    </row>
    <row r="3845" spans="1:29" x14ac:dyDescent="0.25">
      <c r="A3845" s="111" t="s">
        <v>597</v>
      </c>
      <c r="B3845" s="112" t="s">
        <v>589</v>
      </c>
      <c r="C3845" s="111">
        <v>82741</v>
      </c>
      <c r="D3845" s="111">
        <v>827410</v>
      </c>
      <c r="E3845" s="111" t="s">
        <v>606</v>
      </c>
      <c r="F3845" s="111">
        <v>19229</v>
      </c>
      <c r="G3845" s="111" t="s">
        <v>348</v>
      </c>
      <c r="H3845" s="111" t="s">
        <v>151</v>
      </c>
      <c r="I3845" s="111" t="s">
        <v>128</v>
      </c>
      <c r="J3845" s="111" t="s">
        <v>346</v>
      </c>
      <c r="K3845" s="111" t="s">
        <v>129</v>
      </c>
      <c r="L3845" s="111">
        <v>6</v>
      </c>
      <c r="M3845" s="111">
        <v>1.4999999999999999E-2</v>
      </c>
      <c r="N3845" s="113">
        <v>7.99</v>
      </c>
      <c r="O3845" s="113">
        <v>6.69</v>
      </c>
      <c r="P3845" s="114">
        <v>0.2</v>
      </c>
      <c r="Q3845" s="113">
        <v>40.14</v>
      </c>
      <c r="R3845" s="115">
        <v>8.19</v>
      </c>
      <c r="S3845" s="115">
        <v>6.8</v>
      </c>
      <c r="T3845" s="119">
        <v>0.2</v>
      </c>
      <c r="U3845" s="116">
        <v>40.799999999999997</v>
      </c>
      <c r="V3845" t="s">
        <v>25</v>
      </c>
      <c r="W3845">
        <v>9.4145000000000003</v>
      </c>
      <c r="X3845" t="s">
        <v>25</v>
      </c>
      <c r="Y3845">
        <v>56.46</v>
      </c>
      <c r="Z3845">
        <v>8.69</v>
      </c>
      <c r="AA3845">
        <v>7.22</v>
      </c>
      <c r="AB3845">
        <v>0.2</v>
      </c>
      <c r="AC3845">
        <v>43.32</v>
      </c>
    </row>
    <row r="3846" spans="1:29" x14ac:dyDescent="0.25">
      <c r="A3846" s="111" t="s">
        <v>597</v>
      </c>
      <c r="B3846" s="112" t="s">
        <v>589</v>
      </c>
      <c r="C3846" s="111">
        <v>82741</v>
      </c>
      <c r="D3846" s="111">
        <v>827410</v>
      </c>
      <c r="E3846" s="111" t="s">
        <v>606</v>
      </c>
      <c r="F3846" s="111">
        <v>21666</v>
      </c>
      <c r="G3846" s="111" t="s">
        <v>351</v>
      </c>
      <c r="H3846" s="111" t="s">
        <v>151</v>
      </c>
      <c r="I3846" s="111" t="s">
        <v>128</v>
      </c>
      <c r="J3846" s="111" t="s">
        <v>352</v>
      </c>
      <c r="K3846" s="111" t="s">
        <v>129</v>
      </c>
      <c r="L3846" s="111">
        <v>4</v>
      </c>
      <c r="M3846" s="111">
        <v>0.01</v>
      </c>
      <c r="N3846" s="113">
        <v>7.99</v>
      </c>
      <c r="O3846" s="113">
        <v>6.69</v>
      </c>
      <c r="P3846" s="114">
        <v>0.2</v>
      </c>
      <c r="Q3846" s="113">
        <v>26.76</v>
      </c>
      <c r="R3846" s="115">
        <v>8.19</v>
      </c>
      <c r="S3846" s="115">
        <v>6.8</v>
      </c>
      <c r="T3846" s="119">
        <v>0.2</v>
      </c>
      <c r="U3846" s="116">
        <v>27.2</v>
      </c>
      <c r="V3846" t="s">
        <v>25</v>
      </c>
      <c r="W3846">
        <v>9.4145000000000003</v>
      </c>
      <c r="X3846" t="s">
        <v>25</v>
      </c>
      <c r="Y3846">
        <v>37.64</v>
      </c>
      <c r="Z3846">
        <v>8.69</v>
      </c>
      <c r="AA3846">
        <v>7.22</v>
      </c>
      <c r="AB3846">
        <v>0.2</v>
      </c>
      <c r="AC3846">
        <v>28.88</v>
      </c>
    </row>
    <row r="3847" spans="1:29" x14ac:dyDescent="0.25">
      <c r="A3847" s="111" t="s">
        <v>597</v>
      </c>
      <c r="B3847" s="112" t="s">
        <v>589</v>
      </c>
      <c r="C3847" s="111">
        <v>82741</v>
      </c>
      <c r="D3847" s="111">
        <v>827410</v>
      </c>
      <c r="E3847" s="111" t="s">
        <v>606</v>
      </c>
      <c r="F3847" s="111">
        <v>24306</v>
      </c>
      <c r="G3847" s="111" t="s">
        <v>353</v>
      </c>
      <c r="H3847" s="111" t="s">
        <v>151</v>
      </c>
      <c r="I3847" s="111" t="s">
        <v>128</v>
      </c>
      <c r="J3847" s="111" t="s">
        <v>354</v>
      </c>
      <c r="K3847" s="111" t="s">
        <v>129</v>
      </c>
      <c r="L3847" s="111">
        <v>4</v>
      </c>
      <c r="M3847" s="111">
        <v>0.01</v>
      </c>
      <c r="N3847" s="113">
        <v>7.99</v>
      </c>
      <c r="O3847" s="113">
        <v>6.69</v>
      </c>
      <c r="P3847" s="114">
        <v>0.2</v>
      </c>
      <c r="Q3847" s="113">
        <v>26.76</v>
      </c>
      <c r="R3847" s="115">
        <v>8.19</v>
      </c>
      <c r="S3847" s="115">
        <v>6.8</v>
      </c>
      <c r="T3847" s="119">
        <v>0.2</v>
      </c>
      <c r="U3847" s="116">
        <v>27.2</v>
      </c>
      <c r="V3847" t="s">
        <v>25</v>
      </c>
      <c r="W3847">
        <v>9.4145000000000003</v>
      </c>
      <c r="X3847" t="s">
        <v>25</v>
      </c>
      <c r="Y3847">
        <v>37.64</v>
      </c>
      <c r="Z3847">
        <v>8.69</v>
      </c>
      <c r="AA3847">
        <v>7.22</v>
      </c>
      <c r="AB3847">
        <v>0.2</v>
      </c>
      <c r="AC3847">
        <v>28.88</v>
      </c>
    </row>
    <row r="3848" spans="1:29" x14ac:dyDescent="0.25">
      <c r="A3848" s="111" t="s">
        <v>597</v>
      </c>
      <c r="B3848" s="112" t="s">
        <v>589</v>
      </c>
      <c r="C3848" s="111">
        <v>82741</v>
      </c>
      <c r="D3848" s="111">
        <v>827410</v>
      </c>
      <c r="E3848" s="111" t="s">
        <v>606</v>
      </c>
      <c r="F3848" s="111">
        <v>26607</v>
      </c>
      <c r="G3848" s="111" t="s">
        <v>413</v>
      </c>
      <c r="H3848" s="111" t="s">
        <v>151</v>
      </c>
      <c r="I3848" s="111" t="s">
        <v>128</v>
      </c>
      <c r="J3848" s="111" t="s">
        <v>414</v>
      </c>
      <c r="K3848" s="111" t="s">
        <v>129</v>
      </c>
      <c r="L3848" s="111">
        <v>4</v>
      </c>
      <c r="M3848" s="111">
        <v>0.01</v>
      </c>
      <c r="N3848" s="113">
        <v>7.99</v>
      </c>
      <c r="O3848" s="113">
        <v>6.69</v>
      </c>
      <c r="P3848" s="114">
        <v>0.2</v>
      </c>
      <c r="Q3848" s="113">
        <v>26.76</v>
      </c>
      <c r="R3848" s="115">
        <v>8.19</v>
      </c>
      <c r="S3848" s="115">
        <v>6.8</v>
      </c>
      <c r="T3848" s="119">
        <v>0.2</v>
      </c>
      <c r="U3848" s="116">
        <v>27.2</v>
      </c>
      <c r="V3848" t="s">
        <v>25</v>
      </c>
      <c r="W3848">
        <v>9.4145000000000003</v>
      </c>
      <c r="X3848" t="s">
        <v>25</v>
      </c>
      <c r="Y3848">
        <v>37.64</v>
      </c>
      <c r="Z3848">
        <v>8.69</v>
      </c>
      <c r="AA3848">
        <v>7.22</v>
      </c>
      <c r="AB3848">
        <v>0.2</v>
      </c>
      <c r="AC3848">
        <v>28.88</v>
      </c>
    </row>
    <row r="3849" spans="1:29" x14ac:dyDescent="0.25">
      <c r="A3849" s="111" t="s">
        <v>597</v>
      </c>
      <c r="B3849" s="112" t="s">
        <v>589</v>
      </c>
      <c r="C3849" s="111">
        <v>82741</v>
      </c>
      <c r="D3849" s="111">
        <v>827410</v>
      </c>
      <c r="E3849" s="111" t="s">
        <v>606</v>
      </c>
      <c r="F3849" s="111">
        <v>14842</v>
      </c>
      <c r="G3849" s="111" t="s">
        <v>355</v>
      </c>
      <c r="H3849" s="111" t="s">
        <v>33</v>
      </c>
      <c r="I3849" s="111" t="s">
        <v>18</v>
      </c>
      <c r="J3849" s="111" t="s">
        <v>331</v>
      </c>
      <c r="K3849" s="111" t="s">
        <v>31</v>
      </c>
      <c r="L3849" s="111">
        <v>15</v>
      </c>
      <c r="M3849" s="111">
        <v>4.0349999999999997E-2</v>
      </c>
      <c r="N3849" s="113">
        <v>2.29</v>
      </c>
      <c r="O3849" s="113">
        <v>1.8904999999999998</v>
      </c>
      <c r="P3849" s="114">
        <v>0.2</v>
      </c>
      <c r="Q3849" s="113">
        <v>28.349999999999998</v>
      </c>
      <c r="R3849" s="115">
        <v>8.19</v>
      </c>
      <c r="S3849" s="115">
        <v>6.8</v>
      </c>
      <c r="T3849" s="119">
        <v>0.2</v>
      </c>
      <c r="U3849" s="116">
        <v>102</v>
      </c>
      <c r="V3849" t="s">
        <v>25</v>
      </c>
      <c r="W3849">
        <v>9.4145000000000003</v>
      </c>
      <c r="X3849" t="s">
        <v>25</v>
      </c>
      <c r="Y3849">
        <v>141.15</v>
      </c>
      <c r="Z3849">
        <v>1.89</v>
      </c>
      <c r="AA3849">
        <v>1.58</v>
      </c>
      <c r="AB3849">
        <v>0.2</v>
      </c>
      <c r="AC3849">
        <v>23.700000000000003</v>
      </c>
    </row>
    <row r="3850" spans="1:29" x14ac:dyDescent="0.25">
      <c r="A3850" s="111" t="s">
        <v>597</v>
      </c>
      <c r="B3850" s="112" t="s">
        <v>589</v>
      </c>
      <c r="C3850" s="111">
        <v>82741</v>
      </c>
      <c r="D3850" s="111">
        <v>827410</v>
      </c>
      <c r="E3850" s="111" t="s">
        <v>606</v>
      </c>
      <c r="F3850" s="111">
        <v>14844</v>
      </c>
      <c r="G3850" s="111" t="s">
        <v>356</v>
      </c>
      <c r="H3850" s="111" t="s">
        <v>32</v>
      </c>
      <c r="I3850" s="111" t="s">
        <v>18</v>
      </c>
      <c r="J3850" s="111" t="s">
        <v>334</v>
      </c>
      <c r="K3850" s="111" t="s">
        <v>31</v>
      </c>
      <c r="L3850" s="111">
        <v>15</v>
      </c>
      <c r="M3850" s="111">
        <v>4.0349999999999997E-2</v>
      </c>
      <c r="N3850" s="113">
        <v>2.29</v>
      </c>
      <c r="O3850" s="113">
        <v>1.8904999999999998</v>
      </c>
      <c r="P3850" s="114">
        <v>0.2</v>
      </c>
      <c r="Q3850" s="113">
        <v>28.349999999999998</v>
      </c>
      <c r="R3850" s="115">
        <v>8.19</v>
      </c>
      <c r="S3850" s="115">
        <v>6.8</v>
      </c>
      <c r="T3850" s="119">
        <v>0.2</v>
      </c>
      <c r="U3850" s="116">
        <v>102</v>
      </c>
      <c r="V3850" t="s">
        <v>25</v>
      </c>
      <c r="W3850">
        <v>9.4145000000000003</v>
      </c>
      <c r="X3850" t="s">
        <v>25</v>
      </c>
      <c r="Y3850">
        <v>141.15</v>
      </c>
      <c r="Z3850">
        <v>1.89</v>
      </c>
      <c r="AA3850">
        <v>1.58</v>
      </c>
      <c r="AB3850">
        <v>0.2</v>
      </c>
      <c r="AC3850">
        <v>23.700000000000003</v>
      </c>
    </row>
    <row r="3851" spans="1:29" x14ac:dyDescent="0.25">
      <c r="A3851" s="111" t="s">
        <v>597</v>
      </c>
      <c r="B3851" s="112" t="s">
        <v>589</v>
      </c>
      <c r="C3851" s="111">
        <v>82741</v>
      </c>
      <c r="D3851" s="111">
        <v>827410</v>
      </c>
      <c r="E3851" s="111" t="s">
        <v>606</v>
      </c>
      <c r="F3851" s="111">
        <v>19303</v>
      </c>
      <c r="G3851" s="111" t="s">
        <v>444</v>
      </c>
      <c r="H3851" s="111" t="s">
        <v>37</v>
      </c>
      <c r="I3851" s="111" t="s">
        <v>18</v>
      </c>
      <c r="J3851" s="111" t="s">
        <v>362</v>
      </c>
      <c r="K3851" s="111" t="s">
        <v>31</v>
      </c>
      <c r="L3851" s="111">
        <v>15</v>
      </c>
      <c r="M3851" s="111">
        <v>4.0349999999999997E-2</v>
      </c>
      <c r="N3851" s="113">
        <v>2.29</v>
      </c>
      <c r="O3851" s="113">
        <v>1.8904999999999998</v>
      </c>
      <c r="P3851" s="114">
        <v>0.2</v>
      </c>
      <c r="Q3851" s="113">
        <v>28.349999999999998</v>
      </c>
      <c r="R3851" s="115">
        <v>8.19</v>
      </c>
      <c r="S3851" s="115">
        <v>6.8</v>
      </c>
      <c r="T3851" s="119">
        <v>0.2</v>
      </c>
      <c r="U3851" s="116">
        <v>102</v>
      </c>
      <c r="V3851" t="s">
        <v>25</v>
      </c>
      <c r="W3851">
        <v>9.4145000000000003</v>
      </c>
      <c r="X3851" t="s">
        <v>25</v>
      </c>
      <c r="Y3851">
        <v>141.15</v>
      </c>
      <c r="Z3851">
        <v>1.99</v>
      </c>
      <c r="AA3851">
        <v>1.66</v>
      </c>
      <c r="AB3851">
        <v>0.2</v>
      </c>
      <c r="AC3851">
        <v>24.9</v>
      </c>
    </row>
    <row r="3852" spans="1:29" x14ac:dyDescent="0.25">
      <c r="A3852" s="111" t="s">
        <v>597</v>
      </c>
      <c r="B3852" s="112" t="s">
        <v>589</v>
      </c>
      <c r="C3852" s="111">
        <v>82741</v>
      </c>
      <c r="D3852" s="111">
        <v>827410</v>
      </c>
      <c r="E3852" s="111" t="s">
        <v>606</v>
      </c>
      <c r="F3852" s="111">
        <v>1164</v>
      </c>
      <c r="G3852" s="111" t="s">
        <v>450</v>
      </c>
      <c r="H3852" s="111" t="s">
        <v>51</v>
      </c>
      <c r="I3852" s="111" t="s">
        <v>18</v>
      </c>
      <c r="J3852" s="111" t="s">
        <v>418</v>
      </c>
      <c r="K3852" s="111" t="s">
        <v>46</v>
      </c>
      <c r="L3852" s="111">
        <v>12</v>
      </c>
      <c r="M3852" s="111">
        <v>4.2000000000000003E-2</v>
      </c>
      <c r="N3852" s="113">
        <v>2.59</v>
      </c>
      <c r="O3852" s="113">
        <v>2.1755</v>
      </c>
      <c r="P3852" s="114">
        <v>0.2</v>
      </c>
      <c r="Q3852" s="113">
        <v>26.160000000000004</v>
      </c>
      <c r="R3852" s="115">
        <v>8.19</v>
      </c>
      <c r="S3852" s="115">
        <v>6.8</v>
      </c>
      <c r="T3852" s="119">
        <v>0.2</v>
      </c>
      <c r="U3852" s="116">
        <v>81.599999999999994</v>
      </c>
      <c r="V3852" t="s">
        <v>25</v>
      </c>
      <c r="W3852">
        <v>9.4145000000000003</v>
      </c>
      <c r="X3852" t="s">
        <v>25</v>
      </c>
      <c r="Y3852">
        <v>112.92</v>
      </c>
      <c r="Z3852">
        <v>2.19</v>
      </c>
      <c r="AA3852">
        <v>1.83</v>
      </c>
      <c r="AB3852">
        <v>0.2</v>
      </c>
      <c r="AC3852">
        <v>21.96</v>
      </c>
    </row>
    <row r="3853" spans="1:29" x14ac:dyDescent="0.25">
      <c r="A3853" s="111" t="s">
        <v>597</v>
      </c>
      <c r="B3853" s="112" t="s">
        <v>589</v>
      </c>
      <c r="C3853" s="111">
        <v>82741</v>
      </c>
      <c r="D3853" s="111">
        <v>827410</v>
      </c>
      <c r="E3853" s="111" t="s">
        <v>606</v>
      </c>
      <c r="F3853" s="111">
        <v>9084</v>
      </c>
      <c r="G3853" s="111" t="s">
        <v>357</v>
      </c>
      <c r="H3853" s="111" t="s">
        <v>47</v>
      </c>
      <c r="I3853" s="111" t="s">
        <v>18</v>
      </c>
      <c r="J3853" s="111" t="s">
        <v>334</v>
      </c>
      <c r="K3853" s="111" t="s">
        <v>46</v>
      </c>
      <c r="L3853" s="111">
        <v>12</v>
      </c>
      <c r="M3853" s="111">
        <v>4.2000000000000003E-2</v>
      </c>
      <c r="N3853" s="113">
        <v>2.59</v>
      </c>
      <c r="O3853" s="113">
        <v>2.19</v>
      </c>
      <c r="P3853" s="114">
        <v>0.2</v>
      </c>
      <c r="Q3853" s="113">
        <v>26.28</v>
      </c>
      <c r="R3853" s="115">
        <v>8.19</v>
      </c>
      <c r="S3853" s="115">
        <v>6.8</v>
      </c>
      <c r="T3853" s="119">
        <v>0.2</v>
      </c>
      <c r="U3853" s="116">
        <v>81.599999999999994</v>
      </c>
      <c r="V3853" t="s">
        <v>25</v>
      </c>
      <c r="W3853">
        <v>9.4145000000000003</v>
      </c>
      <c r="X3853" t="s">
        <v>25</v>
      </c>
      <c r="Y3853">
        <v>112.92</v>
      </c>
      <c r="Z3853">
        <v>2.4900000000000002</v>
      </c>
      <c r="AA3853">
        <v>2.08</v>
      </c>
      <c r="AB3853">
        <v>0.2</v>
      </c>
      <c r="AC3853">
        <v>24.96</v>
      </c>
    </row>
    <row r="3854" spans="1:29" x14ac:dyDescent="0.25">
      <c r="A3854" s="111" t="s">
        <v>597</v>
      </c>
      <c r="B3854" s="112" t="s">
        <v>589</v>
      </c>
      <c r="C3854" s="111">
        <v>82741</v>
      </c>
      <c r="D3854" s="111">
        <v>827410</v>
      </c>
      <c r="E3854" s="111" t="s">
        <v>606</v>
      </c>
      <c r="F3854" s="111">
        <v>9085</v>
      </c>
      <c r="G3854" s="111" t="s">
        <v>358</v>
      </c>
      <c r="H3854" s="111" t="s">
        <v>48</v>
      </c>
      <c r="I3854" s="111" t="s">
        <v>18</v>
      </c>
      <c r="J3854" s="111" t="s">
        <v>338</v>
      </c>
      <c r="K3854" s="111" t="s">
        <v>46</v>
      </c>
      <c r="L3854" s="111">
        <v>12</v>
      </c>
      <c r="M3854" s="111">
        <v>4.2000000000000003E-2</v>
      </c>
      <c r="N3854" s="113">
        <v>2.59</v>
      </c>
      <c r="O3854" s="113">
        <v>2.1755</v>
      </c>
      <c r="P3854" s="114">
        <v>0.2</v>
      </c>
      <c r="Q3854" s="113">
        <v>26.160000000000004</v>
      </c>
      <c r="R3854" s="115">
        <v>8.19</v>
      </c>
      <c r="S3854" s="115">
        <v>6.8</v>
      </c>
      <c r="T3854" s="119">
        <v>0.2</v>
      </c>
      <c r="U3854" s="116">
        <v>81.599999999999994</v>
      </c>
      <c r="V3854" t="s">
        <v>25</v>
      </c>
      <c r="W3854">
        <v>9.4145000000000003</v>
      </c>
      <c r="X3854" t="s">
        <v>25</v>
      </c>
      <c r="Y3854">
        <v>112.92</v>
      </c>
      <c r="Z3854">
        <v>2.19</v>
      </c>
      <c r="AA3854">
        <v>1.83</v>
      </c>
      <c r="AB3854">
        <v>0.2</v>
      </c>
      <c r="AC3854">
        <v>21.96</v>
      </c>
    </row>
    <row r="3855" spans="1:29" x14ac:dyDescent="0.25">
      <c r="A3855" s="111" t="s">
        <v>597</v>
      </c>
      <c r="B3855" s="112" t="s">
        <v>589</v>
      </c>
      <c r="C3855" s="111">
        <v>82741</v>
      </c>
      <c r="D3855" s="111">
        <v>827410</v>
      </c>
      <c r="E3855" s="111" t="s">
        <v>606</v>
      </c>
      <c r="F3855" s="111">
        <v>9087</v>
      </c>
      <c r="G3855" s="111" t="s">
        <v>359</v>
      </c>
      <c r="H3855" s="111" t="s">
        <v>50</v>
      </c>
      <c r="I3855" s="111" t="s">
        <v>18</v>
      </c>
      <c r="J3855" s="111" t="s">
        <v>336</v>
      </c>
      <c r="K3855" s="111" t="s">
        <v>46</v>
      </c>
      <c r="L3855" s="111">
        <v>12</v>
      </c>
      <c r="M3855" s="111">
        <v>4.2000000000000003E-2</v>
      </c>
      <c r="N3855" s="113">
        <v>2.59</v>
      </c>
      <c r="O3855" s="113">
        <v>2.1755</v>
      </c>
      <c r="P3855" s="114">
        <v>0.2</v>
      </c>
      <c r="Q3855" s="113">
        <v>26.160000000000004</v>
      </c>
      <c r="R3855" s="115">
        <v>8.19</v>
      </c>
      <c r="S3855" s="115">
        <v>6.8</v>
      </c>
      <c r="T3855" s="119">
        <v>0.2</v>
      </c>
      <c r="U3855" s="116">
        <v>81.599999999999994</v>
      </c>
      <c r="V3855" t="s">
        <v>25</v>
      </c>
      <c r="W3855">
        <v>9.4145000000000003</v>
      </c>
      <c r="X3855" t="s">
        <v>25</v>
      </c>
      <c r="Y3855">
        <v>112.92</v>
      </c>
      <c r="Z3855">
        <v>2.19</v>
      </c>
      <c r="AA3855">
        <v>1.83</v>
      </c>
      <c r="AB3855">
        <v>0.2</v>
      </c>
      <c r="AC3855">
        <v>21.96</v>
      </c>
    </row>
    <row r="3856" spans="1:29" x14ac:dyDescent="0.25">
      <c r="A3856" s="111" t="s">
        <v>597</v>
      </c>
      <c r="B3856" s="112" t="s">
        <v>589</v>
      </c>
      <c r="C3856" s="111">
        <v>82741</v>
      </c>
      <c r="D3856" s="111">
        <v>827410</v>
      </c>
      <c r="E3856" s="111" t="s">
        <v>606</v>
      </c>
      <c r="F3856" s="111">
        <v>9089</v>
      </c>
      <c r="G3856" s="111" t="s">
        <v>360</v>
      </c>
      <c r="H3856" s="111" t="s">
        <v>51</v>
      </c>
      <c r="I3856" s="111" t="s">
        <v>18</v>
      </c>
      <c r="J3856" s="111" t="s">
        <v>340</v>
      </c>
      <c r="K3856" s="111" t="s">
        <v>46</v>
      </c>
      <c r="L3856" s="111">
        <v>12</v>
      </c>
      <c r="M3856" s="111">
        <v>4.2000000000000003E-2</v>
      </c>
      <c r="N3856" s="113">
        <v>2.59</v>
      </c>
      <c r="O3856" s="113">
        <v>2.1755</v>
      </c>
      <c r="P3856" s="114">
        <v>0.2</v>
      </c>
      <c r="Q3856" s="113">
        <v>26.160000000000004</v>
      </c>
      <c r="R3856" s="115">
        <v>8.19</v>
      </c>
      <c r="S3856" s="115">
        <v>6.8</v>
      </c>
      <c r="T3856" s="119">
        <v>0.2</v>
      </c>
      <c r="U3856" s="116">
        <v>81.599999999999994</v>
      </c>
      <c r="V3856" t="s">
        <v>25</v>
      </c>
      <c r="W3856">
        <v>9.4145000000000003</v>
      </c>
      <c r="X3856" t="s">
        <v>25</v>
      </c>
      <c r="Y3856">
        <v>112.92</v>
      </c>
      <c r="Z3856">
        <v>2.19</v>
      </c>
      <c r="AA3856">
        <v>1.83</v>
      </c>
      <c r="AB3856">
        <v>0.2</v>
      </c>
      <c r="AC3856">
        <v>21.96</v>
      </c>
    </row>
    <row r="3857" spans="1:29" x14ac:dyDescent="0.25">
      <c r="A3857" s="111" t="s">
        <v>597</v>
      </c>
      <c r="B3857" s="112" t="s">
        <v>589</v>
      </c>
      <c r="C3857" s="111">
        <v>82741</v>
      </c>
      <c r="D3857" s="111">
        <v>827410</v>
      </c>
      <c r="E3857" s="111" t="s">
        <v>606</v>
      </c>
      <c r="F3857" s="111">
        <v>9091</v>
      </c>
      <c r="G3857" s="111" t="s">
        <v>361</v>
      </c>
      <c r="H3857" s="111" t="s">
        <v>52</v>
      </c>
      <c r="I3857" s="111" t="s">
        <v>18</v>
      </c>
      <c r="J3857" s="111" t="s">
        <v>362</v>
      </c>
      <c r="K3857" s="111" t="s">
        <v>46</v>
      </c>
      <c r="L3857" s="111">
        <v>12</v>
      </c>
      <c r="M3857" s="111">
        <v>4.2000000000000003E-2</v>
      </c>
      <c r="N3857" s="113">
        <v>3.19</v>
      </c>
      <c r="O3857" s="113">
        <v>2.66</v>
      </c>
      <c r="P3857" s="114">
        <v>0.2</v>
      </c>
      <c r="Q3857" s="113">
        <v>31.92</v>
      </c>
      <c r="R3857" s="115">
        <v>8.19</v>
      </c>
      <c r="S3857" s="115">
        <v>6.8</v>
      </c>
      <c r="T3857" s="119">
        <v>0.2</v>
      </c>
      <c r="U3857" s="116">
        <v>81.599999999999994</v>
      </c>
      <c r="V3857" t="s">
        <v>25</v>
      </c>
      <c r="W3857">
        <v>9.4145000000000003</v>
      </c>
      <c r="X3857" t="s">
        <v>25</v>
      </c>
      <c r="Y3857">
        <v>112.92</v>
      </c>
      <c r="Z3857">
        <v>2.99</v>
      </c>
      <c r="AA3857">
        <v>2.4900000000000002</v>
      </c>
      <c r="AB3857">
        <v>0.2</v>
      </c>
      <c r="AC3857">
        <v>29.880000000000003</v>
      </c>
    </row>
    <row r="3858" spans="1:29" x14ac:dyDescent="0.25">
      <c r="A3858" s="111" t="s">
        <v>597</v>
      </c>
      <c r="B3858" s="112" t="s">
        <v>589</v>
      </c>
      <c r="C3858" s="111">
        <v>82741</v>
      </c>
      <c r="D3858" s="111">
        <v>827410</v>
      </c>
      <c r="E3858" s="111" t="s">
        <v>606</v>
      </c>
      <c r="F3858" s="111">
        <v>9092</v>
      </c>
      <c r="G3858" s="111" t="s">
        <v>363</v>
      </c>
      <c r="H3858" s="111" t="s">
        <v>52</v>
      </c>
      <c r="I3858" s="111" t="s">
        <v>18</v>
      </c>
      <c r="J3858" s="111" t="s">
        <v>364</v>
      </c>
      <c r="K3858" s="111" t="s">
        <v>46</v>
      </c>
      <c r="L3858" s="111">
        <v>12</v>
      </c>
      <c r="M3858" s="111">
        <v>4.2000000000000003E-2</v>
      </c>
      <c r="N3858" s="113">
        <v>3.19</v>
      </c>
      <c r="O3858" s="113">
        <v>2.66</v>
      </c>
      <c r="P3858" s="114">
        <v>0.2</v>
      </c>
      <c r="Q3858" s="113">
        <v>31.92</v>
      </c>
      <c r="R3858" s="115">
        <v>8.19</v>
      </c>
      <c r="S3858" s="115">
        <v>6.8</v>
      </c>
      <c r="T3858" s="119">
        <v>0.2</v>
      </c>
      <c r="U3858" s="116">
        <v>81.599999999999994</v>
      </c>
      <c r="V3858" t="s">
        <v>25</v>
      </c>
      <c r="W3858">
        <v>9.4145000000000003</v>
      </c>
      <c r="X3858" t="s">
        <v>25</v>
      </c>
      <c r="Y3858">
        <v>112.92</v>
      </c>
      <c r="Z3858">
        <v>2.99</v>
      </c>
      <c r="AA3858">
        <v>2.4900000000000002</v>
      </c>
      <c r="AB3858">
        <v>0.2</v>
      </c>
      <c r="AC3858">
        <v>29.880000000000003</v>
      </c>
    </row>
    <row r="3859" spans="1:29" x14ac:dyDescent="0.25">
      <c r="A3859" s="111" t="s">
        <v>597</v>
      </c>
      <c r="B3859" s="112" t="s">
        <v>589</v>
      </c>
      <c r="C3859" s="111">
        <v>82741</v>
      </c>
      <c r="D3859" s="111">
        <v>827410</v>
      </c>
      <c r="E3859" s="111" t="s">
        <v>606</v>
      </c>
      <c r="F3859" s="111">
        <v>9093</v>
      </c>
      <c r="G3859" s="111" t="s">
        <v>365</v>
      </c>
      <c r="H3859" s="111" t="s">
        <v>49</v>
      </c>
      <c r="I3859" s="111" t="s">
        <v>18</v>
      </c>
      <c r="J3859" s="111" t="s">
        <v>342</v>
      </c>
      <c r="K3859" s="111" t="s">
        <v>46</v>
      </c>
      <c r="L3859" s="111">
        <v>12</v>
      </c>
      <c r="M3859" s="111">
        <v>4.2000000000000003E-2</v>
      </c>
      <c r="N3859" s="113">
        <v>2.59</v>
      </c>
      <c r="O3859" s="113">
        <v>2.1755</v>
      </c>
      <c r="P3859" s="114">
        <v>0.2</v>
      </c>
      <c r="Q3859" s="113">
        <v>26.160000000000004</v>
      </c>
      <c r="R3859" s="115">
        <v>8.19</v>
      </c>
      <c r="S3859" s="115">
        <v>6.8</v>
      </c>
      <c r="T3859" s="119">
        <v>0.2</v>
      </c>
      <c r="U3859" s="116">
        <v>81.599999999999994</v>
      </c>
      <c r="V3859" t="s">
        <v>25</v>
      </c>
      <c r="W3859">
        <v>9.4145000000000003</v>
      </c>
      <c r="X3859" t="s">
        <v>25</v>
      </c>
      <c r="Y3859">
        <v>112.92</v>
      </c>
      <c r="Z3859">
        <v>2.19</v>
      </c>
      <c r="AA3859">
        <v>1.83</v>
      </c>
      <c r="AB3859">
        <v>0.2</v>
      </c>
      <c r="AC3859">
        <v>21.96</v>
      </c>
    </row>
    <row r="3860" spans="1:29" x14ac:dyDescent="0.25">
      <c r="A3860" s="111" t="s">
        <v>597</v>
      </c>
      <c r="B3860" s="112" t="s">
        <v>589</v>
      </c>
      <c r="C3860" s="111">
        <v>82741</v>
      </c>
      <c r="D3860" s="111">
        <v>827410</v>
      </c>
      <c r="E3860" s="111" t="s">
        <v>606</v>
      </c>
      <c r="F3860" s="111">
        <v>9096</v>
      </c>
      <c r="G3860" s="111" t="s">
        <v>366</v>
      </c>
      <c r="H3860" s="111" t="s">
        <v>49</v>
      </c>
      <c r="I3860" s="111" t="s">
        <v>18</v>
      </c>
      <c r="J3860" s="111" t="s">
        <v>331</v>
      </c>
      <c r="K3860" s="111" t="s">
        <v>46</v>
      </c>
      <c r="L3860" s="111">
        <v>12</v>
      </c>
      <c r="M3860" s="111">
        <v>4.2000000000000003E-2</v>
      </c>
      <c r="N3860" s="113">
        <v>2.59</v>
      </c>
      <c r="O3860" s="113">
        <v>2.1755</v>
      </c>
      <c r="P3860" s="114">
        <v>0.2</v>
      </c>
      <c r="Q3860" s="113">
        <v>26.160000000000004</v>
      </c>
      <c r="R3860" s="115">
        <v>8.19</v>
      </c>
      <c r="S3860" s="115">
        <v>6.8</v>
      </c>
      <c r="T3860" s="119">
        <v>0.2</v>
      </c>
      <c r="U3860" s="116">
        <v>81.599999999999994</v>
      </c>
      <c r="V3860" t="s">
        <v>25</v>
      </c>
      <c r="W3860">
        <v>9.4145000000000003</v>
      </c>
      <c r="X3860" t="s">
        <v>25</v>
      </c>
      <c r="Y3860">
        <v>112.92</v>
      </c>
      <c r="Z3860">
        <v>2.19</v>
      </c>
      <c r="AA3860">
        <v>1.83</v>
      </c>
      <c r="AB3860">
        <v>0.2</v>
      </c>
      <c r="AC3860">
        <v>21.96</v>
      </c>
    </row>
    <row r="3861" spans="1:29" x14ac:dyDescent="0.25">
      <c r="A3861" s="111" t="s">
        <v>597</v>
      </c>
      <c r="B3861" s="112" t="s">
        <v>589</v>
      </c>
      <c r="C3861" s="111">
        <v>82741</v>
      </c>
      <c r="D3861" s="111">
        <v>827410</v>
      </c>
      <c r="E3861" s="111" t="s">
        <v>606</v>
      </c>
      <c r="F3861" s="111">
        <v>9274</v>
      </c>
      <c r="G3861" s="111" t="s">
        <v>367</v>
      </c>
      <c r="H3861" s="111" t="s">
        <v>49</v>
      </c>
      <c r="I3861" s="111" t="s">
        <v>18</v>
      </c>
      <c r="J3861" s="111" t="s">
        <v>344</v>
      </c>
      <c r="K3861" s="111" t="s">
        <v>46</v>
      </c>
      <c r="L3861" s="111">
        <v>12</v>
      </c>
      <c r="M3861" s="111">
        <v>4.2000000000000003E-2</v>
      </c>
      <c r="N3861" s="113">
        <v>2.59</v>
      </c>
      <c r="O3861" s="113">
        <v>2.1755</v>
      </c>
      <c r="P3861" s="114">
        <v>0.2</v>
      </c>
      <c r="Q3861" s="113">
        <v>26.160000000000004</v>
      </c>
      <c r="R3861" s="115">
        <v>8.19</v>
      </c>
      <c r="S3861" s="115">
        <v>6.8</v>
      </c>
      <c r="T3861" s="119">
        <v>0.2</v>
      </c>
      <c r="U3861" s="116">
        <v>81.599999999999994</v>
      </c>
      <c r="V3861" t="s">
        <v>25</v>
      </c>
      <c r="W3861">
        <v>9.4145000000000003</v>
      </c>
      <c r="X3861" t="s">
        <v>25</v>
      </c>
      <c r="Y3861">
        <v>112.92</v>
      </c>
      <c r="Z3861">
        <v>2.19</v>
      </c>
      <c r="AA3861">
        <v>1.83</v>
      </c>
      <c r="AB3861">
        <v>0.2</v>
      </c>
      <c r="AC3861">
        <v>21.96</v>
      </c>
    </row>
    <row r="3862" spans="1:29" x14ac:dyDescent="0.25">
      <c r="A3862" s="111" t="s">
        <v>597</v>
      </c>
      <c r="B3862" s="112" t="s">
        <v>589</v>
      </c>
      <c r="C3862" s="111">
        <v>82741</v>
      </c>
      <c r="D3862" s="111">
        <v>827410</v>
      </c>
      <c r="E3862" s="111" t="s">
        <v>606</v>
      </c>
      <c r="F3862" s="111">
        <v>9734</v>
      </c>
      <c r="G3862" s="111" t="s">
        <v>368</v>
      </c>
      <c r="H3862" s="111" t="s">
        <v>47</v>
      </c>
      <c r="I3862" s="111" t="s">
        <v>18</v>
      </c>
      <c r="J3862" s="111" t="s">
        <v>334</v>
      </c>
      <c r="K3862" s="111" t="s">
        <v>46</v>
      </c>
      <c r="L3862" s="111">
        <v>12</v>
      </c>
      <c r="M3862" s="111">
        <v>4.2000000000000003E-2</v>
      </c>
      <c r="N3862" s="113">
        <v>2.59</v>
      </c>
      <c r="O3862" s="113">
        <v>2.19</v>
      </c>
      <c r="P3862" s="114">
        <v>0.2</v>
      </c>
      <c r="Q3862" s="113">
        <v>26.28</v>
      </c>
      <c r="R3862" s="115">
        <v>8.19</v>
      </c>
      <c r="S3862" s="115">
        <v>6.8</v>
      </c>
      <c r="T3862" s="119">
        <v>0.2</v>
      </c>
      <c r="U3862" s="116">
        <v>81.599999999999994</v>
      </c>
      <c r="V3862" t="s">
        <v>25</v>
      </c>
      <c r="W3862">
        <v>9.4145000000000003</v>
      </c>
      <c r="X3862" t="s">
        <v>25</v>
      </c>
      <c r="Y3862">
        <v>112.92</v>
      </c>
      <c r="Z3862">
        <v>2.4900000000000002</v>
      </c>
      <c r="AA3862">
        <v>2.08</v>
      </c>
      <c r="AB3862">
        <v>0.2</v>
      </c>
      <c r="AC3862">
        <v>24.96</v>
      </c>
    </row>
    <row r="3863" spans="1:29" x14ac:dyDescent="0.25">
      <c r="A3863" s="111" t="s">
        <v>597</v>
      </c>
      <c r="B3863" s="112" t="s">
        <v>589</v>
      </c>
      <c r="C3863" s="111">
        <v>82741</v>
      </c>
      <c r="D3863" s="111">
        <v>827410</v>
      </c>
      <c r="E3863" s="111" t="s">
        <v>606</v>
      </c>
      <c r="F3863" s="111">
        <v>19227</v>
      </c>
      <c r="G3863" s="111" t="s">
        <v>434</v>
      </c>
      <c r="H3863" s="111" t="s">
        <v>152</v>
      </c>
      <c r="I3863" s="111" t="s">
        <v>128</v>
      </c>
      <c r="J3863" s="111" t="s">
        <v>346</v>
      </c>
      <c r="K3863" s="111" t="s">
        <v>132</v>
      </c>
      <c r="L3863" s="111">
        <v>4</v>
      </c>
      <c r="M3863" s="111">
        <v>1.4200000000000001E-2</v>
      </c>
      <c r="N3863" s="113">
        <v>11.19</v>
      </c>
      <c r="O3863" s="113">
        <v>9.36</v>
      </c>
      <c r="P3863" s="114">
        <v>0.2</v>
      </c>
      <c r="Q3863" s="113">
        <v>37.44</v>
      </c>
      <c r="R3863" s="115">
        <v>8.19</v>
      </c>
      <c r="S3863" s="115">
        <v>6.8</v>
      </c>
      <c r="T3863" s="119">
        <v>0.2</v>
      </c>
      <c r="U3863" s="116">
        <v>27.2</v>
      </c>
      <c r="V3863" t="s">
        <v>25</v>
      </c>
      <c r="W3863">
        <v>9.4145000000000003</v>
      </c>
      <c r="X3863" t="s">
        <v>25</v>
      </c>
      <c r="Y3863">
        <v>37.64</v>
      </c>
      <c r="Z3863">
        <v>10.59</v>
      </c>
      <c r="AA3863">
        <v>8.85</v>
      </c>
      <c r="AB3863">
        <v>0.2</v>
      </c>
      <c r="AC3863">
        <v>35.4</v>
      </c>
    </row>
    <row r="3864" spans="1:29" x14ac:dyDescent="0.25">
      <c r="A3864" s="111" t="s">
        <v>597</v>
      </c>
      <c r="B3864" s="112" t="s">
        <v>589</v>
      </c>
      <c r="C3864" s="111">
        <v>82741</v>
      </c>
      <c r="D3864" s="111">
        <v>827410</v>
      </c>
      <c r="E3864" s="111" t="s">
        <v>606</v>
      </c>
      <c r="F3864" s="111">
        <v>8793</v>
      </c>
      <c r="G3864" s="111" t="s">
        <v>468</v>
      </c>
      <c r="H3864" s="111" t="s">
        <v>84</v>
      </c>
      <c r="I3864" s="111" t="s">
        <v>18</v>
      </c>
      <c r="J3864" s="111" t="s">
        <v>469</v>
      </c>
      <c r="K3864" s="111" t="s">
        <v>81</v>
      </c>
      <c r="L3864" s="111">
        <v>6</v>
      </c>
      <c r="M3864" s="111">
        <v>0.09</v>
      </c>
      <c r="N3864" s="113">
        <v>6.49</v>
      </c>
      <c r="O3864" s="113">
        <v>5.4</v>
      </c>
      <c r="P3864" s="114">
        <v>0.2</v>
      </c>
      <c r="Q3864" s="113">
        <v>32.400000000000006</v>
      </c>
      <c r="R3864" s="115">
        <v>8.19</v>
      </c>
      <c r="S3864" s="115">
        <v>6.8</v>
      </c>
      <c r="T3864" s="119">
        <v>0.2</v>
      </c>
      <c r="U3864" s="116">
        <v>40.799999999999997</v>
      </c>
      <c r="V3864" t="s">
        <v>25</v>
      </c>
      <c r="W3864">
        <v>9.4145000000000003</v>
      </c>
      <c r="X3864" t="s">
        <v>25</v>
      </c>
      <c r="Y3864">
        <v>56.46</v>
      </c>
      <c r="Z3864">
        <v>5.69</v>
      </c>
      <c r="AA3864">
        <v>4.74</v>
      </c>
      <c r="AB3864">
        <v>0.2</v>
      </c>
      <c r="AC3864">
        <v>28.44</v>
      </c>
    </row>
    <row r="3865" spans="1:29" x14ac:dyDescent="0.25">
      <c r="A3865" s="111" t="s">
        <v>597</v>
      </c>
      <c r="B3865" s="112" t="s">
        <v>589</v>
      </c>
      <c r="C3865" s="111">
        <v>82741</v>
      </c>
      <c r="D3865" s="111">
        <v>827410</v>
      </c>
      <c r="E3865" s="111" t="s">
        <v>606</v>
      </c>
      <c r="F3865" s="111">
        <v>13065</v>
      </c>
      <c r="G3865" s="111" t="s">
        <v>470</v>
      </c>
      <c r="H3865" s="111" t="s">
        <v>84</v>
      </c>
      <c r="I3865" s="111" t="s">
        <v>18</v>
      </c>
      <c r="J3865" s="111" t="s">
        <v>471</v>
      </c>
      <c r="K3865" s="111" t="s">
        <v>81</v>
      </c>
      <c r="L3865" s="111">
        <v>6</v>
      </c>
      <c r="M3865" s="111">
        <v>0.09</v>
      </c>
      <c r="N3865" s="113">
        <v>6.49</v>
      </c>
      <c r="O3865" s="113">
        <v>5.4</v>
      </c>
      <c r="P3865" s="114">
        <v>0.2</v>
      </c>
      <c r="Q3865" s="113">
        <v>32.400000000000006</v>
      </c>
      <c r="R3865" s="115">
        <v>8.19</v>
      </c>
      <c r="S3865" s="115">
        <v>6.8</v>
      </c>
      <c r="T3865" s="119">
        <v>0.2</v>
      </c>
      <c r="U3865" s="116">
        <v>40.799999999999997</v>
      </c>
      <c r="V3865" t="s">
        <v>25</v>
      </c>
      <c r="W3865">
        <v>9.4145000000000003</v>
      </c>
      <c r="X3865" t="s">
        <v>25</v>
      </c>
      <c r="Y3865">
        <v>56.46</v>
      </c>
      <c r="Z3865">
        <v>5.69</v>
      </c>
      <c r="AA3865">
        <v>4.74</v>
      </c>
      <c r="AB3865">
        <v>0.2</v>
      </c>
      <c r="AC3865">
        <v>28.44</v>
      </c>
    </row>
    <row r="3866" spans="1:29" x14ac:dyDescent="0.25">
      <c r="A3866" s="111" t="s">
        <v>597</v>
      </c>
      <c r="B3866" s="112" t="s">
        <v>589</v>
      </c>
      <c r="C3866" s="111">
        <v>82741</v>
      </c>
      <c r="D3866" s="111">
        <v>827410</v>
      </c>
      <c r="E3866" s="111" t="s">
        <v>606</v>
      </c>
      <c r="F3866" s="111">
        <v>253</v>
      </c>
      <c r="G3866" s="111" t="s">
        <v>375</v>
      </c>
      <c r="H3866" s="111" t="s">
        <v>73</v>
      </c>
      <c r="I3866" s="111" t="s">
        <v>18</v>
      </c>
      <c r="J3866" s="111" t="s">
        <v>340</v>
      </c>
      <c r="K3866" s="111" t="s">
        <v>68</v>
      </c>
      <c r="L3866" s="111">
        <v>6</v>
      </c>
      <c r="M3866" s="111">
        <v>0.06</v>
      </c>
      <c r="N3866" s="113">
        <v>3.79</v>
      </c>
      <c r="O3866" s="113">
        <v>3.19</v>
      </c>
      <c r="P3866" s="114">
        <v>0.2</v>
      </c>
      <c r="Q3866" s="113">
        <v>19.14</v>
      </c>
      <c r="R3866" s="115">
        <v>8.19</v>
      </c>
      <c r="S3866" s="115">
        <v>6.8</v>
      </c>
      <c r="T3866" s="119">
        <v>0.2</v>
      </c>
      <c r="U3866" s="116">
        <v>40.799999999999997</v>
      </c>
      <c r="V3866" t="s">
        <v>25</v>
      </c>
      <c r="W3866">
        <v>9.4145000000000003</v>
      </c>
      <c r="X3866" t="s">
        <v>25</v>
      </c>
      <c r="Y3866">
        <v>56.46</v>
      </c>
      <c r="Z3866">
        <v>3.99</v>
      </c>
      <c r="AA3866">
        <v>3.32</v>
      </c>
      <c r="AB3866">
        <v>0.2</v>
      </c>
      <c r="AC3866">
        <v>19.919999999999998</v>
      </c>
    </row>
    <row r="3867" spans="1:29" x14ac:dyDescent="0.25">
      <c r="A3867" s="111" t="s">
        <v>597</v>
      </c>
      <c r="B3867" s="112" t="s">
        <v>589</v>
      </c>
      <c r="C3867" s="111">
        <v>82741</v>
      </c>
      <c r="D3867" s="111">
        <v>827410</v>
      </c>
      <c r="E3867" s="111" t="s">
        <v>606</v>
      </c>
      <c r="F3867" s="111">
        <v>2132</v>
      </c>
      <c r="G3867" s="111" t="s">
        <v>376</v>
      </c>
      <c r="H3867" s="111" t="s">
        <v>70</v>
      </c>
      <c r="I3867" s="111" t="s">
        <v>18</v>
      </c>
      <c r="J3867" s="111" t="s">
        <v>334</v>
      </c>
      <c r="K3867" s="111" t="s">
        <v>68</v>
      </c>
      <c r="L3867" s="111">
        <v>6</v>
      </c>
      <c r="M3867" s="111">
        <v>0.06</v>
      </c>
      <c r="N3867" s="113">
        <v>3.79</v>
      </c>
      <c r="O3867" s="113">
        <v>3.19</v>
      </c>
      <c r="P3867" s="114">
        <v>0.2</v>
      </c>
      <c r="Q3867" s="113">
        <v>19.14</v>
      </c>
      <c r="R3867" s="115">
        <v>8.19</v>
      </c>
      <c r="S3867" s="115">
        <v>6.8</v>
      </c>
      <c r="T3867" s="119">
        <v>0.2</v>
      </c>
      <c r="U3867" s="116">
        <v>40.799999999999997</v>
      </c>
      <c r="V3867" t="s">
        <v>25</v>
      </c>
      <c r="W3867">
        <v>9.4145000000000003</v>
      </c>
      <c r="X3867" t="s">
        <v>25</v>
      </c>
      <c r="Y3867">
        <v>56.46</v>
      </c>
      <c r="Z3867">
        <v>3.99</v>
      </c>
      <c r="AA3867">
        <v>3.32</v>
      </c>
      <c r="AB3867">
        <v>0.2</v>
      </c>
      <c r="AC3867">
        <v>19.919999999999998</v>
      </c>
    </row>
    <row r="3868" spans="1:29" x14ac:dyDescent="0.25">
      <c r="A3868" s="111" t="s">
        <v>597</v>
      </c>
      <c r="B3868" s="112" t="s">
        <v>589</v>
      </c>
      <c r="C3868" s="111">
        <v>82741</v>
      </c>
      <c r="D3868" s="111">
        <v>827410</v>
      </c>
      <c r="E3868" s="111" t="s">
        <v>606</v>
      </c>
      <c r="F3868" s="111">
        <v>7703</v>
      </c>
      <c r="G3868" s="111" t="s">
        <v>473</v>
      </c>
      <c r="H3868" s="111" t="s">
        <v>72</v>
      </c>
      <c r="I3868" s="111" t="s">
        <v>18</v>
      </c>
      <c r="J3868" s="111" t="s">
        <v>331</v>
      </c>
      <c r="K3868" s="111" t="s">
        <v>68</v>
      </c>
      <c r="L3868" s="111">
        <v>6</v>
      </c>
      <c r="M3868" s="111">
        <v>0.06</v>
      </c>
      <c r="N3868" s="113">
        <v>3.79</v>
      </c>
      <c r="O3868" s="113">
        <v>3.19</v>
      </c>
      <c r="P3868" s="114">
        <v>0.2</v>
      </c>
      <c r="Q3868" s="113">
        <v>19.14</v>
      </c>
      <c r="R3868" s="115">
        <v>8.19</v>
      </c>
      <c r="S3868" s="115">
        <v>6.8</v>
      </c>
      <c r="T3868" s="119">
        <v>0.2</v>
      </c>
      <c r="U3868" s="116">
        <v>40.799999999999997</v>
      </c>
      <c r="V3868" t="s">
        <v>25</v>
      </c>
      <c r="W3868">
        <v>9.4145000000000003</v>
      </c>
      <c r="X3868" t="s">
        <v>25</v>
      </c>
      <c r="Y3868">
        <v>56.46</v>
      </c>
      <c r="Z3868">
        <v>3.99</v>
      </c>
      <c r="AA3868">
        <v>3.32</v>
      </c>
      <c r="AB3868">
        <v>0.2</v>
      </c>
      <c r="AC3868">
        <v>19.919999999999998</v>
      </c>
    </row>
    <row r="3869" spans="1:29" x14ac:dyDescent="0.25">
      <c r="A3869" s="111" t="s">
        <v>597</v>
      </c>
      <c r="B3869" s="112" t="s">
        <v>589</v>
      </c>
      <c r="C3869" s="111">
        <v>82741</v>
      </c>
      <c r="D3869" s="111">
        <v>827410</v>
      </c>
      <c r="E3869" s="111" t="s">
        <v>606</v>
      </c>
      <c r="F3869" s="111">
        <v>13486</v>
      </c>
      <c r="G3869" s="111" t="s">
        <v>377</v>
      </c>
      <c r="H3869" s="111" t="s">
        <v>134</v>
      </c>
      <c r="I3869" s="111" t="s">
        <v>128</v>
      </c>
      <c r="J3869" s="111" t="s">
        <v>378</v>
      </c>
      <c r="K3869" s="111" t="s">
        <v>68</v>
      </c>
      <c r="L3869" s="111">
        <v>6</v>
      </c>
      <c r="M3869" s="111">
        <v>0.06</v>
      </c>
      <c r="N3869" s="113">
        <v>6.59</v>
      </c>
      <c r="O3869" s="113">
        <v>5.49</v>
      </c>
      <c r="P3869" s="114">
        <v>0.2</v>
      </c>
      <c r="Q3869" s="113">
        <v>32.94</v>
      </c>
      <c r="R3869" s="115">
        <v>8.19</v>
      </c>
      <c r="S3869" s="115">
        <v>6.8</v>
      </c>
      <c r="T3869" s="119">
        <v>0.2</v>
      </c>
      <c r="U3869" s="116">
        <v>40.799999999999997</v>
      </c>
      <c r="V3869" t="s">
        <v>25</v>
      </c>
      <c r="W3869">
        <v>9.4145000000000003</v>
      </c>
      <c r="X3869" t="s">
        <v>25</v>
      </c>
      <c r="Y3869">
        <v>56.46</v>
      </c>
      <c r="Z3869">
        <v>6.19</v>
      </c>
      <c r="AA3869">
        <v>5.18</v>
      </c>
      <c r="AB3869">
        <v>0.2</v>
      </c>
      <c r="AC3869">
        <v>31.08</v>
      </c>
    </row>
    <row r="3870" spans="1:29" x14ac:dyDescent="0.25">
      <c r="A3870" s="111" t="s">
        <v>597</v>
      </c>
      <c r="B3870" s="112" t="s">
        <v>589</v>
      </c>
      <c r="C3870" s="111">
        <v>82741</v>
      </c>
      <c r="D3870" s="111">
        <v>827410</v>
      </c>
      <c r="E3870" s="111" t="s">
        <v>606</v>
      </c>
      <c r="F3870" s="111">
        <v>19164</v>
      </c>
      <c r="G3870" s="111" t="s">
        <v>475</v>
      </c>
      <c r="H3870" s="111" t="s">
        <v>76</v>
      </c>
      <c r="I3870" s="111" t="s">
        <v>18</v>
      </c>
      <c r="J3870" s="111" t="s">
        <v>334</v>
      </c>
      <c r="K3870" s="111" t="s">
        <v>68</v>
      </c>
      <c r="L3870" s="111">
        <v>2</v>
      </c>
      <c r="M3870" s="111">
        <v>0.02</v>
      </c>
      <c r="N3870" s="113">
        <v>3.69</v>
      </c>
      <c r="O3870" s="113">
        <v>3.1</v>
      </c>
      <c r="P3870" s="114">
        <v>0.2</v>
      </c>
      <c r="Q3870" s="113">
        <v>6.2</v>
      </c>
      <c r="R3870" s="115">
        <v>8.19</v>
      </c>
      <c r="S3870" s="115">
        <v>6.8</v>
      </c>
      <c r="T3870" s="119">
        <v>0.2</v>
      </c>
      <c r="U3870" s="116">
        <v>13.6</v>
      </c>
      <c r="V3870" t="s">
        <v>25</v>
      </c>
      <c r="W3870">
        <v>9.4145000000000003</v>
      </c>
      <c r="X3870" t="s">
        <v>25</v>
      </c>
      <c r="Y3870">
        <v>18.82</v>
      </c>
      <c r="Z3870">
        <v>3.19</v>
      </c>
      <c r="AA3870">
        <v>2.7</v>
      </c>
      <c r="AB3870">
        <v>0.2</v>
      </c>
      <c r="AC3870">
        <v>5.4</v>
      </c>
    </row>
    <row r="3871" spans="1:29" x14ac:dyDescent="0.25">
      <c r="A3871" s="111" t="s">
        <v>597</v>
      </c>
      <c r="B3871" s="112" t="s">
        <v>589</v>
      </c>
      <c r="C3871" s="111">
        <v>82741</v>
      </c>
      <c r="D3871" s="111">
        <v>827410</v>
      </c>
      <c r="E3871" s="111" t="s">
        <v>606</v>
      </c>
      <c r="F3871" s="111">
        <v>22200</v>
      </c>
      <c r="G3871" s="111" t="s">
        <v>380</v>
      </c>
      <c r="H3871" s="111" t="s">
        <v>75</v>
      </c>
      <c r="I3871" s="111" t="s">
        <v>18</v>
      </c>
      <c r="J3871" s="111" t="s">
        <v>362</v>
      </c>
      <c r="K3871" s="111" t="s">
        <v>68</v>
      </c>
      <c r="L3871" s="111">
        <v>6</v>
      </c>
      <c r="M3871" s="111">
        <v>0.06</v>
      </c>
      <c r="N3871" s="113">
        <v>7.99</v>
      </c>
      <c r="O3871" s="113">
        <v>6.65</v>
      </c>
      <c r="P3871" s="114">
        <v>0.2</v>
      </c>
      <c r="Q3871" s="113">
        <v>39.900000000000006</v>
      </c>
      <c r="R3871" s="115">
        <v>8.19</v>
      </c>
      <c r="S3871" s="115">
        <v>6.8</v>
      </c>
      <c r="T3871" s="119">
        <v>0.2</v>
      </c>
      <c r="U3871" s="116">
        <v>40.799999999999997</v>
      </c>
      <c r="V3871" t="s">
        <v>25</v>
      </c>
      <c r="W3871">
        <v>9.4145000000000003</v>
      </c>
      <c r="X3871" t="s">
        <v>25</v>
      </c>
      <c r="Y3871">
        <v>56.46</v>
      </c>
      <c r="Z3871">
        <v>6.99</v>
      </c>
      <c r="AA3871">
        <v>5.83</v>
      </c>
      <c r="AB3871">
        <v>0.2</v>
      </c>
      <c r="AC3871">
        <v>34.980000000000004</v>
      </c>
    </row>
    <row r="3872" spans="1:29" x14ac:dyDescent="0.25">
      <c r="A3872" s="111" t="s">
        <v>597</v>
      </c>
      <c r="B3872" s="112" t="s">
        <v>589</v>
      </c>
      <c r="C3872" s="111">
        <v>82741</v>
      </c>
      <c r="D3872" s="111">
        <v>827410</v>
      </c>
      <c r="E3872" s="111" t="s">
        <v>606</v>
      </c>
      <c r="F3872" s="111">
        <v>22202</v>
      </c>
      <c r="G3872" s="111" t="s">
        <v>381</v>
      </c>
      <c r="H3872" s="111" t="s">
        <v>75</v>
      </c>
      <c r="I3872" s="111" t="s">
        <v>18</v>
      </c>
      <c r="J3872" s="111" t="s">
        <v>382</v>
      </c>
      <c r="K3872" s="111" t="s">
        <v>68</v>
      </c>
      <c r="L3872" s="111">
        <v>6</v>
      </c>
      <c r="M3872" s="111">
        <v>0.06</v>
      </c>
      <c r="N3872" s="113">
        <v>7.99</v>
      </c>
      <c r="O3872" s="113">
        <v>6.65</v>
      </c>
      <c r="P3872" s="114">
        <v>0.2</v>
      </c>
      <c r="Q3872" s="113">
        <v>39.900000000000006</v>
      </c>
      <c r="R3872" s="115">
        <v>8.19</v>
      </c>
      <c r="S3872" s="115">
        <v>6.8</v>
      </c>
      <c r="T3872" s="119">
        <v>0.2</v>
      </c>
      <c r="U3872" s="116">
        <v>40.799999999999997</v>
      </c>
      <c r="V3872" t="s">
        <v>25</v>
      </c>
      <c r="W3872">
        <v>9.4145000000000003</v>
      </c>
      <c r="X3872" t="s">
        <v>25</v>
      </c>
      <c r="Y3872">
        <v>56.46</v>
      </c>
      <c r="Z3872">
        <v>6.99</v>
      </c>
      <c r="AA3872">
        <v>5.83</v>
      </c>
      <c r="AB3872">
        <v>0.2</v>
      </c>
      <c r="AC3872">
        <v>34.980000000000004</v>
      </c>
    </row>
    <row r="3873" spans="1:29" x14ac:dyDescent="0.25">
      <c r="A3873" s="111" t="s">
        <v>597</v>
      </c>
      <c r="B3873" s="112" t="s">
        <v>589</v>
      </c>
      <c r="C3873" s="111">
        <v>82741</v>
      </c>
      <c r="D3873" s="111">
        <v>827410</v>
      </c>
      <c r="E3873" s="111" t="s">
        <v>606</v>
      </c>
      <c r="F3873" s="111">
        <v>7947</v>
      </c>
      <c r="G3873" s="111" t="s">
        <v>477</v>
      </c>
      <c r="H3873" s="111" t="s">
        <v>100</v>
      </c>
      <c r="I3873" s="111" t="s">
        <v>18</v>
      </c>
      <c r="J3873" s="111" t="s">
        <v>334</v>
      </c>
      <c r="K3873" s="111" t="s">
        <v>99</v>
      </c>
      <c r="L3873" s="111">
        <v>6</v>
      </c>
      <c r="M3873" s="111">
        <v>0.15</v>
      </c>
      <c r="N3873" s="113">
        <v>8.49</v>
      </c>
      <c r="O3873" s="113">
        <v>7.08</v>
      </c>
      <c r="P3873" s="114">
        <v>0.2</v>
      </c>
      <c r="Q3873" s="113">
        <v>42.480000000000004</v>
      </c>
      <c r="R3873" s="115">
        <v>8.19</v>
      </c>
      <c r="S3873" s="115">
        <v>6.8</v>
      </c>
      <c r="T3873" s="119">
        <v>0.2</v>
      </c>
      <c r="U3873" s="116">
        <v>40.799999999999997</v>
      </c>
      <c r="V3873" t="s">
        <v>25</v>
      </c>
      <c r="W3873">
        <v>9.4145000000000003</v>
      </c>
      <c r="X3873" t="s">
        <v>25</v>
      </c>
      <c r="Y3873">
        <v>56.46</v>
      </c>
      <c r="Z3873">
        <v>7.79</v>
      </c>
      <c r="AA3873">
        <v>6.49</v>
      </c>
      <c r="AB3873">
        <v>0.2</v>
      </c>
      <c r="AC3873">
        <v>38.94</v>
      </c>
    </row>
    <row r="3874" spans="1:29" x14ac:dyDescent="0.25">
      <c r="A3874" s="111" t="s">
        <v>597</v>
      </c>
      <c r="B3874" s="112" t="s">
        <v>589</v>
      </c>
      <c r="C3874" s="111">
        <v>82741</v>
      </c>
      <c r="D3874" s="111">
        <v>827410</v>
      </c>
      <c r="E3874" s="111" t="s">
        <v>606</v>
      </c>
      <c r="F3874" s="111">
        <v>18152</v>
      </c>
      <c r="G3874" s="111" t="s">
        <v>385</v>
      </c>
      <c r="H3874" s="111" t="s">
        <v>21</v>
      </c>
      <c r="I3874" s="111" t="s">
        <v>18</v>
      </c>
      <c r="J3874" s="111" t="s">
        <v>334</v>
      </c>
      <c r="K3874" s="111" t="s">
        <v>19</v>
      </c>
      <c r="L3874" s="111">
        <v>12</v>
      </c>
      <c r="M3874" s="111">
        <v>2.4E-2</v>
      </c>
      <c r="N3874" s="113">
        <v>1.69</v>
      </c>
      <c r="O3874" s="113">
        <v>1.4155</v>
      </c>
      <c r="P3874" s="114">
        <v>0.2</v>
      </c>
      <c r="Q3874" s="113">
        <v>17.04</v>
      </c>
      <c r="R3874" s="115">
        <v>8.19</v>
      </c>
      <c r="S3874" s="115">
        <v>6.8</v>
      </c>
      <c r="T3874" s="119">
        <v>0.2</v>
      </c>
      <c r="U3874" s="116">
        <v>81.599999999999994</v>
      </c>
      <c r="V3874" t="s">
        <v>25</v>
      </c>
      <c r="W3874">
        <v>9.4145000000000003</v>
      </c>
      <c r="X3874" t="s">
        <v>25</v>
      </c>
      <c r="Y3874">
        <v>112.92</v>
      </c>
      <c r="Z3874">
        <v>1.49</v>
      </c>
      <c r="AA3874">
        <v>1.24</v>
      </c>
      <c r="AB3874">
        <v>0.2</v>
      </c>
      <c r="AC3874">
        <v>14.879999999999999</v>
      </c>
    </row>
    <row r="3875" spans="1:29" x14ac:dyDescent="0.25">
      <c r="A3875" s="111" t="s">
        <v>597</v>
      </c>
      <c r="B3875" s="112" t="s">
        <v>589</v>
      </c>
      <c r="C3875" s="111">
        <v>82741</v>
      </c>
      <c r="D3875" s="111">
        <v>827410</v>
      </c>
      <c r="E3875" s="111" t="s">
        <v>606</v>
      </c>
      <c r="F3875" s="111">
        <v>18266</v>
      </c>
      <c r="G3875" s="111" t="s">
        <v>386</v>
      </c>
      <c r="H3875" s="111" t="s">
        <v>28</v>
      </c>
      <c r="I3875" s="111" t="s">
        <v>18</v>
      </c>
      <c r="J3875" s="111" t="s">
        <v>331</v>
      </c>
      <c r="K3875" s="111" t="s">
        <v>19</v>
      </c>
      <c r="L3875" s="111">
        <v>12</v>
      </c>
      <c r="M3875" s="111">
        <v>2.4E-2</v>
      </c>
      <c r="N3875" s="113">
        <v>1.69</v>
      </c>
      <c r="O3875" s="113">
        <v>1.42</v>
      </c>
      <c r="P3875" s="114">
        <v>0.2</v>
      </c>
      <c r="Q3875" s="113">
        <v>17.04</v>
      </c>
      <c r="R3875" s="115">
        <v>8.19</v>
      </c>
      <c r="S3875" s="115">
        <v>6.8</v>
      </c>
      <c r="T3875" s="119">
        <v>0.2</v>
      </c>
      <c r="U3875" s="116">
        <v>81.599999999999994</v>
      </c>
      <c r="V3875" t="s">
        <v>25</v>
      </c>
      <c r="W3875">
        <v>9.4145000000000003</v>
      </c>
      <c r="X3875" t="s">
        <v>25</v>
      </c>
      <c r="Y3875">
        <v>112.92</v>
      </c>
      <c r="Z3875">
        <v>1.49</v>
      </c>
      <c r="AA3875">
        <v>1.24</v>
      </c>
      <c r="AB3875">
        <v>0.2</v>
      </c>
      <c r="AC3875">
        <v>14.879999999999999</v>
      </c>
    </row>
    <row r="3876" spans="1:29" x14ac:dyDescent="0.25">
      <c r="A3876" s="111" t="s">
        <v>597</v>
      </c>
      <c r="B3876" s="112" t="s">
        <v>589</v>
      </c>
      <c r="C3876" s="111">
        <v>82741</v>
      </c>
      <c r="D3876" s="111">
        <v>827410</v>
      </c>
      <c r="E3876" s="111" t="s">
        <v>606</v>
      </c>
      <c r="F3876" s="111">
        <v>18268</v>
      </c>
      <c r="G3876" s="111" t="s">
        <v>387</v>
      </c>
      <c r="H3876" s="111" t="s">
        <v>30</v>
      </c>
      <c r="I3876" s="111" t="s">
        <v>18</v>
      </c>
      <c r="J3876" s="111" t="s">
        <v>340</v>
      </c>
      <c r="K3876" s="111" t="s">
        <v>19</v>
      </c>
      <c r="L3876" s="111">
        <v>12</v>
      </c>
      <c r="M3876" s="111">
        <v>2.4E-2</v>
      </c>
      <c r="N3876" s="113">
        <v>1.69</v>
      </c>
      <c r="O3876" s="113">
        <v>1.42</v>
      </c>
      <c r="P3876" s="114">
        <v>0.2</v>
      </c>
      <c r="Q3876" s="113">
        <v>17.04</v>
      </c>
      <c r="R3876" s="115">
        <v>8.19</v>
      </c>
      <c r="S3876" s="115">
        <v>6.8</v>
      </c>
      <c r="T3876" s="119">
        <v>0.2</v>
      </c>
      <c r="U3876" s="116">
        <v>81.599999999999994</v>
      </c>
      <c r="V3876" t="s">
        <v>25</v>
      </c>
      <c r="W3876">
        <v>9.4145000000000003</v>
      </c>
      <c r="X3876" t="s">
        <v>25</v>
      </c>
      <c r="Y3876">
        <v>112.92</v>
      </c>
      <c r="Z3876">
        <v>1.49</v>
      </c>
      <c r="AA3876">
        <v>1.24</v>
      </c>
      <c r="AB3876">
        <v>0.2</v>
      </c>
      <c r="AC3876">
        <v>14.879999999999999</v>
      </c>
    </row>
    <row r="3877" spans="1:29" x14ac:dyDescent="0.25">
      <c r="A3877" s="111" t="s">
        <v>597</v>
      </c>
      <c r="B3877" s="112" t="s">
        <v>589</v>
      </c>
      <c r="C3877" s="111">
        <v>82741</v>
      </c>
      <c r="D3877" s="111">
        <v>827410</v>
      </c>
      <c r="E3877" s="111" t="s">
        <v>606</v>
      </c>
      <c r="F3877" s="111">
        <v>503</v>
      </c>
      <c r="G3877" s="111" t="s">
        <v>389</v>
      </c>
      <c r="H3877" s="111" t="s">
        <v>91</v>
      </c>
      <c r="I3877" s="111" t="s">
        <v>18</v>
      </c>
      <c r="J3877" s="111" t="s">
        <v>340</v>
      </c>
      <c r="K3877" s="111" t="s">
        <v>85</v>
      </c>
      <c r="L3877" s="111">
        <v>6</v>
      </c>
      <c r="M3877" s="111">
        <v>0.12</v>
      </c>
      <c r="N3877" s="113">
        <v>5.69</v>
      </c>
      <c r="O3877" s="113">
        <v>4.74</v>
      </c>
      <c r="P3877" s="114">
        <v>0.2</v>
      </c>
      <c r="Q3877" s="113">
        <v>28.44</v>
      </c>
      <c r="R3877" s="115">
        <v>8.19</v>
      </c>
      <c r="S3877" s="115">
        <v>6.8</v>
      </c>
      <c r="T3877" s="119">
        <v>0.2</v>
      </c>
      <c r="U3877" s="116">
        <v>40.799999999999997</v>
      </c>
      <c r="V3877" t="s">
        <v>25</v>
      </c>
      <c r="W3877">
        <v>9.4145000000000003</v>
      </c>
      <c r="X3877" t="s">
        <v>25</v>
      </c>
      <c r="Y3877">
        <v>56.46</v>
      </c>
      <c r="Z3877">
        <v>5.59</v>
      </c>
      <c r="AA3877">
        <v>4.66</v>
      </c>
      <c r="AB3877">
        <v>0.2</v>
      </c>
      <c r="AC3877">
        <v>27.96</v>
      </c>
    </row>
    <row r="3878" spans="1:29" x14ac:dyDescent="0.25">
      <c r="A3878" s="111" t="s">
        <v>597</v>
      </c>
      <c r="B3878" s="112" t="s">
        <v>589</v>
      </c>
      <c r="C3878" s="111">
        <v>82741</v>
      </c>
      <c r="D3878" s="111">
        <v>827410</v>
      </c>
      <c r="E3878" s="111" t="s">
        <v>606</v>
      </c>
      <c r="F3878" s="111">
        <v>504</v>
      </c>
      <c r="G3878" s="111" t="s">
        <v>390</v>
      </c>
      <c r="H3878" s="111" t="s">
        <v>88</v>
      </c>
      <c r="I3878" s="111" t="s">
        <v>18</v>
      </c>
      <c r="J3878" s="111" t="s">
        <v>331</v>
      </c>
      <c r="K3878" s="111" t="s">
        <v>85</v>
      </c>
      <c r="L3878" s="111">
        <v>6</v>
      </c>
      <c r="M3878" s="111">
        <v>0.12</v>
      </c>
      <c r="N3878" s="113">
        <v>7.29</v>
      </c>
      <c r="O3878" s="113">
        <v>6.07</v>
      </c>
      <c r="P3878" s="114">
        <v>0.2</v>
      </c>
      <c r="Q3878" s="113">
        <v>36.42</v>
      </c>
      <c r="R3878" s="115">
        <v>8.19</v>
      </c>
      <c r="S3878" s="115">
        <v>6.8</v>
      </c>
      <c r="T3878" s="119">
        <v>0.2</v>
      </c>
      <c r="U3878" s="116">
        <v>40.799999999999997</v>
      </c>
      <c r="V3878" t="s">
        <v>25</v>
      </c>
      <c r="W3878">
        <v>9.4145000000000003</v>
      </c>
      <c r="X3878" t="s">
        <v>25</v>
      </c>
      <c r="Y3878">
        <v>56.46</v>
      </c>
      <c r="Z3878">
        <v>6.59</v>
      </c>
      <c r="AA3878">
        <v>5.49</v>
      </c>
      <c r="AB3878">
        <v>0.2</v>
      </c>
      <c r="AC3878">
        <v>32.94</v>
      </c>
    </row>
    <row r="3879" spans="1:29" x14ac:dyDescent="0.25">
      <c r="A3879" s="111" t="s">
        <v>597</v>
      </c>
      <c r="B3879" s="112" t="s">
        <v>589</v>
      </c>
      <c r="C3879" s="111">
        <v>82741</v>
      </c>
      <c r="D3879" s="111">
        <v>827410</v>
      </c>
      <c r="E3879" s="111" t="s">
        <v>606</v>
      </c>
      <c r="F3879" s="111">
        <v>1166</v>
      </c>
      <c r="G3879" s="111" t="s">
        <v>417</v>
      </c>
      <c r="H3879" s="111" t="s">
        <v>91</v>
      </c>
      <c r="I3879" s="111" t="s">
        <v>18</v>
      </c>
      <c r="J3879" s="111" t="s">
        <v>418</v>
      </c>
      <c r="K3879" s="111" t="s">
        <v>85</v>
      </c>
      <c r="L3879" s="111">
        <v>6</v>
      </c>
      <c r="M3879" s="111">
        <v>0.12</v>
      </c>
      <c r="N3879" s="113">
        <v>5.69</v>
      </c>
      <c r="O3879" s="113">
        <v>4.74</v>
      </c>
      <c r="P3879" s="114">
        <v>0.2</v>
      </c>
      <c r="Q3879" s="113">
        <v>28.44</v>
      </c>
      <c r="R3879" s="115">
        <v>8.19</v>
      </c>
      <c r="S3879" s="115">
        <v>6.8</v>
      </c>
      <c r="T3879" s="119">
        <v>0.2</v>
      </c>
      <c r="U3879" s="116">
        <v>40.799999999999997</v>
      </c>
      <c r="V3879" t="s">
        <v>25</v>
      </c>
      <c r="W3879">
        <v>9.4145000000000003</v>
      </c>
      <c r="X3879" t="s">
        <v>25</v>
      </c>
      <c r="Y3879">
        <v>56.46</v>
      </c>
      <c r="Z3879">
        <v>5.59</v>
      </c>
      <c r="AA3879">
        <v>4.66</v>
      </c>
      <c r="AB3879">
        <v>0.2</v>
      </c>
      <c r="AC3879">
        <v>27.96</v>
      </c>
    </row>
    <row r="3880" spans="1:29" x14ac:dyDescent="0.25">
      <c r="A3880" s="111" t="s">
        <v>597</v>
      </c>
      <c r="B3880" s="112" t="s">
        <v>589</v>
      </c>
      <c r="C3880" s="111">
        <v>82741</v>
      </c>
      <c r="D3880" s="111">
        <v>827410</v>
      </c>
      <c r="E3880" s="111" t="s">
        <v>606</v>
      </c>
      <c r="F3880" s="111">
        <v>2349</v>
      </c>
      <c r="G3880" s="111" t="s">
        <v>391</v>
      </c>
      <c r="H3880" s="111" t="s">
        <v>86</v>
      </c>
      <c r="I3880" s="111" t="s">
        <v>18</v>
      </c>
      <c r="J3880" s="111" t="s">
        <v>334</v>
      </c>
      <c r="K3880" s="111" t="s">
        <v>85</v>
      </c>
      <c r="L3880" s="111">
        <v>6</v>
      </c>
      <c r="M3880" s="111">
        <v>0.12</v>
      </c>
      <c r="N3880" s="113">
        <v>7.39</v>
      </c>
      <c r="O3880" s="113">
        <v>6.17</v>
      </c>
      <c r="P3880" s="114">
        <v>0.2</v>
      </c>
      <c r="Q3880" s="113">
        <v>37.019999999999996</v>
      </c>
      <c r="R3880" s="115">
        <v>8.19</v>
      </c>
      <c r="S3880" s="115">
        <v>6.8</v>
      </c>
      <c r="T3880" s="119">
        <v>0.2</v>
      </c>
      <c r="U3880" s="116">
        <v>40.799999999999997</v>
      </c>
      <c r="V3880" t="s">
        <v>25</v>
      </c>
      <c r="W3880">
        <v>9.4145000000000003</v>
      </c>
      <c r="X3880" t="s">
        <v>25</v>
      </c>
      <c r="Y3880">
        <v>56.46</v>
      </c>
      <c r="Z3880">
        <v>6.99</v>
      </c>
      <c r="AA3880">
        <v>5.83</v>
      </c>
      <c r="AB3880">
        <v>0.2</v>
      </c>
      <c r="AC3880">
        <v>34.980000000000004</v>
      </c>
    </row>
    <row r="3881" spans="1:29" x14ac:dyDescent="0.25">
      <c r="A3881" s="111" t="s">
        <v>597</v>
      </c>
      <c r="B3881" s="112" t="s">
        <v>589</v>
      </c>
      <c r="C3881" s="111">
        <v>82741</v>
      </c>
      <c r="D3881" s="111">
        <v>827410</v>
      </c>
      <c r="E3881" s="111" t="s">
        <v>606</v>
      </c>
      <c r="F3881" s="111">
        <v>2350</v>
      </c>
      <c r="G3881" s="111" t="s">
        <v>392</v>
      </c>
      <c r="H3881" s="111" t="s">
        <v>90</v>
      </c>
      <c r="I3881" s="111" t="s">
        <v>18</v>
      </c>
      <c r="J3881" s="111" t="s">
        <v>336</v>
      </c>
      <c r="K3881" s="111" t="s">
        <v>85</v>
      </c>
      <c r="L3881" s="111">
        <v>6</v>
      </c>
      <c r="M3881" s="111">
        <v>0.12</v>
      </c>
      <c r="N3881" s="113">
        <v>5.99</v>
      </c>
      <c r="O3881" s="113">
        <v>5.0199999999999996</v>
      </c>
      <c r="P3881" s="114">
        <v>0.2</v>
      </c>
      <c r="Q3881" s="113">
        <v>30.119999999999997</v>
      </c>
      <c r="R3881" s="115">
        <v>8.19</v>
      </c>
      <c r="S3881" s="115">
        <v>6.8</v>
      </c>
      <c r="T3881" s="119">
        <v>0.2</v>
      </c>
      <c r="U3881" s="116">
        <v>40.799999999999997</v>
      </c>
      <c r="V3881" t="s">
        <v>25</v>
      </c>
      <c r="W3881">
        <v>9.4145000000000003</v>
      </c>
      <c r="X3881" t="s">
        <v>25</v>
      </c>
      <c r="Y3881">
        <v>56.46</v>
      </c>
      <c r="Z3881">
        <v>5.29</v>
      </c>
      <c r="AA3881">
        <v>4.41</v>
      </c>
      <c r="AB3881">
        <v>0.2</v>
      </c>
      <c r="AC3881">
        <v>26.46</v>
      </c>
    </row>
    <row r="3882" spans="1:29" x14ac:dyDescent="0.25">
      <c r="A3882" s="111" t="s">
        <v>597</v>
      </c>
      <c r="B3882" s="112" t="s">
        <v>589</v>
      </c>
      <c r="C3882" s="111">
        <v>82741</v>
      </c>
      <c r="D3882" s="111">
        <v>827410</v>
      </c>
      <c r="E3882" s="111" t="s">
        <v>606</v>
      </c>
      <c r="F3882" s="111">
        <v>2353</v>
      </c>
      <c r="G3882" s="111" t="s">
        <v>393</v>
      </c>
      <c r="H3882" s="111" t="s">
        <v>93</v>
      </c>
      <c r="I3882" s="111" t="s">
        <v>18</v>
      </c>
      <c r="J3882" s="111" t="s">
        <v>338</v>
      </c>
      <c r="K3882" s="111" t="s">
        <v>85</v>
      </c>
      <c r="L3882" s="111">
        <v>6</v>
      </c>
      <c r="M3882" s="111">
        <v>0.12</v>
      </c>
      <c r="N3882" s="113">
        <v>7.39</v>
      </c>
      <c r="O3882" s="113">
        <v>6.17</v>
      </c>
      <c r="P3882" s="114">
        <v>0.2</v>
      </c>
      <c r="Q3882" s="113">
        <v>37.019999999999996</v>
      </c>
      <c r="R3882" s="115">
        <v>8.19</v>
      </c>
      <c r="S3882" s="115">
        <v>6.8</v>
      </c>
      <c r="T3882" s="119">
        <v>0.2</v>
      </c>
      <c r="U3882" s="116">
        <v>40.799999999999997</v>
      </c>
      <c r="V3882" t="s">
        <v>25</v>
      </c>
      <c r="W3882">
        <v>9.4145000000000003</v>
      </c>
      <c r="X3882" t="s">
        <v>25</v>
      </c>
      <c r="Y3882">
        <v>56.46</v>
      </c>
      <c r="Z3882">
        <v>6.99</v>
      </c>
      <c r="AA3882">
        <v>5.83</v>
      </c>
      <c r="AB3882">
        <v>0.2</v>
      </c>
      <c r="AC3882">
        <v>34.980000000000004</v>
      </c>
    </row>
    <row r="3883" spans="1:29" x14ac:dyDescent="0.25">
      <c r="A3883" s="111" t="s">
        <v>597</v>
      </c>
      <c r="B3883" s="112" t="s">
        <v>589</v>
      </c>
      <c r="C3883" s="111">
        <v>82741</v>
      </c>
      <c r="D3883" s="111">
        <v>827410</v>
      </c>
      <c r="E3883" s="111" t="s">
        <v>606</v>
      </c>
      <c r="F3883" s="111">
        <v>2357</v>
      </c>
      <c r="G3883" s="111" t="s">
        <v>394</v>
      </c>
      <c r="H3883" s="111" t="s">
        <v>92</v>
      </c>
      <c r="I3883" s="111" t="s">
        <v>18</v>
      </c>
      <c r="J3883" s="111" t="s">
        <v>372</v>
      </c>
      <c r="K3883" s="111" t="s">
        <v>85</v>
      </c>
      <c r="L3883" s="111">
        <v>6</v>
      </c>
      <c r="M3883" s="111">
        <v>0.12</v>
      </c>
      <c r="N3883" s="113">
        <v>4.8899999999999997</v>
      </c>
      <c r="O3883" s="113">
        <v>4.0599999999999996</v>
      </c>
      <c r="P3883" s="114">
        <v>0.2</v>
      </c>
      <c r="Q3883" s="113">
        <v>24.36</v>
      </c>
      <c r="R3883" s="115">
        <v>8.19</v>
      </c>
      <c r="S3883" s="115">
        <v>6.8</v>
      </c>
      <c r="T3883" s="119">
        <v>0.2</v>
      </c>
      <c r="U3883" s="116">
        <v>40.799999999999997</v>
      </c>
      <c r="V3883" t="s">
        <v>25</v>
      </c>
      <c r="W3883">
        <v>9.4145000000000003</v>
      </c>
      <c r="X3883" t="s">
        <v>25</v>
      </c>
      <c r="Y3883">
        <v>56.46</v>
      </c>
      <c r="Z3883">
        <v>4.6900000000000004</v>
      </c>
      <c r="AA3883">
        <v>3.83</v>
      </c>
      <c r="AB3883">
        <v>0.2</v>
      </c>
      <c r="AC3883">
        <v>22.98</v>
      </c>
    </row>
    <row r="3884" spans="1:29" x14ac:dyDescent="0.25">
      <c r="A3884" s="111" t="s">
        <v>597</v>
      </c>
      <c r="B3884" s="112" t="s">
        <v>589</v>
      </c>
      <c r="C3884" s="111">
        <v>82741</v>
      </c>
      <c r="D3884" s="111">
        <v>827410</v>
      </c>
      <c r="E3884" s="111" t="s">
        <v>606</v>
      </c>
      <c r="F3884" s="111">
        <v>4409</v>
      </c>
      <c r="G3884" s="111" t="s">
        <v>419</v>
      </c>
      <c r="H3884" s="111" t="s">
        <v>88</v>
      </c>
      <c r="I3884" s="111" t="s">
        <v>18</v>
      </c>
      <c r="J3884" s="111" t="s">
        <v>342</v>
      </c>
      <c r="K3884" s="111" t="s">
        <v>85</v>
      </c>
      <c r="L3884" s="111">
        <v>6</v>
      </c>
      <c r="M3884" s="111">
        <v>0.12</v>
      </c>
      <c r="N3884" s="113">
        <v>7.29</v>
      </c>
      <c r="O3884" s="113">
        <v>6.07</v>
      </c>
      <c r="P3884" s="114">
        <v>0.2</v>
      </c>
      <c r="Q3884" s="113">
        <v>36.42</v>
      </c>
      <c r="R3884" s="115">
        <v>8.19</v>
      </c>
      <c r="S3884" s="115">
        <v>6.8</v>
      </c>
      <c r="T3884" s="119">
        <v>0.2</v>
      </c>
      <c r="U3884" s="116">
        <v>40.799999999999997</v>
      </c>
      <c r="V3884" t="s">
        <v>25</v>
      </c>
      <c r="W3884">
        <v>9.4145000000000003</v>
      </c>
      <c r="X3884" t="s">
        <v>25</v>
      </c>
      <c r="Y3884">
        <v>56.46</v>
      </c>
      <c r="Z3884">
        <v>6.59</v>
      </c>
      <c r="AA3884">
        <v>5.49</v>
      </c>
      <c r="AB3884">
        <v>0.2</v>
      </c>
      <c r="AC3884">
        <v>32.94</v>
      </c>
    </row>
    <row r="3885" spans="1:29" x14ac:dyDescent="0.25">
      <c r="A3885" s="111" t="s">
        <v>597</v>
      </c>
      <c r="B3885" s="112" t="s">
        <v>589</v>
      </c>
      <c r="C3885" s="111">
        <v>82741</v>
      </c>
      <c r="D3885" s="111">
        <v>827410</v>
      </c>
      <c r="E3885" s="111" t="s">
        <v>606</v>
      </c>
      <c r="F3885" s="111">
        <v>25700</v>
      </c>
      <c r="G3885" s="111" t="s">
        <v>396</v>
      </c>
      <c r="H3885" s="111" t="s">
        <v>135</v>
      </c>
      <c r="I3885" s="111" t="s">
        <v>128</v>
      </c>
      <c r="J3885" s="111" t="s">
        <v>378</v>
      </c>
      <c r="K3885" s="111" t="s">
        <v>85</v>
      </c>
      <c r="L3885" s="111">
        <v>6</v>
      </c>
      <c r="M3885" s="111">
        <v>0.12</v>
      </c>
      <c r="N3885" s="113">
        <v>8.7899999999999991</v>
      </c>
      <c r="O3885" s="113">
        <v>7.2959999999999994</v>
      </c>
      <c r="P3885" s="114">
        <v>0.2</v>
      </c>
      <c r="Q3885" s="113">
        <v>43.8</v>
      </c>
      <c r="R3885" s="115">
        <v>10.49</v>
      </c>
      <c r="S3885" s="115">
        <v>6.8</v>
      </c>
      <c r="T3885" s="119">
        <v>0.54</v>
      </c>
      <c r="U3885" s="116">
        <v>40.799999999999997</v>
      </c>
      <c r="V3885" t="s">
        <v>25</v>
      </c>
      <c r="W3885">
        <v>9.4145000000000003</v>
      </c>
      <c r="X3885" t="s">
        <v>25</v>
      </c>
      <c r="Y3885">
        <v>56.46</v>
      </c>
      <c r="Z3885">
        <v>9.99</v>
      </c>
      <c r="AA3885">
        <v>6.4833333333333334</v>
      </c>
      <c r="AB3885">
        <v>0.54</v>
      </c>
      <c r="AC3885">
        <v>38.880000000000003</v>
      </c>
    </row>
    <row r="3886" spans="1:29" x14ac:dyDescent="0.25">
      <c r="A3886" s="111" t="s">
        <v>597</v>
      </c>
      <c r="B3886" s="112" t="s">
        <v>589</v>
      </c>
      <c r="C3886" s="111">
        <v>82741</v>
      </c>
      <c r="D3886" s="111">
        <v>827410</v>
      </c>
      <c r="E3886" s="111" t="s">
        <v>606</v>
      </c>
      <c r="F3886" s="111">
        <v>18137</v>
      </c>
      <c r="G3886" s="111" t="s">
        <v>507</v>
      </c>
      <c r="H3886" s="111" t="s">
        <v>103</v>
      </c>
      <c r="I3886" s="111" t="s">
        <v>18</v>
      </c>
      <c r="J3886" s="111" t="s">
        <v>334</v>
      </c>
      <c r="K3886" s="111" t="s">
        <v>105</v>
      </c>
      <c r="L3886" s="111">
        <v>4</v>
      </c>
      <c r="M3886" s="111">
        <v>0.12</v>
      </c>
      <c r="N3886" s="113">
        <v>9.69</v>
      </c>
      <c r="O3886" s="113">
        <v>8.07</v>
      </c>
      <c r="P3886" s="114">
        <v>0.2</v>
      </c>
      <c r="Q3886" s="113">
        <v>32.28</v>
      </c>
      <c r="R3886" s="115">
        <v>9.2899999999999991</v>
      </c>
      <c r="S3886" s="115">
        <v>7.75</v>
      </c>
      <c r="T3886" s="119">
        <v>0.2</v>
      </c>
      <c r="U3886" s="116">
        <v>31</v>
      </c>
      <c r="V3886" t="s">
        <v>25</v>
      </c>
      <c r="W3886">
        <v>7.97</v>
      </c>
      <c r="X3886" t="s">
        <v>25</v>
      </c>
      <c r="Y3886">
        <v>31.88</v>
      </c>
      <c r="Z3886">
        <v>8.89</v>
      </c>
      <c r="AA3886">
        <v>7.41</v>
      </c>
      <c r="AB3886">
        <v>0.2</v>
      </c>
      <c r="AC3886">
        <v>29.64</v>
      </c>
    </row>
    <row r="3887" spans="1:29" x14ac:dyDescent="0.25">
      <c r="A3887" s="111" t="s">
        <v>597</v>
      </c>
      <c r="B3887" s="112" t="s">
        <v>589</v>
      </c>
      <c r="C3887" s="111">
        <v>82741</v>
      </c>
      <c r="D3887" s="111">
        <v>827410</v>
      </c>
      <c r="E3887" s="111" t="s">
        <v>606</v>
      </c>
      <c r="F3887" s="111">
        <v>18341</v>
      </c>
      <c r="G3887" s="111" t="s">
        <v>508</v>
      </c>
      <c r="H3887" s="111" t="s">
        <v>104</v>
      </c>
      <c r="I3887" s="111" t="s">
        <v>18</v>
      </c>
      <c r="J3887" s="111" t="s">
        <v>331</v>
      </c>
      <c r="K3887" s="111" t="s">
        <v>105</v>
      </c>
      <c r="L3887" s="111">
        <v>4</v>
      </c>
      <c r="M3887" s="111">
        <v>0.12</v>
      </c>
      <c r="N3887" s="113">
        <v>9.69</v>
      </c>
      <c r="O3887" s="113">
        <v>8.07</v>
      </c>
      <c r="P3887" s="114">
        <v>0.2</v>
      </c>
      <c r="Q3887" s="113">
        <v>32.28</v>
      </c>
      <c r="R3887" s="115">
        <v>9.2899999999999991</v>
      </c>
      <c r="S3887" s="115">
        <v>7.75</v>
      </c>
      <c r="T3887" s="119">
        <v>0.2</v>
      </c>
      <c r="U3887" s="116">
        <v>31</v>
      </c>
      <c r="V3887" t="s">
        <v>25</v>
      </c>
      <c r="W3887">
        <v>7.97</v>
      </c>
      <c r="X3887" t="s">
        <v>25</v>
      </c>
      <c r="Y3887">
        <v>31.88</v>
      </c>
      <c r="Z3887">
        <v>8.89</v>
      </c>
      <c r="AA3887">
        <v>7.41</v>
      </c>
      <c r="AB3887">
        <v>0.2</v>
      </c>
      <c r="AC3887">
        <v>29.64</v>
      </c>
    </row>
    <row r="3888" spans="1:29" x14ac:dyDescent="0.25">
      <c r="A3888" s="111" t="s">
        <v>597</v>
      </c>
      <c r="B3888" s="112" t="s">
        <v>589</v>
      </c>
      <c r="C3888" s="111">
        <v>82741</v>
      </c>
      <c r="D3888" s="111">
        <v>827410</v>
      </c>
      <c r="E3888" s="111" t="s">
        <v>606</v>
      </c>
      <c r="F3888" s="111">
        <v>7977</v>
      </c>
      <c r="G3888" s="111" t="s">
        <v>397</v>
      </c>
      <c r="H3888" s="111" t="s">
        <v>119</v>
      </c>
      <c r="I3888" s="111" t="s">
        <v>115</v>
      </c>
      <c r="J3888" s="111" t="s">
        <v>398</v>
      </c>
      <c r="K3888" s="111" t="s">
        <v>58</v>
      </c>
      <c r="L3888" s="111">
        <v>6</v>
      </c>
      <c r="M3888" s="111">
        <v>0.03</v>
      </c>
      <c r="N3888" s="113">
        <v>5.09</v>
      </c>
      <c r="O3888" s="113">
        <v>4.2655000000000003</v>
      </c>
      <c r="P3888" s="114">
        <v>0.2</v>
      </c>
      <c r="Q3888" s="113">
        <v>25.619999999999997</v>
      </c>
      <c r="R3888" s="115">
        <v>4.99</v>
      </c>
      <c r="S3888" s="115">
        <v>4.16</v>
      </c>
      <c r="T3888" s="119">
        <v>0.2</v>
      </c>
      <c r="U3888" s="116">
        <v>24.96</v>
      </c>
      <c r="V3888" t="s">
        <v>25</v>
      </c>
      <c r="W3888">
        <v>4.2699999999999996</v>
      </c>
      <c r="X3888" t="s">
        <v>25</v>
      </c>
      <c r="Y3888">
        <v>25.619999999999997</v>
      </c>
      <c r="Z3888">
        <v>4.8899999999999997</v>
      </c>
      <c r="AA3888">
        <v>4.08</v>
      </c>
      <c r="AB3888">
        <v>0.2</v>
      </c>
      <c r="AC3888">
        <v>24.48</v>
      </c>
    </row>
    <row r="3889" spans="1:29" x14ac:dyDescent="0.25">
      <c r="A3889" s="111" t="s">
        <v>597</v>
      </c>
      <c r="B3889" s="112" t="s">
        <v>589</v>
      </c>
      <c r="C3889" s="111">
        <v>82741</v>
      </c>
      <c r="D3889" s="111">
        <v>827410</v>
      </c>
      <c r="E3889" s="111" t="s">
        <v>606</v>
      </c>
      <c r="F3889" s="111">
        <v>7979</v>
      </c>
      <c r="G3889" s="111" t="s">
        <v>399</v>
      </c>
      <c r="H3889" s="111" t="s">
        <v>119</v>
      </c>
      <c r="I3889" s="111" t="s">
        <v>115</v>
      </c>
      <c r="J3889" s="111" t="s">
        <v>400</v>
      </c>
      <c r="K3889" s="111" t="s">
        <v>58</v>
      </c>
      <c r="L3889" s="111">
        <v>6</v>
      </c>
      <c r="M3889" s="111">
        <v>0.03</v>
      </c>
      <c r="N3889" s="113">
        <v>5.09</v>
      </c>
      <c r="O3889" s="113">
        <v>4.2655000000000003</v>
      </c>
      <c r="P3889" s="114">
        <v>0.2</v>
      </c>
      <c r="Q3889" s="113">
        <v>25.619999999999997</v>
      </c>
      <c r="R3889" s="115">
        <v>4.99</v>
      </c>
      <c r="S3889" s="115">
        <v>4.16</v>
      </c>
      <c r="T3889" s="119">
        <v>0.2</v>
      </c>
      <c r="U3889" s="116">
        <v>24.96</v>
      </c>
      <c r="V3889" t="s">
        <v>25</v>
      </c>
      <c r="W3889">
        <v>4.2699999999999996</v>
      </c>
      <c r="X3889" t="s">
        <v>25</v>
      </c>
      <c r="Y3889">
        <v>25.619999999999997</v>
      </c>
      <c r="Z3889">
        <v>4.8899999999999997</v>
      </c>
      <c r="AA3889">
        <v>4.08</v>
      </c>
      <c r="AB3889">
        <v>0.2</v>
      </c>
      <c r="AC3889">
        <v>24.48</v>
      </c>
    </row>
    <row r="3890" spans="1:29" x14ac:dyDescent="0.25">
      <c r="A3890" s="111" t="s">
        <v>597</v>
      </c>
      <c r="B3890" s="112" t="s">
        <v>589</v>
      </c>
      <c r="C3890" s="111">
        <v>82741</v>
      </c>
      <c r="D3890" s="111">
        <v>827410</v>
      </c>
      <c r="E3890" s="111" t="s">
        <v>606</v>
      </c>
      <c r="F3890" s="111">
        <v>7980</v>
      </c>
      <c r="G3890" s="111" t="s">
        <v>401</v>
      </c>
      <c r="H3890" s="111" t="s">
        <v>119</v>
      </c>
      <c r="I3890" s="111" t="s">
        <v>115</v>
      </c>
      <c r="J3890" s="111" t="s">
        <v>402</v>
      </c>
      <c r="K3890" s="111" t="s">
        <v>58</v>
      </c>
      <c r="L3890" s="111">
        <v>6</v>
      </c>
      <c r="M3890" s="111">
        <v>0.03</v>
      </c>
      <c r="N3890" s="113">
        <v>5.09</v>
      </c>
      <c r="O3890" s="113">
        <v>4.2655000000000003</v>
      </c>
      <c r="P3890" s="114">
        <v>0.2</v>
      </c>
      <c r="Q3890" s="113">
        <v>25.619999999999997</v>
      </c>
      <c r="R3890" s="115">
        <v>4.99</v>
      </c>
      <c r="S3890" s="115">
        <v>4.16</v>
      </c>
      <c r="T3890" s="119">
        <v>0.2</v>
      </c>
      <c r="U3890" s="116">
        <v>24.96</v>
      </c>
      <c r="V3890" t="s">
        <v>25</v>
      </c>
      <c r="W3890">
        <v>4.2699999999999996</v>
      </c>
      <c r="X3890" t="s">
        <v>25</v>
      </c>
      <c r="Y3890">
        <v>25.619999999999997</v>
      </c>
      <c r="Z3890">
        <v>4.8899999999999997</v>
      </c>
      <c r="AA3890">
        <v>4.08</v>
      </c>
      <c r="AB3890">
        <v>0.2</v>
      </c>
      <c r="AC3890">
        <v>24.48</v>
      </c>
    </row>
    <row r="3891" spans="1:29" x14ac:dyDescent="0.25">
      <c r="A3891" s="111" t="s">
        <v>597</v>
      </c>
      <c r="B3891" s="112" t="s">
        <v>589</v>
      </c>
      <c r="C3891" s="111">
        <v>82741</v>
      </c>
      <c r="D3891" s="111">
        <v>827410</v>
      </c>
      <c r="E3891" s="111" t="s">
        <v>606</v>
      </c>
      <c r="F3891" s="111">
        <v>7981</v>
      </c>
      <c r="G3891" s="111" t="s">
        <v>403</v>
      </c>
      <c r="H3891" s="111" t="s">
        <v>119</v>
      </c>
      <c r="I3891" s="111" t="s">
        <v>115</v>
      </c>
      <c r="J3891" s="111" t="s">
        <v>404</v>
      </c>
      <c r="K3891" s="111" t="s">
        <v>58</v>
      </c>
      <c r="L3891" s="111">
        <v>6</v>
      </c>
      <c r="M3891" s="111">
        <v>0.03</v>
      </c>
      <c r="N3891" s="113">
        <v>5.09</v>
      </c>
      <c r="O3891" s="113">
        <v>4.2655000000000003</v>
      </c>
      <c r="P3891" s="114">
        <v>0.2</v>
      </c>
      <c r="Q3891" s="113">
        <v>25.619999999999997</v>
      </c>
      <c r="R3891" s="115">
        <v>4.99</v>
      </c>
      <c r="S3891" s="115">
        <v>4.16</v>
      </c>
      <c r="T3891" s="119">
        <v>0.2</v>
      </c>
      <c r="U3891" s="116">
        <v>24.96</v>
      </c>
      <c r="V3891" t="s">
        <v>25</v>
      </c>
      <c r="W3891">
        <v>4.2699999999999996</v>
      </c>
      <c r="X3891" t="s">
        <v>25</v>
      </c>
      <c r="Y3891">
        <v>25.619999999999997</v>
      </c>
      <c r="Z3891">
        <v>4.8899999999999997</v>
      </c>
      <c r="AA3891">
        <v>4.08</v>
      </c>
      <c r="AB3891">
        <v>0.2</v>
      </c>
      <c r="AC3891">
        <v>24.48</v>
      </c>
    </row>
    <row r="3892" spans="1:29" x14ac:dyDescent="0.25">
      <c r="A3892" s="111" t="s">
        <v>597</v>
      </c>
      <c r="B3892" s="112" t="s">
        <v>589</v>
      </c>
      <c r="C3892" s="111">
        <v>82741</v>
      </c>
      <c r="D3892" s="111">
        <v>827410</v>
      </c>
      <c r="E3892" s="111" t="s">
        <v>606</v>
      </c>
      <c r="F3892" s="111">
        <v>7982</v>
      </c>
      <c r="G3892" s="111" t="s">
        <v>405</v>
      </c>
      <c r="H3892" s="111" t="s">
        <v>119</v>
      </c>
      <c r="I3892" s="111" t="s">
        <v>115</v>
      </c>
      <c r="J3892" s="111" t="s">
        <v>406</v>
      </c>
      <c r="K3892" s="111" t="s">
        <v>58</v>
      </c>
      <c r="L3892" s="111">
        <v>6</v>
      </c>
      <c r="M3892" s="111">
        <v>0.03</v>
      </c>
      <c r="N3892" s="113">
        <v>5.09</v>
      </c>
      <c r="O3892" s="113">
        <v>4.2655000000000003</v>
      </c>
      <c r="P3892" s="114">
        <v>0.2</v>
      </c>
      <c r="Q3892" s="113">
        <v>25.619999999999997</v>
      </c>
      <c r="R3892" s="115">
        <v>4.99</v>
      </c>
      <c r="S3892" s="115">
        <v>4.16</v>
      </c>
      <c r="T3892" s="119">
        <v>0.2</v>
      </c>
      <c r="U3892" s="116">
        <v>24.96</v>
      </c>
      <c r="V3892" t="s">
        <v>25</v>
      </c>
      <c r="W3892">
        <v>4.2699999999999996</v>
      </c>
      <c r="X3892" t="s">
        <v>25</v>
      </c>
      <c r="Y3892">
        <v>25.619999999999997</v>
      </c>
      <c r="Z3892">
        <v>4.8899999999999997</v>
      </c>
      <c r="AA3892">
        <v>4.08</v>
      </c>
      <c r="AB3892">
        <v>0.2</v>
      </c>
      <c r="AC3892">
        <v>24.48</v>
      </c>
    </row>
    <row r="3893" spans="1:29" x14ac:dyDescent="0.25">
      <c r="A3893" s="111" t="s">
        <v>597</v>
      </c>
      <c r="B3893" s="112" t="s">
        <v>589</v>
      </c>
      <c r="C3893" s="111">
        <v>82741</v>
      </c>
      <c r="D3893" s="111">
        <v>827410</v>
      </c>
      <c r="E3893" s="111" t="s">
        <v>606</v>
      </c>
      <c r="F3893" s="111">
        <v>7983</v>
      </c>
      <c r="G3893" s="111" t="s">
        <v>407</v>
      </c>
      <c r="H3893" s="111" t="s">
        <v>119</v>
      </c>
      <c r="I3893" s="111" t="s">
        <v>115</v>
      </c>
      <c r="J3893" s="111" t="s">
        <v>408</v>
      </c>
      <c r="K3893" s="111" t="s">
        <v>58</v>
      </c>
      <c r="L3893" s="111">
        <v>6</v>
      </c>
      <c r="M3893" s="111">
        <v>0.03</v>
      </c>
      <c r="N3893" s="113">
        <v>5.09</v>
      </c>
      <c r="O3893" s="113">
        <v>4.2655000000000003</v>
      </c>
      <c r="P3893" s="114">
        <v>0.2</v>
      </c>
      <c r="Q3893" s="113">
        <v>25.619999999999997</v>
      </c>
      <c r="R3893" s="115">
        <v>4.99</v>
      </c>
      <c r="S3893" s="115">
        <v>4.16</v>
      </c>
      <c r="T3893" s="119">
        <v>0.2</v>
      </c>
      <c r="U3893" s="116">
        <v>24.96</v>
      </c>
      <c r="V3893" t="s">
        <v>25</v>
      </c>
      <c r="W3893">
        <v>4.2699999999999996</v>
      </c>
      <c r="X3893" t="s">
        <v>25</v>
      </c>
      <c r="Y3893">
        <v>25.619999999999997</v>
      </c>
      <c r="Z3893">
        <v>4.8899999999999997</v>
      </c>
      <c r="AA3893">
        <v>4.08</v>
      </c>
      <c r="AB3893">
        <v>0.2</v>
      </c>
      <c r="AC3893">
        <v>24.48</v>
      </c>
    </row>
    <row r="3894" spans="1:29" x14ac:dyDescent="0.25">
      <c r="A3894" s="111" t="s">
        <v>597</v>
      </c>
      <c r="B3894" s="112" t="s">
        <v>589</v>
      </c>
      <c r="C3894" s="111">
        <v>82741</v>
      </c>
      <c r="D3894" s="111">
        <v>827410</v>
      </c>
      <c r="E3894" s="111" t="s">
        <v>606</v>
      </c>
      <c r="F3894" s="111">
        <v>7985</v>
      </c>
      <c r="G3894" s="111" t="s">
        <v>409</v>
      </c>
      <c r="H3894" s="111" t="s">
        <v>119</v>
      </c>
      <c r="I3894" s="111" t="s">
        <v>115</v>
      </c>
      <c r="J3894" s="111" t="s">
        <v>410</v>
      </c>
      <c r="K3894" s="111" t="s">
        <v>58</v>
      </c>
      <c r="L3894" s="111">
        <v>6</v>
      </c>
      <c r="M3894" s="111">
        <v>0.03</v>
      </c>
      <c r="N3894" s="113">
        <v>5.09</v>
      </c>
      <c r="O3894" s="113">
        <v>4.2655000000000003</v>
      </c>
      <c r="P3894" s="114">
        <v>0.2</v>
      </c>
      <c r="Q3894" s="113">
        <v>25.619999999999997</v>
      </c>
      <c r="R3894" s="115">
        <v>4.99</v>
      </c>
      <c r="S3894" s="115">
        <v>4.16</v>
      </c>
      <c r="T3894" s="119">
        <v>0.2</v>
      </c>
      <c r="U3894" s="116">
        <v>24.96</v>
      </c>
      <c r="V3894" t="s">
        <v>25</v>
      </c>
      <c r="W3894">
        <v>4.2699999999999996</v>
      </c>
      <c r="X3894" t="s">
        <v>25</v>
      </c>
      <c r="Y3894">
        <v>25.619999999999997</v>
      </c>
      <c r="Z3894">
        <v>4.8899999999999997</v>
      </c>
      <c r="AA3894">
        <v>4.08</v>
      </c>
      <c r="AB3894">
        <v>0.2</v>
      </c>
      <c r="AC3894">
        <v>24.48</v>
      </c>
    </row>
    <row r="3895" spans="1:29" x14ac:dyDescent="0.25">
      <c r="A3895" s="111" t="s">
        <v>597</v>
      </c>
      <c r="B3895" s="112" t="s">
        <v>589</v>
      </c>
      <c r="C3895" s="111">
        <v>82741</v>
      </c>
      <c r="D3895" s="111">
        <v>827410</v>
      </c>
      <c r="E3895" s="111" t="s">
        <v>606</v>
      </c>
      <c r="F3895" s="111">
        <v>8791</v>
      </c>
      <c r="G3895" s="111" t="s">
        <v>483</v>
      </c>
      <c r="H3895" s="111" t="s">
        <v>61</v>
      </c>
      <c r="I3895" s="111" t="s">
        <v>18</v>
      </c>
      <c r="J3895" s="111" t="s">
        <v>469</v>
      </c>
      <c r="K3895" s="111" t="s">
        <v>58</v>
      </c>
      <c r="L3895" s="111">
        <v>12</v>
      </c>
      <c r="M3895" s="111">
        <v>0.06</v>
      </c>
      <c r="N3895" s="113">
        <v>3.99</v>
      </c>
      <c r="O3895" s="113">
        <v>3.32</v>
      </c>
      <c r="P3895" s="114">
        <v>0.2</v>
      </c>
      <c r="Q3895" s="113">
        <v>39.839999999999996</v>
      </c>
      <c r="R3895" s="115">
        <v>3.59</v>
      </c>
      <c r="S3895" s="115">
        <v>2.99</v>
      </c>
      <c r="T3895" s="119">
        <v>0.2</v>
      </c>
      <c r="U3895" s="116">
        <v>35.880000000000003</v>
      </c>
      <c r="V3895" t="s">
        <v>25</v>
      </c>
      <c r="W3895">
        <v>3.13</v>
      </c>
      <c r="X3895" t="s">
        <v>25</v>
      </c>
      <c r="Y3895">
        <v>37.56</v>
      </c>
      <c r="Z3895">
        <v>3.39</v>
      </c>
      <c r="AA3895">
        <v>2.83</v>
      </c>
      <c r="AB3895">
        <v>0.2</v>
      </c>
      <c r="AC3895">
        <v>33.96</v>
      </c>
    </row>
    <row r="3896" spans="1:29" x14ac:dyDescent="0.25">
      <c r="A3896" s="111" t="s">
        <v>597</v>
      </c>
      <c r="B3896" s="112" t="s">
        <v>589</v>
      </c>
      <c r="C3896" s="111">
        <v>82741</v>
      </c>
      <c r="D3896" s="111">
        <v>827410</v>
      </c>
      <c r="E3896" s="111" t="s">
        <v>606</v>
      </c>
      <c r="F3896" s="111">
        <v>13061</v>
      </c>
      <c r="G3896" s="111" t="s">
        <v>484</v>
      </c>
      <c r="H3896" s="111" t="s">
        <v>61</v>
      </c>
      <c r="I3896" s="111" t="s">
        <v>18</v>
      </c>
      <c r="J3896" s="111" t="s">
        <v>471</v>
      </c>
      <c r="K3896" s="111" t="s">
        <v>58</v>
      </c>
      <c r="L3896" s="111">
        <v>12</v>
      </c>
      <c r="M3896" s="111">
        <v>0.06</v>
      </c>
      <c r="N3896" s="113">
        <v>3.99</v>
      </c>
      <c r="O3896" s="113">
        <v>3.32</v>
      </c>
      <c r="P3896" s="114">
        <v>0.2</v>
      </c>
      <c r="Q3896" s="113">
        <v>39.839999999999996</v>
      </c>
      <c r="R3896" s="115">
        <v>3.59</v>
      </c>
      <c r="S3896" s="115">
        <v>2.99</v>
      </c>
      <c r="T3896" s="119">
        <v>0.2</v>
      </c>
      <c r="U3896" s="116">
        <v>35.880000000000003</v>
      </c>
      <c r="V3896" t="s">
        <v>25</v>
      </c>
      <c r="W3896">
        <v>3.13</v>
      </c>
      <c r="X3896" t="s">
        <v>25</v>
      </c>
      <c r="Y3896">
        <v>37.56</v>
      </c>
      <c r="Z3896">
        <v>3.39</v>
      </c>
      <c r="AA3896">
        <v>2.83</v>
      </c>
      <c r="AB3896">
        <v>0.2</v>
      </c>
      <c r="AC3896">
        <v>33.96</v>
      </c>
    </row>
    <row r="3897" spans="1:29" x14ac:dyDescent="0.25">
      <c r="A3897" s="111" t="s">
        <v>597</v>
      </c>
      <c r="B3897" s="112" t="s">
        <v>589</v>
      </c>
      <c r="C3897" s="111">
        <v>82741</v>
      </c>
      <c r="D3897" s="111">
        <v>827410</v>
      </c>
      <c r="E3897" s="111" t="s">
        <v>606</v>
      </c>
      <c r="F3897" s="111">
        <v>23731</v>
      </c>
      <c r="G3897" s="111" t="s">
        <v>488</v>
      </c>
      <c r="H3897" s="111" t="s">
        <v>119</v>
      </c>
      <c r="I3897" s="111" t="s">
        <v>115</v>
      </c>
      <c r="J3897" s="111" t="s">
        <v>489</v>
      </c>
      <c r="K3897" s="111" t="s">
        <v>58</v>
      </c>
      <c r="L3897" s="111">
        <v>6</v>
      </c>
      <c r="M3897" s="111">
        <v>0.03</v>
      </c>
      <c r="N3897" s="113">
        <v>5.09</v>
      </c>
      <c r="O3897" s="113">
        <v>4.2655000000000003</v>
      </c>
      <c r="P3897" s="114">
        <v>0.2</v>
      </c>
      <c r="Q3897" s="113">
        <v>25.619999999999997</v>
      </c>
      <c r="R3897" s="115">
        <v>4.99</v>
      </c>
      <c r="S3897" s="115">
        <v>4.16</v>
      </c>
      <c r="T3897" s="119">
        <v>0.2</v>
      </c>
      <c r="U3897" s="116">
        <v>24.96</v>
      </c>
      <c r="V3897" t="s">
        <v>25</v>
      </c>
      <c r="W3897">
        <v>4.2699999999999996</v>
      </c>
      <c r="X3897" t="s">
        <v>25</v>
      </c>
      <c r="Y3897">
        <v>25.619999999999997</v>
      </c>
      <c r="Z3897">
        <v>4.8899999999999997</v>
      </c>
      <c r="AA3897">
        <v>4.08</v>
      </c>
      <c r="AB3897">
        <v>0.2</v>
      </c>
      <c r="AC3897">
        <v>24.48</v>
      </c>
    </row>
    <row r="3898" spans="1:29" x14ac:dyDescent="0.25">
      <c r="A3898" s="111" t="s">
        <v>597</v>
      </c>
      <c r="B3898" s="112" t="s">
        <v>589</v>
      </c>
      <c r="C3898" s="111">
        <v>82741</v>
      </c>
      <c r="D3898" s="111">
        <v>827410</v>
      </c>
      <c r="E3898" s="111" t="s">
        <v>606</v>
      </c>
      <c r="F3898" s="111">
        <v>8919</v>
      </c>
      <c r="G3898" s="111" t="s">
        <v>490</v>
      </c>
      <c r="H3898" s="111" t="s">
        <v>63</v>
      </c>
      <c r="I3898" s="111" t="s">
        <v>18</v>
      </c>
      <c r="J3898" s="111" t="s">
        <v>334</v>
      </c>
      <c r="K3898" s="111" t="s">
        <v>62</v>
      </c>
      <c r="L3898" s="111">
        <v>12</v>
      </c>
      <c r="M3898" s="111">
        <v>7.1999999999999995E-2</v>
      </c>
      <c r="N3898" s="113">
        <v>4.1900000000000004</v>
      </c>
      <c r="O3898" s="113">
        <v>3.5054999999999996</v>
      </c>
      <c r="P3898" s="114">
        <v>0.2</v>
      </c>
      <c r="Q3898" s="113">
        <v>42.12</v>
      </c>
      <c r="R3898" s="115">
        <v>3.89</v>
      </c>
      <c r="S3898" s="115">
        <v>3.2416666666666667</v>
      </c>
      <c r="T3898" s="119">
        <v>0.2</v>
      </c>
      <c r="U3898" s="116">
        <v>38.880000000000003</v>
      </c>
      <c r="V3898" t="s">
        <v>25</v>
      </c>
      <c r="W3898">
        <v>3.32</v>
      </c>
      <c r="X3898" t="s">
        <v>25</v>
      </c>
      <c r="Y3898">
        <v>39.839999999999996</v>
      </c>
      <c r="Z3898">
        <v>3.69</v>
      </c>
      <c r="AA3898">
        <v>3.08</v>
      </c>
      <c r="AB3898">
        <v>0.2</v>
      </c>
      <c r="AC3898">
        <v>36.96</v>
      </c>
    </row>
    <row r="3899" spans="1:29" x14ac:dyDescent="0.25">
      <c r="A3899" s="111" t="s">
        <v>597</v>
      </c>
      <c r="B3899" s="112" t="s">
        <v>16</v>
      </c>
      <c r="C3899" s="111">
        <v>90521</v>
      </c>
      <c r="D3899" s="111">
        <v>905216</v>
      </c>
      <c r="E3899" s="111" t="s">
        <v>607</v>
      </c>
      <c r="F3899" s="111">
        <v>14842</v>
      </c>
      <c r="G3899" s="111" t="s">
        <v>355</v>
      </c>
      <c r="H3899" s="111" t="s">
        <v>33</v>
      </c>
      <c r="I3899" s="111" t="s">
        <v>18</v>
      </c>
      <c r="J3899" s="111" t="s">
        <v>331</v>
      </c>
      <c r="K3899" s="111" t="s">
        <v>31</v>
      </c>
      <c r="L3899" s="111">
        <v>15</v>
      </c>
      <c r="M3899" s="111">
        <v>4.0349999999999997E-2</v>
      </c>
      <c r="N3899" s="113">
        <v>2.29</v>
      </c>
      <c r="O3899" s="113">
        <v>1.8904999999999998</v>
      </c>
      <c r="P3899" s="114">
        <v>0.2</v>
      </c>
      <c r="Q3899" s="113">
        <v>28.349999999999998</v>
      </c>
      <c r="R3899" s="115">
        <v>1.99</v>
      </c>
      <c r="S3899" s="115">
        <v>1.6583333333333334</v>
      </c>
      <c r="T3899" s="119">
        <v>0.2</v>
      </c>
      <c r="U3899" s="116">
        <v>24.9</v>
      </c>
      <c r="V3899" t="s">
        <v>25</v>
      </c>
      <c r="W3899">
        <v>1.8</v>
      </c>
      <c r="X3899" t="s">
        <v>25</v>
      </c>
      <c r="Y3899">
        <v>27</v>
      </c>
      <c r="Z3899">
        <v>1.89</v>
      </c>
      <c r="AA3899">
        <v>1.58</v>
      </c>
      <c r="AB3899">
        <v>0.2</v>
      </c>
      <c r="AC3899">
        <v>23.700000000000003</v>
      </c>
    </row>
    <row r="3900" spans="1:29" x14ac:dyDescent="0.25">
      <c r="A3900" s="111" t="s">
        <v>597</v>
      </c>
      <c r="B3900" s="112" t="s">
        <v>16</v>
      </c>
      <c r="C3900" s="111">
        <v>90521</v>
      </c>
      <c r="D3900" s="111">
        <v>905216</v>
      </c>
      <c r="E3900" s="111" t="s">
        <v>607</v>
      </c>
      <c r="F3900" s="111">
        <v>14844</v>
      </c>
      <c r="G3900" s="111" t="s">
        <v>356</v>
      </c>
      <c r="H3900" s="111" t="s">
        <v>32</v>
      </c>
      <c r="I3900" s="111" t="s">
        <v>18</v>
      </c>
      <c r="J3900" s="111" t="s">
        <v>334</v>
      </c>
      <c r="K3900" s="111" t="s">
        <v>31</v>
      </c>
      <c r="L3900" s="111">
        <v>15</v>
      </c>
      <c r="M3900" s="111">
        <v>4.0349999999999997E-2</v>
      </c>
      <c r="N3900" s="113">
        <v>2.29</v>
      </c>
      <c r="O3900" s="113">
        <v>1.8904999999999998</v>
      </c>
      <c r="P3900" s="114">
        <v>0.2</v>
      </c>
      <c r="Q3900" s="113">
        <v>28.349999999999998</v>
      </c>
      <c r="R3900" s="115">
        <v>1.99</v>
      </c>
      <c r="S3900" s="115">
        <v>1.6583333333333334</v>
      </c>
      <c r="T3900" s="119">
        <v>0.2</v>
      </c>
      <c r="U3900" s="116">
        <v>24.9</v>
      </c>
      <c r="V3900" t="s">
        <v>25</v>
      </c>
      <c r="W3900">
        <v>1.8</v>
      </c>
      <c r="X3900" t="s">
        <v>25</v>
      </c>
      <c r="Y3900">
        <v>27</v>
      </c>
      <c r="Z3900">
        <v>1.89</v>
      </c>
      <c r="AA3900">
        <v>1.58</v>
      </c>
      <c r="AB3900">
        <v>0.2</v>
      </c>
      <c r="AC3900">
        <v>23.700000000000003</v>
      </c>
    </row>
    <row r="3901" spans="1:29" x14ac:dyDescent="0.25">
      <c r="A3901" s="111" t="s">
        <v>597</v>
      </c>
      <c r="B3901" s="112" t="s">
        <v>16</v>
      </c>
      <c r="C3901" s="111">
        <v>90521</v>
      </c>
      <c r="D3901" s="111">
        <v>905216</v>
      </c>
      <c r="E3901" s="111" t="s">
        <v>607</v>
      </c>
      <c r="F3901" s="111">
        <v>19303</v>
      </c>
      <c r="G3901" s="111" t="s">
        <v>444</v>
      </c>
      <c r="H3901" s="111" t="s">
        <v>37</v>
      </c>
      <c r="I3901" s="111" t="s">
        <v>18</v>
      </c>
      <c r="J3901" s="111" t="s">
        <v>362</v>
      </c>
      <c r="K3901" s="111" t="s">
        <v>31</v>
      </c>
      <c r="L3901" s="111">
        <v>15</v>
      </c>
      <c r="M3901" s="111">
        <v>4.0349999999999997E-2</v>
      </c>
      <c r="N3901" s="113">
        <v>2.29</v>
      </c>
      <c r="O3901" s="113">
        <v>1.8904999999999998</v>
      </c>
      <c r="P3901" s="114">
        <v>0.2</v>
      </c>
      <c r="Q3901" s="113">
        <v>28.349999999999998</v>
      </c>
      <c r="R3901" s="115">
        <v>1.99</v>
      </c>
      <c r="S3901" s="115">
        <v>1.6583333333333334</v>
      </c>
      <c r="T3901" s="119">
        <v>0.2</v>
      </c>
      <c r="U3901" s="116">
        <v>24.9</v>
      </c>
      <c r="V3901" t="s">
        <v>25</v>
      </c>
      <c r="W3901">
        <v>1.9</v>
      </c>
      <c r="X3901" t="s">
        <v>25</v>
      </c>
      <c r="Y3901">
        <v>28.5</v>
      </c>
      <c r="Z3901">
        <v>1.99</v>
      </c>
      <c r="AA3901">
        <v>1.66</v>
      </c>
      <c r="AB3901">
        <v>0.2</v>
      </c>
      <c r="AC3901">
        <v>24.9</v>
      </c>
    </row>
    <row r="3902" spans="1:29" x14ac:dyDescent="0.25">
      <c r="A3902" s="111" t="s">
        <v>597</v>
      </c>
      <c r="B3902" s="112" t="s">
        <v>16</v>
      </c>
      <c r="C3902" s="111">
        <v>90521</v>
      </c>
      <c r="D3902" s="111">
        <v>905216</v>
      </c>
      <c r="E3902" s="111" t="s">
        <v>607</v>
      </c>
      <c r="F3902" s="111">
        <v>1164</v>
      </c>
      <c r="G3902" s="111" t="s">
        <v>450</v>
      </c>
      <c r="H3902" s="111" t="s">
        <v>51</v>
      </c>
      <c r="I3902" s="111" t="s">
        <v>18</v>
      </c>
      <c r="J3902" s="111" t="s">
        <v>418</v>
      </c>
      <c r="K3902" s="111" t="s">
        <v>46</v>
      </c>
      <c r="L3902" s="111">
        <v>12</v>
      </c>
      <c r="M3902" s="111">
        <v>4.2000000000000003E-2</v>
      </c>
      <c r="N3902" s="113">
        <v>2.59</v>
      </c>
      <c r="O3902" s="113">
        <v>2.1755</v>
      </c>
      <c r="P3902" s="114">
        <v>0.2</v>
      </c>
      <c r="Q3902" s="113">
        <v>26.160000000000004</v>
      </c>
      <c r="R3902" s="115">
        <v>2.39</v>
      </c>
      <c r="S3902" s="115">
        <v>1.99</v>
      </c>
      <c r="T3902" s="119">
        <v>0.2</v>
      </c>
      <c r="U3902" s="116">
        <v>23.88</v>
      </c>
      <c r="V3902" t="s">
        <v>25</v>
      </c>
      <c r="W3902">
        <v>2.08</v>
      </c>
      <c r="X3902" t="s">
        <v>25</v>
      </c>
      <c r="Y3902">
        <v>24.96</v>
      </c>
      <c r="Z3902">
        <v>2.19</v>
      </c>
      <c r="AA3902">
        <v>1.83</v>
      </c>
      <c r="AB3902">
        <v>0.2</v>
      </c>
      <c r="AC3902">
        <v>21.96</v>
      </c>
    </row>
    <row r="3903" spans="1:29" x14ac:dyDescent="0.25">
      <c r="A3903" s="111" t="s">
        <v>597</v>
      </c>
      <c r="B3903" s="112" t="s">
        <v>16</v>
      </c>
      <c r="C3903" s="111">
        <v>90521</v>
      </c>
      <c r="D3903" s="111">
        <v>905216</v>
      </c>
      <c r="E3903" s="111" t="s">
        <v>607</v>
      </c>
      <c r="F3903" s="111">
        <v>9084</v>
      </c>
      <c r="G3903" s="111" t="s">
        <v>357</v>
      </c>
      <c r="H3903" s="111" t="s">
        <v>47</v>
      </c>
      <c r="I3903" s="111" t="s">
        <v>18</v>
      </c>
      <c r="J3903" s="111" t="s">
        <v>334</v>
      </c>
      <c r="K3903" s="111" t="s">
        <v>46</v>
      </c>
      <c r="L3903" s="111">
        <v>12</v>
      </c>
      <c r="M3903" s="111">
        <v>4.2000000000000003E-2</v>
      </c>
      <c r="N3903" s="113">
        <v>2.59</v>
      </c>
      <c r="O3903" s="113">
        <v>2.19</v>
      </c>
      <c r="P3903" s="114">
        <v>0.2</v>
      </c>
      <c r="Q3903" s="113">
        <v>26.28</v>
      </c>
      <c r="R3903" s="115">
        <v>2.4900000000000002</v>
      </c>
      <c r="S3903" s="115">
        <v>2.08</v>
      </c>
      <c r="T3903" s="119">
        <v>0.2</v>
      </c>
      <c r="U3903" s="116">
        <v>24.96</v>
      </c>
      <c r="V3903" t="s">
        <v>25</v>
      </c>
      <c r="W3903">
        <v>2.19</v>
      </c>
      <c r="X3903" t="s">
        <v>25</v>
      </c>
      <c r="Y3903">
        <v>26.28</v>
      </c>
      <c r="Z3903">
        <v>2.4900000000000002</v>
      </c>
      <c r="AA3903">
        <v>2.08</v>
      </c>
      <c r="AB3903">
        <v>0.2</v>
      </c>
      <c r="AC3903">
        <v>24.96</v>
      </c>
    </row>
    <row r="3904" spans="1:29" x14ac:dyDescent="0.25">
      <c r="A3904" s="111" t="s">
        <v>597</v>
      </c>
      <c r="B3904" s="112" t="s">
        <v>16</v>
      </c>
      <c r="C3904" s="111">
        <v>90521</v>
      </c>
      <c r="D3904" s="111">
        <v>905216</v>
      </c>
      <c r="E3904" s="111" t="s">
        <v>607</v>
      </c>
      <c r="F3904" s="111">
        <v>9085</v>
      </c>
      <c r="G3904" s="111" t="s">
        <v>358</v>
      </c>
      <c r="H3904" s="111" t="s">
        <v>48</v>
      </c>
      <c r="I3904" s="111" t="s">
        <v>18</v>
      </c>
      <c r="J3904" s="111" t="s">
        <v>338</v>
      </c>
      <c r="K3904" s="111" t="s">
        <v>46</v>
      </c>
      <c r="L3904" s="111">
        <v>12</v>
      </c>
      <c r="M3904" s="111">
        <v>4.2000000000000003E-2</v>
      </c>
      <c r="N3904" s="113">
        <v>2.59</v>
      </c>
      <c r="O3904" s="113">
        <v>2.1755</v>
      </c>
      <c r="P3904" s="114">
        <v>0.2</v>
      </c>
      <c r="Q3904" s="113">
        <v>26.160000000000004</v>
      </c>
      <c r="R3904" s="115">
        <v>2.39</v>
      </c>
      <c r="S3904" s="115">
        <v>1.99</v>
      </c>
      <c r="T3904" s="119">
        <v>0.2</v>
      </c>
      <c r="U3904" s="116">
        <v>23.88</v>
      </c>
      <c r="V3904" t="s">
        <v>25</v>
      </c>
      <c r="W3904">
        <v>2.08</v>
      </c>
      <c r="X3904" t="s">
        <v>25</v>
      </c>
      <c r="Y3904">
        <v>24.96</v>
      </c>
      <c r="Z3904">
        <v>2.19</v>
      </c>
      <c r="AA3904">
        <v>1.83</v>
      </c>
      <c r="AB3904">
        <v>0.2</v>
      </c>
      <c r="AC3904">
        <v>21.96</v>
      </c>
    </row>
    <row r="3905" spans="1:29" x14ac:dyDescent="0.25">
      <c r="A3905" s="111" t="s">
        <v>597</v>
      </c>
      <c r="B3905" s="112" t="s">
        <v>16</v>
      </c>
      <c r="C3905" s="111">
        <v>90521</v>
      </c>
      <c r="D3905" s="111">
        <v>905216</v>
      </c>
      <c r="E3905" s="111" t="s">
        <v>607</v>
      </c>
      <c r="F3905" s="111">
        <v>9087</v>
      </c>
      <c r="G3905" s="111" t="s">
        <v>359</v>
      </c>
      <c r="H3905" s="111" t="s">
        <v>50</v>
      </c>
      <c r="I3905" s="111" t="s">
        <v>18</v>
      </c>
      <c r="J3905" s="111" t="s">
        <v>336</v>
      </c>
      <c r="K3905" s="111" t="s">
        <v>46</v>
      </c>
      <c r="L3905" s="111">
        <v>12</v>
      </c>
      <c r="M3905" s="111">
        <v>4.2000000000000003E-2</v>
      </c>
      <c r="N3905" s="113">
        <v>2.59</v>
      </c>
      <c r="O3905" s="113">
        <v>2.1755</v>
      </c>
      <c r="P3905" s="114">
        <v>0.2</v>
      </c>
      <c r="Q3905" s="113">
        <v>26.160000000000004</v>
      </c>
      <c r="R3905" s="115">
        <v>2.39</v>
      </c>
      <c r="S3905" s="115">
        <v>1.99</v>
      </c>
      <c r="T3905" s="119">
        <v>0.2</v>
      </c>
      <c r="U3905" s="116">
        <v>23.88</v>
      </c>
      <c r="V3905" t="s">
        <v>25</v>
      </c>
      <c r="W3905">
        <v>2.08</v>
      </c>
      <c r="X3905" t="s">
        <v>25</v>
      </c>
      <c r="Y3905">
        <v>24.96</v>
      </c>
      <c r="Z3905">
        <v>2.19</v>
      </c>
      <c r="AA3905">
        <v>1.83</v>
      </c>
      <c r="AB3905">
        <v>0.2</v>
      </c>
      <c r="AC3905">
        <v>21.96</v>
      </c>
    </row>
    <row r="3906" spans="1:29" x14ac:dyDescent="0.25">
      <c r="A3906" s="111" t="s">
        <v>597</v>
      </c>
      <c r="B3906" s="112" t="s">
        <v>16</v>
      </c>
      <c r="C3906" s="111">
        <v>90521</v>
      </c>
      <c r="D3906" s="111">
        <v>905216</v>
      </c>
      <c r="E3906" s="111" t="s">
        <v>607</v>
      </c>
      <c r="F3906" s="111">
        <v>9089</v>
      </c>
      <c r="G3906" s="111" t="s">
        <v>360</v>
      </c>
      <c r="H3906" s="111" t="s">
        <v>51</v>
      </c>
      <c r="I3906" s="111" t="s">
        <v>18</v>
      </c>
      <c r="J3906" s="111" t="s">
        <v>340</v>
      </c>
      <c r="K3906" s="111" t="s">
        <v>46</v>
      </c>
      <c r="L3906" s="111">
        <v>12</v>
      </c>
      <c r="M3906" s="111">
        <v>4.2000000000000003E-2</v>
      </c>
      <c r="N3906" s="113">
        <v>2.59</v>
      </c>
      <c r="O3906" s="113">
        <v>2.1755</v>
      </c>
      <c r="P3906" s="114">
        <v>0.2</v>
      </c>
      <c r="Q3906" s="113">
        <v>26.160000000000004</v>
      </c>
      <c r="R3906" s="115">
        <v>2.39</v>
      </c>
      <c r="S3906" s="115">
        <v>1.99</v>
      </c>
      <c r="T3906" s="119">
        <v>0.2</v>
      </c>
      <c r="U3906" s="116">
        <v>23.88</v>
      </c>
      <c r="V3906" t="s">
        <v>25</v>
      </c>
      <c r="W3906">
        <v>2.08</v>
      </c>
      <c r="X3906" t="s">
        <v>25</v>
      </c>
      <c r="Y3906">
        <v>24.96</v>
      </c>
      <c r="Z3906">
        <v>2.19</v>
      </c>
      <c r="AA3906">
        <v>1.83</v>
      </c>
      <c r="AB3906">
        <v>0.2</v>
      </c>
      <c r="AC3906">
        <v>21.96</v>
      </c>
    </row>
    <row r="3907" spans="1:29" x14ac:dyDescent="0.25">
      <c r="A3907" s="111" t="s">
        <v>597</v>
      </c>
      <c r="B3907" s="112" t="s">
        <v>16</v>
      </c>
      <c r="C3907" s="111">
        <v>90521</v>
      </c>
      <c r="D3907" s="111">
        <v>905216</v>
      </c>
      <c r="E3907" s="111" t="s">
        <v>607</v>
      </c>
      <c r="F3907" s="111">
        <v>9091</v>
      </c>
      <c r="G3907" s="111" t="s">
        <v>361</v>
      </c>
      <c r="H3907" s="111" t="s">
        <v>52</v>
      </c>
      <c r="I3907" s="111" t="s">
        <v>18</v>
      </c>
      <c r="J3907" s="111" t="s">
        <v>362</v>
      </c>
      <c r="K3907" s="111" t="s">
        <v>46</v>
      </c>
      <c r="L3907" s="111">
        <v>12</v>
      </c>
      <c r="M3907" s="111">
        <v>4.2000000000000003E-2</v>
      </c>
      <c r="N3907" s="113">
        <v>3.19</v>
      </c>
      <c r="O3907" s="113">
        <v>2.66</v>
      </c>
      <c r="P3907" s="114">
        <v>0.2</v>
      </c>
      <c r="Q3907" s="113">
        <v>31.92</v>
      </c>
      <c r="R3907" s="115">
        <v>2.99</v>
      </c>
      <c r="S3907" s="115">
        <v>2.4916666666666671</v>
      </c>
      <c r="T3907" s="119">
        <v>0.2</v>
      </c>
      <c r="U3907" s="116">
        <v>29.880000000000003</v>
      </c>
      <c r="V3907" t="s">
        <v>25</v>
      </c>
      <c r="W3907">
        <v>2.66</v>
      </c>
      <c r="X3907" t="s">
        <v>25</v>
      </c>
      <c r="Y3907">
        <v>31.92</v>
      </c>
      <c r="Z3907">
        <v>2.99</v>
      </c>
      <c r="AA3907">
        <v>2.4900000000000002</v>
      </c>
      <c r="AB3907">
        <v>0.2</v>
      </c>
      <c r="AC3907">
        <v>29.880000000000003</v>
      </c>
    </row>
    <row r="3908" spans="1:29" x14ac:dyDescent="0.25">
      <c r="A3908" s="111" t="s">
        <v>597</v>
      </c>
      <c r="B3908" s="112" t="s">
        <v>16</v>
      </c>
      <c r="C3908" s="111">
        <v>90521</v>
      </c>
      <c r="D3908" s="111">
        <v>905216</v>
      </c>
      <c r="E3908" s="111" t="s">
        <v>607</v>
      </c>
      <c r="F3908" s="111">
        <v>9096</v>
      </c>
      <c r="G3908" s="111" t="s">
        <v>366</v>
      </c>
      <c r="H3908" s="111" t="s">
        <v>49</v>
      </c>
      <c r="I3908" s="111" t="s">
        <v>18</v>
      </c>
      <c r="J3908" s="111" t="s">
        <v>331</v>
      </c>
      <c r="K3908" s="111" t="s">
        <v>46</v>
      </c>
      <c r="L3908" s="111">
        <v>12</v>
      </c>
      <c r="M3908" s="111">
        <v>4.2000000000000003E-2</v>
      </c>
      <c r="N3908" s="113">
        <v>2.59</v>
      </c>
      <c r="O3908" s="113">
        <v>2.1755</v>
      </c>
      <c r="P3908" s="114">
        <v>0.2</v>
      </c>
      <c r="Q3908" s="113">
        <v>26.160000000000004</v>
      </c>
      <c r="R3908" s="115">
        <v>2.39</v>
      </c>
      <c r="S3908" s="115">
        <v>1.99</v>
      </c>
      <c r="T3908" s="119">
        <v>0.2</v>
      </c>
      <c r="U3908" s="116">
        <v>23.88</v>
      </c>
      <c r="V3908" t="s">
        <v>25</v>
      </c>
      <c r="W3908">
        <v>2.08</v>
      </c>
      <c r="X3908" t="s">
        <v>25</v>
      </c>
      <c r="Y3908">
        <v>24.96</v>
      </c>
      <c r="Z3908">
        <v>2.19</v>
      </c>
      <c r="AA3908">
        <v>1.83</v>
      </c>
      <c r="AB3908">
        <v>0.2</v>
      </c>
      <c r="AC3908">
        <v>21.96</v>
      </c>
    </row>
    <row r="3909" spans="1:29" x14ac:dyDescent="0.25">
      <c r="A3909" s="111" t="s">
        <v>597</v>
      </c>
      <c r="B3909" s="112" t="s">
        <v>16</v>
      </c>
      <c r="C3909" s="111">
        <v>90521</v>
      </c>
      <c r="D3909" s="111">
        <v>905216</v>
      </c>
      <c r="E3909" s="111" t="s">
        <v>607</v>
      </c>
      <c r="F3909" s="111">
        <v>9274</v>
      </c>
      <c r="G3909" s="111" t="s">
        <v>367</v>
      </c>
      <c r="H3909" s="111" t="s">
        <v>49</v>
      </c>
      <c r="I3909" s="111" t="s">
        <v>18</v>
      </c>
      <c r="J3909" s="111" t="s">
        <v>344</v>
      </c>
      <c r="K3909" s="111" t="s">
        <v>46</v>
      </c>
      <c r="L3909" s="111">
        <v>12</v>
      </c>
      <c r="M3909" s="111">
        <v>4.2000000000000003E-2</v>
      </c>
      <c r="N3909" s="113">
        <v>2.59</v>
      </c>
      <c r="O3909" s="113">
        <v>2.1755</v>
      </c>
      <c r="P3909" s="114">
        <v>0.2</v>
      </c>
      <c r="Q3909" s="113">
        <v>26.160000000000004</v>
      </c>
      <c r="R3909" s="115">
        <v>2.39</v>
      </c>
      <c r="S3909" s="115">
        <v>1.99</v>
      </c>
      <c r="T3909" s="119">
        <v>0.2</v>
      </c>
      <c r="U3909" s="116">
        <v>23.88</v>
      </c>
      <c r="V3909" t="s">
        <v>25</v>
      </c>
      <c r="W3909">
        <v>2.08</v>
      </c>
      <c r="X3909" t="s">
        <v>25</v>
      </c>
      <c r="Y3909">
        <v>24.96</v>
      </c>
      <c r="Z3909">
        <v>2.19</v>
      </c>
      <c r="AA3909">
        <v>1.83</v>
      </c>
      <c r="AB3909">
        <v>0.2</v>
      </c>
      <c r="AC3909">
        <v>21.96</v>
      </c>
    </row>
    <row r="3910" spans="1:29" x14ac:dyDescent="0.25">
      <c r="A3910" s="111" t="s">
        <v>597</v>
      </c>
      <c r="B3910" s="112" t="s">
        <v>16</v>
      </c>
      <c r="C3910" s="111">
        <v>90521</v>
      </c>
      <c r="D3910" s="111">
        <v>905216</v>
      </c>
      <c r="E3910" s="111" t="s">
        <v>607</v>
      </c>
      <c r="F3910" s="111">
        <v>8411</v>
      </c>
      <c r="G3910" s="111" t="s">
        <v>465</v>
      </c>
      <c r="H3910" s="111" t="s">
        <v>82</v>
      </c>
      <c r="I3910" s="111" t="s">
        <v>18</v>
      </c>
      <c r="J3910" s="111" t="s">
        <v>334</v>
      </c>
      <c r="K3910" s="111" t="s">
        <v>81</v>
      </c>
      <c r="L3910" s="111">
        <v>6</v>
      </c>
      <c r="M3910" s="111">
        <v>0.09</v>
      </c>
      <c r="N3910" s="113">
        <v>4.99</v>
      </c>
      <c r="O3910" s="113">
        <v>4.16</v>
      </c>
      <c r="P3910" s="114">
        <v>0.2</v>
      </c>
      <c r="Q3910" s="113">
        <v>24.96</v>
      </c>
      <c r="R3910" s="115">
        <v>4.79</v>
      </c>
      <c r="S3910" s="115">
        <v>3.99</v>
      </c>
      <c r="T3910" s="119">
        <v>0.2</v>
      </c>
      <c r="U3910" s="116">
        <v>23.94</v>
      </c>
      <c r="V3910" t="s">
        <v>25</v>
      </c>
      <c r="W3910">
        <v>4.16</v>
      </c>
      <c r="X3910" t="s">
        <v>25</v>
      </c>
      <c r="Y3910">
        <v>24.96</v>
      </c>
      <c r="Z3910">
        <v>4.99</v>
      </c>
      <c r="AA3910">
        <v>4.16</v>
      </c>
      <c r="AB3910">
        <v>0.2</v>
      </c>
      <c r="AC3910">
        <v>24.96</v>
      </c>
    </row>
    <row r="3911" spans="1:29" x14ac:dyDescent="0.25">
      <c r="A3911" s="111" t="s">
        <v>597</v>
      </c>
      <c r="B3911" s="112" t="s">
        <v>16</v>
      </c>
      <c r="C3911" s="111">
        <v>90521</v>
      </c>
      <c r="D3911" s="111">
        <v>905216</v>
      </c>
      <c r="E3911" s="111" t="s">
        <v>607</v>
      </c>
      <c r="F3911" s="111">
        <v>13065</v>
      </c>
      <c r="G3911" s="111" t="s">
        <v>470</v>
      </c>
      <c r="H3911" s="111" t="s">
        <v>84</v>
      </c>
      <c r="I3911" s="111" t="s">
        <v>18</v>
      </c>
      <c r="J3911" s="111" t="s">
        <v>471</v>
      </c>
      <c r="K3911" s="111" t="s">
        <v>81</v>
      </c>
      <c r="L3911" s="111">
        <v>6</v>
      </c>
      <c r="M3911" s="111">
        <v>0.09</v>
      </c>
      <c r="N3911" s="113">
        <v>6.49</v>
      </c>
      <c r="O3911" s="113">
        <v>5.4</v>
      </c>
      <c r="P3911" s="114">
        <v>0.2</v>
      </c>
      <c r="Q3911" s="113">
        <v>32.400000000000006</v>
      </c>
      <c r="R3911" s="115">
        <v>5.69</v>
      </c>
      <c r="S3911" s="115">
        <v>4.74</v>
      </c>
      <c r="T3911" s="119">
        <v>0.2</v>
      </c>
      <c r="U3911" s="116">
        <v>28.44</v>
      </c>
      <c r="V3911" t="s">
        <v>25</v>
      </c>
      <c r="W3911">
        <v>5.4</v>
      </c>
      <c r="X3911" t="s">
        <v>25</v>
      </c>
      <c r="Y3911">
        <v>32.400000000000006</v>
      </c>
      <c r="Z3911">
        <v>5.69</v>
      </c>
      <c r="AA3911">
        <v>4.74</v>
      </c>
      <c r="AB3911">
        <v>0.2</v>
      </c>
      <c r="AC3911">
        <v>28.44</v>
      </c>
    </row>
    <row r="3912" spans="1:29" x14ac:dyDescent="0.25">
      <c r="A3912" s="111" t="s">
        <v>597</v>
      </c>
      <c r="B3912" s="112" t="s">
        <v>16</v>
      </c>
      <c r="C3912" s="111">
        <v>90521</v>
      </c>
      <c r="D3912" s="111">
        <v>905216</v>
      </c>
      <c r="E3912" s="111" t="s">
        <v>607</v>
      </c>
      <c r="F3912" s="111">
        <v>253</v>
      </c>
      <c r="G3912" s="111" t="s">
        <v>375</v>
      </c>
      <c r="H3912" s="111" t="s">
        <v>73</v>
      </c>
      <c r="I3912" s="111" t="s">
        <v>18</v>
      </c>
      <c r="J3912" s="111" t="s">
        <v>340</v>
      </c>
      <c r="K3912" s="111" t="s">
        <v>68</v>
      </c>
      <c r="L3912" s="111">
        <v>6</v>
      </c>
      <c r="M3912" s="111">
        <v>0.06</v>
      </c>
      <c r="N3912" s="113">
        <v>4.29</v>
      </c>
      <c r="O3912" s="113">
        <v>3.6</v>
      </c>
      <c r="P3912" s="114">
        <v>0.2</v>
      </c>
      <c r="Q3912" s="113">
        <v>21.6</v>
      </c>
      <c r="R3912" s="115">
        <v>3.99</v>
      </c>
      <c r="S3912" s="115">
        <v>3.33</v>
      </c>
      <c r="T3912" s="119">
        <v>0.2</v>
      </c>
      <c r="U3912" s="116">
        <v>19.98</v>
      </c>
      <c r="V3912" t="s">
        <v>25</v>
      </c>
      <c r="W3912">
        <v>2.2799999999999998</v>
      </c>
      <c r="X3912" t="s">
        <v>25</v>
      </c>
      <c r="Y3912">
        <v>13.68</v>
      </c>
      <c r="Z3912">
        <v>2.79</v>
      </c>
      <c r="AA3912">
        <v>2.33</v>
      </c>
      <c r="AB3912">
        <v>0.2</v>
      </c>
      <c r="AC3912">
        <v>13.98</v>
      </c>
    </row>
    <row r="3913" spans="1:29" x14ac:dyDescent="0.25">
      <c r="A3913" s="111" t="s">
        <v>597</v>
      </c>
      <c r="B3913" s="112" t="s">
        <v>16</v>
      </c>
      <c r="C3913" s="111">
        <v>90521</v>
      </c>
      <c r="D3913" s="111">
        <v>905216</v>
      </c>
      <c r="E3913" s="111" t="s">
        <v>607</v>
      </c>
      <c r="F3913" s="111">
        <v>2132</v>
      </c>
      <c r="G3913" s="111" t="s">
        <v>376</v>
      </c>
      <c r="H3913" s="111" t="s">
        <v>70</v>
      </c>
      <c r="I3913" s="111" t="s">
        <v>18</v>
      </c>
      <c r="J3913" s="111" t="s">
        <v>334</v>
      </c>
      <c r="K3913" s="111" t="s">
        <v>68</v>
      </c>
      <c r="L3913" s="111">
        <v>6</v>
      </c>
      <c r="M3913" s="111">
        <v>0.06</v>
      </c>
      <c r="N3913" s="113">
        <v>4.59</v>
      </c>
      <c r="O3913" s="113">
        <v>3.79</v>
      </c>
      <c r="P3913" s="114">
        <v>0.2</v>
      </c>
      <c r="Q3913" s="113">
        <v>22.740000000000002</v>
      </c>
      <c r="R3913" s="115">
        <v>4.29</v>
      </c>
      <c r="S3913" s="115">
        <v>3.58</v>
      </c>
      <c r="T3913" s="119">
        <v>0.2</v>
      </c>
      <c r="U3913" s="116">
        <v>21.48</v>
      </c>
      <c r="V3913" t="s">
        <v>25</v>
      </c>
      <c r="W3913">
        <v>3.6</v>
      </c>
      <c r="X3913" t="s">
        <v>25</v>
      </c>
      <c r="Y3913">
        <v>21.6</v>
      </c>
      <c r="Z3913">
        <v>3.79</v>
      </c>
      <c r="AA3913">
        <v>3.16</v>
      </c>
      <c r="AB3913">
        <v>0.2</v>
      </c>
      <c r="AC3913">
        <v>18.96</v>
      </c>
    </row>
    <row r="3914" spans="1:29" x14ac:dyDescent="0.25">
      <c r="A3914" s="111" t="s">
        <v>597</v>
      </c>
      <c r="B3914" s="112" t="s">
        <v>16</v>
      </c>
      <c r="C3914" s="111">
        <v>90521</v>
      </c>
      <c r="D3914" s="111">
        <v>905216</v>
      </c>
      <c r="E3914" s="111" t="s">
        <v>607</v>
      </c>
      <c r="F3914" s="111">
        <v>2585</v>
      </c>
      <c r="G3914" s="111" t="s">
        <v>472</v>
      </c>
      <c r="H3914" s="111" t="s">
        <v>80</v>
      </c>
      <c r="I3914" s="111" t="s">
        <v>18</v>
      </c>
      <c r="J3914" s="111" t="s">
        <v>334</v>
      </c>
      <c r="K3914" s="111" t="s">
        <v>68</v>
      </c>
      <c r="L3914" s="111">
        <v>12</v>
      </c>
      <c r="M3914" s="111">
        <v>0.12</v>
      </c>
      <c r="N3914" s="113">
        <v>4.59</v>
      </c>
      <c r="O3914" s="113">
        <v>3.8</v>
      </c>
      <c r="P3914" s="114">
        <v>0.2</v>
      </c>
      <c r="Q3914" s="113">
        <v>45.599999999999994</v>
      </c>
      <c r="R3914" s="115">
        <v>3.99</v>
      </c>
      <c r="S3914" s="115">
        <v>3.32</v>
      </c>
      <c r="T3914" s="119">
        <v>0.2</v>
      </c>
      <c r="U3914" s="116">
        <v>39.839999999999996</v>
      </c>
      <c r="V3914" t="s">
        <v>25</v>
      </c>
      <c r="W3914">
        <v>3.8</v>
      </c>
      <c r="X3914" t="s">
        <v>25</v>
      </c>
      <c r="Y3914">
        <v>45.599999999999994</v>
      </c>
      <c r="Z3914">
        <v>3.99</v>
      </c>
      <c r="AA3914">
        <v>3.32</v>
      </c>
      <c r="AB3914">
        <v>0.2</v>
      </c>
      <c r="AC3914">
        <v>39.839999999999996</v>
      </c>
    </row>
    <row r="3915" spans="1:29" x14ac:dyDescent="0.25">
      <c r="A3915" s="111" t="s">
        <v>597</v>
      </c>
      <c r="B3915" s="112" t="s">
        <v>16</v>
      </c>
      <c r="C3915" s="111">
        <v>90521</v>
      </c>
      <c r="D3915" s="111">
        <v>905216</v>
      </c>
      <c r="E3915" s="111" t="s">
        <v>607</v>
      </c>
      <c r="F3915" s="111">
        <v>7703</v>
      </c>
      <c r="G3915" s="111" t="s">
        <v>473</v>
      </c>
      <c r="H3915" s="111" t="s">
        <v>72</v>
      </c>
      <c r="I3915" s="111" t="s">
        <v>18</v>
      </c>
      <c r="J3915" s="111" t="s">
        <v>331</v>
      </c>
      <c r="K3915" s="111" t="s">
        <v>68</v>
      </c>
      <c r="L3915" s="111">
        <v>6</v>
      </c>
      <c r="M3915" s="111">
        <v>0.06</v>
      </c>
      <c r="N3915" s="113">
        <v>4.29</v>
      </c>
      <c r="O3915" s="113">
        <v>3.6</v>
      </c>
      <c r="P3915" s="114">
        <v>0.2</v>
      </c>
      <c r="Q3915" s="113">
        <v>21.6</v>
      </c>
      <c r="R3915" s="115">
        <v>3.99</v>
      </c>
      <c r="S3915" s="115">
        <v>3.33</v>
      </c>
      <c r="T3915" s="119">
        <v>0.2</v>
      </c>
      <c r="U3915" s="116">
        <v>19.98</v>
      </c>
      <c r="V3915" t="s">
        <v>25</v>
      </c>
      <c r="W3915">
        <v>3.6</v>
      </c>
      <c r="X3915" t="s">
        <v>25</v>
      </c>
      <c r="Y3915">
        <v>21.6</v>
      </c>
      <c r="Z3915">
        <v>3.79</v>
      </c>
      <c r="AA3915">
        <v>3.16</v>
      </c>
      <c r="AB3915">
        <v>0.2</v>
      </c>
      <c r="AC3915">
        <v>18.96</v>
      </c>
    </row>
    <row r="3916" spans="1:29" x14ac:dyDescent="0.25">
      <c r="A3916" s="111" t="s">
        <v>597</v>
      </c>
      <c r="B3916" s="112" t="s">
        <v>16</v>
      </c>
      <c r="C3916" s="111">
        <v>90521</v>
      </c>
      <c r="D3916" s="111">
        <v>905216</v>
      </c>
      <c r="E3916" s="111" t="s">
        <v>607</v>
      </c>
      <c r="F3916" s="111">
        <v>7945</v>
      </c>
      <c r="G3916" s="111" t="s">
        <v>476</v>
      </c>
      <c r="H3916" s="111" t="s">
        <v>101</v>
      </c>
      <c r="I3916" s="111" t="s">
        <v>18</v>
      </c>
      <c r="J3916" s="111" t="s">
        <v>331</v>
      </c>
      <c r="K3916" s="111" t="s">
        <v>99</v>
      </c>
      <c r="L3916" s="111">
        <v>6</v>
      </c>
      <c r="M3916" s="111">
        <v>0.15</v>
      </c>
      <c r="N3916" s="113">
        <v>8.2899999999999991</v>
      </c>
      <c r="O3916" s="113">
        <v>6.91</v>
      </c>
      <c r="P3916" s="114">
        <v>0.2</v>
      </c>
      <c r="Q3916" s="113">
        <v>41.46</v>
      </c>
      <c r="R3916" s="115">
        <v>8.2899999999999991</v>
      </c>
      <c r="S3916" s="115">
        <v>6.91</v>
      </c>
      <c r="T3916" s="119">
        <v>0.2</v>
      </c>
      <c r="U3916" s="116">
        <v>41.46</v>
      </c>
      <c r="V3916" t="s">
        <v>25</v>
      </c>
      <c r="W3916">
        <v>6.55</v>
      </c>
      <c r="X3916" t="s">
        <v>25</v>
      </c>
      <c r="Y3916">
        <v>39.299999999999997</v>
      </c>
      <c r="Z3916">
        <v>7.29</v>
      </c>
      <c r="AA3916">
        <v>6.08</v>
      </c>
      <c r="AB3916">
        <v>0.2</v>
      </c>
      <c r="AC3916">
        <v>36.480000000000004</v>
      </c>
    </row>
    <row r="3917" spans="1:29" x14ac:dyDescent="0.25">
      <c r="A3917" s="111" t="s">
        <v>597</v>
      </c>
      <c r="B3917" s="112" t="s">
        <v>16</v>
      </c>
      <c r="C3917" s="111">
        <v>90521</v>
      </c>
      <c r="D3917" s="111">
        <v>905216</v>
      </c>
      <c r="E3917" s="111" t="s">
        <v>607</v>
      </c>
      <c r="F3917" s="111">
        <v>20943</v>
      </c>
      <c r="G3917" s="111" t="s">
        <v>388</v>
      </c>
      <c r="H3917" s="111" t="s">
        <v>30</v>
      </c>
      <c r="I3917" s="111" t="s">
        <v>18</v>
      </c>
      <c r="J3917" s="111" t="s">
        <v>372</v>
      </c>
      <c r="K3917" s="111" t="s">
        <v>19</v>
      </c>
      <c r="L3917" s="111">
        <v>12</v>
      </c>
      <c r="M3917" s="111">
        <v>2.4E-2</v>
      </c>
      <c r="N3917" s="113">
        <v>1.69</v>
      </c>
      <c r="O3917" s="113">
        <v>1.42</v>
      </c>
      <c r="P3917" s="114">
        <v>0.2</v>
      </c>
      <c r="Q3917" s="113">
        <v>17.04</v>
      </c>
      <c r="R3917" s="115">
        <v>1.49</v>
      </c>
      <c r="S3917" s="115">
        <v>1.24</v>
      </c>
      <c r="T3917" s="119">
        <v>0.2</v>
      </c>
      <c r="U3917" s="116">
        <v>14.879999999999999</v>
      </c>
      <c r="V3917" t="s">
        <v>25</v>
      </c>
      <c r="W3917">
        <v>1.42</v>
      </c>
      <c r="X3917" t="s">
        <v>25</v>
      </c>
      <c r="Y3917">
        <v>17.04</v>
      </c>
      <c r="Z3917">
        <v>1.49</v>
      </c>
      <c r="AA3917">
        <v>1.24</v>
      </c>
      <c r="AB3917">
        <v>0.2</v>
      </c>
      <c r="AC3917">
        <v>14.879999999999999</v>
      </c>
    </row>
    <row r="3918" spans="1:29" x14ac:dyDescent="0.25">
      <c r="A3918" s="111" t="s">
        <v>597</v>
      </c>
      <c r="B3918" s="112" t="s">
        <v>16</v>
      </c>
      <c r="C3918" s="111">
        <v>90521</v>
      </c>
      <c r="D3918" s="111">
        <v>905216</v>
      </c>
      <c r="E3918" s="111" t="s">
        <v>607</v>
      </c>
      <c r="F3918" s="111">
        <v>503</v>
      </c>
      <c r="G3918" s="111" t="s">
        <v>389</v>
      </c>
      <c r="H3918" s="111" t="s">
        <v>91</v>
      </c>
      <c r="I3918" s="111" t="s">
        <v>18</v>
      </c>
      <c r="J3918" s="111" t="s">
        <v>340</v>
      </c>
      <c r="K3918" s="111" t="s">
        <v>85</v>
      </c>
      <c r="L3918" s="111">
        <v>6</v>
      </c>
      <c r="M3918" s="111">
        <v>0.12</v>
      </c>
      <c r="N3918" s="113">
        <v>5.69</v>
      </c>
      <c r="O3918" s="113">
        <v>4.74</v>
      </c>
      <c r="P3918" s="114">
        <v>0.2</v>
      </c>
      <c r="Q3918" s="113">
        <v>28.44</v>
      </c>
      <c r="R3918" s="115">
        <v>5.49</v>
      </c>
      <c r="S3918" s="115">
        <v>4.58</v>
      </c>
      <c r="T3918" s="119">
        <v>0.2</v>
      </c>
      <c r="U3918" s="116">
        <v>27.48</v>
      </c>
      <c r="V3918" t="s">
        <v>25</v>
      </c>
      <c r="W3918">
        <v>4.82</v>
      </c>
      <c r="X3918" t="s">
        <v>25</v>
      </c>
      <c r="Y3918">
        <v>28.92</v>
      </c>
      <c r="Z3918">
        <v>5.59</v>
      </c>
      <c r="AA3918">
        <v>4.66</v>
      </c>
      <c r="AB3918">
        <v>0.2</v>
      </c>
      <c r="AC3918">
        <v>27.96</v>
      </c>
    </row>
    <row r="3919" spans="1:29" x14ac:dyDescent="0.25">
      <c r="A3919" s="111" t="s">
        <v>597</v>
      </c>
      <c r="B3919" s="112" t="s">
        <v>16</v>
      </c>
      <c r="C3919" s="111">
        <v>90521</v>
      </c>
      <c r="D3919" s="111">
        <v>905216</v>
      </c>
      <c r="E3919" s="111" t="s">
        <v>607</v>
      </c>
      <c r="F3919" s="111">
        <v>504</v>
      </c>
      <c r="G3919" s="111" t="s">
        <v>390</v>
      </c>
      <c r="H3919" s="111" t="s">
        <v>88</v>
      </c>
      <c r="I3919" s="111" t="s">
        <v>18</v>
      </c>
      <c r="J3919" s="111" t="s">
        <v>331</v>
      </c>
      <c r="K3919" s="111" t="s">
        <v>85</v>
      </c>
      <c r="L3919" s="111">
        <v>6</v>
      </c>
      <c r="M3919" s="111">
        <v>0.12</v>
      </c>
      <c r="N3919" s="113">
        <v>6.79</v>
      </c>
      <c r="O3919" s="113">
        <v>5.69</v>
      </c>
      <c r="P3919" s="114">
        <v>0.2</v>
      </c>
      <c r="Q3919" s="113">
        <v>34.14</v>
      </c>
      <c r="R3919" s="115">
        <v>6.29</v>
      </c>
      <c r="S3919" s="115">
        <v>5.2416666666666671</v>
      </c>
      <c r="T3919" s="119">
        <v>0.2</v>
      </c>
      <c r="U3919" s="116">
        <v>31.44</v>
      </c>
      <c r="V3919" t="s">
        <v>25</v>
      </c>
      <c r="W3919">
        <v>5.69</v>
      </c>
      <c r="X3919" t="s">
        <v>25</v>
      </c>
      <c r="Y3919">
        <v>34.14</v>
      </c>
      <c r="Z3919">
        <v>6.29</v>
      </c>
      <c r="AA3919">
        <v>5.24</v>
      </c>
      <c r="AB3919">
        <v>0.2</v>
      </c>
      <c r="AC3919">
        <v>31.44</v>
      </c>
    </row>
    <row r="3920" spans="1:29" x14ac:dyDescent="0.25">
      <c r="A3920" s="111" t="s">
        <v>597</v>
      </c>
      <c r="B3920" s="112" t="s">
        <v>16</v>
      </c>
      <c r="C3920" s="111">
        <v>90521</v>
      </c>
      <c r="D3920" s="111">
        <v>905216</v>
      </c>
      <c r="E3920" s="111" t="s">
        <v>607</v>
      </c>
      <c r="F3920" s="111">
        <v>1166</v>
      </c>
      <c r="G3920" s="111" t="s">
        <v>417</v>
      </c>
      <c r="H3920" s="111" t="s">
        <v>91</v>
      </c>
      <c r="I3920" s="111" t="s">
        <v>18</v>
      </c>
      <c r="J3920" s="111" t="s">
        <v>418</v>
      </c>
      <c r="K3920" s="111" t="s">
        <v>85</v>
      </c>
      <c r="L3920" s="111">
        <v>6</v>
      </c>
      <c r="M3920" s="111">
        <v>0.12</v>
      </c>
      <c r="N3920" s="113">
        <v>5.69</v>
      </c>
      <c r="O3920" s="113">
        <v>4.74</v>
      </c>
      <c r="P3920" s="114">
        <v>0.2</v>
      </c>
      <c r="Q3920" s="113">
        <v>28.44</v>
      </c>
      <c r="R3920" s="115">
        <v>5.49</v>
      </c>
      <c r="S3920" s="115">
        <v>4.58</v>
      </c>
      <c r="T3920" s="119">
        <v>0.2</v>
      </c>
      <c r="U3920" s="116">
        <v>27.48</v>
      </c>
      <c r="V3920" t="s">
        <v>25</v>
      </c>
      <c r="W3920">
        <v>4.82</v>
      </c>
      <c r="X3920" t="s">
        <v>25</v>
      </c>
      <c r="Y3920">
        <v>28.92</v>
      </c>
      <c r="Z3920">
        <v>5.59</v>
      </c>
      <c r="AA3920">
        <v>4.66</v>
      </c>
      <c r="AB3920">
        <v>0.2</v>
      </c>
      <c r="AC3920">
        <v>27.96</v>
      </c>
    </row>
    <row r="3921" spans="1:29" x14ac:dyDescent="0.25">
      <c r="A3921" s="111" t="s">
        <v>597</v>
      </c>
      <c r="B3921" s="112" t="s">
        <v>16</v>
      </c>
      <c r="C3921" s="111">
        <v>90521</v>
      </c>
      <c r="D3921" s="111">
        <v>905216</v>
      </c>
      <c r="E3921" s="111" t="s">
        <v>607</v>
      </c>
      <c r="F3921" s="111">
        <v>2349</v>
      </c>
      <c r="G3921" s="111" t="s">
        <v>391</v>
      </c>
      <c r="H3921" s="111" t="s">
        <v>86</v>
      </c>
      <c r="I3921" s="111" t="s">
        <v>18</v>
      </c>
      <c r="J3921" s="111" t="s">
        <v>334</v>
      </c>
      <c r="K3921" s="111" t="s">
        <v>85</v>
      </c>
      <c r="L3921" s="111">
        <v>6</v>
      </c>
      <c r="M3921" s="111">
        <v>0.12</v>
      </c>
      <c r="N3921" s="113">
        <v>7.39</v>
      </c>
      <c r="O3921" s="113">
        <v>6.1654999999999998</v>
      </c>
      <c r="P3921" s="114">
        <v>0.2</v>
      </c>
      <c r="Q3921" s="113">
        <v>37.019999999999996</v>
      </c>
      <c r="R3921" s="115">
        <v>6.99</v>
      </c>
      <c r="S3921" s="115">
        <v>5.83</v>
      </c>
      <c r="T3921" s="119">
        <v>0.2</v>
      </c>
      <c r="U3921" s="116">
        <v>34.980000000000004</v>
      </c>
      <c r="V3921" t="s">
        <v>25</v>
      </c>
      <c r="W3921">
        <v>5.6</v>
      </c>
      <c r="X3921" t="s">
        <v>25</v>
      </c>
      <c r="Y3921">
        <v>33.599999999999994</v>
      </c>
      <c r="Z3921">
        <v>6.59</v>
      </c>
      <c r="AA3921">
        <v>5.49</v>
      </c>
      <c r="AB3921">
        <v>0.2</v>
      </c>
      <c r="AC3921">
        <v>32.94</v>
      </c>
    </row>
    <row r="3922" spans="1:29" x14ac:dyDescent="0.25">
      <c r="A3922" s="111" t="s">
        <v>597</v>
      </c>
      <c r="B3922" s="112" t="s">
        <v>16</v>
      </c>
      <c r="C3922" s="111">
        <v>90521</v>
      </c>
      <c r="D3922" s="111">
        <v>905216</v>
      </c>
      <c r="E3922" s="111" t="s">
        <v>607</v>
      </c>
      <c r="F3922" s="111">
        <v>2353</v>
      </c>
      <c r="G3922" s="111" t="s">
        <v>393</v>
      </c>
      <c r="H3922" s="111" t="s">
        <v>93</v>
      </c>
      <c r="I3922" s="111" t="s">
        <v>18</v>
      </c>
      <c r="J3922" s="111" t="s">
        <v>338</v>
      </c>
      <c r="K3922" s="111" t="s">
        <v>85</v>
      </c>
      <c r="L3922" s="111">
        <v>6</v>
      </c>
      <c r="M3922" s="111">
        <v>0.12</v>
      </c>
      <c r="N3922" s="113">
        <v>7.29</v>
      </c>
      <c r="O3922" s="113">
        <v>6.07</v>
      </c>
      <c r="P3922" s="114">
        <v>0.2</v>
      </c>
      <c r="Q3922" s="113">
        <v>36.42</v>
      </c>
      <c r="R3922" s="115">
        <v>6.99</v>
      </c>
      <c r="S3922" s="115">
        <v>5.83</v>
      </c>
      <c r="T3922" s="119">
        <v>0.2</v>
      </c>
      <c r="U3922" s="116">
        <v>34.980000000000004</v>
      </c>
      <c r="V3922" t="s">
        <v>25</v>
      </c>
      <c r="W3922">
        <v>5.6</v>
      </c>
      <c r="X3922" t="s">
        <v>25</v>
      </c>
      <c r="Y3922">
        <v>33.599999999999994</v>
      </c>
      <c r="Z3922">
        <v>6.59</v>
      </c>
      <c r="AA3922">
        <v>5.49</v>
      </c>
      <c r="AB3922">
        <v>0.2</v>
      </c>
      <c r="AC3922">
        <v>32.94</v>
      </c>
    </row>
    <row r="3923" spans="1:29" x14ac:dyDescent="0.25">
      <c r="A3923" s="111" t="s">
        <v>597</v>
      </c>
      <c r="B3923" s="112" t="s">
        <v>16</v>
      </c>
      <c r="C3923" s="111">
        <v>90521</v>
      </c>
      <c r="D3923" s="111">
        <v>905216</v>
      </c>
      <c r="E3923" s="111" t="s">
        <v>607</v>
      </c>
      <c r="F3923" s="111">
        <v>2357</v>
      </c>
      <c r="G3923" s="111" t="s">
        <v>394</v>
      </c>
      <c r="H3923" s="111" t="s">
        <v>92</v>
      </c>
      <c r="I3923" s="111" t="s">
        <v>18</v>
      </c>
      <c r="J3923" s="111" t="s">
        <v>372</v>
      </c>
      <c r="K3923" s="111" t="s">
        <v>85</v>
      </c>
      <c r="L3923" s="111">
        <v>6</v>
      </c>
      <c r="M3923" s="111">
        <v>0.12</v>
      </c>
      <c r="N3923" s="113">
        <v>4.6900000000000004</v>
      </c>
      <c r="O3923" s="113">
        <v>3.89</v>
      </c>
      <c r="P3923" s="114">
        <v>0.2</v>
      </c>
      <c r="Q3923" s="113">
        <v>23.34</v>
      </c>
      <c r="R3923" s="115">
        <v>4.59</v>
      </c>
      <c r="S3923" s="115">
        <v>3.79</v>
      </c>
      <c r="T3923" s="119">
        <v>0.2</v>
      </c>
      <c r="U3923" s="116">
        <v>22.740000000000002</v>
      </c>
      <c r="V3923" t="s">
        <v>25</v>
      </c>
      <c r="W3923">
        <v>3.8</v>
      </c>
      <c r="X3923" t="s">
        <v>25</v>
      </c>
      <c r="Y3923">
        <v>22.799999999999997</v>
      </c>
      <c r="Z3923">
        <v>4.49</v>
      </c>
      <c r="AA3923">
        <v>3.74</v>
      </c>
      <c r="AB3923">
        <v>0.2</v>
      </c>
      <c r="AC3923">
        <v>22.44</v>
      </c>
    </row>
    <row r="3924" spans="1:29" x14ac:dyDescent="0.25">
      <c r="A3924" s="111" t="s">
        <v>597</v>
      </c>
      <c r="B3924" s="112" t="s">
        <v>16</v>
      </c>
      <c r="C3924" s="111">
        <v>90521</v>
      </c>
      <c r="D3924" s="111">
        <v>905216</v>
      </c>
      <c r="E3924" s="111" t="s">
        <v>607</v>
      </c>
      <c r="F3924" s="111">
        <v>4409</v>
      </c>
      <c r="G3924" s="111" t="s">
        <v>419</v>
      </c>
      <c r="H3924" s="111" t="s">
        <v>88</v>
      </c>
      <c r="I3924" s="111" t="s">
        <v>18</v>
      </c>
      <c r="J3924" s="111" t="s">
        <v>342</v>
      </c>
      <c r="K3924" s="111" t="s">
        <v>85</v>
      </c>
      <c r="L3924" s="111">
        <v>6</v>
      </c>
      <c r="M3924" s="111">
        <v>0.12</v>
      </c>
      <c r="N3924" s="113">
        <v>6.79</v>
      </c>
      <c r="O3924" s="113">
        <v>5.69</v>
      </c>
      <c r="P3924" s="114">
        <v>0.2</v>
      </c>
      <c r="Q3924" s="113">
        <v>34.14</v>
      </c>
      <c r="R3924" s="115">
        <v>6.29</v>
      </c>
      <c r="S3924" s="115">
        <v>5.2416666666666671</v>
      </c>
      <c r="T3924" s="119">
        <v>0.2</v>
      </c>
      <c r="U3924" s="116">
        <v>31.44</v>
      </c>
      <c r="V3924" t="s">
        <v>25</v>
      </c>
      <c r="W3924">
        <v>5.69</v>
      </c>
      <c r="X3924" t="s">
        <v>25</v>
      </c>
      <c r="Y3924">
        <v>34.14</v>
      </c>
      <c r="Z3924">
        <v>6.29</v>
      </c>
      <c r="AA3924">
        <v>5.24</v>
      </c>
      <c r="AB3924">
        <v>0.2</v>
      </c>
      <c r="AC3924">
        <v>31.44</v>
      </c>
    </row>
    <row r="3925" spans="1:29" x14ac:dyDescent="0.25">
      <c r="A3925" s="111" t="s">
        <v>597</v>
      </c>
      <c r="B3925" s="112" t="s">
        <v>16</v>
      </c>
      <c r="C3925" s="111">
        <v>90521</v>
      </c>
      <c r="D3925" s="111">
        <v>905216</v>
      </c>
      <c r="E3925" s="111" t="s">
        <v>607</v>
      </c>
      <c r="F3925" s="111">
        <v>17166</v>
      </c>
      <c r="G3925" s="111" t="s">
        <v>576</v>
      </c>
      <c r="H3925" s="111" t="s">
        <v>92</v>
      </c>
      <c r="I3925" s="111" t="s">
        <v>18</v>
      </c>
      <c r="J3925" s="111" t="s">
        <v>577</v>
      </c>
      <c r="K3925" s="111" t="s">
        <v>85</v>
      </c>
      <c r="L3925" s="111">
        <v>6</v>
      </c>
      <c r="M3925" s="111">
        <v>0.12</v>
      </c>
      <c r="N3925" s="113">
        <v>4.6900000000000004</v>
      </c>
      <c r="O3925" s="113">
        <v>3.89</v>
      </c>
      <c r="P3925" s="114">
        <v>0.2</v>
      </c>
      <c r="Q3925" s="113">
        <v>23.34</v>
      </c>
      <c r="R3925" s="115">
        <v>4.59</v>
      </c>
      <c r="S3925" s="115">
        <v>3.79</v>
      </c>
      <c r="T3925" s="119">
        <v>0.2</v>
      </c>
      <c r="U3925" s="116">
        <v>22.740000000000002</v>
      </c>
      <c r="V3925" t="s">
        <v>25</v>
      </c>
      <c r="W3925">
        <v>3.8</v>
      </c>
      <c r="X3925" t="s">
        <v>25</v>
      </c>
      <c r="Y3925">
        <v>22.799999999999997</v>
      </c>
      <c r="Z3925">
        <v>4.49</v>
      </c>
      <c r="AA3925">
        <v>3.74</v>
      </c>
      <c r="AB3925">
        <v>0.2</v>
      </c>
      <c r="AC3925">
        <v>22.44</v>
      </c>
    </row>
    <row r="3926" spans="1:29" x14ac:dyDescent="0.25">
      <c r="A3926" s="111" t="s">
        <v>597</v>
      </c>
      <c r="B3926" s="112" t="s">
        <v>16</v>
      </c>
      <c r="C3926" s="111">
        <v>90521</v>
      </c>
      <c r="D3926" s="111">
        <v>905216</v>
      </c>
      <c r="E3926" s="111" t="s">
        <v>607</v>
      </c>
      <c r="F3926" s="111">
        <v>25700</v>
      </c>
      <c r="G3926" s="111" t="s">
        <v>396</v>
      </c>
      <c r="H3926" s="111" t="s">
        <v>135</v>
      </c>
      <c r="I3926" s="111" t="s">
        <v>128</v>
      </c>
      <c r="J3926" s="111" t="s">
        <v>378</v>
      </c>
      <c r="K3926" s="111" t="s">
        <v>85</v>
      </c>
      <c r="L3926" s="111">
        <v>6</v>
      </c>
      <c r="M3926" s="111">
        <v>0.12</v>
      </c>
      <c r="N3926" s="113">
        <v>8.7899999999999991</v>
      </c>
      <c r="O3926" s="113">
        <v>7.2959999999999994</v>
      </c>
      <c r="P3926" s="114">
        <v>0.2</v>
      </c>
      <c r="Q3926" s="113">
        <v>43.8</v>
      </c>
      <c r="R3926" s="115">
        <v>10.49</v>
      </c>
      <c r="S3926" s="115">
        <v>6.8</v>
      </c>
      <c r="T3926" s="119">
        <v>0.54</v>
      </c>
      <c r="U3926" s="116">
        <v>40.799999999999997</v>
      </c>
      <c r="V3926" t="s">
        <v>25</v>
      </c>
      <c r="W3926">
        <v>9.4145000000000003</v>
      </c>
      <c r="X3926" t="s">
        <v>25</v>
      </c>
      <c r="Y3926">
        <v>56.46</v>
      </c>
      <c r="Z3926">
        <v>9.99</v>
      </c>
      <c r="AA3926">
        <v>6.4833333333333334</v>
      </c>
      <c r="AB3926">
        <v>0.54</v>
      </c>
      <c r="AC3926">
        <v>38.880000000000003</v>
      </c>
    </row>
    <row r="3927" spans="1:29" x14ac:dyDescent="0.25">
      <c r="A3927" s="111" t="s">
        <v>597</v>
      </c>
      <c r="B3927" s="112" t="s">
        <v>16</v>
      </c>
      <c r="C3927" s="111">
        <v>90521</v>
      </c>
      <c r="D3927" s="111">
        <v>905216</v>
      </c>
      <c r="E3927" s="111" t="s">
        <v>607</v>
      </c>
      <c r="F3927" s="111">
        <v>18137</v>
      </c>
      <c r="G3927" s="111" t="s">
        <v>507</v>
      </c>
      <c r="H3927" s="111" t="s">
        <v>103</v>
      </c>
      <c r="I3927" s="111" t="s">
        <v>18</v>
      </c>
      <c r="J3927" s="111" t="s">
        <v>334</v>
      </c>
      <c r="K3927" s="111" t="s">
        <v>105</v>
      </c>
      <c r="L3927" s="111">
        <v>4</v>
      </c>
      <c r="M3927" s="111">
        <v>0.12</v>
      </c>
      <c r="N3927" s="113">
        <v>9.69</v>
      </c>
      <c r="O3927" s="113">
        <v>8.07</v>
      </c>
      <c r="P3927" s="114">
        <v>0.2</v>
      </c>
      <c r="Q3927" s="113">
        <v>32.28</v>
      </c>
      <c r="R3927" s="115">
        <v>9.2899999999999991</v>
      </c>
      <c r="S3927" s="115">
        <v>7.75</v>
      </c>
      <c r="T3927" s="119">
        <v>0.2</v>
      </c>
      <c r="U3927" s="116">
        <v>31</v>
      </c>
      <c r="V3927" t="s">
        <v>25</v>
      </c>
      <c r="W3927">
        <v>7.97</v>
      </c>
      <c r="X3927" t="s">
        <v>25</v>
      </c>
      <c r="Y3927">
        <v>31.88</v>
      </c>
      <c r="Z3927">
        <v>8.89</v>
      </c>
      <c r="AA3927">
        <v>7.41</v>
      </c>
      <c r="AB3927">
        <v>0.2</v>
      </c>
      <c r="AC3927">
        <v>29.64</v>
      </c>
    </row>
    <row r="3928" spans="1:29" x14ac:dyDescent="0.25">
      <c r="A3928" s="111" t="s">
        <v>597</v>
      </c>
      <c r="B3928" s="112" t="s">
        <v>16</v>
      </c>
      <c r="C3928" s="111">
        <v>90521</v>
      </c>
      <c r="D3928" s="111">
        <v>905216</v>
      </c>
      <c r="E3928" s="111" t="s">
        <v>607</v>
      </c>
      <c r="F3928" s="111">
        <v>18341</v>
      </c>
      <c r="G3928" s="111" t="s">
        <v>508</v>
      </c>
      <c r="H3928" s="111" t="s">
        <v>104</v>
      </c>
      <c r="I3928" s="111" t="s">
        <v>18</v>
      </c>
      <c r="J3928" s="111" t="s">
        <v>331</v>
      </c>
      <c r="K3928" s="111" t="s">
        <v>105</v>
      </c>
      <c r="L3928" s="111">
        <v>4</v>
      </c>
      <c r="M3928" s="111">
        <v>0.12</v>
      </c>
      <c r="N3928" s="113">
        <v>9.69</v>
      </c>
      <c r="O3928" s="113">
        <v>8.07</v>
      </c>
      <c r="P3928" s="114">
        <v>0.2</v>
      </c>
      <c r="Q3928" s="113">
        <v>32.28</v>
      </c>
      <c r="R3928" s="115">
        <v>9.2899999999999991</v>
      </c>
      <c r="S3928" s="115">
        <v>7.75</v>
      </c>
      <c r="T3928" s="119">
        <v>0.2</v>
      </c>
      <c r="U3928" s="116">
        <v>31</v>
      </c>
      <c r="V3928" t="s">
        <v>25</v>
      </c>
      <c r="W3928">
        <v>7.97</v>
      </c>
      <c r="X3928" t="s">
        <v>25</v>
      </c>
      <c r="Y3928">
        <v>31.88</v>
      </c>
      <c r="Z3928">
        <v>8.89</v>
      </c>
      <c r="AA3928">
        <v>7.41</v>
      </c>
      <c r="AB3928">
        <v>0.2</v>
      </c>
      <c r="AC3928">
        <v>29.64</v>
      </c>
    </row>
    <row r="3929" spans="1:29" x14ac:dyDescent="0.25">
      <c r="A3929" s="111" t="s">
        <v>597</v>
      </c>
      <c r="B3929" s="112" t="s">
        <v>16</v>
      </c>
      <c r="C3929" s="111">
        <v>90521</v>
      </c>
      <c r="D3929" s="111">
        <v>905216</v>
      </c>
      <c r="E3929" s="111" t="s">
        <v>607</v>
      </c>
      <c r="F3929" s="111">
        <v>7979</v>
      </c>
      <c r="G3929" s="111" t="s">
        <v>399</v>
      </c>
      <c r="H3929" s="111" t="s">
        <v>119</v>
      </c>
      <c r="I3929" s="111" t="s">
        <v>115</v>
      </c>
      <c r="J3929" s="111" t="s">
        <v>400</v>
      </c>
      <c r="K3929" s="111" t="s">
        <v>58</v>
      </c>
      <c r="L3929" s="111">
        <v>6</v>
      </c>
      <c r="M3929" s="111">
        <v>0.03</v>
      </c>
      <c r="N3929" s="113">
        <v>5.09</v>
      </c>
      <c r="O3929" s="113">
        <v>4.2655000000000003</v>
      </c>
      <c r="P3929" s="114">
        <v>0.2</v>
      </c>
      <c r="Q3929" s="113">
        <v>25.619999999999997</v>
      </c>
      <c r="R3929" s="115">
        <v>4.99</v>
      </c>
      <c r="S3929" s="115">
        <v>4.16</v>
      </c>
      <c r="T3929" s="119">
        <v>0.2</v>
      </c>
      <c r="U3929" s="116">
        <v>24.96</v>
      </c>
      <c r="V3929" t="s">
        <v>25</v>
      </c>
      <c r="W3929">
        <v>4.2699999999999996</v>
      </c>
      <c r="X3929" t="s">
        <v>25</v>
      </c>
      <c r="Y3929">
        <v>25.619999999999997</v>
      </c>
      <c r="Z3929">
        <v>4.8899999999999997</v>
      </c>
      <c r="AA3929">
        <v>4.08</v>
      </c>
      <c r="AB3929">
        <v>0.2</v>
      </c>
      <c r="AC3929">
        <v>24.48</v>
      </c>
    </row>
    <row r="3930" spans="1:29" x14ac:dyDescent="0.25">
      <c r="A3930" s="111" t="s">
        <v>597</v>
      </c>
      <c r="B3930" s="112" t="s">
        <v>16</v>
      </c>
      <c r="C3930" s="111">
        <v>90521</v>
      </c>
      <c r="D3930" s="111">
        <v>905216</v>
      </c>
      <c r="E3930" s="111" t="s">
        <v>607</v>
      </c>
      <c r="F3930" s="111">
        <v>7980</v>
      </c>
      <c r="G3930" s="111" t="s">
        <v>401</v>
      </c>
      <c r="H3930" s="111" t="s">
        <v>119</v>
      </c>
      <c r="I3930" s="111" t="s">
        <v>115</v>
      </c>
      <c r="J3930" s="111" t="s">
        <v>402</v>
      </c>
      <c r="K3930" s="111" t="s">
        <v>58</v>
      </c>
      <c r="L3930" s="111">
        <v>6</v>
      </c>
      <c r="M3930" s="111">
        <v>0.03</v>
      </c>
      <c r="N3930" s="113">
        <v>5.09</v>
      </c>
      <c r="O3930" s="113">
        <v>4.2655000000000003</v>
      </c>
      <c r="P3930" s="114">
        <v>0.2</v>
      </c>
      <c r="Q3930" s="113">
        <v>25.619999999999997</v>
      </c>
      <c r="R3930" s="115">
        <v>4.99</v>
      </c>
      <c r="S3930" s="115">
        <v>4.16</v>
      </c>
      <c r="T3930" s="119">
        <v>0.2</v>
      </c>
      <c r="U3930" s="116">
        <v>24.96</v>
      </c>
      <c r="V3930" t="s">
        <v>25</v>
      </c>
      <c r="W3930">
        <v>4.2699999999999996</v>
      </c>
      <c r="X3930" t="s">
        <v>25</v>
      </c>
      <c r="Y3930">
        <v>25.619999999999997</v>
      </c>
      <c r="Z3930">
        <v>4.8899999999999997</v>
      </c>
      <c r="AA3930">
        <v>4.08</v>
      </c>
      <c r="AB3930">
        <v>0.2</v>
      </c>
      <c r="AC3930">
        <v>24.48</v>
      </c>
    </row>
    <row r="3931" spans="1:29" x14ac:dyDescent="0.25">
      <c r="A3931" s="111" t="s">
        <v>597</v>
      </c>
      <c r="B3931" s="112" t="s">
        <v>16</v>
      </c>
      <c r="C3931" s="111">
        <v>90521</v>
      </c>
      <c r="D3931" s="111">
        <v>905216</v>
      </c>
      <c r="E3931" s="111" t="s">
        <v>607</v>
      </c>
      <c r="F3931" s="111">
        <v>7981</v>
      </c>
      <c r="G3931" s="111" t="s">
        <v>403</v>
      </c>
      <c r="H3931" s="111" t="s">
        <v>119</v>
      </c>
      <c r="I3931" s="111" t="s">
        <v>115</v>
      </c>
      <c r="J3931" s="111" t="s">
        <v>404</v>
      </c>
      <c r="K3931" s="111" t="s">
        <v>58</v>
      </c>
      <c r="L3931" s="111">
        <v>6</v>
      </c>
      <c r="M3931" s="111">
        <v>0.03</v>
      </c>
      <c r="N3931" s="113">
        <v>5.09</v>
      </c>
      <c r="O3931" s="113">
        <v>4.2655000000000003</v>
      </c>
      <c r="P3931" s="114">
        <v>0.2</v>
      </c>
      <c r="Q3931" s="113">
        <v>25.619999999999997</v>
      </c>
      <c r="R3931" s="115">
        <v>4.99</v>
      </c>
      <c r="S3931" s="115">
        <v>4.16</v>
      </c>
      <c r="T3931" s="119">
        <v>0.2</v>
      </c>
      <c r="U3931" s="116">
        <v>24.96</v>
      </c>
      <c r="V3931" t="s">
        <v>25</v>
      </c>
      <c r="W3931">
        <v>4.2699999999999996</v>
      </c>
      <c r="X3931" t="s">
        <v>25</v>
      </c>
      <c r="Y3931">
        <v>25.619999999999997</v>
      </c>
      <c r="Z3931">
        <v>4.8899999999999997</v>
      </c>
      <c r="AA3931">
        <v>4.08</v>
      </c>
      <c r="AB3931">
        <v>0.2</v>
      </c>
      <c r="AC3931">
        <v>24.48</v>
      </c>
    </row>
    <row r="3932" spans="1:29" x14ac:dyDescent="0.25">
      <c r="A3932" s="111" t="s">
        <v>597</v>
      </c>
      <c r="B3932" s="112" t="s">
        <v>16</v>
      </c>
      <c r="C3932" s="111">
        <v>90521</v>
      </c>
      <c r="D3932" s="111">
        <v>905216</v>
      </c>
      <c r="E3932" s="111" t="s">
        <v>607</v>
      </c>
      <c r="F3932" s="111">
        <v>7983</v>
      </c>
      <c r="G3932" s="111" t="s">
        <v>407</v>
      </c>
      <c r="H3932" s="111" t="s">
        <v>119</v>
      </c>
      <c r="I3932" s="111" t="s">
        <v>115</v>
      </c>
      <c r="J3932" s="111" t="s">
        <v>408</v>
      </c>
      <c r="K3932" s="111" t="s">
        <v>58</v>
      </c>
      <c r="L3932" s="111">
        <v>6</v>
      </c>
      <c r="M3932" s="111">
        <v>0.03</v>
      </c>
      <c r="N3932" s="113">
        <v>5.09</v>
      </c>
      <c r="O3932" s="113">
        <v>4.2655000000000003</v>
      </c>
      <c r="P3932" s="114">
        <v>0.2</v>
      </c>
      <c r="Q3932" s="113">
        <v>25.619999999999997</v>
      </c>
      <c r="R3932" s="115">
        <v>4.99</v>
      </c>
      <c r="S3932" s="115">
        <v>4.16</v>
      </c>
      <c r="T3932" s="119">
        <v>0.2</v>
      </c>
      <c r="U3932" s="116">
        <v>24.96</v>
      </c>
      <c r="V3932" t="s">
        <v>25</v>
      </c>
      <c r="W3932">
        <v>4.2699999999999996</v>
      </c>
      <c r="X3932" t="s">
        <v>25</v>
      </c>
      <c r="Y3932">
        <v>25.619999999999997</v>
      </c>
      <c r="Z3932">
        <v>4.8899999999999997</v>
      </c>
      <c r="AA3932">
        <v>4.08</v>
      </c>
      <c r="AB3932">
        <v>0.2</v>
      </c>
      <c r="AC3932">
        <v>24.48</v>
      </c>
    </row>
    <row r="3933" spans="1:29" x14ac:dyDescent="0.25">
      <c r="A3933" s="111" t="s">
        <v>597</v>
      </c>
      <c r="B3933" s="112" t="s">
        <v>16</v>
      </c>
      <c r="C3933" s="111">
        <v>90521</v>
      </c>
      <c r="D3933" s="111">
        <v>905216</v>
      </c>
      <c r="E3933" s="111" t="s">
        <v>607</v>
      </c>
      <c r="F3933" s="111">
        <v>8791</v>
      </c>
      <c r="G3933" s="111" t="s">
        <v>483</v>
      </c>
      <c r="H3933" s="111" t="s">
        <v>61</v>
      </c>
      <c r="I3933" s="111" t="s">
        <v>18</v>
      </c>
      <c r="J3933" s="111" t="s">
        <v>469</v>
      </c>
      <c r="K3933" s="111" t="s">
        <v>58</v>
      </c>
      <c r="L3933" s="111">
        <v>12</v>
      </c>
      <c r="M3933" s="111">
        <v>0.06</v>
      </c>
      <c r="N3933" s="113">
        <v>3.99</v>
      </c>
      <c r="O3933" s="113">
        <v>3.32</v>
      </c>
      <c r="P3933" s="114">
        <v>0.2</v>
      </c>
      <c r="Q3933" s="113">
        <v>39.839999999999996</v>
      </c>
      <c r="R3933" s="115">
        <v>3.59</v>
      </c>
      <c r="S3933" s="115">
        <v>2.99</v>
      </c>
      <c r="T3933" s="119">
        <v>0.2</v>
      </c>
      <c r="U3933" s="116">
        <v>35.880000000000003</v>
      </c>
      <c r="V3933" t="s">
        <v>25</v>
      </c>
      <c r="W3933">
        <v>3.13</v>
      </c>
      <c r="X3933" t="s">
        <v>25</v>
      </c>
      <c r="Y3933">
        <v>37.56</v>
      </c>
      <c r="Z3933">
        <v>3.39</v>
      </c>
      <c r="AA3933">
        <v>2.83</v>
      </c>
      <c r="AB3933">
        <v>0.2</v>
      </c>
      <c r="AC3933">
        <v>33.96</v>
      </c>
    </row>
    <row r="3934" spans="1:29" x14ac:dyDescent="0.25">
      <c r="A3934" s="111" t="s">
        <v>597</v>
      </c>
      <c r="B3934" s="112" t="s">
        <v>16</v>
      </c>
      <c r="C3934" s="111">
        <v>90521</v>
      </c>
      <c r="D3934" s="111">
        <v>905216</v>
      </c>
      <c r="E3934" s="111" t="s">
        <v>607</v>
      </c>
      <c r="F3934" s="111">
        <v>13061</v>
      </c>
      <c r="G3934" s="111" t="s">
        <v>484</v>
      </c>
      <c r="H3934" s="111" t="s">
        <v>61</v>
      </c>
      <c r="I3934" s="111" t="s">
        <v>18</v>
      </c>
      <c r="J3934" s="111" t="s">
        <v>471</v>
      </c>
      <c r="K3934" s="111" t="s">
        <v>58</v>
      </c>
      <c r="L3934" s="111">
        <v>12</v>
      </c>
      <c r="M3934" s="111">
        <v>0.06</v>
      </c>
      <c r="N3934" s="113">
        <v>3.99</v>
      </c>
      <c r="O3934" s="113">
        <v>3.32</v>
      </c>
      <c r="P3934" s="114">
        <v>0.2</v>
      </c>
      <c r="Q3934" s="113">
        <v>39.839999999999996</v>
      </c>
      <c r="R3934" s="115">
        <v>3.59</v>
      </c>
      <c r="S3934" s="115">
        <v>2.99</v>
      </c>
      <c r="T3934" s="119">
        <v>0.2</v>
      </c>
      <c r="U3934" s="116">
        <v>35.880000000000003</v>
      </c>
      <c r="V3934" t="s">
        <v>25</v>
      </c>
      <c r="W3934">
        <v>3.13</v>
      </c>
      <c r="X3934" t="s">
        <v>25</v>
      </c>
      <c r="Y3934">
        <v>37.56</v>
      </c>
      <c r="Z3934">
        <v>3.39</v>
      </c>
      <c r="AA3934">
        <v>2.83</v>
      </c>
      <c r="AB3934">
        <v>0.2</v>
      </c>
      <c r="AC3934">
        <v>33.96</v>
      </c>
    </row>
    <row r="3935" spans="1:29" x14ac:dyDescent="0.25">
      <c r="A3935" s="111" t="s">
        <v>597</v>
      </c>
      <c r="B3935" s="112" t="s">
        <v>16</v>
      </c>
      <c r="C3935" s="111">
        <v>90521</v>
      </c>
      <c r="D3935" s="111">
        <v>905216</v>
      </c>
      <c r="E3935" s="111" t="s">
        <v>607</v>
      </c>
      <c r="F3935" s="111">
        <v>23731</v>
      </c>
      <c r="G3935" s="111" t="s">
        <v>488</v>
      </c>
      <c r="H3935" s="111" t="s">
        <v>119</v>
      </c>
      <c r="I3935" s="111" t="s">
        <v>115</v>
      </c>
      <c r="J3935" s="111" t="s">
        <v>489</v>
      </c>
      <c r="K3935" s="111" t="s">
        <v>58</v>
      </c>
      <c r="L3935" s="111">
        <v>6</v>
      </c>
      <c r="M3935" s="111">
        <v>0.03</v>
      </c>
      <c r="N3935" s="113">
        <v>5.09</v>
      </c>
      <c r="O3935" s="113">
        <v>4.2655000000000003</v>
      </c>
      <c r="P3935" s="114">
        <v>0.2</v>
      </c>
      <c r="Q3935" s="113">
        <v>25.619999999999997</v>
      </c>
      <c r="R3935" s="115">
        <v>4.99</v>
      </c>
      <c r="S3935" s="115">
        <v>4.16</v>
      </c>
      <c r="T3935" s="119">
        <v>0.2</v>
      </c>
      <c r="U3935" s="116">
        <v>24.96</v>
      </c>
      <c r="V3935" t="s">
        <v>25</v>
      </c>
      <c r="W3935">
        <v>4.2699999999999996</v>
      </c>
      <c r="X3935" t="s">
        <v>25</v>
      </c>
      <c r="Y3935">
        <v>25.619999999999997</v>
      </c>
      <c r="Z3935">
        <v>4.8899999999999997</v>
      </c>
      <c r="AA3935">
        <v>4.08</v>
      </c>
      <c r="AB3935">
        <v>0.2</v>
      </c>
      <c r="AC3935">
        <v>24.48</v>
      </c>
    </row>
    <row r="3936" spans="1:29" x14ac:dyDescent="0.25">
      <c r="A3936" s="111" t="s">
        <v>597</v>
      </c>
      <c r="B3936" s="112" t="s">
        <v>16</v>
      </c>
      <c r="C3936" s="111">
        <v>90521</v>
      </c>
      <c r="D3936" s="111">
        <v>905216</v>
      </c>
      <c r="E3936" s="111" t="s">
        <v>607</v>
      </c>
      <c r="F3936" s="111">
        <v>8919</v>
      </c>
      <c r="G3936" s="111" t="s">
        <v>490</v>
      </c>
      <c r="H3936" s="111" t="s">
        <v>63</v>
      </c>
      <c r="I3936" s="111" t="s">
        <v>18</v>
      </c>
      <c r="J3936" s="111" t="s">
        <v>334</v>
      </c>
      <c r="K3936" s="111" t="s">
        <v>62</v>
      </c>
      <c r="L3936" s="111">
        <v>12</v>
      </c>
      <c r="M3936" s="111">
        <v>7.1999999999999995E-2</v>
      </c>
      <c r="N3936" s="113">
        <v>4.1900000000000004</v>
      </c>
      <c r="O3936" s="113">
        <v>3.5054999999999996</v>
      </c>
      <c r="P3936" s="114">
        <v>0.2</v>
      </c>
      <c r="Q3936" s="113">
        <v>42.12</v>
      </c>
      <c r="R3936" s="115">
        <v>3.89</v>
      </c>
      <c r="S3936" s="115">
        <v>3.2416666666666667</v>
      </c>
      <c r="T3936" s="119">
        <v>0.2</v>
      </c>
      <c r="U3936" s="116">
        <v>38.880000000000003</v>
      </c>
      <c r="V3936" t="s">
        <v>25</v>
      </c>
      <c r="W3936">
        <v>3.32</v>
      </c>
      <c r="X3936" t="s">
        <v>25</v>
      </c>
      <c r="Y3936">
        <v>39.839999999999996</v>
      </c>
      <c r="Z3936">
        <v>3.69</v>
      </c>
      <c r="AA3936">
        <v>3.08</v>
      </c>
      <c r="AB3936">
        <v>0.2</v>
      </c>
      <c r="AC3936">
        <v>36.96</v>
      </c>
    </row>
    <row r="3937" spans="1:29" x14ac:dyDescent="0.25">
      <c r="A3937" s="111" t="s">
        <v>597</v>
      </c>
      <c r="B3937" s="112" t="s">
        <v>16</v>
      </c>
      <c r="C3937" s="111">
        <v>92013</v>
      </c>
      <c r="D3937" s="111">
        <v>920134</v>
      </c>
      <c r="E3937" s="111" t="s">
        <v>608</v>
      </c>
      <c r="F3937" s="111">
        <v>14842</v>
      </c>
      <c r="G3937" s="111" t="s">
        <v>355</v>
      </c>
      <c r="H3937" s="111" t="s">
        <v>33</v>
      </c>
      <c r="I3937" s="111" t="s">
        <v>18</v>
      </c>
      <c r="J3937" s="111" t="s">
        <v>331</v>
      </c>
      <c r="K3937" s="111" t="s">
        <v>31</v>
      </c>
      <c r="L3937" s="111">
        <v>15</v>
      </c>
      <c r="M3937" s="111">
        <v>4.0349999999999997E-2</v>
      </c>
      <c r="N3937" s="113">
        <v>2.29</v>
      </c>
      <c r="O3937" s="113">
        <v>1.8904999999999998</v>
      </c>
      <c r="P3937" s="114">
        <v>0.2</v>
      </c>
      <c r="Q3937" s="113">
        <v>28.349999999999998</v>
      </c>
      <c r="R3937" s="115">
        <v>1.99</v>
      </c>
      <c r="S3937" s="115">
        <v>1.6583333333333334</v>
      </c>
      <c r="T3937" s="119">
        <v>0.2</v>
      </c>
      <c r="U3937" s="116">
        <v>24.9</v>
      </c>
      <c r="V3937" t="s">
        <v>25</v>
      </c>
      <c r="W3937">
        <v>1.8</v>
      </c>
      <c r="X3937" t="s">
        <v>25</v>
      </c>
      <c r="Y3937">
        <v>27</v>
      </c>
      <c r="Z3937">
        <v>1.89</v>
      </c>
      <c r="AA3937">
        <v>1.58</v>
      </c>
      <c r="AB3937">
        <v>0.2</v>
      </c>
      <c r="AC3937">
        <v>23.700000000000003</v>
      </c>
    </row>
    <row r="3938" spans="1:29" x14ac:dyDescent="0.25">
      <c r="A3938" s="111" t="s">
        <v>597</v>
      </c>
      <c r="B3938" s="112" t="s">
        <v>16</v>
      </c>
      <c r="C3938" s="111">
        <v>92013</v>
      </c>
      <c r="D3938" s="111">
        <v>920134</v>
      </c>
      <c r="E3938" s="111" t="s">
        <v>608</v>
      </c>
      <c r="F3938" s="111">
        <v>14844</v>
      </c>
      <c r="G3938" s="111" t="s">
        <v>356</v>
      </c>
      <c r="H3938" s="111" t="s">
        <v>32</v>
      </c>
      <c r="I3938" s="111" t="s">
        <v>18</v>
      </c>
      <c r="J3938" s="111" t="s">
        <v>334</v>
      </c>
      <c r="K3938" s="111" t="s">
        <v>31</v>
      </c>
      <c r="L3938" s="111">
        <v>15</v>
      </c>
      <c r="M3938" s="111">
        <v>4.0349999999999997E-2</v>
      </c>
      <c r="N3938" s="113">
        <v>2.29</v>
      </c>
      <c r="O3938" s="113">
        <v>1.8904999999999998</v>
      </c>
      <c r="P3938" s="114">
        <v>0.2</v>
      </c>
      <c r="Q3938" s="113">
        <v>28.349999999999998</v>
      </c>
      <c r="R3938" s="115">
        <v>1.99</v>
      </c>
      <c r="S3938" s="115">
        <v>1.6583333333333334</v>
      </c>
      <c r="T3938" s="119">
        <v>0.2</v>
      </c>
      <c r="U3938" s="116">
        <v>24.9</v>
      </c>
      <c r="V3938" t="s">
        <v>25</v>
      </c>
      <c r="W3938">
        <v>1.8</v>
      </c>
      <c r="X3938" t="s">
        <v>25</v>
      </c>
      <c r="Y3938">
        <v>27</v>
      </c>
      <c r="Z3938">
        <v>1.89</v>
      </c>
      <c r="AA3938">
        <v>1.58</v>
      </c>
      <c r="AB3938">
        <v>0.2</v>
      </c>
      <c r="AC3938">
        <v>23.700000000000003</v>
      </c>
    </row>
    <row r="3939" spans="1:29" x14ac:dyDescent="0.25">
      <c r="A3939" s="111" t="s">
        <v>597</v>
      </c>
      <c r="B3939" s="112" t="s">
        <v>16</v>
      </c>
      <c r="C3939" s="111">
        <v>92013</v>
      </c>
      <c r="D3939" s="111">
        <v>920134</v>
      </c>
      <c r="E3939" s="111" t="s">
        <v>608</v>
      </c>
      <c r="F3939" s="111">
        <v>9089</v>
      </c>
      <c r="G3939" s="111" t="s">
        <v>360</v>
      </c>
      <c r="H3939" s="111" t="s">
        <v>51</v>
      </c>
      <c r="I3939" s="111" t="s">
        <v>18</v>
      </c>
      <c r="J3939" s="111" t="s">
        <v>340</v>
      </c>
      <c r="K3939" s="111" t="s">
        <v>46</v>
      </c>
      <c r="L3939" s="111">
        <v>12</v>
      </c>
      <c r="M3939" s="111">
        <v>4.2000000000000003E-2</v>
      </c>
      <c r="N3939" s="113">
        <v>2.59</v>
      </c>
      <c r="O3939" s="113">
        <v>2.1755</v>
      </c>
      <c r="P3939" s="114">
        <v>0.2</v>
      </c>
      <c r="Q3939" s="113">
        <v>26.160000000000004</v>
      </c>
      <c r="R3939" s="115">
        <v>2.39</v>
      </c>
      <c r="S3939" s="115">
        <v>1.99</v>
      </c>
      <c r="T3939" s="119">
        <v>0.2</v>
      </c>
      <c r="U3939" s="116">
        <v>23.88</v>
      </c>
      <c r="V3939" t="s">
        <v>25</v>
      </c>
      <c r="W3939">
        <v>2.08</v>
      </c>
      <c r="X3939" t="s">
        <v>25</v>
      </c>
      <c r="Y3939">
        <v>24.96</v>
      </c>
      <c r="Z3939">
        <v>2.19</v>
      </c>
      <c r="AA3939">
        <v>1.83</v>
      </c>
      <c r="AB3939">
        <v>0.2</v>
      </c>
      <c r="AC3939">
        <v>21.96</v>
      </c>
    </row>
    <row r="3940" spans="1:29" x14ac:dyDescent="0.25">
      <c r="A3940" s="111" t="s">
        <v>597</v>
      </c>
      <c r="B3940" s="112" t="s">
        <v>16</v>
      </c>
      <c r="C3940" s="111">
        <v>92013</v>
      </c>
      <c r="D3940" s="111">
        <v>920134</v>
      </c>
      <c r="E3940" s="111" t="s">
        <v>608</v>
      </c>
      <c r="F3940" s="111">
        <v>9091</v>
      </c>
      <c r="G3940" s="111" t="s">
        <v>361</v>
      </c>
      <c r="H3940" s="111" t="s">
        <v>52</v>
      </c>
      <c r="I3940" s="111" t="s">
        <v>18</v>
      </c>
      <c r="J3940" s="111" t="s">
        <v>362</v>
      </c>
      <c r="K3940" s="111" t="s">
        <v>46</v>
      </c>
      <c r="L3940" s="111">
        <v>12</v>
      </c>
      <c r="M3940" s="111">
        <v>4.2000000000000003E-2</v>
      </c>
      <c r="N3940" s="113">
        <v>3.19</v>
      </c>
      <c r="O3940" s="113">
        <v>2.66</v>
      </c>
      <c r="P3940" s="114">
        <v>0.2</v>
      </c>
      <c r="Q3940" s="113">
        <v>31.92</v>
      </c>
      <c r="R3940" s="115">
        <v>2.99</v>
      </c>
      <c r="S3940" s="115">
        <v>2.4916666666666671</v>
      </c>
      <c r="T3940" s="119">
        <v>0.2</v>
      </c>
      <c r="U3940" s="116">
        <v>29.880000000000003</v>
      </c>
      <c r="V3940" t="s">
        <v>25</v>
      </c>
      <c r="W3940">
        <v>2.66</v>
      </c>
      <c r="X3940" t="s">
        <v>25</v>
      </c>
      <c r="Y3940">
        <v>31.92</v>
      </c>
      <c r="Z3940">
        <v>2.99</v>
      </c>
      <c r="AA3940">
        <v>2.4900000000000002</v>
      </c>
      <c r="AB3940">
        <v>0.2</v>
      </c>
      <c r="AC3940">
        <v>29.880000000000003</v>
      </c>
    </row>
    <row r="3941" spans="1:29" x14ac:dyDescent="0.25">
      <c r="A3941" s="111" t="s">
        <v>597</v>
      </c>
      <c r="B3941" s="112" t="s">
        <v>16</v>
      </c>
      <c r="C3941" s="111">
        <v>92013</v>
      </c>
      <c r="D3941" s="111">
        <v>920134</v>
      </c>
      <c r="E3941" s="111" t="s">
        <v>608</v>
      </c>
      <c r="F3941" s="111">
        <v>253</v>
      </c>
      <c r="G3941" s="111" t="s">
        <v>375</v>
      </c>
      <c r="H3941" s="111" t="s">
        <v>73</v>
      </c>
      <c r="I3941" s="111" t="s">
        <v>18</v>
      </c>
      <c r="J3941" s="111" t="s">
        <v>340</v>
      </c>
      <c r="K3941" s="111" t="s">
        <v>68</v>
      </c>
      <c r="L3941" s="111">
        <v>6</v>
      </c>
      <c r="M3941" s="111">
        <v>0.06</v>
      </c>
      <c r="N3941" s="113">
        <v>4.29</v>
      </c>
      <c r="O3941" s="113">
        <v>3.6</v>
      </c>
      <c r="P3941" s="114">
        <v>0.2</v>
      </c>
      <c r="Q3941" s="113">
        <v>21.6</v>
      </c>
      <c r="R3941" s="115">
        <v>3.99</v>
      </c>
      <c r="S3941" s="115">
        <v>3.33</v>
      </c>
      <c r="T3941" s="119">
        <v>0.2</v>
      </c>
      <c r="U3941" s="116">
        <v>19.98</v>
      </c>
      <c r="V3941" t="s">
        <v>25</v>
      </c>
      <c r="W3941">
        <v>2.2799999999999998</v>
      </c>
      <c r="X3941" t="s">
        <v>25</v>
      </c>
      <c r="Y3941">
        <v>13.68</v>
      </c>
      <c r="Z3941">
        <v>2.79</v>
      </c>
      <c r="AA3941">
        <v>2.33</v>
      </c>
      <c r="AB3941">
        <v>0.2</v>
      </c>
      <c r="AC3941">
        <v>13.98</v>
      </c>
    </row>
    <row r="3942" spans="1:29" x14ac:dyDescent="0.25">
      <c r="A3942" s="111" t="s">
        <v>597</v>
      </c>
      <c r="B3942" s="112" t="s">
        <v>16</v>
      </c>
      <c r="C3942" s="111">
        <v>92013</v>
      </c>
      <c r="D3942" s="111">
        <v>920134</v>
      </c>
      <c r="E3942" s="111" t="s">
        <v>608</v>
      </c>
      <c r="F3942" s="111">
        <v>2132</v>
      </c>
      <c r="G3942" s="111" t="s">
        <v>376</v>
      </c>
      <c r="H3942" s="111" t="s">
        <v>70</v>
      </c>
      <c r="I3942" s="111" t="s">
        <v>18</v>
      </c>
      <c r="J3942" s="111" t="s">
        <v>334</v>
      </c>
      <c r="K3942" s="111" t="s">
        <v>68</v>
      </c>
      <c r="L3942" s="111">
        <v>6</v>
      </c>
      <c r="M3942" s="111">
        <v>0.06</v>
      </c>
      <c r="N3942" s="113">
        <v>4.59</v>
      </c>
      <c r="O3942" s="113">
        <v>3.79</v>
      </c>
      <c r="P3942" s="114">
        <v>0.2</v>
      </c>
      <c r="Q3942" s="113">
        <v>22.740000000000002</v>
      </c>
      <c r="R3942" s="115">
        <v>4.29</v>
      </c>
      <c r="S3942" s="115">
        <v>3.58</v>
      </c>
      <c r="T3942" s="119">
        <v>0.2</v>
      </c>
      <c r="U3942" s="116">
        <v>21.48</v>
      </c>
      <c r="V3942" t="s">
        <v>25</v>
      </c>
      <c r="W3942">
        <v>3.6</v>
      </c>
      <c r="X3942" t="s">
        <v>25</v>
      </c>
      <c r="Y3942">
        <v>21.6</v>
      </c>
      <c r="Z3942">
        <v>3.79</v>
      </c>
      <c r="AA3942">
        <v>3.16</v>
      </c>
      <c r="AB3942">
        <v>0.2</v>
      </c>
      <c r="AC3942">
        <v>18.96</v>
      </c>
    </row>
    <row r="3943" spans="1:29" x14ac:dyDescent="0.25">
      <c r="A3943" s="111" t="s">
        <v>597</v>
      </c>
      <c r="B3943" s="112" t="s">
        <v>16</v>
      </c>
      <c r="C3943" s="111">
        <v>92013</v>
      </c>
      <c r="D3943" s="111">
        <v>920134</v>
      </c>
      <c r="E3943" s="111" t="s">
        <v>608</v>
      </c>
      <c r="F3943" s="111">
        <v>7703</v>
      </c>
      <c r="G3943" s="111" t="s">
        <v>473</v>
      </c>
      <c r="H3943" s="111" t="s">
        <v>72</v>
      </c>
      <c r="I3943" s="111" t="s">
        <v>18</v>
      </c>
      <c r="J3943" s="111" t="s">
        <v>331</v>
      </c>
      <c r="K3943" s="111" t="s">
        <v>68</v>
      </c>
      <c r="L3943" s="111">
        <v>6</v>
      </c>
      <c r="M3943" s="111">
        <v>0.06</v>
      </c>
      <c r="N3943" s="113">
        <v>4.29</v>
      </c>
      <c r="O3943" s="113">
        <v>3.6</v>
      </c>
      <c r="P3943" s="114">
        <v>0.2</v>
      </c>
      <c r="Q3943" s="113">
        <v>21.6</v>
      </c>
      <c r="R3943" s="115">
        <v>3.99</v>
      </c>
      <c r="S3943" s="115">
        <v>3.33</v>
      </c>
      <c r="T3943" s="119">
        <v>0.2</v>
      </c>
      <c r="U3943" s="116">
        <v>19.98</v>
      </c>
      <c r="V3943" t="s">
        <v>25</v>
      </c>
      <c r="W3943">
        <v>3.6</v>
      </c>
      <c r="X3943" t="s">
        <v>25</v>
      </c>
      <c r="Y3943">
        <v>21.6</v>
      </c>
      <c r="Z3943">
        <v>3.79</v>
      </c>
      <c r="AA3943">
        <v>3.16</v>
      </c>
      <c r="AB3943">
        <v>0.2</v>
      </c>
      <c r="AC3943">
        <v>18.96</v>
      </c>
    </row>
    <row r="3944" spans="1:29" x14ac:dyDescent="0.25">
      <c r="A3944" s="111" t="s">
        <v>597</v>
      </c>
      <c r="B3944" s="112" t="s">
        <v>16</v>
      </c>
      <c r="C3944" s="111">
        <v>92013</v>
      </c>
      <c r="D3944" s="111">
        <v>920134</v>
      </c>
      <c r="E3944" s="111" t="s">
        <v>608</v>
      </c>
      <c r="F3944" s="111">
        <v>503</v>
      </c>
      <c r="G3944" s="111" t="s">
        <v>389</v>
      </c>
      <c r="H3944" s="111" t="s">
        <v>91</v>
      </c>
      <c r="I3944" s="111" t="s">
        <v>18</v>
      </c>
      <c r="J3944" s="111" t="s">
        <v>340</v>
      </c>
      <c r="K3944" s="111" t="s">
        <v>85</v>
      </c>
      <c r="L3944" s="111">
        <v>6</v>
      </c>
      <c r="M3944" s="111">
        <v>0.12</v>
      </c>
      <c r="N3944" s="113">
        <v>5.69</v>
      </c>
      <c r="O3944" s="113">
        <v>4.74</v>
      </c>
      <c r="P3944" s="114">
        <v>0.2</v>
      </c>
      <c r="Q3944" s="113">
        <v>28.44</v>
      </c>
      <c r="R3944" s="115">
        <v>5.49</v>
      </c>
      <c r="S3944" s="115">
        <v>4.58</v>
      </c>
      <c r="T3944" s="119">
        <v>0.2</v>
      </c>
      <c r="U3944" s="116">
        <v>27.48</v>
      </c>
      <c r="V3944" t="s">
        <v>25</v>
      </c>
      <c r="W3944">
        <v>4.82</v>
      </c>
      <c r="X3944" t="s">
        <v>25</v>
      </c>
      <c r="Y3944">
        <v>28.92</v>
      </c>
      <c r="Z3944">
        <v>5.59</v>
      </c>
      <c r="AA3944">
        <v>4.66</v>
      </c>
      <c r="AB3944">
        <v>0.2</v>
      </c>
      <c r="AC3944">
        <v>27.96</v>
      </c>
    </row>
    <row r="3945" spans="1:29" x14ac:dyDescent="0.25">
      <c r="A3945" s="111" t="s">
        <v>597</v>
      </c>
      <c r="B3945" s="112" t="s">
        <v>16</v>
      </c>
      <c r="C3945" s="111">
        <v>92013</v>
      </c>
      <c r="D3945" s="111">
        <v>920134</v>
      </c>
      <c r="E3945" s="111" t="s">
        <v>608</v>
      </c>
      <c r="F3945" s="111">
        <v>504</v>
      </c>
      <c r="G3945" s="111" t="s">
        <v>390</v>
      </c>
      <c r="H3945" s="111" t="s">
        <v>88</v>
      </c>
      <c r="I3945" s="111" t="s">
        <v>18</v>
      </c>
      <c r="J3945" s="111" t="s">
        <v>331</v>
      </c>
      <c r="K3945" s="111" t="s">
        <v>85</v>
      </c>
      <c r="L3945" s="111">
        <v>6</v>
      </c>
      <c r="M3945" s="111">
        <v>0.12</v>
      </c>
      <c r="N3945" s="113">
        <v>6.79</v>
      </c>
      <c r="O3945" s="113">
        <v>5.69</v>
      </c>
      <c r="P3945" s="114">
        <v>0.2</v>
      </c>
      <c r="Q3945" s="113">
        <v>34.14</v>
      </c>
      <c r="R3945" s="115">
        <v>6.29</v>
      </c>
      <c r="S3945" s="115">
        <v>5.2416666666666671</v>
      </c>
      <c r="T3945" s="119">
        <v>0.2</v>
      </c>
      <c r="U3945" s="116">
        <v>31.44</v>
      </c>
      <c r="V3945" t="s">
        <v>25</v>
      </c>
      <c r="W3945">
        <v>5.69</v>
      </c>
      <c r="X3945" t="s">
        <v>25</v>
      </c>
      <c r="Y3945">
        <v>34.14</v>
      </c>
      <c r="Z3945">
        <v>6.29</v>
      </c>
      <c r="AA3945">
        <v>5.24</v>
      </c>
      <c r="AB3945">
        <v>0.2</v>
      </c>
      <c r="AC3945">
        <v>31.44</v>
      </c>
    </row>
    <row r="3946" spans="1:29" x14ac:dyDescent="0.25">
      <c r="A3946" s="111" t="s">
        <v>597</v>
      </c>
      <c r="B3946" s="112" t="s">
        <v>16</v>
      </c>
      <c r="C3946" s="111">
        <v>92013</v>
      </c>
      <c r="D3946" s="111">
        <v>920134</v>
      </c>
      <c r="E3946" s="111" t="s">
        <v>608</v>
      </c>
      <c r="F3946" s="111">
        <v>1166</v>
      </c>
      <c r="G3946" s="111" t="s">
        <v>417</v>
      </c>
      <c r="H3946" s="111" t="s">
        <v>91</v>
      </c>
      <c r="I3946" s="111" t="s">
        <v>18</v>
      </c>
      <c r="J3946" s="111" t="s">
        <v>418</v>
      </c>
      <c r="K3946" s="111" t="s">
        <v>85</v>
      </c>
      <c r="L3946" s="111">
        <v>6</v>
      </c>
      <c r="M3946" s="111">
        <v>0.12</v>
      </c>
      <c r="N3946" s="113">
        <v>5.69</v>
      </c>
      <c r="O3946" s="113">
        <v>4.74</v>
      </c>
      <c r="P3946" s="114">
        <v>0.2</v>
      </c>
      <c r="Q3946" s="113">
        <v>28.44</v>
      </c>
      <c r="R3946" s="115">
        <v>5.49</v>
      </c>
      <c r="S3946" s="115">
        <v>4.58</v>
      </c>
      <c r="T3946" s="119">
        <v>0.2</v>
      </c>
      <c r="U3946" s="116">
        <v>27.48</v>
      </c>
      <c r="V3946" t="s">
        <v>25</v>
      </c>
      <c r="W3946">
        <v>4.82</v>
      </c>
      <c r="X3946" t="s">
        <v>25</v>
      </c>
      <c r="Y3946">
        <v>28.92</v>
      </c>
      <c r="Z3946">
        <v>5.59</v>
      </c>
      <c r="AA3946">
        <v>4.66</v>
      </c>
      <c r="AB3946">
        <v>0.2</v>
      </c>
      <c r="AC3946">
        <v>27.96</v>
      </c>
    </row>
    <row r="3947" spans="1:29" x14ac:dyDescent="0.25">
      <c r="A3947" s="111" t="s">
        <v>597</v>
      </c>
      <c r="B3947" s="112" t="s">
        <v>16</v>
      </c>
      <c r="C3947" s="111">
        <v>92013</v>
      </c>
      <c r="D3947" s="111">
        <v>920134</v>
      </c>
      <c r="E3947" s="111" t="s">
        <v>608</v>
      </c>
      <c r="F3947" s="111">
        <v>2349</v>
      </c>
      <c r="G3947" s="111" t="s">
        <v>391</v>
      </c>
      <c r="H3947" s="111" t="s">
        <v>86</v>
      </c>
      <c r="I3947" s="111" t="s">
        <v>18</v>
      </c>
      <c r="J3947" s="111" t="s">
        <v>334</v>
      </c>
      <c r="K3947" s="111" t="s">
        <v>85</v>
      </c>
      <c r="L3947" s="111">
        <v>6</v>
      </c>
      <c r="M3947" s="111">
        <v>0.12</v>
      </c>
      <c r="N3947" s="113">
        <v>7.39</v>
      </c>
      <c r="O3947" s="113">
        <v>6.1654999999999998</v>
      </c>
      <c r="P3947" s="114">
        <v>0.2</v>
      </c>
      <c r="Q3947" s="113">
        <v>37.019999999999996</v>
      </c>
      <c r="R3947" s="115">
        <v>6.99</v>
      </c>
      <c r="S3947" s="115">
        <v>5.83</v>
      </c>
      <c r="T3947" s="119">
        <v>0.2</v>
      </c>
      <c r="U3947" s="116">
        <v>34.980000000000004</v>
      </c>
      <c r="V3947" t="s">
        <v>25</v>
      </c>
      <c r="W3947">
        <v>5.6</v>
      </c>
      <c r="X3947" t="s">
        <v>25</v>
      </c>
      <c r="Y3947">
        <v>33.599999999999994</v>
      </c>
      <c r="Z3947">
        <v>6.59</v>
      </c>
      <c r="AA3947">
        <v>5.49</v>
      </c>
      <c r="AB3947">
        <v>0.2</v>
      </c>
      <c r="AC3947">
        <v>32.94</v>
      </c>
    </row>
    <row r="3948" spans="1:29" x14ac:dyDescent="0.25">
      <c r="A3948" s="111" t="s">
        <v>597</v>
      </c>
      <c r="B3948" s="112" t="s">
        <v>16</v>
      </c>
      <c r="C3948" s="111">
        <v>92013</v>
      </c>
      <c r="D3948" s="111">
        <v>920134</v>
      </c>
      <c r="E3948" s="111" t="s">
        <v>608</v>
      </c>
      <c r="F3948" s="111">
        <v>2350</v>
      </c>
      <c r="G3948" s="111" t="s">
        <v>392</v>
      </c>
      <c r="H3948" s="111" t="s">
        <v>90</v>
      </c>
      <c r="I3948" s="111" t="s">
        <v>18</v>
      </c>
      <c r="J3948" s="111" t="s">
        <v>336</v>
      </c>
      <c r="K3948" s="111" t="s">
        <v>85</v>
      </c>
      <c r="L3948" s="111">
        <v>6</v>
      </c>
      <c r="M3948" s="111">
        <v>0.12</v>
      </c>
      <c r="N3948" s="113">
        <v>5.99</v>
      </c>
      <c r="O3948" s="113">
        <v>5.0199999999999996</v>
      </c>
      <c r="P3948" s="114">
        <v>0.2</v>
      </c>
      <c r="Q3948" s="113">
        <v>30.119999999999997</v>
      </c>
      <c r="R3948" s="115">
        <v>5.29</v>
      </c>
      <c r="S3948" s="115">
        <v>4.41</v>
      </c>
      <c r="T3948" s="119">
        <v>0.2</v>
      </c>
      <c r="U3948" s="116">
        <v>26.46</v>
      </c>
      <c r="V3948" t="s">
        <v>25</v>
      </c>
      <c r="W3948">
        <v>5.0199999999999996</v>
      </c>
      <c r="X3948" t="s">
        <v>25</v>
      </c>
      <c r="Y3948">
        <v>30.119999999999997</v>
      </c>
      <c r="Z3948">
        <v>5.29</v>
      </c>
      <c r="AA3948">
        <v>4.41</v>
      </c>
      <c r="AB3948">
        <v>0.2</v>
      </c>
      <c r="AC3948">
        <v>26.46</v>
      </c>
    </row>
    <row r="3949" spans="1:29" x14ac:dyDescent="0.25">
      <c r="A3949" s="111" t="s">
        <v>597</v>
      </c>
      <c r="B3949" s="112" t="s">
        <v>16</v>
      </c>
      <c r="C3949" s="111">
        <v>92013</v>
      </c>
      <c r="D3949" s="111">
        <v>920134</v>
      </c>
      <c r="E3949" s="111" t="s">
        <v>608</v>
      </c>
      <c r="F3949" s="111">
        <v>2357</v>
      </c>
      <c r="G3949" s="111" t="s">
        <v>394</v>
      </c>
      <c r="H3949" s="111" t="s">
        <v>92</v>
      </c>
      <c r="I3949" s="111" t="s">
        <v>18</v>
      </c>
      <c r="J3949" s="111" t="s">
        <v>372</v>
      </c>
      <c r="K3949" s="111" t="s">
        <v>85</v>
      </c>
      <c r="L3949" s="111">
        <v>6</v>
      </c>
      <c r="M3949" s="111">
        <v>0.12</v>
      </c>
      <c r="N3949" s="113">
        <v>4.6900000000000004</v>
      </c>
      <c r="O3949" s="113">
        <v>3.89</v>
      </c>
      <c r="P3949" s="114">
        <v>0.2</v>
      </c>
      <c r="Q3949" s="113">
        <v>23.34</v>
      </c>
      <c r="R3949" s="115">
        <v>4.59</v>
      </c>
      <c r="S3949" s="115">
        <v>3.79</v>
      </c>
      <c r="T3949" s="119">
        <v>0.2</v>
      </c>
      <c r="U3949" s="116">
        <v>22.740000000000002</v>
      </c>
      <c r="V3949" t="s">
        <v>25</v>
      </c>
      <c r="W3949">
        <v>3.8</v>
      </c>
      <c r="X3949" t="s">
        <v>25</v>
      </c>
      <c r="Y3949">
        <v>22.799999999999997</v>
      </c>
      <c r="Z3949">
        <v>4.49</v>
      </c>
      <c r="AA3949">
        <v>3.74</v>
      </c>
      <c r="AB3949">
        <v>0.2</v>
      </c>
      <c r="AC3949">
        <v>22.44</v>
      </c>
    </row>
    <row r="3950" spans="1:29" x14ac:dyDescent="0.25">
      <c r="A3950" s="111" t="s">
        <v>597</v>
      </c>
      <c r="B3950" s="112" t="s">
        <v>16</v>
      </c>
      <c r="C3950" s="111">
        <v>92013</v>
      </c>
      <c r="D3950" s="111">
        <v>920134</v>
      </c>
      <c r="E3950" s="111" t="s">
        <v>608</v>
      </c>
      <c r="F3950" s="111">
        <v>25700</v>
      </c>
      <c r="G3950" s="111" t="s">
        <v>396</v>
      </c>
      <c r="H3950" s="111" t="s">
        <v>135</v>
      </c>
      <c r="I3950" s="111" t="s">
        <v>128</v>
      </c>
      <c r="J3950" s="111" t="s">
        <v>378</v>
      </c>
      <c r="K3950" s="111" t="s">
        <v>85</v>
      </c>
      <c r="L3950" s="111">
        <v>6</v>
      </c>
      <c r="M3950" s="111">
        <v>0.12</v>
      </c>
      <c r="N3950" s="113">
        <v>8.7899999999999991</v>
      </c>
      <c r="O3950" s="113">
        <v>7.2959999999999994</v>
      </c>
      <c r="P3950" s="114">
        <v>0.2</v>
      </c>
      <c r="Q3950" s="113">
        <v>43.8</v>
      </c>
      <c r="R3950" s="115">
        <v>10.49</v>
      </c>
      <c r="S3950" s="115">
        <v>6.8</v>
      </c>
      <c r="T3950" s="119">
        <v>0.54</v>
      </c>
      <c r="U3950" s="116">
        <v>40.799999999999997</v>
      </c>
      <c r="V3950" t="s">
        <v>25</v>
      </c>
      <c r="W3950">
        <v>9.4145000000000003</v>
      </c>
      <c r="X3950" t="s">
        <v>25</v>
      </c>
      <c r="Y3950">
        <v>56.46</v>
      </c>
      <c r="Z3950">
        <v>9.99</v>
      </c>
      <c r="AA3950">
        <v>6.4833333333333334</v>
      </c>
      <c r="AB3950">
        <v>0.54</v>
      </c>
      <c r="AC3950">
        <v>38.880000000000003</v>
      </c>
    </row>
    <row r="3951" spans="1:29" x14ac:dyDescent="0.25">
      <c r="A3951" s="111" t="s">
        <v>597</v>
      </c>
      <c r="B3951" s="112" t="s">
        <v>16</v>
      </c>
      <c r="C3951" s="111">
        <v>92013</v>
      </c>
      <c r="D3951" s="111">
        <v>920134</v>
      </c>
      <c r="E3951" s="111" t="s">
        <v>608</v>
      </c>
      <c r="F3951" s="111">
        <v>8791</v>
      </c>
      <c r="G3951" s="111" t="s">
        <v>483</v>
      </c>
      <c r="H3951" s="111" t="s">
        <v>61</v>
      </c>
      <c r="I3951" s="111" t="s">
        <v>18</v>
      </c>
      <c r="J3951" s="111" t="s">
        <v>469</v>
      </c>
      <c r="K3951" s="111" t="s">
        <v>58</v>
      </c>
      <c r="L3951" s="111">
        <v>12</v>
      </c>
      <c r="M3951" s="111">
        <v>0.06</v>
      </c>
      <c r="N3951" s="113">
        <v>3.99</v>
      </c>
      <c r="O3951" s="113">
        <v>3.32</v>
      </c>
      <c r="P3951" s="114">
        <v>0.2</v>
      </c>
      <c r="Q3951" s="113">
        <v>39.839999999999996</v>
      </c>
      <c r="R3951" s="115">
        <v>3.59</v>
      </c>
      <c r="S3951" s="115">
        <v>2.99</v>
      </c>
      <c r="T3951" s="119">
        <v>0.2</v>
      </c>
      <c r="U3951" s="116">
        <v>35.880000000000003</v>
      </c>
      <c r="V3951" t="s">
        <v>25</v>
      </c>
      <c r="W3951">
        <v>3.13</v>
      </c>
      <c r="X3951" t="s">
        <v>25</v>
      </c>
      <c r="Y3951">
        <v>37.56</v>
      </c>
      <c r="Z3951">
        <v>3.39</v>
      </c>
      <c r="AA3951">
        <v>2.83</v>
      </c>
      <c r="AB3951">
        <v>0.2</v>
      </c>
      <c r="AC3951">
        <v>33.96</v>
      </c>
    </row>
    <row r="3952" spans="1:29" x14ac:dyDescent="0.25">
      <c r="A3952" s="111" t="s">
        <v>597</v>
      </c>
      <c r="B3952" s="112" t="s">
        <v>16</v>
      </c>
      <c r="C3952" s="111">
        <v>95278</v>
      </c>
      <c r="D3952" s="111">
        <v>952788</v>
      </c>
      <c r="E3952" s="111" t="s">
        <v>609</v>
      </c>
      <c r="F3952" s="111">
        <v>1164</v>
      </c>
      <c r="G3952" s="111" t="s">
        <v>450</v>
      </c>
      <c r="H3952" s="111" t="s">
        <v>51</v>
      </c>
      <c r="I3952" s="111" t="s">
        <v>18</v>
      </c>
      <c r="J3952" s="111" t="s">
        <v>418</v>
      </c>
      <c r="K3952" s="111" t="s">
        <v>46</v>
      </c>
      <c r="L3952" s="111">
        <v>12</v>
      </c>
      <c r="M3952" s="111">
        <v>4.2000000000000003E-2</v>
      </c>
      <c r="N3952" s="113">
        <v>2.59</v>
      </c>
      <c r="O3952" s="113">
        <v>2.1755</v>
      </c>
      <c r="P3952" s="114">
        <v>0.2</v>
      </c>
      <c r="Q3952" s="113">
        <v>26.160000000000004</v>
      </c>
      <c r="R3952" s="115">
        <v>2.39</v>
      </c>
      <c r="S3952" s="115">
        <v>1.99</v>
      </c>
      <c r="T3952" s="119">
        <v>0.2</v>
      </c>
      <c r="U3952" s="116">
        <v>23.88</v>
      </c>
      <c r="V3952" t="s">
        <v>25</v>
      </c>
      <c r="W3952">
        <v>2.08</v>
      </c>
      <c r="X3952" t="s">
        <v>25</v>
      </c>
      <c r="Y3952">
        <v>24.96</v>
      </c>
      <c r="Z3952">
        <v>2.19</v>
      </c>
      <c r="AA3952">
        <v>1.83</v>
      </c>
      <c r="AB3952">
        <v>0.2</v>
      </c>
      <c r="AC3952">
        <v>21.96</v>
      </c>
    </row>
    <row r="3953" spans="1:29" x14ac:dyDescent="0.25">
      <c r="A3953" s="111" t="s">
        <v>597</v>
      </c>
      <c r="B3953" s="112" t="s">
        <v>16</v>
      </c>
      <c r="C3953" s="111">
        <v>95278</v>
      </c>
      <c r="D3953" s="111">
        <v>952788</v>
      </c>
      <c r="E3953" s="111" t="s">
        <v>609</v>
      </c>
      <c r="F3953" s="111">
        <v>9084</v>
      </c>
      <c r="G3953" s="111" t="s">
        <v>357</v>
      </c>
      <c r="H3953" s="111" t="s">
        <v>47</v>
      </c>
      <c r="I3953" s="111" t="s">
        <v>18</v>
      </c>
      <c r="J3953" s="111" t="s">
        <v>334</v>
      </c>
      <c r="K3953" s="111" t="s">
        <v>46</v>
      </c>
      <c r="L3953" s="111">
        <v>12</v>
      </c>
      <c r="M3953" s="111">
        <v>4.2000000000000003E-2</v>
      </c>
      <c r="N3953" s="113">
        <v>2.59</v>
      </c>
      <c r="O3953" s="113">
        <v>2.19</v>
      </c>
      <c r="P3953" s="114">
        <v>0.2</v>
      </c>
      <c r="Q3953" s="113">
        <v>26.28</v>
      </c>
      <c r="R3953" s="115">
        <v>2.4900000000000002</v>
      </c>
      <c r="S3953" s="115">
        <v>2.08</v>
      </c>
      <c r="T3953" s="119">
        <v>0.2</v>
      </c>
      <c r="U3953" s="116">
        <v>24.96</v>
      </c>
      <c r="V3953" t="s">
        <v>25</v>
      </c>
      <c r="W3953">
        <v>2.19</v>
      </c>
      <c r="X3953" t="s">
        <v>25</v>
      </c>
      <c r="Y3953">
        <v>26.28</v>
      </c>
      <c r="Z3953">
        <v>2.4900000000000002</v>
      </c>
      <c r="AA3953">
        <v>2.08</v>
      </c>
      <c r="AB3953">
        <v>0.2</v>
      </c>
      <c r="AC3953">
        <v>24.96</v>
      </c>
    </row>
    <row r="3954" spans="1:29" x14ac:dyDescent="0.25">
      <c r="A3954" s="111" t="s">
        <v>597</v>
      </c>
      <c r="B3954" s="112" t="s">
        <v>16</v>
      </c>
      <c r="C3954" s="111">
        <v>95278</v>
      </c>
      <c r="D3954" s="111">
        <v>952788</v>
      </c>
      <c r="E3954" s="111" t="s">
        <v>609</v>
      </c>
      <c r="F3954" s="111">
        <v>9085</v>
      </c>
      <c r="G3954" s="111" t="s">
        <v>358</v>
      </c>
      <c r="H3954" s="111" t="s">
        <v>48</v>
      </c>
      <c r="I3954" s="111" t="s">
        <v>18</v>
      </c>
      <c r="J3954" s="111" t="s">
        <v>338</v>
      </c>
      <c r="K3954" s="111" t="s">
        <v>46</v>
      </c>
      <c r="L3954" s="111">
        <v>12</v>
      </c>
      <c r="M3954" s="111">
        <v>4.2000000000000003E-2</v>
      </c>
      <c r="N3954" s="113">
        <v>2.59</v>
      </c>
      <c r="O3954" s="113">
        <v>2.1755</v>
      </c>
      <c r="P3954" s="114">
        <v>0.2</v>
      </c>
      <c r="Q3954" s="113">
        <v>26.160000000000004</v>
      </c>
      <c r="R3954" s="115">
        <v>2.39</v>
      </c>
      <c r="S3954" s="115">
        <v>1.99</v>
      </c>
      <c r="T3954" s="119">
        <v>0.2</v>
      </c>
      <c r="U3954" s="116">
        <v>23.88</v>
      </c>
      <c r="V3954" t="s">
        <v>25</v>
      </c>
      <c r="W3954">
        <v>2.08</v>
      </c>
      <c r="X3954" t="s">
        <v>25</v>
      </c>
      <c r="Y3954">
        <v>24.96</v>
      </c>
      <c r="Z3954">
        <v>2.19</v>
      </c>
      <c r="AA3954">
        <v>1.83</v>
      </c>
      <c r="AB3954">
        <v>0.2</v>
      </c>
      <c r="AC3954">
        <v>21.96</v>
      </c>
    </row>
    <row r="3955" spans="1:29" x14ac:dyDescent="0.25">
      <c r="A3955" s="111" t="s">
        <v>597</v>
      </c>
      <c r="B3955" s="112" t="s">
        <v>16</v>
      </c>
      <c r="C3955" s="111">
        <v>95278</v>
      </c>
      <c r="D3955" s="111">
        <v>952788</v>
      </c>
      <c r="E3955" s="111" t="s">
        <v>609</v>
      </c>
      <c r="F3955" s="111">
        <v>9089</v>
      </c>
      <c r="G3955" s="111" t="s">
        <v>360</v>
      </c>
      <c r="H3955" s="111" t="s">
        <v>51</v>
      </c>
      <c r="I3955" s="111" t="s">
        <v>18</v>
      </c>
      <c r="J3955" s="111" t="s">
        <v>340</v>
      </c>
      <c r="K3955" s="111" t="s">
        <v>46</v>
      </c>
      <c r="L3955" s="111">
        <v>12</v>
      </c>
      <c r="M3955" s="111">
        <v>4.2000000000000003E-2</v>
      </c>
      <c r="N3955" s="113">
        <v>2.59</v>
      </c>
      <c r="O3955" s="113">
        <v>2.1755</v>
      </c>
      <c r="P3955" s="114">
        <v>0.2</v>
      </c>
      <c r="Q3955" s="113">
        <v>26.160000000000004</v>
      </c>
      <c r="R3955" s="115">
        <v>2.39</v>
      </c>
      <c r="S3955" s="115">
        <v>1.99</v>
      </c>
      <c r="T3955" s="119">
        <v>0.2</v>
      </c>
      <c r="U3955" s="116">
        <v>23.88</v>
      </c>
      <c r="V3955" t="s">
        <v>25</v>
      </c>
      <c r="W3955">
        <v>2.08</v>
      </c>
      <c r="X3955" t="s">
        <v>25</v>
      </c>
      <c r="Y3955">
        <v>24.96</v>
      </c>
      <c r="Z3955">
        <v>2.19</v>
      </c>
      <c r="AA3955">
        <v>1.83</v>
      </c>
      <c r="AB3955">
        <v>0.2</v>
      </c>
      <c r="AC3955">
        <v>21.96</v>
      </c>
    </row>
    <row r="3956" spans="1:29" x14ac:dyDescent="0.25">
      <c r="A3956" s="111" t="s">
        <v>597</v>
      </c>
      <c r="B3956" s="112" t="s">
        <v>16</v>
      </c>
      <c r="C3956" s="111">
        <v>95278</v>
      </c>
      <c r="D3956" s="111">
        <v>952788</v>
      </c>
      <c r="E3956" s="111" t="s">
        <v>609</v>
      </c>
      <c r="F3956" s="111">
        <v>9091</v>
      </c>
      <c r="G3956" s="111" t="s">
        <v>361</v>
      </c>
      <c r="H3956" s="111" t="s">
        <v>52</v>
      </c>
      <c r="I3956" s="111" t="s">
        <v>18</v>
      </c>
      <c r="J3956" s="111" t="s">
        <v>362</v>
      </c>
      <c r="K3956" s="111" t="s">
        <v>46</v>
      </c>
      <c r="L3956" s="111">
        <v>12</v>
      </c>
      <c r="M3956" s="111">
        <v>4.2000000000000003E-2</v>
      </c>
      <c r="N3956" s="113">
        <v>3.19</v>
      </c>
      <c r="O3956" s="113">
        <v>2.66</v>
      </c>
      <c r="P3956" s="114">
        <v>0.2</v>
      </c>
      <c r="Q3956" s="113">
        <v>31.92</v>
      </c>
      <c r="R3956" s="115">
        <v>2.99</v>
      </c>
      <c r="S3956" s="115">
        <v>2.4916666666666671</v>
      </c>
      <c r="T3956" s="119">
        <v>0.2</v>
      </c>
      <c r="U3956" s="116">
        <v>29.880000000000003</v>
      </c>
      <c r="V3956" t="s">
        <v>25</v>
      </c>
      <c r="W3956">
        <v>2.66</v>
      </c>
      <c r="X3956" t="s">
        <v>25</v>
      </c>
      <c r="Y3956">
        <v>31.92</v>
      </c>
      <c r="Z3956">
        <v>2.99</v>
      </c>
      <c r="AA3956">
        <v>2.4900000000000002</v>
      </c>
      <c r="AB3956">
        <v>0.2</v>
      </c>
      <c r="AC3956">
        <v>29.880000000000003</v>
      </c>
    </row>
    <row r="3957" spans="1:29" x14ac:dyDescent="0.25">
      <c r="A3957" s="111" t="s">
        <v>597</v>
      </c>
      <c r="B3957" s="112" t="s">
        <v>16</v>
      </c>
      <c r="C3957" s="111">
        <v>95278</v>
      </c>
      <c r="D3957" s="111">
        <v>952788</v>
      </c>
      <c r="E3957" s="111" t="s">
        <v>609</v>
      </c>
      <c r="F3957" s="111">
        <v>9096</v>
      </c>
      <c r="G3957" s="111" t="s">
        <v>366</v>
      </c>
      <c r="H3957" s="111" t="s">
        <v>49</v>
      </c>
      <c r="I3957" s="111" t="s">
        <v>18</v>
      </c>
      <c r="J3957" s="111" t="s">
        <v>331</v>
      </c>
      <c r="K3957" s="111" t="s">
        <v>46</v>
      </c>
      <c r="L3957" s="111">
        <v>12</v>
      </c>
      <c r="M3957" s="111">
        <v>4.2000000000000003E-2</v>
      </c>
      <c r="N3957" s="113">
        <v>2.59</v>
      </c>
      <c r="O3957" s="113">
        <v>2.1755</v>
      </c>
      <c r="P3957" s="114">
        <v>0.2</v>
      </c>
      <c r="Q3957" s="113">
        <v>26.160000000000004</v>
      </c>
      <c r="R3957" s="115">
        <v>2.39</v>
      </c>
      <c r="S3957" s="115">
        <v>1.99</v>
      </c>
      <c r="T3957" s="119">
        <v>0.2</v>
      </c>
      <c r="U3957" s="116">
        <v>23.88</v>
      </c>
      <c r="V3957" t="s">
        <v>25</v>
      </c>
      <c r="W3957">
        <v>2.08</v>
      </c>
      <c r="X3957" t="s">
        <v>25</v>
      </c>
      <c r="Y3957">
        <v>24.96</v>
      </c>
      <c r="Z3957">
        <v>2.19</v>
      </c>
      <c r="AA3957">
        <v>1.83</v>
      </c>
      <c r="AB3957">
        <v>0.2</v>
      </c>
      <c r="AC3957">
        <v>21.96</v>
      </c>
    </row>
    <row r="3958" spans="1:29" x14ac:dyDescent="0.25">
      <c r="A3958" s="111" t="s">
        <v>597</v>
      </c>
      <c r="B3958" s="112" t="s">
        <v>16</v>
      </c>
      <c r="C3958" s="111">
        <v>95278</v>
      </c>
      <c r="D3958" s="111">
        <v>952788</v>
      </c>
      <c r="E3958" s="111" t="s">
        <v>609</v>
      </c>
      <c r="F3958" s="111">
        <v>9274</v>
      </c>
      <c r="G3958" s="111" t="s">
        <v>367</v>
      </c>
      <c r="H3958" s="111" t="s">
        <v>49</v>
      </c>
      <c r="I3958" s="111" t="s">
        <v>18</v>
      </c>
      <c r="J3958" s="111" t="s">
        <v>344</v>
      </c>
      <c r="K3958" s="111" t="s">
        <v>46</v>
      </c>
      <c r="L3958" s="111">
        <v>12</v>
      </c>
      <c r="M3958" s="111">
        <v>4.2000000000000003E-2</v>
      </c>
      <c r="N3958" s="113">
        <v>2.59</v>
      </c>
      <c r="O3958" s="113">
        <v>2.1755</v>
      </c>
      <c r="P3958" s="114">
        <v>0.2</v>
      </c>
      <c r="Q3958" s="113">
        <v>26.160000000000004</v>
      </c>
      <c r="R3958" s="115">
        <v>2.39</v>
      </c>
      <c r="S3958" s="115">
        <v>1.99</v>
      </c>
      <c r="T3958" s="119">
        <v>0.2</v>
      </c>
      <c r="U3958" s="116">
        <v>23.88</v>
      </c>
      <c r="V3958" t="s">
        <v>25</v>
      </c>
      <c r="W3958">
        <v>2.08</v>
      </c>
      <c r="X3958" t="s">
        <v>25</v>
      </c>
      <c r="Y3958">
        <v>24.96</v>
      </c>
      <c r="Z3958">
        <v>2.19</v>
      </c>
      <c r="AA3958">
        <v>1.83</v>
      </c>
      <c r="AB3958">
        <v>0.2</v>
      </c>
      <c r="AC3958">
        <v>21.96</v>
      </c>
    </row>
    <row r="3959" spans="1:29" x14ac:dyDescent="0.25">
      <c r="A3959" s="111" t="s">
        <v>597</v>
      </c>
      <c r="B3959" s="112" t="s">
        <v>16</v>
      </c>
      <c r="C3959" s="111">
        <v>95278</v>
      </c>
      <c r="D3959" s="111">
        <v>952788</v>
      </c>
      <c r="E3959" s="111" t="s">
        <v>609</v>
      </c>
      <c r="F3959" s="111">
        <v>253</v>
      </c>
      <c r="G3959" s="111" t="s">
        <v>375</v>
      </c>
      <c r="H3959" s="111" t="s">
        <v>73</v>
      </c>
      <c r="I3959" s="111" t="s">
        <v>18</v>
      </c>
      <c r="J3959" s="111" t="s">
        <v>340</v>
      </c>
      <c r="K3959" s="111" t="s">
        <v>68</v>
      </c>
      <c r="L3959" s="111">
        <v>6</v>
      </c>
      <c r="M3959" s="111">
        <v>0.06</v>
      </c>
      <c r="N3959" s="113">
        <v>4.29</v>
      </c>
      <c r="O3959" s="113">
        <v>3.6</v>
      </c>
      <c r="P3959" s="114">
        <v>0.2</v>
      </c>
      <c r="Q3959" s="113">
        <v>21.6</v>
      </c>
      <c r="R3959" s="115">
        <v>3.99</v>
      </c>
      <c r="S3959" s="115">
        <v>3.33</v>
      </c>
      <c r="T3959" s="119">
        <v>0.2</v>
      </c>
      <c r="U3959" s="116">
        <v>19.98</v>
      </c>
      <c r="V3959" t="s">
        <v>25</v>
      </c>
      <c r="W3959">
        <v>2.2799999999999998</v>
      </c>
      <c r="X3959" t="s">
        <v>25</v>
      </c>
      <c r="Y3959">
        <v>13.68</v>
      </c>
      <c r="Z3959">
        <v>2.79</v>
      </c>
      <c r="AA3959">
        <v>2.33</v>
      </c>
      <c r="AB3959">
        <v>0.2</v>
      </c>
      <c r="AC3959">
        <v>13.98</v>
      </c>
    </row>
    <row r="3960" spans="1:29" x14ac:dyDescent="0.25">
      <c r="A3960" s="111" t="s">
        <v>597</v>
      </c>
      <c r="B3960" s="112" t="s">
        <v>16</v>
      </c>
      <c r="C3960" s="111">
        <v>95278</v>
      </c>
      <c r="D3960" s="111">
        <v>952788</v>
      </c>
      <c r="E3960" s="111" t="s">
        <v>609</v>
      </c>
      <c r="F3960" s="111">
        <v>2132</v>
      </c>
      <c r="G3960" s="111" t="s">
        <v>376</v>
      </c>
      <c r="H3960" s="111" t="s">
        <v>70</v>
      </c>
      <c r="I3960" s="111" t="s">
        <v>18</v>
      </c>
      <c r="J3960" s="111" t="s">
        <v>334</v>
      </c>
      <c r="K3960" s="111" t="s">
        <v>68</v>
      </c>
      <c r="L3960" s="111">
        <v>6</v>
      </c>
      <c r="M3960" s="111">
        <v>0.06</v>
      </c>
      <c r="N3960" s="113">
        <v>4.59</v>
      </c>
      <c r="O3960" s="113">
        <v>3.79</v>
      </c>
      <c r="P3960" s="114">
        <v>0.2</v>
      </c>
      <c r="Q3960" s="113">
        <v>22.740000000000002</v>
      </c>
      <c r="R3960" s="115">
        <v>4.29</v>
      </c>
      <c r="S3960" s="115">
        <v>3.58</v>
      </c>
      <c r="T3960" s="119">
        <v>0.2</v>
      </c>
      <c r="U3960" s="116">
        <v>21.48</v>
      </c>
      <c r="V3960" t="s">
        <v>25</v>
      </c>
      <c r="W3960">
        <v>3.6</v>
      </c>
      <c r="X3960" t="s">
        <v>25</v>
      </c>
      <c r="Y3960">
        <v>21.6</v>
      </c>
      <c r="Z3960">
        <v>3.79</v>
      </c>
      <c r="AA3960">
        <v>3.16</v>
      </c>
      <c r="AB3960">
        <v>0.2</v>
      </c>
      <c r="AC3960">
        <v>18.96</v>
      </c>
    </row>
    <row r="3961" spans="1:29" x14ac:dyDescent="0.25">
      <c r="A3961" s="111" t="s">
        <v>597</v>
      </c>
      <c r="B3961" s="112" t="s">
        <v>16</v>
      </c>
      <c r="C3961" s="111">
        <v>95278</v>
      </c>
      <c r="D3961" s="111">
        <v>952788</v>
      </c>
      <c r="E3961" s="111" t="s">
        <v>609</v>
      </c>
      <c r="F3961" s="111">
        <v>7703</v>
      </c>
      <c r="G3961" s="111" t="s">
        <v>473</v>
      </c>
      <c r="H3961" s="111" t="s">
        <v>72</v>
      </c>
      <c r="I3961" s="111" t="s">
        <v>18</v>
      </c>
      <c r="J3961" s="111" t="s">
        <v>331</v>
      </c>
      <c r="K3961" s="111" t="s">
        <v>68</v>
      </c>
      <c r="L3961" s="111">
        <v>6</v>
      </c>
      <c r="M3961" s="111">
        <v>0.06</v>
      </c>
      <c r="N3961" s="113">
        <v>4.29</v>
      </c>
      <c r="O3961" s="113">
        <v>3.6</v>
      </c>
      <c r="P3961" s="114">
        <v>0.2</v>
      </c>
      <c r="Q3961" s="113">
        <v>21.6</v>
      </c>
      <c r="R3961" s="115">
        <v>3.99</v>
      </c>
      <c r="S3961" s="115">
        <v>3.33</v>
      </c>
      <c r="T3961" s="119">
        <v>0.2</v>
      </c>
      <c r="U3961" s="116">
        <v>19.98</v>
      </c>
      <c r="V3961" t="s">
        <v>25</v>
      </c>
      <c r="W3961">
        <v>3.6</v>
      </c>
      <c r="X3961" t="s">
        <v>25</v>
      </c>
      <c r="Y3961">
        <v>21.6</v>
      </c>
      <c r="Z3961">
        <v>3.79</v>
      </c>
      <c r="AA3961">
        <v>3.16</v>
      </c>
      <c r="AB3961">
        <v>0.2</v>
      </c>
      <c r="AC3961">
        <v>18.96</v>
      </c>
    </row>
    <row r="3962" spans="1:29" x14ac:dyDescent="0.25">
      <c r="A3962" s="111" t="s">
        <v>597</v>
      </c>
      <c r="B3962" s="112" t="s">
        <v>16</v>
      </c>
      <c r="C3962" s="111">
        <v>95278</v>
      </c>
      <c r="D3962" s="111">
        <v>952788</v>
      </c>
      <c r="E3962" s="111" t="s">
        <v>609</v>
      </c>
      <c r="F3962" s="111">
        <v>13486</v>
      </c>
      <c r="G3962" s="111" t="s">
        <v>377</v>
      </c>
      <c r="H3962" s="111" t="s">
        <v>134</v>
      </c>
      <c r="I3962" s="111" t="s">
        <v>128</v>
      </c>
      <c r="J3962" s="111" t="s">
        <v>378</v>
      </c>
      <c r="K3962" s="111" t="s">
        <v>68</v>
      </c>
      <c r="L3962" s="111">
        <v>6</v>
      </c>
      <c r="M3962" s="111">
        <v>0.06</v>
      </c>
      <c r="N3962" s="113">
        <v>6.59</v>
      </c>
      <c r="O3962" s="113">
        <v>5.49</v>
      </c>
      <c r="P3962" s="114">
        <v>0.2</v>
      </c>
      <c r="Q3962" s="113">
        <v>32.94</v>
      </c>
      <c r="R3962" s="115">
        <v>6.19</v>
      </c>
      <c r="S3962" s="115">
        <v>5.18</v>
      </c>
      <c r="T3962" s="119">
        <v>0.2</v>
      </c>
      <c r="U3962" s="116">
        <v>31.08</v>
      </c>
      <c r="V3962" t="s">
        <v>25</v>
      </c>
      <c r="W3962">
        <v>5.49</v>
      </c>
      <c r="X3962" t="s">
        <v>25</v>
      </c>
      <c r="Y3962">
        <v>32.94</v>
      </c>
      <c r="Z3962">
        <v>6.19</v>
      </c>
      <c r="AA3962">
        <v>5.18</v>
      </c>
      <c r="AB3962">
        <v>0.2</v>
      </c>
      <c r="AC3962">
        <v>31.08</v>
      </c>
    </row>
    <row r="3963" spans="1:29" x14ac:dyDescent="0.25">
      <c r="A3963" s="111" t="s">
        <v>597</v>
      </c>
      <c r="B3963" s="112" t="s">
        <v>16</v>
      </c>
      <c r="C3963" s="111">
        <v>95278</v>
      </c>
      <c r="D3963" s="111">
        <v>952788</v>
      </c>
      <c r="E3963" s="111" t="s">
        <v>609</v>
      </c>
      <c r="F3963" s="111">
        <v>18152</v>
      </c>
      <c r="G3963" s="111" t="s">
        <v>385</v>
      </c>
      <c r="H3963" s="111" t="s">
        <v>21</v>
      </c>
      <c r="I3963" s="111" t="s">
        <v>18</v>
      </c>
      <c r="J3963" s="111" t="s">
        <v>334</v>
      </c>
      <c r="K3963" s="111" t="s">
        <v>19</v>
      </c>
      <c r="L3963" s="111">
        <v>12</v>
      </c>
      <c r="M3963" s="111">
        <v>2.4E-2</v>
      </c>
      <c r="N3963" s="113">
        <v>1.69</v>
      </c>
      <c r="O3963" s="113">
        <v>1.4155</v>
      </c>
      <c r="P3963" s="114">
        <v>0.2</v>
      </c>
      <c r="Q3963" s="113">
        <v>17.04</v>
      </c>
      <c r="R3963" s="115">
        <v>1.59</v>
      </c>
      <c r="S3963" s="115">
        <v>1.3250000000000002</v>
      </c>
      <c r="T3963" s="119">
        <v>0.2</v>
      </c>
      <c r="U3963" s="116">
        <v>15.96</v>
      </c>
      <c r="V3963" t="s">
        <v>25</v>
      </c>
      <c r="W3963">
        <v>1.42</v>
      </c>
      <c r="X3963" t="s">
        <v>25</v>
      </c>
      <c r="Y3963">
        <v>17.04</v>
      </c>
      <c r="Z3963">
        <v>1.49</v>
      </c>
      <c r="AA3963">
        <v>1.24</v>
      </c>
      <c r="AB3963">
        <v>0.2</v>
      </c>
      <c r="AC3963">
        <v>14.879999999999999</v>
      </c>
    </row>
    <row r="3964" spans="1:29" x14ac:dyDescent="0.25">
      <c r="A3964" s="111" t="s">
        <v>597</v>
      </c>
      <c r="B3964" s="112" t="s">
        <v>16</v>
      </c>
      <c r="C3964" s="111">
        <v>95278</v>
      </c>
      <c r="D3964" s="111">
        <v>952788</v>
      </c>
      <c r="E3964" s="111" t="s">
        <v>609</v>
      </c>
      <c r="F3964" s="111">
        <v>18268</v>
      </c>
      <c r="G3964" s="111" t="s">
        <v>387</v>
      </c>
      <c r="H3964" s="111" t="s">
        <v>30</v>
      </c>
      <c r="I3964" s="111" t="s">
        <v>18</v>
      </c>
      <c r="J3964" s="111" t="s">
        <v>340</v>
      </c>
      <c r="K3964" s="111" t="s">
        <v>19</v>
      </c>
      <c r="L3964" s="111">
        <v>12</v>
      </c>
      <c r="M3964" s="111">
        <v>2.4E-2</v>
      </c>
      <c r="N3964" s="113">
        <v>1.69</v>
      </c>
      <c r="O3964" s="113">
        <v>1.42</v>
      </c>
      <c r="P3964" s="114">
        <v>0.2</v>
      </c>
      <c r="Q3964" s="113">
        <v>17.04</v>
      </c>
      <c r="R3964" s="115">
        <v>1.49</v>
      </c>
      <c r="S3964" s="115">
        <v>1.24</v>
      </c>
      <c r="T3964" s="119">
        <v>0.2</v>
      </c>
      <c r="U3964" s="116">
        <v>14.879999999999999</v>
      </c>
      <c r="V3964" t="s">
        <v>25</v>
      </c>
      <c r="W3964">
        <v>1.42</v>
      </c>
      <c r="X3964" t="s">
        <v>25</v>
      </c>
      <c r="Y3964">
        <v>17.04</v>
      </c>
      <c r="Z3964">
        <v>1.49</v>
      </c>
      <c r="AA3964">
        <v>1.24</v>
      </c>
      <c r="AB3964">
        <v>0.2</v>
      </c>
      <c r="AC3964">
        <v>14.879999999999999</v>
      </c>
    </row>
    <row r="3965" spans="1:29" x14ac:dyDescent="0.25">
      <c r="A3965" s="111" t="s">
        <v>597</v>
      </c>
      <c r="B3965" s="112" t="s">
        <v>16</v>
      </c>
      <c r="C3965" s="111">
        <v>95278</v>
      </c>
      <c r="D3965" s="111">
        <v>952788</v>
      </c>
      <c r="E3965" s="111" t="s">
        <v>609</v>
      </c>
      <c r="F3965" s="111">
        <v>503</v>
      </c>
      <c r="G3965" s="111" t="s">
        <v>389</v>
      </c>
      <c r="H3965" s="111" t="s">
        <v>91</v>
      </c>
      <c r="I3965" s="111" t="s">
        <v>18</v>
      </c>
      <c r="J3965" s="111" t="s">
        <v>340</v>
      </c>
      <c r="K3965" s="111" t="s">
        <v>85</v>
      </c>
      <c r="L3965" s="111">
        <v>6</v>
      </c>
      <c r="M3965" s="111">
        <v>0.12</v>
      </c>
      <c r="N3965" s="113">
        <v>5.69</v>
      </c>
      <c r="O3965" s="113">
        <v>4.74</v>
      </c>
      <c r="P3965" s="114">
        <v>0.2</v>
      </c>
      <c r="Q3965" s="113">
        <v>28.44</v>
      </c>
      <c r="R3965" s="115">
        <v>5.49</v>
      </c>
      <c r="S3965" s="115">
        <v>4.58</v>
      </c>
      <c r="T3965" s="119">
        <v>0.2</v>
      </c>
      <c r="U3965" s="116">
        <v>27.48</v>
      </c>
      <c r="V3965" t="s">
        <v>25</v>
      </c>
      <c r="W3965">
        <v>4.82</v>
      </c>
      <c r="X3965" t="s">
        <v>25</v>
      </c>
      <c r="Y3965">
        <v>28.92</v>
      </c>
      <c r="Z3965">
        <v>5.59</v>
      </c>
      <c r="AA3965">
        <v>4.66</v>
      </c>
      <c r="AB3965">
        <v>0.2</v>
      </c>
      <c r="AC3965">
        <v>27.96</v>
      </c>
    </row>
    <row r="3966" spans="1:29" x14ac:dyDescent="0.25">
      <c r="A3966" s="111" t="s">
        <v>597</v>
      </c>
      <c r="B3966" s="112" t="s">
        <v>16</v>
      </c>
      <c r="C3966" s="111">
        <v>95278</v>
      </c>
      <c r="D3966" s="111">
        <v>952788</v>
      </c>
      <c r="E3966" s="111" t="s">
        <v>609</v>
      </c>
      <c r="F3966" s="111">
        <v>504</v>
      </c>
      <c r="G3966" s="111" t="s">
        <v>390</v>
      </c>
      <c r="H3966" s="111" t="s">
        <v>88</v>
      </c>
      <c r="I3966" s="111" t="s">
        <v>18</v>
      </c>
      <c r="J3966" s="111" t="s">
        <v>331</v>
      </c>
      <c r="K3966" s="111" t="s">
        <v>85</v>
      </c>
      <c r="L3966" s="111">
        <v>6</v>
      </c>
      <c r="M3966" s="111">
        <v>0.12</v>
      </c>
      <c r="N3966" s="113">
        <v>6.79</v>
      </c>
      <c r="O3966" s="113">
        <v>5.69</v>
      </c>
      <c r="P3966" s="114">
        <v>0.2</v>
      </c>
      <c r="Q3966" s="113">
        <v>34.14</v>
      </c>
      <c r="R3966" s="115">
        <v>6.29</v>
      </c>
      <c r="S3966" s="115">
        <v>5.2416666666666671</v>
      </c>
      <c r="T3966" s="119">
        <v>0.2</v>
      </c>
      <c r="U3966" s="116">
        <v>31.44</v>
      </c>
      <c r="V3966" t="s">
        <v>25</v>
      </c>
      <c r="W3966">
        <v>5.69</v>
      </c>
      <c r="X3966" t="s">
        <v>25</v>
      </c>
      <c r="Y3966">
        <v>34.14</v>
      </c>
      <c r="Z3966">
        <v>6.29</v>
      </c>
      <c r="AA3966">
        <v>5.24</v>
      </c>
      <c r="AB3966">
        <v>0.2</v>
      </c>
      <c r="AC3966">
        <v>31.44</v>
      </c>
    </row>
    <row r="3967" spans="1:29" x14ac:dyDescent="0.25">
      <c r="A3967" s="111" t="s">
        <v>597</v>
      </c>
      <c r="B3967" s="112" t="s">
        <v>16</v>
      </c>
      <c r="C3967" s="111">
        <v>95278</v>
      </c>
      <c r="D3967" s="111">
        <v>952788</v>
      </c>
      <c r="E3967" s="111" t="s">
        <v>609</v>
      </c>
      <c r="F3967" s="111">
        <v>1166</v>
      </c>
      <c r="G3967" s="111" t="s">
        <v>417</v>
      </c>
      <c r="H3967" s="111" t="s">
        <v>91</v>
      </c>
      <c r="I3967" s="111" t="s">
        <v>18</v>
      </c>
      <c r="J3967" s="111" t="s">
        <v>418</v>
      </c>
      <c r="K3967" s="111" t="s">
        <v>85</v>
      </c>
      <c r="L3967" s="111">
        <v>6</v>
      </c>
      <c r="M3967" s="111">
        <v>0.12</v>
      </c>
      <c r="N3967" s="113">
        <v>5.69</v>
      </c>
      <c r="O3967" s="113">
        <v>4.74</v>
      </c>
      <c r="P3967" s="114">
        <v>0.2</v>
      </c>
      <c r="Q3967" s="113">
        <v>28.44</v>
      </c>
      <c r="R3967" s="115">
        <v>5.49</v>
      </c>
      <c r="S3967" s="115">
        <v>4.58</v>
      </c>
      <c r="T3967" s="119">
        <v>0.2</v>
      </c>
      <c r="U3967" s="116">
        <v>27.48</v>
      </c>
      <c r="V3967" t="s">
        <v>25</v>
      </c>
      <c r="W3967">
        <v>4.82</v>
      </c>
      <c r="X3967" t="s">
        <v>25</v>
      </c>
      <c r="Y3967">
        <v>28.92</v>
      </c>
      <c r="Z3967">
        <v>5.59</v>
      </c>
      <c r="AA3967">
        <v>4.66</v>
      </c>
      <c r="AB3967">
        <v>0.2</v>
      </c>
      <c r="AC3967">
        <v>27.96</v>
      </c>
    </row>
    <row r="3968" spans="1:29" x14ac:dyDescent="0.25">
      <c r="A3968" s="111" t="s">
        <v>597</v>
      </c>
      <c r="B3968" s="112" t="s">
        <v>16</v>
      </c>
      <c r="C3968" s="111">
        <v>95278</v>
      </c>
      <c r="D3968" s="111">
        <v>952788</v>
      </c>
      <c r="E3968" s="111" t="s">
        <v>609</v>
      </c>
      <c r="F3968" s="111">
        <v>2349</v>
      </c>
      <c r="G3968" s="111" t="s">
        <v>391</v>
      </c>
      <c r="H3968" s="111" t="s">
        <v>86</v>
      </c>
      <c r="I3968" s="111" t="s">
        <v>18</v>
      </c>
      <c r="J3968" s="111" t="s">
        <v>334</v>
      </c>
      <c r="K3968" s="111" t="s">
        <v>85</v>
      </c>
      <c r="L3968" s="111">
        <v>6</v>
      </c>
      <c r="M3968" s="111">
        <v>0.12</v>
      </c>
      <c r="N3968" s="113">
        <v>7.39</v>
      </c>
      <c r="O3968" s="113">
        <v>6.1654999999999998</v>
      </c>
      <c r="P3968" s="114">
        <v>0.2</v>
      </c>
      <c r="Q3968" s="113">
        <v>37.019999999999996</v>
      </c>
      <c r="R3968" s="115">
        <v>6.99</v>
      </c>
      <c r="S3968" s="115">
        <v>5.83</v>
      </c>
      <c r="T3968" s="119">
        <v>0.2</v>
      </c>
      <c r="U3968" s="116">
        <v>34.980000000000004</v>
      </c>
      <c r="V3968" t="s">
        <v>25</v>
      </c>
      <c r="W3968">
        <v>5.6</v>
      </c>
      <c r="X3968" t="s">
        <v>25</v>
      </c>
      <c r="Y3968">
        <v>33.599999999999994</v>
      </c>
      <c r="Z3968">
        <v>6.59</v>
      </c>
      <c r="AA3968">
        <v>5.49</v>
      </c>
      <c r="AB3968">
        <v>0.2</v>
      </c>
      <c r="AC3968">
        <v>32.94</v>
      </c>
    </row>
    <row r="3969" spans="1:29" x14ac:dyDescent="0.25">
      <c r="A3969" s="111" t="s">
        <v>597</v>
      </c>
      <c r="B3969" s="112" t="s">
        <v>16</v>
      </c>
      <c r="C3969" s="111">
        <v>95278</v>
      </c>
      <c r="D3969" s="111">
        <v>952788</v>
      </c>
      <c r="E3969" s="111" t="s">
        <v>609</v>
      </c>
      <c r="F3969" s="111">
        <v>2357</v>
      </c>
      <c r="G3969" s="111" t="s">
        <v>394</v>
      </c>
      <c r="H3969" s="111" t="s">
        <v>92</v>
      </c>
      <c r="I3969" s="111" t="s">
        <v>18</v>
      </c>
      <c r="J3969" s="111" t="s">
        <v>372</v>
      </c>
      <c r="K3969" s="111" t="s">
        <v>85</v>
      </c>
      <c r="L3969" s="111">
        <v>6</v>
      </c>
      <c r="M3969" s="111">
        <v>0.12</v>
      </c>
      <c r="N3969" s="113">
        <v>4.6900000000000004</v>
      </c>
      <c r="O3969" s="113">
        <v>3.89</v>
      </c>
      <c r="P3969" s="114">
        <v>0.2</v>
      </c>
      <c r="Q3969" s="113">
        <v>23.34</v>
      </c>
      <c r="R3969" s="115">
        <v>4.59</v>
      </c>
      <c r="S3969" s="115">
        <v>3.79</v>
      </c>
      <c r="T3969" s="119">
        <v>0.2</v>
      </c>
      <c r="U3969" s="116">
        <v>22.740000000000002</v>
      </c>
      <c r="V3969" t="s">
        <v>25</v>
      </c>
      <c r="W3969">
        <v>3.8</v>
      </c>
      <c r="X3969" t="s">
        <v>25</v>
      </c>
      <c r="Y3969">
        <v>22.799999999999997</v>
      </c>
      <c r="Z3969">
        <v>4.49</v>
      </c>
      <c r="AA3969">
        <v>3.74</v>
      </c>
      <c r="AB3969">
        <v>0.2</v>
      </c>
      <c r="AC3969">
        <v>22.44</v>
      </c>
    </row>
    <row r="3970" spans="1:29" x14ac:dyDescent="0.25">
      <c r="A3970" s="111" t="s">
        <v>597</v>
      </c>
      <c r="B3970" s="112" t="s">
        <v>16</v>
      </c>
      <c r="C3970" s="111">
        <v>95278</v>
      </c>
      <c r="D3970" s="111">
        <v>952788</v>
      </c>
      <c r="E3970" s="111" t="s">
        <v>609</v>
      </c>
      <c r="F3970" s="111">
        <v>9276</v>
      </c>
      <c r="G3970" s="111" t="s">
        <v>395</v>
      </c>
      <c r="H3970" s="111" t="s">
        <v>88</v>
      </c>
      <c r="I3970" s="111" t="s">
        <v>18</v>
      </c>
      <c r="J3970" s="111" t="s">
        <v>344</v>
      </c>
      <c r="K3970" s="111" t="s">
        <v>85</v>
      </c>
      <c r="L3970" s="111">
        <v>6</v>
      </c>
      <c r="M3970" s="111">
        <v>0.12</v>
      </c>
      <c r="N3970" s="113">
        <v>6.79</v>
      </c>
      <c r="O3970" s="113">
        <v>5.69</v>
      </c>
      <c r="P3970" s="114">
        <v>0.2</v>
      </c>
      <c r="Q3970" s="113">
        <v>34.14</v>
      </c>
      <c r="R3970" s="115">
        <v>6.29</v>
      </c>
      <c r="S3970" s="115">
        <v>5.2416666666666671</v>
      </c>
      <c r="T3970" s="119">
        <v>0.2</v>
      </c>
      <c r="U3970" s="116">
        <v>31.44</v>
      </c>
      <c r="V3970" t="s">
        <v>25</v>
      </c>
      <c r="W3970">
        <v>5.69</v>
      </c>
      <c r="X3970" t="s">
        <v>25</v>
      </c>
      <c r="Y3970">
        <v>34.14</v>
      </c>
      <c r="Z3970">
        <v>6.29</v>
      </c>
      <c r="AA3970">
        <v>5.24</v>
      </c>
      <c r="AB3970">
        <v>0.2</v>
      </c>
      <c r="AC3970">
        <v>31.44</v>
      </c>
    </row>
    <row r="3971" spans="1:29" x14ac:dyDescent="0.25">
      <c r="A3971" s="111" t="s">
        <v>597</v>
      </c>
      <c r="B3971" s="112" t="s">
        <v>16</v>
      </c>
      <c r="C3971" s="111">
        <v>95278</v>
      </c>
      <c r="D3971" s="111">
        <v>952788</v>
      </c>
      <c r="E3971" s="111" t="s">
        <v>609</v>
      </c>
      <c r="F3971" s="111">
        <v>21441</v>
      </c>
      <c r="G3971" s="111" t="s">
        <v>532</v>
      </c>
      <c r="H3971" s="111" t="s">
        <v>91</v>
      </c>
      <c r="I3971" s="111" t="s">
        <v>18</v>
      </c>
      <c r="J3971" s="111" t="s">
        <v>533</v>
      </c>
      <c r="K3971" s="111" t="s">
        <v>85</v>
      </c>
      <c r="L3971" s="111">
        <v>6</v>
      </c>
      <c r="M3971" s="111">
        <v>0.12</v>
      </c>
      <c r="N3971" s="113">
        <v>5.69</v>
      </c>
      <c r="O3971" s="113">
        <v>4.74</v>
      </c>
      <c r="P3971" s="114">
        <v>0.2</v>
      </c>
      <c r="Q3971" s="113">
        <v>28.44</v>
      </c>
      <c r="R3971" s="115">
        <v>5.49</v>
      </c>
      <c r="S3971" s="115">
        <v>4.58</v>
      </c>
      <c r="T3971" s="119">
        <v>0.2</v>
      </c>
      <c r="U3971" s="116">
        <v>27.48</v>
      </c>
      <c r="V3971" t="s">
        <v>25</v>
      </c>
      <c r="W3971">
        <v>4.82</v>
      </c>
      <c r="X3971" t="s">
        <v>25</v>
      </c>
      <c r="Y3971">
        <v>28.92</v>
      </c>
      <c r="Z3971">
        <v>5.59</v>
      </c>
      <c r="AA3971">
        <v>4.66</v>
      </c>
      <c r="AB3971">
        <v>0.2</v>
      </c>
      <c r="AC3971">
        <v>27.96</v>
      </c>
    </row>
    <row r="3972" spans="1:29" x14ac:dyDescent="0.25">
      <c r="A3972" s="111" t="s">
        <v>597</v>
      </c>
      <c r="B3972" s="112" t="s">
        <v>16</v>
      </c>
      <c r="C3972" s="111">
        <v>95278</v>
      </c>
      <c r="D3972" s="111">
        <v>952788</v>
      </c>
      <c r="E3972" s="111" t="s">
        <v>609</v>
      </c>
      <c r="F3972" s="111">
        <v>25700</v>
      </c>
      <c r="G3972" s="111" t="s">
        <v>396</v>
      </c>
      <c r="H3972" s="111" t="s">
        <v>135</v>
      </c>
      <c r="I3972" s="111" t="s">
        <v>128</v>
      </c>
      <c r="J3972" s="111" t="s">
        <v>378</v>
      </c>
      <c r="K3972" s="111" t="s">
        <v>85</v>
      </c>
      <c r="L3972" s="111">
        <v>6</v>
      </c>
      <c r="M3972" s="111">
        <v>0.12</v>
      </c>
      <c r="N3972" s="113">
        <v>8.7899999999999991</v>
      </c>
      <c r="O3972" s="113">
        <v>7.2959999999999994</v>
      </c>
      <c r="P3972" s="114">
        <v>0.2</v>
      </c>
      <c r="Q3972" s="113">
        <v>43.8</v>
      </c>
      <c r="R3972" s="115">
        <v>10.49</v>
      </c>
      <c r="S3972" s="115">
        <v>6.8</v>
      </c>
      <c r="T3972" s="119">
        <v>0.54</v>
      </c>
      <c r="U3972" s="116">
        <v>40.799999999999997</v>
      </c>
      <c r="V3972" t="s">
        <v>25</v>
      </c>
      <c r="W3972">
        <v>9.4145000000000003</v>
      </c>
      <c r="X3972" t="s">
        <v>25</v>
      </c>
      <c r="Y3972">
        <v>56.46</v>
      </c>
      <c r="Z3972">
        <v>9.99</v>
      </c>
      <c r="AA3972">
        <v>6.4833333333333334</v>
      </c>
      <c r="AB3972">
        <v>0.54</v>
      </c>
      <c r="AC3972">
        <v>38.880000000000003</v>
      </c>
    </row>
    <row r="3973" spans="1:29" x14ac:dyDescent="0.25">
      <c r="A3973" s="111" t="s">
        <v>597</v>
      </c>
      <c r="B3973" s="112" t="s">
        <v>16</v>
      </c>
      <c r="C3973" s="111">
        <v>95278</v>
      </c>
      <c r="D3973" s="111">
        <v>952788</v>
      </c>
      <c r="E3973" s="111" t="s">
        <v>609</v>
      </c>
      <c r="F3973" s="111">
        <v>18137</v>
      </c>
      <c r="G3973" s="111" t="s">
        <v>507</v>
      </c>
      <c r="H3973" s="111" t="s">
        <v>103</v>
      </c>
      <c r="I3973" s="111" t="s">
        <v>18</v>
      </c>
      <c r="J3973" s="111" t="s">
        <v>334</v>
      </c>
      <c r="K3973" s="111" t="s">
        <v>105</v>
      </c>
      <c r="L3973" s="111">
        <v>4</v>
      </c>
      <c r="M3973" s="111">
        <v>0.12</v>
      </c>
      <c r="N3973" s="113">
        <v>9.69</v>
      </c>
      <c r="O3973" s="113">
        <v>8.07</v>
      </c>
      <c r="P3973" s="114">
        <v>0.2</v>
      </c>
      <c r="Q3973" s="113">
        <v>32.28</v>
      </c>
      <c r="R3973" s="115">
        <v>9.2899999999999991</v>
      </c>
      <c r="S3973" s="115">
        <v>7.75</v>
      </c>
      <c r="T3973" s="119">
        <v>0.2</v>
      </c>
      <c r="U3973" s="116">
        <v>31</v>
      </c>
      <c r="V3973" t="s">
        <v>25</v>
      </c>
      <c r="W3973">
        <v>7.97</v>
      </c>
      <c r="X3973" t="s">
        <v>25</v>
      </c>
      <c r="Y3973">
        <v>31.88</v>
      </c>
      <c r="Z3973">
        <v>8.89</v>
      </c>
      <c r="AA3973">
        <v>7.41</v>
      </c>
      <c r="AB3973">
        <v>0.2</v>
      </c>
      <c r="AC3973">
        <v>29.64</v>
      </c>
    </row>
    <row r="3974" spans="1:29" x14ac:dyDescent="0.25">
      <c r="A3974" s="111" t="s">
        <v>597</v>
      </c>
      <c r="B3974" s="112" t="s">
        <v>16</v>
      </c>
      <c r="C3974" s="111">
        <v>95278</v>
      </c>
      <c r="D3974" s="111">
        <v>952788</v>
      </c>
      <c r="E3974" s="111" t="s">
        <v>609</v>
      </c>
      <c r="F3974" s="111">
        <v>18341</v>
      </c>
      <c r="G3974" s="111" t="s">
        <v>508</v>
      </c>
      <c r="H3974" s="111" t="s">
        <v>104</v>
      </c>
      <c r="I3974" s="111" t="s">
        <v>18</v>
      </c>
      <c r="J3974" s="111" t="s">
        <v>331</v>
      </c>
      <c r="K3974" s="111" t="s">
        <v>105</v>
      </c>
      <c r="L3974" s="111">
        <v>4</v>
      </c>
      <c r="M3974" s="111">
        <v>0.12</v>
      </c>
      <c r="N3974" s="113">
        <v>9.69</v>
      </c>
      <c r="O3974" s="113">
        <v>8.07</v>
      </c>
      <c r="P3974" s="114">
        <v>0.2</v>
      </c>
      <c r="Q3974" s="113">
        <v>32.28</v>
      </c>
      <c r="R3974" s="115">
        <v>9.2899999999999991</v>
      </c>
      <c r="S3974" s="115">
        <v>7.75</v>
      </c>
      <c r="T3974" s="119">
        <v>0.2</v>
      </c>
      <c r="U3974" s="116">
        <v>31</v>
      </c>
      <c r="V3974" t="s">
        <v>25</v>
      </c>
      <c r="W3974">
        <v>7.97</v>
      </c>
      <c r="X3974" t="s">
        <v>25</v>
      </c>
      <c r="Y3974">
        <v>31.88</v>
      </c>
      <c r="Z3974">
        <v>8.89</v>
      </c>
      <c r="AA3974">
        <v>7.41</v>
      </c>
      <c r="AB3974">
        <v>0.2</v>
      </c>
      <c r="AC3974">
        <v>29.64</v>
      </c>
    </row>
    <row r="3975" spans="1:29" x14ac:dyDescent="0.25">
      <c r="A3975" s="111" t="s">
        <v>597</v>
      </c>
      <c r="B3975" s="112" t="s">
        <v>16</v>
      </c>
      <c r="C3975" s="111">
        <v>95278</v>
      </c>
      <c r="D3975" s="111">
        <v>952788</v>
      </c>
      <c r="E3975" s="111" t="s">
        <v>609</v>
      </c>
      <c r="F3975" s="111">
        <v>7979</v>
      </c>
      <c r="G3975" s="111" t="s">
        <v>399</v>
      </c>
      <c r="H3975" s="111" t="s">
        <v>119</v>
      </c>
      <c r="I3975" s="111" t="s">
        <v>115</v>
      </c>
      <c r="J3975" s="111" t="s">
        <v>400</v>
      </c>
      <c r="K3975" s="111" t="s">
        <v>58</v>
      </c>
      <c r="L3975" s="111">
        <v>6</v>
      </c>
      <c r="M3975" s="111">
        <v>0.03</v>
      </c>
      <c r="N3975" s="113">
        <v>5.09</v>
      </c>
      <c r="O3975" s="113">
        <v>4.2655000000000003</v>
      </c>
      <c r="P3975" s="114">
        <v>0.2</v>
      </c>
      <c r="Q3975" s="113">
        <v>25.619999999999997</v>
      </c>
      <c r="R3975" s="115">
        <v>4.99</v>
      </c>
      <c r="S3975" s="115">
        <v>4.16</v>
      </c>
      <c r="T3975" s="119">
        <v>0.2</v>
      </c>
      <c r="U3975" s="116">
        <v>24.96</v>
      </c>
      <c r="V3975" t="s">
        <v>25</v>
      </c>
      <c r="W3975">
        <v>4.2699999999999996</v>
      </c>
      <c r="X3975" t="s">
        <v>25</v>
      </c>
      <c r="Y3975">
        <v>25.619999999999997</v>
      </c>
      <c r="Z3975">
        <v>4.8899999999999997</v>
      </c>
      <c r="AA3975">
        <v>4.08</v>
      </c>
      <c r="AB3975">
        <v>0.2</v>
      </c>
      <c r="AC3975">
        <v>24.48</v>
      </c>
    </row>
    <row r="3976" spans="1:29" x14ac:dyDescent="0.25">
      <c r="A3976" s="111" t="s">
        <v>597</v>
      </c>
      <c r="B3976" s="112" t="s">
        <v>16</v>
      </c>
      <c r="C3976" s="111">
        <v>95278</v>
      </c>
      <c r="D3976" s="111">
        <v>952788</v>
      </c>
      <c r="E3976" s="111" t="s">
        <v>609</v>
      </c>
      <c r="F3976" s="111">
        <v>7983</v>
      </c>
      <c r="G3976" s="111" t="s">
        <v>407</v>
      </c>
      <c r="H3976" s="111" t="s">
        <v>119</v>
      </c>
      <c r="I3976" s="111" t="s">
        <v>115</v>
      </c>
      <c r="J3976" s="111" t="s">
        <v>408</v>
      </c>
      <c r="K3976" s="111" t="s">
        <v>58</v>
      </c>
      <c r="L3976" s="111">
        <v>6</v>
      </c>
      <c r="M3976" s="111">
        <v>0.03</v>
      </c>
      <c r="N3976" s="113">
        <v>5.09</v>
      </c>
      <c r="O3976" s="113">
        <v>4.2655000000000003</v>
      </c>
      <c r="P3976" s="114">
        <v>0.2</v>
      </c>
      <c r="Q3976" s="113">
        <v>25.619999999999997</v>
      </c>
      <c r="R3976" s="115">
        <v>4.99</v>
      </c>
      <c r="S3976" s="115">
        <v>4.16</v>
      </c>
      <c r="T3976" s="119">
        <v>0.2</v>
      </c>
      <c r="U3976" s="116">
        <v>24.96</v>
      </c>
      <c r="V3976" t="s">
        <v>25</v>
      </c>
      <c r="W3976">
        <v>4.2699999999999996</v>
      </c>
      <c r="X3976" t="s">
        <v>25</v>
      </c>
      <c r="Y3976">
        <v>25.619999999999997</v>
      </c>
      <c r="Z3976">
        <v>4.8899999999999997</v>
      </c>
      <c r="AA3976">
        <v>4.08</v>
      </c>
      <c r="AB3976">
        <v>0.2</v>
      </c>
      <c r="AC3976">
        <v>24.48</v>
      </c>
    </row>
    <row r="3977" spans="1:29" x14ac:dyDescent="0.25">
      <c r="A3977" s="111" t="s">
        <v>597</v>
      </c>
      <c r="B3977" s="112" t="s">
        <v>16</v>
      </c>
      <c r="C3977" s="111">
        <v>95278</v>
      </c>
      <c r="D3977" s="111">
        <v>952788</v>
      </c>
      <c r="E3977" s="111" t="s">
        <v>609</v>
      </c>
      <c r="F3977" s="111">
        <v>8791</v>
      </c>
      <c r="G3977" s="111" t="s">
        <v>483</v>
      </c>
      <c r="H3977" s="111" t="s">
        <v>61</v>
      </c>
      <c r="I3977" s="111" t="s">
        <v>18</v>
      </c>
      <c r="J3977" s="111" t="s">
        <v>469</v>
      </c>
      <c r="K3977" s="111" t="s">
        <v>58</v>
      </c>
      <c r="L3977" s="111">
        <v>12</v>
      </c>
      <c r="M3977" s="111">
        <v>0.06</v>
      </c>
      <c r="N3977" s="113">
        <v>3.99</v>
      </c>
      <c r="O3977" s="113">
        <v>3.32</v>
      </c>
      <c r="P3977" s="114">
        <v>0.2</v>
      </c>
      <c r="Q3977" s="113">
        <v>39.839999999999996</v>
      </c>
      <c r="R3977" s="115">
        <v>3.59</v>
      </c>
      <c r="S3977" s="115">
        <v>2.99</v>
      </c>
      <c r="T3977" s="119">
        <v>0.2</v>
      </c>
      <c r="U3977" s="116">
        <v>35.880000000000003</v>
      </c>
      <c r="V3977" t="s">
        <v>25</v>
      </c>
      <c r="W3977">
        <v>3.13</v>
      </c>
      <c r="X3977" t="s">
        <v>25</v>
      </c>
      <c r="Y3977">
        <v>37.56</v>
      </c>
      <c r="Z3977">
        <v>3.39</v>
      </c>
      <c r="AA3977">
        <v>2.83</v>
      </c>
      <c r="AB3977">
        <v>0.2</v>
      </c>
      <c r="AC3977">
        <v>33.96</v>
      </c>
    </row>
    <row r="3978" spans="1:29" x14ac:dyDescent="0.25">
      <c r="A3978" s="111" t="s">
        <v>597</v>
      </c>
      <c r="B3978" s="112" t="s">
        <v>16</v>
      </c>
      <c r="C3978" s="111">
        <v>95278</v>
      </c>
      <c r="D3978" s="111">
        <v>952788</v>
      </c>
      <c r="E3978" s="111" t="s">
        <v>609</v>
      </c>
      <c r="F3978" s="111">
        <v>13061</v>
      </c>
      <c r="G3978" s="111" t="s">
        <v>484</v>
      </c>
      <c r="H3978" s="111" t="s">
        <v>61</v>
      </c>
      <c r="I3978" s="111" t="s">
        <v>18</v>
      </c>
      <c r="J3978" s="111" t="s">
        <v>471</v>
      </c>
      <c r="K3978" s="111" t="s">
        <v>58</v>
      </c>
      <c r="L3978" s="111">
        <v>12</v>
      </c>
      <c r="M3978" s="111">
        <v>0.06</v>
      </c>
      <c r="N3978" s="113">
        <v>3.99</v>
      </c>
      <c r="O3978" s="113">
        <v>3.32</v>
      </c>
      <c r="P3978" s="114">
        <v>0.2</v>
      </c>
      <c r="Q3978" s="113">
        <v>39.839999999999996</v>
      </c>
      <c r="R3978" s="115">
        <v>3.59</v>
      </c>
      <c r="S3978" s="115">
        <v>2.99</v>
      </c>
      <c r="T3978" s="119">
        <v>0.2</v>
      </c>
      <c r="U3978" s="116">
        <v>35.880000000000003</v>
      </c>
      <c r="V3978" t="s">
        <v>25</v>
      </c>
      <c r="W3978">
        <v>3.13</v>
      </c>
      <c r="X3978" t="s">
        <v>25</v>
      </c>
      <c r="Y3978">
        <v>37.56</v>
      </c>
      <c r="Z3978">
        <v>3.39</v>
      </c>
      <c r="AA3978">
        <v>2.83</v>
      </c>
      <c r="AB3978">
        <v>0.2</v>
      </c>
      <c r="AC3978">
        <v>33.96</v>
      </c>
    </row>
    <row r="3979" spans="1:29" x14ac:dyDescent="0.25">
      <c r="A3979" s="111" t="s">
        <v>597</v>
      </c>
      <c r="B3979" s="112" t="s">
        <v>589</v>
      </c>
      <c r="C3979" s="111">
        <v>99059</v>
      </c>
      <c r="D3979" s="111">
        <v>990590</v>
      </c>
      <c r="E3979" s="111" t="s">
        <v>610</v>
      </c>
      <c r="F3979" s="111">
        <v>19229</v>
      </c>
      <c r="G3979" s="111" t="s">
        <v>348</v>
      </c>
      <c r="H3979" s="111" t="s">
        <v>151</v>
      </c>
      <c r="I3979" s="111" t="s">
        <v>128</v>
      </c>
      <c r="J3979" s="111" t="s">
        <v>346</v>
      </c>
      <c r="K3979" s="111" t="s">
        <v>129</v>
      </c>
      <c r="L3979" s="111">
        <v>6</v>
      </c>
      <c r="M3979" s="111">
        <v>1.4999999999999999E-2</v>
      </c>
      <c r="N3979" s="113">
        <v>7.99</v>
      </c>
      <c r="O3979" s="113">
        <v>6.69</v>
      </c>
      <c r="P3979" s="114">
        <v>0.2</v>
      </c>
      <c r="Q3979" s="113">
        <v>40.14</v>
      </c>
      <c r="R3979" s="115">
        <v>7.99</v>
      </c>
      <c r="S3979" s="115">
        <v>6.69</v>
      </c>
      <c r="T3979" s="119">
        <v>0.2</v>
      </c>
      <c r="U3979" s="116">
        <v>40.14</v>
      </c>
      <c r="V3979" t="s">
        <v>25</v>
      </c>
      <c r="W3979">
        <v>7.29</v>
      </c>
      <c r="X3979" t="s">
        <v>25</v>
      </c>
      <c r="Y3979">
        <v>43.74</v>
      </c>
      <c r="Z3979">
        <v>8.69</v>
      </c>
      <c r="AA3979">
        <v>7.22</v>
      </c>
      <c r="AB3979">
        <v>0.2</v>
      </c>
      <c r="AC3979">
        <v>43.32</v>
      </c>
    </row>
    <row r="3980" spans="1:29" x14ac:dyDescent="0.25">
      <c r="A3980" s="111" t="s">
        <v>597</v>
      </c>
      <c r="B3980" s="112" t="s">
        <v>589</v>
      </c>
      <c r="C3980" s="111">
        <v>99059</v>
      </c>
      <c r="D3980" s="111">
        <v>990590</v>
      </c>
      <c r="E3980" s="111" t="s">
        <v>610</v>
      </c>
      <c r="F3980" s="111">
        <v>21666</v>
      </c>
      <c r="G3980" s="111" t="s">
        <v>351</v>
      </c>
      <c r="H3980" s="111" t="s">
        <v>151</v>
      </c>
      <c r="I3980" s="111" t="s">
        <v>128</v>
      </c>
      <c r="J3980" s="111" t="s">
        <v>352</v>
      </c>
      <c r="K3980" s="111" t="s">
        <v>129</v>
      </c>
      <c r="L3980" s="111">
        <v>4</v>
      </c>
      <c r="M3980" s="111">
        <v>0.01</v>
      </c>
      <c r="N3980" s="113">
        <v>7.99</v>
      </c>
      <c r="O3980" s="113">
        <v>6.69</v>
      </c>
      <c r="P3980" s="114">
        <v>0.2</v>
      </c>
      <c r="Q3980" s="113">
        <v>26.76</v>
      </c>
      <c r="R3980" s="115">
        <v>7.99</v>
      </c>
      <c r="S3980" s="115">
        <v>6.69</v>
      </c>
      <c r="T3980" s="119">
        <v>0.2</v>
      </c>
      <c r="U3980" s="116">
        <v>26.76</v>
      </c>
      <c r="V3980" t="s">
        <v>25</v>
      </c>
      <c r="W3980">
        <v>7.29</v>
      </c>
      <c r="X3980" t="s">
        <v>25</v>
      </c>
      <c r="Y3980">
        <v>29.16</v>
      </c>
      <c r="Z3980">
        <v>8.69</v>
      </c>
      <c r="AA3980">
        <v>7.22</v>
      </c>
      <c r="AB3980">
        <v>0.2</v>
      </c>
      <c r="AC3980">
        <v>28.88</v>
      </c>
    </row>
    <row r="3981" spans="1:29" x14ac:dyDescent="0.25">
      <c r="A3981" s="111" t="s">
        <v>597</v>
      </c>
      <c r="B3981" s="112" t="s">
        <v>589</v>
      </c>
      <c r="C3981" s="111">
        <v>99059</v>
      </c>
      <c r="D3981" s="111">
        <v>990590</v>
      </c>
      <c r="E3981" s="111" t="s">
        <v>610</v>
      </c>
      <c r="F3981" s="111">
        <v>26607</v>
      </c>
      <c r="G3981" s="111" t="s">
        <v>413</v>
      </c>
      <c r="H3981" s="111" t="s">
        <v>151</v>
      </c>
      <c r="I3981" s="111" t="s">
        <v>128</v>
      </c>
      <c r="J3981" s="111" t="s">
        <v>414</v>
      </c>
      <c r="K3981" s="111" t="s">
        <v>129</v>
      </c>
      <c r="L3981" s="111">
        <v>4</v>
      </c>
      <c r="M3981" s="111">
        <v>0.01</v>
      </c>
      <c r="N3981" s="113">
        <v>7.99</v>
      </c>
      <c r="O3981" s="113">
        <v>6.69</v>
      </c>
      <c r="P3981" s="114">
        <v>0.2</v>
      </c>
      <c r="Q3981" s="113">
        <v>26.76</v>
      </c>
      <c r="R3981" s="115">
        <v>7.99</v>
      </c>
      <c r="S3981" s="115">
        <v>6.69</v>
      </c>
      <c r="T3981" s="119">
        <v>0.2</v>
      </c>
      <c r="U3981" s="116">
        <v>26.76</v>
      </c>
      <c r="V3981" t="s">
        <v>25</v>
      </c>
      <c r="W3981">
        <v>7.29</v>
      </c>
      <c r="X3981" t="s">
        <v>25</v>
      </c>
      <c r="Y3981">
        <v>29.16</v>
      </c>
      <c r="Z3981">
        <v>8.69</v>
      </c>
      <c r="AA3981">
        <v>7.22</v>
      </c>
      <c r="AB3981">
        <v>0.2</v>
      </c>
      <c r="AC3981">
        <v>28.88</v>
      </c>
    </row>
    <row r="3982" spans="1:29" x14ac:dyDescent="0.25">
      <c r="A3982" s="111" t="s">
        <v>597</v>
      </c>
      <c r="B3982" s="112" t="s">
        <v>589</v>
      </c>
      <c r="C3982" s="111">
        <v>99059</v>
      </c>
      <c r="D3982" s="111">
        <v>990590</v>
      </c>
      <c r="E3982" s="111" t="s">
        <v>610</v>
      </c>
      <c r="F3982" s="111">
        <v>14842</v>
      </c>
      <c r="G3982" s="111" t="s">
        <v>355</v>
      </c>
      <c r="H3982" s="111" t="s">
        <v>33</v>
      </c>
      <c r="I3982" s="111" t="s">
        <v>18</v>
      </c>
      <c r="J3982" s="111" t="s">
        <v>331</v>
      </c>
      <c r="K3982" s="111" t="s">
        <v>31</v>
      </c>
      <c r="L3982" s="111">
        <v>15</v>
      </c>
      <c r="M3982" s="111">
        <v>4.0349999999999997E-2</v>
      </c>
      <c r="N3982" s="113">
        <v>2.29</v>
      </c>
      <c r="O3982" s="113">
        <v>1.8904999999999998</v>
      </c>
      <c r="P3982" s="114">
        <v>0.2</v>
      </c>
      <c r="Q3982" s="113">
        <v>28.349999999999998</v>
      </c>
      <c r="R3982" s="115">
        <v>1.99</v>
      </c>
      <c r="S3982" s="115">
        <v>1.6583333333333334</v>
      </c>
      <c r="T3982" s="119">
        <v>0.2</v>
      </c>
      <c r="U3982" s="116">
        <v>24.9</v>
      </c>
      <c r="V3982" t="s">
        <v>25</v>
      </c>
      <c r="W3982">
        <v>1.8</v>
      </c>
      <c r="X3982" t="s">
        <v>25</v>
      </c>
      <c r="Y3982">
        <v>27</v>
      </c>
      <c r="Z3982">
        <v>1.89</v>
      </c>
      <c r="AA3982">
        <v>1.58</v>
      </c>
      <c r="AB3982">
        <v>0.2</v>
      </c>
      <c r="AC3982">
        <v>23.700000000000003</v>
      </c>
    </row>
    <row r="3983" spans="1:29" x14ac:dyDescent="0.25">
      <c r="A3983" s="111" t="s">
        <v>597</v>
      </c>
      <c r="B3983" s="112" t="s">
        <v>589</v>
      </c>
      <c r="C3983" s="111">
        <v>99059</v>
      </c>
      <c r="D3983" s="111">
        <v>990590</v>
      </c>
      <c r="E3983" s="111" t="s">
        <v>610</v>
      </c>
      <c r="F3983" s="111">
        <v>14844</v>
      </c>
      <c r="G3983" s="111" t="s">
        <v>356</v>
      </c>
      <c r="H3983" s="111" t="s">
        <v>32</v>
      </c>
      <c r="I3983" s="111" t="s">
        <v>18</v>
      </c>
      <c r="J3983" s="111" t="s">
        <v>334</v>
      </c>
      <c r="K3983" s="111" t="s">
        <v>31</v>
      </c>
      <c r="L3983" s="111">
        <v>15</v>
      </c>
      <c r="M3983" s="111">
        <v>4.0349999999999997E-2</v>
      </c>
      <c r="N3983" s="113">
        <v>2.29</v>
      </c>
      <c r="O3983" s="113">
        <v>1.8904999999999998</v>
      </c>
      <c r="P3983" s="114">
        <v>0.2</v>
      </c>
      <c r="Q3983" s="113">
        <v>28.349999999999998</v>
      </c>
      <c r="R3983" s="115">
        <v>1.99</v>
      </c>
      <c r="S3983" s="115">
        <v>1.6583333333333334</v>
      </c>
      <c r="T3983" s="119">
        <v>0.2</v>
      </c>
      <c r="U3983" s="116">
        <v>24.9</v>
      </c>
      <c r="V3983" t="s">
        <v>25</v>
      </c>
      <c r="W3983">
        <v>1.8</v>
      </c>
      <c r="X3983" t="s">
        <v>25</v>
      </c>
      <c r="Y3983">
        <v>27</v>
      </c>
      <c r="Z3983">
        <v>1.89</v>
      </c>
      <c r="AA3983">
        <v>1.58</v>
      </c>
      <c r="AB3983">
        <v>0.2</v>
      </c>
      <c r="AC3983">
        <v>23.700000000000003</v>
      </c>
    </row>
    <row r="3984" spans="1:29" x14ac:dyDescent="0.25">
      <c r="A3984" s="111" t="s">
        <v>597</v>
      </c>
      <c r="B3984" s="112" t="s">
        <v>589</v>
      </c>
      <c r="C3984" s="111">
        <v>99059</v>
      </c>
      <c r="D3984" s="111">
        <v>990590</v>
      </c>
      <c r="E3984" s="111" t="s">
        <v>610</v>
      </c>
      <c r="F3984" s="111">
        <v>19303</v>
      </c>
      <c r="G3984" s="111" t="s">
        <v>444</v>
      </c>
      <c r="H3984" s="111" t="s">
        <v>37</v>
      </c>
      <c r="I3984" s="111" t="s">
        <v>18</v>
      </c>
      <c r="J3984" s="111" t="s">
        <v>362</v>
      </c>
      <c r="K3984" s="111" t="s">
        <v>31</v>
      </c>
      <c r="L3984" s="111">
        <v>15</v>
      </c>
      <c r="M3984" s="111">
        <v>4.0349999999999997E-2</v>
      </c>
      <c r="N3984" s="113">
        <v>2.29</v>
      </c>
      <c r="O3984" s="113">
        <v>1.8904999999999998</v>
      </c>
      <c r="P3984" s="114">
        <v>0.2</v>
      </c>
      <c r="Q3984" s="113">
        <v>28.349999999999998</v>
      </c>
      <c r="R3984" s="115">
        <v>1.99</v>
      </c>
      <c r="S3984" s="115">
        <v>1.6583333333333334</v>
      </c>
      <c r="T3984" s="119">
        <v>0.2</v>
      </c>
      <c r="U3984" s="116">
        <v>24.9</v>
      </c>
      <c r="V3984" t="s">
        <v>25</v>
      </c>
      <c r="W3984">
        <v>1.9</v>
      </c>
      <c r="X3984" t="s">
        <v>25</v>
      </c>
      <c r="Y3984">
        <v>28.5</v>
      </c>
      <c r="Z3984">
        <v>1.99</v>
      </c>
      <c r="AA3984">
        <v>1.66</v>
      </c>
      <c r="AB3984">
        <v>0.2</v>
      </c>
      <c r="AC3984">
        <v>24.9</v>
      </c>
    </row>
    <row r="3985" spans="1:29" x14ac:dyDescent="0.25">
      <c r="A3985" s="111" t="s">
        <v>597</v>
      </c>
      <c r="B3985" s="112" t="s">
        <v>589</v>
      </c>
      <c r="C3985" s="111">
        <v>99059</v>
      </c>
      <c r="D3985" s="111">
        <v>990590</v>
      </c>
      <c r="E3985" s="111" t="s">
        <v>610</v>
      </c>
      <c r="F3985" s="111">
        <v>1164</v>
      </c>
      <c r="G3985" s="111" t="s">
        <v>450</v>
      </c>
      <c r="H3985" s="111" t="s">
        <v>51</v>
      </c>
      <c r="I3985" s="111" t="s">
        <v>18</v>
      </c>
      <c r="J3985" s="111" t="s">
        <v>418</v>
      </c>
      <c r="K3985" s="111" t="s">
        <v>46</v>
      </c>
      <c r="L3985" s="111">
        <v>12</v>
      </c>
      <c r="M3985" s="111">
        <v>4.2000000000000003E-2</v>
      </c>
      <c r="N3985" s="113">
        <v>2.59</v>
      </c>
      <c r="O3985" s="113">
        <v>2.1755</v>
      </c>
      <c r="P3985" s="114">
        <v>0.2</v>
      </c>
      <c r="Q3985" s="113">
        <v>26.160000000000004</v>
      </c>
      <c r="R3985" s="115">
        <v>2.39</v>
      </c>
      <c r="S3985" s="115">
        <v>1.99</v>
      </c>
      <c r="T3985" s="119">
        <v>0.2</v>
      </c>
      <c r="U3985" s="116">
        <v>23.88</v>
      </c>
      <c r="V3985" t="s">
        <v>25</v>
      </c>
      <c r="W3985">
        <v>2.08</v>
      </c>
      <c r="X3985" t="s">
        <v>25</v>
      </c>
      <c r="Y3985">
        <v>24.96</v>
      </c>
      <c r="Z3985">
        <v>2.19</v>
      </c>
      <c r="AA3985">
        <v>1.83</v>
      </c>
      <c r="AB3985">
        <v>0.2</v>
      </c>
      <c r="AC3985">
        <v>21.96</v>
      </c>
    </row>
    <row r="3986" spans="1:29" x14ac:dyDescent="0.25">
      <c r="A3986" s="111" t="s">
        <v>597</v>
      </c>
      <c r="B3986" s="112" t="s">
        <v>589</v>
      </c>
      <c r="C3986" s="111">
        <v>99059</v>
      </c>
      <c r="D3986" s="111">
        <v>990590</v>
      </c>
      <c r="E3986" s="111" t="s">
        <v>610</v>
      </c>
      <c r="F3986" s="111">
        <v>9084</v>
      </c>
      <c r="G3986" s="111" t="s">
        <v>357</v>
      </c>
      <c r="H3986" s="111" t="s">
        <v>47</v>
      </c>
      <c r="I3986" s="111" t="s">
        <v>18</v>
      </c>
      <c r="J3986" s="111" t="s">
        <v>334</v>
      </c>
      <c r="K3986" s="111" t="s">
        <v>46</v>
      </c>
      <c r="L3986" s="111">
        <v>12</v>
      </c>
      <c r="M3986" s="111">
        <v>4.2000000000000003E-2</v>
      </c>
      <c r="N3986" s="113">
        <v>2.59</v>
      </c>
      <c r="O3986" s="113">
        <v>2.19</v>
      </c>
      <c r="P3986" s="114">
        <v>0.2</v>
      </c>
      <c r="Q3986" s="113">
        <v>26.28</v>
      </c>
      <c r="R3986" s="115">
        <v>2.4900000000000002</v>
      </c>
      <c r="S3986" s="115">
        <v>2.08</v>
      </c>
      <c r="T3986" s="119">
        <v>0.2</v>
      </c>
      <c r="U3986" s="116">
        <v>24.96</v>
      </c>
      <c r="V3986" t="s">
        <v>25</v>
      </c>
      <c r="W3986">
        <v>2.19</v>
      </c>
      <c r="X3986" t="s">
        <v>25</v>
      </c>
      <c r="Y3986">
        <v>26.28</v>
      </c>
      <c r="Z3986">
        <v>2.4900000000000002</v>
      </c>
      <c r="AA3986">
        <v>2.08</v>
      </c>
      <c r="AB3986">
        <v>0.2</v>
      </c>
      <c r="AC3986">
        <v>24.96</v>
      </c>
    </row>
    <row r="3987" spans="1:29" x14ac:dyDescent="0.25">
      <c r="A3987" s="111" t="s">
        <v>597</v>
      </c>
      <c r="B3987" s="112" t="s">
        <v>589</v>
      </c>
      <c r="C3987" s="111">
        <v>99059</v>
      </c>
      <c r="D3987" s="111">
        <v>990590</v>
      </c>
      <c r="E3987" s="111" t="s">
        <v>610</v>
      </c>
      <c r="F3987" s="111">
        <v>9085</v>
      </c>
      <c r="G3987" s="111" t="s">
        <v>358</v>
      </c>
      <c r="H3987" s="111" t="s">
        <v>48</v>
      </c>
      <c r="I3987" s="111" t="s">
        <v>18</v>
      </c>
      <c r="J3987" s="111" t="s">
        <v>338</v>
      </c>
      <c r="K3987" s="111" t="s">
        <v>46</v>
      </c>
      <c r="L3987" s="111">
        <v>12</v>
      </c>
      <c r="M3987" s="111">
        <v>4.2000000000000003E-2</v>
      </c>
      <c r="N3987" s="113">
        <v>2.59</v>
      </c>
      <c r="O3987" s="113">
        <v>2.1755</v>
      </c>
      <c r="P3987" s="114">
        <v>0.2</v>
      </c>
      <c r="Q3987" s="113">
        <v>26.160000000000004</v>
      </c>
      <c r="R3987" s="115">
        <v>2.39</v>
      </c>
      <c r="S3987" s="115">
        <v>1.99</v>
      </c>
      <c r="T3987" s="119">
        <v>0.2</v>
      </c>
      <c r="U3987" s="116">
        <v>23.88</v>
      </c>
      <c r="V3987" t="s">
        <v>25</v>
      </c>
      <c r="W3987">
        <v>2.08</v>
      </c>
      <c r="X3987" t="s">
        <v>25</v>
      </c>
      <c r="Y3987">
        <v>24.96</v>
      </c>
      <c r="Z3987">
        <v>2.19</v>
      </c>
      <c r="AA3987">
        <v>1.83</v>
      </c>
      <c r="AB3987">
        <v>0.2</v>
      </c>
      <c r="AC3987">
        <v>21.96</v>
      </c>
    </row>
    <row r="3988" spans="1:29" x14ac:dyDescent="0.25">
      <c r="A3988" s="111" t="s">
        <v>597</v>
      </c>
      <c r="B3988" s="112" t="s">
        <v>589</v>
      </c>
      <c r="C3988" s="111">
        <v>99059</v>
      </c>
      <c r="D3988" s="111">
        <v>990590</v>
      </c>
      <c r="E3988" s="111" t="s">
        <v>610</v>
      </c>
      <c r="F3988" s="111">
        <v>9087</v>
      </c>
      <c r="G3988" s="111" t="s">
        <v>359</v>
      </c>
      <c r="H3988" s="111" t="s">
        <v>50</v>
      </c>
      <c r="I3988" s="111" t="s">
        <v>18</v>
      </c>
      <c r="J3988" s="111" t="s">
        <v>336</v>
      </c>
      <c r="K3988" s="111" t="s">
        <v>46</v>
      </c>
      <c r="L3988" s="111">
        <v>12</v>
      </c>
      <c r="M3988" s="111">
        <v>4.2000000000000003E-2</v>
      </c>
      <c r="N3988" s="113">
        <v>2.59</v>
      </c>
      <c r="O3988" s="113">
        <v>2.1755</v>
      </c>
      <c r="P3988" s="114">
        <v>0.2</v>
      </c>
      <c r="Q3988" s="113">
        <v>26.160000000000004</v>
      </c>
      <c r="R3988" s="115">
        <v>2.39</v>
      </c>
      <c r="S3988" s="115">
        <v>1.99</v>
      </c>
      <c r="T3988" s="119">
        <v>0.2</v>
      </c>
      <c r="U3988" s="116">
        <v>23.88</v>
      </c>
      <c r="V3988" t="s">
        <v>25</v>
      </c>
      <c r="W3988">
        <v>2.08</v>
      </c>
      <c r="X3988" t="s">
        <v>25</v>
      </c>
      <c r="Y3988">
        <v>24.96</v>
      </c>
      <c r="Z3988">
        <v>2.19</v>
      </c>
      <c r="AA3988">
        <v>1.83</v>
      </c>
      <c r="AB3988">
        <v>0.2</v>
      </c>
      <c r="AC3988">
        <v>21.96</v>
      </c>
    </row>
    <row r="3989" spans="1:29" x14ac:dyDescent="0.25">
      <c r="A3989" s="111" t="s">
        <v>597</v>
      </c>
      <c r="B3989" s="112" t="s">
        <v>589</v>
      </c>
      <c r="C3989" s="111">
        <v>99059</v>
      </c>
      <c r="D3989" s="111">
        <v>990590</v>
      </c>
      <c r="E3989" s="111" t="s">
        <v>610</v>
      </c>
      <c r="F3989" s="111">
        <v>9089</v>
      </c>
      <c r="G3989" s="111" t="s">
        <v>360</v>
      </c>
      <c r="H3989" s="111" t="s">
        <v>51</v>
      </c>
      <c r="I3989" s="111" t="s">
        <v>18</v>
      </c>
      <c r="J3989" s="111" t="s">
        <v>340</v>
      </c>
      <c r="K3989" s="111" t="s">
        <v>46</v>
      </c>
      <c r="L3989" s="111">
        <v>12</v>
      </c>
      <c r="M3989" s="111">
        <v>4.2000000000000003E-2</v>
      </c>
      <c r="N3989" s="113">
        <v>2.59</v>
      </c>
      <c r="O3989" s="113">
        <v>2.1755</v>
      </c>
      <c r="P3989" s="114">
        <v>0.2</v>
      </c>
      <c r="Q3989" s="113">
        <v>26.160000000000004</v>
      </c>
      <c r="R3989" s="115">
        <v>2.39</v>
      </c>
      <c r="S3989" s="115">
        <v>1.99</v>
      </c>
      <c r="T3989" s="119">
        <v>0.2</v>
      </c>
      <c r="U3989" s="116">
        <v>23.88</v>
      </c>
      <c r="V3989" t="s">
        <v>25</v>
      </c>
      <c r="W3989">
        <v>2.08</v>
      </c>
      <c r="X3989" t="s">
        <v>25</v>
      </c>
      <c r="Y3989">
        <v>24.96</v>
      </c>
      <c r="Z3989">
        <v>2.19</v>
      </c>
      <c r="AA3989">
        <v>1.83</v>
      </c>
      <c r="AB3989">
        <v>0.2</v>
      </c>
      <c r="AC3989">
        <v>21.96</v>
      </c>
    </row>
    <row r="3990" spans="1:29" x14ac:dyDescent="0.25">
      <c r="A3990" s="111" t="s">
        <v>597</v>
      </c>
      <c r="B3990" s="112" t="s">
        <v>589</v>
      </c>
      <c r="C3990" s="111">
        <v>99059</v>
      </c>
      <c r="D3990" s="111">
        <v>990590</v>
      </c>
      <c r="E3990" s="111" t="s">
        <v>610</v>
      </c>
      <c r="F3990" s="111">
        <v>9091</v>
      </c>
      <c r="G3990" s="111" t="s">
        <v>361</v>
      </c>
      <c r="H3990" s="111" t="s">
        <v>52</v>
      </c>
      <c r="I3990" s="111" t="s">
        <v>18</v>
      </c>
      <c r="J3990" s="111" t="s">
        <v>362</v>
      </c>
      <c r="K3990" s="111" t="s">
        <v>46</v>
      </c>
      <c r="L3990" s="111">
        <v>12</v>
      </c>
      <c r="M3990" s="111">
        <v>4.2000000000000003E-2</v>
      </c>
      <c r="N3990" s="113">
        <v>3.19</v>
      </c>
      <c r="O3990" s="113">
        <v>2.66</v>
      </c>
      <c r="P3990" s="114">
        <v>0.2</v>
      </c>
      <c r="Q3990" s="113">
        <v>31.92</v>
      </c>
      <c r="R3990" s="115">
        <v>2.99</v>
      </c>
      <c r="S3990" s="115">
        <v>2.4916666666666671</v>
      </c>
      <c r="T3990" s="119">
        <v>0.2</v>
      </c>
      <c r="U3990" s="116">
        <v>29.880000000000003</v>
      </c>
      <c r="V3990" t="s">
        <v>25</v>
      </c>
      <c r="W3990">
        <v>2.66</v>
      </c>
      <c r="X3990" t="s">
        <v>25</v>
      </c>
      <c r="Y3990">
        <v>31.92</v>
      </c>
      <c r="Z3990">
        <v>2.99</v>
      </c>
      <c r="AA3990">
        <v>2.4900000000000002</v>
      </c>
      <c r="AB3990">
        <v>0.2</v>
      </c>
      <c r="AC3990">
        <v>29.880000000000003</v>
      </c>
    </row>
    <row r="3991" spans="1:29" x14ac:dyDescent="0.25">
      <c r="A3991" s="111" t="s">
        <v>597</v>
      </c>
      <c r="B3991" s="112" t="s">
        <v>589</v>
      </c>
      <c r="C3991" s="111">
        <v>99059</v>
      </c>
      <c r="D3991" s="111">
        <v>990590</v>
      </c>
      <c r="E3991" s="111" t="s">
        <v>610</v>
      </c>
      <c r="F3991" s="111">
        <v>9092</v>
      </c>
      <c r="G3991" s="111" t="s">
        <v>363</v>
      </c>
      <c r="H3991" s="111" t="s">
        <v>52</v>
      </c>
      <c r="I3991" s="111" t="s">
        <v>18</v>
      </c>
      <c r="J3991" s="111" t="s">
        <v>364</v>
      </c>
      <c r="K3991" s="111" t="s">
        <v>46</v>
      </c>
      <c r="L3991" s="111">
        <v>12</v>
      </c>
      <c r="M3991" s="111">
        <v>4.2000000000000003E-2</v>
      </c>
      <c r="N3991" s="113">
        <v>3.19</v>
      </c>
      <c r="O3991" s="113">
        <v>2.66</v>
      </c>
      <c r="P3991" s="114">
        <v>0.2</v>
      </c>
      <c r="Q3991" s="113">
        <v>31.92</v>
      </c>
      <c r="R3991" s="115">
        <v>2.99</v>
      </c>
      <c r="S3991" s="115">
        <v>2.4916666666666671</v>
      </c>
      <c r="T3991" s="119">
        <v>0.2</v>
      </c>
      <c r="U3991" s="116">
        <v>29.880000000000003</v>
      </c>
      <c r="V3991" t="s">
        <v>25</v>
      </c>
      <c r="W3991">
        <v>2.66</v>
      </c>
      <c r="X3991" t="s">
        <v>25</v>
      </c>
      <c r="Y3991">
        <v>31.92</v>
      </c>
      <c r="Z3991">
        <v>2.99</v>
      </c>
      <c r="AA3991">
        <v>2.4900000000000002</v>
      </c>
      <c r="AB3991">
        <v>0.2</v>
      </c>
      <c r="AC3991">
        <v>29.880000000000003</v>
      </c>
    </row>
    <row r="3992" spans="1:29" x14ac:dyDescent="0.25">
      <c r="A3992" s="111" t="s">
        <v>597</v>
      </c>
      <c r="B3992" s="112" t="s">
        <v>589</v>
      </c>
      <c r="C3992" s="111">
        <v>99059</v>
      </c>
      <c r="D3992" s="111">
        <v>990590</v>
      </c>
      <c r="E3992" s="111" t="s">
        <v>610</v>
      </c>
      <c r="F3992" s="111">
        <v>9093</v>
      </c>
      <c r="G3992" s="111" t="s">
        <v>365</v>
      </c>
      <c r="H3992" s="111" t="s">
        <v>49</v>
      </c>
      <c r="I3992" s="111" t="s">
        <v>18</v>
      </c>
      <c r="J3992" s="111" t="s">
        <v>342</v>
      </c>
      <c r="K3992" s="111" t="s">
        <v>46</v>
      </c>
      <c r="L3992" s="111">
        <v>12</v>
      </c>
      <c r="M3992" s="111">
        <v>4.2000000000000003E-2</v>
      </c>
      <c r="N3992" s="113">
        <v>2.59</v>
      </c>
      <c r="O3992" s="113">
        <v>2.1755</v>
      </c>
      <c r="P3992" s="114">
        <v>0.2</v>
      </c>
      <c r="Q3992" s="113">
        <v>26.160000000000004</v>
      </c>
      <c r="R3992" s="115">
        <v>2.39</v>
      </c>
      <c r="S3992" s="115">
        <v>1.99</v>
      </c>
      <c r="T3992" s="119">
        <v>0.2</v>
      </c>
      <c r="U3992" s="116">
        <v>23.88</v>
      </c>
      <c r="V3992" t="s">
        <v>25</v>
      </c>
      <c r="W3992">
        <v>2.08</v>
      </c>
      <c r="X3992" t="s">
        <v>25</v>
      </c>
      <c r="Y3992">
        <v>24.96</v>
      </c>
      <c r="Z3992">
        <v>2.19</v>
      </c>
      <c r="AA3992">
        <v>1.83</v>
      </c>
      <c r="AB3992">
        <v>0.2</v>
      </c>
      <c r="AC3992">
        <v>21.96</v>
      </c>
    </row>
    <row r="3993" spans="1:29" x14ac:dyDescent="0.25">
      <c r="A3993" s="111" t="s">
        <v>597</v>
      </c>
      <c r="B3993" s="112" t="s">
        <v>589</v>
      </c>
      <c r="C3993" s="111">
        <v>99059</v>
      </c>
      <c r="D3993" s="111">
        <v>990590</v>
      </c>
      <c r="E3993" s="111" t="s">
        <v>610</v>
      </c>
      <c r="F3993" s="111">
        <v>9096</v>
      </c>
      <c r="G3993" s="111" t="s">
        <v>366</v>
      </c>
      <c r="H3993" s="111" t="s">
        <v>49</v>
      </c>
      <c r="I3993" s="111" t="s">
        <v>18</v>
      </c>
      <c r="J3993" s="111" t="s">
        <v>331</v>
      </c>
      <c r="K3993" s="111" t="s">
        <v>46</v>
      </c>
      <c r="L3993" s="111">
        <v>12</v>
      </c>
      <c r="M3993" s="111">
        <v>4.2000000000000003E-2</v>
      </c>
      <c r="N3993" s="113">
        <v>2.59</v>
      </c>
      <c r="O3993" s="113">
        <v>2.1755</v>
      </c>
      <c r="P3993" s="114">
        <v>0.2</v>
      </c>
      <c r="Q3993" s="113">
        <v>26.160000000000004</v>
      </c>
      <c r="R3993" s="115">
        <v>2.39</v>
      </c>
      <c r="S3993" s="115">
        <v>1.99</v>
      </c>
      <c r="T3993" s="119">
        <v>0.2</v>
      </c>
      <c r="U3993" s="116">
        <v>23.88</v>
      </c>
      <c r="V3993" t="s">
        <v>25</v>
      </c>
      <c r="W3993">
        <v>2.08</v>
      </c>
      <c r="X3993" t="s">
        <v>25</v>
      </c>
      <c r="Y3993">
        <v>24.96</v>
      </c>
      <c r="Z3993">
        <v>2.19</v>
      </c>
      <c r="AA3993">
        <v>1.83</v>
      </c>
      <c r="AB3993">
        <v>0.2</v>
      </c>
      <c r="AC3993">
        <v>21.96</v>
      </c>
    </row>
    <row r="3994" spans="1:29" x14ac:dyDescent="0.25">
      <c r="A3994" s="111" t="s">
        <v>597</v>
      </c>
      <c r="B3994" s="112" t="s">
        <v>589</v>
      </c>
      <c r="C3994" s="111">
        <v>99059</v>
      </c>
      <c r="D3994" s="111">
        <v>990590</v>
      </c>
      <c r="E3994" s="111" t="s">
        <v>610</v>
      </c>
      <c r="F3994" s="111">
        <v>9274</v>
      </c>
      <c r="G3994" s="111" t="s">
        <v>367</v>
      </c>
      <c r="H3994" s="111" t="s">
        <v>49</v>
      </c>
      <c r="I3994" s="111" t="s">
        <v>18</v>
      </c>
      <c r="J3994" s="111" t="s">
        <v>344</v>
      </c>
      <c r="K3994" s="111" t="s">
        <v>46</v>
      </c>
      <c r="L3994" s="111">
        <v>12</v>
      </c>
      <c r="M3994" s="111">
        <v>4.2000000000000003E-2</v>
      </c>
      <c r="N3994" s="113">
        <v>2.59</v>
      </c>
      <c r="O3994" s="113">
        <v>2.1755</v>
      </c>
      <c r="P3994" s="114">
        <v>0.2</v>
      </c>
      <c r="Q3994" s="113">
        <v>26.160000000000004</v>
      </c>
      <c r="R3994" s="115">
        <v>2.39</v>
      </c>
      <c r="S3994" s="115">
        <v>1.99</v>
      </c>
      <c r="T3994" s="119">
        <v>0.2</v>
      </c>
      <c r="U3994" s="116">
        <v>23.88</v>
      </c>
      <c r="V3994" t="s">
        <v>25</v>
      </c>
      <c r="W3994">
        <v>2.08</v>
      </c>
      <c r="X3994" t="s">
        <v>25</v>
      </c>
      <c r="Y3994">
        <v>24.96</v>
      </c>
      <c r="Z3994">
        <v>2.19</v>
      </c>
      <c r="AA3994">
        <v>1.83</v>
      </c>
      <c r="AB3994">
        <v>0.2</v>
      </c>
      <c r="AC3994">
        <v>21.96</v>
      </c>
    </row>
    <row r="3995" spans="1:29" x14ac:dyDescent="0.25">
      <c r="A3995" s="111" t="s">
        <v>597</v>
      </c>
      <c r="B3995" s="112" t="s">
        <v>589</v>
      </c>
      <c r="C3995" s="111">
        <v>99059</v>
      </c>
      <c r="D3995" s="111">
        <v>990590</v>
      </c>
      <c r="E3995" s="111" t="s">
        <v>610</v>
      </c>
      <c r="F3995" s="111">
        <v>2231</v>
      </c>
      <c r="G3995" s="111" t="s">
        <v>461</v>
      </c>
      <c r="H3995" s="111" t="s">
        <v>42</v>
      </c>
      <c r="I3995" s="111" t="s">
        <v>18</v>
      </c>
      <c r="J3995" s="111" t="s">
        <v>334</v>
      </c>
      <c r="K3995" s="111" t="s">
        <v>462</v>
      </c>
      <c r="L3995" s="111">
        <v>12</v>
      </c>
      <c r="M3995" s="111">
        <v>3.4799999999999998E-2</v>
      </c>
      <c r="N3995" s="113">
        <v>3.19</v>
      </c>
      <c r="O3995" s="113">
        <v>2.65</v>
      </c>
      <c r="P3995" s="114">
        <v>0.2</v>
      </c>
      <c r="Q3995" s="113">
        <v>31.799999999999997</v>
      </c>
      <c r="R3995" s="115">
        <v>2.79</v>
      </c>
      <c r="S3995" s="115">
        <v>2.33</v>
      </c>
      <c r="T3995" s="119">
        <v>0.2</v>
      </c>
      <c r="U3995" s="116">
        <v>27.96</v>
      </c>
      <c r="V3995" t="s">
        <v>25</v>
      </c>
      <c r="W3995">
        <v>2.65</v>
      </c>
      <c r="X3995" t="s">
        <v>25</v>
      </c>
      <c r="Y3995">
        <v>31.799999999999997</v>
      </c>
      <c r="Z3995">
        <v>2.79</v>
      </c>
      <c r="AA3995">
        <v>2.33</v>
      </c>
      <c r="AB3995">
        <v>0.2</v>
      </c>
      <c r="AC3995">
        <v>27.96</v>
      </c>
    </row>
    <row r="3996" spans="1:29" x14ac:dyDescent="0.25">
      <c r="A3996" s="111" t="s">
        <v>597</v>
      </c>
      <c r="B3996" s="112" t="s">
        <v>589</v>
      </c>
      <c r="C3996" s="111">
        <v>99059</v>
      </c>
      <c r="D3996" s="111">
        <v>990590</v>
      </c>
      <c r="E3996" s="111" t="s">
        <v>610</v>
      </c>
      <c r="F3996" s="111">
        <v>8793</v>
      </c>
      <c r="G3996" s="111" t="s">
        <v>468</v>
      </c>
      <c r="H3996" s="111" t="s">
        <v>84</v>
      </c>
      <c r="I3996" s="111" t="s">
        <v>18</v>
      </c>
      <c r="J3996" s="111" t="s">
        <v>469</v>
      </c>
      <c r="K3996" s="111" t="s">
        <v>81</v>
      </c>
      <c r="L3996" s="111">
        <v>6</v>
      </c>
      <c r="M3996" s="111">
        <v>0.09</v>
      </c>
      <c r="N3996" s="113">
        <v>6.49</v>
      </c>
      <c r="O3996" s="113">
        <v>5.4</v>
      </c>
      <c r="P3996" s="114">
        <v>0.2</v>
      </c>
      <c r="Q3996" s="113">
        <v>32.400000000000006</v>
      </c>
      <c r="R3996" s="115">
        <v>5.69</v>
      </c>
      <c r="S3996" s="115">
        <v>4.74</v>
      </c>
      <c r="T3996" s="119">
        <v>0.2</v>
      </c>
      <c r="U3996" s="116">
        <v>28.44</v>
      </c>
      <c r="V3996" t="s">
        <v>25</v>
      </c>
      <c r="W3996">
        <v>5.4</v>
      </c>
      <c r="X3996" t="s">
        <v>25</v>
      </c>
      <c r="Y3996">
        <v>32.400000000000006</v>
      </c>
      <c r="Z3996">
        <v>5.69</v>
      </c>
      <c r="AA3996">
        <v>4.74</v>
      </c>
      <c r="AB3996">
        <v>0.2</v>
      </c>
      <c r="AC3996">
        <v>28.44</v>
      </c>
    </row>
    <row r="3997" spans="1:29" x14ac:dyDescent="0.25">
      <c r="A3997" s="111" t="s">
        <v>597</v>
      </c>
      <c r="B3997" s="112" t="s">
        <v>589</v>
      </c>
      <c r="C3997" s="111">
        <v>99059</v>
      </c>
      <c r="D3997" s="111">
        <v>990590</v>
      </c>
      <c r="E3997" s="111" t="s">
        <v>610</v>
      </c>
      <c r="F3997" s="111">
        <v>13065</v>
      </c>
      <c r="G3997" s="111" t="s">
        <v>470</v>
      </c>
      <c r="H3997" s="111" t="s">
        <v>84</v>
      </c>
      <c r="I3997" s="111" t="s">
        <v>18</v>
      </c>
      <c r="J3997" s="111" t="s">
        <v>471</v>
      </c>
      <c r="K3997" s="111" t="s">
        <v>81</v>
      </c>
      <c r="L3997" s="111">
        <v>6</v>
      </c>
      <c r="M3997" s="111">
        <v>0.09</v>
      </c>
      <c r="N3997" s="113">
        <v>6.49</v>
      </c>
      <c r="O3997" s="113">
        <v>5.4</v>
      </c>
      <c r="P3997" s="114">
        <v>0.2</v>
      </c>
      <c r="Q3997" s="113">
        <v>32.400000000000006</v>
      </c>
      <c r="R3997" s="115">
        <v>5.69</v>
      </c>
      <c r="S3997" s="115">
        <v>4.74</v>
      </c>
      <c r="T3997" s="119">
        <v>0.2</v>
      </c>
      <c r="U3997" s="116">
        <v>28.44</v>
      </c>
      <c r="V3997" t="s">
        <v>25</v>
      </c>
      <c r="W3997">
        <v>5.4</v>
      </c>
      <c r="X3997" t="s">
        <v>25</v>
      </c>
      <c r="Y3997">
        <v>32.400000000000006</v>
      </c>
      <c r="Z3997">
        <v>5.69</v>
      </c>
      <c r="AA3997">
        <v>4.74</v>
      </c>
      <c r="AB3997">
        <v>0.2</v>
      </c>
      <c r="AC3997">
        <v>28.44</v>
      </c>
    </row>
    <row r="3998" spans="1:29" x14ac:dyDescent="0.25">
      <c r="A3998" s="111" t="s">
        <v>597</v>
      </c>
      <c r="B3998" s="112" t="s">
        <v>589</v>
      </c>
      <c r="C3998" s="111">
        <v>99059</v>
      </c>
      <c r="D3998" s="111">
        <v>990590</v>
      </c>
      <c r="E3998" s="111" t="s">
        <v>610</v>
      </c>
      <c r="F3998" s="111">
        <v>253</v>
      </c>
      <c r="G3998" s="111" t="s">
        <v>375</v>
      </c>
      <c r="H3998" s="111" t="s">
        <v>73</v>
      </c>
      <c r="I3998" s="111" t="s">
        <v>18</v>
      </c>
      <c r="J3998" s="111" t="s">
        <v>340</v>
      </c>
      <c r="K3998" s="111" t="s">
        <v>68</v>
      </c>
      <c r="L3998" s="111">
        <v>6</v>
      </c>
      <c r="M3998" s="111">
        <v>0.06</v>
      </c>
      <c r="N3998" s="113">
        <v>3.79</v>
      </c>
      <c r="O3998" s="113">
        <v>3.19</v>
      </c>
      <c r="P3998" s="114">
        <v>0.2</v>
      </c>
      <c r="Q3998" s="113">
        <v>19.14</v>
      </c>
      <c r="R3998" s="115">
        <v>3.79</v>
      </c>
      <c r="S3998" s="115">
        <v>3.19</v>
      </c>
      <c r="T3998" s="119">
        <v>0.2</v>
      </c>
      <c r="U3998" s="116">
        <v>19.14</v>
      </c>
      <c r="V3998" t="s">
        <v>25</v>
      </c>
      <c r="W3998">
        <v>3.19</v>
      </c>
      <c r="X3998" t="s">
        <v>25</v>
      </c>
      <c r="Y3998">
        <v>19.14</v>
      </c>
      <c r="Z3998">
        <v>3.99</v>
      </c>
      <c r="AA3998">
        <v>3.32</v>
      </c>
      <c r="AB3998">
        <v>0.2</v>
      </c>
      <c r="AC3998">
        <v>19.919999999999998</v>
      </c>
    </row>
    <row r="3999" spans="1:29" x14ac:dyDescent="0.25">
      <c r="A3999" s="111" t="s">
        <v>597</v>
      </c>
      <c r="B3999" s="112" t="s">
        <v>589</v>
      </c>
      <c r="C3999" s="111">
        <v>99059</v>
      </c>
      <c r="D3999" s="111">
        <v>990590</v>
      </c>
      <c r="E3999" s="111" t="s">
        <v>610</v>
      </c>
      <c r="F3999" s="111">
        <v>2132</v>
      </c>
      <c r="G3999" s="111" t="s">
        <v>376</v>
      </c>
      <c r="H3999" s="111" t="s">
        <v>70</v>
      </c>
      <c r="I3999" s="111" t="s">
        <v>18</v>
      </c>
      <c r="J3999" s="111" t="s">
        <v>334</v>
      </c>
      <c r="K3999" s="111" t="s">
        <v>68</v>
      </c>
      <c r="L3999" s="111">
        <v>6</v>
      </c>
      <c r="M3999" s="111">
        <v>0.06</v>
      </c>
      <c r="N3999" s="113">
        <v>3.79</v>
      </c>
      <c r="O3999" s="113">
        <v>3.19</v>
      </c>
      <c r="P3999" s="114">
        <v>0.2</v>
      </c>
      <c r="Q3999" s="113">
        <v>19.14</v>
      </c>
      <c r="R3999" s="115">
        <v>3.79</v>
      </c>
      <c r="S3999" s="115">
        <v>3.19</v>
      </c>
      <c r="T3999" s="119">
        <v>0.2</v>
      </c>
      <c r="U3999" s="116">
        <v>19.14</v>
      </c>
      <c r="V3999" t="s">
        <v>25</v>
      </c>
      <c r="W3999">
        <v>3.19</v>
      </c>
      <c r="X3999" t="s">
        <v>25</v>
      </c>
      <c r="Y3999">
        <v>19.14</v>
      </c>
      <c r="Z3999">
        <v>3.99</v>
      </c>
      <c r="AA3999">
        <v>3.32</v>
      </c>
      <c r="AB3999">
        <v>0.2</v>
      </c>
      <c r="AC3999">
        <v>19.919999999999998</v>
      </c>
    </row>
    <row r="4000" spans="1:29" x14ac:dyDescent="0.25">
      <c r="A4000" s="111" t="s">
        <v>597</v>
      </c>
      <c r="B4000" s="112" t="s">
        <v>589</v>
      </c>
      <c r="C4000" s="111">
        <v>99059</v>
      </c>
      <c r="D4000" s="111">
        <v>990590</v>
      </c>
      <c r="E4000" s="111" t="s">
        <v>610</v>
      </c>
      <c r="F4000" s="111">
        <v>7703</v>
      </c>
      <c r="G4000" s="111" t="s">
        <v>473</v>
      </c>
      <c r="H4000" s="111" t="s">
        <v>72</v>
      </c>
      <c r="I4000" s="111" t="s">
        <v>18</v>
      </c>
      <c r="J4000" s="111" t="s">
        <v>331</v>
      </c>
      <c r="K4000" s="111" t="s">
        <v>68</v>
      </c>
      <c r="L4000" s="111">
        <v>6</v>
      </c>
      <c r="M4000" s="111">
        <v>0.06</v>
      </c>
      <c r="N4000" s="113">
        <v>3.79</v>
      </c>
      <c r="O4000" s="113">
        <v>3.19</v>
      </c>
      <c r="P4000" s="114">
        <v>0.2</v>
      </c>
      <c r="Q4000" s="113">
        <v>19.14</v>
      </c>
      <c r="R4000" s="115">
        <v>3.79</v>
      </c>
      <c r="S4000" s="115">
        <v>3.19</v>
      </c>
      <c r="T4000" s="119">
        <v>0.2</v>
      </c>
      <c r="U4000" s="116">
        <v>19.14</v>
      </c>
      <c r="V4000" t="s">
        <v>25</v>
      </c>
      <c r="W4000">
        <v>3.19</v>
      </c>
      <c r="X4000" t="s">
        <v>25</v>
      </c>
      <c r="Y4000">
        <v>19.14</v>
      </c>
      <c r="Z4000">
        <v>3.99</v>
      </c>
      <c r="AA4000">
        <v>3.32</v>
      </c>
      <c r="AB4000">
        <v>0.2</v>
      </c>
      <c r="AC4000">
        <v>19.919999999999998</v>
      </c>
    </row>
    <row r="4001" spans="1:29" x14ac:dyDescent="0.25">
      <c r="A4001" s="111" t="s">
        <v>597</v>
      </c>
      <c r="B4001" s="112" t="s">
        <v>589</v>
      </c>
      <c r="C4001" s="111">
        <v>99059</v>
      </c>
      <c r="D4001" s="111">
        <v>990590</v>
      </c>
      <c r="E4001" s="111" t="s">
        <v>610</v>
      </c>
      <c r="F4001" s="111">
        <v>13486</v>
      </c>
      <c r="G4001" s="111" t="s">
        <v>377</v>
      </c>
      <c r="H4001" s="111" t="s">
        <v>134</v>
      </c>
      <c r="I4001" s="111" t="s">
        <v>128</v>
      </c>
      <c r="J4001" s="111" t="s">
        <v>378</v>
      </c>
      <c r="K4001" s="111" t="s">
        <v>68</v>
      </c>
      <c r="L4001" s="111">
        <v>6</v>
      </c>
      <c r="M4001" s="111">
        <v>0.06</v>
      </c>
      <c r="N4001" s="113">
        <v>6.59</v>
      </c>
      <c r="O4001" s="113">
        <v>5.49</v>
      </c>
      <c r="P4001" s="114">
        <v>0.2</v>
      </c>
      <c r="Q4001" s="113">
        <v>32.94</v>
      </c>
      <c r="R4001" s="115">
        <v>6.19</v>
      </c>
      <c r="S4001" s="115">
        <v>5.18</v>
      </c>
      <c r="T4001" s="119">
        <v>0.2</v>
      </c>
      <c r="U4001" s="116">
        <v>31.08</v>
      </c>
      <c r="V4001" t="s">
        <v>25</v>
      </c>
      <c r="W4001">
        <v>5.49</v>
      </c>
      <c r="X4001" t="s">
        <v>25</v>
      </c>
      <c r="Y4001">
        <v>32.94</v>
      </c>
      <c r="Z4001">
        <v>6.19</v>
      </c>
      <c r="AA4001">
        <v>5.18</v>
      </c>
      <c r="AB4001">
        <v>0.2</v>
      </c>
      <c r="AC4001">
        <v>31.08</v>
      </c>
    </row>
    <row r="4002" spans="1:29" x14ac:dyDescent="0.25">
      <c r="A4002" s="111" t="s">
        <v>597</v>
      </c>
      <c r="B4002" s="112" t="s">
        <v>589</v>
      </c>
      <c r="C4002" s="111">
        <v>99059</v>
      </c>
      <c r="D4002" s="111">
        <v>990590</v>
      </c>
      <c r="E4002" s="111" t="s">
        <v>610</v>
      </c>
      <c r="F4002" s="111">
        <v>22200</v>
      </c>
      <c r="G4002" s="111" t="s">
        <v>380</v>
      </c>
      <c r="H4002" s="111" t="s">
        <v>75</v>
      </c>
      <c r="I4002" s="111" t="s">
        <v>18</v>
      </c>
      <c r="J4002" s="111" t="s">
        <v>362</v>
      </c>
      <c r="K4002" s="111" t="s">
        <v>68</v>
      </c>
      <c r="L4002" s="111">
        <v>6</v>
      </c>
      <c r="M4002" s="111">
        <v>0.06</v>
      </c>
      <c r="N4002" s="113">
        <v>7.99</v>
      </c>
      <c r="O4002" s="113">
        <v>6.65</v>
      </c>
      <c r="P4002" s="114">
        <v>0.2</v>
      </c>
      <c r="Q4002" s="113">
        <v>39.900000000000006</v>
      </c>
      <c r="R4002" s="115">
        <v>6.99</v>
      </c>
      <c r="S4002" s="115">
        <v>5.83</v>
      </c>
      <c r="T4002" s="119">
        <v>0.2</v>
      </c>
      <c r="U4002" s="116">
        <v>34.980000000000004</v>
      </c>
      <c r="V4002" t="s">
        <v>25</v>
      </c>
      <c r="W4002">
        <v>6.65</v>
      </c>
      <c r="X4002" t="s">
        <v>25</v>
      </c>
      <c r="Y4002">
        <v>39.900000000000006</v>
      </c>
      <c r="Z4002">
        <v>6.99</v>
      </c>
      <c r="AA4002">
        <v>5.83</v>
      </c>
      <c r="AB4002">
        <v>0.2</v>
      </c>
      <c r="AC4002">
        <v>34.980000000000004</v>
      </c>
    </row>
    <row r="4003" spans="1:29" x14ac:dyDescent="0.25">
      <c r="A4003" s="111" t="s">
        <v>597</v>
      </c>
      <c r="B4003" s="112" t="s">
        <v>589</v>
      </c>
      <c r="C4003" s="111">
        <v>99059</v>
      </c>
      <c r="D4003" s="111">
        <v>990590</v>
      </c>
      <c r="E4003" s="111" t="s">
        <v>610</v>
      </c>
      <c r="F4003" s="111">
        <v>7945</v>
      </c>
      <c r="G4003" s="111" t="s">
        <v>476</v>
      </c>
      <c r="H4003" s="111" t="s">
        <v>101</v>
      </c>
      <c r="I4003" s="111" t="s">
        <v>18</v>
      </c>
      <c r="J4003" s="111" t="s">
        <v>331</v>
      </c>
      <c r="K4003" s="111" t="s">
        <v>99</v>
      </c>
      <c r="L4003" s="111">
        <v>6</v>
      </c>
      <c r="M4003" s="111">
        <v>0.15</v>
      </c>
      <c r="N4003" s="113">
        <v>8.49</v>
      </c>
      <c r="O4003" s="113">
        <v>7.08</v>
      </c>
      <c r="P4003" s="114">
        <v>0.2</v>
      </c>
      <c r="Q4003" s="113">
        <v>42.480000000000004</v>
      </c>
      <c r="R4003" s="115">
        <v>8.49</v>
      </c>
      <c r="S4003" s="115">
        <v>7.0750000000000002</v>
      </c>
      <c r="T4003" s="119">
        <v>0.2</v>
      </c>
      <c r="U4003" s="116">
        <v>42.480000000000004</v>
      </c>
      <c r="V4003" t="s">
        <v>25</v>
      </c>
      <c r="W4003">
        <v>7.03</v>
      </c>
      <c r="X4003" t="s">
        <v>25</v>
      </c>
      <c r="Y4003">
        <v>42.18</v>
      </c>
      <c r="Z4003">
        <v>7.79</v>
      </c>
      <c r="AA4003">
        <v>6.49</v>
      </c>
      <c r="AB4003">
        <v>0.2</v>
      </c>
      <c r="AC4003">
        <v>38.94</v>
      </c>
    </row>
    <row r="4004" spans="1:29" x14ac:dyDescent="0.25">
      <c r="A4004" s="111" t="s">
        <v>597</v>
      </c>
      <c r="B4004" s="112" t="s">
        <v>589</v>
      </c>
      <c r="C4004" s="111">
        <v>99059</v>
      </c>
      <c r="D4004" s="111">
        <v>990590</v>
      </c>
      <c r="E4004" s="111" t="s">
        <v>610</v>
      </c>
      <c r="F4004" s="111">
        <v>7947</v>
      </c>
      <c r="G4004" s="111" t="s">
        <v>477</v>
      </c>
      <c r="H4004" s="111" t="s">
        <v>100</v>
      </c>
      <c r="I4004" s="111" t="s">
        <v>18</v>
      </c>
      <c r="J4004" s="111" t="s">
        <v>334</v>
      </c>
      <c r="K4004" s="111" t="s">
        <v>99</v>
      </c>
      <c r="L4004" s="111">
        <v>6</v>
      </c>
      <c r="M4004" s="111">
        <v>0.15</v>
      </c>
      <c r="N4004" s="113">
        <v>8.49</v>
      </c>
      <c r="O4004" s="113">
        <v>7.08</v>
      </c>
      <c r="P4004" s="114">
        <v>0.2</v>
      </c>
      <c r="Q4004" s="113">
        <v>42.480000000000004</v>
      </c>
      <c r="R4004" s="115">
        <v>8.49</v>
      </c>
      <c r="S4004" s="115">
        <v>7.0750000000000002</v>
      </c>
      <c r="T4004" s="119">
        <v>0.2</v>
      </c>
      <c r="U4004" s="116">
        <v>42.480000000000004</v>
      </c>
      <c r="V4004" t="s">
        <v>25</v>
      </c>
      <c r="W4004">
        <v>7.03</v>
      </c>
      <c r="X4004" t="s">
        <v>25</v>
      </c>
      <c r="Y4004">
        <v>42.18</v>
      </c>
      <c r="Z4004">
        <v>7.79</v>
      </c>
      <c r="AA4004">
        <v>6.49</v>
      </c>
      <c r="AB4004">
        <v>0.2</v>
      </c>
      <c r="AC4004">
        <v>38.94</v>
      </c>
    </row>
    <row r="4005" spans="1:29" x14ac:dyDescent="0.25">
      <c r="A4005" s="111" t="s">
        <v>597</v>
      </c>
      <c r="B4005" s="112" t="s">
        <v>589</v>
      </c>
      <c r="C4005" s="111">
        <v>99059</v>
      </c>
      <c r="D4005" s="111">
        <v>990590</v>
      </c>
      <c r="E4005" s="111" t="s">
        <v>610</v>
      </c>
      <c r="F4005" s="111">
        <v>18152</v>
      </c>
      <c r="G4005" s="111" t="s">
        <v>385</v>
      </c>
      <c r="H4005" s="111" t="s">
        <v>21</v>
      </c>
      <c r="I4005" s="111" t="s">
        <v>18</v>
      </c>
      <c r="J4005" s="111" t="s">
        <v>334</v>
      </c>
      <c r="K4005" s="111" t="s">
        <v>19</v>
      </c>
      <c r="L4005" s="111">
        <v>12</v>
      </c>
      <c r="M4005" s="111">
        <v>2.4E-2</v>
      </c>
      <c r="N4005" s="113">
        <v>1.69</v>
      </c>
      <c r="O4005" s="113">
        <v>1.4155</v>
      </c>
      <c r="P4005" s="114">
        <v>0.2</v>
      </c>
      <c r="Q4005" s="113">
        <v>17.04</v>
      </c>
      <c r="R4005" s="115">
        <v>1.59</v>
      </c>
      <c r="S4005" s="115">
        <v>1.3250000000000002</v>
      </c>
      <c r="T4005" s="119">
        <v>0.2</v>
      </c>
      <c r="U4005" s="116">
        <v>15.96</v>
      </c>
      <c r="V4005" t="s">
        <v>25</v>
      </c>
      <c r="W4005">
        <v>1.42</v>
      </c>
      <c r="X4005" t="s">
        <v>25</v>
      </c>
      <c r="Y4005">
        <v>17.04</v>
      </c>
      <c r="Z4005">
        <v>1.49</v>
      </c>
      <c r="AA4005">
        <v>1.24</v>
      </c>
      <c r="AB4005">
        <v>0.2</v>
      </c>
      <c r="AC4005">
        <v>14.879999999999999</v>
      </c>
    </row>
    <row r="4006" spans="1:29" x14ac:dyDescent="0.25">
      <c r="A4006" s="111" t="s">
        <v>597</v>
      </c>
      <c r="B4006" s="112" t="s">
        <v>589</v>
      </c>
      <c r="C4006" s="111">
        <v>99059</v>
      </c>
      <c r="D4006" s="111">
        <v>990590</v>
      </c>
      <c r="E4006" s="111" t="s">
        <v>610</v>
      </c>
      <c r="F4006" s="111">
        <v>18266</v>
      </c>
      <c r="G4006" s="111" t="s">
        <v>386</v>
      </c>
      <c r="H4006" s="111" t="s">
        <v>28</v>
      </c>
      <c r="I4006" s="111" t="s">
        <v>18</v>
      </c>
      <c r="J4006" s="111" t="s">
        <v>331</v>
      </c>
      <c r="K4006" s="111" t="s">
        <v>19</v>
      </c>
      <c r="L4006" s="111">
        <v>12</v>
      </c>
      <c r="M4006" s="111">
        <v>2.4E-2</v>
      </c>
      <c r="N4006" s="113">
        <v>1.69</v>
      </c>
      <c r="O4006" s="113">
        <v>1.42</v>
      </c>
      <c r="P4006" s="114">
        <v>0.2</v>
      </c>
      <c r="Q4006" s="113">
        <v>17.04</v>
      </c>
      <c r="R4006" s="115">
        <v>1.49</v>
      </c>
      <c r="S4006" s="115">
        <v>1.24</v>
      </c>
      <c r="T4006" s="119">
        <v>0.2</v>
      </c>
      <c r="U4006" s="116">
        <v>14.879999999999999</v>
      </c>
      <c r="V4006" t="s">
        <v>25</v>
      </c>
      <c r="W4006">
        <v>1.42</v>
      </c>
      <c r="X4006" t="s">
        <v>25</v>
      </c>
      <c r="Y4006">
        <v>17.04</v>
      </c>
      <c r="Z4006">
        <v>1.49</v>
      </c>
      <c r="AA4006">
        <v>1.24</v>
      </c>
      <c r="AB4006">
        <v>0.2</v>
      </c>
      <c r="AC4006">
        <v>14.879999999999999</v>
      </c>
    </row>
    <row r="4007" spans="1:29" x14ac:dyDescent="0.25">
      <c r="A4007" s="111" t="s">
        <v>597</v>
      </c>
      <c r="B4007" s="112" t="s">
        <v>589</v>
      </c>
      <c r="C4007" s="111">
        <v>99059</v>
      </c>
      <c r="D4007" s="111">
        <v>990590</v>
      </c>
      <c r="E4007" s="111" t="s">
        <v>610</v>
      </c>
      <c r="F4007" s="111">
        <v>18268</v>
      </c>
      <c r="G4007" s="111" t="s">
        <v>387</v>
      </c>
      <c r="H4007" s="111" t="s">
        <v>30</v>
      </c>
      <c r="I4007" s="111" t="s">
        <v>18</v>
      </c>
      <c r="J4007" s="111" t="s">
        <v>340</v>
      </c>
      <c r="K4007" s="111" t="s">
        <v>19</v>
      </c>
      <c r="L4007" s="111">
        <v>12</v>
      </c>
      <c r="M4007" s="111">
        <v>2.4E-2</v>
      </c>
      <c r="N4007" s="113">
        <v>1.69</v>
      </c>
      <c r="O4007" s="113">
        <v>1.42</v>
      </c>
      <c r="P4007" s="114">
        <v>0.2</v>
      </c>
      <c r="Q4007" s="113">
        <v>17.04</v>
      </c>
      <c r="R4007" s="115">
        <v>1.49</v>
      </c>
      <c r="S4007" s="115">
        <v>1.24</v>
      </c>
      <c r="T4007" s="119">
        <v>0.2</v>
      </c>
      <c r="U4007" s="116">
        <v>14.879999999999999</v>
      </c>
      <c r="V4007" t="s">
        <v>25</v>
      </c>
      <c r="W4007">
        <v>1.42</v>
      </c>
      <c r="X4007" t="s">
        <v>25</v>
      </c>
      <c r="Y4007">
        <v>17.04</v>
      </c>
      <c r="Z4007">
        <v>1.49</v>
      </c>
      <c r="AA4007">
        <v>1.24</v>
      </c>
      <c r="AB4007">
        <v>0.2</v>
      </c>
      <c r="AC4007">
        <v>14.879999999999999</v>
      </c>
    </row>
    <row r="4008" spans="1:29" x14ac:dyDescent="0.25">
      <c r="A4008" s="111" t="s">
        <v>597</v>
      </c>
      <c r="B4008" s="112" t="s">
        <v>589</v>
      </c>
      <c r="C4008" s="111">
        <v>99059</v>
      </c>
      <c r="D4008" s="111">
        <v>990590</v>
      </c>
      <c r="E4008" s="111" t="s">
        <v>610</v>
      </c>
      <c r="F4008" s="111">
        <v>22259</v>
      </c>
      <c r="G4008" s="111" t="s">
        <v>481</v>
      </c>
      <c r="H4008" s="111" t="s">
        <v>30</v>
      </c>
      <c r="I4008" s="111" t="s">
        <v>18</v>
      </c>
      <c r="J4008" s="111" t="s">
        <v>418</v>
      </c>
      <c r="K4008" s="111" t="s">
        <v>19</v>
      </c>
      <c r="L4008" s="111">
        <v>12</v>
      </c>
      <c r="M4008" s="111">
        <v>2.4E-2</v>
      </c>
      <c r="N4008" s="113">
        <v>1.69</v>
      </c>
      <c r="O4008" s="113">
        <v>1.42</v>
      </c>
      <c r="P4008" s="114">
        <v>0.2</v>
      </c>
      <c r="Q4008" s="113">
        <v>17.04</v>
      </c>
      <c r="R4008" s="115">
        <v>1.49</v>
      </c>
      <c r="S4008" s="115">
        <v>1.24</v>
      </c>
      <c r="T4008" s="119">
        <v>0.2</v>
      </c>
      <c r="U4008" s="116">
        <v>14.879999999999999</v>
      </c>
      <c r="V4008" t="s">
        <v>25</v>
      </c>
      <c r="W4008">
        <v>1.42</v>
      </c>
      <c r="X4008" t="s">
        <v>25</v>
      </c>
      <c r="Y4008">
        <v>17.04</v>
      </c>
      <c r="Z4008">
        <v>1.49</v>
      </c>
      <c r="AA4008">
        <v>1.24</v>
      </c>
      <c r="AB4008">
        <v>0.2</v>
      </c>
      <c r="AC4008">
        <v>14.879999999999999</v>
      </c>
    </row>
    <row r="4009" spans="1:29" x14ac:dyDescent="0.25">
      <c r="A4009" s="111" t="s">
        <v>597</v>
      </c>
      <c r="B4009" s="112" t="s">
        <v>589</v>
      </c>
      <c r="C4009" s="111">
        <v>99059</v>
      </c>
      <c r="D4009" s="111">
        <v>990590</v>
      </c>
      <c r="E4009" s="111" t="s">
        <v>610</v>
      </c>
      <c r="F4009" s="111">
        <v>503</v>
      </c>
      <c r="G4009" s="111" t="s">
        <v>389</v>
      </c>
      <c r="H4009" s="111" t="s">
        <v>91</v>
      </c>
      <c r="I4009" s="111" t="s">
        <v>18</v>
      </c>
      <c r="J4009" s="111" t="s">
        <v>340</v>
      </c>
      <c r="K4009" s="111" t="s">
        <v>85</v>
      </c>
      <c r="L4009" s="111">
        <v>6</v>
      </c>
      <c r="M4009" s="111">
        <v>0.12</v>
      </c>
      <c r="N4009" s="113">
        <v>5.69</v>
      </c>
      <c r="O4009" s="113">
        <v>4.74</v>
      </c>
      <c r="P4009" s="114">
        <v>0.2</v>
      </c>
      <c r="Q4009" s="113">
        <v>28.44</v>
      </c>
      <c r="R4009" s="115">
        <v>5.49</v>
      </c>
      <c r="S4009" s="115">
        <v>4.58</v>
      </c>
      <c r="T4009" s="119">
        <v>0.2</v>
      </c>
      <c r="U4009" s="116">
        <v>27.48</v>
      </c>
      <c r="V4009" t="s">
        <v>25</v>
      </c>
      <c r="W4009">
        <v>4.82</v>
      </c>
      <c r="X4009" t="s">
        <v>25</v>
      </c>
      <c r="Y4009">
        <v>28.92</v>
      </c>
      <c r="Z4009">
        <v>5.59</v>
      </c>
      <c r="AA4009">
        <v>4.66</v>
      </c>
      <c r="AB4009">
        <v>0.2</v>
      </c>
      <c r="AC4009">
        <v>27.96</v>
      </c>
    </row>
    <row r="4010" spans="1:29" x14ac:dyDescent="0.25">
      <c r="A4010" s="111" t="s">
        <v>597</v>
      </c>
      <c r="B4010" s="112" t="s">
        <v>589</v>
      </c>
      <c r="C4010" s="111">
        <v>99059</v>
      </c>
      <c r="D4010" s="111">
        <v>990590</v>
      </c>
      <c r="E4010" s="111" t="s">
        <v>610</v>
      </c>
      <c r="F4010" s="111">
        <v>504</v>
      </c>
      <c r="G4010" s="111" t="s">
        <v>390</v>
      </c>
      <c r="H4010" s="111" t="s">
        <v>88</v>
      </c>
      <c r="I4010" s="111" t="s">
        <v>18</v>
      </c>
      <c r="J4010" s="111" t="s">
        <v>331</v>
      </c>
      <c r="K4010" s="111" t="s">
        <v>85</v>
      </c>
      <c r="L4010" s="111">
        <v>6</v>
      </c>
      <c r="M4010" s="111">
        <v>0.12</v>
      </c>
      <c r="N4010" s="113">
        <v>7.29</v>
      </c>
      <c r="O4010" s="113">
        <v>6.07</v>
      </c>
      <c r="P4010" s="114">
        <v>0.2</v>
      </c>
      <c r="Q4010" s="113">
        <v>36.42</v>
      </c>
      <c r="R4010" s="115">
        <v>6.59</v>
      </c>
      <c r="S4010" s="115">
        <v>5.49</v>
      </c>
      <c r="T4010" s="119">
        <v>0.2</v>
      </c>
      <c r="U4010" s="116">
        <v>32.94</v>
      </c>
      <c r="V4010" t="s">
        <v>25</v>
      </c>
      <c r="W4010">
        <v>6.07</v>
      </c>
      <c r="X4010" t="s">
        <v>25</v>
      </c>
      <c r="Y4010">
        <v>36.42</v>
      </c>
      <c r="Z4010">
        <v>6.59</v>
      </c>
      <c r="AA4010">
        <v>5.49</v>
      </c>
      <c r="AB4010">
        <v>0.2</v>
      </c>
      <c r="AC4010">
        <v>32.94</v>
      </c>
    </row>
    <row r="4011" spans="1:29" x14ac:dyDescent="0.25">
      <c r="A4011" s="111" t="s">
        <v>597</v>
      </c>
      <c r="B4011" s="112" t="s">
        <v>589</v>
      </c>
      <c r="C4011" s="111">
        <v>99059</v>
      </c>
      <c r="D4011" s="111">
        <v>990590</v>
      </c>
      <c r="E4011" s="111" t="s">
        <v>610</v>
      </c>
      <c r="F4011" s="111">
        <v>1166</v>
      </c>
      <c r="G4011" s="111" t="s">
        <v>417</v>
      </c>
      <c r="H4011" s="111" t="s">
        <v>91</v>
      </c>
      <c r="I4011" s="111" t="s">
        <v>18</v>
      </c>
      <c r="J4011" s="111" t="s">
        <v>418</v>
      </c>
      <c r="K4011" s="111" t="s">
        <v>85</v>
      </c>
      <c r="L4011" s="111">
        <v>6</v>
      </c>
      <c r="M4011" s="111">
        <v>0.12</v>
      </c>
      <c r="N4011" s="113">
        <v>5.69</v>
      </c>
      <c r="O4011" s="113">
        <v>4.74</v>
      </c>
      <c r="P4011" s="114">
        <v>0.2</v>
      </c>
      <c r="Q4011" s="113">
        <v>28.44</v>
      </c>
      <c r="R4011" s="115">
        <v>5.49</v>
      </c>
      <c r="S4011" s="115">
        <v>4.58</v>
      </c>
      <c r="T4011" s="119">
        <v>0.2</v>
      </c>
      <c r="U4011" s="116">
        <v>27.48</v>
      </c>
      <c r="V4011" t="s">
        <v>25</v>
      </c>
      <c r="W4011">
        <v>4.82</v>
      </c>
      <c r="X4011" t="s">
        <v>25</v>
      </c>
      <c r="Y4011">
        <v>28.92</v>
      </c>
      <c r="Z4011">
        <v>5.59</v>
      </c>
      <c r="AA4011">
        <v>4.66</v>
      </c>
      <c r="AB4011">
        <v>0.2</v>
      </c>
      <c r="AC4011">
        <v>27.96</v>
      </c>
    </row>
    <row r="4012" spans="1:29" x14ac:dyDescent="0.25">
      <c r="A4012" s="111" t="s">
        <v>597</v>
      </c>
      <c r="B4012" s="112" t="s">
        <v>589</v>
      </c>
      <c r="C4012" s="111">
        <v>99059</v>
      </c>
      <c r="D4012" s="111">
        <v>990590</v>
      </c>
      <c r="E4012" s="111" t="s">
        <v>610</v>
      </c>
      <c r="F4012" s="111">
        <v>2349</v>
      </c>
      <c r="G4012" s="111" t="s">
        <v>391</v>
      </c>
      <c r="H4012" s="111" t="s">
        <v>86</v>
      </c>
      <c r="I4012" s="111" t="s">
        <v>18</v>
      </c>
      <c r="J4012" s="111" t="s">
        <v>334</v>
      </c>
      <c r="K4012" s="111" t="s">
        <v>85</v>
      </c>
      <c r="L4012" s="111">
        <v>6</v>
      </c>
      <c r="M4012" s="111">
        <v>0.12</v>
      </c>
      <c r="N4012" s="113">
        <v>7.39</v>
      </c>
      <c r="O4012" s="113">
        <v>6.17</v>
      </c>
      <c r="P4012" s="114">
        <v>0.2</v>
      </c>
      <c r="Q4012" s="113">
        <v>37.019999999999996</v>
      </c>
      <c r="R4012" s="115">
        <v>6.99</v>
      </c>
      <c r="S4012" s="115">
        <v>5.83</v>
      </c>
      <c r="T4012" s="119">
        <v>0.2</v>
      </c>
      <c r="U4012" s="116">
        <v>34.980000000000004</v>
      </c>
      <c r="V4012" t="s">
        <v>25</v>
      </c>
      <c r="W4012">
        <v>5.99</v>
      </c>
      <c r="X4012" t="s">
        <v>25</v>
      </c>
      <c r="Y4012">
        <v>35.94</v>
      </c>
      <c r="Z4012">
        <v>6.99</v>
      </c>
      <c r="AA4012">
        <v>5.83</v>
      </c>
      <c r="AB4012">
        <v>0.2</v>
      </c>
      <c r="AC4012">
        <v>34.980000000000004</v>
      </c>
    </row>
    <row r="4013" spans="1:29" x14ac:dyDescent="0.25">
      <c r="A4013" s="111" t="s">
        <v>597</v>
      </c>
      <c r="B4013" s="112" t="s">
        <v>589</v>
      </c>
      <c r="C4013" s="111">
        <v>99059</v>
      </c>
      <c r="D4013" s="111">
        <v>990590</v>
      </c>
      <c r="E4013" s="111" t="s">
        <v>610</v>
      </c>
      <c r="F4013" s="111">
        <v>2350</v>
      </c>
      <c r="G4013" s="111" t="s">
        <v>392</v>
      </c>
      <c r="H4013" s="111" t="s">
        <v>90</v>
      </c>
      <c r="I4013" s="111" t="s">
        <v>18</v>
      </c>
      <c r="J4013" s="111" t="s">
        <v>336</v>
      </c>
      <c r="K4013" s="111" t="s">
        <v>85</v>
      </c>
      <c r="L4013" s="111">
        <v>6</v>
      </c>
      <c r="M4013" s="111">
        <v>0.12</v>
      </c>
      <c r="N4013" s="113">
        <v>5.99</v>
      </c>
      <c r="O4013" s="113">
        <v>5.0199999999999996</v>
      </c>
      <c r="P4013" s="114">
        <v>0.2</v>
      </c>
      <c r="Q4013" s="113">
        <v>30.119999999999997</v>
      </c>
      <c r="R4013" s="115">
        <v>5.29</v>
      </c>
      <c r="S4013" s="115">
        <v>4.41</v>
      </c>
      <c r="T4013" s="119">
        <v>0.2</v>
      </c>
      <c r="U4013" s="116">
        <v>26.46</v>
      </c>
      <c r="V4013" t="s">
        <v>25</v>
      </c>
      <c r="W4013">
        <v>5.0199999999999996</v>
      </c>
      <c r="X4013" t="s">
        <v>25</v>
      </c>
      <c r="Y4013">
        <v>30.119999999999997</v>
      </c>
      <c r="Z4013">
        <v>5.29</v>
      </c>
      <c r="AA4013">
        <v>4.41</v>
      </c>
      <c r="AB4013">
        <v>0.2</v>
      </c>
      <c r="AC4013">
        <v>26.46</v>
      </c>
    </row>
    <row r="4014" spans="1:29" x14ac:dyDescent="0.25">
      <c r="A4014" s="111" t="s">
        <v>597</v>
      </c>
      <c r="B4014" s="112" t="s">
        <v>589</v>
      </c>
      <c r="C4014" s="111">
        <v>99059</v>
      </c>
      <c r="D4014" s="111">
        <v>990590</v>
      </c>
      <c r="E4014" s="111" t="s">
        <v>610</v>
      </c>
      <c r="F4014" s="111">
        <v>2353</v>
      </c>
      <c r="G4014" s="111" t="s">
        <v>393</v>
      </c>
      <c r="H4014" s="111" t="s">
        <v>93</v>
      </c>
      <c r="I4014" s="111" t="s">
        <v>18</v>
      </c>
      <c r="J4014" s="111" t="s">
        <v>338</v>
      </c>
      <c r="K4014" s="111" t="s">
        <v>85</v>
      </c>
      <c r="L4014" s="111">
        <v>6</v>
      </c>
      <c r="M4014" s="111">
        <v>0.12</v>
      </c>
      <c r="N4014" s="113">
        <v>7.39</v>
      </c>
      <c r="O4014" s="113">
        <v>6.17</v>
      </c>
      <c r="P4014" s="114">
        <v>0.2</v>
      </c>
      <c r="Q4014" s="113">
        <v>37.019999999999996</v>
      </c>
      <c r="R4014" s="115">
        <v>6.99</v>
      </c>
      <c r="S4014" s="115">
        <v>5.83</v>
      </c>
      <c r="T4014" s="119">
        <v>0.2</v>
      </c>
      <c r="U4014" s="116">
        <v>34.980000000000004</v>
      </c>
      <c r="V4014" t="s">
        <v>25</v>
      </c>
      <c r="W4014">
        <v>5.99</v>
      </c>
      <c r="X4014" t="s">
        <v>25</v>
      </c>
      <c r="Y4014">
        <v>35.94</v>
      </c>
      <c r="Z4014">
        <v>6.99</v>
      </c>
      <c r="AA4014">
        <v>5.83</v>
      </c>
      <c r="AB4014">
        <v>0.2</v>
      </c>
      <c r="AC4014">
        <v>34.980000000000004</v>
      </c>
    </row>
    <row r="4015" spans="1:29" x14ac:dyDescent="0.25">
      <c r="A4015" s="111" t="s">
        <v>597</v>
      </c>
      <c r="B4015" s="112" t="s">
        <v>589</v>
      </c>
      <c r="C4015" s="111">
        <v>99059</v>
      </c>
      <c r="D4015" s="111">
        <v>990590</v>
      </c>
      <c r="E4015" s="111" t="s">
        <v>610</v>
      </c>
      <c r="F4015" s="111">
        <v>2357</v>
      </c>
      <c r="G4015" s="111" t="s">
        <v>394</v>
      </c>
      <c r="H4015" s="111" t="s">
        <v>92</v>
      </c>
      <c r="I4015" s="111" t="s">
        <v>18</v>
      </c>
      <c r="J4015" s="111" t="s">
        <v>372</v>
      </c>
      <c r="K4015" s="111" t="s">
        <v>85</v>
      </c>
      <c r="L4015" s="111">
        <v>6</v>
      </c>
      <c r="M4015" s="111">
        <v>0.12</v>
      </c>
      <c r="N4015" s="113">
        <v>4.8899999999999997</v>
      </c>
      <c r="O4015" s="113">
        <v>4.0599999999999996</v>
      </c>
      <c r="P4015" s="114">
        <v>0.2</v>
      </c>
      <c r="Q4015" s="113">
        <v>24.36</v>
      </c>
      <c r="R4015" s="115">
        <v>4.6900000000000004</v>
      </c>
      <c r="S4015" s="115">
        <v>3.83</v>
      </c>
      <c r="T4015" s="119">
        <v>0.2</v>
      </c>
      <c r="U4015" s="116">
        <v>22.98</v>
      </c>
      <c r="V4015" t="s">
        <v>25</v>
      </c>
      <c r="W4015">
        <v>4.0599999999999996</v>
      </c>
      <c r="X4015" t="s">
        <v>25</v>
      </c>
      <c r="Y4015">
        <v>24.36</v>
      </c>
      <c r="Z4015">
        <v>4.6900000000000004</v>
      </c>
      <c r="AA4015">
        <v>3.83</v>
      </c>
      <c r="AB4015">
        <v>0.2</v>
      </c>
      <c r="AC4015">
        <v>22.98</v>
      </c>
    </row>
    <row r="4016" spans="1:29" x14ac:dyDescent="0.25">
      <c r="A4016" s="111" t="s">
        <v>597</v>
      </c>
      <c r="B4016" s="112" t="s">
        <v>589</v>
      </c>
      <c r="C4016" s="111">
        <v>99059</v>
      </c>
      <c r="D4016" s="111">
        <v>990590</v>
      </c>
      <c r="E4016" s="111" t="s">
        <v>610</v>
      </c>
      <c r="F4016" s="111">
        <v>4409</v>
      </c>
      <c r="G4016" s="111" t="s">
        <v>419</v>
      </c>
      <c r="H4016" s="111" t="s">
        <v>88</v>
      </c>
      <c r="I4016" s="111" t="s">
        <v>18</v>
      </c>
      <c r="J4016" s="111" t="s">
        <v>342</v>
      </c>
      <c r="K4016" s="111" t="s">
        <v>85</v>
      </c>
      <c r="L4016" s="111">
        <v>6</v>
      </c>
      <c r="M4016" s="111">
        <v>0.12</v>
      </c>
      <c r="N4016" s="113">
        <v>7.29</v>
      </c>
      <c r="O4016" s="113">
        <v>6.07</v>
      </c>
      <c r="P4016" s="114">
        <v>0.2</v>
      </c>
      <c r="Q4016" s="113">
        <v>36.42</v>
      </c>
      <c r="R4016" s="115">
        <v>6.59</v>
      </c>
      <c r="S4016" s="115">
        <v>5.49</v>
      </c>
      <c r="T4016" s="119">
        <v>0.2</v>
      </c>
      <c r="U4016" s="116">
        <v>32.94</v>
      </c>
      <c r="V4016" t="s">
        <v>25</v>
      </c>
      <c r="W4016">
        <v>6.07</v>
      </c>
      <c r="X4016" t="s">
        <v>25</v>
      </c>
      <c r="Y4016">
        <v>36.42</v>
      </c>
      <c r="Z4016">
        <v>6.59</v>
      </c>
      <c r="AA4016">
        <v>5.49</v>
      </c>
      <c r="AB4016">
        <v>0.2</v>
      </c>
      <c r="AC4016">
        <v>32.94</v>
      </c>
    </row>
    <row r="4017" spans="1:29" x14ac:dyDescent="0.25">
      <c r="A4017" s="111" t="s">
        <v>597</v>
      </c>
      <c r="B4017" s="112" t="s">
        <v>589</v>
      </c>
      <c r="C4017" s="111">
        <v>99059</v>
      </c>
      <c r="D4017" s="111">
        <v>990590</v>
      </c>
      <c r="E4017" s="111" t="s">
        <v>610</v>
      </c>
      <c r="F4017" s="111">
        <v>9276</v>
      </c>
      <c r="G4017" s="111" t="s">
        <v>395</v>
      </c>
      <c r="H4017" s="111" t="s">
        <v>88</v>
      </c>
      <c r="I4017" s="111" t="s">
        <v>18</v>
      </c>
      <c r="J4017" s="111" t="s">
        <v>344</v>
      </c>
      <c r="K4017" s="111" t="s">
        <v>85</v>
      </c>
      <c r="L4017" s="111">
        <v>6</v>
      </c>
      <c r="M4017" s="111">
        <v>0.12</v>
      </c>
      <c r="N4017" s="113">
        <v>7.29</v>
      </c>
      <c r="O4017" s="113">
        <v>6.07</v>
      </c>
      <c r="P4017" s="114">
        <v>0.2</v>
      </c>
      <c r="Q4017" s="113">
        <v>36.42</v>
      </c>
      <c r="R4017" s="115">
        <v>6.59</v>
      </c>
      <c r="S4017" s="115">
        <v>5.49</v>
      </c>
      <c r="T4017" s="119">
        <v>0.2</v>
      </c>
      <c r="U4017" s="116">
        <v>32.94</v>
      </c>
      <c r="V4017" t="s">
        <v>25</v>
      </c>
      <c r="W4017">
        <v>6.07</v>
      </c>
      <c r="X4017" t="s">
        <v>25</v>
      </c>
      <c r="Y4017">
        <v>36.42</v>
      </c>
      <c r="Z4017">
        <v>6.59</v>
      </c>
      <c r="AA4017">
        <v>5.49</v>
      </c>
      <c r="AB4017">
        <v>0.2</v>
      </c>
      <c r="AC4017">
        <v>32.94</v>
      </c>
    </row>
    <row r="4018" spans="1:29" x14ac:dyDescent="0.25">
      <c r="A4018" s="111" t="s">
        <v>597</v>
      </c>
      <c r="B4018" s="112" t="s">
        <v>589</v>
      </c>
      <c r="C4018" s="111">
        <v>99059</v>
      </c>
      <c r="D4018" s="111">
        <v>990590</v>
      </c>
      <c r="E4018" s="111" t="s">
        <v>610</v>
      </c>
      <c r="F4018" s="111">
        <v>25700</v>
      </c>
      <c r="G4018" s="111" t="s">
        <v>396</v>
      </c>
      <c r="H4018" s="111" t="s">
        <v>135</v>
      </c>
      <c r="I4018" s="111" t="s">
        <v>128</v>
      </c>
      <c r="J4018" s="111" t="s">
        <v>378</v>
      </c>
      <c r="K4018" s="111" t="s">
        <v>85</v>
      </c>
      <c r="L4018" s="111">
        <v>6</v>
      </c>
      <c r="M4018" s="111">
        <v>0.12</v>
      </c>
      <c r="N4018" s="113">
        <v>8.7899999999999991</v>
      </c>
      <c r="O4018" s="113">
        <v>7.2959999999999994</v>
      </c>
      <c r="P4018" s="114">
        <v>0.2</v>
      </c>
      <c r="Q4018" s="113">
        <v>43.8</v>
      </c>
      <c r="R4018" s="115">
        <v>10.49</v>
      </c>
      <c r="S4018" s="115">
        <v>6.8</v>
      </c>
      <c r="T4018" s="119">
        <v>0.54</v>
      </c>
      <c r="U4018" s="116">
        <v>40.799999999999997</v>
      </c>
      <c r="V4018" t="s">
        <v>25</v>
      </c>
      <c r="W4018">
        <v>9.4145000000000003</v>
      </c>
      <c r="X4018" t="s">
        <v>25</v>
      </c>
      <c r="Y4018">
        <v>56.46</v>
      </c>
      <c r="Z4018">
        <v>9.99</v>
      </c>
      <c r="AA4018">
        <v>6.4833333333333334</v>
      </c>
      <c r="AB4018">
        <v>0.54</v>
      </c>
      <c r="AC4018">
        <v>38.880000000000003</v>
      </c>
    </row>
    <row r="4019" spans="1:29" x14ac:dyDescent="0.25">
      <c r="A4019" s="111" t="s">
        <v>597</v>
      </c>
      <c r="B4019" s="112" t="s">
        <v>589</v>
      </c>
      <c r="C4019" s="111">
        <v>99059</v>
      </c>
      <c r="D4019" s="111">
        <v>990590</v>
      </c>
      <c r="E4019" s="111" t="s">
        <v>610</v>
      </c>
      <c r="F4019" s="111">
        <v>18137</v>
      </c>
      <c r="G4019" s="111" t="s">
        <v>507</v>
      </c>
      <c r="H4019" s="111" t="s">
        <v>103</v>
      </c>
      <c r="I4019" s="111" t="s">
        <v>18</v>
      </c>
      <c r="J4019" s="111" t="s">
        <v>334</v>
      </c>
      <c r="K4019" s="111" t="s">
        <v>105</v>
      </c>
      <c r="L4019" s="111">
        <v>4</v>
      </c>
      <c r="M4019" s="111">
        <v>0.12</v>
      </c>
      <c r="N4019" s="113">
        <v>9.69</v>
      </c>
      <c r="O4019" s="113">
        <v>8.07</v>
      </c>
      <c r="P4019" s="114">
        <v>0.2</v>
      </c>
      <c r="Q4019" s="113">
        <v>32.28</v>
      </c>
      <c r="R4019" s="115">
        <v>9.2899999999999991</v>
      </c>
      <c r="S4019" s="115">
        <v>7.75</v>
      </c>
      <c r="T4019" s="119">
        <v>0.2</v>
      </c>
      <c r="U4019" s="116">
        <v>31</v>
      </c>
      <c r="V4019" t="s">
        <v>25</v>
      </c>
      <c r="W4019">
        <v>9.4145000000000003</v>
      </c>
      <c r="X4019" t="s">
        <v>25</v>
      </c>
      <c r="Y4019">
        <v>37.64</v>
      </c>
      <c r="Z4019">
        <v>8.89</v>
      </c>
      <c r="AA4019">
        <v>7.41</v>
      </c>
      <c r="AB4019">
        <v>0.2</v>
      </c>
      <c r="AC4019">
        <v>29.64</v>
      </c>
    </row>
    <row r="4020" spans="1:29" x14ac:dyDescent="0.25">
      <c r="A4020" s="111" t="s">
        <v>597</v>
      </c>
      <c r="B4020" s="112" t="s">
        <v>589</v>
      </c>
      <c r="C4020" s="111">
        <v>99059</v>
      </c>
      <c r="D4020" s="111">
        <v>990590</v>
      </c>
      <c r="E4020" s="111" t="s">
        <v>610</v>
      </c>
      <c r="F4020" s="111">
        <v>18341</v>
      </c>
      <c r="G4020" s="111" t="s">
        <v>508</v>
      </c>
      <c r="H4020" s="111" t="s">
        <v>104</v>
      </c>
      <c r="I4020" s="111" t="s">
        <v>18</v>
      </c>
      <c r="J4020" s="111" t="s">
        <v>331</v>
      </c>
      <c r="K4020" s="111" t="s">
        <v>105</v>
      </c>
      <c r="L4020" s="111">
        <v>4</v>
      </c>
      <c r="M4020" s="111">
        <v>0.12</v>
      </c>
      <c r="N4020" s="113">
        <v>9.69</v>
      </c>
      <c r="O4020" s="113">
        <v>8.07</v>
      </c>
      <c r="P4020" s="114">
        <v>0.2</v>
      </c>
      <c r="Q4020" s="113">
        <v>32.28</v>
      </c>
      <c r="R4020" s="115">
        <v>9.2899999999999991</v>
      </c>
      <c r="S4020" s="115">
        <v>7.75</v>
      </c>
      <c r="T4020" s="119">
        <v>0.2</v>
      </c>
      <c r="U4020" s="116">
        <v>31</v>
      </c>
      <c r="V4020" t="s">
        <v>25</v>
      </c>
      <c r="W4020">
        <v>9.4145000000000003</v>
      </c>
      <c r="X4020" t="s">
        <v>25</v>
      </c>
      <c r="Y4020">
        <v>37.64</v>
      </c>
      <c r="Z4020">
        <v>8.89</v>
      </c>
      <c r="AA4020">
        <v>7.41</v>
      </c>
      <c r="AB4020">
        <v>0.2</v>
      </c>
      <c r="AC4020">
        <v>29.64</v>
      </c>
    </row>
    <row r="4021" spans="1:29" x14ac:dyDescent="0.25">
      <c r="A4021" s="111" t="s">
        <v>597</v>
      </c>
      <c r="B4021" s="112" t="s">
        <v>589</v>
      </c>
      <c r="C4021" s="111">
        <v>99059</v>
      </c>
      <c r="D4021" s="111">
        <v>990590</v>
      </c>
      <c r="E4021" s="111" t="s">
        <v>610</v>
      </c>
      <c r="F4021" s="111">
        <v>7977</v>
      </c>
      <c r="G4021" s="111" t="s">
        <v>397</v>
      </c>
      <c r="H4021" s="111" t="s">
        <v>119</v>
      </c>
      <c r="I4021" s="111" t="s">
        <v>115</v>
      </c>
      <c r="J4021" s="111" t="s">
        <v>398</v>
      </c>
      <c r="K4021" s="111" t="s">
        <v>58</v>
      </c>
      <c r="L4021" s="111">
        <v>6</v>
      </c>
      <c r="M4021" s="111">
        <v>0.03</v>
      </c>
      <c r="N4021" s="113">
        <v>5.09</v>
      </c>
      <c r="O4021" s="113">
        <v>4.2655000000000003</v>
      </c>
      <c r="P4021" s="114">
        <v>0.2</v>
      </c>
      <c r="Q4021" s="113">
        <v>25.619999999999997</v>
      </c>
      <c r="R4021" s="115">
        <v>4.99</v>
      </c>
      <c r="S4021" s="115">
        <v>4.16</v>
      </c>
      <c r="T4021" s="119">
        <v>0.2</v>
      </c>
      <c r="U4021" s="116">
        <v>24.96</v>
      </c>
      <c r="V4021" t="s">
        <v>25</v>
      </c>
      <c r="W4021">
        <v>4.2699999999999996</v>
      </c>
      <c r="X4021" t="s">
        <v>25</v>
      </c>
      <c r="Y4021">
        <v>25.619999999999997</v>
      </c>
      <c r="Z4021">
        <v>4.8899999999999997</v>
      </c>
      <c r="AA4021">
        <v>4.08</v>
      </c>
      <c r="AB4021">
        <v>0.2</v>
      </c>
      <c r="AC4021">
        <v>24.48</v>
      </c>
    </row>
    <row r="4022" spans="1:29" x14ac:dyDescent="0.25">
      <c r="A4022" s="111" t="s">
        <v>597</v>
      </c>
      <c r="B4022" s="112" t="s">
        <v>589</v>
      </c>
      <c r="C4022" s="111">
        <v>99059</v>
      </c>
      <c r="D4022" s="111">
        <v>990590</v>
      </c>
      <c r="E4022" s="111" t="s">
        <v>610</v>
      </c>
      <c r="F4022" s="111">
        <v>7979</v>
      </c>
      <c r="G4022" s="111" t="s">
        <v>399</v>
      </c>
      <c r="H4022" s="111" t="s">
        <v>119</v>
      </c>
      <c r="I4022" s="111" t="s">
        <v>115</v>
      </c>
      <c r="J4022" s="111" t="s">
        <v>400</v>
      </c>
      <c r="K4022" s="111" t="s">
        <v>58</v>
      </c>
      <c r="L4022" s="111">
        <v>6</v>
      </c>
      <c r="M4022" s="111">
        <v>0.03</v>
      </c>
      <c r="N4022" s="113">
        <v>5.09</v>
      </c>
      <c r="O4022" s="113">
        <v>4.2655000000000003</v>
      </c>
      <c r="P4022" s="114">
        <v>0.2</v>
      </c>
      <c r="Q4022" s="113">
        <v>25.619999999999997</v>
      </c>
      <c r="R4022" s="115">
        <v>4.99</v>
      </c>
      <c r="S4022" s="115">
        <v>4.16</v>
      </c>
      <c r="T4022" s="119">
        <v>0.2</v>
      </c>
      <c r="U4022" s="116">
        <v>24.96</v>
      </c>
      <c r="V4022" t="s">
        <v>25</v>
      </c>
      <c r="W4022">
        <v>4.2699999999999996</v>
      </c>
      <c r="X4022" t="s">
        <v>25</v>
      </c>
      <c r="Y4022">
        <v>25.619999999999997</v>
      </c>
      <c r="Z4022">
        <v>4.8899999999999997</v>
      </c>
      <c r="AA4022">
        <v>4.08</v>
      </c>
      <c r="AB4022">
        <v>0.2</v>
      </c>
      <c r="AC4022">
        <v>24.48</v>
      </c>
    </row>
    <row r="4023" spans="1:29" x14ac:dyDescent="0.25">
      <c r="A4023" s="111" t="s">
        <v>597</v>
      </c>
      <c r="B4023" s="112" t="s">
        <v>589</v>
      </c>
      <c r="C4023" s="111">
        <v>99059</v>
      </c>
      <c r="D4023" s="111">
        <v>990590</v>
      </c>
      <c r="E4023" s="111" t="s">
        <v>610</v>
      </c>
      <c r="F4023" s="111">
        <v>7980</v>
      </c>
      <c r="G4023" s="111" t="s">
        <v>401</v>
      </c>
      <c r="H4023" s="111" t="s">
        <v>119</v>
      </c>
      <c r="I4023" s="111" t="s">
        <v>115</v>
      </c>
      <c r="J4023" s="111" t="s">
        <v>402</v>
      </c>
      <c r="K4023" s="111" t="s">
        <v>58</v>
      </c>
      <c r="L4023" s="111">
        <v>6</v>
      </c>
      <c r="M4023" s="111">
        <v>0.03</v>
      </c>
      <c r="N4023" s="113">
        <v>5.09</v>
      </c>
      <c r="O4023" s="113">
        <v>4.2655000000000003</v>
      </c>
      <c r="P4023" s="114">
        <v>0.2</v>
      </c>
      <c r="Q4023" s="113">
        <v>25.619999999999997</v>
      </c>
      <c r="R4023" s="115">
        <v>4.99</v>
      </c>
      <c r="S4023" s="115">
        <v>4.16</v>
      </c>
      <c r="T4023" s="119">
        <v>0.2</v>
      </c>
      <c r="U4023" s="116">
        <v>24.96</v>
      </c>
      <c r="V4023" t="s">
        <v>25</v>
      </c>
      <c r="W4023">
        <v>4.2699999999999996</v>
      </c>
      <c r="X4023" t="s">
        <v>25</v>
      </c>
      <c r="Y4023">
        <v>25.619999999999997</v>
      </c>
      <c r="Z4023">
        <v>4.8899999999999997</v>
      </c>
      <c r="AA4023">
        <v>4.08</v>
      </c>
      <c r="AB4023">
        <v>0.2</v>
      </c>
      <c r="AC4023">
        <v>24.48</v>
      </c>
    </row>
    <row r="4024" spans="1:29" x14ac:dyDescent="0.25">
      <c r="A4024" s="111" t="s">
        <v>597</v>
      </c>
      <c r="B4024" s="112" t="s">
        <v>589</v>
      </c>
      <c r="C4024" s="111">
        <v>99059</v>
      </c>
      <c r="D4024" s="111">
        <v>990590</v>
      </c>
      <c r="E4024" s="111" t="s">
        <v>610</v>
      </c>
      <c r="F4024" s="111">
        <v>7981</v>
      </c>
      <c r="G4024" s="111" t="s">
        <v>403</v>
      </c>
      <c r="H4024" s="111" t="s">
        <v>119</v>
      </c>
      <c r="I4024" s="111" t="s">
        <v>115</v>
      </c>
      <c r="J4024" s="111" t="s">
        <v>404</v>
      </c>
      <c r="K4024" s="111" t="s">
        <v>58</v>
      </c>
      <c r="L4024" s="111">
        <v>6</v>
      </c>
      <c r="M4024" s="111">
        <v>0.03</v>
      </c>
      <c r="N4024" s="113">
        <v>5.09</v>
      </c>
      <c r="O4024" s="113">
        <v>4.2655000000000003</v>
      </c>
      <c r="P4024" s="114">
        <v>0.2</v>
      </c>
      <c r="Q4024" s="113">
        <v>25.619999999999997</v>
      </c>
      <c r="R4024" s="115">
        <v>4.99</v>
      </c>
      <c r="S4024" s="115">
        <v>4.16</v>
      </c>
      <c r="T4024" s="119">
        <v>0.2</v>
      </c>
      <c r="U4024" s="116">
        <v>24.96</v>
      </c>
      <c r="V4024" t="s">
        <v>25</v>
      </c>
      <c r="W4024">
        <v>4.2699999999999996</v>
      </c>
      <c r="X4024" t="s">
        <v>25</v>
      </c>
      <c r="Y4024">
        <v>25.619999999999997</v>
      </c>
      <c r="Z4024">
        <v>4.8899999999999997</v>
      </c>
      <c r="AA4024">
        <v>4.08</v>
      </c>
      <c r="AB4024">
        <v>0.2</v>
      </c>
      <c r="AC4024">
        <v>24.48</v>
      </c>
    </row>
    <row r="4025" spans="1:29" x14ac:dyDescent="0.25">
      <c r="A4025" s="111" t="s">
        <v>597</v>
      </c>
      <c r="B4025" s="112" t="s">
        <v>589</v>
      </c>
      <c r="C4025" s="111">
        <v>99059</v>
      </c>
      <c r="D4025" s="111">
        <v>990590</v>
      </c>
      <c r="E4025" s="111" t="s">
        <v>610</v>
      </c>
      <c r="F4025" s="111">
        <v>7982</v>
      </c>
      <c r="G4025" s="111" t="s">
        <v>405</v>
      </c>
      <c r="H4025" s="111" t="s">
        <v>119</v>
      </c>
      <c r="I4025" s="111" t="s">
        <v>115</v>
      </c>
      <c r="J4025" s="111" t="s">
        <v>406</v>
      </c>
      <c r="K4025" s="111" t="s">
        <v>58</v>
      </c>
      <c r="L4025" s="111">
        <v>6</v>
      </c>
      <c r="M4025" s="111">
        <v>0.03</v>
      </c>
      <c r="N4025" s="113">
        <v>5.09</v>
      </c>
      <c r="O4025" s="113">
        <v>4.2655000000000003</v>
      </c>
      <c r="P4025" s="114">
        <v>0.2</v>
      </c>
      <c r="Q4025" s="113">
        <v>25.619999999999997</v>
      </c>
      <c r="R4025" s="115">
        <v>4.99</v>
      </c>
      <c r="S4025" s="115">
        <v>4.16</v>
      </c>
      <c r="T4025" s="119">
        <v>0.2</v>
      </c>
      <c r="U4025" s="116">
        <v>24.96</v>
      </c>
      <c r="V4025" t="s">
        <v>25</v>
      </c>
      <c r="W4025">
        <v>4.2699999999999996</v>
      </c>
      <c r="X4025" t="s">
        <v>25</v>
      </c>
      <c r="Y4025">
        <v>25.619999999999997</v>
      </c>
      <c r="Z4025">
        <v>4.8899999999999997</v>
      </c>
      <c r="AA4025">
        <v>4.08</v>
      </c>
      <c r="AB4025">
        <v>0.2</v>
      </c>
      <c r="AC4025">
        <v>24.48</v>
      </c>
    </row>
    <row r="4026" spans="1:29" x14ac:dyDescent="0.25">
      <c r="A4026" s="111" t="s">
        <v>597</v>
      </c>
      <c r="B4026" s="112" t="s">
        <v>589</v>
      </c>
      <c r="C4026" s="111">
        <v>99059</v>
      </c>
      <c r="D4026" s="111">
        <v>990590</v>
      </c>
      <c r="E4026" s="111" t="s">
        <v>610</v>
      </c>
      <c r="F4026" s="111">
        <v>7983</v>
      </c>
      <c r="G4026" s="111" t="s">
        <v>407</v>
      </c>
      <c r="H4026" s="111" t="s">
        <v>119</v>
      </c>
      <c r="I4026" s="111" t="s">
        <v>115</v>
      </c>
      <c r="J4026" s="111" t="s">
        <v>408</v>
      </c>
      <c r="K4026" s="111" t="s">
        <v>58</v>
      </c>
      <c r="L4026" s="111">
        <v>6</v>
      </c>
      <c r="M4026" s="111">
        <v>0.03</v>
      </c>
      <c r="N4026" s="113">
        <v>5.09</v>
      </c>
      <c r="O4026" s="113">
        <v>4.2655000000000003</v>
      </c>
      <c r="P4026" s="114">
        <v>0.2</v>
      </c>
      <c r="Q4026" s="113">
        <v>25.619999999999997</v>
      </c>
      <c r="R4026" s="115">
        <v>4.99</v>
      </c>
      <c r="S4026" s="115">
        <v>4.16</v>
      </c>
      <c r="T4026" s="119">
        <v>0.2</v>
      </c>
      <c r="U4026" s="116">
        <v>24.96</v>
      </c>
      <c r="V4026" t="s">
        <v>25</v>
      </c>
      <c r="W4026">
        <v>4.2699999999999996</v>
      </c>
      <c r="X4026" t="s">
        <v>25</v>
      </c>
      <c r="Y4026">
        <v>25.619999999999997</v>
      </c>
      <c r="Z4026">
        <v>4.8899999999999997</v>
      </c>
      <c r="AA4026">
        <v>4.08</v>
      </c>
      <c r="AB4026">
        <v>0.2</v>
      </c>
      <c r="AC4026">
        <v>24.48</v>
      </c>
    </row>
    <row r="4027" spans="1:29" x14ac:dyDescent="0.25">
      <c r="A4027" s="111" t="s">
        <v>597</v>
      </c>
      <c r="B4027" s="112" t="s">
        <v>589</v>
      </c>
      <c r="C4027" s="111">
        <v>99059</v>
      </c>
      <c r="D4027" s="111">
        <v>990590</v>
      </c>
      <c r="E4027" s="111" t="s">
        <v>610</v>
      </c>
      <c r="F4027" s="111">
        <v>7985</v>
      </c>
      <c r="G4027" s="111" t="s">
        <v>409</v>
      </c>
      <c r="H4027" s="111" t="s">
        <v>119</v>
      </c>
      <c r="I4027" s="111" t="s">
        <v>115</v>
      </c>
      <c r="J4027" s="111" t="s">
        <v>410</v>
      </c>
      <c r="K4027" s="111" t="s">
        <v>58</v>
      </c>
      <c r="L4027" s="111">
        <v>6</v>
      </c>
      <c r="M4027" s="111">
        <v>0.03</v>
      </c>
      <c r="N4027" s="113">
        <v>5.09</v>
      </c>
      <c r="O4027" s="113">
        <v>4.2655000000000003</v>
      </c>
      <c r="P4027" s="114">
        <v>0.2</v>
      </c>
      <c r="Q4027" s="113">
        <v>25.619999999999997</v>
      </c>
      <c r="R4027" s="115">
        <v>4.99</v>
      </c>
      <c r="S4027" s="115">
        <v>4.16</v>
      </c>
      <c r="T4027" s="119">
        <v>0.2</v>
      </c>
      <c r="U4027" s="116">
        <v>24.96</v>
      </c>
      <c r="V4027" t="s">
        <v>25</v>
      </c>
      <c r="W4027">
        <v>4.2699999999999996</v>
      </c>
      <c r="X4027" t="s">
        <v>25</v>
      </c>
      <c r="Y4027">
        <v>25.619999999999997</v>
      </c>
      <c r="Z4027">
        <v>4.8899999999999997</v>
      </c>
      <c r="AA4027">
        <v>4.08</v>
      </c>
      <c r="AB4027">
        <v>0.2</v>
      </c>
      <c r="AC4027">
        <v>24.48</v>
      </c>
    </row>
    <row r="4028" spans="1:29" x14ac:dyDescent="0.25">
      <c r="A4028" s="111" t="s">
        <v>597</v>
      </c>
      <c r="B4028" s="112" t="s">
        <v>589</v>
      </c>
      <c r="C4028" s="111">
        <v>99059</v>
      </c>
      <c r="D4028" s="111">
        <v>990590</v>
      </c>
      <c r="E4028" s="111" t="s">
        <v>610</v>
      </c>
      <c r="F4028" s="111">
        <v>8791</v>
      </c>
      <c r="G4028" s="111" t="s">
        <v>483</v>
      </c>
      <c r="H4028" s="111" t="s">
        <v>61</v>
      </c>
      <c r="I4028" s="111" t="s">
        <v>18</v>
      </c>
      <c r="J4028" s="111" t="s">
        <v>469</v>
      </c>
      <c r="K4028" s="111" t="s">
        <v>58</v>
      </c>
      <c r="L4028" s="111">
        <v>12</v>
      </c>
      <c r="M4028" s="111">
        <v>0.06</v>
      </c>
      <c r="N4028" s="113">
        <v>3.99</v>
      </c>
      <c r="O4028" s="113">
        <v>3.32</v>
      </c>
      <c r="P4028" s="114">
        <v>0.2</v>
      </c>
      <c r="Q4028" s="113">
        <v>39.839999999999996</v>
      </c>
      <c r="R4028" s="115">
        <v>3.59</v>
      </c>
      <c r="S4028" s="115">
        <v>2.99</v>
      </c>
      <c r="T4028" s="119">
        <v>0.2</v>
      </c>
      <c r="U4028" s="116">
        <v>35.880000000000003</v>
      </c>
      <c r="V4028" t="s">
        <v>25</v>
      </c>
      <c r="W4028">
        <v>9.4145000000000003</v>
      </c>
      <c r="X4028" t="s">
        <v>25</v>
      </c>
      <c r="Y4028">
        <v>112.92</v>
      </c>
      <c r="Z4028">
        <v>3.39</v>
      </c>
      <c r="AA4028">
        <v>2.83</v>
      </c>
      <c r="AB4028">
        <v>0.2</v>
      </c>
      <c r="AC4028">
        <v>33.96</v>
      </c>
    </row>
    <row r="4029" spans="1:29" x14ac:dyDescent="0.25">
      <c r="A4029" s="111" t="s">
        <v>597</v>
      </c>
      <c r="B4029" s="112" t="s">
        <v>589</v>
      </c>
      <c r="C4029" s="111">
        <v>99059</v>
      </c>
      <c r="D4029" s="111">
        <v>990590</v>
      </c>
      <c r="E4029" s="111" t="s">
        <v>610</v>
      </c>
      <c r="F4029" s="111">
        <v>13061</v>
      </c>
      <c r="G4029" s="111" t="s">
        <v>484</v>
      </c>
      <c r="H4029" s="111" t="s">
        <v>61</v>
      </c>
      <c r="I4029" s="111" t="s">
        <v>18</v>
      </c>
      <c r="J4029" s="111" t="s">
        <v>471</v>
      </c>
      <c r="K4029" s="111" t="s">
        <v>58</v>
      </c>
      <c r="L4029" s="111">
        <v>12</v>
      </c>
      <c r="M4029" s="111">
        <v>0.06</v>
      </c>
      <c r="N4029" s="113">
        <v>3.99</v>
      </c>
      <c r="O4029" s="113">
        <v>3.32</v>
      </c>
      <c r="P4029" s="114">
        <v>0.2</v>
      </c>
      <c r="Q4029" s="113">
        <v>39.839999999999996</v>
      </c>
      <c r="R4029" s="115">
        <v>3.59</v>
      </c>
      <c r="S4029" s="115">
        <v>2.99</v>
      </c>
      <c r="T4029" s="119">
        <v>0.2</v>
      </c>
      <c r="U4029" s="116">
        <v>35.880000000000003</v>
      </c>
      <c r="V4029" t="s">
        <v>25</v>
      </c>
      <c r="W4029">
        <v>9.4145000000000003</v>
      </c>
      <c r="X4029" t="s">
        <v>25</v>
      </c>
      <c r="Y4029">
        <v>112.92</v>
      </c>
      <c r="Z4029">
        <v>3.39</v>
      </c>
      <c r="AA4029">
        <v>2.83</v>
      </c>
      <c r="AB4029">
        <v>0.2</v>
      </c>
      <c r="AC4029">
        <v>33.96</v>
      </c>
    </row>
    <row r="4030" spans="1:29" x14ac:dyDescent="0.25">
      <c r="A4030" s="111" t="s">
        <v>597</v>
      </c>
      <c r="B4030" s="112" t="s">
        <v>589</v>
      </c>
      <c r="C4030" s="111">
        <v>99059</v>
      </c>
      <c r="D4030" s="111">
        <v>990590</v>
      </c>
      <c r="E4030" s="111" t="s">
        <v>610</v>
      </c>
      <c r="F4030" s="111">
        <v>8919</v>
      </c>
      <c r="G4030" s="111" t="s">
        <v>490</v>
      </c>
      <c r="H4030" s="111" t="s">
        <v>63</v>
      </c>
      <c r="I4030" s="111" t="s">
        <v>18</v>
      </c>
      <c r="J4030" s="111" t="s">
        <v>334</v>
      </c>
      <c r="K4030" s="111" t="s">
        <v>62</v>
      </c>
      <c r="L4030" s="111">
        <v>12</v>
      </c>
      <c r="M4030" s="111">
        <v>7.1999999999999995E-2</v>
      </c>
      <c r="N4030" s="113">
        <v>4.1900000000000004</v>
      </c>
      <c r="O4030" s="113">
        <v>3.5054999999999996</v>
      </c>
      <c r="P4030" s="114">
        <v>0.2</v>
      </c>
      <c r="Q4030" s="113">
        <v>42.12</v>
      </c>
      <c r="R4030" s="115">
        <v>3.89</v>
      </c>
      <c r="S4030" s="115">
        <v>3.2416666666666667</v>
      </c>
      <c r="T4030" s="119">
        <v>0.2</v>
      </c>
      <c r="U4030" s="116">
        <v>38.880000000000003</v>
      </c>
      <c r="V4030" t="s">
        <v>25</v>
      </c>
      <c r="W4030">
        <v>9.4145000000000003</v>
      </c>
      <c r="X4030" t="s">
        <v>25</v>
      </c>
      <c r="Y4030">
        <v>112.92</v>
      </c>
      <c r="Z4030">
        <v>3.69</v>
      </c>
      <c r="AA4030">
        <v>3.08</v>
      </c>
      <c r="AB4030">
        <v>0.2</v>
      </c>
      <c r="AC4030">
        <v>36.96</v>
      </c>
    </row>
    <row r="4031" spans="1:29" x14ac:dyDescent="0.25">
      <c r="A4031" s="111" t="s">
        <v>597</v>
      </c>
      <c r="B4031" s="112" t="s">
        <v>589</v>
      </c>
      <c r="C4031" s="111">
        <v>158200</v>
      </c>
      <c r="D4031" s="111">
        <v>1582003</v>
      </c>
      <c r="E4031" s="111" t="s">
        <v>611</v>
      </c>
      <c r="F4031" s="111">
        <v>772</v>
      </c>
      <c r="G4031" s="111" t="s">
        <v>330</v>
      </c>
      <c r="H4031" s="111" t="s">
        <v>108</v>
      </c>
      <c r="I4031" s="111" t="s">
        <v>18</v>
      </c>
      <c r="J4031" s="111" t="s">
        <v>331</v>
      </c>
      <c r="K4031" s="111" t="s">
        <v>332</v>
      </c>
      <c r="L4031" s="111">
        <v>1</v>
      </c>
      <c r="M4031" s="111">
        <v>0.06</v>
      </c>
      <c r="N4031" s="113">
        <v>248.39</v>
      </c>
      <c r="O4031" s="113">
        <v>207</v>
      </c>
      <c r="P4031" s="114">
        <v>0.2</v>
      </c>
      <c r="Q4031" s="113">
        <v>207</v>
      </c>
      <c r="R4031" s="115">
        <v>248.39</v>
      </c>
      <c r="S4031" s="115">
        <v>207</v>
      </c>
      <c r="T4031" s="119">
        <v>0.2</v>
      </c>
      <c r="U4031" s="116">
        <v>207</v>
      </c>
      <c r="V4031" t="s">
        <v>25</v>
      </c>
      <c r="W4031">
        <v>9.4145000000000003</v>
      </c>
      <c r="X4031" t="s">
        <v>25</v>
      </c>
      <c r="Y4031">
        <v>9.41</v>
      </c>
      <c r="Z4031">
        <v>248.39</v>
      </c>
      <c r="AA4031">
        <v>207</v>
      </c>
      <c r="AB4031">
        <v>0.2</v>
      </c>
      <c r="AC4031">
        <v>207</v>
      </c>
    </row>
    <row r="4032" spans="1:29" x14ac:dyDescent="0.25">
      <c r="A4032" s="111" t="s">
        <v>597</v>
      </c>
      <c r="B4032" s="112" t="s">
        <v>589</v>
      </c>
      <c r="C4032" s="111">
        <v>158200</v>
      </c>
      <c r="D4032" s="111">
        <v>1582003</v>
      </c>
      <c r="E4032" s="111" t="s">
        <v>611</v>
      </c>
      <c r="F4032" s="111">
        <v>2243</v>
      </c>
      <c r="G4032" s="111" t="s">
        <v>333</v>
      </c>
      <c r="H4032" s="111" t="s">
        <v>108</v>
      </c>
      <c r="I4032" s="111" t="s">
        <v>18</v>
      </c>
      <c r="J4032" s="111" t="s">
        <v>334</v>
      </c>
      <c r="K4032" s="111" t="s">
        <v>332</v>
      </c>
      <c r="L4032" s="111">
        <v>1</v>
      </c>
      <c r="M4032" s="111">
        <v>0.06</v>
      </c>
      <c r="N4032" s="113">
        <v>248.39</v>
      </c>
      <c r="O4032" s="113">
        <v>207</v>
      </c>
      <c r="P4032" s="114">
        <v>0.2</v>
      </c>
      <c r="Q4032" s="113">
        <v>207</v>
      </c>
      <c r="R4032" s="115">
        <v>248.39</v>
      </c>
      <c r="S4032" s="115">
        <v>207</v>
      </c>
      <c r="T4032" s="119">
        <v>0.2</v>
      </c>
      <c r="U4032" s="116">
        <v>207</v>
      </c>
      <c r="V4032" t="s">
        <v>25</v>
      </c>
      <c r="W4032">
        <v>9.4145000000000003</v>
      </c>
      <c r="X4032" t="s">
        <v>25</v>
      </c>
      <c r="Y4032">
        <v>9.41</v>
      </c>
      <c r="Z4032">
        <v>248.39</v>
      </c>
      <c r="AA4032">
        <v>207</v>
      </c>
      <c r="AB4032">
        <v>0.2</v>
      </c>
      <c r="AC4032">
        <v>207</v>
      </c>
    </row>
    <row r="4033" spans="1:29" x14ac:dyDescent="0.25">
      <c r="A4033" s="111" t="s">
        <v>597</v>
      </c>
      <c r="B4033" s="112" t="s">
        <v>589</v>
      </c>
      <c r="C4033" s="111">
        <v>158200</v>
      </c>
      <c r="D4033" s="111">
        <v>1582003</v>
      </c>
      <c r="E4033" s="111" t="s">
        <v>611</v>
      </c>
      <c r="F4033" s="111">
        <v>2248</v>
      </c>
      <c r="G4033" s="111" t="s">
        <v>335</v>
      </c>
      <c r="H4033" s="111" t="s">
        <v>108</v>
      </c>
      <c r="I4033" s="111" t="s">
        <v>18</v>
      </c>
      <c r="J4033" s="111" t="s">
        <v>336</v>
      </c>
      <c r="K4033" s="111" t="s">
        <v>332</v>
      </c>
      <c r="L4033" s="111">
        <v>1</v>
      </c>
      <c r="M4033" s="111">
        <v>0.06</v>
      </c>
      <c r="N4033" s="113">
        <v>248.39</v>
      </c>
      <c r="O4033" s="113">
        <v>207</v>
      </c>
      <c r="P4033" s="114">
        <v>0.2</v>
      </c>
      <c r="Q4033" s="113">
        <v>207</v>
      </c>
      <c r="R4033" s="115">
        <v>248.39</v>
      </c>
      <c r="S4033" s="115">
        <v>207</v>
      </c>
      <c r="T4033" s="119">
        <v>0.2</v>
      </c>
      <c r="U4033" s="116">
        <v>207</v>
      </c>
      <c r="V4033" t="s">
        <v>25</v>
      </c>
      <c r="W4033">
        <v>9.4145000000000003</v>
      </c>
      <c r="X4033" t="s">
        <v>25</v>
      </c>
      <c r="Y4033">
        <v>9.41</v>
      </c>
      <c r="Z4033">
        <v>248.39</v>
      </c>
      <c r="AA4033">
        <v>207</v>
      </c>
      <c r="AB4033">
        <v>0.2</v>
      </c>
      <c r="AC4033">
        <v>207</v>
      </c>
    </row>
    <row r="4034" spans="1:29" x14ac:dyDescent="0.25">
      <c r="A4034" s="111" t="s">
        <v>597</v>
      </c>
      <c r="B4034" s="112" t="s">
        <v>589</v>
      </c>
      <c r="C4034" s="111">
        <v>158200</v>
      </c>
      <c r="D4034" s="111">
        <v>1582003</v>
      </c>
      <c r="E4034" s="111" t="s">
        <v>611</v>
      </c>
      <c r="F4034" s="111">
        <v>2250</v>
      </c>
      <c r="G4034" s="111" t="s">
        <v>337</v>
      </c>
      <c r="H4034" s="111" t="s">
        <v>108</v>
      </c>
      <c r="I4034" s="111" t="s">
        <v>18</v>
      </c>
      <c r="J4034" s="111" t="s">
        <v>338</v>
      </c>
      <c r="K4034" s="111" t="s">
        <v>332</v>
      </c>
      <c r="L4034" s="111">
        <v>1</v>
      </c>
      <c r="M4034" s="111">
        <v>0.06</v>
      </c>
      <c r="N4034" s="113">
        <v>248.39</v>
      </c>
      <c r="O4034" s="113">
        <v>207</v>
      </c>
      <c r="P4034" s="114">
        <v>0.2</v>
      </c>
      <c r="Q4034" s="113">
        <v>207</v>
      </c>
      <c r="R4034" s="115">
        <v>248.39</v>
      </c>
      <c r="S4034" s="115">
        <v>207</v>
      </c>
      <c r="T4034" s="119">
        <v>0.2</v>
      </c>
      <c r="U4034" s="116">
        <v>207</v>
      </c>
      <c r="V4034" t="s">
        <v>25</v>
      </c>
      <c r="W4034">
        <v>9.4145000000000003</v>
      </c>
      <c r="X4034" t="s">
        <v>25</v>
      </c>
      <c r="Y4034">
        <v>9.41</v>
      </c>
      <c r="Z4034">
        <v>248.39</v>
      </c>
      <c r="AA4034">
        <v>207</v>
      </c>
      <c r="AB4034">
        <v>0.2</v>
      </c>
      <c r="AC4034">
        <v>207</v>
      </c>
    </row>
    <row r="4035" spans="1:29" x14ac:dyDescent="0.25">
      <c r="A4035" s="111" t="s">
        <v>597</v>
      </c>
      <c r="B4035" s="112" t="s">
        <v>589</v>
      </c>
      <c r="C4035" s="111">
        <v>158200</v>
      </c>
      <c r="D4035" s="111">
        <v>1582003</v>
      </c>
      <c r="E4035" s="111" t="s">
        <v>611</v>
      </c>
      <c r="F4035" s="111">
        <v>7431</v>
      </c>
      <c r="G4035" s="111" t="s">
        <v>339</v>
      </c>
      <c r="H4035" s="111" t="s">
        <v>108</v>
      </c>
      <c r="I4035" s="111" t="s">
        <v>18</v>
      </c>
      <c r="J4035" s="111" t="s">
        <v>340</v>
      </c>
      <c r="K4035" s="111" t="s">
        <v>332</v>
      </c>
      <c r="L4035" s="111">
        <v>1</v>
      </c>
      <c r="M4035" s="111">
        <v>0.06</v>
      </c>
      <c r="N4035" s="113">
        <v>248.39</v>
      </c>
      <c r="O4035" s="113">
        <v>207</v>
      </c>
      <c r="P4035" s="114">
        <v>0.2</v>
      </c>
      <c r="Q4035" s="113">
        <v>207</v>
      </c>
      <c r="R4035" s="115">
        <v>248.39</v>
      </c>
      <c r="S4035" s="115">
        <v>207</v>
      </c>
      <c r="T4035" s="119">
        <v>0.2</v>
      </c>
      <c r="U4035" s="116">
        <v>207</v>
      </c>
      <c r="V4035" t="s">
        <v>25</v>
      </c>
      <c r="W4035">
        <v>9.4145000000000003</v>
      </c>
      <c r="X4035" t="s">
        <v>25</v>
      </c>
      <c r="Y4035">
        <v>9.41</v>
      </c>
      <c r="Z4035">
        <v>248.39</v>
      </c>
      <c r="AA4035">
        <v>207</v>
      </c>
      <c r="AB4035">
        <v>0.2</v>
      </c>
      <c r="AC4035">
        <v>207</v>
      </c>
    </row>
    <row r="4036" spans="1:29" x14ac:dyDescent="0.25">
      <c r="A4036" s="111" t="s">
        <v>597</v>
      </c>
      <c r="B4036" s="112" t="s">
        <v>589</v>
      </c>
      <c r="C4036" s="111">
        <v>158200</v>
      </c>
      <c r="D4036" s="111">
        <v>1582003</v>
      </c>
      <c r="E4036" s="111" t="s">
        <v>611</v>
      </c>
      <c r="F4036" s="111">
        <v>9442</v>
      </c>
      <c r="G4036" s="111" t="s">
        <v>341</v>
      </c>
      <c r="H4036" s="111" t="s">
        <v>108</v>
      </c>
      <c r="I4036" s="111" t="s">
        <v>18</v>
      </c>
      <c r="J4036" s="111" t="s">
        <v>342</v>
      </c>
      <c r="K4036" s="111" t="s">
        <v>332</v>
      </c>
      <c r="L4036" s="111">
        <v>1</v>
      </c>
      <c r="M4036" s="111">
        <v>0.06</v>
      </c>
      <c r="N4036" s="113">
        <v>248.39</v>
      </c>
      <c r="O4036" s="113">
        <v>207</v>
      </c>
      <c r="P4036" s="114">
        <v>0.2</v>
      </c>
      <c r="Q4036" s="113">
        <v>207</v>
      </c>
      <c r="R4036" s="115">
        <v>248.39</v>
      </c>
      <c r="S4036" s="115">
        <v>207</v>
      </c>
      <c r="T4036" s="119">
        <v>0.2</v>
      </c>
      <c r="U4036" s="116">
        <v>207</v>
      </c>
      <c r="V4036" t="s">
        <v>25</v>
      </c>
      <c r="W4036">
        <v>9.4145000000000003</v>
      </c>
      <c r="X4036" t="s">
        <v>25</v>
      </c>
      <c r="Y4036">
        <v>9.41</v>
      </c>
      <c r="Z4036">
        <v>248.39</v>
      </c>
      <c r="AA4036">
        <v>207</v>
      </c>
      <c r="AB4036">
        <v>0.2</v>
      </c>
      <c r="AC4036">
        <v>207</v>
      </c>
    </row>
    <row r="4037" spans="1:29" x14ac:dyDescent="0.25">
      <c r="A4037" s="111" t="s">
        <v>597</v>
      </c>
      <c r="B4037" s="112" t="s">
        <v>589</v>
      </c>
      <c r="C4037" s="111">
        <v>158200</v>
      </c>
      <c r="D4037" s="111">
        <v>1582003</v>
      </c>
      <c r="E4037" s="111" t="s">
        <v>611</v>
      </c>
      <c r="F4037" s="111">
        <v>15190</v>
      </c>
      <c r="G4037" s="111" t="s">
        <v>343</v>
      </c>
      <c r="H4037" s="111" t="s">
        <v>108</v>
      </c>
      <c r="I4037" s="111" t="s">
        <v>18</v>
      </c>
      <c r="J4037" s="111" t="s">
        <v>344</v>
      </c>
      <c r="K4037" s="111" t="s">
        <v>332</v>
      </c>
      <c r="L4037" s="111">
        <v>1</v>
      </c>
      <c r="M4037" s="111">
        <v>0.06</v>
      </c>
      <c r="N4037" s="113">
        <v>248.39</v>
      </c>
      <c r="O4037" s="113">
        <v>207</v>
      </c>
      <c r="P4037" s="114">
        <v>0.2</v>
      </c>
      <c r="Q4037" s="113">
        <v>207</v>
      </c>
      <c r="R4037" s="115">
        <v>248.39</v>
      </c>
      <c r="S4037" s="115">
        <v>207</v>
      </c>
      <c r="T4037" s="119">
        <v>0.2</v>
      </c>
      <c r="U4037" s="116">
        <v>207</v>
      </c>
      <c r="V4037" t="s">
        <v>25</v>
      </c>
      <c r="W4037">
        <v>9.4145000000000003</v>
      </c>
      <c r="X4037" t="s">
        <v>25</v>
      </c>
      <c r="Y4037">
        <v>9.41</v>
      </c>
      <c r="Z4037">
        <v>248.39</v>
      </c>
      <c r="AA4037">
        <v>207</v>
      </c>
      <c r="AB4037">
        <v>0.2</v>
      </c>
      <c r="AC4037">
        <v>207</v>
      </c>
    </row>
    <row r="4038" spans="1:29" x14ac:dyDescent="0.25">
      <c r="A4038" s="111" t="s">
        <v>597</v>
      </c>
      <c r="B4038" s="112" t="s">
        <v>589</v>
      </c>
      <c r="C4038" s="111">
        <v>158200</v>
      </c>
      <c r="D4038" s="111">
        <v>1582003</v>
      </c>
      <c r="E4038" s="111" t="s">
        <v>611</v>
      </c>
      <c r="F4038" s="111">
        <v>11084</v>
      </c>
      <c r="G4038" s="111" t="s">
        <v>549</v>
      </c>
      <c r="H4038" s="111" t="s">
        <v>131</v>
      </c>
      <c r="I4038" s="111" t="s">
        <v>128</v>
      </c>
      <c r="J4038" s="111" t="s">
        <v>378</v>
      </c>
      <c r="K4038" s="111" t="s">
        <v>129</v>
      </c>
      <c r="L4038" s="111">
        <v>6</v>
      </c>
      <c r="M4038" s="111">
        <v>1.4999999999999999E-2</v>
      </c>
      <c r="N4038" s="113">
        <v>3.39</v>
      </c>
      <c r="O4038" s="113">
        <v>2.84</v>
      </c>
      <c r="P4038" s="114">
        <v>0.2</v>
      </c>
      <c r="Q4038" s="113">
        <v>17.04</v>
      </c>
      <c r="R4038" s="115">
        <v>3.19</v>
      </c>
      <c r="S4038" s="115">
        <v>2.66</v>
      </c>
      <c r="T4038" s="119">
        <v>0.2</v>
      </c>
      <c r="U4038" s="116">
        <v>15.96</v>
      </c>
      <c r="V4038" t="s">
        <v>25</v>
      </c>
      <c r="W4038">
        <v>9.4145000000000003</v>
      </c>
      <c r="X4038" t="s">
        <v>25</v>
      </c>
      <c r="Y4038">
        <v>56.46</v>
      </c>
      <c r="Z4038">
        <v>3.19</v>
      </c>
      <c r="AA4038">
        <v>2.66</v>
      </c>
      <c r="AB4038">
        <v>0.2</v>
      </c>
      <c r="AC4038">
        <v>15.96</v>
      </c>
    </row>
    <row r="4039" spans="1:29" x14ac:dyDescent="0.25">
      <c r="A4039" s="111" t="s">
        <v>597</v>
      </c>
      <c r="B4039" s="112" t="s">
        <v>589</v>
      </c>
      <c r="C4039" s="111">
        <v>158200</v>
      </c>
      <c r="D4039" s="111">
        <v>1582003</v>
      </c>
      <c r="E4039" s="111" t="s">
        <v>611</v>
      </c>
      <c r="F4039" s="111">
        <v>19228</v>
      </c>
      <c r="G4039" s="111" t="s">
        <v>347</v>
      </c>
      <c r="H4039" s="111" t="s">
        <v>151</v>
      </c>
      <c r="I4039" s="111" t="s">
        <v>128</v>
      </c>
      <c r="J4039" s="111" t="s">
        <v>346</v>
      </c>
      <c r="K4039" s="111" t="s">
        <v>129</v>
      </c>
      <c r="L4039" s="111">
        <v>4</v>
      </c>
      <c r="M4039" s="111">
        <v>0.01</v>
      </c>
      <c r="N4039" s="113">
        <v>7.99</v>
      </c>
      <c r="O4039" s="113">
        <v>6.69</v>
      </c>
      <c r="P4039" s="114">
        <v>0.2</v>
      </c>
      <c r="Q4039" s="113">
        <v>26.76</v>
      </c>
      <c r="R4039" s="115">
        <v>7.99</v>
      </c>
      <c r="S4039" s="115">
        <v>6.69</v>
      </c>
      <c r="T4039" s="119">
        <v>0.2</v>
      </c>
      <c r="U4039" s="116">
        <v>26.76</v>
      </c>
      <c r="V4039" t="s">
        <v>25</v>
      </c>
      <c r="W4039">
        <v>9.4145000000000003</v>
      </c>
      <c r="X4039" t="s">
        <v>25</v>
      </c>
      <c r="Y4039">
        <v>37.64</v>
      </c>
      <c r="Z4039">
        <v>8.69</v>
      </c>
      <c r="AA4039">
        <v>7.22</v>
      </c>
      <c r="AB4039">
        <v>0.2</v>
      </c>
      <c r="AC4039">
        <v>28.88</v>
      </c>
    </row>
    <row r="4040" spans="1:29" x14ac:dyDescent="0.25">
      <c r="A4040" s="111" t="s">
        <v>597</v>
      </c>
      <c r="B4040" s="112" t="s">
        <v>589</v>
      </c>
      <c r="C4040" s="111">
        <v>158200</v>
      </c>
      <c r="D4040" s="111">
        <v>1582003</v>
      </c>
      <c r="E4040" s="111" t="s">
        <v>611</v>
      </c>
      <c r="F4040" s="111">
        <v>19229</v>
      </c>
      <c r="G4040" s="111" t="s">
        <v>348</v>
      </c>
      <c r="H4040" s="111" t="s">
        <v>151</v>
      </c>
      <c r="I4040" s="111" t="s">
        <v>128</v>
      </c>
      <c r="J4040" s="111" t="s">
        <v>346</v>
      </c>
      <c r="K4040" s="111" t="s">
        <v>129</v>
      </c>
      <c r="L4040" s="111">
        <v>6</v>
      </c>
      <c r="M4040" s="111">
        <v>1.4999999999999999E-2</v>
      </c>
      <c r="N4040" s="113">
        <v>7.99</v>
      </c>
      <c r="O4040" s="113">
        <v>6.69</v>
      </c>
      <c r="P4040" s="114">
        <v>0.2</v>
      </c>
      <c r="Q4040" s="113">
        <v>40.14</v>
      </c>
      <c r="R4040" s="115">
        <v>7.99</v>
      </c>
      <c r="S4040" s="115">
        <v>6.69</v>
      </c>
      <c r="T4040" s="119">
        <v>0.2</v>
      </c>
      <c r="U4040" s="116">
        <v>40.14</v>
      </c>
      <c r="V4040" t="s">
        <v>25</v>
      </c>
      <c r="W4040">
        <v>9.4145000000000003</v>
      </c>
      <c r="X4040" t="s">
        <v>25</v>
      </c>
      <c r="Y4040">
        <v>56.46</v>
      </c>
      <c r="Z4040">
        <v>8.69</v>
      </c>
      <c r="AA4040">
        <v>7.22</v>
      </c>
      <c r="AB4040">
        <v>0.2</v>
      </c>
      <c r="AC4040">
        <v>43.32</v>
      </c>
    </row>
    <row r="4041" spans="1:29" x14ac:dyDescent="0.25">
      <c r="A4041" s="111" t="s">
        <v>597</v>
      </c>
      <c r="B4041" s="112" t="s">
        <v>589</v>
      </c>
      <c r="C4041" s="111">
        <v>158200</v>
      </c>
      <c r="D4041" s="111">
        <v>1582003</v>
      </c>
      <c r="E4041" s="111" t="s">
        <v>611</v>
      </c>
      <c r="F4041" s="111">
        <v>21666</v>
      </c>
      <c r="G4041" s="111" t="s">
        <v>351</v>
      </c>
      <c r="H4041" s="111" t="s">
        <v>151</v>
      </c>
      <c r="I4041" s="111" t="s">
        <v>128</v>
      </c>
      <c r="J4041" s="111" t="s">
        <v>352</v>
      </c>
      <c r="K4041" s="111" t="s">
        <v>129</v>
      </c>
      <c r="L4041" s="111">
        <v>4</v>
      </c>
      <c r="M4041" s="111">
        <v>0.01</v>
      </c>
      <c r="N4041" s="113">
        <v>7.99</v>
      </c>
      <c r="O4041" s="113">
        <v>6.69</v>
      </c>
      <c r="P4041" s="114">
        <v>0.2</v>
      </c>
      <c r="Q4041" s="113">
        <v>26.76</v>
      </c>
      <c r="R4041" s="115">
        <v>7.99</v>
      </c>
      <c r="S4041" s="115">
        <v>6.69</v>
      </c>
      <c r="T4041" s="119">
        <v>0.2</v>
      </c>
      <c r="U4041" s="116">
        <v>26.76</v>
      </c>
      <c r="V4041" t="s">
        <v>25</v>
      </c>
      <c r="W4041">
        <v>9.4145000000000003</v>
      </c>
      <c r="X4041" t="s">
        <v>25</v>
      </c>
      <c r="Y4041">
        <v>37.64</v>
      </c>
      <c r="Z4041">
        <v>8.69</v>
      </c>
      <c r="AA4041">
        <v>7.22</v>
      </c>
      <c r="AB4041">
        <v>0.2</v>
      </c>
      <c r="AC4041">
        <v>28.88</v>
      </c>
    </row>
    <row r="4042" spans="1:29" x14ac:dyDescent="0.25">
      <c r="A4042" s="111" t="s">
        <v>597</v>
      </c>
      <c r="B4042" s="112" t="s">
        <v>589</v>
      </c>
      <c r="C4042" s="111">
        <v>158200</v>
      </c>
      <c r="D4042" s="111">
        <v>1582003</v>
      </c>
      <c r="E4042" s="111" t="s">
        <v>611</v>
      </c>
      <c r="F4042" s="111">
        <v>24306</v>
      </c>
      <c r="G4042" s="111" t="s">
        <v>353</v>
      </c>
      <c r="H4042" s="111" t="s">
        <v>151</v>
      </c>
      <c r="I4042" s="111" t="s">
        <v>128</v>
      </c>
      <c r="J4042" s="111" t="s">
        <v>354</v>
      </c>
      <c r="K4042" s="111" t="s">
        <v>129</v>
      </c>
      <c r="L4042" s="111">
        <v>4</v>
      </c>
      <c r="M4042" s="111">
        <v>0.01</v>
      </c>
      <c r="N4042" s="113">
        <v>7.99</v>
      </c>
      <c r="O4042" s="113">
        <v>6.69</v>
      </c>
      <c r="P4042" s="114">
        <v>0.2</v>
      </c>
      <c r="Q4042" s="113">
        <v>26.76</v>
      </c>
      <c r="R4042" s="115">
        <v>7.99</v>
      </c>
      <c r="S4042" s="115">
        <v>6.69</v>
      </c>
      <c r="T4042" s="119">
        <v>0.2</v>
      </c>
      <c r="U4042" s="116">
        <v>26.76</v>
      </c>
      <c r="V4042" t="s">
        <v>25</v>
      </c>
      <c r="W4042">
        <v>9.4145000000000003</v>
      </c>
      <c r="X4042" t="s">
        <v>25</v>
      </c>
      <c r="Y4042">
        <v>37.64</v>
      </c>
      <c r="Z4042">
        <v>8.69</v>
      </c>
      <c r="AA4042">
        <v>7.22</v>
      </c>
      <c r="AB4042">
        <v>0.2</v>
      </c>
      <c r="AC4042">
        <v>28.88</v>
      </c>
    </row>
    <row r="4043" spans="1:29" x14ac:dyDescent="0.25">
      <c r="A4043" s="111" t="s">
        <v>597</v>
      </c>
      <c r="B4043" s="112" t="s">
        <v>589</v>
      </c>
      <c r="C4043" s="111">
        <v>158200</v>
      </c>
      <c r="D4043" s="111">
        <v>1582003</v>
      </c>
      <c r="E4043" s="111" t="s">
        <v>611</v>
      </c>
      <c r="F4043" s="111">
        <v>26607</v>
      </c>
      <c r="G4043" s="111" t="s">
        <v>413</v>
      </c>
      <c r="H4043" s="111" t="s">
        <v>151</v>
      </c>
      <c r="I4043" s="111" t="s">
        <v>128</v>
      </c>
      <c r="J4043" s="111" t="s">
        <v>414</v>
      </c>
      <c r="K4043" s="111" t="s">
        <v>129</v>
      </c>
      <c r="L4043" s="111">
        <v>4</v>
      </c>
      <c r="M4043" s="111">
        <v>0.01</v>
      </c>
      <c r="N4043" s="113">
        <v>7.99</v>
      </c>
      <c r="O4043" s="113">
        <v>6.69</v>
      </c>
      <c r="P4043" s="114">
        <v>0.2</v>
      </c>
      <c r="Q4043" s="113">
        <v>26.76</v>
      </c>
      <c r="R4043" s="115">
        <v>7.99</v>
      </c>
      <c r="S4043" s="115">
        <v>6.69</v>
      </c>
      <c r="T4043" s="119">
        <v>0.2</v>
      </c>
      <c r="U4043" s="116">
        <v>26.76</v>
      </c>
      <c r="V4043" t="s">
        <v>25</v>
      </c>
      <c r="W4043">
        <v>9.4145000000000003</v>
      </c>
      <c r="X4043" t="s">
        <v>25</v>
      </c>
      <c r="Y4043">
        <v>37.64</v>
      </c>
      <c r="Z4043">
        <v>8.69</v>
      </c>
      <c r="AA4043">
        <v>7.22</v>
      </c>
      <c r="AB4043">
        <v>0.2</v>
      </c>
      <c r="AC4043">
        <v>28.88</v>
      </c>
    </row>
    <row r="4044" spans="1:29" x14ac:dyDescent="0.25">
      <c r="A4044" s="111" t="s">
        <v>597</v>
      </c>
      <c r="B4044" s="112" t="s">
        <v>589</v>
      </c>
      <c r="C4044" s="111">
        <v>158200</v>
      </c>
      <c r="D4044" s="111">
        <v>1582003</v>
      </c>
      <c r="E4044" s="111" t="s">
        <v>611</v>
      </c>
      <c r="F4044" s="111">
        <v>14842</v>
      </c>
      <c r="G4044" s="111" t="s">
        <v>355</v>
      </c>
      <c r="H4044" s="111" t="s">
        <v>33</v>
      </c>
      <c r="I4044" s="111" t="s">
        <v>18</v>
      </c>
      <c r="J4044" s="111" t="s">
        <v>331</v>
      </c>
      <c r="K4044" s="111" t="s">
        <v>31</v>
      </c>
      <c r="L4044" s="111">
        <v>15</v>
      </c>
      <c r="M4044" s="111">
        <v>4.0349999999999997E-2</v>
      </c>
      <c r="N4044" s="113">
        <v>2.29</v>
      </c>
      <c r="O4044" s="113">
        <v>1.8904999999999998</v>
      </c>
      <c r="P4044" s="114">
        <v>0.2</v>
      </c>
      <c r="Q4044" s="113">
        <v>28.349999999999998</v>
      </c>
      <c r="R4044" s="115">
        <v>1.99</v>
      </c>
      <c r="S4044" s="115">
        <v>1.6583333333333334</v>
      </c>
      <c r="T4044" s="119">
        <v>0.2</v>
      </c>
      <c r="U4044" s="116">
        <v>24.9</v>
      </c>
      <c r="V4044" t="s">
        <v>25</v>
      </c>
      <c r="W4044">
        <v>9.4145000000000003</v>
      </c>
      <c r="X4044" t="s">
        <v>25</v>
      </c>
      <c r="Y4044">
        <v>141.15</v>
      </c>
      <c r="Z4044">
        <v>1.89</v>
      </c>
      <c r="AA4044">
        <v>1.58</v>
      </c>
      <c r="AB4044">
        <v>0.2</v>
      </c>
      <c r="AC4044">
        <v>23.700000000000003</v>
      </c>
    </row>
    <row r="4045" spans="1:29" x14ac:dyDescent="0.25">
      <c r="A4045" s="111" t="s">
        <v>597</v>
      </c>
      <c r="B4045" s="112" t="s">
        <v>589</v>
      </c>
      <c r="C4045" s="111">
        <v>158200</v>
      </c>
      <c r="D4045" s="111">
        <v>1582003</v>
      </c>
      <c r="E4045" s="111" t="s">
        <v>611</v>
      </c>
      <c r="F4045" s="111">
        <v>14844</v>
      </c>
      <c r="G4045" s="111" t="s">
        <v>356</v>
      </c>
      <c r="H4045" s="111" t="s">
        <v>32</v>
      </c>
      <c r="I4045" s="111" t="s">
        <v>18</v>
      </c>
      <c r="J4045" s="111" t="s">
        <v>334</v>
      </c>
      <c r="K4045" s="111" t="s">
        <v>31</v>
      </c>
      <c r="L4045" s="111">
        <v>15</v>
      </c>
      <c r="M4045" s="111">
        <v>4.0349999999999997E-2</v>
      </c>
      <c r="N4045" s="113">
        <v>2.29</v>
      </c>
      <c r="O4045" s="113">
        <v>1.8904999999999998</v>
      </c>
      <c r="P4045" s="114">
        <v>0.2</v>
      </c>
      <c r="Q4045" s="113">
        <v>28.349999999999998</v>
      </c>
      <c r="R4045" s="115">
        <v>1.99</v>
      </c>
      <c r="S4045" s="115">
        <v>1.6583333333333334</v>
      </c>
      <c r="T4045" s="119">
        <v>0.2</v>
      </c>
      <c r="U4045" s="116">
        <v>24.9</v>
      </c>
      <c r="V4045" t="s">
        <v>25</v>
      </c>
      <c r="W4045">
        <v>9.4145000000000003</v>
      </c>
      <c r="X4045" t="s">
        <v>25</v>
      </c>
      <c r="Y4045">
        <v>141.15</v>
      </c>
      <c r="Z4045">
        <v>1.89</v>
      </c>
      <c r="AA4045">
        <v>1.58</v>
      </c>
      <c r="AB4045">
        <v>0.2</v>
      </c>
      <c r="AC4045">
        <v>23.700000000000003</v>
      </c>
    </row>
    <row r="4046" spans="1:29" x14ac:dyDescent="0.25">
      <c r="A4046" s="111" t="s">
        <v>597</v>
      </c>
      <c r="B4046" s="112" t="s">
        <v>589</v>
      </c>
      <c r="C4046" s="111">
        <v>158200</v>
      </c>
      <c r="D4046" s="111">
        <v>1582003</v>
      </c>
      <c r="E4046" s="111" t="s">
        <v>611</v>
      </c>
      <c r="F4046" s="111">
        <v>19303</v>
      </c>
      <c r="G4046" s="111" t="s">
        <v>444</v>
      </c>
      <c r="H4046" s="111" t="s">
        <v>37</v>
      </c>
      <c r="I4046" s="111" t="s">
        <v>18</v>
      </c>
      <c r="J4046" s="111" t="s">
        <v>362</v>
      </c>
      <c r="K4046" s="111" t="s">
        <v>31</v>
      </c>
      <c r="L4046" s="111">
        <v>15</v>
      </c>
      <c r="M4046" s="111">
        <v>4.0349999999999997E-2</v>
      </c>
      <c r="N4046" s="113">
        <v>2.29</v>
      </c>
      <c r="O4046" s="113">
        <v>1.8904999999999998</v>
      </c>
      <c r="P4046" s="114">
        <v>0.2</v>
      </c>
      <c r="Q4046" s="113">
        <v>28.349999999999998</v>
      </c>
      <c r="R4046" s="115">
        <v>1.99</v>
      </c>
      <c r="S4046" s="115">
        <v>1.6583333333333334</v>
      </c>
      <c r="T4046" s="119">
        <v>0.2</v>
      </c>
      <c r="U4046" s="116">
        <v>24.9</v>
      </c>
      <c r="V4046" t="s">
        <v>25</v>
      </c>
      <c r="W4046">
        <v>9.4145000000000003</v>
      </c>
      <c r="X4046" t="s">
        <v>25</v>
      </c>
      <c r="Y4046">
        <v>141.15</v>
      </c>
      <c r="Z4046">
        <v>1.99</v>
      </c>
      <c r="AA4046">
        <v>1.66</v>
      </c>
      <c r="AB4046">
        <v>0.2</v>
      </c>
      <c r="AC4046">
        <v>24.9</v>
      </c>
    </row>
    <row r="4047" spans="1:29" x14ac:dyDescent="0.25">
      <c r="A4047" s="111" t="s">
        <v>597</v>
      </c>
      <c r="B4047" s="112" t="s">
        <v>589</v>
      </c>
      <c r="C4047" s="111">
        <v>158200</v>
      </c>
      <c r="D4047" s="111">
        <v>1582003</v>
      </c>
      <c r="E4047" s="111" t="s">
        <v>611</v>
      </c>
      <c r="F4047" s="111">
        <v>1164</v>
      </c>
      <c r="G4047" s="111" t="s">
        <v>450</v>
      </c>
      <c r="H4047" s="111" t="s">
        <v>51</v>
      </c>
      <c r="I4047" s="111" t="s">
        <v>18</v>
      </c>
      <c r="J4047" s="111" t="s">
        <v>418</v>
      </c>
      <c r="K4047" s="111" t="s">
        <v>46</v>
      </c>
      <c r="L4047" s="111">
        <v>12</v>
      </c>
      <c r="M4047" s="111">
        <v>4.2000000000000003E-2</v>
      </c>
      <c r="N4047" s="113">
        <v>2.59</v>
      </c>
      <c r="O4047" s="113">
        <v>2.1755</v>
      </c>
      <c r="P4047" s="114">
        <v>0.2</v>
      </c>
      <c r="Q4047" s="113">
        <v>26.160000000000004</v>
      </c>
      <c r="R4047" s="115">
        <v>2.39</v>
      </c>
      <c r="S4047" s="115">
        <v>1.99</v>
      </c>
      <c r="T4047" s="119">
        <v>0.2</v>
      </c>
      <c r="U4047" s="116">
        <v>23.88</v>
      </c>
      <c r="V4047" t="s">
        <v>25</v>
      </c>
      <c r="W4047">
        <v>9.4145000000000003</v>
      </c>
      <c r="X4047" t="s">
        <v>25</v>
      </c>
      <c r="Y4047">
        <v>112.92</v>
      </c>
      <c r="Z4047">
        <v>2.19</v>
      </c>
      <c r="AA4047">
        <v>1.83</v>
      </c>
      <c r="AB4047">
        <v>0.2</v>
      </c>
      <c r="AC4047">
        <v>21.96</v>
      </c>
    </row>
    <row r="4048" spans="1:29" x14ac:dyDescent="0.25">
      <c r="A4048" s="111" t="s">
        <v>597</v>
      </c>
      <c r="B4048" s="112" t="s">
        <v>589</v>
      </c>
      <c r="C4048" s="111">
        <v>158200</v>
      </c>
      <c r="D4048" s="111">
        <v>1582003</v>
      </c>
      <c r="E4048" s="111" t="s">
        <v>611</v>
      </c>
      <c r="F4048" s="111">
        <v>9084</v>
      </c>
      <c r="G4048" s="111" t="s">
        <v>357</v>
      </c>
      <c r="H4048" s="111" t="s">
        <v>47</v>
      </c>
      <c r="I4048" s="111" t="s">
        <v>18</v>
      </c>
      <c r="J4048" s="111" t="s">
        <v>334</v>
      </c>
      <c r="K4048" s="111" t="s">
        <v>46</v>
      </c>
      <c r="L4048" s="111">
        <v>12</v>
      </c>
      <c r="M4048" s="111">
        <v>4.2000000000000003E-2</v>
      </c>
      <c r="N4048" s="113">
        <v>2.59</v>
      </c>
      <c r="O4048" s="113">
        <v>2.19</v>
      </c>
      <c r="P4048" s="114">
        <v>0.2</v>
      </c>
      <c r="Q4048" s="113">
        <v>26.28</v>
      </c>
      <c r="R4048" s="115">
        <v>2.4900000000000002</v>
      </c>
      <c r="S4048" s="115">
        <v>2.08</v>
      </c>
      <c r="T4048" s="119">
        <v>0.2</v>
      </c>
      <c r="U4048" s="116">
        <v>24.96</v>
      </c>
      <c r="V4048" t="s">
        <v>25</v>
      </c>
      <c r="W4048">
        <v>9.4145000000000003</v>
      </c>
      <c r="X4048" t="s">
        <v>25</v>
      </c>
      <c r="Y4048">
        <v>112.92</v>
      </c>
      <c r="Z4048">
        <v>2.4900000000000002</v>
      </c>
      <c r="AA4048">
        <v>2.08</v>
      </c>
      <c r="AB4048">
        <v>0.2</v>
      </c>
      <c r="AC4048">
        <v>24.96</v>
      </c>
    </row>
    <row r="4049" spans="1:29" x14ac:dyDescent="0.25">
      <c r="A4049" s="111" t="s">
        <v>597</v>
      </c>
      <c r="B4049" s="112" t="s">
        <v>589</v>
      </c>
      <c r="C4049" s="111">
        <v>158200</v>
      </c>
      <c r="D4049" s="111">
        <v>1582003</v>
      </c>
      <c r="E4049" s="111" t="s">
        <v>611</v>
      </c>
      <c r="F4049" s="111">
        <v>9085</v>
      </c>
      <c r="G4049" s="111" t="s">
        <v>358</v>
      </c>
      <c r="H4049" s="111" t="s">
        <v>48</v>
      </c>
      <c r="I4049" s="111" t="s">
        <v>18</v>
      </c>
      <c r="J4049" s="111" t="s">
        <v>338</v>
      </c>
      <c r="K4049" s="111" t="s">
        <v>46</v>
      </c>
      <c r="L4049" s="111">
        <v>12</v>
      </c>
      <c r="M4049" s="111">
        <v>4.2000000000000003E-2</v>
      </c>
      <c r="N4049" s="113">
        <v>2.59</v>
      </c>
      <c r="O4049" s="113">
        <v>2.1755</v>
      </c>
      <c r="P4049" s="114">
        <v>0.2</v>
      </c>
      <c r="Q4049" s="113">
        <v>26.160000000000004</v>
      </c>
      <c r="R4049" s="115">
        <v>2.39</v>
      </c>
      <c r="S4049" s="115">
        <v>1.99</v>
      </c>
      <c r="T4049" s="119">
        <v>0.2</v>
      </c>
      <c r="U4049" s="116">
        <v>23.88</v>
      </c>
      <c r="V4049" t="s">
        <v>25</v>
      </c>
      <c r="W4049">
        <v>9.4145000000000003</v>
      </c>
      <c r="X4049" t="s">
        <v>25</v>
      </c>
      <c r="Y4049">
        <v>112.92</v>
      </c>
      <c r="Z4049">
        <v>2.19</v>
      </c>
      <c r="AA4049">
        <v>1.83</v>
      </c>
      <c r="AB4049">
        <v>0.2</v>
      </c>
      <c r="AC4049">
        <v>21.96</v>
      </c>
    </row>
    <row r="4050" spans="1:29" x14ac:dyDescent="0.25">
      <c r="A4050" s="111" t="s">
        <v>597</v>
      </c>
      <c r="B4050" s="112" t="s">
        <v>589</v>
      </c>
      <c r="C4050" s="111">
        <v>158200</v>
      </c>
      <c r="D4050" s="111">
        <v>1582003</v>
      </c>
      <c r="E4050" s="111" t="s">
        <v>611</v>
      </c>
      <c r="F4050" s="111">
        <v>9087</v>
      </c>
      <c r="G4050" s="111" t="s">
        <v>359</v>
      </c>
      <c r="H4050" s="111" t="s">
        <v>50</v>
      </c>
      <c r="I4050" s="111" t="s">
        <v>18</v>
      </c>
      <c r="J4050" s="111" t="s">
        <v>336</v>
      </c>
      <c r="K4050" s="111" t="s">
        <v>46</v>
      </c>
      <c r="L4050" s="111">
        <v>12</v>
      </c>
      <c r="M4050" s="111">
        <v>4.2000000000000003E-2</v>
      </c>
      <c r="N4050" s="113">
        <v>2.59</v>
      </c>
      <c r="O4050" s="113">
        <v>2.1755</v>
      </c>
      <c r="P4050" s="114">
        <v>0.2</v>
      </c>
      <c r="Q4050" s="113">
        <v>26.160000000000004</v>
      </c>
      <c r="R4050" s="115">
        <v>2.39</v>
      </c>
      <c r="S4050" s="115">
        <v>1.99</v>
      </c>
      <c r="T4050" s="119">
        <v>0.2</v>
      </c>
      <c r="U4050" s="116">
        <v>23.88</v>
      </c>
      <c r="V4050" t="s">
        <v>25</v>
      </c>
      <c r="W4050">
        <v>9.4145000000000003</v>
      </c>
      <c r="X4050" t="s">
        <v>25</v>
      </c>
      <c r="Y4050">
        <v>112.92</v>
      </c>
      <c r="Z4050">
        <v>2.19</v>
      </c>
      <c r="AA4050">
        <v>1.83</v>
      </c>
      <c r="AB4050">
        <v>0.2</v>
      </c>
      <c r="AC4050">
        <v>21.96</v>
      </c>
    </row>
    <row r="4051" spans="1:29" x14ac:dyDescent="0.25">
      <c r="A4051" s="111" t="s">
        <v>597</v>
      </c>
      <c r="B4051" s="112" t="s">
        <v>589</v>
      </c>
      <c r="C4051" s="111">
        <v>158200</v>
      </c>
      <c r="D4051" s="111">
        <v>1582003</v>
      </c>
      <c r="E4051" s="111" t="s">
        <v>611</v>
      </c>
      <c r="F4051" s="111">
        <v>9089</v>
      </c>
      <c r="G4051" s="111" t="s">
        <v>360</v>
      </c>
      <c r="H4051" s="111" t="s">
        <v>51</v>
      </c>
      <c r="I4051" s="111" t="s">
        <v>18</v>
      </c>
      <c r="J4051" s="111" t="s">
        <v>340</v>
      </c>
      <c r="K4051" s="111" t="s">
        <v>46</v>
      </c>
      <c r="L4051" s="111">
        <v>12</v>
      </c>
      <c r="M4051" s="111">
        <v>4.2000000000000003E-2</v>
      </c>
      <c r="N4051" s="113">
        <v>2.59</v>
      </c>
      <c r="O4051" s="113">
        <v>2.1755</v>
      </c>
      <c r="P4051" s="114">
        <v>0.2</v>
      </c>
      <c r="Q4051" s="113">
        <v>26.160000000000004</v>
      </c>
      <c r="R4051" s="115">
        <v>2.39</v>
      </c>
      <c r="S4051" s="115">
        <v>1.99</v>
      </c>
      <c r="T4051" s="119">
        <v>0.2</v>
      </c>
      <c r="U4051" s="116">
        <v>23.88</v>
      </c>
      <c r="V4051" t="s">
        <v>25</v>
      </c>
      <c r="W4051">
        <v>9.4145000000000003</v>
      </c>
      <c r="X4051" t="s">
        <v>25</v>
      </c>
      <c r="Y4051">
        <v>112.92</v>
      </c>
      <c r="Z4051">
        <v>2.19</v>
      </c>
      <c r="AA4051">
        <v>1.83</v>
      </c>
      <c r="AB4051">
        <v>0.2</v>
      </c>
      <c r="AC4051">
        <v>21.96</v>
      </c>
    </row>
    <row r="4052" spans="1:29" x14ac:dyDescent="0.25">
      <c r="A4052" s="111" t="s">
        <v>597</v>
      </c>
      <c r="B4052" s="112" t="s">
        <v>589</v>
      </c>
      <c r="C4052" s="111">
        <v>158200</v>
      </c>
      <c r="D4052" s="111">
        <v>1582003</v>
      </c>
      <c r="E4052" s="111" t="s">
        <v>611</v>
      </c>
      <c r="F4052" s="111">
        <v>9091</v>
      </c>
      <c r="G4052" s="111" t="s">
        <v>361</v>
      </c>
      <c r="H4052" s="111" t="s">
        <v>52</v>
      </c>
      <c r="I4052" s="111" t="s">
        <v>18</v>
      </c>
      <c r="J4052" s="111" t="s">
        <v>362</v>
      </c>
      <c r="K4052" s="111" t="s">
        <v>46</v>
      </c>
      <c r="L4052" s="111">
        <v>12</v>
      </c>
      <c r="M4052" s="111">
        <v>4.2000000000000003E-2</v>
      </c>
      <c r="N4052" s="113">
        <v>3.19</v>
      </c>
      <c r="O4052" s="113">
        <v>2.66</v>
      </c>
      <c r="P4052" s="114">
        <v>0.2</v>
      </c>
      <c r="Q4052" s="113">
        <v>31.92</v>
      </c>
      <c r="R4052" s="115">
        <v>2.99</v>
      </c>
      <c r="S4052" s="115">
        <v>2.4916666666666671</v>
      </c>
      <c r="T4052" s="119">
        <v>0.2</v>
      </c>
      <c r="U4052" s="116">
        <v>29.880000000000003</v>
      </c>
      <c r="V4052" t="s">
        <v>25</v>
      </c>
      <c r="W4052">
        <v>9.4145000000000003</v>
      </c>
      <c r="X4052" t="s">
        <v>25</v>
      </c>
      <c r="Y4052">
        <v>112.92</v>
      </c>
      <c r="Z4052">
        <v>2.99</v>
      </c>
      <c r="AA4052">
        <v>2.4900000000000002</v>
      </c>
      <c r="AB4052">
        <v>0.2</v>
      </c>
      <c r="AC4052">
        <v>29.880000000000003</v>
      </c>
    </row>
    <row r="4053" spans="1:29" x14ac:dyDescent="0.25">
      <c r="A4053" s="111" t="s">
        <v>597</v>
      </c>
      <c r="B4053" s="112" t="s">
        <v>589</v>
      </c>
      <c r="C4053" s="111">
        <v>158200</v>
      </c>
      <c r="D4053" s="111">
        <v>1582003</v>
      </c>
      <c r="E4053" s="111" t="s">
        <v>611</v>
      </c>
      <c r="F4053" s="111">
        <v>9092</v>
      </c>
      <c r="G4053" s="111" t="s">
        <v>363</v>
      </c>
      <c r="H4053" s="111" t="s">
        <v>52</v>
      </c>
      <c r="I4053" s="111" t="s">
        <v>18</v>
      </c>
      <c r="J4053" s="111" t="s">
        <v>364</v>
      </c>
      <c r="K4053" s="111" t="s">
        <v>46</v>
      </c>
      <c r="L4053" s="111">
        <v>12</v>
      </c>
      <c r="M4053" s="111">
        <v>4.2000000000000003E-2</v>
      </c>
      <c r="N4053" s="113">
        <v>3.19</v>
      </c>
      <c r="O4053" s="113">
        <v>2.66</v>
      </c>
      <c r="P4053" s="114">
        <v>0.2</v>
      </c>
      <c r="Q4053" s="113">
        <v>31.92</v>
      </c>
      <c r="R4053" s="115">
        <v>2.99</v>
      </c>
      <c r="S4053" s="115">
        <v>2.4916666666666671</v>
      </c>
      <c r="T4053" s="119">
        <v>0.2</v>
      </c>
      <c r="U4053" s="116">
        <v>29.880000000000003</v>
      </c>
      <c r="V4053" t="s">
        <v>25</v>
      </c>
      <c r="W4053">
        <v>9.4145000000000003</v>
      </c>
      <c r="X4053" t="s">
        <v>25</v>
      </c>
      <c r="Y4053">
        <v>112.92</v>
      </c>
      <c r="Z4053">
        <v>2.99</v>
      </c>
      <c r="AA4053">
        <v>2.4900000000000002</v>
      </c>
      <c r="AB4053">
        <v>0.2</v>
      </c>
      <c r="AC4053">
        <v>29.880000000000003</v>
      </c>
    </row>
    <row r="4054" spans="1:29" x14ac:dyDescent="0.25">
      <c r="A4054" s="111" t="s">
        <v>597</v>
      </c>
      <c r="B4054" s="112" t="s">
        <v>589</v>
      </c>
      <c r="C4054" s="111">
        <v>158200</v>
      </c>
      <c r="D4054" s="111">
        <v>1582003</v>
      </c>
      <c r="E4054" s="111" t="s">
        <v>611</v>
      </c>
      <c r="F4054" s="111">
        <v>9093</v>
      </c>
      <c r="G4054" s="111" t="s">
        <v>365</v>
      </c>
      <c r="H4054" s="111" t="s">
        <v>49</v>
      </c>
      <c r="I4054" s="111" t="s">
        <v>18</v>
      </c>
      <c r="J4054" s="111" t="s">
        <v>342</v>
      </c>
      <c r="K4054" s="111" t="s">
        <v>46</v>
      </c>
      <c r="L4054" s="111">
        <v>12</v>
      </c>
      <c r="M4054" s="111">
        <v>4.2000000000000003E-2</v>
      </c>
      <c r="N4054" s="113">
        <v>2.59</v>
      </c>
      <c r="O4054" s="113">
        <v>2.1755</v>
      </c>
      <c r="P4054" s="114">
        <v>0.2</v>
      </c>
      <c r="Q4054" s="113">
        <v>26.160000000000004</v>
      </c>
      <c r="R4054" s="115">
        <v>2.39</v>
      </c>
      <c r="S4054" s="115">
        <v>1.99</v>
      </c>
      <c r="T4054" s="119">
        <v>0.2</v>
      </c>
      <c r="U4054" s="116">
        <v>23.88</v>
      </c>
      <c r="V4054" t="s">
        <v>25</v>
      </c>
      <c r="W4054">
        <v>9.4145000000000003</v>
      </c>
      <c r="X4054" t="s">
        <v>25</v>
      </c>
      <c r="Y4054">
        <v>112.92</v>
      </c>
      <c r="Z4054">
        <v>2.19</v>
      </c>
      <c r="AA4054">
        <v>1.83</v>
      </c>
      <c r="AB4054">
        <v>0.2</v>
      </c>
      <c r="AC4054">
        <v>21.96</v>
      </c>
    </row>
    <row r="4055" spans="1:29" x14ac:dyDescent="0.25">
      <c r="A4055" s="111" t="s">
        <v>597</v>
      </c>
      <c r="B4055" s="112" t="s">
        <v>589</v>
      </c>
      <c r="C4055" s="111">
        <v>158200</v>
      </c>
      <c r="D4055" s="111">
        <v>1582003</v>
      </c>
      <c r="E4055" s="111" t="s">
        <v>611</v>
      </c>
      <c r="F4055" s="111">
        <v>9096</v>
      </c>
      <c r="G4055" s="111" t="s">
        <v>366</v>
      </c>
      <c r="H4055" s="111" t="s">
        <v>49</v>
      </c>
      <c r="I4055" s="111" t="s">
        <v>18</v>
      </c>
      <c r="J4055" s="111" t="s">
        <v>331</v>
      </c>
      <c r="K4055" s="111" t="s">
        <v>46</v>
      </c>
      <c r="L4055" s="111">
        <v>12</v>
      </c>
      <c r="M4055" s="111">
        <v>4.2000000000000003E-2</v>
      </c>
      <c r="N4055" s="113">
        <v>2.59</v>
      </c>
      <c r="O4055" s="113">
        <v>2.1755</v>
      </c>
      <c r="P4055" s="114">
        <v>0.2</v>
      </c>
      <c r="Q4055" s="113">
        <v>26.160000000000004</v>
      </c>
      <c r="R4055" s="115">
        <v>2.39</v>
      </c>
      <c r="S4055" s="115">
        <v>1.99</v>
      </c>
      <c r="T4055" s="119">
        <v>0.2</v>
      </c>
      <c r="U4055" s="116">
        <v>23.88</v>
      </c>
      <c r="V4055" t="s">
        <v>25</v>
      </c>
      <c r="W4055">
        <v>9.4145000000000003</v>
      </c>
      <c r="X4055" t="s">
        <v>25</v>
      </c>
      <c r="Y4055">
        <v>112.92</v>
      </c>
      <c r="Z4055">
        <v>2.19</v>
      </c>
      <c r="AA4055">
        <v>1.83</v>
      </c>
      <c r="AB4055">
        <v>0.2</v>
      </c>
      <c r="AC4055">
        <v>21.96</v>
      </c>
    </row>
    <row r="4056" spans="1:29" x14ac:dyDescent="0.25">
      <c r="A4056" s="111" t="s">
        <v>597</v>
      </c>
      <c r="B4056" s="112" t="s">
        <v>589</v>
      </c>
      <c r="C4056" s="111">
        <v>158200</v>
      </c>
      <c r="D4056" s="111">
        <v>1582003</v>
      </c>
      <c r="E4056" s="111" t="s">
        <v>611</v>
      </c>
      <c r="F4056" s="111">
        <v>9274</v>
      </c>
      <c r="G4056" s="111" t="s">
        <v>367</v>
      </c>
      <c r="H4056" s="111" t="s">
        <v>49</v>
      </c>
      <c r="I4056" s="111" t="s">
        <v>18</v>
      </c>
      <c r="J4056" s="111" t="s">
        <v>344</v>
      </c>
      <c r="K4056" s="111" t="s">
        <v>46</v>
      </c>
      <c r="L4056" s="111">
        <v>12</v>
      </c>
      <c r="M4056" s="111">
        <v>4.2000000000000003E-2</v>
      </c>
      <c r="N4056" s="113">
        <v>2.59</v>
      </c>
      <c r="O4056" s="113">
        <v>2.1755</v>
      </c>
      <c r="P4056" s="114">
        <v>0.2</v>
      </c>
      <c r="Q4056" s="113">
        <v>26.160000000000004</v>
      </c>
      <c r="R4056" s="115">
        <v>2.39</v>
      </c>
      <c r="S4056" s="115">
        <v>1.99</v>
      </c>
      <c r="T4056" s="119">
        <v>0.2</v>
      </c>
      <c r="U4056" s="116">
        <v>23.88</v>
      </c>
      <c r="V4056" t="s">
        <v>25</v>
      </c>
      <c r="W4056">
        <v>9.4145000000000003</v>
      </c>
      <c r="X4056" t="s">
        <v>25</v>
      </c>
      <c r="Y4056">
        <v>112.92</v>
      </c>
      <c r="Z4056">
        <v>2.19</v>
      </c>
      <c r="AA4056">
        <v>1.83</v>
      </c>
      <c r="AB4056">
        <v>0.2</v>
      </c>
      <c r="AC4056">
        <v>21.96</v>
      </c>
    </row>
    <row r="4057" spans="1:29" x14ac:dyDescent="0.25">
      <c r="A4057" s="111" t="s">
        <v>597</v>
      </c>
      <c r="B4057" s="112" t="s">
        <v>589</v>
      </c>
      <c r="C4057" s="111">
        <v>158200</v>
      </c>
      <c r="D4057" s="111">
        <v>1582003</v>
      </c>
      <c r="E4057" s="111" t="s">
        <v>611</v>
      </c>
      <c r="F4057" s="111">
        <v>909</v>
      </c>
      <c r="G4057" s="111" t="s">
        <v>612</v>
      </c>
      <c r="H4057" s="111" t="s">
        <v>42</v>
      </c>
      <c r="I4057" s="111" t="s">
        <v>18</v>
      </c>
      <c r="J4057" s="111" t="s">
        <v>331</v>
      </c>
      <c r="K4057" s="111" t="s">
        <v>462</v>
      </c>
      <c r="L4057" s="111">
        <v>12</v>
      </c>
      <c r="M4057" s="111">
        <v>3.4079999999999999E-2</v>
      </c>
      <c r="N4057" s="113">
        <v>3.19</v>
      </c>
      <c r="O4057" s="113">
        <v>2.65</v>
      </c>
      <c r="P4057" s="114">
        <v>0.2</v>
      </c>
      <c r="Q4057" s="113">
        <v>31.799999999999997</v>
      </c>
      <c r="R4057" s="115">
        <v>2.79</v>
      </c>
      <c r="S4057" s="115">
        <v>2.33</v>
      </c>
      <c r="T4057" s="119">
        <v>0.2</v>
      </c>
      <c r="U4057" s="116">
        <v>27.96</v>
      </c>
      <c r="V4057" t="s">
        <v>25</v>
      </c>
      <c r="W4057">
        <v>9.4145000000000003</v>
      </c>
      <c r="X4057" t="s">
        <v>25</v>
      </c>
      <c r="Y4057">
        <v>112.92</v>
      </c>
      <c r="Z4057">
        <v>2.79</v>
      </c>
      <c r="AA4057">
        <v>2.33</v>
      </c>
      <c r="AB4057">
        <v>0.2</v>
      </c>
      <c r="AC4057">
        <v>27.96</v>
      </c>
    </row>
    <row r="4058" spans="1:29" x14ac:dyDescent="0.25">
      <c r="A4058" s="111" t="s">
        <v>597</v>
      </c>
      <c r="B4058" s="112" t="s">
        <v>589</v>
      </c>
      <c r="C4058" s="111">
        <v>158200</v>
      </c>
      <c r="D4058" s="111">
        <v>1582003</v>
      </c>
      <c r="E4058" s="111" t="s">
        <v>611</v>
      </c>
      <c r="F4058" s="111">
        <v>2231</v>
      </c>
      <c r="G4058" s="111" t="s">
        <v>461</v>
      </c>
      <c r="H4058" s="111" t="s">
        <v>42</v>
      </c>
      <c r="I4058" s="111" t="s">
        <v>18</v>
      </c>
      <c r="J4058" s="111" t="s">
        <v>334</v>
      </c>
      <c r="K4058" s="111" t="s">
        <v>462</v>
      </c>
      <c r="L4058" s="111">
        <v>12</v>
      </c>
      <c r="M4058" s="111">
        <v>3.4799999999999998E-2</v>
      </c>
      <c r="N4058" s="113">
        <v>3.19</v>
      </c>
      <c r="O4058" s="113">
        <v>2.65</v>
      </c>
      <c r="P4058" s="114">
        <v>0.2</v>
      </c>
      <c r="Q4058" s="113">
        <v>31.799999999999997</v>
      </c>
      <c r="R4058" s="115">
        <v>2.79</v>
      </c>
      <c r="S4058" s="115">
        <v>2.33</v>
      </c>
      <c r="T4058" s="119">
        <v>0.2</v>
      </c>
      <c r="U4058" s="116">
        <v>27.96</v>
      </c>
      <c r="V4058" t="s">
        <v>25</v>
      </c>
      <c r="W4058">
        <v>9.4145000000000003</v>
      </c>
      <c r="X4058" t="s">
        <v>25</v>
      </c>
      <c r="Y4058">
        <v>112.92</v>
      </c>
      <c r="Z4058">
        <v>2.79</v>
      </c>
      <c r="AA4058">
        <v>2.33</v>
      </c>
      <c r="AB4058">
        <v>0.2</v>
      </c>
      <c r="AC4058">
        <v>27.96</v>
      </c>
    </row>
    <row r="4059" spans="1:29" x14ac:dyDescent="0.25">
      <c r="A4059" s="111" t="s">
        <v>597</v>
      </c>
      <c r="B4059" s="112" t="s">
        <v>589</v>
      </c>
      <c r="C4059" s="111">
        <v>158200</v>
      </c>
      <c r="D4059" s="111">
        <v>1582003</v>
      </c>
      <c r="E4059" s="111" t="s">
        <v>611</v>
      </c>
      <c r="F4059" s="111">
        <v>8411</v>
      </c>
      <c r="G4059" s="111" t="s">
        <v>465</v>
      </c>
      <c r="H4059" s="111" t="s">
        <v>82</v>
      </c>
      <c r="I4059" s="111" t="s">
        <v>18</v>
      </c>
      <c r="J4059" s="111" t="s">
        <v>334</v>
      </c>
      <c r="K4059" s="111" t="s">
        <v>81</v>
      </c>
      <c r="L4059" s="111">
        <v>6</v>
      </c>
      <c r="M4059" s="111">
        <v>0.09</v>
      </c>
      <c r="N4059" s="113">
        <v>4.99</v>
      </c>
      <c r="O4059" s="113">
        <v>4.16</v>
      </c>
      <c r="P4059" s="114">
        <v>0.2</v>
      </c>
      <c r="Q4059" s="113">
        <v>24.96</v>
      </c>
      <c r="R4059" s="115">
        <v>4.79</v>
      </c>
      <c r="S4059" s="115">
        <v>3.99</v>
      </c>
      <c r="T4059" s="119">
        <v>0.2</v>
      </c>
      <c r="U4059" s="116">
        <v>23.94</v>
      </c>
      <c r="V4059" t="s">
        <v>25</v>
      </c>
      <c r="W4059">
        <v>9.4145000000000003</v>
      </c>
      <c r="X4059" t="s">
        <v>25</v>
      </c>
      <c r="Y4059">
        <v>56.46</v>
      </c>
      <c r="Z4059">
        <v>4.99</v>
      </c>
      <c r="AA4059">
        <v>4.16</v>
      </c>
      <c r="AB4059">
        <v>0.2</v>
      </c>
      <c r="AC4059">
        <v>24.96</v>
      </c>
    </row>
    <row r="4060" spans="1:29" x14ac:dyDescent="0.25">
      <c r="A4060" s="111" t="s">
        <v>597</v>
      </c>
      <c r="B4060" s="112" t="s">
        <v>589</v>
      </c>
      <c r="C4060" s="111">
        <v>158200</v>
      </c>
      <c r="D4060" s="111">
        <v>1582003</v>
      </c>
      <c r="E4060" s="111" t="s">
        <v>611</v>
      </c>
      <c r="F4060" s="111">
        <v>8793</v>
      </c>
      <c r="G4060" s="111" t="s">
        <v>468</v>
      </c>
      <c r="H4060" s="111" t="s">
        <v>84</v>
      </c>
      <c r="I4060" s="111" t="s">
        <v>18</v>
      </c>
      <c r="J4060" s="111" t="s">
        <v>469</v>
      </c>
      <c r="K4060" s="111" t="s">
        <v>81</v>
      </c>
      <c r="L4060" s="111">
        <v>6</v>
      </c>
      <c r="M4060" s="111">
        <v>0.09</v>
      </c>
      <c r="N4060" s="113">
        <v>6.49</v>
      </c>
      <c r="O4060" s="113">
        <v>5.4</v>
      </c>
      <c r="P4060" s="114">
        <v>0.2</v>
      </c>
      <c r="Q4060" s="113">
        <v>32.400000000000006</v>
      </c>
      <c r="R4060" s="115">
        <v>5.69</v>
      </c>
      <c r="S4060" s="115">
        <v>4.74</v>
      </c>
      <c r="T4060" s="119">
        <v>0.2</v>
      </c>
      <c r="U4060" s="116">
        <v>28.44</v>
      </c>
      <c r="V4060" t="s">
        <v>25</v>
      </c>
      <c r="W4060">
        <v>9.4145000000000003</v>
      </c>
      <c r="X4060" t="s">
        <v>25</v>
      </c>
      <c r="Y4060">
        <v>56.46</v>
      </c>
      <c r="Z4060">
        <v>5.69</v>
      </c>
      <c r="AA4060">
        <v>4.74</v>
      </c>
      <c r="AB4060">
        <v>0.2</v>
      </c>
      <c r="AC4060">
        <v>28.44</v>
      </c>
    </row>
    <row r="4061" spans="1:29" x14ac:dyDescent="0.25">
      <c r="A4061" s="111" t="s">
        <v>597</v>
      </c>
      <c r="B4061" s="112" t="s">
        <v>589</v>
      </c>
      <c r="C4061" s="111">
        <v>158200</v>
      </c>
      <c r="D4061" s="111">
        <v>1582003</v>
      </c>
      <c r="E4061" s="111" t="s">
        <v>611</v>
      </c>
      <c r="F4061" s="111">
        <v>13065</v>
      </c>
      <c r="G4061" s="111" t="s">
        <v>470</v>
      </c>
      <c r="H4061" s="111" t="s">
        <v>84</v>
      </c>
      <c r="I4061" s="111" t="s">
        <v>18</v>
      </c>
      <c r="J4061" s="111" t="s">
        <v>471</v>
      </c>
      <c r="K4061" s="111" t="s">
        <v>81</v>
      </c>
      <c r="L4061" s="111">
        <v>6</v>
      </c>
      <c r="M4061" s="111">
        <v>0.09</v>
      </c>
      <c r="N4061" s="113">
        <v>6.49</v>
      </c>
      <c r="O4061" s="113">
        <v>5.4</v>
      </c>
      <c r="P4061" s="114">
        <v>0.2</v>
      </c>
      <c r="Q4061" s="113">
        <v>32.400000000000006</v>
      </c>
      <c r="R4061" s="115">
        <v>5.69</v>
      </c>
      <c r="S4061" s="115">
        <v>4.74</v>
      </c>
      <c r="T4061" s="119">
        <v>0.2</v>
      </c>
      <c r="U4061" s="116">
        <v>28.44</v>
      </c>
      <c r="V4061" t="s">
        <v>25</v>
      </c>
      <c r="W4061">
        <v>9.4145000000000003</v>
      </c>
      <c r="X4061" t="s">
        <v>25</v>
      </c>
      <c r="Y4061">
        <v>56.46</v>
      </c>
      <c r="Z4061">
        <v>5.69</v>
      </c>
      <c r="AA4061">
        <v>4.74</v>
      </c>
      <c r="AB4061">
        <v>0.2</v>
      </c>
      <c r="AC4061">
        <v>28.44</v>
      </c>
    </row>
    <row r="4062" spans="1:29" x14ac:dyDescent="0.25">
      <c r="A4062" s="111" t="s">
        <v>597</v>
      </c>
      <c r="B4062" s="112" t="s">
        <v>589</v>
      </c>
      <c r="C4062" s="111">
        <v>158200</v>
      </c>
      <c r="D4062" s="111">
        <v>1582003</v>
      </c>
      <c r="E4062" s="111" t="s">
        <v>611</v>
      </c>
      <c r="F4062" s="111">
        <v>253</v>
      </c>
      <c r="G4062" s="111" t="s">
        <v>375</v>
      </c>
      <c r="H4062" s="111" t="s">
        <v>73</v>
      </c>
      <c r="I4062" s="111" t="s">
        <v>18</v>
      </c>
      <c r="J4062" s="111" t="s">
        <v>340</v>
      </c>
      <c r="K4062" s="111" t="s">
        <v>68</v>
      </c>
      <c r="L4062" s="111">
        <v>6</v>
      </c>
      <c r="M4062" s="111">
        <v>0.06</v>
      </c>
      <c r="N4062" s="113">
        <v>3.79</v>
      </c>
      <c r="O4062" s="113">
        <v>3.19</v>
      </c>
      <c r="P4062" s="114">
        <v>0.2</v>
      </c>
      <c r="Q4062" s="113">
        <v>19.14</v>
      </c>
      <c r="R4062" s="115">
        <v>3.79</v>
      </c>
      <c r="S4062" s="115">
        <v>3.19</v>
      </c>
      <c r="T4062" s="119">
        <v>0.2</v>
      </c>
      <c r="U4062" s="116">
        <v>19.14</v>
      </c>
      <c r="V4062" t="s">
        <v>25</v>
      </c>
      <c r="W4062">
        <v>9.4145000000000003</v>
      </c>
      <c r="X4062" t="s">
        <v>25</v>
      </c>
      <c r="Y4062">
        <v>56.46</v>
      </c>
      <c r="Z4062">
        <v>3.99</v>
      </c>
      <c r="AA4062">
        <v>3.32</v>
      </c>
      <c r="AB4062">
        <v>0.2</v>
      </c>
      <c r="AC4062">
        <v>19.919999999999998</v>
      </c>
    </row>
    <row r="4063" spans="1:29" x14ac:dyDescent="0.25">
      <c r="A4063" s="111" t="s">
        <v>597</v>
      </c>
      <c r="B4063" s="112" t="s">
        <v>589</v>
      </c>
      <c r="C4063" s="111">
        <v>158200</v>
      </c>
      <c r="D4063" s="111">
        <v>1582003</v>
      </c>
      <c r="E4063" s="111" t="s">
        <v>611</v>
      </c>
      <c r="F4063" s="111">
        <v>2132</v>
      </c>
      <c r="G4063" s="111" t="s">
        <v>376</v>
      </c>
      <c r="H4063" s="111" t="s">
        <v>70</v>
      </c>
      <c r="I4063" s="111" t="s">
        <v>18</v>
      </c>
      <c r="J4063" s="111" t="s">
        <v>334</v>
      </c>
      <c r="K4063" s="111" t="s">
        <v>68</v>
      </c>
      <c r="L4063" s="111">
        <v>6</v>
      </c>
      <c r="M4063" s="111">
        <v>0.06</v>
      </c>
      <c r="N4063" s="113">
        <v>3.79</v>
      </c>
      <c r="O4063" s="113">
        <v>3.19</v>
      </c>
      <c r="P4063" s="114">
        <v>0.2</v>
      </c>
      <c r="Q4063" s="113">
        <v>19.14</v>
      </c>
      <c r="R4063" s="115">
        <v>3.79</v>
      </c>
      <c r="S4063" s="115">
        <v>3.19</v>
      </c>
      <c r="T4063" s="119">
        <v>0.2</v>
      </c>
      <c r="U4063" s="116">
        <v>19.14</v>
      </c>
      <c r="V4063" t="s">
        <v>25</v>
      </c>
      <c r="W4063">
        <v>9.4145000000000003</v>
      </c>
      <c r="X4063" t="s">
        <v>25</v>
      </c>
      <c r="Y4063">
        <v>56.46</v>
      </c>
      <c r="Z4063">
        <v>3.99</v>
      </c>
      <c r="AA4063">
        <v>3.32</v>
      </c>
      <c r="AB4063">
        <v>0.2</v>
      </c>
      <c r="AC4063">
        <v>19.919999999999998</v>
      </c>
    </row>
    <row r="4064" spans="1:29" x14ac:dyDescent="0.25">
      <c r="A4064" s="111" t="s">
        <v>597</v>
      </c>
      <c r="B4064" s="112" t="s">
        <v>589</v>
      </c>
      <c r="C4064" s="111">
        <v>158200</v>
      </c>
      <c r="D4064" s="111">
        <v>1582003</v>
      </c>
      <c r="E4064" s="111" t="s">
        <v>611</v>
      </c>
      <c r="F4064" s="111">
        <v>7703</v>
      </c>
      <c r="G4064" s="111" t="s">
        <v>473</v>
      </c>
      <c r="H4064" s="111" t="s">
        <v>72</v>
      </c>
      <c r="I4064" s="111" t="s">
        <v>18</v>
      </c>
      <c r="J4064" s="111" t="s">
        <v>331</v>
      </c>
      <c r="K4064" s="111" t="s">
        <v>68</v>
      </c>
      <c r="L4064" s="111">
        <v>6</v>
      </c>
      <c r="M4064" s="111">
        <v>0.06</v>
      </c>
      <c r="N4064" s="113">
        <v>3.79</v>
      </c>
      <c r="O4064" s="113">
        <v>3.19</v>
      </c>
      <c r="P4064" s="114">
        <v>0.2</v>
      </c>
      <c r="Q4064" s="113">
        <v>19.14</v>
      </c>
      <c r="R4064" s="115">
        <v>3.79</v>
      </c>
      <c r="S4064" s="115">
        <v>3.19</v>
      </c>
      <c r="T4064" s="119">
        <v>0.2</v>
      </c>
      <c r="U4064" s="116">
        <v>19.14</v>
      </c>
      <c r="V4064" t="s">
        <v>25</v>
      </c>
      <c r="W4064">
        <v>9.4145000000000003</v>
      </c>
      <c r="X4064" t="s">
        <v>25</v>
      </c>
      <c r="Y4064">
        <v>56.46</v>
      </c>
      <c r="Z4064">
        <v>3.99</v>
      </c>
      <c r="AA4064">
        <v>3.32</v>
      </c>
      <c r="AB4064">
        <v>0.2</v>
      </c>
      <c r="AC4064">
        <v>19.919999999999998</v>
      </c>
    </row>
    <row r="4065" spans="1:29" x14ac:dyDescent="0.25">
      <c r="A4065" s="111" t="s">
        <v>597</v>
      </c>
      <c r="B4065" s="112" t="s">
        <v>589</v>
      </c>
      <c r="C4065" s="111">
        <v>158200</v>
      </c>
      <c r="D4065" s="111">
        <v>1582003</v>
      </c>
      <c r="E4065" s="111" t="s">
        <v>611</v>
      </c>
      <c r="F4065" s="111">
        <v>13486</v>
      </c>
      <c r="G4065" s="111" t="s">
        <v>377</v>
      </c>
      <c r="H4065" s="111" t="s">
        <v>134</v>
      </c>
      <c r="I4065" s="111" t="s">
        <v>128</v>
      </c>
      <c r="J4065" s="111" t="s">
        <v>378</v>
      </c>
      <c r="K4065" s="111" t="s">
        <v>68</v>
      </c>
      <c r="L4065" s="111">
        <v>6</v>
      </c>
      <c r="M4065" s="111">
        <v>0.06</v>
      </c>
      <c r="N4065" s="113">
        <v>6.59</v>
      </c>
      <c r="O4065" s="113">
        <v>5.49</v>
      </c>
      <c r="P4065" s="114">
        <v>0.2</v>
      </c>
      <c r="Q4065" s="113">
        <v>32.94</v>
      </c>
      <c r="R4065" s="115">
        <v>6.19</v>
      </c>
      <c r="S4065" s="115">
        <v>5.18</v>
      </c>
      <c r="T4065" s="119">
        <v>0.2</v>
      </c>
      <c r="U4065" s="116">
        <v>31.08</v>
      </c>
      <c r="V4065" t="s">
        <v>25</v>
      </c>
      <c r="W4065">
        <v>9.4145000000000003</v>
      </c>
      <c r="X4065" t="s">
        <v>25</v>
      </c>
      <c r="Y4065">
        <v>56.46</v>
      </c>
      <c r="Z4065">
        <v>6.19</v>
      </c>
      <c r="AA4065">
        <v>5.18</v>
      </c>
      <c r="AB4065">
        <v>0.2</v>
      </c>
      <c r="AC4065">
        <v>31.08</v>
      </c>
    </row>
    <row r="4066" spans="1:29" x14ac:dyDescent="0.25">
      <c r="A4066" s="111" t="s">
        <v>597</v>
      </c>
      <c r="B4066" s="112" t="s">
        <v>589</v>
      </c>
      <c r="C4066" s="111">
        <v>158200</v>
      </c>
      <c r="D4066" s="111">
        <v>1582003</v>
      </c>
      <c r="E4066" s="111" t="s">
        <v>611</v>
      </c>
      <c r="F4066" s="111">
        <v>19164</v>
      </c>
      <c r="G4066" s="111" t="s">
        <v>475</v>
      </c>
      <c r="H4066" s="111" t="s">
        <v>76</v>
      </c>
      <c r="I4066" s="111" t="s">
        <v>18</v>
      </c>
      <c r="J4066" s="111" t="s">
        <v>334</v>
      </c>
      <c r="K4066" s="111" t="s">
        <v>68</v>
      </c>
      <c r="L4066" s="111">
        <v>2</v>
      </c>
      <c r="M4066" s="111">
        <v>0.02</v>
      </c>
      <c r="N4066" s="113">
        <v>3.69</v>
      </c>
      <c r="O4066" s="113">
        <v>3.1</v>
      </c>
      <c r="P4066" s="114">
        <v>0.2</v>
      </c>
      <c r="Q4066" s="113">
        <v>6.2</v>
      </c>
      <c r="R4066" s="115">
        <v>3.19</v>
      </c>
      <c r="S4066" s="115">
        <v>2.7</v>
      </c>
      <c r="T4066" s="119">
        <v>0.2</v>
      </c>
      <c r="U4066" s="116">
        <v>5.4</v>
      </c>
      <c r="V4066" t="s">
        <v>25</v>
      </c>
      <c r="W4066">
        <v>9.4145000000000003</v>
      </c>
      <c r="X4066" t="s">
        <v>25</v>
      </c>
      <c r="Y4066">
        <v>18.82</v>
      </c>
      <c r="Z4066">
        <v>3.19</v>
      </c>
      <c r="AA4066">
        <v>2.7</v>
      </c>
      <c r="AB4066">
        <v>0.2</v>
      </c>
      <c r="AC4066">
        <v>5.4</v>
      </c>
    </row>
    <row r="4067" spans="1:29" x14ac:dyDescent="0.25">
      <c r="A4067" s="111" t="s">
        <v>597</v>
      </c>
      <c r="B4067" s="112" t="s">
        <v>589</v>
      </c>
      <c r="C4067" s="111">
        <v>158200</v>
      </c>
      <c r="D4067" s="111">
        <v>1582003</v>
      </c>
      <c r="E4067" s="111" t="s">
        <v>611</v>
      </c>
      <c r="F4067" s="111">
        <v>22200</v>
      </c>
      <c r="G4067" s="111" t="s">
        <v>380</v>
      </c>
      <c r="H4067" s="111" t="s">
        <v>75</v>
      </c>
      <c r="I4067" s="111" t="s">
        <v>18</v>
      </c>
      <c r="J4067" s="111" t="s">
        <v>362</v>
      </c>
      <c r="K4067" s="111" t="s">
        <v>68</v>
      </c>
      <c r="L4067" s="111">
        <v>6</v>
      </c>
      <c r="M4067" s="111">
        <v>0.06</v>
      </c>
      <c r="N4067" s="113">
        <v>7.99</v>
      </c>
      <c r="O4067" s="113">
        <v>6.65</v>
      </c>
      <c r="P4067" s="114">
        <v>0.2</v>
      </c>
      <c r="Q4067" s="113">
        <v>39.900000000000006</v>
      </c>
      <c r="R4067" s="115">
        <v>6.99</v>
      </c>
      <c r="S4067" s="115">
        <v>5.83</v>
      </c>
      <c r="T4067" s="119">
        <v>0.2</v>
      </c>
      <c r="U4067" s="116">
        <v>34.980000000000004</v>
      </c>
      <c r="V4067" t="s">
        <v>25</v>
      </c>
      <c r="W4067">
        <v>9.4145000000000003</v>
      </c>
      <c r="X4067" t="s">
        <v>25</v>
      </c>
      <c r="Y4067">
        <v>56.46</v>
      </c>
      <c r="Z4067">
        <v>6.99</v>
      </c>
      <c r="AA4067">
        <v>5.83</v>
      </c>
      <c r="AB4067">
        <v>0.2</v>
      </c>
      <c r="AC4067">
        <v>34.980000000000004</v>
      </c>
    </row>
    <row r="4068" spans="1:29" x14ac:dyDescent="0.25">
      <c r="A4068" s="111" t="s">
        <v>597</v>
      </c>
      <c r="B4068" s="112" t="s">
        <v>589</v>
      </c>
      <c r="C4068" s="111">
        <v>158200</v>
      </c>
      <c r="D4068" s="111">
        <v>1582003</v>
      </c>
      <c r="E4068" s="111" t="s">
        <v>611</v>
      </c>
      <c r="F4068" s="111">
        <v>29143</v>
      </c>
      <c r="G4068" s="111" t="s">
        <v>383</v>
      </c>
      <c r="H4068" s="111" t="s">
        <v>72</v>
      </c>
      <c r="I4068" s="111" t="s">
        <v>18</v>
      </c>
      <c r="J4068" s="111" t="s">
        <v>384</v>
      </c>
      <c r="K4068" s="111" t="s">
        <v>68</v>
      </c>
      <c r="L4068" s="111">
        <v>6</v>
      </c>
      <c r="M4068" s="111">
        <v>0.06</v>
      </c>
      <c r="N4068" s="113">
        <v>3.79</v>
      </c>
      <c r="O4068" s="113">
        <v>3.19</v>
      </c>
      <c r="P4068" s="114">
        <v>0.2</v>
      </c>
      <c r="Q4068" s="113">
        <v>19.14</v>
      </c>
      <c r="R4068" s="115">
        <v>3.79</v>
      </c>
      <c r="S4068" s="115">
        <v>3.19</v>
      </c>
      <c r="T4068" s="119">
        <v>0.2</v>
      </c>
      <c r="U4068" s="116">
        <v>19.14</v>
      </c>
      <c r="V4068" t="s">
        <v>25</v>
      </c>
      <c r="W4068">
        <v>9.4145000000000003</v>
      </c>
      <c r="X4068" t="s">
        <v>25</v>
      </c>
      <c r="Y4068">
        <v>56.46</v>
      </c>
      <c r="Z4068">
        <v>3.99</v>
      </c>
      <c r="AA4068">
        <v>3.32</v>
      </c>
      <c r="AB4068">
        <v>0.2</v>
      </c>
      <c r="AC4068">
        <v>19.919999999999998</v>
      </c>
    </row>
    <row r="4069" spans="1:29" x14ac:dyDescent="0.25">
      <c r="A4069" s="111" t="s">
        <v>597</v>
      </c>
      <c r="B4069" s="112" t="s">
        <v>589</v>
      </c>
      <c r="C4069" s="111">
        <v>158200</v>
      </c>
      <c r="D4069" s="111">
        <v>1582003</v>
      </c>
      <c r="E4069" s="111" t="s">
        <v>611</v>
      </c>
      <c r="F4069" s="111">
        <v>7945</v>
      </c>
      <c r="G4069" s="111" t="s">
        <v>476</v>
      </c>
      <c r="H4069" s="111" t="s">
        <v>101</v>
      </c>
      <c r="I4069" s="111" t="s">
        <v>18</v>
      </c>
      <c r="J4069" s="111" t="s">
        <v>331</v>
      </c>
      <c r="K4069" s="111" t="s">
        <v>99</v>
      </c>
      <c r="L4069" s="111">
        <v>6</v>
      </c>
      <c r="M4069" s="111">
        <v>0.15</v>
      </c>
      <c r="N4069" s="113">
        <v>8.49</v>
      </c>
      <c r="O4069" s="113">
        <v>7.08</v>
      </c>
      <c r="P4069" s="114">
        <v>0.2</v>
      </c>
      <c r="Q4069" s="113">
        <v>42.480000000000004</v>
      </c>
      <c r="R4069" s="115">
        <v>8.49</v>
      </c>
      <c r="S4069" s="115">
        <v>7.0750000000000002</v>
      </c>
      <c r="T4069" s="119">
        <v>0.2</v>
      </c>
      <c r="U4069" s="116">
        <v>42.480000000000004</v>
      </c>
      <c r="V4069" t="s">
        <v>25</v>
      </c>
      <c r="W4069">
        <v>9.4145000000000003</v>
      </c>
      <c r="X4069" t="s">
        <v>25</v>
      </c>
      <c r="Y4069">
        <v>56.46</v>
      </c>
      <c r="Z4069">
        <v>7.79</v>
      </c>
      <c r="AA4069">
        <v>6.49</v>
      </c>
      <c r="AB4069">
        <v>0.2</v>
      </c>
      <c r="AC4069">
        <v>38.94</v>
      </c>
    </row>
    <row r="4070" spans="1:29" x14ac:dyDescent="0.25">
      <c r="A4070" s="111" t="s">
        <v>597</v>
      </c>
      <c r="B4070" s="112" t="s">
        <v>589</v>
      </c>
      <c r="C4070" s="111">
        <v>158200</v>
      </c>
      <c r="D4070" s="111">
        <v>1582003</v>
      </c>
      <c r="E4070" s="111" t="s">
        <v>611</v>
      </c>
      <c r="F4070" s="111">
        <v>7947</v>
      </c>
      <c r="G4070" s="111" t="s">
        <v>477</v>
      </c>
      <c r="H4070" s="111" t="s">
        <v>100</v>
      </c>
      <c r="I4070" s="111" t="s">
        <v>18</v>
      </c>
      <c r="J4070" s="111" t="s">
        <v>334</v>
      </c>
      <c r="K4070" s="111" t="s">
        <v>99</v>
      </c>
      <c r="L4070" s="111">
        <v>6</v>
      </c>
      <c r="M4070" s="111">
        <v>0.15</v>
      </c>
      <c r="N4070" s="113">
        <v>8.49</v>
      </c>
      <c r="O4070" s="113">
        <v>7.08</v>
      </c>
      <c r="P4070" s="114">
        <v>0.2</v>
      </c>
      <c r="Q4070" s="113">
        <v>42.480000000000004</v>
      </c>
      <c r="R4070" s="115">
        <v>8.49</v>
      </c>
      <c r="S4070" s="115">
        <v>7.0750000000000002</v>
      </c>
      <c r="T4070" s="119">
        <v>0.2</v>
      </c>
      <c r="U4070" s="116">
        <v>42.480000000000004</v>
      </c>
      <c r="V4070" t="s">
        <v>25</v>
      </c>
      <c r="W4070">
        <v>9.4145000000000003</v>
      </c>
      <c r="X4070" t="s">
        <v>25</v>
      </c>
      <c r="Y4070">
        <v>56.46</v>
      </c>
      <c r="Z4070">
        <v>7.79</v>
      </c>
      <c r="AA4070">
        <v>6.49</v>
      </c>
      <c r="AB4070">
        <v>0.2</v>
      </c>
      <c r="AC4070">
        <v>38.94</v>
      </c>
    </row>
    <row r="4071" spans="1:29" x14ac:dyDescent="0.25">
      <c r="A4071" s="111" t="s">
        <v>597</v>
      </c>
      <c r="B4071" s="112" t="s">
        <v>589</v>
      </c>
      <c r="C4071" s="111">
        <v>158200</v>
      </c>
      <c r="D4071" s="111">
        <v>1582003</v>
      </c>
      <c r="E4071" s="111" t="s">
        <v>611</v>
      </c>
      <c r="F4071" s="111">
        <v>4293</v>
      </c>
      <c r="G4071" s="111" t="s">
        <v>478</v>
      </c>
      <c r="H4071" s="111" t="s">
        <v>28</v>
      </c>
      <c r="I4071" s="111" t="s">
        <v>18</v>
      </c>
      <c r="J4071" s="111" t="s">
        <v>384</v>
      </c>
      <c r="K4071" s="111" t="s">
        <v>19</v>
      </c>
      <c r="L4071" s="111">
        <v>12</v>
      </c>
      <c r="M4071" s="111">
        <v>2.4E-2</v>
      </c>
      <c r="N4071" s="113">
        <v>1.69</v>
      </c>
      <c r="O4071" s="113">
        <v>1.42</v>
      </c>
      <c r="P4071" s="114">
        <v>0.2</v>
      </c>
      <c r="Q4071" s="113">
        <v>17.04</v>
      </c>
      <c r="R4071" s="115">
        <v>1.49</v>
      </c>
      <c r="S4071" s="115">
        <v>1.24</v>
      </c>
      <c r="T4071" s="119">
        <v>0.2</v>
      </c>
      <c r="U4071" s="116">
        <v>14.879999999999999</v>
      </c>
      <c r="V4071" t="s">
        <v>25</v>
      </c>
      <c r="W4071">
        <v>9.4145000000000003</v>
      </c>
      <c r="X4071" t="s">
        <v>25</v>
      </c>
      <c r="Y4071">
        <v>112.92</v>
      </c>
      <c r="Z4071">
        <v>1.49</v>
      </c>
      <c r="AA4071">
        <v>1.24</v>
      </c>
      <c r="AB4071">
        <v>0.2</v>
      </c>
      <c r="AC4071">
        <v>14.879999999999999</v>
      </c>
    </row>
    <row r="4072" spans="1:29" x14ac:dyDescent="0.25">
      <c r="A4072" s="111" t="s">
        <v>597</v>
      </c>
      <c r="B4072" s="112" t="s">
        <v>589</v>
      </c>
      <c r="C4072" s="111">
        <v>158200</v>
      </c>
      <c r="D4072" s="111">
        <v>1582003</v>
      </c>
      <c r="E4072" s="111" t="s">
        <v>611</v>
      </c>
      <c r="F4072" s="111">
        <v>18152</v>
      </c>
      <c r="G4072" s="111" t="s">
        <v>385</v>
      </c>
      <c r="H4072" s="111" t="s">
        <v>21</v>
      </c>
      <c r="I4072" s="111" t="s">
        <v>18</v>
      </c>
      <c r="J4072" s="111" t="s">
        <v>334</v>
      </c>
      <c r="K4072" s="111" t="s">
        <v>19</v>
      </c>
      <c r="L4072" s="111">
        <v>12</v>
      </c>
      <c r="M4072" s="111">
        <v>2.4E-2</v>
      </c>
      <c r="N4072" s="113">
        <v>1.69</v>
      </c>
      <c r="O4072" s="113">
        <v>1.4155</v>
      </c>
      <c r="P4072" s="114">
        <v>0.2</v>
      </c>
      <c r="Q4072" s="113">
        <v>17.04</v>
      </c>
      <c r="R4072" s="115">
        <v>1.59</v>
      </c>
      <c r="S4072" s="115">
        <v>1.3250000000000002</v>
      </c>
      <c r="T4072" s="119">
        <v>0.2</v>
      </c>
      <c r="U4072" s="116">
        <v>15.96</v>
      </c>
      <c r="V4072" t="s">
        <v>25</v>
      </c>
      <c r="W4072">
        <v>9.4145000000000003</v>
      </c>
      <c r="X4072" t="s">
        <v>25</v>
      </c>
      <c r="Y4072">
        <v>112.92</v>
      </c>
      <c r="Z4072">
        <v>1.49</v>
      </c>
      <c r="AA4072">
        <v>1.24</v>
      </c>
      <c r="AB4072">
        <v>0.2</v>
      </c>
      <c r="AC4072">
        <v>14.879999999999999</v>
      </c>
    </row>
    <row r="4073" spans="1:29" x14ac:dyDescent="0.25">
      <c r="A4073" s="111" t="s">
        <v>597</v>
      </c>
      <c r="B4073" s="112" t="s">
        <v>589</v>
      </c>
      <c r="C4073" s="111">
        <v>158200</v>
      </c>
      <c r="D4073" s="111">
        <v>1582003</v>
      </c>
      <c r="E4073" s="111" t="s">
        <v>611</v>
      </c>
      <c r="F4073" s="111">
        <v>18266</v>
      </c>
      <c r="G4073" s="111" t="s">
        <v>386</v>
      </c>
      <c r="H4073" s="111" t="s">
        <v>28</v>
      </c>
      <c r="I4073" s="111" t="s">
        <v>18</v>
      </c>
      <c r="J4073" s="111" t="s">
        <v>331</v>
      </c>
      <c r="K4073" s="111" t="s">
        <v>19</v>
      </c>
      <c r="L4073" s="111">
        <v>12</v>
      </c>
      <c r="M4073" s="111">
        <v>2.4E-2</v>
      </c>
      <c r="N4073" s="113">
        <v>1.69</v>
      </c>
      <c r="O4073" s="113">
        <v>1.42</v>
      </c>
      <c r="P4073" s="114">
        <v>0.2</v>
      </c>
      <c r="Q4073" s="113">
        <v>17.04</v>
      </c>
      <c r="R4073" s="115">
        <v>1.49</v>
      </c>
      <c r="S4073" s="115">
        <v>1.24</v>
      </c>
      <c r="T4073" s="119">
        <v>0.2</v>
      </c>
      <c r="U4073" s="116">
        <v>14.879999999999999</v>
      </c>
      <c r="V4073" t="s">
        <v>25</v>
      </c>
      <c r="W4073">
        <v>9.4145000000000003</v>
      </c>
      <c r="X4073" t="s">
        <v>25</v>
      </c>
      <c r="Y4073">
        <v>112.92</v>
      </c>
      <c r="Z4073">
        <v>1.49</v>
      </c>
      <c r="AA4073">
        <v>1.24</v>
      </c>
      <c r="AB4073">
        <v>0.2</v>
      </c>
      <c r="AC4073">
        <v>14.879999999999999</v>
      </c>
    </row>
    <row r="4074" spans="1:29" x14ac:dyDescent="0.25">
      <c r="A4074" s="111" t="s">
        <v>597</v>
      </c>
      <c r="B4074" s="112" t="s">
        <v>589</v>
      </c>
      <c r="C4074" s="111">
        <v>158200</v>
      </c>
      <c r="D4074" s="111">
        <v>1582003</v>
      </c>
      <c r="E4074" s="111" t="s">
        <v>611</v>
      </c>
      <c r="F4074" s="111">
        <v>18268</v>
      </c>
      <c r="G4074" s="111" t="s">
        <v>387</v>
      </c>
      <c r="H4074" s="111" t="s">
        <v>30</v>
      </c>
      <c r="I4074" s="111" t="s">
        <v>18</v>
      </c>
      <c r="J4074" s="111" t="s">
        <v>340</v>
      </c>
      <c r="K4074" s="111" t="s">
        <v>19</v>
      </c>
      <c r="L4074" s="111">
        <v>12</v>
      </c>
      <c r="M4074" s="111">
        <v>2.4E-2</v>
      </c>
      <c r="N4074" s="113">
        <v>1.69</v>
      </c>
      <c r="O4074" s="113">
        <v>1.42</v>
      </c>
      <c r="P4074" s="114">
        <v>0.2</v>
      </c>
      <c r="Q4074" s="113">
        <v>17.04</v>
      </c>
      <c r="R4074" s="115">
        <v>1.49</v>
      </c>
      <c r="S4074" s="115">
        <v>1.24</v>
      </c>
      <c r="T4074" s="119">
        <v>0.2</v>
      </c>
      <c r="U4074" s="116">
        <v>14.879999999999999</v>
      </c>
      <c r="V4074" t="s">
        <v>25</v>
      </c>
      <c r="W4074">
        <v>9.4145000000000003</v>
      </c>
      <c r="X4074" t="s">
        <v>25</v>
      </c>
      <c r="Y4074">
        <v>112.92</v>
      </c>
      <c r="Z4074">
        <v>1.49</v>
      </c>
      <c r="AA4074">
        <v>1.24</v>
      </c>
      <c r="AB4074">
        <v>0.2</v>
      </c>
      <c r="AC4074">
        <v>14.879999999999999</v>
      </c>
    </row>
    <row r="4075" spans="1:29" x14ac:dyDescent="0.25">
      <c r="A4075" s="111" t="s">
        <v>597</v>
      </c>
      <c r="B4075" s="112" t="s">
        <v>589</v>
      </c>
      <c r="C4075" s="111">
        <v>158200</v>
      </c>
      <c r="D4075" s="111">
        <v>1582003</v>
      </c>
      <c r="E4075" s="111" t="s">
        <v>611</v>
      </c>
      <c r="F4075" s="111">
        <v>19321</v>
      </c>
      <c r="G4075" s="111" t="s">
        <v>479</v>
      </c>
      <c r="H4075" s="111" t="s">
        <v>27</v>
      </c>
      <c r="I4075" s="111" t="s">
        <v>18</v>
      </c>
      <c r="J4075" s="111" t="s">
        <v>480</v>
      </c>
      <c r="K4075" s="111" t="s">
        <v>19</v>
      </c>
      <c r="L4075" s="111">
        <v>12</v>
      </c>
      <c r="M4075" s="111">
        <v>2.4E-2</v>
      </c>
      <c r="N4075" s="113">
        <v>1.69</v>
      </c>
      <c r="O4075" s="113">
        <v>1.42</v>
      </c>
      <c r="P4075" s="114">
        <v>0.2</v>
      </c>
      <c r="Q4075" s="113">
        <v>17.04</v>
      </c>
      <c r="R4075" s="115">
        <v>1.49</v>
      </c>
      <c r="S4075" s="115">
        <v>1.24</v>
      </c>
      <c r="T4075" s="119">
        <v>0.2</v>
      </c>
      <c r="U4075" s="116">
        <v>14.879999999999999</v>
      </c>
      <c r="V4075" t="s">
        <v>25</v>
      </c>
      <c r="W4075">
        <v>9.4145000000000003</v>
      </c>
      <c r="X4075" t="s">
        <v>25</v>
      </c>
      <c r="Y4075">
        <v>112.92</v>
      </c>
      <c r="Z4075">
        <v>1.49</v>
      </c>
      <c r="AA4075">
        <v>1.24</v>
      </c>
      <c r="AB4075">
        <v>0.2</v>
      </c>
      <c r="AC4075">
        <v>14.879999999999999</v>
      </c>
    </row>
    <row r="4076" spans="1:29" x14ac:dyDescent="0.25">
      <c r="A4076" s="111" t="s">
        <v>597</v>
      </c>
      <c r="B4076" s="112" t="s">
        <v>589</v>
      </c>
      <c r="C4076" s="111">
        <v>158200</v>
      </c>
      <c r="D4076" s="111">
        <v>1582003</v>
      </c>
      <c r="E4076" s="111" t="s">
        <v>611</v>
      </c>
      <c r="F4076" s="111">
        <v>22259</v>
      </c>
      <c r="G4076" s="111" t="s">
        <v>481</v>
      </c>
      <c r="H4076" s="111" t="s">
        <v>30</v>
      </c>
      <c r="I4076" s="111" t="s">
        <v>18</v>
      </c>
      <c r="J4076" s="111" t="s">
        <v>418</v>
      </c>
      <c r="K4076" s="111" t="s">
        <v>19</v>
      </c>
      <c r="L4076" s="111">
        <v>12</v>
      </c>
      <c r="M4076" s="111">
        <v>2.4E-2</v>
      </c>
      <c r="N4076" s="113">
        <v>1.69</v>
      </c>
      <c r="O4076" s="113">
        <v>1.42</v>
      </c>
      <c r="P4076" s="114">
        <v>0.2</v>
      </c>
      <c r="Q4076" s="113">
        <v>17.04</v>
      </c>
      <c r="R4076" s="115">
        <v>1.49</v>
      </c>
      <c r="S4076" s="115">
        <v>1.24</v>
      </c>
      <c r="T4076" s="119">
        <v>0.2</v>
      </c>
      <c r="U4076" s="116">
        <v>14.879999999999999</v>
      </c>
      <c r="V4076" t="s">
        <v>25</v>
      </c>
      <c r="W4076">
        <v>9.4145000000000003</v>
      </c>
      <c r="X4076" t="s">
        <v>25</v>
      </c>
      <c r="Y4076">
        <v>112.92</v>
      </c>
      <c r="Z4076">
        <v>1.49</v>
      </c>
      <c r="AA4076">
        <v>1.24</v>
      </c>
      <c r="AB4076">
        <v>0.2</v>
      </c>
      <c r="AC4076">
        <v>14.879999999999999</v>
      </c>
    </row>
    <row r="4077" spans="1:29" x14ac:dyDescent="0.25">
      <c r="A4077" s="111" t="s">
        <v>597</v>
      </c>
      <c r="B4077" s="112" t="s">
        <v>589</v>
      </c>
      <c r="C4077" s="111">
        <v>158200</v>
      </c>
      <c r="D4077" s="111">
        <v>1582003</v>
      </c>
      <c r="E4077" s="111" t="s">
        <v>611</v>
      </c>
      <c r="F4077" s="111">
        <v>503</v>
      </c>
      <c r="G4077" s="111" t="s">
        <v>389</v>
      </c>
      <c r="H4077" s="111" t="s">
        <v>91</v>
      </c>
      <c r="I4077" s="111" t="s">
        <v>18</v>
      </c>
      <c r="J4077" s="111" t="s">
        <v>340</v>
      </c>
      <c r="K4077" s="111" t="s">
        <v>85</v>
      </c>
      <c r="L4077" s="111">
        <v>6</v>
      </c>
      <c r="M4077" s="111">
        <v>0.12</v>
      </c>
      <c r="N4077" s="113">
        <v>5.69</v>
      </c>
      <c r="O4077" s="113">
        <v>4.74</v>
      </c>
      <c r="P4077" s="114">
        <v>0.2</v>
      </c>
      <c r="Q4077" s="113">
        <v>28.44</v>
      </c>
      <c r="R4077" s="115">
        <v>5.49</v>
      </c>
      <c r="S4077" s="115">
        <v>4.58</v>
      </c>
      <c r="T4077" s="119">
        <v>0.2</v>
      </c>
      <c r="U4077" s="116">
        <v>27.48</v>
      </c>
      <c r="V4077" t="s">
        <v>25</v>
      </c>
      <c r="W4077">
        <v>9.4145000000000003</v>
      </c>
      <c r="X4077" t="s">
        <v>25</v>
      </c>
      <c r="Y4077">
        <v>56.46</v>
      </c>
      <c r="Z4077">
        <v>5.59</v>
      </c>
      <c r="AA4077">
        <v>4.66</v>
      </c>
      <c r="AB4077">
        <v>0.2</v>
      </c>
      <c r="AC4077">
        <v>27.96</v>
      </c>
    </row>
    <row r="4078" spans="1:29" x14ac:dyDescent="0.25">
      <c r="A4078" s="111" t="s">
        <v>597</v>
      </c>
      <c r="B4078" s="112" t="s">
        <v>589</v>
      </c>
      <c r="C4078" s="111">
        <v>158200</v>
      </c>
      <c r="D4078" s="111">
        <v>1582003</v>
      </c>
      <c r="E4078" s="111" t="s">
        <v>611</v>
      </c>
      <c r="F4078" s="111">
        <v>504</v>
      </c>
      <c r="G4078" s="111" t="s">
        <v>390</v>
      </c>
      <c r="H4078" s="111" t="s">
        <v>88</v>
      </c>
      <c r="I4078" s="111" t="s">
        <v>18</v>
      </c>
      <c r="J4078" s="111" t="s">
        <v>331</v>
      </c>
      <c r="K4078" s="111" t="s">
        <v>85</v>
      </c>
      <c r="L4078" s="111">
        <v>6</v>
      </c>
      <c r="M4078" s="111">
        <v>0.12</v>
      </c>
      <c r="N4078" s="113">
        <v>7.29</v>
      </c>
      <c r="O4078" s="113">
        <v>6.07</v>
      </c>
      <c r="P4078" s="114">
        <v>0.2</v>
      </c>
      <c r="Q4078" s="113">
        <v>36.42</v>
      </c>
      <c r="R4078" s="115">
        <v>6.59</v>
      </c>
      <c r="S4078" s="115">
        <v>5.49</v>
      </c>
      <c r="T4078" s="119">
        <v>0.2</v>
      </c>
      <c r="U4078" s="116">
        <v>32.94</v>
      </c>
      <c r="V4078" t="s">
        <v>25</v>
      </c>
      <c r="W4078">
        <v>9.4145000000000003</v>
      </c>
      <c r="X4078" t="s">
        <v>25</v>
      </c>
      <c r="Y4078">
        <v>56.46</v>
      </c>
      <c r="Z4078">
        <v>6.59</v>
      </c>
      <c r="AA4078">
        <v>5.49</v>
      </c>
      <c r="AB4078">
        <v>0.2</v>
      </c>
      <c r="AC4078">
        <v>32.94</v>
      </c>
    </row>
    <row r="4079" spans="1:29" x14ac:dyDescent="0.25">
      <c r="A4079" s="111" t="s">
        <v>597</v>
      </c>
      <c r="B4079" s="112" t="s">
        <v>589</v>
      </c>
      <c r="C4079" s="111">
        <v>158200</v>
      </c>
      <c r="D4079" s="111">
        <v>1582003</v>
      </c>
      <c r="E4079" s="111" t="s">
        <v>611</v>
      </c>
      <c r="F4079" s="111">
        <v>1166</v>
      </c>
      <c r="G4079" s="111" t="s">
        <v>417</v>
      </c>
      <c r="H4079" s="111" t="s">
        <v>91</v>
      </c>
      <c r="I4079" s="111" t="s">
        <v>18</v>
      </c>
      <c r="J4079" s="111" t="s">
        <v>418</v>
      </c>
      <c r="K4079" s="111" t="s">
        <v>85</v>
      </c>
      <c r="L4079" s="111">
        <v>6</v>
      </c>
      <c r="M4079" s="111">
        <v>0.12</v>
      </c>
      <c r="N4079" s="113">
        <v>5.69</v>
      </c>
      <c r="O4079" s="113">
        <v>4.74</v>
      </c>
      <c r="P4079" s="114">
        <v>0.2</v>
      </c>
      <c r="Q4079" s="113">
        <v>28.44</v>
      </c>
      <c r="R4079" s="115">
        <v>5.49</v>
      </c>
      <c r="S4079" s="115">
        <v>4.58</v>
      </c>
      <c r="T4079" s="119">
        <v>0.2</v>
      </c>
      <c r="U4079" s="116">
        <v>27.48</v>
      </c>
      <c r="V4079" t="s">
        <v>25</v>
      </c>
      <c r="W4079">
        <v>9.4145000000000003</v>
      </c>
      <c r="X4079" t="s">
        <v>25</v>
      </c>
      <c r="Y4079">
        <v>56.46</v>
      </c>
      <c r="Z4079">
        <v>5.59</v>
      </c>
      <c r="AA4079">
        <v>4.66</v>
      </c>
      <c r="AB4079">
        <v>0.2</v>
      </c>
      <c r="AC4079">
        <v>27.96</v>
      </c>
    </row>
    <row r="4080" spans="1:29" x14ac:dyDescent="0.25">
      <c r="A4080" s="111" t="s">
        <v>597</v>
      </c>
      <c r="B4080" s="112" t="s">
        <v>589</v>
      </c>
      <c r="C4080" s="111">
        <v>158200</v>
      </c>
      <c r="D4080" s="111">
        <v>1582003</v>
      </c>
      <c r="E4080" s="111" t="s">
        <v>611</v>
      </c>
      <c r="F4080" s="111">
        <v>2349</v>
      </c>
      <c r="G4080" s="111" t="s">
        <v>391</v>
      </c>
      <c r="H4080" s="111" t="s">
        <v>86</v>
      </c>
      <c r="I4080" s="111" t="s">
        <v>18</v>
      </c>
      <c r="J4080" s="111" t="s">
        <v>334</v>
      </c>
      <c r="K4080" s="111" t="s">
        <v>85</v>
      </c>
      <c r="L4080" s="111">
        <v>6</v>
      </c>
      <c r="M4080" s="111">
        <v>0.12</v>
      </c>
      <c r="N4080" s="113">
        <v>7.39</v>
      </c>
      <c r="O4080" s="113">
        <v>6.17</v>
      </c>
      <c r="P4080" s="114">
        <v>0.2</v>
      </c>
      <c r="Q4080" s="113">
        <v>37.019999999999996</v>
      </c>
      <c r="R4080" s="115">
        <v>6.99</v>
      </c>
      <c r="S4080" s="115">
        <v>5.83</v>
      </c>
      <c r="T4080" s="119">
        <v>0.2</v>
      </c>
      <c r="U4080" s="116">
        <v>34.980000000000004</v>
      </c>
      <c r="V4080" t="s">
        <v>25</v>
      </c>
      <c r="W4080">
        <v>9.4145000000000003</v>
      </c>
      <c r="X4080" t="s">
        <v>25</v>
      </c>
      <c r="Y4080">
        <v>56.46</v>
      </c>
      <c r="Z4080">
        <v>6.99</v>
      </c>
      <c r="AA4080">
        <v>5.83</v>
      </c>
      <c r="AB4080">
        <v>0.2</v>
      </c>
      <c r="AC4080">
        <v>34.980000000000004</v>
      </c>
    </row>
    <row r="4081" spans="1:29" x14ac:dyDescent="0.25">
      <c r="A4081" s="111" t="s">
        <v>597</v>
      </c>
      <c r="B4081" s="112" t="s">
        <v>589</v>
      </c>
      <c r="C4081" s="111">
        <v>158200</v>
      </c>
      <c r="D4081" s="111">
        <v>1582003</v>
      </c>
      <c r="E4081" s="111" t="s">
        <v>611</v>
      </c>
      <c r="F4081" s="111">
        <v>2350</v>
      </c>
      <c r="G4081" s="111" t="s">
        <v>392</v>
      </c>
      <c r="H4081" s="111" t="s">
        <v>90</v>
      </c>
      <c r="I4081" s="111" t="s">
        <v>18</v>
      </c>
      <c r="J4081" s="111" t="s">
        <v>336</v>
      </c>
      <c r="K4081" s="111" t="s">
        <v>85</v>
      </c>
      <c r="L4081" s="111">
        <v>6</v>
      </c>
      <c r="M4081" s="111">
        <v>0.12</v>
      </c>
      <c r="N4081" s="113">
        <v>5.99</v>
      </c>
      <c r="O4081" s="113">
        <v>5.0199999999999996</v>
      </c>
      <c r="P4081" s="114">
        <v>0.2</v>
      </c>
      <c r="Q4081" s="113">
        <v>30.119999999999997</v>
      </c>
      <c r="R4081" s="115">
        <v>5.29</v>
      </c>
      <c r="S4081" s="115">
        <v>4.41</v>
      </c>
      <c r="T4081" s="119">
        <v>0.2</v>
      </c>
      <c r="U4081" s="116">
        <v>26.46</v>
      </c>
      <c r="V4081" t="s">
        <v>25</v>
      </c>
      <c r="W4081">
        <v>9.4145000000000003</v>
      </c>
      <c r="X4081" t="s">
        <v>25</v>
      </c>
      <c r="Y4081">
        <v>56.46</v>
      </c>
      <c r="Z4081">
        <v>5.29</v>
      </c>
      <c r="AA4081">
        <v>4.41</v>
      </c>
      <c r="AB4081">
        <v>0.2</v>
      </c>
      <c r="AC4081">
        <v>26.46</v>
      </c>
    </row>
    <row r="4082" spans="1:29" x14ac:dyDescent="0.25">
      <c r="A4082" s="111" t="s">
        <v>597</v>
      </c>
      <c r="B4082" s="112" t="s">
        <v>589</v>
      </c>
      <c r="C4082" s="111">
        <v>158200</v>
      </c>
      <c r="D4082" s="111">
        <v>1582003</v>
      </c>
      <c r="E4082" s="111" t="s">
        <v>611</v>
      </c>
      <c r="F4082" s="111">
        <v>2353</v>
      </c>
      <c r="G4082" s="111" t="s">
        <v>393</v>
      </c>
      <c r="H4082" s="111" t="s">
        <v>93</v>
      </c>
      <c r="I4082" s="111" t="s">
        <v>18</v>
      </c>
      <c r="J4082" s="111" t="s">
        <v>338</v>
      </c>
      <c r="K4082" s="111" t="s">
        <v>85</v>
      </c>
      <c r="L4082" s="111">
        <v>6</v>
      </c>
      <c r="M4082" s="111">
        <v>0.12</v>
      </c>
      <c r="N4082" s="113">
        <v>7.39</v>
      </c>
      <c r="O4082" s="113">
        <v>6.17</v>
      </c>
      <c r="P4082" s="114">
        <v>0.2</v>
      </c>
      <c r="Q4082" s="113">
        <v>37.019999999999996</v>
      </c>
      <c r="R4082" s="115">
        <v>6.99</v>
      </c>
      <c r="S4082" s="115">
        <v>5.83</v>
      </c>
      <c r="T4082" s="119">
        <v>0.2</v>
      </c>
      <c r="U4082" s="116">
        <v>34.980000000000004</v>
      </c>
      <c r="V4082" t="s">
        <v>25</v>
      </c>
      <c r="W4082">
        <v>9.4145000000000003</v>
      </c>
      <c r="X4082" t="s">
        <v>25</v>
      </c>
      <c r="Y4082">
        <v>56.46</v>
      </c>
      <c r="Z4082">
        <v>6.99</v>
      </c>
      <c r="AA4082">
        <v>5.83</v>
      </c>
      <c r="AB4082">
        <v>0.2</v>
      </c>
      <c r="AC4082">
        <v>34.980000000000004</v>
      </c>
    </row>
    <row r="4083" spans="1:29" x14ac:dyDescent="0.25">
      <c r="A4083" s="111" t="s">
        <v>597</v>
      </c>
      <c r="B4083" s="112" t="s">
        <v>589</v>
      </c>
      <c r="C4083" s="111">
        <v>158200</v>
      </c>
      <c r="D4083" s="111">
        <v>1582003</v>
      </c>
      <c r="E4083" s="111" t="s">
        <v>611</v>
      </c>
      <c r="F4083" s="111">
        <v>2357</v>
      </c>
      <c r="G4083" s="111" t="s">
        <v>394</v>
      </c>
      <c r="H4083" s="111" t="s">
        <v>92</v>
      </c>
      <c r="I4083" s="111" t="s">
        <v>18</v>
      </c>
      <c r="J4083" s="111" t="s">
        <v>372</v>
      </c>
      <c r="K4083" s="111" t="s">
        <v>85</v>
      </c>
      <c r="L4083" s="111">
        <v>6</v>
      </c>
      <c r="M4083" s="111">
        <v>0.12</v>
      </c>
      <c r="N4083" s="113">
        <v>4.8899999999999997</v>
      </c>
      <c r="O4083" s="113">
        <v>4.0599999999999996</v>
      </c>
      <c r="P4083" s="114">
        <v>0.2</v>
      </c>
      <c r="Q4083" s="113">
        <v>24.36</v>
      </c>
      <c r="R4083" s="115">
        <v>4.6900000000000004</v>
      </c>
      <c r="S4083" s="115">
        <v>3.83</v>
      </c>
      <c r="T4083" s="119">
        <v>0.2</v>
      </c>
      <c r="U4083" s="116">
        <v>22.98</v>
      </c>
      <c r="V4083" t="s">
        <v>25</v>
      </c>
      <c r="W4083">
        <v>9.4145000000000003</v>
      </c>
      <c r="X4083" t="s">
        <v>25</v>
      </c>
      <c r="Y4083">
        <v>56.46</v>
      </c>
      <c r="Z4083">
        <v>4.6900000000000004</v>
      </c>
      <c r="AA4083">
        <v>3.83</v>
      </c>
      <c r="AB4083">
        <v>0.2</v>
      </c>
      <c r="AC4083">
        <v>22.98</v>
      </c>
    </row>
    <row r="4084" spans="1:29" x14ac:dyDescent="0.25">
      <c r="A4084" s="111" t="s">
        <v>597</v>
      </c>
      <c r="B4084" s="112" t="s">
        <v>589</v>
      </c>
      <c r="C4084" s="111">
        <v>158200</v>
      </c>
      <c r="D4084" s="111">
        <v>1582003</v>
      </c>
      <c r="E4084" s="111" t="s">
        <v>611</v>
      </c>
      <c r="F4084" s="111">
        <v>4409</v>
      </c>
      <c r="G4084" s="111" t="s">
        <v>419</v>
      </c>
      <c r="H4084" s="111" t="s">
        <v>88</v>
      </c>
      <c r="I4084" s="111" t="s">
        <v>18</v>
      </c>
      <c r="J4084" s="111" t="s">
        <v>342</v>
      </c>
      <c r="K4084" s="111" t="s">
        <v>85</v>
      </c>
      <c r="L4084" s="111">
        <v>6</v>
      </c>
      <c r="M4084" s="111">
        <v>0.12</v>
      </c>
      <c r="N4084" s="113">
        <v>7.29</v>
      </c>
      <c r="O4084" s="113">
        <v>6.07</v>
      </c>
      <c r="P4084" s="114">
        <v>0.2</v>
      </c>
      <c r="Q4084" s="113">
        <v>36.42</v>
      </c>
      <c r="R4084" s="115">
        <v>6.59</v>
      </c>
      <c r="S4084" s="115">
        <v>5.49</v>
      </c>
      <c r="T4084" s="119">
        <v>0.2</v>
      </c>
      <c r="U4084" s="116">
        <v>32.94</v>
      </c>
      <c r="V4084" t="s">
        <v>25</v>
      </c>
      <c r="W4084">
        <v>9.4145000000000003</v>
      </c>
      <c r="X4084" t="s">
        <v>25</v>
      </c>
      <c r="Y4084">
        <v>56.46</v>
      </c>
      <c r="Z4084">
        <v>6.59</v>
      </c>
      <c r="AA4084">
        <v>5.49</v>
      </c>
      <c r="AB4084">
        <v>0.2</v>
      </c>
      <c r="AC4084">
        <v>32.94</v>
      </c>
    </row>
    <row r="4085" spans="1:29" x14ac:dyDescent="0.25">
      <c r="A4085" s="111" t="s">
        <v>597</v>
      </c>
      <c r="B4085" s="112" t="s">
        <v>589</v>
      </c>
      <c r="C4085" s="111">
        <v>158200</v>
      </c>
      <c r="D4085" s="111">
        <v>1582003</v>
      </c>
      <c r="E4085" s="111" t="s">
        <v>611</v>
      </c>
      <c r="F4085" s="111">
        <v>9276</v>
      </c>
      <c r="G4085" s="111" t="s">
        <v>395</v>
      </c>
      <c r="H4085" s="111" t="s">
        <v>88</v>
      </c>
      <c r="I4085" s="111" t="s">
        <v>18</v>
      </c>
      <c r="J4085" s="111" t="s">
        <v>344</v>
      </c>
      <c r="K4085" s="111" t="s">
        <v>85</v>
      </c>
      <c r="L4085" s="111">
        <v>6</v>
      </c>
      <c r="M4085" s="111">
        <v>0.12</v>
      </c>
      <c r="N4085" s="113">
        <v>7.29</v>
      </c>
      <c r="O4085" s="113">
        <v>6.07</v>
      </c>
      <c r="P4085" s="114">
        <v>0.2</v>
      </c>
      <c r="Q4085" s="113">
        <v>36.42</v>
      </c>
      <c r="R4085" s="115">
        <v>6.59</v>
      </c>
      <c r="S4085" s="115">
        <v>5.49</v>
      </c>
      <c r="T4085" s="119">
        <v>0.2</v>
      </c>
      <c r="U4085" s="116">
        <v>32.94</v>
      </c>
      <c r="V4085" t="s">
        <v>25</v>
      </c>
      <c r="W4085">
        <v>9.4145000000000003</v>
      </c>
      <c r="X4085" t="s">
        <v>25</v>
      </c>
      <c r="Y4085">
        <v>56.46</v>
      </c>
      <c r="Z4085">
        <v>6.59</v>
      </c>
      <c r="AA4085">
        <v>5.49</v>
      </c>
      <c r="AB4085">
        <v>0.2</v>
      </c>
      <c r="AC4085">
        <v>32.94</v>
      </c>
    </row>
    <row r="4086" spans="1:29" x14ac:dyDescent="0.25">
      <c r="A4086" s="111" t="s">
        <v>597</v>
      </c>
      <c r="B4086" s="112" t="s">
        <v>589</v>
      </c>
      <c r="C4086" s="111">
        <v>158200</v>
      </c>
      <c r="D4086" s="111">
        <v>1582003</v>
      </c>
      <c r="E4086" s="111" t="s">
        <v>611</v>
      </c>
      <c r="F4086" s="111">
        <v>25700</v>
      </c>
      <c r="G4086" s="111" t="s">
        <v>396</v>
      </c>
      <c r="H4086" s="111" t="s">
        <v>135</v>
      </c>
      <c r="I4086" s="111" t="s">
        <v>128</v>
      </c>
      <c r="J4086" s="111" t="s">
        <v>378</v>
      </c>
      <c r="K4086" s="111" t="s">
        <v>85</v>
      </c>
      <c r="L4086" s="111">
        <v>6</v>
      </c>
      <c r="M4086" s="111">
        <v>0.12</v>
      </c>
      <c r="N4086" s="113">
        <v>8.7899999999999991</v>
      </c>
      <c r="O4086" s="113">
        <v>7.2959999999999994</v>
      </c>
      <c r="P4086" s="114">
        <v>0.2</v>
      </c>
      <c r="Q4086" s="113">
        <v>43.8</v>
      </c>
      <c r="R4086" s="115">
        <v>10.49</v>
      </c>
      <c r="S4086" s="115">
        <v>6.8</v>
      </c>
      <c r="T4086" s="119">
        <v>0.54</v>
      </c>
      <c r="U4086" s="116">
        <v>40.799999999999997</v>
      </c>
      <c r="V4086" t="s">
        <v>25</v>
      </c>
      <c r="W4086">
        <v>9.4145000000000003</v>
      </c>
      <c r="X4086" t="s">
        <v>25</v>
      </c>
      <c r="Y4086">
        <v>56.46</v>
      </c>
      <c r="Z4086">
        <v>9.99</v>
      </c>
      <c r="AA4086">
        <v>6.4833333333333334</v>
      </c>
      <c r="AB4086">
        <v>0.54</v>
      </c>
      <c r="AC4086">
        <v>38.880000000000003</v>
      </c>
    </row>
    <row r="4087" spans="1:29" x14ac:dyDescent="0.25">
      <c r="A4087" s="111" t="s">
        <v>597</v>
      </c>
      <c r="B4087" s="112" t="s">
        <v>589</v>
      </c>
      <c r="C4087" s="111">
        <v>158200</v>
      </c>
      <c r="D4087" s="111">
        <v>1582003</v>
      </c>
      <c r="E4087" s="111" t="s">
        <v>611</v>
      </c>
      <c r="F4087" s="111">
        <v>18137</v>
      </c>
      <c r="G4087" s="111" t="s">
        <v>507</v>
      </c>
      <c r="H4087" s="111" t="s">
        <v>103</v>
      </c>
      <c r="I4087" s="111" t="s">
        <v>18</v>
      </c>
      <c r="J4087" s="111" t="s">
        <v>334</v>
      </c>
      <c r="K4087" s="111" t="s">
        <v>105</v>
      </c>
      <c r="L4087" s="111">
        <v>4</v>
      </c>
      <c r="M4087" s="111">
        <v>0.12</v>
      </c>
      <c r="N4087" s="113">
        <v>9.69</v>
      </c>
      <c r="O4087" s="113">
        <v>8.07</v>
      </c>
      <c r="P4087" s="114">
        <v>0.2</v>
      </c>
      <c r="Q4087" s="113">
        <v>32.28</v>
      </c>
      <c r="R4087" s="115">
        <v>9.2899999999999991</v>
      </c>
      <c r="S4087" s="115">
        <v>7.75</v>
      </c>
      <c r="T4087" s="119">
        <v>0.2</v>
      </c>
      <c r="U4087" s="116">
        <v>31</v>
      </c>
      <c r="V4087" t="s">
        <v>25</v>
      </c>
      <c r="W4087">
        <v>7.97</v>
      </c>
      <c r="X4087" t="s">
        <v>25</v>
      </c>
      <c r="Y4087">
        <v>31.88</v>
      </c>
      <c r="Z4087">
        <v>8.89</v>
      </c>
      <c r="AA4087">
        <v>7.41</v>
      </c>
      <c r="AB4087">
        <v>0.2</v>
      </c>
      <c r="AC4087">
        <v>29.64</v>
      </c>
    </row>
    <row r="4088" spans="1:29" x14ac:dyDescent="0.25">
      <c r="A4088" s="111" t="s">
        <v>597</v>
      </c>
      <c r="B4088" s="112" t="s">
        <v>589</v>
      </c>
      <c r="C4088" s="111">
        <v>158200</v>
      </c>
      <c r="D4088" s="111">
        <v>1582003</v>
      </c>
      <c r="E4088" s="111" t="s">
        <v>611</v>
      </c>
      <c r="F4088" s="111">
        <v>18341</v>
      </c>
      <c r="G4088" s="111" t="s">
        <v>508</v>
      </c>
      <c r="H4088" s="111" t="s">
        <v>104</v>
      </c>
      <c r="I4088" s="111" t="s">
        <v>18</v>
      </c>
      <c r="J4088" s="111" t="s">
        <v>331</v>
      </c>
      <c r="K4088" s="111" t="s">
        <v>105</v>
      </c>
      <c r="L4088" s="111">
        <v>4</v>
      </c>
      <c r="M4088" s="111">
        <v>0.12</v>
      </c>
      <c r="N4088" s="113">
        <v>9.69</v>
      </c>
      <c r="O4088" s="113">
        <v>8.07</v>
      </c>
      <c r="P4088" s="114">
        <v>0.2</v>
      </c>
      <c r="Q4088" s="113">
        <v>32.28</v>
      </c>
      <c r="R4088" s="115">
        <v>9.2899999999999991</v>
      </c>
      <c r="S4088" s="115">
        <v>7.75</v>
      </c>
      <c r="T4088" s="119">
        <v>0.2</v>
      </c>
      <c r="U4088" s="116">
        <v>31</v>
      </c>
      <c r="V4088" t="s">
        <v>25</v>
      </c>
      <c r="W4088">
        <v>7.97</v>
      </c>
      <c r="X4088" t="s">
        <v>25</v>
      </c>
      <c r="Y4088">
        <v>31.88</v>
      </c>
      <c r="Z4088">
        <v>8.89</v>
      </c>
      <c r="AA4088">
        <v>7.41</v>
      </c>
      <c r="AB4088">
        <v>0.2</v>
      </c>
      <c r="AC4088">
        <v>29.64</v>
      </c>
    </row>
    <row r="4089" spans="1:29" x14ac:dyDescent="0.25">
      <c r="A4089" s="111" t="s">
        <v>597</v>
      </c>
      <c r="B4089" s="112" t="s">
        <v>589</v>
      </c>
      <c r="C4089" s="111">
        <v>158200</v>
      </c>
      <c r="D4089" s="111">
        <v>1582003</v>
      </c>
      <c r="E4089" s="111" t="s">
        <v>611</v>
      </c>
      <c r="F4089" s="111">
        <v>7977</v>
      </c>
      <c r="G4089" s="111" t="s">
        <v>397</v>
      </c>
      <c r="H4089" s="111" t="s">
        <v>119</v>
      </c>
      <c r="I4089" s="111" t="s">
        <v>115</v>
      </c>
      <c r="J4089" s="111" t="s">
        <v>398</v>
      </c>
      <c r="K4089" s="111" t="s">
        <v>58</v>
      </c>
      <c r="L4089" s="111">
        <v>6</v>
      </c>
      <c r="M4089" s="111">
        <v>0.03</v>
      </c>
      <c r="N4089" s="113">
        <v>5.09</v>
      </c>
      <c r="O4089" s="113">
        <v>4.2655000000000003</v>
      </c>
      <c r="P4089" s="114">
        <v>0.2</v>
      </c>
      <c r="Q4089" s="113">
        <v>25.619999999999997</v>
      </c>
      <c r="R4089" s="115">
        <v>4.99</v>
      </c>
      <c r="S4089" s="115">
        <v>4.16</v>
      </c>
      <c r="T4089" s="119">
        <v>0.2</v>
      </c>
      <c r="U4089" s="116">
        <v>24.96</v>
      </c>
      <c r="V4089" t="s">
        <v>25</v>
      </c>
      <c r="W4089">
        <v>4.2699999999999996</v>
      </c>
      <c r="X4089" t="s">
        <v>25</v>
      </c>
      <c r="Y4089">
        <v>25.619999999999997</v>
      </c>
      <c r="Z4089">
        <v>4.8899999999999997</v>
      </c>
      <c r="AA4089">
        <v>4.08</v>
      </c>
      <c r="AB4089">
        <v>0.2</v>
      </c>
      <c r="AC4089">
        <v>24.48</v>
      </c>
    </row>
    <row r="4090" spans="1:29" x14ac:dyDescent="0.25">
      <c r="A4090" s="111" t="s">
        <v>597</v>
      </c>
      <c r="B4090" s="112" t="s">
        <v>589</v>
      </c>
      <c r="C4090" s="111">
        <v>158200</v>
      </c>
      <c r="D4090" s="111">
        <v>1582003</v>
      </c>
      <c r="E4090" s="111" t="s">
        <v>611</v>
      </c>
      <c r="F4090" s="111">
        <v>7979</v>
      </c>
      <c r="G4090" s="111" t="s">
        <v>399</v>
      </c>
      <c r="H4090" s="111" t="s">
        <v>119</v>
      </c>
      <c r="I4090" s="111" t="s">
        <v>115</v>
      </c>
      <c r="J4090" s="111" t="s">
        <v>400</v>
      </c>
      <c r="K4090" s="111" t="s">
        <v>58</v>
      </c>
      <c r="L4090" s="111">
        <v>6</v>
      </c>
      <c r="M4090" s="111">
        <v>0.03</v>
      </c>
      <c r="N4090" s="113">
        <v>5.09</v>
      </c>
      <c r="O4090" s="113">
        <v>4.2655000000000003</v>
      </c>
      <c r="P4090" s="114">
        <v>0.2</v>
      </c>
      <c r="Q4090" s="113">
        <v>25.619999999999997</v>
      </c>
      <c r="R4090" s="115">
        <v>4.99</v>
      </c>
      <c r="S4090" s="115">
        <v>4.16</v>
      </c>
      <c r="T4090" s="119">
        <v>0.2</v>
      </c>
      <c r="U4090" s="116">
        <v>24.96</v>
      </c>
      <c r="V4090" t="s">
        <v>25</v>
      </c>
      <c r="W4090">
        <v>4.2699999999999996</v>
      </c>
      <c r="X4090" t="s">
        <v>25</v>
      </c>
      <c r="Y4090">
        <v>25.619999999999997</v>
      </c>
      <c r="Z4090">
        <v>4.8899999999999997</v>
      </c>
      <c r="AA4090">
        <v>4.08</v>
      </c>
      <c r="AB4090">
        <v>0.2</v>
      </c>
      <c r="AC4090">
        <v>24.48</v>
      </c>
    </row>
    <row r="4091" spans="1:29" x14ac:dyDescent="0.25">
      <c r="A4091" s="111" t="s">
        <v>597</v>
      </c>
      <c r="B4091" s="112" t="s">
        <v>589</v>
      </c>
      <c r="C4091" s="111">
        <v>158200</v>
      </c>
      <c r="D4091" s="111">
        <v>1582003</v>
      </c>
      <c r="E4091" s="111" t="s">
        <v>611</v>
      </c>
      <c r="F4091" s="111">
        <v>7980</v>
      </c>
      <c r="G4091" s="111" t="s">
        <v>401</v>
      </c>
      <c r="H4091" s="111" t="s">
        <v>119</v>
      </c>
      <c r="I4091" s="111" t="s">
        <v>115</v>
      </c>
      <c r="J4091" s="111" t="s">
        <v>402</v>
      </c>
      <c r="K4091" s="111" t="s">
        <v>58</v>
      </c>
      <c r="L4091" s="111">
        <v>6</v>
      </c>
      <c r="M4091" s="111">
        <v>0.03</v>
      </c>
      <c r="N4091" s="113">
        <v>5.09</v>
      </c>
      <c r="O4091" s="113">
        <v>4.2655000000000003</v>
      </c>
      <c r="P4091" s="114">
        <v>0.2</v>
      </c>
      <c r="Q4091" s="113">
        <v>25.619999999999997</v>
      </c>
      <c r="R4091" s="115">
        <v>4.99</v>
      </c>
      <c r="S4091" s="115">
        <v>4.16</v>
      </c>
      <c r="T4091" s="119">
        <v>0.2</v>
      </c>
      <c r="U4091" s="116">
        <v>24.96</v>
      </c>
      <c r="V4091" t="s">
        <v>25</v>
      </c>
      <c r="W4091">
        <v>4.2699999999999996</v>
      </c>
      <c r="X4091" t="s">
        <v>25</v>
      </c>
      <c r="Y4091">
        <v>25.619999999999997</v>
      </c>
      <c r="Z4091">
        <v>4.8899999999999997</v>
      </c>
      <c r="AA4091">
        <v>4.08</v>
      </c>
      <c r="AB4091">
        <v>0.2</v>
      </c>
      <c r="AC4091">
        <v>24.48</v>
      </c>
    </row>
    <row r="4092" spans="1:29" x14ac:dyDescent="0.25">
      <c r="A4092" s="111" t="s">
        <v>597</v>
      </c>
      <c r="B4092" s="112" t="s">
        <v>589</v>
      </c>
      <c r="C4092" s="111">
        <v>158200</v>
      </c>
      <c r="D4092" s="111">
        <v>1582003</v>
      </c>
      <c r="E4092" s="111" t="s">
        <v>611</v>
      </c>
      <c r="F4092" s="111">
        <v>7981</v>
      </c>
      <c r="G4092" s="111" t="s">
        <v>403</v>
      </c>
      <c r="H4092" s="111" t="s">
        <v>119</v>
      </c>
      <c r="I4092" s="111" t="s">
        <v>115</v>
      </c>
      <c r="J4092" s="111" t="s">
        <v>404</v>
      </c>
      <c r="K4092" s="111" t="s">
        <v>58</v>
      </c>
      <c r="L4092" s="111">
        <v>6</v>
      </c>
      <c r="M4092" s="111">
        <v>0.03</v>
      </c>
      <c r="N4092" s="113">
        <v>5.09</v>
      </c>
      <c r="O4092" s="113">
        <v>4.2655000000000003</v>
      </c>
      <c r="P4092" s="114">
        <v>0.2</v>
      </c>
      <c r="Q4092" s="113">
        <v>25.619999999999997</v>
      </c>
      <c r="R4092" s="115">
        <v>4.99</v>
      </c>
      <c r="S4092" s="115">
        <v>4.16</v>
      </c>
      <c r="T4092" s="119">
        <v>0.2</v>
      </c>
      <c r="U4092" s="116">
        <v>24.96</v>
      </c>
      <c r="V4092" t="s">
        <v>25</v>
      </c>
      <c r="W4092">
        <v>4.2699999999999996</v>
      </c>
      <c r="X4092" t="s">
        <v>25</v>
      </c>
      <c r="Y4092">
        <v>25.619999999999997</v>
      </c>
      <c r="Z4092">
        <v>4.8899999999999997</v>
      </c>
      <c r="AA4092">
        <v>4.08</v>
      </c>
      <c r="AB4092">
        <v>0.2</v>
      </c>
      <c r="AC4092">
        <v>24.48</v>
      </c>
    </row>
    <row r="4093" spans="1:29" x14ac:dyDescent="0.25">
      <c r="A4093" s="111" t="s">
        <v>597</v>
      </c>
      <c r="B4093" s="112" t="s">
        <v>589</v>
      </c>
      <c r="C4093" s="111">
        <v>158200</v>
      </c>
      <c r="D4093" s="111">
        <v>1582003</v>
      </c>
      <c r="E4093" s="111" t="s">
        <v>611</v>
      </c>
      <c r="F4093" s="111">
        <v>7982</v>
      </c>
      <c r="G4093" s="111" t="s">
        <v>405</v>
      </c>
      <c r="H4093" s="111" t="s">
        <v>119</v>
      </c>
      <c r="I4093" s="111" t="s">
        <v>115</v>
      </c>
      <c r="J4093" s="111" t="s">
        <v>406</v>
      </c>
      <c r="K4093" s="111" t="s">
        <v>58</v>
      </c>
      <c r="L4093" s="111">
        <v>6</v>
      </c>
      <c r="M4093" s="111">
        <v>0.03</v>
      </c>
      <c r="N4093" s="113">
        <v>5.09</v>
      </c>
      <c r="O4093" s="113">
        <v>4.2655000000000003</v>
      </c>
      <c r="P4093" s="114">
        <v>0.2</v>
      </c>
      <c r="Q4093" s="113">
        <v>25.619999999999997</v>
      </c>
      <c r="R4093" s="115">
        <v>4.99</v>
      </c>
      <c r="S4093" s="115">
        <v>4.16</v>
      </c>
      <c r="T4093" s="119">
        <v>0.2</v>
      </c>
      <c r="U4093" s="116">
        <v>24.96</v>
      </c>
      <c r="V4093" t="s">
        <v>25</v>
      </c>
      <c r="W4093">
        <v>4.2699999999999996</v>
      </c>
      <c r="X4093" t="s">
        <v>25</v>
      </c>
      <c r="Y4093">
        <v>25.619999999999997</v>
      </c>
      <c r="Z4093">
        <v>4.8899999999999997</v>
      </c>
      <c r="AA4093">
        <v>4.08</v>
      </c>
      <c r="AB4093">
        <v>0.2</v>
      </c>
      <c r="AC4093">
        <v>24.48</v>
      </c>
    </row>
    <row r="4094" spans="1:29" x14ac:dyDescent="0.25">
      <c r="A4094" s="111" t="s">
        <v>597</v>
      </c>
      <c r="B4094" s="112" t="s">
        <v>589</v>
      </c>
      <c r="C4094" s="111">
        <v>158200</v>
      </c>
      <c r="D4094" s="111">
        <v>1582003</v>
      </c>
      <c r="E4094" s="111" t="s">
        <v>611</v>
      </c>
      <c r="F4094" s="111">
        <v>7983</v>
      </c>
      <c r="G4094" s="111" t="s">
        <v>407</v>
      </c>
      <c r="H4094" s="111" t="s">
        <v>119</v>
      </c>
      <c r="I4094" s="111" t="s">
        <v>115</v>
      </c>
      <c r="J4094" s="111" t="s">
        <v>408</v>
      </c>
      <c r="K4094" s="111" t="s">
        <v>58</v>
      </c>
      <c r="L4094" s="111">
        <v>6</v>
      </c>
      <c r="M4094" s="111">
        <v>0.03</v>
      </c>
      <c r="N4094" s="113">
        <v>5.09</v>
      </c>
      <c r="O4094" s="113">
        <v>4.2655000000000003</v>
      </c>
      <c r="P4094" s="114">
        <v>0.2</v>
      </c>
      <c r="Q4094" s="113">
        <v>25.619999999999997</v>
      </c>
      <c r="R4094" s="115">
        <v>4.99</v>
      </c>
      <c r="S4094" s="115">
        <v>4.16</v>
      </c>
      <c r="T4094" s="119">
        <v>0.2</v>
      </c>
      <c r="U4094" s="116">
        <v>24.96</v>
      </c>
      <c r="V4094" t="s">
        <v>25</v>
      </c>
      <c r="W4094">
        <v>4.2699999999999996</v>
      </c>
      <c r="X4094" t="s">
        <v>25</v>
      </c>
      <c r="Y4094">
        <v>25.619999999999997</v>
      </c>
      <c r="Z4094">
        <v>4.8899999999999997</v>
      </c>
      <c r="AA4094">
        <v>4.08</v>
      </c>
      <c r="AB4094">
        <v>0.2</v>
      </c>
      <c r="AC4094">
        <v>24.48</v>
      </c>
    </row>
    <row r="4095" spans="1:29" x14ac:dyDescent="0.25">
      <c r="A4095" s="111" t="s">
        <v>597</v>
      </c>
      <c r="B4095" s="112" t="s">
        <v>589</v>
      </c>
      <c r="C4095" s="111">
        <v>158200</v>
      </c>
      <c r="D4095" s="111">
        <v>1582003</v>
      </c>
      <c r="E4095" s="111" t="s">
        <v>611</v>
      </c>
      <c r="F4095" s="111">
        <v>7985</v>
      </c>
      <c r="G4095" s="111" t="s">
        <v>409</v>
      </c>
      <c r="H4095" s="111" t="s">
        <v>119</v>
      </c>
      <c r="I4095" s="111" t="s">
        <v>115</v>
      </c>
      <c r="J4095" s="111" t="s">
        <v>410</v>
      </c>
      <c r="K4095" s="111" t="s">
        <v>58</v>
      </c>
      <c r="L4095" s="111">
        <v>6</v>
      </c>
      <c r="M4095" s="111">
        <v>0.03</v>
      </c>
      <c r="N4095" s="113">
        <v>5.09</v>
      </c>
      <c r="O4095" s="113">
        <v>4.2655000000000003</v>
      </c>
      <c r="P4095" s="114">
        <v>0.2</v>
      </c>
      <c r="Q4095" s="113">
        <v>25.619999999999997</v>
      </c>
      <c r="R4095" s="115">
        <v>4.99</v>
      </c>
      <c r="S4095" s="115">
        <v>4.16</v>
      </c>
      <c r="T4095" s="119">
        <v>0.2</v>
      </c>
      <c r="U4095" s="116">
        <v>24.96</v>
      </c>
      <c r="V4095" t="s">
        <v>25</v>
      </c>
      <c r="W4095">
        <v>4.2699999999999996</v>
      </c>
      <c r="X4095" t="s">
        <v>25</v>
      </c>
      <c r="Y4095">
        <v>25.619999999999997</v>
      </c>
      <c r="Z4095">
        <v>4.8899999999999997</v>
      </c>
      <c r="AA4095">
        <v>4.08</v>
      </c>
      <c r="AB4095">
        <v>0.2</v>
      </c>
      <c r="AC4095">
        <v>24.48</v>
      </c>
    </row>
    <row r="4096" spans="1:29" x14ac:dyDescent="0.25">
      <c r="A4096" s="111" t="s">
        <v>597</v>
      </c>
      <c r="B4096" s="112" t="s">
        <v>589</v>
      </c>
      <c r="C4096" s="111">
        <v>158200</v>
      </c>
      <c r="D4096" s="111">
        <v>1582003</v>
      </c>
      <c r="E4096" s="111" t="s">
        <v>611</v>
      </c>
      <c r="F4096" s="111">
        <v>8791</v>
      </c>
      <c r="G4096" s="111" t="s">
        <v>483</v>
      </c>
      <c r="H4096" s="111" t="s">
        <v>61</v>
      </c>
      <c r="I4096" s="111" t="s">
        <v>18</v>
      </c>
      <c r="J4096" s="111" t="s">
        <v>469</v>
      </c>
      <c r="K4096" s="111" t="s">
        <v>58</v>
      </c>
      <c r="L4096" s="111">
        <v>12</v>
      </c>
      <c r="M4096" s="111">
        <v>0.06</v>
      </c>
      <c r="N4096" s="113">
        <v>3.99</v>
      </c>
      <c r="O4096" s="113">
        <v>3.32</v>
      </c>
      <c r="P4096" s="114">
        <v>0.2</v>
      </c>
      <c r="Q4096" s="113">
        <v>39.839999999999996</v>
      </c>
      <c r="R4096" s="115">
        <v>3.59</v>
      </c>
      <c r="S4096" s="115">
        <v>2.99</v>
      </c>
      <c r="T4096" s="119">
        <v>0.2</v>
      </c>
      <c r="U4096" s="116">
        <v>35.880000000000003</v>
      </c>
      <c r="V4096" t="s">
        <v>25</v>
      </c>
      <c r="W4096">
        <v>3.13</v>
      </c>
      <c r="X4096" t="s">
        <v>25</v>
      </c>
      <c r="Y4096">
        <v>37.56</v>
      </c>
      <c r="Z4096">
        <v>3.39</v>
      </c>
      <c r="AA4096">
        <v>2.83</v>
      </c>
      <c r="AB4096">
        <v>0.2</v>
      </c>
      <c r="AC4096">
        <v>33.96</v>
      </c>
    </row>
    <row r="4097" spans="1:29" x14ac:dyDescent="0.25">
      <c r="A4097" s="111" t="s">
        <v>597</v>
      </c>
      <c r="B4097" s="112" t="s">
        <v>589</v>
      </c>
      <c r="C4097" s="111">
        <v>158200</v>
      </c>
      <c r="D4097" s="111">
        <v>1582003</v>
      </c>
      <c r="E4097" s="111" t="s">
        <v>611</v>
      </c>
      <c r="F4097" s="111">
        <v>13061</v>
      </c>
      <c r="G4097" s="111" t="s">
        <v>484</v>
      </c>
      <c r="H4097" s="111" t="s">
        <v>61</v>
      </c>
      <c r="I4097" s="111" t="s">
        <v>18</v>
      </c>
      <c r="J4097" s="111" t="s">
        <v>471</v>
      </c>
      <c r="K4097" s="111" t="s">
        <v>58</v>
      </c>
      <c r="L4097" s="111">
        <v>12</v>
      </c>
      <c r="M4097" s="111">
        <v>0.06</v>
      </c>
      <c r="N4097" s="113">
        <v>3.99</v>
      </c>
      <c r="O4097" s="113">
        <v>3.32</v>
      </c>
      <c r="P4097" s="114">
        <v>0.2</v>
      </c>
      <c r="Q4097" s="113">
        <v>39.839999999999996</v>
      </c>
      <c r="R4097" s="115">
        <v>3.59</v>
      </c>
      <c r="S4097" s="115">
        <v>2.99</v>
      </c>
      <c r="T4097" s="119">
        <v>0.2</v>
      </c>
      <c r="U4097" s="116">
        <v>35.880000000000003</v>
      </c>
      <c r="V4097" t="s">
        <v>25</v>
      </c>
      <c r="W4097">
        <v>3.13</v>
      </c>
      <c r="X4097" t="s">
        <v>25</v>
      </c>
      <c r="Y4097">
        <v>37.56</v>
      </c>
      <c r="Z4097">
        <v>3.39</v>
      </c>
      <c r="AA4097">
        <v>2.83</v>
      </c>
      <c r="AB4097">
        <v>0.2</v>
      </c>
      <c r="AC4097">
        <v>33.96</v>
      </c>
    </row>
    <row r="4098" spans="1:29" x14ac:dyDescent="0.25">
      <c r="A4098" s="111" t="s">
        <v>597</v>
      </c>
      <c r="B4098" s="112" t="s">
        <v>589</v>
      </c>
      <c r="C4098" s="111">
        <v>158200</v>
      </c>
      <c r="D4098" s="111">
        <v>1582003</v>
      </c>
      <c r="E4098" s="111" t="s">
        <v>611</v>
      </c>
      <c r="F4098" s="111">
        <v>8919</v>
      </c>
      <c r="G4098" s="111" t="s">
        <v>490</v>
      </c>
      <c r="H4098" s="111" t="s">
        <v>63</v>
      </c>
      <c r="I4098" s="111" t="s">
        <v>18</v>
      </c>
      <c r="J4098" s="111" t="s">
        <v>334</v>
      </c>
      <c r="K4098" s="111" t="s">
        <v>62</v>
      </c>
      <c r="L4098" s="111">
        <v>12</v>
      </c>
      <c r="M4098" s="111">
        <v>7.1999999999999995E-2</v>
      </c>
      <c r="N4098" s="113">
        <v>4.1900000000000004</v>
      </c>
      <c r="O4098" s="113">
        <v>3.5054999999999996</v>
      </c>
      <c r="P4098" s="114">
        <v>0.2</v>
      </c>
      <c r="Q4098" s="113">
        <v>42.12</v>
      </c>
      <c r="R4098" s="115">
        <v>3.89</v>
      </c>
      <c r="S4098" s="115">
        <v>3.2416666666666667</v>
      </c>
      <c r="T4098" s="119">
        <v>0.2</v>
      </c>
      <c r="U4098" s="116">
        <v>38.880000000000003</v>
      </c>
      <c r="V4098" t="s">
        <v>25</v>
      </c>
      <c r="W4098">
        <v>3.32</v>
      </c>
      <c r="X4098" t="s">
        <v>25</v>
      </c>
      <c r="Y4098">
        <v>39.839999999999996</v>
      </c>
      <c r="Z4098">
        <v>3.69</v>
      </c>
      <c r="AA4098">
        <v>3.08</v>
      </c>
      <c r="AB4098">
        <v>0.2</v>
      </c>
      <c r="AC4098">
        <v>36.96</v>
      </c>
    </row>
    <row r="4099" spans="1:29" x14ac:dyDescent="0.25">
      <c r="A4099" s="111" t="s">
        <v>613</v>
      </c>
      <c r="B4099" s="112" t="s">
        <v>157</v>
      </c>
      <c r="C4099" s="111">
        <v>29537</v>
      </c>
      <c r="D4099" s="111">
        <v>295370</v>
      </c>
      <c r="E4099" s="111" t="s">
        <v>614</v>
      </c>
      <c r="F4099" s="111">
        <v>772</v>
      </c>
      <c r="G4099" s="111" t="s">
        <v>330</v>
      </c>
      <c r="H4099" s="111" t="s">
        <v>108</v>
      </c>
      <c r="I4099" s="111" t="s">
        <v>18</v>
      </c>
      <c r="J4099" s="111" t="s">
        <v>331</v>
      </c>
      <c r="K4099" s="111" t="s">
        <v>332</v>
      </c>
      <c r="L4099" s="111">
        <v>1</v>
      </c>
      <c r="M4099" s="111">
        <v>0.06</v>
      </c>
      <c r="N4099" s="113">
        <v>248.39</v>
      </c>
      <c r="O4099" s="113">
        <v>207</v>
      </c>
      <c r="P4099" s="114">
        <v>0.2</v>
      </c>
      <c r="Q4099" s="113">
        <v>207</v>
      </c>
      <c r="R4099" s="115">
        <v>248.39</v>
      </c>
      <c r="S4099" s="115">
        <v>207</v>
      </c>
      <c r="T4099" s="119">
        <v>0.2</v>
      </c>
      <c r="U4099" s="116">
        <v>207</v>
      </c>
      <c r="V4099" t="s">
        <v>25</v>
      </c>
      <c r="W4099">
        <v>207</v>
      </c>
      <c r="X4099" t="s">
        <v>25</v>
      </c>
      <c r="Y4099">
        <v>207</v>
      </c>
      <c r="Z4099">
        <v>248.39</v>
      </c>
      <c r="AA4099">
        <v>207</v>
      </c>
      <c r="AB4099">
        <v>0.2</v>
      </c>
      <c r="AC4099">
        <v>207</v>
      </c>
    </row>
    <row r="4100" spans="1:29" x14ac:dyDescent="0.25">
      <c r="A4100" s="111" t="s">
        <v>613</v>
      </c>
      <c r="B4100" s="112" t="s">
        <v>157</v>
      </c>
      <c r="C4100" s="111">
        <v>29537</v>
      </c>
      <c r="D4100" s="111">
        <v>295370</v>
      </c>
      <c r="E4100" s="111" t="s">
        <v>614</v>
      </c>
      <c r="F4100" s="111">
        <v>2243</v>
      </c>
      <c r="G4100" s="111" t="s">
        <v>333</v>
      </c>
      <c r="H4100" s="111" t="s">
        <v>108</v>
      </c>
      <c r="I4100" s="111" t="s">
        <v>18</v>
      </c>
      <c r="J4100" s="111" t="s">
        <v>334</v>
      </c>
      <c r="K4100" s="111" t="s">
        <v>332</v>
      </c>
      <c r="L4100" s="111">
        <v>1</v>
      </c>
      <c r="M4100" s="111">
        <v>0.06</v>
      </c>
      <c r="N4100" s="113">
        <v>248.39</v>
      </c>
      <c r="O4100" s="113">
        <v>207</v>
      </c>
      <c r="P4100" s="114">
        <v>0.2</v>
      </c>
      <c r="Q4100" s="113">
        <v>207</v>
      </c>
      <c r="R4100" s="115">
        <v>248.39</v>
      </c>
      <c r="S4100" s="115">
        <v>207</v>
      </c>
      <c r="T4100" s="119">
        <v>0.2</v>
      </c>
      <c r="U4100" s="116">
        <v>207</v>
      </c>
      <c r="V4100" t="s">
        <v>25</v>
      </c>
      <c r="W4100">
        <v>207</v>
      </c>
      <c r="X4100" t="s">
        <v>25</v>
      </c>
      <c r="Y4100">
        <v>207</v>
      </c>
      <c r="Z4100">
        <v>248.39</v>
      </c>
      <c r="AA4100">
        <v>207</v>
      </c>
      <c r="AB4100">
        <v>0.2</v>
      </c>
      <c r="AC4100">
        <v>207</v>
      </c>
    </row>
    <row r="4101" spans="1:29" x14ac:dyDescent="0.25">
      <c r="A4101" s="111" t="s">
        <v>613</v>
      </c>
      <c r="B4101" s="112" t="s">
        <v>157</v>
      </c>
      <c r="C4101" s="111">
        <v>29537</v>
      </c>
      <c r="D4101" s="111">
        <v>295370</v>
      </c>
      <c r="E4101" s="111" t="s">
        <v>614</v>
      </c>
      <c r="F4101" s="111">
        <v>2248</v>
      </c>
      <c r="G4101" s="111" t="s">
        <v>335</v>
      </c>
      <c r="H4101" s="111" t="s">
        <v>108</v>
      </c>
      <c r="I4101" s="111" t="s">
        <v>18</v>
      </c>
      <c r="J4101" s="111" t="s">
        <v>336</v>
      </c>
      <c r="K4101" s="111" t="s">
        <v>332</v>
      </c>
      <c r="L4101" s="111">
        <v>1</v>
      </c>
      <c r="M4101" s="111">
        <v>0.06</v>
      </c>
      <c r="N4101" s="113">
        <v>248.39</v>
      </c>
      <c r="O4101" s="113">
        <v>207</v>
      </c>
      <c r="P4101" s="114">
        <v>0.2</v>
      </c>
      <c r="Q4101" s="113">
        <v>207</v>
      </c>
      <c r="R4101" s="115">
        <v>248.39</v>
      </c>
      <c r="S4101" s="115">
        <v>207</v>
      </c>
      <c r="T4101" s="119">
        <v>0.2</v>
      </c>
      <c r="U4101" s="116">
        <v>207</v>
      </c>
      <c r="V4101" t="s">
        <v>25</v>
      </c>
      <c r="W4101">
        <v>207</v>
      </c>
      <c r="X4101" t="s">
        <v>25</v>
      </c>
      <c r="Y4101">
        <v>207</v>
      </c>
      <c r="Z4101">
        <v>248.39</v>
      </c>
      <c r="AA4101">
        <v>207</v>
      </c>
      <c r="AB4101">
        <v>0.2</v>
      </c>
      <c r="AC4101">
        <v>207</v>
      </c>
    </row>
    <row r="4102" spans="1:29" x14ac:dyDescent="0.25">
      <c r="A4102" s="111" t="s">
        <v>613</v>
      </c>
      <c r="B4102" s="112" t="s">
        <v>157</v>
      </c>
      <c r="C4102" s="111">
        <v>29537</v>
      </c>
      <c r="D4102" s="111">
        <v>295370</v>
      </c>
      <c r="E4102" s="111" t="s">
        <v>614</v>
      </c>
      <c r="F4102" s="111">
        <v>2250</v>
      </c>
      <c r="G4102" s="111" t="s">
        <v>337</v>
      </c>
      <c r="H4102" s="111" t="s">
        <v>108</v>
      </c>
      <c r="I4102" s="111" t="s">
        <v>18</v>
      </c>
      <c r="J4102" s="111" t="s">
        <v>338</v>
      </c>
      <c r="K4102" s="111" t="s">
        <v>332</v>
      </c>
      <c r="L4102" s="111">
        <v>1</v>
      </c>
      <c r="M4102" s="111">
        <v>0.06</v>
      </c>
      <c r="N4102" s="113">
        <v>248.39</v>
      </c>
      <c r="O4102" s="113">
        <v>207</v>
      </c>
      <c r="P4102" s="114">
        <v>0.2</v>
      </c>
      <c r="Q4102" s="113">
        <v>207</v>
      </c>
      <c r="R4102" s="115">
        <v>248.39</v>
      </c>
      <c r="S4102" s="115">
        <v>207</v>
      </c>
      <c r="T4102" s="119">
        <v>0.2</v>
      </c>
      <c r="U4102" s="116">
        <v>207</v>
      </c>
      <c r="V4102" t="s">
        <v>25</v>
      </c>
      <c r="W4102">
        <v>207</v>
      </c>
      <c r="X4102" t="s">
        <v>25</v>
      </c>
      <c r="Y4102">
        <v>207</v>
      </c>
      <c r="Z4102">
        <v>248.39</v>
      </c>
      <c r="AA4102">
        <v>207</v>
      </c>
      <c r="AB4102">
        <v>0.2</v>
      </c>
      <c r="AC4102">
        <v>207</v>
      </c>
    </row>
    <row r="4103" spans="1:29" x14ac:dyDescent="0.25">
      <c r="A4103" s="111" t="s">
        <v>613</v>
      </c>
      <c r="B4103" s="112" t="s">
        <v>157</v>
      </c>
      <c r="C4103" s="111">
        <v>29537</v>
      </c>
      <c r="D4103" s="111">
        <v>295370</v>
      </c>
      <c r="E4103" s="111" t="s">
        <v>614</v>
      </c>
      <c r="F4103" s="111">
        <v>7431</v>
      </c>
      <c r="G4103" s="111" t="s">
        <v>339</v>
      </c>
      <c r="H4103" s="111" t="s">
        <v>108</v>
      </c>
      <c r="I4103" s="111" t="s">
        <v>18</v>
      </c>
      <c r="J4103" s="111" t="s">
        <v>340</v>
      </c>
      <c r="K4103" s="111" t="s">
        <v>332</v>
      </c>
      <c r="L4103" s="111">
        <v>1</v>
      </c>
      <c r="M4103" s="111">
        <v>0.06</v>
      </c>
      <c r="N4103" s="113">
        <v>248.39</v>
      </c>
      <c r="O4103" s="113">
        <v>207</v>
      </c>
      <c r="P4103" s="114">
        <v>0.2</v>
      </c>
      <c r="Q4103" s="113">
        <v>207</v>
      </c>
      <c r="R4103" s="115">
        <v>248.39</v>
      </c>
      <c r="S4103" s="115">
        <v>207</v>
      </c>
      <c r="T4103" s="119">
        <v>0.2</v>
      </c>
      <c r="U4103" s="116">
        <v>207</v>
      </c>
      <c r="V4103" t="s">
        <v>25</v>
      </c>
      <c r="W4103">
        <v>207</v>
      </c>
      <c r="X4103" t="s">
        <v>25</v>
      </c>
      <c r="Y4103">
        <v>207</v>
      </c>
      <c r="Z4103">
        <v>248.39</v>
      </c>
      <c r="AA4103">
        <v>207</v>
      </c>
      <c r="AB4103">
        <v>0.2</v>
      </c>
      <c r="AC4103">
        <v>207</v>
      </c>
    </row>
    <row r="4104" spans="1:29" x14ac:dyDescent="0.25">
      <c r="A4104" s="111" t="s">
        <v>613</v>
      </c>
      <c r="B4104" s="112" t="s">
        <v>157</v>
      </c>
      <c r="C4104" s="111">
        <v>29537</v>
      </c>
      <c r="D4104" s="111">
        <v>295370</v>
      </c>
      <c r="E4104" s="111" t="s">
        <v>614</v>
      </c>
      <c r="F4104" s="111">
        <v>9442</v>
      </c>
      <c r="G4104" s="111" t="s">
        <v>341</v>
      </c>
      <c r="H4104" s="111" t="s">
        <v>108</v>
      </c>
      <c r="I4104" s="111" t="s">
        <v>18</v>
      </c>
      <c r="J4104" s="111" t="s">
        <v>342</v>
      </c>
      <c r="K4104" s="111" t="s">
        <v>332</v>
      </c>
      <c r="L4104" s="111">
        <v>1</v>
      </c>
      <c r="M4104" s="111">
        <v>0.06</v>
      </c>
      <c r="N4104" s="113">
        <v>248.39</v>
      </c>
      <c r="O4104" s="113">
        <v>207</v>
      </c>
      <c r="P4104" s="114">
        <v>0.2</v>
      </c>
      <c r="Q4104" s="113">
        <v>207</v>
      </c>
      <c r="R4104" s="115">
        <v>248.39</v>
      </c>
      <c r="S4104" s="115">
        <v>207</v>
      </c>
      <c r="T4104" s="119">
        <v>0.2</v>
      </c>
      <c r="U4104" s="116">
        <v>207</v>
      </c>
      <c r="V4104" t="s">
        <v>25</v>
      </c>
      <c r="W4104">
        <v>207</v>
      </c>
      <c r="X4104" t="s">
        <v>25</v>
      </c>
      <c r="Y4104">
        <v>207</v>
      </c>
      <c r="Z4104">
        <v>248.39</v>
      </c>
      <c r="AA4104">
        <v>207</v>
      </c>
      <c r="AB4104">
        <v>0.2</v>
      </c>
      <c r="AC4104">
        <v>207</v>
      </c>
    </row>
    <row r="4105" spans="1:29" x14ac:dyDescent="0.25">
      <c r="A4105" s="111" t="s">
        <v>613</v>
      </c>
      <c r="B4105" s="112" t="s">
        <v>157</v>
      </c>
      <c r="C4105" s="111">
        <v>29537</v>
      </c>
      <c r="D4105" s="111">
        <v>295370</v>
      </c>
      <c r="E4105" s="111" t="s">
        <v>614</v>
      </c>
      <c r="F4105" s="111">
        <v>15190</v>
      </c>
      <c r="G4105" s="111" t="s">
        <v>343</v>
      </c>
      <c r="H4105" s="111" t="s">
        <v>108</v>
      </c>
      <c r="I4105" s="111" t="s">
        <v>18</v>
      </c>
      <c r="J4105" s="111" t="s">
        <v>344</v>
      </c>
      <c r="K4105" s="111" t="s">
        <v>332</v>
      </c>
      <c r="L4105" s="111">
        <v>1</v>
      </c>
      <c r="M4105" s="111">
        <v>0.06</v>
      </c>
      <c r="N4105" s="113">
        <v>248.39</v>
      </c>
      <c r="O4105" s="113">
        <v>207</v>
      </c>
      <c r="P4105" s="114">
        <v>0.2</v>
      </c>
      <c r="Q4105" s="113">
        <v>207</v>
      </c>
      <c r="R4105" s="115">
        <v>248.39</v>
      </c>
      <c r="S4105" s="115">
        <v>207</v>
      </c>
      <c r="T4105" s="119">
        <v>0.2</v>
      </c>
      <c r="U4105" s="116">
        <v>207</v>
      </c>
      <c r="V4105" t="s">
        <v>25</v>
      </c>
      <c r="W4105">
        <v>207</v>
      </c>
      <c r="X4105" t="s">
        <v>25</v>
      </c>
      <c r="Y4105">
        <v>207</v>
      </c>
      <c r="Z4105">
        <v>248.39</v>
      </c>
      <c r="AA4105">
        <v>207</v>
      </c>
      <c r="AB4105">
        <v>0.2</v>
      </c>
      <c r="AC4105">
        <v>207</v>
      </c>
    </row>
    <row r="4106" spans="1:29" x14ac:dyDescent="0.25">
      <c r="A4106" s="111" t="s">
        <v>613</v>
      </c>
      <c r="B4106" s="112" t="s">
        <v>157</v>
      </c>
      <c r="C4106" s="111">
        <v>29537</v>
      </c>
      <c r="D4106" s="111">
        <v>295370</v>
      </c>
      <c r="E4106" s="111" t="s">
        <v>614</v>
      </c>
      <c r="F4106" s="111">
        <v>19228</v>
      </c>
      <c r="G4106" s="111" t="s">
        <v>347</v>
      </c>
      <c r="H4106" s="111" t="s">
        <v>151</v>
      </c>
      <c r="I4106" s="111" t="s">
        <v>128</v>
      </c>
      <c r="J4106" s="111" t="s">
        <v>346</v>
      </c>
      <c r="K4106" s="111" t="s">
        <v>129</v>
      </c>
      <c r="L4106" s="111">
        <v>4</v>
      </c>
      <c r="M4106" s="111">
        <v>0.01</v>
      </c>
      <c r="N4106" s="113">
        <v>7.99</v>
      </c>
      <c r="O4106" s="113">
        <v>6.69</v>
      </c>
      <c r="P4106" s="114">
        <v>0.2</v>
      </c>
      <c r="Q4106" s="113">
        <v>26.76</v>
      </c>
      <c r="R4106" s="115">
        <v>7.99</v>
      </c>
      <c r="S4106" s="115">
        <v>6.69</v>
      </c>
      <c r="T4106" s="119">
        <v>0.2</v>
      </c>
      <c r="U4106" s="116">
        <v>26.76</v>
      </c>
      <c r="V4106" t="s">
        <v>25</v>
      </c>
      <c r="W4106">
        <v>7.29</v>
      </c>
      <c r="X4106" t="s">
        <v>25</v>
      </c>
      <c r="Y4106">
        <v>29.16</v>
      </c>
      <c r="Z4106">
        <v>8.69</v>
      </c>
      <c r="AA4106">
        <v>7.22</v>
      </c>
      <c r="AB4106">
        <v>0.2</v>
      </c>
      <c r="AC4106">
        <v>28.88</v>
      </c>
    </row>
    <row r="4107" spans="1:29" x14ac:dyDescent="0.25">
      <c r="A4107" s="111" t="s">
        <v>613</v>
      </c>
      <c r="B4107" s="112" t="s">
        <v>157</v>
      </c>
      <c r="C4107" s="111">
        <v>29537</v>
      </c>
      <c r="D4107" s="111">
        <v>295370</v>
      </c>
      <c r="E4107" s="111" t="s">
        <v>614</v>
      </c>
      <c r="F4107" s="111">
        <v>19229</v>
      </c>
      <c r="G4107" s="111" t="s">
        <v>348</v>
      </c>
      <c r="H4107" s="111" t="s">
        <v>151</v>
      </c>
      <c r="I4107" s="111" t="s">
        <v>128</v>
      </c>
      <c r="J4107" s="111" t="s">
        <v>346</v>
      </c>
      <c r="K4107" s="111" t="s">
        <v>129</v>
      </c>
      <c r="L4107" s="111">
        <v>6</v>
      </c>
      <c r="M4107" s="111">
        <v>1.4999999999999999E-2</v>
      </c>
      <c r="N4107" s="113">
        <v>7.99</v>
      </c>
      <c r="O4107" s="113">
        <v>6.69</v>
      </c>
      <c r="P4107" s="114">
        <v>0.2</v>
      </c>
      <c r="Q4107" s="113">
        <v>40.14</v>
      </c>
      <c r="R4107" s="115">
        <v>7.99</v>
      </c>
      <c r="S4107" s="115">
        <v>6.69</v>
      </c>
      <c r="T4107" s="119">
        <v>0.2</v>
      </c>
      <c r="U4107" s="116">
        <v>40.14</v>
      </c>
      <c r="V4107" t="s">
        <v>25</v>
      </c>
      <c r="W4107">
        <v>7.29</v>
      </c>
      <c r="X4107" t="s">
        <v>25</v>
      </c>
      <c r="Y4107">
        <v>43.74</v>
      </c>
      <c r="Z4107">
        <v>8.69</v>
      </c>
      <c r="AA4107">
        <v>7.22</v>
      </c>
      <c r="AB4107">
        <v>0.2</v>
      </c>
      <c r="AC4107">
        <v>43.32</v>
      </c>
    </row>
    <row r="4108" spans="1:29" x14ac:dyDescent="0.25">
      <c r="A4108" s="111" t="s">
        <v>613</v>
      </c>
      <c r="B4108" s="112" t="s">
        <v>157</v>
      </c>
      <c r="C4108" s="111">
        <v>29537</v>
      </c>
      <c r="D4108" s="111">
        <v>295370</v>
      </c>
      <c r="E4108" s="111" t="s">
        <v>614</v>
      </c>
      <c r="F4108" s="111">
        <v>21666</v>
      </c>
      <c r="G4108" s="111" t="s">
        <v>351</v>
      </c>
      <c r="H4108" s="111" t="s">
        <v>151</v>
      </c>
      <c r="I4108" s="111" t="s">
        <v>128</v>
      </c>
      <c r="J4108" s="111" t="s">
        <v>352</v>
      </c>
      <c r="K4108" s="111" t="s">
        <v>129</v>
      </c>
      <c r="L4108" s="111">
        <v>4</v>
      </c>
      <c r="M4108" s="111">
        <v>0.01</v>
      </c>
      <c r="N4108" s="113">
        <v>7.99</v>
      </c>
      <c r="O4108" s="113">
        <v>6.69</v>
      </c>
      <c r="P4108" s="114">
        <v>0.2</v>
      </c>
      <c r="Q4108" s="113">
        <v>26.76</v>
      </c>
      <c r="R4108" s="115">
        <v>7.99</v>
      </c>
      <c r="S4108" s="115">
        <v>6.69</v>
      </c>
      <c r="T4108" s="119">
        <v>0.2</v>
      </c>
      <c r="U4108" s="116">
        <v>26.76</v>
      </c>
      <c r="V4108" t="s">
        <v>25</v>
      </c>
      <c r="W4108">
        <v>7.29</v>
      </c>
      <c r="X4108" t="s">
        <v>25</v>
      </c>
      <c r="Y4108">
        <v>29.16</v>
      </c>
      <c r="Z4108">
        <v>8.69</v>
      </c>
      <c r="AA4108">
        <v>7.22</v>
      </c>
      <c r="AB4108">
        <v>0.2</v>
      </c>
      <c r="AC4108">
        <v>28.88</v>
      </c>
    </row>
    <row r="4109" spans="1:29" x14ac:dyDescent="0.25">
      <c r="A4109" s="111" t="s">
        <v>613</v>
      </c>
      <c r="B4109" s="112" t="s">
        <v>157</v>
      </c>
      <c r="C4109" s="111">
        <v>29537</v>
      </c>
      <c r="D4109" s="111">
        <v>295370</v>
      </c>
      <c r="E4109" s="111" t="s">
        <v>614</v>
      </c>
      <c r="F4109" s="111">
        <v>24306</v>
      </c>
      <c r="G4109" s="111" t="s">
        <v>353</v>
      </c>
      <c r="H4109" s="111" t="s">
        <v>151</v>
      </c>
      <c r="I4109" s="111" t="s">
        <v>128</v>
      </c>
      <c r="J4109" s="111" t="s">
        <v>354</v>
      </c>
      <c r="K4109" s="111" t="s">
        <v>129</v>
      </c>
      <c r="L4109" s="111">
        <v>4</v>
      </c>
      <c r="M4109" s="111">
        <v>0.01</v>
      </c>
      <c r="N4109" s="113">
        <v>7.99</v>
      </c>
      <c r="O4109" s="113">
        <v>6.69</v>
      </c>
      <c r="P4109" s="114">
        <v>0.2</v>
      </c>
      <c r="Q4109" s="113">
        <v>26.76</v>
      </c>
      <c r="R4109" s="115">
        <v>7.99</v>
      </c>
      <c r="S4109" s="115">
        <v>6.69</v>
      </c>
      <c r="T4109" s="119">
        <v>0.2</v>
      </c>
      <c r="U4109" s="116">
        <v>26.76</v>
      </c>
      <c r="V4109" t="s">
        <v>25</v>
      </c>
      <c r="W4109">
        <v>7.29</v>
      </c>
      <c r="X4109" t="s">
        <v>25</v>
      </c>
      <c r="Y4109">
        <v>29.16</v>
      </c>
      <c r="Z4109">
        <v>8.69</v>
      </c>
      <c r="AA4109">
        <v>7.22</v>
      </c>
      <c r="AB4109">
        <v>0.2</v>
      </c>
      <c r="AC4109">
        <v>28.88</v>
      </c>
    </row>
    <row r="4110" spans="1:29" x14ac:dyDescent="0.25">
      <c r="A4110" s="111" t="s">
        <v>613</v>
      </c>
      <c r="B4110" s="112" t="s">
        <v>157</v>
      </c>
      <c r="C4110" s="111">
        <v>29537</v>
      </c>
      <c r="D4110" s="111">
        <v>295370</v>
      </c>
      <c r="E4110" s="111" t="s">
        <v>614</v>
      </c>
      <c r="F4110" s="111">
        <v>26607</v>
      </c>
      <c r="G4110" s="111" t="s">
        <v>413</v>
      </c>
      <c r="H4110" s="111" t="s">
        <v>151</v>
      </c>
      <c r="I4110" s="111" t="s">
        <v>128</v>
      </c>
      <c r="J4110" s="111" t="s">
        <v>414</v>
      </c>
      <c r="K4110" s="111" t="s">
        <v>129</v>
      </c>
      <c r="L4110" s="111">
        <v>4</v>
      </c>
      <c r="M4110" s="111">
        <v>0.01</v>
      </c>
      <c r="N4110" s="113">
        <v>7.99</v>
      </c>
      <c r="O4110" s="113">
        <v>6.69</v>
      </c>
      <c r="P4110" s="114">
        <v>0.2</v>
      </c>
      <c r="Q4110" s="113">
        <v>26.76</v>
      </c>
      <c r="R4110" s="115">
        <v>7.99</v>
      </c>
      <c r="S4110" s="115">
        <v>6.69</v>
      </c>
      <c r="T4110" s="119">
        <v>0.2</v>
      </c>
      <c r="U4110" s="116">
        <v>26.76</v>
      </c>
      <c r="V4110" t="s">
        <v>25</v>
      </c>
      <c r="W4110">
        <v>7.29</v>
      </c>
      <c r="X4110" t="s">
        <v>25</v>
      </c>
      <c r="Y4110">
        <v>29.16</v>
      </c>
      <c r="Z4110">
        <v>8.69</v>
      </c>
      <c r="AA4110">
        <v>7.22</v>
      </c>
      <c r="AB4110">
        <v>0.2</v>
      </c>
      <c r="AC4110">
        <v>28.88</v>
      </c>
    </row>
    <row r="4111" spans="1:29" x14ac:dyDescent="0.25">
      <c r="A4111" s="111" t="s">
        <v>613</v>
      </c>
      <c r="B4111" s="112" t="s">
        <v>157</v>
      </c>
      <c r="C4111" s="111">
        <v>29537</v>
      </c>
      <c r="D4111" s="111">
        <v>295370</v>
      </c>
      <c r="E4111" s="111" t="s">
        <v>614</v>
      </c>
      <c r="F4111" s="111">
        <v>14842</v>
      </c>
      <c r="G4111" s="111" t="s">
        <v>355</v>
      </c>
      <c r="H4111" s="111" t="s">
        <v>33</v>
      </c>
      <c r="I4111" s="111" t="s">
        <v>18</v>
      </c>
      <c r="J4111" s="111" t="s">
        <v>331</v>
      </c>
      <c r="K4111" s="111" t="s">
        <v>31</v>
      </c>
      <c r="L4111" s="111">
        <v>15</v>
      </c>
      <c r="M4111" s="111">
        <v>4.0349999999999997E-2</v>
      </c>
      <c r="N4111" s="113">
        <v>2.29</v>
      </c>
      <c r="O4111" s="113">
        <v>1.8904999999999998</v>
      </c>
      <c r="P4111" s="114">
        <v>0.2</v>
      </c>
      <c r="Q4111" s="113">
        <v>28.349999999999998</v>
      </c>
      <c r="R4111" s="115">
        <v>1.99</v>
      </c>
      <c r="S4111" s="115">
        <v>1.6583333333333334</v>
      </c>
      <c r="T4111" s="119">
        <v>0.2</v>
      </c>
      <c r="U4111" s="116">
        <v>24.9</v>
      </c>
      <c r="V4111" t="s">
        <v>25</v>
      </c>
      <c r="W4111">
        <v>1.8</v>
      </c>
      <c r="X4111" t="s">
        <v>25</v>
      </c>
      <c r="Y4111">
        <v>27</v>
      </c>
      <c r="Z4111">
        <v>1.89</v>
      </c>
      <c r="AA4111">
        <v>1.58</v>
      </c>
      <c r="AB4111">
        <v>0.2</v>
      </c>
      <c r="AC4111">
        <v>23.700000000000003</v>
      </c>
    </row>
    <row r="4112" spans="1:29" x14ac:dyDescent="0.25">
      <c r="A4112" s="111" t="s">
        <v>613</v>
      </c>
      <c r="B4112" s="112" t="s">
        <v>157</v>
      </c>
      <c r="C4112" s="111">
        <v>29537</v>
      </c>
      <c r="D4112" s="111">
        <v>295370</v>
      </c>
      <c r="E4112" s="111" t="s">
        <v>614</v>
      </c>
      <c r="F4112" s="111">
        <v>14844</v>
      </c>
      <c r="G4112" s="111" t="s">
        <v>356</v>
      </c>
      <c r="H4112" s="111" t="s">
        <v>32</v>
      </c>
      <c r="I4112" s="111" t="s">
        <v>18</v>
      </c>
      <c r="J4112" s="111" t="s">
        <v>334</v>
      </c>
      <c r="K4112" s="111" t="s">
        <v>31</v>
      </c>
      <c r="L4112" s="111">
        <v>15</v>
      </c>
      <c r="M4112" s="111">
        <v>4.0349999999999997E-2</v>
      </c>
      <c r="N4112" s="113">
        <v>2.29</v>
      </c>
      <c r="O4112" s="113">
        <v>1.8904999999999998</v>
      </c>
      <c r="P4112" s="114">
        <v>0.2</v>
      </c>
      <c r="Q4112" s="113">
        <v>28.349999999999998</v>
      </c>
      <c r="R4112" s="115">
        <v>1.99</v>
      </c>
      <c r="S4112" s="115">
        <v>1.6583333333333334</v>
      </c>
      <c r="T4112" s="119">
        <v>0.2</v>
      </c>
      <c r="U4112" s="116">
        <v>24.9</v>
      </c>
      <c r="V4112" t="s">
        <v>25</v>
      </c>
      <c r="W4112">
        <v>1.8</v>
      </c>
      <c r="X4112" t="s">
        <v>25</v>
      </c>
      <c r="Y4112">
        <v>27</v>
      </c>
      <c r="Z4112">
        <v>1.89</v>
      </c>
      <c r="AA4112">
        <v>1.58</v>
      </c>
      <c r="AB4112">
        <v>0.2</v>
      </c>
      <c r="AC4112">
        <v>23.700000000000003</v>
      </c>
    </row>
    <row r="4113" spans="1:29" x14ac:dyDescent="0.25">
      <c r="A4113" s="111" t="s">
        <v>613</v>
      </c>
      <c r="B4113" s="112" t="s">
        <v>157</v>
      </c>
      <c r="C4113" s="111">
        <v>29537</v>
      </c>
      <c r="D4113" s="111">
        <v>295370</v>
      </c>
      <c r="E4113" s="111" t="s">
        <v>614</v>
      </c>
      <c r="F4113" s="111">
        <v>1164</v>
      </c>
      <c r="G4113" s="111" t="s">
        <v>450</v>
      </c>
      <c r="H4113" s="111" t="s">
        <v>51</v>
      </c>
      <c r="I4113" s="111" t="s">
        <v>18</v>
      </c>
      <c r="J4113" s="111" t="s">
        <v>418</v>
      </c>
      <c r="K4113" s="111" t="s">
        <v>46</v>
      </c>
      <c r="L4113" s="111">
        <v>12</v>
      </c>
      <c r="M4113" s="111">
        <v>4.2000000000000003E-2</v>
      </c>
      <c r="N4113" s="113">
        <v>2.59</v>
      </c>
      <c r="O4113" s="113">
        <v>2.1755</v>
      </c>
      <c r="P4113" s="114">
        <v>0.2</v>
      </c>
      <c r="Q4113" s="113">
        <v>26.160000000000004</v>
      </c>
      <c r="R4113" s="115">
        <v>2.39</v>
      </c>
      <c r="S4113" s="115">
        <v>1.99</v>
      </c>
      <c r="T4113" s="119">
        <v>0.2</v>
      </c>
      <c r="U4113" s="116">
        <v>23.88</v>
      </c>
      <c r="V4113" t="s">
        <v>25</v>
      </c>
      <c r="W4113">
        <v>2.08</v>
      </c>
      <c r="X4113" t="s">
        <v>25</v>
      </c>
      <c r="Y4113">
        <v>24.96</v>
      </c>
      <c r="Z4113">
        <v>2.19</v>
      </c>
      <c r="AA4113">
        <v>1.83</v>
      </c>
      <c r="AB4113">
        <v>0.2</v>
      </c>
      <c r="AC4113">
        <v>21.96</v>
      </c>
    </row>
    <row r="4114" spans="1:29" x14ac:dyDescent="0.25">
      <c r="A4114" s="111" t="s">
        <v>613</v>
      </c>
      <c r="B4114" s="112" t="s">
        <v>157</v>
      </c>
      <c r="C4114" s="111">
        <v>29537</v>
      </c>
      <c r="D4114" s="111">
        <v>295370</v>
      </c>
      <c r="E4114" s="111" t="s">
        <v>614</v>
      </c>
      <c r="F4114" s="111">
        <v>9084</v>
      </c>
      <c r="G4114" s="111" t="s">
        <v>357</v>
      </c>
      <c r="H4114" s="111" t="s">
        <v>47</v>
      </c>
      <c r="I4114" s="111" t="s">
        <v>18</v>
      </c>
      <c r="J4114" s="111" t="s">
        <v>334</v>
      </c>
      <c r="K4114" s="111" t="s">
        <v>46</v>
      </c>
      <c r="L4114" s="111">
        <v>12</v>
      </c>
      <c r="M4114" s="111">
        <v>4.2000000000000003E-2</v>
      </c>
      <c r="N4114" s="113">
        <v>2.59</v>
      </c>
      <c r="O4114" s="113">
        <v>2.19</v>
      </c>
      <c r="P4114" s="114">
        <v>0.2</v>
      </c>
      <c r="Q4114" s="113">
        <v>26.28</v>
      </c>
      <c r="R4114" s="115">
        <v>2.4900000000000002</v>
      </c>
      <c r="S4114" s="115">
        <v>2.08</v>
      </c>
      <c r="T4114" s="119">
        <v>0.2</v>
      </c>
      <c r="U4114" s="116">
        <v>24.96</v>
      </c>
      <c r="V4114" t="s">
        <v>25</v>
      </c>
      <c r="W4114">
        <v>2.19</v>
      </c>
      <c r="X4114" t="s">
        <v>25</v>
      </c>
      <c r="Y4114">
        <v>26.28</v>
      </c>
      <c r="Z4114">
        <v>2.4900000000000002</v>
      </c>
      <c r="AA4114">
        <v>2.08</v>
      </c>
      <c r="AB4114">
        <v>0.2</v>
      </c>
      <c r="AC4114">
        <v>24.96</v>
      </c>
    </row>
    <row r="4115" spans="1:29" x14ac:dyDescent="0.25">
      <c r="A4115" s="111" t="s">
        <v>613</v>
      </c>
      <c r="B4115" s="112" t="s">
        <v>157</v>
      </c>
      <c r="C4115" s="111">
        <v>29537</v>
      </c>
      <c r="D4115" s="111">
        <v>295370</v>
      </c>
      <c r="E4115" s="111" t="s">
        <v>614</v>
      </c>
      <c r="F4115" s="111">
        <v>9085</v>
      </c>
      <c r="G4115" s="111" t="s">
        <v>358</v>
      </c>
      <c r="H4115" s="111" t="s">
        <v>48</v>
      </c>
      <c r="I4115" s="111" t="s">
        <v>18</v>
      </c>
      <c r="J4115" s="111" t="s">
        <v>338</v>
      </c>
      <c r="K4115" s="111" t="s">
        <v>46</v>
      </c>
      <c r="L4115" s="111">
        <v>12</v>
      </c>
      <c r="M4115" s="111">
        <v>4.2000000000000003E-2</v>
      </c>
      <c r="N4115" s="113">
        <v>2.59</v>
      </c>
      <c r="O4115" s="113">
        <v>2.1755</v>
      </c>
      <c r="P4115" s="114">
        <v>0.2</v>
      </c>
      <c r="Q4115" s="113">
        <v>26.160000000000004</v>
      </c>
      <c r="R4115" s="115">
        <v>2.39</v>
      </c>
      <c r="S4115" s="115">
        <v>1.99</v>
      </c>
      <c r="T4115" s="119">
        <v>0.2</v>
      </c>
      <c r="U4115" s="116">
        <v>23.88</v>
      </c>
      <c r="V4115" t="s">
        <v>25</v>
      </c>
      <c r="W4115">
        <v>2.08</v>
      </c>
      <c r="X4115" t="s">
        <v>25</v>
      </c>
      <c r="Y4115">
        <v>24.96</v>
      </c>
      <c r="Z4115">
        <v>2.19</v>
      </c>
      <c r="AA4115">
        <v>1.83</v>
      </c>
      <c r="AB4115">
        <v>0.2</v>
      </c>
      <c r="AC4115">
        <v>21.96</v>
      </c>
    </row>
    <row r="4116" spans="1:29" x14ac:dyDescent="0.25">
      <c r="A4116" s="111" t="s">
        <v>613</v>
      </c>
      <c r="B4116" s="112" t="s">
        <v>157</v>
      </c>
      <c r="C4116" s="111">
        <v>29537</v>
      </c>
      <c r="D4116" s="111">
        <v>295370</v>
      </c>
      <c r="E4116" s="111" t="s">
        <v>614</v>
      </c>
      <c r="F4116" s="111">
        <v>9087</v>
      </c>
      <c r="G4116" s="111" t="s">
        <v>359</v>
      </c>
      <c r="H4116" s="111" t="s">
        <v>50</v>
      </c>
      <c r="I4116" s="111" t="s">
        <v>18</v>
      </c>
      <c r="J4116" s="111" t="s">
        <v>336</v>
      </c>
      <c r="K4116" s="111" t="s">
        <v>46</v>
      </c>
      <c r="L4116" s="111">
        <v>12</v>
      </c>
      <c r="M4116" s="111">
        <v>4.2000000000000003E-2</v>
      </c>
      <c r="N4116" s="113">
        <v>2.59</v>
      </c>
      <c r="O4116" s="113">
        <v>2.1755</v>
      </c>
      <c r="P4116" s="114">
        <v>0.2</v>
      </c>
      <c r="Q4116" s="113">
        <v>26.160000000000004</v>
      </c>
      <c r="R4116" s="115">
        <v>2.39</v>
      </c>
      <c r="S4116" s="115">
        <v>1.99</v>
      </c>
      <c r="T4116" s="119">
        <v>0.2</v>
      </c>
      <c r="U4116" s="116">
        <v>23.88</v>
      </c>
      <c r="V4116" t="s">
        <v>25</v>
      </c>
      <c r="W4116">
        <v>2.08</v>
      </c>
      <c r="X4116" t="s">
        <v>25</v>
      </c>
      <c r="Y4116">
        <v>24.96</v>
      </c>
      <c r="Z4116">
        <v>2.19</v>
      </c>
      <c r="AA4116">
        <v>1.83</v>
      </c>
      <c r="AB4116">
        <v>0.2</v>
      </c>
      <c r="AC4116">
        <v>21.96</v>
      </c>
    </row>
    <row r="4117" spans="1:29" x14ac:dyDescent="0.25">
      <c r="A4117" s="111" t="s">
        <v>613</v>
      </c>
      <c r="B4117" s="112" t="s">
        <v>157</v>
      </c>
      <c r="C4117" s="111">
        <v>29537</v>
      </c>
      <c r="D4117" s="111">
        <v>295370</v>
      </c>
      <c r="E4117" s="111" t="s">
        <v>614</v>
      </c>
      <c r="F4117" s="111">
        <v>9089</v>
      </c>
      <c r="G4117" s="111" t="s">
        <v>360</v>
      </c>
      <c r="H4117" s="111" t="s">
        <v>51</v>
      </c>
      <c r="I4117" s="111" t="s">
        <v>18</v>
      </c>
      <c r="J4117" s="111" t="s">
        <v>340</v>
      </c>
      <c r="K4117" s="111" t="s">
        <v>46</v>
      </c>
      <c r="L4117" s="111">
        <v>12</v>
      </c>
      <c r="M4117" s="111">
        <v>4.2000000000000003E-2</v>
      </c>
      <c r="N4117" s="113">
        <v>2.59</v>
      </c>
      <c r="O4117" s="113">
        <v>2.1755</v>
      </c>
      <c r="P4117" s="114">
        <v>0.2</v>
      </c>
      <c r="Q4117" s="113">
        <v>26.160000000000004</v>
      </c>
      <c r="R4117" s="115">
        <v>2.39</v>
      </c>
      <c r="S4117" s="115">
        <v>1.99</v>
      </c>
      <c r="T4117" s="119">
        <v>0.2</v>
      </c>
      <c r="U4117" s="116">
        <v>23.88</v>
      </c>
      <c r="V4117" t="s">
        <v>25</v>
      </c>
      <c r="W4117">
        <v>2.08</v>
      </c>
      <c r="X4117" t="s">
        <v>25</v>
      </c>
      <c r="Y4117">
        <v>24.96</v>
      </c>
      <c r="Z4117">
        <v>2.19</v>
      </c>
      <c r="AA4117">
        <v>1.83</v>
      </c>
      <c r="AB4117">
        <v>0.2</v>
      </c>
      <c r="AC4117">
        <v>21.96</v>
      </c>
    </row>
    <row r="4118" spans="1:29" x14ac:dyDescent="0.25">
      <c r="A4118" s="111" t="s">
        <v>613</v>
      </c>
      <c r="B4118" s="112" t="s">
        <v>157</v>
      </c>
      <c r="C4118" s="111">
        <v>29537</v>
      </c>
      <c r="D4118" s="111">
        <v>295370</v>
      </c>
      <c r="E4118" s="111" t="s">
        <v>614</v>
      </c>
      <c r="F4118" s="111">
        <v>9091</v>
      </c>
      <c r="G4118" s="111" t="s">
        <v>361</v>
      </c>
      <c r="H4118" s="111" t="s">
        <v>52</v>
      </c>
      <c r="I4118" s="111" t="s">
        <v>18</v>
      </c>
      <c r="J4118" s="111" t="s">
        <v>362</v>
      </c>
      <c r="K4118" s="111" t="s">
        <v>46</v>
      </c>
      <c r="L4118" s="111">
        <v>12</v>
      </c>
      <c r="M4118" s="111">
        <v>4.2000000000000003E-2</v>
      </c>
      <c r="N4118" s="113">
        <v>3.19</v>
      </c>
      <c r="O4118" s="113">
        <v>2.66</v>
      </c>
      <c r="P4118" s="114">
        <v>0.2</v>
      </c>
      <c r="Q4118" s="113">
        <v>31.92</v>
      </c>
      <c r="R4118" s="115">
        <v>2.99</v>
      </c>
      <c r="S4118" s="115">
        <v>2.4916666666666671</v>
      </c>
      <c r="T4118" s="119">
        <v>0.2</v>
      </c>
      <c r="U4118" s="116">
        <v>29.880000000000003</v>
      </c>
      <c r="V4118" t="s">
        <v>25</v>
      </c>
      <c r="W4118">
        <v>2.66</v>
      </c>
      <c r="X4118" t="s">
        <v>25</v>
      </c>
      <c r="Y4118">
        <v>31.92</v>
      </c>
      <c r="Z4118">
        <v>2.99</v>
      </c>
      <c r="AA4118">
        <v>2.4900000000000002</v>
      </c>
      <c r="AB4118">
        <v>0.2</v>
      </c>
      <c r="AC4118">
        <v>29.880000000000003</v>
      </c>
    </row>
    <row r="4119" spans="1:29" x14ac:dyDescent="0.25">
      <c r="A4119" s="111" t="s">
        <v>613</v>
      </c>
      <c r="B4119" s="112" t="s">
        <v>157</v>
      </c>
      <c r="C4119" s="111">
        <v>29537</v>
      </c>
      <c r="D4119" s="111">
        <v>295370</v>
      </c>
      <c r="E4119" s="111" t="s">
        <v>614</v>
      </c>
      <c r="F4119" s="111">
        <v>9092</v>
      </c>
      <c r="G4119" s="111" t="s">
        <v>363</v>
      </c>
      <c r="H4119" s="111" t="s">
        <v>52</v>
      </c>
      <c r="I4119" s="111" t="s">
        <v>18</v>
      </c>
      <c r="J4119" s="111" t="s">
        <v>364</v>
      </c>
      <c r="K4119" s="111" t="s">
        <v>46</v>
      </c>
      <c r="L4119" s="111">
        <v>12</v>
      </c>
      <c r="M4119" s="111">
        <v>4.2000000000000003E-2</v>
      </c>
      <c r="N4119" s="113">
        <v>3.19</v>
      </c>
      <c r="O4119" s="113">
        <v>2.66</v>
      </c>
      <c r="P4119" s="114">
        <v>0.2</v>
      </c>
      <c r="Q4119" s="113">
        <v>31.92</v>
      </c>
      <c r="R4119" s="115">
        <v>2.99</v>
      </c>
      <c r="S4119" s="115">
        <v>2.4916666666666671</v>
      </c>
      <c r="T4119" s="119">
        <v>0.2</v>
      </c>
      <c r="U4119" s="116">
        <v>29.880000000000003</v>
      </c>
      <c r="V4119" t="s">
        <v>25</v>
      </c>
      <c r="W4119">
        <v>2.66</v>
      </c>
      <c r="X4119" t="s">
        <v>25</v>
      </c>
      <c r="Y4119">
        <v>31.92</v>
      </c>
      <c r="Z4119">
        <v>2.99</v>
      </c>
      <c r="AA4119">
        <v>2.4900000000000002</v>
      </c>
      <c r="AB4119">
        <v>0.2</v>
      </c>
      <c r="AC4119">
        <v>29.880000000000003</v>
      </c>
    </row>
    <row r="4120" spans="1:29" x14ac:dyDescent="0.25">
      <c r="A4120" s="111" t="s">
        <v>613</v>
      </c>
      <c r="B4120" s="112" t="s">
        <v>157</v>
      </c>
      <c r="C4120" s="111">
        <v>29537</v>
      </c>
      <c r="D4120" s="111">
        <v>295370</v>
      </c>
      <c r="E4120" s="111" t="s">
        <v>614</v>
      </c>
      <c r="F4120" s="111">
        <v>9096</v>
      </c>
      <c r="G4120" s="111" t="s">
        <v>366</v>
      </c>
      <c r="H4120" s="111" t="s">
        <v>49</v>
      </c>
      <c r="I4120" s="111" t="s">
        <v>18</v>
      </c>
      <c r="J4120" s="111" t="s">
        <v>331</v>
      </c>
      <c r="K4120" s="111" t="s">
        <v>46</v>
      </c>
      <c r="L4120" s="111">
        <v>12</v>
      </c>
      <c r="M4120" s="111">
        <v>4.2000000000000003E-2</v>
      </c>
      <c r="N4120" s="113">
        <v>2.59</v>
      </c>
      <c r="O4120" s="113">
        <v>2.1755</v>
      </c>
      <c r="P4120" s="114">
        <v>0.2</v>
      </c>
      <c r="Q4120" s="113">
        <v>26.160000000000004</v>
      </c>
      <c r="R4120" s="115">
        <v>2.39</v>
      </c>
      <c r="S4120" s="115">
        <v>1.99</v>
      </c>
      <c r="T4120" s="119">
        <v>0.2</v>
      </c>
      <c r="U4120" s="116">
        <v>23.88</v>
      </c>
      <c r="V4120" t="s">
        <v>25</v>
      </c>
      <c r="W4120">
        <v>2.08</v>
      </c>
      <c r="X4120" t="s">
        <v>25</v>
      </c>
      <c r="Y4120">
        <v>24.96</v>
      </c>
      <c r="Z4120">
        <v>2.19</v>
      </c>
      <c r="AA4120">
        <v>1.83</v>
      </c>
      <c r="AB4120">
        <v>0.2</v>
      </c>
      <c r="AC4120">
        <v>21.96</v>
      </c>
    </row>
    <row r="4121" spans="1:29" x14ac:dyDescent="0.25">
      <c r="A4121" s="111" t="s">
        <v>613</v>
      </c>
      <c r="B4121" s="112" t="s">
        <v>157</v>
      </c>
      <c r="C4121" s="111">
        <v>29537</v>
      </c>
      <c r="D4121" s="111">
        <v>295370</v>
      </c>
      <c r="E4121" s="111" t="s">
        <v>614</v>
      </c>
      <c r="F4121" s="111">
        <v>9274</v>
      </c>
      <c r="G4121" s="111" t="s">
        <v>367</v>
      </c>
      <c r="H4121" s="111" t="s">
        <v>49</v>
      </c>
      <c r="I4121" s="111" t="s">
        <v>18</v>
      </c>
      <c r="J4121" s="111" t="s">
        <v>344</v>
      </c>
      <c r="K4121" s="111" t="s">
        <v>46</v>
      </c>
      <c r="L4121" s="111">
        <v>12</v>
      </c>
      <c r="M4121" s="111">
        <v>4.2000000000000003E-2</v>
      </c>
      <c r="N4121" s="113">
        <v>2.59</v>
      </c>
      <c r="O4121" s="113">
        <v>2.1755</v>
      </c>
      <c r="P4121" s="114">
        <v>0.2</v>
      </c>
      <c r="Q4121" s="113">
        <v>26.160000000000004</v>
      </c>
      <c r="R4121" s="115">
        <v>2.39</v>
      </c>
      <c r="S4121" s="115">
        <v>1.99</v>
      </c>
      <c r="T4121" s="119">
        <v>0.2</v>
      </c>
      <c r="U4121" s="116">
        <v>23.88</v>
      </c>
      <c r="V4121" t="s">
        <v>25</v>
      </c>
      <c r="W4121">
        <v>2.08</v>
      </c>
      <c r="X4121" t="s">
        <v>25</v>
      </c>
      <c r="Y4121">
        <v>24.96</v>
      </c>
      <c r="Z4121">
        <v>2.19</v>
      </c>
      <c r="AA4121">
        <v>1.83</v>
      </c>
      <c r="AB4121">
        <v>0.2</v>
      </c>
      <c r="AC4121">
        <v>21.96</v>
      </c>
    </row>
    <row r="4122" spans="1:29" x14ac:dyDescent="0.25">
      <c r="A4122" s="111" t="s">
        <v>613</v>
      </c>
      <c r="B4122" s="112" t="s">
        <v>157</v>
      </c>
      <c r="C4122" s="111">
        <v>29537</v>
      </c>
      <c r="D4122" s="111">
        <v>295370</v>
      </c>
      <c r="E4122" s="111" t="s">
        <v>614</v>
      </c>
      <c r="F4122" s="111">
        <v>2231</v>
      </c>
      <c r="G4122" s="111" t="s">
        <v>461</v>
      </c>
      <c r="H4122" s="111" t="s">
        <v>42</v>
      </c>
      <c r="I4122" s="111" t="s">
        <v>18</v>
      </c>
      <c r="J4122" s="111" t="s">
        <v>334</v>
      </c>
      <c r="K4122" s="111" t="s">
        <v>462</v>
      </c>
      <c r="L4122" s="111">
        <v>12</v>
      </c>
      <c r="M4122" s="111">
        <v>3.4799999999999998E-2</v>
      </c>
      <c r="N4122" s="113">
        <v>3.19</v>
      </c>
      <c r="O4122" s="113">
        <v>2.65</v>
      </c>
      <c r="P4122" s="114">
        <v>0.2</v>
      </c>
      <c r="Q4122" s="113">
        <v>31.799999999999997</v>
      </c>
      <c r="R4122" s="115">
        <v>2.79</v>
      </c>
      <c r="S4122" s="115">
        <v>2.33</v>
      </c>
      <c r="T4122" s="119">
        <v>0.2</v>
      </c>
      <c r="U4122" s="116">
        <v>27.96</v>
      </c>
      <c r="V4122" t="s">
        <v>25</v>
      </c>
      <c r="W4122">
        <v>2.65</v>
      </c>
      <c r="X4122" t="s">
        <v>25</v>
      </c>
      <c r="Y4122">
        <v>31.799999999999997</v>
      </c>
      <c r="Z4122">
        <v>2.79</v>
      </c>
      <c r="AA4122">
        <v>2.33</v>
      </c>
      <c r="AB4122">
        <v>0.2</v>
      </c>
      <c r="AC4122">
        <v>27.96</v>
      </c>
    </row>
    <row r="4123" spans="1:29" x14ac:dyDescent="0.25">
      <c r="A4123" s="111" t="s">
        <v>613</v>
      </c>
      <c r="B4123" s="112" t="s">
        <v>157</v>
      </c>
      <c r="C4123" s="111">
        <v>29537</v>
      </c>
      <c r="D4123" s="111">
        <v>295370</v>
      </c>
      <c r="E4123" s="111" t="s">
        <v>614</v>
      </c>
      <c r="F4123" s="111">
        <v>8411</v>
      </c>
      <c r="G4123" s="111" t="s">
        <v>465</v>
      </c>
      <c r="H4123" s="111" t="s">
        <v>82</v>
      </c>
      <c r="I4123" s="111" t="s">
        <v>18</v>
      </c>
      <c r="J4123" s="111" t="s">
        <v>334</v>
      </c>
      <c r="K4123" s="111" t="s">
        <v>81</v>
      </c>
      <c r="L4123" s="111">
        <v>6</v>
      </c>
      <c r="M4123" s="111">
        <v>0.09</v>
      </c>
      <c r="N4123" s="113">
        <v>4.99</v>
      </c>
      <c r="O4123" s="113">
        <v>4.16</v>
      </c>
      <c r="P4123" s="114">
        <v>0.2</v>
      </c>
      <c r="Q4123" s="113">
        <v>24.96</v>
      </c>
      <c r="R4123" s="115">
        <v>4.79</v>
      </c>
      <c r="S4123" s="115">
        <v>3.99</v>
      </c>
      <c r="T4123" s="119">
        <v>0.2</v>
      </c>
      <c r="U4123" s="116">
        <v>23.94</v>
      </c>
      <c r="V4123" t="s">
        <v>25</v>
      </c>
      <c r="W4123">
        <v>4.16</v>
      </c>
      <c r="X4123" t="s">
        <v>25</v>
      </c>
      <c r="Y4123">
        <v>24.96</v>
      </c>
      <c r="Z4123">
        <v>4.99</v>
      </c>
      <c r="AA4123">
        <v>4.16</v>
      </c>
      <c r="AB4123">
        <v>0.2</v>
      </c>
      <c r="AC4123">
        <v>24.96</v>
      </c>
    </row>
    <row r="4124" spans="1:29" x14ac:dyDescent="0.25">
      <c r="A4124" s="111" t="s">
        <v>613</v>
      </c>
      <c r="B4124" s="112" t="s">
        <v>157</v>
      </c>
      <c r="C4124" s="111">
        <v>29537</v>
      </c>
      <c r="D4124" s="111">
        <v>295370</v>
      </c>
      <c r="E4124" s="111" t="s">
        <v>614</v>
      </c>
      <c r="F4124" s="111">
        <v>8418</v>
      </c>
      <c r="G4124" s="111" t="s">
        <v>467</v>
      </c>
      <c r="H4124" s="111" t="s">
        <v>83</v>
      </c>
      <c r="I4124" s="111" t="s">
        <v>18</v>
      </c>
      <c r="J4124" s="111" t="s">
        <v>331</v>
      </c>
      <c r="K4124" s="111" t="s">
        <v>81</v>
      </c>
      <c r="L4124" s="111">
        <v>6</v>
      </c>
      <c r="M4124" s="111">
        <v>0.09</v>
      </c>
      <c r="N4124" s="113">
        <v>4.99</v>
      </c>
      <c r="O4124" s="113">
        <v>4.16</v>
      </c>
      <c r="P4124" s="114">
        <v>0.2</v>
      </c>
      <c r="Q4124" s="113">
        <v>24.96</v>
      </c>
      <c r="R4124" s="115">
        <v>4.79</v>
      </c>
      <c r="S4124" s="115">
        <v>3.99</v>
      </c>
      <c r="T4124" s="119">
        <v>0.2</v>
      </c>
      <c r="U4124" s="116">
        <v>23.94</v>
      </c>
      <c r="V4124" t="s">
        <v>25</v>
      </c>
      <c r="W4124">
        <v>4.16</v>
      </c>
      <c r="X4124" t="s">
        <v>25</v>
      </c>
      <c r="Y4124">
        <v>24.96</v>
      </c>
      <c r="Z4124">
        <v>4.99</v>
      </c>
      <c r="AA4124">
        <v>4.16</v>
      </c>
      <c r="AB4124">
        <v>0.2</v>
      </c>
      <c r="AC4124">
        <v>24.96</v>
      </c>
    </row>
    <row r="4125" spans="1:29" x14ac:dyDescent="0.25">
      <c r="A4125" s="111" t="s">
        <v>613</v>
      </c>
      <c r="B4125" s="112" t="s">
        <v>157</v>
      </c>
      <c r="C4125" s="111">
        <v>29537</v>
      </c>
      <c r="D4125" s="111">
        <v>295370</v>
      </c>
      <c r="E4125" s="111" t="s">
        <v>614</v>
      </c>
      <c r="F4125" s="111">
        <v>8793</v>
      </c>
      <c r="G4125" s="111" t="s">
        <v>468</v>
      </c>
      <c r="H4125" s="111" t="s">
        <v>84</v>
      </c>
      <c r="I4125" s="111" t="s">
        <v>18</v>
      </c>
      <c r="J4125" s="111" t="s">
        <v>469</v>
      </c>
      <c r="K4125" s="111" t="s">
        <v>81</v>
      </c>
      <c r="L4125" s="111">
        <v>6</v>
      </c>
      <c r="M4125" s="111">
        <v>0.09</v>
      </c>
      <c r="N4125" s="113">
        <v>6.49</v>
      </c>
      <c r="O4125" s="113">
        <v>5.4</v>
      </c>
      <c r="P4125" s="114">
        <v>0.2</v>
      </c>
      <c r="Q4125" s="113">
        <v>32.400000000000006</v>
      </c>
      <c r="R4125" s="115">
        <v>5.69</v>
      </c>
      <c r="S4125" s="115">
        <v>4.74</v>
      </c>
      <c r="T4125" s="119">
        <v>0.2</v>
      </c>
      <c r="U4125" s="116">
        <v>28.44</v>
      </c>
      <c r="V4125" t="s">
        <v>25</v>
      </c>
      <c r="W4125">
        <v>5.4</v>
      </c>
      <c r="X4125" t="s">
        <v>25</v>
      </c>
      <c r="Y4125">
        <v>32.400000000000006</v>
      </c>
      <c r="Z4125">
        <v>5.69</v>
      </c>
      <c r="AA4125">
        <v>4.74</v>
      </c>
      <c r="AB4125">
        <v>0.2</v>
      </c>
      <c r="AC4125">
        <v>28.44</v>
      </c>
    </row>
    <row r="4126" spans="1:29" x14ac:dyDescent="0.25">
      <c r="A4126" s="111" t="s">
        <v>613</v>
      </c>
      <c r="B4126" s="112" t="s">
        <v>157</v>
      </c>
      <c r="C4126" s="111">
        <v>29537</v>
      </c>
      <c r="D4126" s="111">
        <v>295370</v>
      </c>
      <c r="E4126" s="111" t="s">
        <v>614</v>
      </c>
      <c r="F4126" s="111">
        <v>13065</v>
      </c>
      <c r="G4126" s="111" t="s">
        <v>470</v>
      </c>
      <c r="H4126" s="111" t="s">
        <v>84</v>
      </c>
      <c r="I4126" s="111" t="s">
        <v>18</v>
      </c>
      <c r="J4126" s="111" t="s">
        <v>471</v>
      </c>
      <c r="K4126" s="111" t="s">
        <v>81</v>
      </c>
      <c r="L4126" s="111">
        <v>6</v>
      </c>
      <c r="M4126" s="111">
        <v>0.09</v>
      </c>
      <c r="N4126" s="113">
        <v>6.49</v>
      </c>
      <c r="O4126" s="113">
        <v>5.4</v>
      </c>
      <c r="P4126" s="114">
        <v>0.2</v>
      </c>
      <c r="Q4126" s="113">
        <v>32.400000000000006</v>
      </c>
      <c r="R4126" s="115">
        <v>5.69</v>
      </c>
      <c r="S4126" s="115">
        <v>4.74</v>
      </c>
      <c r="T4126" s="119">
        <v>0.2</v>
      </c>
      <c r="U4126" s="116">
        <v>28.44</v>
      </c>
      <c r="V4126" t="s">
        <v>25</v>
      </c>
      <c r="W4126">
        <v>5.4</v>
      </c>
      <c r="X4126" t="s">
        <v>25</v>
      </c>
      <c r="Y4126">
        <v>32.400000000000006</v>
      </c>
      <c r="Z4126">
        <v>5.69</v>
      </c>
      <c r="AA4126">
        <v>4.74</v>
      </c>
      <c r="AB4126">
        <v>0.2</v>
      </c>
      <c r="AC4126">
        <v>28.44</v>
      </c>
    </row>
    <row r="4127" spans="1:29" x14ac:dyDescent="0.25">
      <c r="A4127" s="111" t="s">
        <v>613</v>
      </c>
      <c r="B4127" s="112" t="s">
        <v>157</v>
      </c>
      <c r="C4127" s="111">
        <v>29537</v>
      </c>
      <c r="D4127" s="111">
        <v>295370</v>
      </c>
      <c r="E4127" s="111" t="s">
        <v>614</v>
      </c>
      <c r="F4127" s="111">
        <v>253</v>
      </c>
      <c r="G4127" s="111" t="s">
        <v>375</v>
      </c>
      <c r="H4127" s="111" t="s">
        <v>73</v>
      </c>
      <c r="I4127" s="111" t="s">
        <v>18</v>
      </c>
      <c r="J4127" s="111" t="s">
        <v>340</v>
      </c>
      <c r="K4127" s="111" t="s">
        <v>68</v>
      </c>
      <c r="L4127" s="111">
        <v>6</v>
      </c>
      <c r="M4127" s="111">
        <v>0.06</v>
      </c>
      <c r="N4127" s="113">
        <v>3.79</v>
      </c>
      <c r="O4127" s="113">
        <v>3.19</v>
      </c>
      <c r="P4127" s="114">
        <v>0.2</v>
      </c>
      <c r="Q4127" s="113">
        <v>19.14</v>
      </c>
      <c r="R4127" s="115">
        <v>3.79</v>
      </c>
      <c r="S4127" s="115">
        <v>3.19</v>
      </c>
      <c r="T4127" s="119">
        <v>0.2</v>
      </c>
      <c r="U4127" s="116">
        <v>19.14</v>
      </c>
      <c r="V4127" t="s">
        <v>25</v>
      </c>
      <c r="W4127">
        <v>3.19</v>
      </c>
      <c r="X4127" t="s">
        <v>25</v>
      </c>
      <c r="Y4127">
        <v>19.14</v>
      </c>
      <c r="Z4127">
        <v>4.1900000000000004</v>
      </c>
      <c r="AA4127">
        <v>3.49</v>
      </c>
      <c r="AB4127">
        <v>0.2</v>
      </c>
      <c r="AC4127">
        <v>20.94</v>
      </c>
    </row>
    <row r="4128" spans="1:29" x14ac:dyDescent="0.25">
      <c r="A4128" s="111" t="s">
        <v>613</v>
      </c>
      <c r="B4128" s="112" t="s">
        <v>157</v>
      </c>
      <c r="C4128" s="111">
        <v>29537</v>
      </c>
      <c r="D4128" s="111">
        <v>295370</v>
      </c>
      <c r="E4128" s="111" t="s">
        <v>614</v>
      </c>
      <c r="F4128" s="111">
        <v>2132</v>
      </c>
      <c r="G4128" s="111" t="s">
        <v>376</v>
      </c>
      <c r="H4128" s="111" t="s">
        <v>70</v>
      </c>
      <c r="I4128" s="111" t="s">
        <v>18</v>
      </c>
      <c r="J4128" s="111" t="s">
        <v>334</v>
      </c>
      <c r="K4128" s="111" t="s">
        <v>68</v>
      </c>
      <c r="L4128" s="111">
        <v>6</v>
      </c>
      <c r="M4128" s="111">
        <v>0.06</v>
      </c>
      <c r="N4128" s="113">
        <v>3.79</v>
      </c>
      <c r="O4128" s="113">
        <v>3.19</v>
      </c>
      <c r="P4128" s="114">
        <v>0.2</v>
      </c>
      <c r="Q4128" s="113">
        <v>19.14</v>
      </c>
      <c r="R4128" s="115">
        <v>3.79</v>
      </c>
      <c r="S4128" s="115">
        <v>3.19</v>
      </c>
      <c r="T4128" s="119">
        <v>0.2</v>
      </c>
      <c r="U4128" s="116">
        <v>19.14</v>
      </c>
      <c r="V4128" t="s">
        <v>25</v>
      </c>
      <c r="W4128">
        <v>3.19</v>
      </c>
      <c r="X4128" t="s">
        <v>25</v>
      </c>
      <c r="Y4128">
        <v>19.14</v>
      </c>
      <c r="Z4128">
        <v>4.1900000000000004</v>
      </c>
      <c r="AA4128">
        <v>3.49</v>
      </c>
      <c r="AB4128">
        <v>0.2</v>
      </c>
      <c r="AC4128">
        <v>20.94</v>
      </c>
    </row>
    <row r="4129" spans="1:29" x14ac:dyDescent="0.25">
      <c r="A4129" s="111" t="s">
        <v>613</v>
      </c>
      <c r="B4129" s="112" t="s">
        <v>157</v>
      </c>
      <c r="C4129" s="111">
        <v>29537</v>
      </c>
      <c r="D4129" s="111">
        <v>295370</v>
      </c>
      <c r="E4129" s="111" t="s">
        <v>614</v>
      </c>
      <c r="F4129" s="111">
        <v>2585</v>
      </c>
      <c r="G4129" s="111" t="s">
        <v>472</v>
      </c>
      <c r="H4129" s="111" t="s">
        <v>80</v>
      </c>
      <c r="I4129" s="111" t="s">
        <v>18</v>
      </c>
      <c r="J4129" s="111" t="s">
        <v>334</v>
      </c>
      <c r="K4129" s="111" t="s">
        <v>68</v>
      </c>
      <c r="L4129" s="111">
        <v>12</v>
      </c>
      <c r="M4129" s="111">
        <v>0.12</v>
      </c>
      <c r="N4129" s="113">
        <v>4.59</v>
      </c>
      <c r="O4129" s="113">
        <v>3.8</v>
      </c>
      <c r="P4129" s="114">
        <v>0.2</v>
      </c>
      <c r="Q4129" s="113">
        <v>45.599999999999994</v>
      </c>
      <c r="R4129" s="115">
        <v>3.99</v>
      </c>
      <c r="S4129" s="115">
        <v>3.32</v>
      </c>
      <c r="T4129" s="119">
        <v>0.2</v>
      </c>
      <c r="U4129" s="116">
        <v>39.839999999999996</v>
      </c>
      <c r="V4129" t="s">
        <v>25</v>
      </c>
      <c r="W4129">
        <v>3.8</v>
      </c>
      <c r="X4129" t="s">
        <v>25</v>
      </c>
      <c r="Y4129">
        <v>45.599999999999994</v>
      </c>
      <c r="Z4129">
        <v>3.99</v>
      </c>
      <c r="AA4129">
        <v>3.32</v>
      </c>
      <c r="AB4129">
        <v>0.2</v>
      </c>
      <c r="AC4129">
        <v>39.839999999999996</v>
      </c>
    </row>
    <row r="4130" spans="1:29" x14ac:dyDescent="0.25">
      <c r="A4130" s="111" t="s">
        <v>613</v>
      </c>
      <c r="B4130" s="112" t="s">
        <v>157</v>
      </c>
      <c r="C4130" s="111">
        <v>29537</v>
      </c>
      <c r="D4130" s="111">
        <v>295370</v>
      </c>
      <c r="E4130" s="111" t="s">
        <v>614</v>
      </c>
      <c r="F4130" s="111">
        <v>7703</v>
      </c>
      <c r="G4130" s="111" t="s">
        <v>473</v>
      </c>
      <c r="H4130" s="111" t="s">
        <v>72</v>
      </c>
      <c r="I4130" s="111" t="s">
        <v>18</v>
      </c>
      <c r="J4130" s="111" t="s">
        <v>331</v>
      </c>
      <c r="K4130" s="111" t="s">
        <v>68</v>
      </c>
      <c r="L4130" s="111">
        <v>6</v>
      </c>
      <c r="M4130" s="111">
        <v>0.06</v>
      </c>
      <c r="N4130" s="113">
        <v>3.79</v>
      </c>
      <c r="O4130" s="113">
        <v>3.19</v>
      </c>
      <c r="P4130" s="114">
        <v>0.2</v>
      </c>
      <c r="Q4130" s="113">
        <v>19.14</v>
      </c>
      <c r="R4130" s="115">
        <v>3.79</v>
      </c>
      <c r="S4130" s="115">
        <v>3.19</v>
      </c>
      <c r="T4130" s="119">
        <v>0.2</v>
      </c>
      <c r="U4130" s="116">
        <v>19.14</v>
      </c>
      <c r="V4130" t="s">
        <v>25</v>
      </c>
      <c r="W4130">
        <v>3.19</v>
      </c>
      <c r="X4130" t="s">
        <v>25</v>
      </c>
      <c r="Y4130">
        <v>19.14</v>
      </c>
      <c r="Z4130">
        <v>4.1900000000000004</v>
      </c>
      <c r="AA4130">
        <v>3.49</v>
      </c>
      <c r="AB4130">
        <v>0.2</v>
      </c>
      <c r="AC4130">
        <v>20.94</v>
      </c>
    </row>
    <row r="4131" spans="1:29" x14ac:dyDescent="0.25">
      <c r="A4131" s="111" t="s">
        <v>613</v>
      </c>
      <c r="B4131" s="112" t="s">
        <v>157</v>
      </c>
      <c r="C4131" s="111">
        <v>29537</v>
      </c>
      <c r="D4131" s="111">
        <v>295370</v>
      </c>
      <c r="E4131" s="111" t="s">
        <v>614</v>
      </c>
      <c r="F4131" s="111">
        <v>11593</v>
      </c>
      <c r="G4131" s="111" t="s">
        <v>474</v>
      </c>
      <c r="H4131" s="111" t="s">
        <v>80</v>
      </c>
      <c r="I4131" s="111" t="s">
        <v>18</v>
      </c>
      <c r="J4131" s="111" t="s">
        <v>331</v>
      </c>
      <c r="K4131" s="111" t="s">
        <v>68</v>
      </c>
      <c r="L4131" s="111">
        <v>12</v>
      </c>
      <c r="M4131" s="111">
        <v>0.12</v>
      </c>
      <c r="N4131" s="113">
        <v>4.59</v>
      </c>
      <c r="O4131" s="113">
        <v>3.8</v>
      </c>
      <c r="P4131" s="114">
        <v>0.2</v>
      </c>
      <c r="Q4131" s="113">
        <v>45.599999999999994</v>
      </c>
      <c r="R4131" s="115">
        <v>3.99</v>
      </c>
      <c r="S4131" s="115">
        <v>3.32</v>
      </c>
      <c r="T4131" s="119">
        <v>0.2</v>
      </c>
      <c r="U4131" s="116">
        <v>39.839999999999996</v>
      </c>
      <c r="V4131" t="s">
        <v>25</v>
      </c>
      <c r="W4131">
        <v>3.8</v>
      </c>
      <c r="X4131" t="s">
        <v>25</v>
      </c>
      <c r="Y4131">
        <v>45.599999999999994</v>
      </c>
      <c r="Z4131">
        <v>3.99</v>
      </c>
      <c r="AA4131">
        <v>3.32</v>
      </c>
      <c r="AB4131">
        <v>0.2</v>
      </c>
      <c r="AC4131">
        <v>39.839999999999996</v>
      </c>
    </row>
    <row r="4132" spans="1:29" x14ac:dyDescent="0.25">
      <c r="A4132" s="111" t="s">
        <v>613</v>
      </c>
      <c r="B4132" s="112" t="s">
        <v>157</v>
      </c>
      <c r="C4132" s="111">
        <v>29537</v>
      </c>
      <c r="D4132" s="111">
        <v>295370</v>
      </c>
      <c r="E4132" s="111" t="s">
        <v>614</v>
      </c>
      <c r="F4132" s="111">
        <v>13486</v>
      </c>
      <c r="G4132" s="111" t="s">
        <v>377</v>
      </c>
      <c r="H4132" s="111" t="s">
        <v>134</v>
      </c>
      <c r="I4132" s="111" t="s">
        <v>128</v>
      </c>
      <c r="J4132" s="111" t="s">
        <v>378</v>
      </c>
      <c r="K4132" s="111" t="s">
        <v>68</v>
      </c>
      <c r="L4132" s="111">
        <v>6</v>
      </c>
      <c r="M4132" s="111">
        <v>0.06</v>
      </c>
      <c r="N4132" s="113">
        <v>6.59</v>
      </c>
      <c r="O4132" s="113">
        <v>5.49</v>
      </c>
      <c r="P4132" s="114">
        <v>0.2</v>
      </c>
      <c r="Q4132" s="113">
        <v>32.94</v>
      </c>
      <c r="R4132" s="115">
        <v>6.19</v>
      </c>
      <c r="S4132" s="115">
        <v>5.18</v>
      </c>
      <c r="T4132" s="119">
        <v>0.2</v>
      </c>
      <c r="U4132" s="116">
        <v>31.08</v>
      </c>
      <c r="V4132" t="s">
        <v>25</v>
      </c>
      <c r="W4132">
        <v>5.49</v>
      </c>
      <c r="X4132" t="s">
        <v>25</v>
      </c>
      <c r="Y4132">
        <v>32.94</v>
      </c>
      <c r="Z4132">
        <v>6.19</v>
      </c>
      <c r="AA4132">
        <v>5.18</v>
      </c>
      <c r="AB4132">
        <v>0.2</v>
      </c>
      <c r="AC4132">
        <v>31.08</v>
      </c>
    </row>
    <row r="4133" spans="1:29" x14ac:dyDescent="0.25">
      <c r="A4133" s="111" t="s">
        <v>613</v>
      </c>
      <c r="B4133" s="112" t="s">
        <v>157</v>
      </c>
      <c r="C4133" s="111">
        <v>29537</v>
      </c>
      <c r="D4133" s="111">
        <v>295370</v>
      </c>
      <c r="E4133" s="111" t="s">
        <v>614</v>
      </c>
      <c r="F4133" s="111">
        <v>19164</v>
      </c>
      <c r="G4133" s="111" t="s">
        <v>475</v>
      </c>
      <c r="H4133" s="111" t="s">
        <v>76</v>
      </c>
      <c r="I4133" s="111" t="s">
        <v>18</v>
      </c>
      <c r="J4133" s="111" t="s">
        <v>334</v>
      </c>
      <c r="K4133" s="111" t="s">
        <v>68</v>
      </c>
      <c r="L4133" s="111">
        <v>2</v>
      </c>
      <c r="M4133" s="111">
        <v>0.02</v>
      </c>
      <c r="N4133" s="113">
        <v>3.69</v>
      </c>
      <c r="O4133" s="113">
        <v>3.1</v>
      </c>
      <c r="P4133" s="114">
        <v>0.2</v>
      </c>
      <c r="Q4133" s="113">
        <v>6.2</v>
      </c>
      <c r="R4133" s="115">
        <v>3.19</v>
      </c>
      <c r="S4133" s="115">
        <v>2.7</v>
      </c>
      <c r="T4133" s="119">
        <v>0.2</v>
      </c>
      <c r="U4133" s="116">
        <v>5.4</v>
      </c>
      <c r="V4133" t="s">
        <v>25</v>
      </c>
      <c r="W4133">
        <v>3.1</v>
      </c>
      <c r="X4133" t="s">
        <v>25</v>
      </c>
      <c r="Y4133">
        <v>6.2</v>
      </c>
      <c r="Z4133">
        <v>3.19</v>
      </c>
      <c r="AA4133">
        <v>2.7</v>
      </c>
      <c r="AB4133">
        <v>0.2</v>
      </c>
      <c r="AC4133">
        <v>5.4</v>
      </c>
    </row>
    <row r="4134" spans="1:29" x14ac:dyDescent="0.25">
      <c r="A4134" s="111" t="s">
        <v>613</v>
      </c>
      <c r="B4134" s="112" t="s">
        <v>157</v>
      </c>
      <c r="C4134" s="111">
        <v>29537</v>
      </c>
      <c r="D4134" s="111">
        <v>295370</v>
      </c>
      <c r="E4134" s="111" t="s">
        <v>614</v>
      </c>
      <c r="F4134" s="111">
        <v>22200</v>
      </c>
      <c r="G4134" s="111" t="s">
        <v>380</v>
      </c>
      <c r="H4134" s="111" t="s">
        <v>75</v>
      </c>
      <c r="I4134" s="111" t="s">
        <v>18</v>
      </c>
      <c r="J4134" s="111" t="s">
        <v>362</v>
      </c>
      <c r="K4134" s="111" t="s">
        <v>68</v>
      </c>
      <c r="L4134" s="111">
        <v>6</v>
      </c>
      <c r="M4134" s="111">
        <v>0.06</v>
      </c>
      <c r="N4134" s="113">
        <v>7.99</v>
      </c>
      <c r="O4134" s="113">
        <v>6.65</v>
      </c>
      <c r="P4134" s="114">
        <v>0.2</v>
      </c>
      <c r="Q4134" s="113">
        <v>39.900000000000006</v>
      </c>
      <c r="R4134" s="115">
        <v>6.99</v>
      </c>
      <c r="S4134" s="115">
        <v>5.83</v>
      </c>
      <c r="T4134" s="119">
        <v>0.2</v>
      </c>
      <c r="U4134" s="116">
        <v>34.980000000000004</v>
      </c>
      <c r="V4134" t="s">
        <v>25</v>
      </c>
      <c r="W4134">
        <v>6.65</v>
      </c>
      <c r="X4134" t="s">
        <v>25</v>
      </c>
      <c r="Y4134">
        <v>39.900000000000006</v>
      </c>
      <c r="Z4134">
        <v>6.99</v>
      </c>
      <c r="AA4134">
        <v>5.83</v>
      </c>
      <c r="AB4134">
        <v>0.2</v>
      </c>
      <c r="AC4134">
        <v>34.980000000000004</v>
      </c>
    </row>
    <row r="4135" spans="1:29" x14ac:dyDescent="0.25">
      <c r="A4135" s="111" t="s">
        <v>613</v>
      </c>
      <c r="B4135" s="112" t="s">
        <v>157</v>
      </c>
      <c r="C4135" s="111">
        <v>29537</v>
      </c>
      <c r="D4135" s="111">
        <v>295370</v>
      </c>
      <c r="E4135" s="111" t="s">
        <v>614</v>
      </c>
      <c r="F4135" s="111">
        <v>22202</v>
      </c>
      <c r="G4135" s="111" t="s">
        <v>381</v>
      </c>
      <c r="H4135" s="111" t="s">
        <v>75</v>
      </c>
      <c r="I4135" s="111" t="s">
        <v>18</v>
      </c>
      <c r="J4135" s="111" t="s">
        <v>382</v>
      </c>
      <c r="K4135" s="111" t="s">
        <v>68</v>
      </c>
      <c r="L4135" s="111">
        <v>6</v>
      </c>
      <c r="M4135" s="111">
        <v>0.06</v>
      </c>
      <c r="N4135" s="113">
        <v>7.99</v>
      </c>
      <c r="O4135" s="113">
        <v>6.65</v>
      </c>
      <c r="P4135" s="114">
        <v>0.2</v>
      </c>
      <c r="Q4135" s="113">
        <v>39.900000000000006</v>
      </c>
      <c r="R4135" s="115">
        <v>6.99</v>
      </c>
      <c r="S4135" s="115">
        <v>5.83</v>
      </c>
      <c r="T4135" s="119">
        <v>0.2</v>
      </c>
      <c r="U4135" s="116">
        <v>34.980000000000004</v>
      </c>
      <c r="V4135" t="s">
        <v>25</v>
      </c>
      <c r="W4135">
        <v>6.65</v>
      </c>
      <c r="X4135" t="s">
        <v>25</v>
      </c>
      <c r="Y4135">
        <v>39.900000000000006</v>
      </c>
      <c r="Z4135">
        <v>6.99</v>
      </c>
      <c r="AA4135">
        <v>5.83</v>
      </c>
      <c r="AB4135">
        <v>0.2</v>
      </c>
      <c r="AC4135">
        <v>34.980000000000004</v>
      </c>
    </row>
    <row r="4136" spans="1:29" x14ac:dyDescent="0.25">
      <c r="A4136" s="111" t="s">
        <v>613</v>
      </c>
      <c r="B4136" s="112" t="s">
        <v>157</v>
      </c>
      <c r="C4136" s="111">
        <v>29537</v>
      </c>
      <c r="D4136" s="111">
        <v>295370</v>
      </c>
      <c r="E4136" s="111" t="s">
        <v>614</v>
      </c>
      <c r="F4136" s="111">
        <v>7945</v>
      </c>
      <c r="G4136" s="111" t="s">
        <v>476</v>
      </c>
      <c r="H4136" s="111" t="s">
        <v>101</v>
      </c>
      <c r="I4136" s="111" t="s">
        <v>18</v>
      </c>
      <c r="J4136" s="111" t="s">
        <v>331</v>
      </c>
      <c r="K4136" s="111" t="s">
        <v>99</v>
      </c>
      <c r="L4136" s="111">
        <v>6</v>
      </c>
      <c r="M4136" s="111">
        <v>0.15</v>
      </c>
      <c r="N4136" s="113">
        <v>8.49</v>
      </c>
      <c r="O4136" s="113">
        <v>7.12</v>
      </c>
      <c r="P4136" s="114">
        <v>0.2</v>
      </c>
      <c r="Q4136" s="113">
        <v>42.72</v>
      </c>
      <c r="R4136" s="115">
        <v>8.49</v>
      </c>
      <c r="S4136" s="115">
        <v>7.08</v>
      </c>
      <c r="T4136" s="119">
        <v>0.2</v>
      </c>
      <c r="U4136" s="116">
        <v>42.480000000000004</v>
      </c>
      <c r="V4136" t="s">
        <v>25</v>
      </c>
      <c r="W4136">
        <v>7.59</v>
      </c>
      <c r="X4136" t="s">
        <v>25</v>
      </c>
      <c r="Y4136">
        <v>45.54</v>
      </c>
      <c r="Z4136">
        <v>8.39</v>
      </c>
      <c r="AA4136">
        <v>6.99</v>
      </c>
      <c r="AB4136">
        <v>0.2</v>
      </c>
      <c r="AC4136">
        <v>41.94</v>
      </c>
    </row>
    <row r="4137" spans="1:29" x14ac:dyDescent="0.25">
      <c r="A4137" s="111" t="s">
        <v>613</v>
      </c>
      <c r="B4137" s="112" t="s">
        <v>157</v>
      </c>
      <c r="C4137" s="111">
        <v>29537</v>
      </c>
      <c r="D4137" s="111">
        <v>295370</v>
      </c>
      <c r="E4137" s="111" t="s">
        <v>614</v>
      </c>
      <c r="F4137" s="111">
        <v>7947</v>
      </c>
      <c r="G4137" s="111" t="s">
        <v>477</v>
      </c>
      <c r="H4137" s="111" t="s">
        <v>100</v>
      </c>
      <c r="I4137" s="111" t="s">
        <v>18</v>
      </c>
      <c r="J4137" s="111" t="s">
        <v>334</v>
      </c>
      <c r="K4137" s="111" t="s">
        <v>99</v>
      </c>
      <c r="L4137" s="111">
        <v>6</v>
      </c>
      <c r="M4137" s="111">
        <v>0.15</v>
      </c>
      <c r="N4137" s="113">
        <v>8.99</v>
      </c>
      <c r="O4137" s="113">
        <v>7.49</v>
      </c>
      <c r="P4137" s="114">
        <v>0.2</v>
      </c>
      <c r="Q4137" s="113">
        <v>44.94</v>
      </c>
      <c r="R4137" s="115">
        <v>8.99</v>
      </c>
      <c r="S4137" s="115">
        <v>7.49</v>
      </c>
      <c r="T4137" s="119">
        <v>0.2</v>
      </c>
      <c r="U4137" s="116">
        <v>44.94</v>
      </c>
      <c r="V4137" t="s">
        <v>25</v>
      </c>
      <c r="W4137">
        <v>7.59</v>
      </c>
      <c r="X4137" t="s">
        <v>25</v>
      </c>
      <c r="Y4137">
        <v>45.54</v>
      </c>
      <c r="Z4137">
        <v>8.39</v>
      </c>
      <c r="AA4137">
        <v>6.99</v>
      </c>
      <c r="AB4137">
        <v>0.2</v>
      </c>
      <c r="AC4137">
        <v>41.94</v>
      </c>
    </row>
    <row r="4138" spans="1:29" x14ac:dyDescent="0.25">
      <c r="A4138" s="111" t="s">
        <v>613</v>
      </c>
      <c r="B4138" s="112" t="s">
        <v>157</v>
      </c>
      <c r="C4138" s="111">
        <v>29537</v>
      </c>
      <c r="D4138" s="111">
        <v>295370</v>
      </c>
      <c r="E4138" s="111" t="s">
        <v>614</v>
      </c>
      <c r="F4138" s="111">
        <v>4293</v>
      </c>
      <c r="G4138" s="111" t="s">
        <v>478</v>
      </c>
      <c r="H4138" s="111" t="s">
        <v>28</v>
      </c>
      <c r="I4138" s="111" t="s">
        <v>18</v>
      </c>
      <c r="J4138" s="111" t="s">
        <v>384</v>
      </c>
      <c r="K4138" s="111" t="s">
        <v>19</v>
      </c>
      <c r="L4138" s="111">
        <v>12</v>
      </c>
      <c r="M4138" s="111">
        <v>2.4E-2</v>
      </c>
      <c r="N4138" s="113">
        <v>1.69</v>
      </c>
      <c r="O4138" s="113">
        <v>1.42</v>
      </c>
      <c r="P4138" s="114">
        <v>0.2</v>
      </c>
      <c r="Q4138" s="113">
        <v>17.04</v>
      </c>
      <c r="R4138" s="115">
        <v>1.49</v>
      </c>
      <c r="S4138" s="115">
        <v>1.24</v>
      </c>
      <c r="T4138" s="119">
        <v>0.2</v>
      </c>
      <c r="U4138" s="116">
        <v>14.879999999999999</v>
      </c>
      <c r="V4138" t="s">
        <v>25</v>
      </c>
      <c r="W4138">
        <v>1.42</v>
      </c>
      <c r="X4138" t="s">
        <v>25</v>
      </c>
      <c r="Y4138">
        <v>17.04</v>
      </c>
      <c r="Z4138">
        <v>1.49</v>
      </c>
      <c r="AA4138">
        <v>1.24</v>
      </c>
      <c r="AB4138">
        <v>0.2</v>
      </c>
      <c r="AC4138">
        <v>14.879999999999999</v>
      </c>
    </row>
    <row r="4139" spans="1:29" x14ac:dyDescent="0.25">
      <c r="A4139" s="111" t="s">
        <v>613</v>
      </c>
      <c r="B4139" s="112" t="s">
        <v>157</v>
      </c>
      <c r="C4139" s="111">
        <v>29537</v>
      </c>
      <c r="D4139" s="111">
        <v>295370</v>
      </c>
      <c r="E4139" s="111" t="s">
        <v>614</v>
      </c>
      <c r="F4139" s="111">
        <v>18152</v>
      </c>
      <c r="G4139" s="111" t="s">
        <v>385</v>
      </c>
      <c r="H4139" s="111" t="s">
        <v>21</v>
      </c>
      <c r="I4139" s="111" t="s">
        <v>18</v>
      </c>
      <c r="J4139" s="111" t="s">
        <v>334</v>
      </c>
      <c r="K4139" s="111" t="s">
        <v>19</v>
      </c>
      <c r="L4139" s="111">
        <v>12</v>
      </c>
      <c r="M4139" s="111">
        <v>2.4E-2</v>
      </c>
      <c r="N4139" s="113">
        <v>1.69</v>
      </c>
      <c r="O4139" s="113">
        <v>1.4155</v>
      </c>
      <c r="P4139" s="114">
        <v>0.2</v>
      </c>
      <c r="Q4139" s="113">
        <v>17.04</v>
      </c>
      <c r="R4139" s="115">
        <v>1.59</v>
      </c>
      <c r="S4139" s="115">
        <v>1.3250000000000002</v>
      </c>
      <c r="T4139" s="119">
        <v>0.2</v>
      </c>
      <c r="U4139" s="116">
        <v>15.96</v>
      </c>
      <c r="V4139" t="s">
        <v>25</v>
      </c>
      <c r="W4139">
        <v>1.42</v>
      </c>
      <c r="X4139" t="s">
        <v>25</v>
      </c>
      <c r="Y4139">
        <v>17.04</v>
      </c>
      <c r="Z4139">
        <v>1.49</v>
      </c>
      <c r="AA4139">
        <v>1.24</v>
      </c>
      <c r="AB4139">
        <v>0.2</v>
      </c>
      <c r="AC4139">
        <v>14.879999999999999</v>
      </c>
    </row>
    <row r="4140" spans="1:29" x14ac:dyDescent="0.25">
      <c r="A4140" s="111" t="s">
        <v>613</v>
      </c>
      <c r="B4140" s="112" t="s">
        <v>157</v>
      </c>
      <c r="C4140" s="111">
        <v>29537</v>
      </c>
      <c r="D4140" s="111">
        <v>295370</v>
      </c>
      <c r="E4140" s="111" t="s">
        <v>614</v>
      </c>
      <c r="F4140" s="111">
        <v>18266</v>
      </c>
      <c r="G4140" s="111" t="s">
        <v>386</v>
      </c>
      <c r="H4140" s="111" t="s">
        <v>28</v>
      </c>
      <c r="I4140" s="111" t="s">
        <v>18</v>
      </c>
      <c r="J4140" s="111" t="s">
        <v>331</v>
      </c>
      <c r="K4140" s="111" t="s">
        <v>19</v>
      </c>
      <c r="L4140" s="111">
        <v>12</v>
      </c>
      <c r="M4140" s="111">
        <v>2.4E-2</v>
      </c>
      <c r="N4140" s="113">
        <v>1.69</v>
      </c>
      <c r="O4140" s="113">
        <v>1.42</v>
      </c>
      <c r="P4140" s="114">
        <v>0.2</v>
      </c>
      <c r="Q4140" s="113">
        <v>17.04</v>
      </c>
      <c r="R4140" s="115">
        <v>1.49</v>
      </c>
      <c r="S4140" s="115">
        <v>1.24</v>
      </c>
      <c r="T4140" s="119">
        <v>0.2</v>
      </c>
      <c r="U4140" s="116">
        <v>14.879999999999999</v>
      </c>
      <c r="V4140" t="s">
        <v>25</v>
      </c>
      <c r="W4140">
        <v>1.42</v>
      </c>
      <c r="X4140" t="s">
        <v>25</v>
      </c>
      <c r="Y4140">
        <v>17.04</v>
      </c>
      <c r="Z4140">
        <v>1.49</v>
      </c>
      <c r="AA4140">
        <v>1.24</v>
      </c>
      <c r="AB4140">
        <v>0.2</v>
      </c>
      <c r="AC4140">
        <v>14.879999999999999</v>
      </c>
    </row>
    <row r="4141" spans="1:29" x14ac:dyDescent="0.25">
      <c r="A4141" s="111" t="s">
        <v>613</v>
      </c>
      <c r="B4141" s="112" t="s">
        <v>157</v>
      </c>
      <c r="C4141" s="111">
        <v>29537</v>
      </c>
      <c r="D4141" s="111">
        <v>295370</v>
      </c>
      <c r="E4141" s="111" t="s">
        <v>614</v>
      </c>
      <c r="F4141" s="111">
        <v>18268</v>
      </c>
      <c r="G4141" s="111" t="s">
        <v>387</v>
      </c>
      <c r="H4141" s="111" t="s">
        <v>30</v>
      </c>
      <c r="I4141" s="111" t="s">
        <v>18</v>
      </c>
      <c r="J4141" s="111" t="s">
        <v>340</v>
      </c>
      <c r="K4141" s="111" t="s">
        <v>19</v>
      </c>
      <c r="L4141" s="111">
        <v>12</v>
      </c>
      <c r="M4141" s="111">
        <v>2.4E-2</v>
      </c>
      <c r="N4141" s="113">
        <v>1.69</v>
      </c>
      <c r="O4141" s="113">
        <v>1.42</v>
      </c>
      <c r="P4141" s="114">
        <v>0.2</v>
      </c>
      <c r="Q4141" s="113">
        <v>17.04</v>
      </c>
      <c r="R4141" s="115">
        <v>1.49</v>
      </c>
      <c r="S4141" s="115">
        <v>1.24</v>
      </c>
      <c r="T4141" s="119">
        <v>0.2</v>
      </c>
      <c r="U4141" s="116">
        <v>14.879999999999999</v>
      </c>
      <c r="V4141" t="s">
        <v>25</v>
      </c>
      <c r="W4141">
        <v>1.42</v>
      </c>
      <c r="X4141" t="s">
        <v>25</v>
      </c>
      <c r="Y4141">
        <v>17.04</v>
      </c>
      <c r="Z4141">
        <v>1.49</v>
      </c>
      <c r="AA4141">
        <v>1.24</v>
      </c>
      <c r="AB4141">
        <v>0.2</v>
      </c>
      <c r="AC4141">
        <v>14.879999999999999</v>
      </c>
    </row>
    <row r="4142" spans="1:29" x14ac:dyDescent="0.25">
      <c r="A4142" s="111" t="s">
        <v>613</v>
      </c>
      <c r="B4142" s="112" t="s">
        <v>157</v>
      </c>
      <c r="C4142" s="111">
        <v>29537</v>
      </c>
      <c r="D4142" s="111">
        <v>295370</v>
      </c>
      <c r="E4142" s="111" t="s">
        <v>614</v>
      </c>
      <c r="F4142" s="111">
        <v>22259</v>
      </c>
      <c r="G4142" s="111" t="s">
        <v>481</v>
      </c>
      <c r="H4142" s="111" t="s">
        <v>30</v>
      </c>
      <c r="I4142" s="111" t="s">
        <v>18</v>
      </c>
      <c r="J4142" s="111" t="s">
        <v>418</v>
      </c>
      <c r="K4142" s="111" t="s">
        <v>19</v>
      </c>
      <c r="L4142" s="111">
        <v>12</v>
      </c>
      <c r="M4142" s="111">
        <v>2.4E-2</v>
      </c>
      <c r="N4142" s="113">
        <v>1.69</v>
      </c>
      <c r="O4142" s="113">
        <v>1.42</v>
      </c>
      <c r="P4142" s="114">
        <v>0.2</v>
      </c>
      <c r="Q4142" s="113">
        <v>17.04</v>
      </c>
      <c r="R4142" s="115">
        <v>1.49</v>
      </c>
      <c r="S4142" s="115">
        <v>1.24</v>
      </c>
      <c r="T4142" s="119">
        <v>0.2</v>
      </c>
      <c r="U4142" s="116">
        <v>14.879999999999999</v>
      </c>
      <c r="V4142" t="s">
        <v>25</v>
      </c>
      <c r="W4142">
        <v>1.42</v>
      </c>
      <c r="X4142" t="s">
        <v>25</v>
      </c>
      <c r="Y4142">
        <v>17.04</v>
      </c>
      <c r="Z4142">
        <v>1.49</v>
      </c>
      <c r="AA4142">
        <v>1.24</v>
      </c>
      <c r="AB4142">
        <v>0.2</v>
      </c>
      <c r="AC4142">
        <v>14.879999999999999</v>
      </c>
    </row>
    <row r="4143" spans="1:29" x14ac:dyDescent="0.25">
      <c r="A4143" s="111" t="s">
        <v>613</v>
      </c>
      <c r="B4143" s="112" t="s">
        <v>157</v>
      </c>
      <c r="C4143" s="111">
        <v>29537</v>
      </c>
      <c r="D4143" s="111">
        <v>295370</v>
      </c>
      <c r="E4143" s="111" t="s">
        <v>614</v>
      </c>
      <c r="F4143" s="111">
        <v>503</v>
      </c>
      <c r="G4143" s="111" t="s">
        <v>389</v>
      </c>
      <c r="H4143" s="111" t="s">
        <v>91</v>
      </c>
      <c r="I4143" s="111" t="s">
        <v>18</v>
      </c>
      <c r="J4143" s="111" t="s">
        <v>340</v>
      </c>
      <c r="K4143" s="111" t="s">
        <v>85</v>
      </c>
      <c r="L4143" s="111">
        <v>6</v>
      </c>
      <c r="M4143" s="111">
        <v>0.12</v>
      </c>
      <c r="N4143" s="113">
        <v>5.69</v>
      </c>
      <c r="O4143" s="113">
        <v>4.74</v>
      </c>
      <c r="P4143" s="114">
        <v>0.2</v>
      </c>
      <c r="Q4143" s="113">
        <v>28.44</v>
      </c>
      <c r="R4143" s="115">
        <v>5.49</v>
      </c>
      <c r="S4143" s="115">
        <v>4.58</v>
      </c>
      <c r="T4143" s="119">
        <v>0.2</v>
      </c>
      <c r="U4143" s="116">
        <v>27.48</v>
      </c>
      <c r="V4143" t="s">
        <v>25</v>
      </c>
      <c r="W4143">
        <v>4.82</v>
      </c>
      <c r="X4143" t="s">
        <v>25</v>
      </c>
      <c r="Y4143">
        <v>28.92</v>
      </c>
      <c r="Z4143">
        <v>5.59</v>
      </c>
      <c r="AA4143">
        <v>4.66</v>
      </c>
      <c r="AB4143">
        <v>0.2</v>
      </c>
      <c r="AC4143">
        <v>27.96</v>
      </c>
    </row>
    <row r="4144" spans="1:29" x14ac:dyDescent="0.25">
      <c r="A4144" s="111" t="s">
        <v>613</v>
      </c>
      <c r="B4144" s="112" t="s">
        <v>157</v>
      </c>
      <c r="C4144" s="111">
        <v>29537</v>
      </c>
      <c r="D4144" s="111">
        <v>295370</v>
      </c>
      <c r="E4144" s="111" t="s">
        <v>614</v>
      </c>
      <c r="F4144" s="111">
        <v>504</v>
      </c>
      <c r="G4144" s="111" t="s">
        <v>390</v>
      </c>
      <c r="H4144" s="111" t="s">
        <v>88</v>
      </c>
      <c r="I4144" s="111" t="s">
        <v>18</v>
      </c>
      <c r="J4144" s="111" t="s">
        <v>331</v>
      </c>
      <c r="K4144" s="111" t="s">
        <v>85</v>
      </c>
      <c r="L4144" s="111">
        <v>6</v>
      </c>
      <c r="M4144" s="111">
        <v>0.12</v>
      </c>
      <c r="N4144" s="113">
        <v>7.49</v>
      </c>
      <c r="O4144" s="113">
        <v>6.27</v>
      </c>
      <c r="P4144" s="114">
        <v>0.2</v>
      </c>
      <c r="Q4144" s="113">
        <v>37.619999999999997</v>
      </c>
      <c r="R4144" s="115">
        <v>6.79</v>
      </c>
      <c r="S4144" s="115">
        <v>5.6583333333333332</v>
      </c>
      <c r="T4144" s="119">
        <v>0.2</v>
      </c>
      <c r="U4144" s="116">
        <v>33.96</v>
      </c>
      <c r="V4144" t="s">
        <v>25</v>
      </c>
      <c r="W4144">
        <v>6.07</v>
      </c>
      <c r="X4144" t="s">
        <v>25</v>
      </c>
      <c r="Y4144">
        <v>36.42</v>
      </c>
      <c r="Z4144">
        <v>6.59</v>
      </c>
      <c r="AA4144">
        <v>5.49</v>
      </c>
      <c r="AB4144">
        <v>0.2</v>
      </c>
      <c r="AC4144">
        <v>32.94</v>
      </c>
    </row>
    <row r="4145" spans="1:29" x14ac:dyDescent="0.25">
      <c r="A4145" s="111" t="s">
        <v>613</v>
      </c>
      <c r="B4145" s="112" t="s">
        <v>157</v>
      </c>
      <c r="C4145" s="111">
        <v>29537</v>
      </c>
      <c r="D4145" s="111">
        <v>295370</v>
      </c>
      <c r="E4145" s="111" t="s">
        <v>614</v>
      </c>
      <c r="F4145" s="111">
        <v>1166</v>
      </c>
      <c r="G4145" s="111" t="s">
        <v>417</v>
      </c>
      <c r="H4145" s="111" t="s">
        <v>91</v>
      </c>
      <c r="I4145" s="111" t="s">
        <v>18</v>
      </c>
      <c r="J4145" s="111" t="s">
        <v>418</v>
      </c>
      <c r="K4145" s="111" t="s">
        <v>85</v>
      </c>
      <c r="L4145" s="111">
        <v>6</v>
      </c>
      <c r="M4145" s="111">
        <v>0.12</v>
      </c>
      <c r="N4145" s="113">
        <v>5.69</v>
      </c>
      <c r="O4145" s="113">
        <v>4.74</v>
      </c>
      <c r="P4145" s="114">
        <v>0.2</v>
      </c>
      <c r="Q4145" s="113">
        <v>28.44</v>
      </c>
      <c r="R4145" s="115">
        <v>5.49</v>
      </c>
      <c r="S4145" s="115">
        <v>4.58</v>
      </c>
      <c r="T4145" s="119">
        <v>0.2</v>
      </c>
      <c r="U4145" s="116">
        <v>27.48</v>
      </c>
      <c r="V4145" t="s">
        <v>25</v>
      </c>
      <c r="W4145">
        <v>4.82</v>
      </c>
      <c r="X4145" t="s">
        <v>25</v>
      </c>
      <c r="Y4145">
        <v>28.92</v>
      </c>
      <c r="Z4145">
        <v>5.59</v>
      </c>
      <c r="AA4145">
        <v>4.66</v>
      </c>
      <c r="AB4145">
        <v>0.2</v>
      </c>
      <c r="AC4145">
        <v>27.96</v>
      </c>
    </row>
    <row r="4146" spans="1:29" x14ac:dyDescent="0.25">
      <c r="A4146" s="111" t="s">
        <v>613</v>
      </c>
      <c r="B4146" s="112" t="s">
        <v>157</v>
      </c>
      <c r="C4146" s="111">
        <v>29537</v>
      </c>
      <c r="D4146" s="111">
        <v>295370</v>
      </c>
      <c r="E4146" s="111" t="s">
        <v>614</v>
      </c>
      <c r="F4146" s="111">
        <v>2349</v>
      </c>
      <c r="G4146" s="111" t="s">
        <v>391</v>
      </c>
      <c r="H4146" s="111" t="s">
        <v>86</v>
      </c>
      <c r="I4146" s="111" t="s">
        <v>18</v>
      </c>
      <c r="J4146" s="111" t="s">
        <v>334</v>
      </c>
      <c r="K4146" s="111" t="s">
        <v>85</v>
      </c>
      <c r="L4146" s="111">
        <v>6</v>
      </c>
      <c r="M4146" s="111">
        <v>0.12</v>
      </c>
      <c r="N4146" s="113">
        <v>8.2899999999999991</v>
      </c>
      <c r="O4146" s="113">
        <v>6.9254999999999995</v>
      </c>
      <c r="P4146" s="114">
        <v>0.2</v>
      </c>
      <c r="Q4146" s="113">
        <v>41.58</v>
      </c>
      <c r="R4146" s="115">
        <v>7.89</v>
      </c>
      <c r="S4146" s="115">
        <v>6.58</v>
      </c>
      <c r="T4146" s="119">
        <v>0.2</v>
      </c>
      <c r="U4146" s="116">
        <v>39.480000000000004</v>
      </c>
      <c r="V4146" t="s">
        <v>25</v>
      </c>
      <c r="W4146">
        <v>6.64</v>
      </c>
      <c r="X4146" t="s">
        <v>25</v>
      </c>
      <c r="Y4146">
        <v>39.839999999999996</v>
      </c>
      <c r="Z4146">
        <v>7.59</v>
      </c>
      <c r="AA4146">
        <v>6.33</v>
      </c>
      <c r="AB4146">
        <v>0.2</v>
      </c>
      <c r="AC4146">
        <v>37.980000000000004</v>
      </c>
    </row>
    <row r="4147" spans="1:29" x14ac:dyDescent="0.25">
      <c r="A4147" s="111" t="s">
        <v>613</v>
      </c>
      <c r="B4147" s="112" t="s">
        <v>157</v>
      </c>
      <c r="C4147" s="111">
        <v>29537</v>
      </c>
      <c r="D4147" s="111">
        <v>295370</v>
      </c>
      <c r="E4147" s="111" t="s">
        <v>614</v>
      </c>
      <c r="F4147" s="111">
        <v>2350</v>
      </c>
      <c r="G4147" s="111" t="s">
        <v>392</v>
      </c>
      <c r="H4147" s="111" t="s">
        <v>90</v>
      </c>
      <c r="I4147" s="111" t="s">
        <v>18</v>
      </c>
      <c r="J4147" s="111" t="s">
        <v>336</v>
      </c>
      <c r="K4147" s="111" t="s">
        <v>85</v>
      </c>
      <c r="L4147" s="111">
        <v>6</v>
      </c>
      <c r="M4147" s="111">
        <v>0.12</v>
      </c>
      <c r="N4147" s="113">
        <v>5.99</v>
      </c>
      <c r="O4147" s="113">
        <v>5.0199999999999996</v>
      </c>
      <c r="P4147" s="114">
        <v>0.2</v>
      </c>
      <c r="Q4147" s="113">
        <v>30.119999999999997</v>
      </c>
      <c r="R4147" s="115">
        <v>5.29</v>
      </c>
      <c r="S4147" s="115">
        <v>4.41</v>
      </c>
      <c r="T4147" s="119">
        <v>0.2</v>
      </c>
      <c r="U4147" s="116">
        <v>26.46</v>
      </c>
      <c r="V4147" t="s">
        <v>25</v>
      </c>
      <c r="W4147">
        <v>5.0199999999999996</v>
      </c>
      <c r="X4147" t="s">
        <v>25</v>
      </c>
      <c r="Y4147">
        <v>30.119999999999997</v>
      </c>
      <c r="Z4147">
        <v>5.29</v>
      </c>
      <c r="AA4147">
        <v>4.41</v>
      </c>
      <c r="AB4147">
        <v>0.2</v>
      </c>
      <c r="AC4147">
        <v>26.46</v>
      </c>
    </row>
    <row r="4148" spans="1:29" x14ac:dyDescent="0.25">
      <c r="A4148" s="111" t="s">
        <v>613</v>
      </c>
      <c r="B4148" s="112" t="s">
        <v>157</v>
      </c>
      <c r="C4148" s="111">
        <v>29537</v>
      </c>
      <c r="D4148" s="111">
        <v>295370</v>
      </c>
      <c r="E4148" s="111" t="s">
        <v>614</v>
      </c>
      <c r="F4148" s="111">
        <v>2353</v>
      </c>
      <c r="G4148" s="111" t="s">
        <v>393</v>
      </c>
      <c r="H4148" s="111" t="s">
        <v>93</v>
      </c>
      <c r="I4148" s="111" t="s">
        <v>18</v>
      </c>
      <c r="J4148" s="111" t="s">
        <v>338</v>
      </c>
      <c r="K4148" s="111" t="s">
        <v>85</v>
      </c>
      <c r="L4148" s="111">
        <v>6</v>
      </c>
      <c r="M4148" s="111">
        <v>0.12</v>
      </c>
      <c r="N4148" s="113">
        <v>8.2899999999999991</v>
      </c>
      <c r="O4148" s="113">
        <v>6.9254999999999995</v>
      </c>
      <c r="P4148" s="114">
        <v>0.2</v>
      </c>
      <c r="Q4148" s="113">
        <v>41.58</v>
      </c>
      <c r="R4148" s="115">
        <v>7.89</v>
      </c>
      <c r="S4148" s="115">
        <v>6.58</v>
      </c>
      <c r="T4148" s="119">
        <v>0.2</v>
      </c>
      <c r="U4148" s="116">
        <v>39.480000000000004</v>
      </c>
      <c r="V4148" t="s">
        <v>25</v>
      </c>
      <c r="W4148">
        <v>6.64</v>
      </c>
      <c r="X4148" t="s">
        <v>25</v>
      </c>
      <c r="Y4148">
        <v>39.839999999999996</v>
      </c>
      <c r="Z4148">
        <v>7.59</v>
      </c>
      <c r="AA4148">
        <v>6.33</v>
      </c>
      <c r="AB4148">
        <v>0.2</v>
      </c>
      <c r="AC4148">
        <v>37.980000000000004</v>
      </c>
    </row>
    <row r="4149" spans="1:29" x14ac:dyDescent="0.25">
      <c r="A4149" s="111" t="s">
        <v>613</v>
      </c>
      <c r="B4149" s="112" t="s">
        <v>157</v>
      </c>
      <c r="C4149" s="111">
        <v>29537</v>
      </c>
      <c r="D4149" s="111">
        <v>295370</v>
      </c>
      <c r="E4149" s="111" t="s">
        <v>614</v>
      </c>
      <c r="F4149" s="111">
        <v>2357</v>
      </c>
      <c r="G4149" s="111" t="s">
        <v>394</v>
      </c>
      <c r="H4149" s="111" t="s">
        <v>92</v>
      </c>
      <c r="I4149" s="111" t="s">
        <v>18</v>
      </c>
      <c r="J4149" s="111" t="s">
        <v>372</v>
      </c>
      <c r="K4149" s="111" t="s">
        <v>85</v>
      </c>
      <c r="L4149" s="111">
        <v>6</v>
      </c>
      <c r="M4149" s="111">
        <v>0.12</v>
      </c>
      <c r="N4149" s="113">
        <v>5.49</v>
      </c>
      <c r="O4149" s="113">
        <v>4.55</v>
      </c>
      <c r="P4149" s="114">
        <v>0.2</v>
      </c>
      <c r="Q4149" s="113">
        <v>27.299999999999997</v>
      </c>
      <c r="R4149" s="115">
        <v>4.99</v>
      </c>
      <c r="S4149" s="115">
        <v>4.16</v>
      </c>
      <c r="T4149" s="119">
        <v>0.2</v>
      </c>
      <c r="U4149" s="116">
        <v>24.96</v>
      </c>
      <c r="V4149" t="s">
        <v>25</v>
      </c>
      <c r="W4149">
        <v>4.55</v>
      </c>
      <c r="X4149" t="s">
        <v>25</v>
      </c>
      <c r="Y4149">
        <v>27.299999999999997</v>
      </c>
      <c r="Z4149">
        <v>4.99</v>
      </c>
      <c r="AA4149">
        <v>4.16</v>
      </c>
      <c r="AB4149">
        <v>0.2</v>
      </c>
      <c r="AC4149">
        <v>24.96</v>
      </c>
    </row>
    <row r="4150" spans="1:29" x14ac:dyDescent="0.25">
      <c r="A4150" s="111" t="s">
        <v>613</v>
      </c>
      <c r="B4150" s="112" t="s">
        <v>157</v>
      </c>
      <c r="C4150" s="111">
        <v>29537</v>
      </c>
      <c r="D4150" s="111">
        <v>295370</v>
      </c>
      <c r="E4150" s="111" t="s">
        <v>614</v>
      </c>
      <c r="F4150" s="111">
        <v>4409</v>
      </c>
      <c r="G4150" s="111" t="s">
        <v>419</v>
      </c>
      <c r="H4150" s="111" t="s">
        <v>88</v>
      </c>
      <c r="I4150" s="111" t="s">
        <v>18</v>
      </c>
      <c r="J4150" s="111" t="s">
        <v>342</v>
      </c>
      <c r="K4150" s="111" t="s">
        <v>85</v>
      </c>
      <c r="L4150" s="111">
        <v>6</v>
      </c>
      <c r="M4150" s="111">
        <v>0.12</v>
      </c>
      <c r="N4150" s="113">
        <v>7.49</v>
      </c>
      <c r="O4150" s="113">
        <v>6.27</v>
      </c>
      <c r="P4150" s="114">
        <v>0.2</v>
      </c>
      <c r="Q4150" s="113">
        <v>37.619999999999997</v>
      </c>
      <c r="R4150" s="115">
        <v>6.79</v>
      </c>
      <c r="S4150" s="115">
        <v>5.6583333333333332</v>
      </c>
      <c r="T4150" s="119">
        <v>0.2</v>
      </c>
      <c r="U4150" s="116">
        <v>33.96</v>
      </c>
      <c r="V4150" t="s">
        <v>25</v>
      </c>
      <c r="W4150">
        <v>6.07</v>
      </c>
      <c r="X4150" t="s">
        <v>25</v>
      </c>
      <c r="Y4150">
        <v>36.42</v>
      </c>
      <c r="Z4150">
        <v>6.59</v>
      </c>
      <c r="AA4150">
        <v>5.49</v>
      </c>
      <c r="AB4150">
        <v>0.2</v>
      </c>
      <c r="AC4150">
        <v>32.94</v>
      </c>
    </row>
    <row r="4151" spans="1:29" x14ac:dyDescent="0.25">
      <c r="A4151" s="111" t="s">
        <v>613</v>
      </c>
      <c r="B4151" s="112" t="s">
        <v>157</v>
      </c>
      <c r="C4151" s="111">
        <v>29537</v>
      </c>
      <c r="D4151" s="111">
        <v>295370</v>
      </c>
      <c r="E4151" s="111" t="s">
        <v>614</v>
      </c>
      <c r="F4151" s="111">
        <v>9276</v>
      </c>
      <c r="G4151" s="111" t="s">
        <v>395</v>
      </c>
      <c r="H4151" s="111" t="s">
        <v>88</v>
      </c>
      <c r="I4151" s="111" t="s">
        <v>18</v>
      </c>
      <c r="J4151" s="111" t="s">
        <v>344</v>
      </c>
      <c r="K4151" s="111" t="s">
        <v>85</v>
      </c>
      <c r="L4151" s="111">
        <v>6</v>
      </c>
      <c r="M4151" s="111">
        <v>0.12</v>
      </c>
      <c r="N4151" s="113">
        <v>7.49</v>
      </c>
      <c r="O4151" s="113">
        <v>6.27</v>
      </c>
      <c r="P4151" s="114">
        <v>0.2</v>
      </c>
      <c r="Q4151" s="113">
        <v>37.619999999999997</v>
      </c>
      <c r="R4151" s="115">
        <v>6.79</v>
      </c>
      <c r="S4151" s="115">
        <v>5.6583333333333332</v>
      </c>
      <c r="T4151" s="119">
        <v>0.2</v>
      </c>
      <c r="U4151" s="116">
        <v>33.96</v>
      </c>
      <c r="V4151" t="s">
        <v>25</v>
      </c>
      <c r="W4151">
        <v>6.07</v>
      </c>
      <c r="X4151" t="s">
        <v>25</v>
      </c>
      <c r="Y4151">
        <v>36.42</v>
      </c>
      <c r="Z4151">
        <v>6.59</v>
      </c>
      <c r="AA4151">
        <v>5.49</v>
      </c>
      <c r="AB4151">
        <v>0.2</v>
      </c>
      <c r="AC4151">
        <v>32.94</v>
      </c>
    </row>
    <row r="4152" spans="1:29" x14ac:dyDescent="0.25">
      <c r="A4152" s="111" t="s">
        <v>613</v>
      </c>
      <c r="B4152" s="112" t="s">
        <v>157</v>
      </c>
      <c r="C4152" s="111">
        <v>29537</v>
      </c>
      <c r="D4152" s="111">
        <v>295370</v>
      </c>
      <c r="E4152" s="111" t="s">
        <v>614</v>
      </c>
      <c r="F4152" s="111">
        <v>23163</v>
      </c>
      <c r="G4152" s="111" t="s">
        <v>511</v>
      </c>
      <c r="H4152" s="111" t="s">
        <v>91</v>
      </c>
      <c r="I4152" s="111" t="s">
        <v>18</v>
      </c>
      <c r="J4152" s="111" t="s">
        <v>512</v>
      </c>
      <c r="K4152" s="111" t="s">
        <v>85</v>
      </c>
      <c r="L4152" s="111">
        <v>6</v>
      </c>
      <c r="M4152" s="111">
        <v>0.12</v>
      </c>
      <c r="N4152" s="113">
        <v>5.69</v>
      </c>
      <c r="O4152" s="113">
        <v>4.74</v>
      </c>
      <c r="P4152" s="114">
        <v>0.2</v>
      </c>
      <c r="Q4152" s="113">
        <v>28.44</v>
      </c>
      <c r="R4152" s="115">
        <v>5.49</v>
      </c>
      <c r="S4152" s="115">
        <v>4.58</v>
      </c>
      <c r="T4152" s="119">
        <v>0.2</v>
      </c>
      <c r="U4152" s="116">
        <v>27.48</v>
      </c>
      <c r="V4152" t="s">
        <v>25</v>
      </c>
      <c r="W4152">
        <v>4.82</v>
      </c>
      <c r="X4152" t="s">
        <v>25</v>
      </c>
      <c r="Y4152">
        <v>28.92</v>
      </c>
      <c r="Z4152">
        <v>5.59</v>
      </c>
      <c r="AA4152">
        <v>4.66</v>
      </c>
      <c r="AB4152">
        <v>0.2</v>
      </c>
      <c r="AC4152">
        <v>27.96</v>
      </c>
    </row>
    <row r="4153" spans="1:29" x14ac:dyDescent="0.25">
      <c r="A4153" s="111" t="s">
        <v>613</v>
      </c>
      <c r="B4153" s="112" t="s">
        <v>157</v>
      </c>
      <c r="C4153" s="111">
        <v>29537</v>
      </c>
      <c r="D4153" s="111">
        <v>295370</v>
      </c>
      <c r="E4153" s="111" t="s">
        <v>614</v>
      </c>
      <c r="F4153" s="111">
        <v>25700</v>
      </c>
      <c r="G4153" s="111" t="s">
        <v>396</v>
      </c>
      <c r="H4153" s="111" t="s">
        <v>135</v>
      </c>
      <c r="I4153" s="111" t="s">
        <v>128</v>
      </c>
      <c r="J4153" s="111" t="s">
        <v>378</v>
      </c>
      <c r="K4153" s="111" t="s">
        <v>85</v>
      </c>
      <c r="L4153" s="111">
        <v>6</v>
      </c>
      <c r="M4153" s="111">
        <v>0.12</v>
      </c>
      <c r="N4153" s="113">
        <v>8.7899999999999991</v>
      </c>
      <c r="O4153" s="113">
        <v>7.2959999999999994</v>
      </c>
      <c r="P4153" s="114">
        <v>0.2</v>
      </c>
      <c r="Q4153" s="113">
        <v>43.8</v>
      </c>
      <c r="R4153" s="115">
        <v>10.49</v>
      </c>
      <c r="S4153" s="115">
        <v>6.8</v>
      </c>
      <c r="T4153" s="119">
        <v>0.54</v>
      </c>
      <c r="U4153" s="116">
        <v>40.799999999999997</v>
      </c>
      <c r="V4153" t="s">
        <v>25</v>
      </c>
      <c r="W4153">
        <v>9.4145000000000003</v>
      </c>
      <c r="X4153" t="s">
        <v>25</v>
      </c>
      <c r="Y4153">
        <v>56.46</v>
      </c>
      <c r="Z4153">
        <v>9.99</v>
      </c>
      <c r="AA4153">
        <v>6.4833333333333334</v>
      </c>
      <c r="AB4153">
        <v>0.54</v>
      </c>
      <c r="AC4153">
        <v>38.880000000000003</v>
      </c>
    </row>
    <row r="4154" spans="1:29" x14ac:dyDescent="0.25">
      <c r="A4154" s="111" t="s">
        <v>613</v>
      </c>
      <c r="B4154" s="112" t="s">
        <v>157</v>
      </c>
      <c r="C4154" s="111">
        <v>29537</v>
      </c>
      <c r="D4154" s="111">
        <v>295370</v>
      </c>
      <c r="E4154" s="111" t="s">
        <v>614</v>
      </c>
      <c r="F4154" s="111">
        <v>18137</v>
      </c>
      <c r="G4154" s="111" t="s">
        <v>507</v>
      </c>
      <c r="H4154" s="111" t="s">
        <v>103</v>
      </c>
      <c r="I4154" s="111" t="s">
        <v>18</v>
      </c>
      <c r="J4154" s="111" t="s">
        <v>334</v>
      </c>
      <c r="K4154" s="111" t="s">
        <v>105</v>
      </c>
      <c r="L4154" s="111">
        <v>4</v>
      </c>
      <c r="M4154" s="111">
        <v>0.12</v>
      </c>
      <c r="N4154" s="113">
        <v>9.69</v>
      </c>
      <c r="O4154" s="113">
        <v>8.07</v>
      </c>
      <c r="P4154" s="114">
        <v>0.2</v>
      </c>
      <c r="Q4154" s="113">
        <v>32.28</v>
      </c>
      <c r="R4154" s="115">
        <v>9.2899999999999991</v>
      </c>
      <c r="S4154" s="115">
        <v>7.75</v>
      </c>
      <c r="T4154" s="119">
        <v>0.2</v>
      </c>
      <c r="U4154" s="116">
        <v>31</v>
      </c>
      <c r="V4154" t="s">
        <v>25</v>
      </c>
      <c r="W4154">
        <v>7.97</v>
      </c>
      <c r="X4154" t="s">
        <v>25</v>
      </c>
      <c r="Y4154">
        <v>31.88</v>
      </c>
      <c r="Z4154">
        <v>8.89</v>
      </c>
      <c r="AA4154">
        <v>7.41</v>
      </c>
      <c r="AB4154">
        <v>0.2</v>
      </c>
      <c r="AC4154">
        <v>29.64</v>
      </c>
    </row>
    <row r="4155" spans="1:29" x14ac:dyDescent="0.25">
      <c r="A4155" s="111" t="s">
        <v>613</v>
      </c>
      <c r="B4155" s="112" t="s">
        <v>157</v>
      </c>
      <c r="C4155" s="111">
        <v>29537</v>
      </c>
      <c r="D4155" s="111">
        <v>295370</v>
      </c>
      <c r="E4155" s="111" t="s">
        <v>614</v>
      </c>
      <c r="F4155" s="111">
        <v>18341</v>
      </c>
      <c r="G4155" s="111" t="s">
        <v>508</v>
      </c>
      <c r="H4155" s="111" t="s">
        <v>104</v>
      </c>
      <c r="I4155" s="111" t="s">
        <v>18</v>
      </c>
      <c r="J4155" s="111" t="s">
        <v>331</v>
      </c>
      <c r="K4155" s="111" t="s">
        <v>105</v>
      </c>
      <c r="L4155" s="111">
        <v>4</v>
      </c>
      <c r="M4155" s="111">
        <v>0.12</v>
      </c>
      <c r="N4155" s="113">
        <v>9.69</v>
      </c>
      <c r="O4155" s="113">
        <v>8.07</v>
      </c>
      <c r="P4155" s="114">
        <v>0.2</v>
      </c>
      <c r="Q4155" s="113">
        <v>32.28</v>
      </c>
      <c r="R4155" s="115">
        <v>9.2899999999999991</v>
      </c>
      <c r="S4155" s="115">
        <v>7.75</v>
      </c>
      <c r="T4155" s="119">
        <v>0.2</v>
      </c>
      <c r="U4155" s="116">
        <v>31</v>
      </c>
      <c r="V4155" t="s">
        <v>25</v>
      </c>
      <c r="W4155">
        <v>7.97</v>
      </c>
      <c r="X4155" t="s">
        <v>25</v>
      </c>
      <c r="Y4155">
        <v>31.88</v>
      </c>
      <c r="Z4155">
        <v>8.89</v>
      </c>
      <c r="AA4155">
        <v>7.41</v>
      </c>
      <c r="AB4155">
        <v>0.2</v>
      </c>
      <c r="AC4155">
        <v>29.64</v>
      </c>
    </row>
    <row r="4156" spans="1:29" x14ac:dyDescent="0.25">
      <c r="A4156" s="111" t="s">
        <v>613</v>
      </c>
      <c r="B4156" s="112" t="s">
        <v>157</v>
      </c>
      <c r="C4156" s="111">
        <v>29537</v>
      </c>
      <c r="D4156" s="111">
        <v>295370</v>
      </c>
      <c r="E4156" s="111" t="s">
        <v>614</v>
      </c>
      <c r="F4156" s="111">
        <v>7977</v>
      </c>
      <c r="G4156" s="111" t="s">
        <v>397</v>
      </c>
      <c r="H4156" s="111" t="s">
        <v>119</v>
      </c>
      <c r="I4156" s="111" t="s">
        <v>115</v>
      </c>
      <c r="J4156" s="111" t="s">
        <v>398</v>
      </c>
      <c r="K4156" s="111" t="s">
        <v>58</v>
      </c>
      <c r="L4156" s="111">
        <v>6</v>
      </c>
      <c r="M4156" s="111">
        <v>0.03</v>
      </c>
      <c r="N4156" s="113">
        <v>5.09</v>
      </c>
      <c r="O4156" s="113">
        <v>4.2655000000000003</v>
      </c>
      <c r="P4156" s="114">
        <v>0.2</v>
      </c>
      <c r="Q4156" s="113">
        <v>25.619999999999997</v>
      </c>
      <c r="R4156" s="115">
        <v>4.99</v>
      </c>
      <c r="S4156" s="115">
        <v>4.16</v>
      </c>
      <c r="T4156" s="119">
        <v>0.2</v>
      </c>
      <c r="U4156" s="116">
        <v>24.96</v>
      </c>
      <c r="V4156" t="s">
        <v>25</v>
      </c>
      <c r="W4156">
        <v>4.2699999999999996</v>
      </c>
      <c r="X4156" t="s">
        <v>25</v>
      </c>
      <c r="Y4156">
        <v>25.619999999999997</v>
      </c>
      <c r="Z4156">
        <v>4.8899999999999997</v>
      </c>
      <c r="AA4156">
        <v>4.08</v>
      </c>
      <c r="AB4156">
        <v>0.2</v>
      </c>
      <c r="AC4156">
        <v>24.48</v>
      </c>
    </row>
    <row r="4157" spans="1:29" x14ac:dyDescent="0.25">
      <c r="A4157" s="111" t="s">
        <v>613</v>
      </c>
      <c r="B4157" s="112" t="s">
        <v>157</v>
      </c>
      <c r="C4157" s="111">
        <v>29537</v>
      </c>
      <c r="D4157" s="111">
        <v>295370</v>
      </c>
      <c r="E4157" s="111" t="s">
        <v>614</v>
      </c>
      <c r="F4157" s="111">
        <v>7979</v>
      </c>
      <c r="G4157" s="111" t="s">
        <v>399</v>
      </c>
      <c r="H4157" s="111" t="s">
        <v>119</v>
      </c>
      <c r="I4157" s="111" t="s">
        <v>115</v>
      </c>
      <c r="J4157" s="111" t="s">
        <v>400</v>
      </c>
      <c r="K4157" s="111" t="s">
        <v>58</v>
      </c>
      <c r="L4157" s="111">
        <v>6</v>
      </c>
      <c r="M4157" s="111">
        <v>0.03</v>
      </c>
      <c r="N4157" s="113">
        <v>5.09</v>
      </c>
      <c r="O4157" s="113">
        <v>4.2655000000000003</v>
      </c>
      <c r="P4157" s="114">
        <v>0.2</v>
      </c>
      <c r="Q4157" s="113">
        <v>25.619999999999997</v>
      </c>
      <c r="R4157" s="115">
        <v>4.99</v>
      </c>
      <c r="S4157" s="115">
        <v>4.16</v>
      </c>
      <c r="T4157" s="119">
        <v>0.2</v>
      </c>
      <c r="U4157" s="116">
        <v>24.96</v>
      </c>
      <c r="V4157" t="s">
        <v>25</v>
      </c>
      <c r="W4157">
        <v>4.2699999999999996</v>
      </c>
      <c r="X4157" t="s">
        <v>25</v>
      </c>
      <c r="Y4157">
        <v>25.619999999999997</v>
      </c>
      <c r="Z4157">
        <v>4.8899999999999997</v>
      </c>
      <c r="AA4157">
        <v>4.08</v>
      </c>
      <c r="AB4157">
        <v>0.2</v>
      </c>
      <c r="AC4157">
        <v>24.48</v>
      </c>
    </row>
    <row r="4158" spans="1:29" x14ac:dyDescent="0.25">
      <c r="A4158" s="111" t="s">
        <v>613</v>
      </c>
      <c r="B4158" s="112" t="s">
        <v>157</v>
      </c>
      <c r="C4158" s="111">
        <v>29537</v>
      </c>
      <c r="D4158" s="111">
        <v>295370</v>
      </c>
      <c r="E4158" s="111" t="s">
        <v>614</v>
      </c>
      <c r="F4158" s="111">
        <v>7980</v>
      </c>
      <c r="G4158" s="111" t="s">
        <v>401</v>
      </c>
      <c r="H4158" s="111" t="s">
        <v>119</v>
      </c>
      <c r="I4158" s="111" t="s">
        <v>115</v>
      </c>
      <c r="J4158" s="111" t="s">
        <v>402</v>
      </c>
      <c r="K4158" s="111" t="s">
        <v>58</v>
      </c>
      <c r="L4158" s="111">
        <v>6</v>
      </c>
      <c r="M4158" s="111">
        <v>0.03</v>
      </c>
      <c r="N4158" s="113">
        <v>5.09</v>
      </c>
      <c r="O4158" s="113">
        <v>4.2655000000000003</v>
      </c>
      <c r="P4158" s="114">
        <v>0.2</v>
      </c>
      <c r="Q4158" s="113">
        <v>25.619999999999997</v>
      </c>
      <c r="R4158" s="115">
        <v>4.99</v>
      </c>
      <c r="S4158" s="115">
        <v>4.16</v>
      </c>
      <c r="T4158" s="119">
        <v>0.2</v>
      </c>
      <c r="U4158" s="116">
        <v>24.96</v>
      </c>
      <c r="V4158" t="s">
        <v>25</v>
      </c>
      <c r="W4158">
        <v>4.2699999999999996</v>
      </c>
      <c r="X4158" t="s">
        <v>25</v>
      </c>
      <c r="Y4158">
        <v>25.619999999999997</v>
      </c>
      <c r="Z4158">
        <v>4.8899999999999997</v>
      </c>
      <c r="AA4158">
        <v>4.08</v>
      </c>
      <c r="AB4158">
        <v>0.2</v>
      </c>
      <c r="AC4158">
        <v>24.48</v>
      </c>
    </row>
    <row r="4159" spans="1:29" x14ac:dyDescent="0.25">
      <c r="A4159" s="111" t="s">
        <v>613</v>
      </c>
      <c r="B4159" s="112" t="s">
        <v>157</v>
      </c>
      <c r="C4159" s="111">
        <v>29537</v>
      </c>
      <c r="D4159" s="111">
        <v>295370</v>
      </c>
      <c r="E4159" s="111" t="s">
        <v>614</v>
      </c>
      <c r="F4159" s="111">
        <v>7981</v>
      </c>
      <c r="G4159" s="111" t="s">
        <v>403</v>
      </c>
      <c r="H4159" s="111" t="s">
        <v>119</v>
      </c>
      <c r="I4159" s="111" t="s">
        <v>115</v>
      </c>
      <c r="J4159" s="111" t="s">
        <v>404</v>
      </c>
      <c r="K4159" s="111" t="s">
        <v>58</v>
      </c>
      <c r="L4159" s="111">
        <v>6</v>
      </c>
      <c r="M4159" s="111">
        <v>0.03</v>
      </c>
      <c r="N4159" s="113">
        <v>5.09</v>
      </c>
      <c r="O4159" s="113">
        <v>4.2655000000000003</v>
      </c>
      <c r="P4159" s="114">
        <v>0.2</v>
      </c>
      <c r="Q4159" s="113">
        <v>25.619999999999997</v>
      </c>
      <c r="R4159" s="115">
        <v>4.99</v>
      </c>
      <c r="S4159" s="115">
        <v>4.16</v>
      </c>
      <c r="T4159" s="119">
        <v>0.2</v>
      </c>
      <c r="U4159" s="116">
        <v>24.96</v>
      </c>
      <c r="V4159" t="s">
        <v>25</v>
      </c>
      <c r="W4159">
        <v>4.2699999999999996</v>
      </c>
      <c r="X4159" t="s">
        <v>25</v>
      </c>
      <c r="Y4159">
        <v>25.619999999999997</v>
      </c>
      <c r="Z4159">
        <v>4.8899999999999997</v>
      </c>
      <c r="AA4159">
        <v>4.08</v>
      </c>
      <c r="AB4159">
        <v>0.2</v>
      </c>
      <c r="AC4159">
        <v>24.48</v>
      </c>
    </row>
    <row r="4160" spans="1:29" x14ac:dyDescent="0.25">
      <c r="A4160" s="111" t="s">
        <v>613</v>
      </c>
      <c r="B4160" s="112" t="s">
        <v>157</v>
      </c>
      <c r="C4160" s="111">
        <v>29537</v>
      </c>
      <c r="D4160" s="111">
        <v>295370</v>
      </c>
      <c r="E4160" s="111" t="s">
        <v>614</v>
      </c>
      <c r="F4160" s="111">
        <v>7982</v>
      </c>
      <c r="G4160" s="111" t="s">
        <v>405</v>
      </c>
      <c r="H4160" s="111" t="s">
        <v>119</v>
      </c>
      <c r="I4160" s="111" t="s">
        <v>115</v>
      </c>
      <c r="J4160" s="111" t="s">
        <v>406</v>
      </c>
      <c r="K4160" s="111" t="s">
        <v>58</v>
      </c>
      <c r="L4160" s="111">
        <v>6</v>
      </c>
      <c r="M4160" s="111">
        <v>0.03</v>
      </c>
      <c r="N4160" s="113">
        <v>5.09</v>
      </c>
      <c r="O4160" s="113">
        <v>4.2655000000000003</v>
      </c>
      <c r="P4160" s="114">
        <v>0.2</v>
      </c>
      <c r="Q4160" s="113">
        <v>25.619999999999997</v>
      </c>
      <c r="R4160" s="115">
        <v>4.99</v>
      </c>
      <c r="S4160" s="115">
        <v>4.16</v>
      </c>
      <c r="T4160" s="119">
        <v>0.2</v>
      </c>
      <c r="U4160" s="116">
        <v>24.96</v>
      </c>
      <c r="V4160" t="s">
        <v>25</v>
      </c>
      <c r="W4160">
        <v>4.2699999999999996</v>
      </c>
      <c r="X4160" t="s">
        <v>25</v>
      </c>
      <c r="Y4160">
        <v>25.619999999999997</v>
      </c>
      <c r="Z4160">
        <v>4.8899999999999997</v>
      </c>
      <c r="AA4160">
        <v>4.08</v>
      </c>
      <c r="AB4160">
        <v>0.2</v>
      </c>
      <c r="AC4160">
        <v>24.48</v>
      </c>
    </row>
    <row r="4161" spans="1:29" x14ac:dyDescent="0.25">
      <c r="A4161" s="111" t="s">
        <v>613</v>
      </c>
      <c r="B4161" s="112" t="s">
        <v>157</v>
      </c>
      <c r="C4161" s="111">
        <v>29537</v>
      </c>
      <c r="D4161" s="111">
        <v>295370</v>
      </c>
      <c r="E4161" s="111" t="s">
        <v>614</v>
      </c>
      <c r="F4161" s="111">
        <v>7983</v>
      </c>
      <c r="G4161" s="111" t="s">
        <v>407</v>
      </c>
      <c r="H4161" s="111" t="s">
        <v>119</v>
      </c>
      <c r="I4161" s="111" t="s">
        <v>115</v>
      </c>
      <c r="J4161" s="111" t="s">
        <v>408</v>
      </c>
      <c r="K4161" s="111" t="s">
        <v>58</v>
      </c>
      <c r="L4161" s="111">
        <v>6</v>
      </c>
      <c r="M4161" s="111">
        <v>0.03</v>
      </c>
      <c r="N4161" s="113">
        <v>5.09</v>
      </c>
      <c r="O4161" s="113">
        <v>4.2655000000000003</v>
      </c>
      <c r="P4161" s="114">
        <v>0.2</v>
      </c>
      <c r="Q4161" s="113">
        <v>25.619999999999997</v>
      </c>
      <c r="R4161" s="115">
        <v>4.99</v>
      </c>
      <c r="S4161" s="115">
        <v>4.16</v>
      </c>
      <c r="T4161" s="119">
        <v>0.2</v>
      </c>
      <c r="U4161" s="116">
        <v>24.96</v>
      </c>
      <c r="V4161" t="s">
        <v>25</v>
      </c>
      <c r="W4161">
        <v>4.2699999999999996</v>
      </c>
      <c r="X4161" t="s">
        <v>25</v>
      </c>
      <c r="Y4161">
        <v>25.619999999999997</v>
      </c>
      <c r="Z4161">
        <v>4.8899999999999997</v>
      </c>
      <c r="AA4161">
        <v>4.08</v>
      </c>
      <c r="AB4161">
        <v>0.2</v>
      </c>
      <c r="AC4161">
        <v>24.48</v>
      </c>
    </row>
    <row r="4162" spans="1:29" x14ac:dyDescent="0.25">
      <c r="A4162" s="111" t="s">
        <v>613</v>
      </c>
      <c r="B4162" s="112" t="s">
        <v>157</v>
      </c>
      <c r="C4162" s="111">
        <v>29537</v>
      </c>
      <c r="D4162" s="111">
        <v>295370</v>
      </c>
      <c r="E4162" s="111" t="s">
        <v>614</v>
      </c>
      <c r="F4162" s="111">
        <v>7985</v>
      </c>
      <c r="G4162" s="111" t="s">
        <v>409</v>
      </c>
      <c r="H4162" s="111" t="s">
        <v>119</v>
      </c>
      <c r="I4162" s="111" t="s">
        <v>115</v>
      </c>
      <c r="J4162" s="111" t="s">
        <v>410</v>
      </c>
      <c r="K4162" s="111" t="s">
        <v>58</v>
      </c>
      <c r="L4162" s="111">
        <v>6</v>
      </c>
      <c r="M4162" s="111">
        <v>0.03</v>
      </c>
      <c r="N4162" s="113">
        <v>5.09</v>
      </c>
      <c r="O4162" s="113">
        <v>4.2655000000000003</v>
      </c>
      <c r="P4162" s="114">
        <v>0.2</v>
      </c>
      <c r="Q4162" s="113">
        <v>25.619999999999997</v>
      </c>
      <c r="R4162" s="115">
        <v>4.99</v>
      </c>
      <c r="S4162" s="115">
        <v>4.16</v>
      </c>
      <c r="T4162" s="119">
        <v>0.2</v>
      </c>
      <c r="U4162" s="116">
        <v>24.96</v>
      </c>
      <c r="V4162" t="s">
        <v>25</v>
      </c>
      <c r="W4162">
        <v>4.2699999999999996</v>
      </c>
      <c r="X4162" t="s">
        <v>25</v>
      </c>
      <c r="Y4162">
        <v>25.619999999999997</v>
      </c>
      <c r="Z4162">
        <v>4.8899999999999997</v>
      </c>
      <c r="AA4162">
        <v>4.08</v>
      </c>
      <c r="AB4162">
        <v>0.2</v>
      </c>
      <c r="AC4162">
        <v>24.48</v>
      </c>
    </row>
    <row r="4163" spans="1:29" x14ac:dyDescent="0.25">
      <c r="A4163" s="111" t="s">
        <v>613</v>
      </c>
      <c r="B4163" s="112" t="s">
        <v>157</v>
      </c>
      <c r="C4163" s="111">
        <v>29537</v>
      </c>
      <c r="D4163" s="111">
        <v>295370</v>
      </c>
      <c r="E4163" s="111" t="s">
        <v>614</v>
      </c>
      <c r="F4163" s="111">
        <v>8791</v>
      </c>
      <c r="G4163" s="111" t="s">
        <v>483</v>
      </c>
      <c r="H4163" s="111" t="s">
        <v>61</v>
      </c>
      <c r="I4163" s="111" t="s">
        <v>18</v>
      </c>
      <c r="J4163" s="111" t="s">
        <v>469</v>
      </c>
      <c r="K4163" s="111" t="s">
        <v>58</v>
      </c>
      <c r="L4163" s="111">
        <v>12</v>
      </c>
      <c r="M4163" s="111">
        <v>0.06</v>
      </c>
      <c r="N4163" s="113">
        <v>3.99</v>
      </c>
      <c r="O4163" s="113">
        <v>3.32</v>
      </c>
      <c r="P4163" s="114">
        <v>0.2</v>
      </c>
      <c r="Q4163" s="113">
        <v>39.839999999999996</v>
      </c>
      <c r="R4163" s="115">
        <v>3.59</v>
      </c>
      <c r="S4163" s="115">
        <v>2.99</v>
      </c>
      <c r="T4163" s="119">
        <v>0.2</v>
      </c>
      <c r="U4163" s="116">
        <v>35.880000000000003</v>
      </c>
      <c r="V4163" t="s">
        <v>25</v>
      </c>
      <c r="W4163">
        <v>3.13</v>
      </c>
      <c r="X4163" t="s">
        <v>25</v>
      </c>
      <c r="Y4163">
        <v>37.56</v>
      </c>
      <c r="Z4163">
        <v>3.39</v>
      </c>
      <c r="AA4163">
        <v>2.83</v>
      </c>
      <c r="AB4163">
        <v>0.2</v>
      </c>
      <c r="AC4163">
        <v>33.96</v>
      </c>
    </row>
    <row r="4164" spans="1:29" x14ac:dyDescent="0.25">
      <c r="A4164" s="111" t="s">
        <v>613</v>
      </c>
      <c r="B4164" s="112" t="s">
        <v>157</v>
      </c>
      <c r="C4164" s="111">
        <v>29537</v>
      </c>
      <c r="D4164" s="111">
        <v>295370</v>
      </c>
      <c r="E4164" s="111" t="s">
        <v>614</v>
      </c>
      <c r="F4164" s="111">
        <v>13061</v>
      </c>
      <c r="G4164" s="111" t="s">
        <v>484</v>
      </c>
      <c r="H4164" s="111" t="s">
        <v>61</v>
      </c>
      <c r="I4164" s="111" t="s">
        <v>18</v>
      </c>
      <c r="J4164" s="111" t="s">
        <v>471</v>
      </c>
      <c r="K4164" s="111" t="s">
        <v>58</v>
      </c>
      <c r="L4164" s="111">
        <v>12</v>
      </c>
      <c r="M4164" s="111">
        <v>0.06</v>
      </c>
      <c r="N4164" s="113">
        <v>3.99</v>
      </c>
      <c r="O4164" s="113">
        <v>3.32</v>
      </c>
      <c r="P4164" s="114">
        <v>0.2</v>
      </c>
      <c r="Q4164" s="113">
        <v>39.839999999999996</v>
      </c>
      <c r="R4164" s="115">
        <v>3.59</v>
      </c>
      <c r="S4164" s="115">
        <v>2.99</v>
      </c>
      <c r="T4164" s="119">
        <v>0.2</v>
      </c>
      <c r="U4164" s="116">
        <v>35.880000000000003</v>
      </c>
      <c r="V4164" t="s">
        <v>25</v>
      </c>
      <c r="W4164">
        <v>3.13</v>
      </c>
      <c r="X4164" t="s">
        <v>25</v>
      </c>
      <c r="Y4164">
        <v>37.56</v>
      </c>
      <c r="Z4164">
        <v>3.39</v>
      </c>
      <c r="AA4164">
        <v>2.83</v>
      </c>
      <c r="AB4164">
        <v>0.2</v>
      </c>
      <c r="AC4164">
        <v>33.96</v>
      </c>
    </row>
    <row r="4165" spans="1:29" x14ac:dyDescent="0.25">
      <c r="A4165" s="111" t="s">
        <v>613</v>
      </c>
      <c r="B4165" s="112" t="s">
        <v>157</v>
      </c>
      <c r="C4165" s="111">
        <v>29537</v>
      </c>
      <c r="D4165" s="111">
        <v>295370</v>
      </c>
      <c r="E4165" s="111" t="s">
        <v>614</v>
      </c>
      <c r="F4165" s="111">
        <v>8919</v>
      </c>
      <c r="G4165" s="111" t="s">
        <v>490</v>
      </c>
      <c r="H4165" s="111" t="s">
        <v>63</v>
      </c>
      <c r="I4165" s="111" t="s">
        <v>18</v>
      </c>
      <c r="J4165" s="111" t="s">
        <v>334</v>
      </c>
      <c r="K4165" s="111" t="s">
        <v>62</v>
      </c>
      <c r="L4165" s="111">
        <v>12</v>
      </c>
      <c r="M4165" s="111">
        <v>7.1999999999999995E-2</v>
      </c>
      <c r="N4165" s="113">
        <v>4.1900000000000004</v>
      </c>
      <c r="O4165" s="113">
        <v>3.5054999999999996</v>
      </c>
      <c r="P4165" s="114">
        <v>0.2</v>
      </c>
      <c r="Q4165" s="113">
        <v>42.12</v>
      </c>
      <c r="R4165" s="115">
        <v>3.89</v>
      </c>
      <c r="S4165" s="115">
        <v>3.2416666666666667</v>
      </c>
      <c r="T4165" s="119">
        <v>0.2</v>
      </c>
      <c r="U4165" s="116">
        <v>38.880000000000003</v>
      </c>
      <c r="V4165" t="s">
        <v>25</v>
      </c>
      <c r="W4165">
        <v>3.32</v>
      </c>
      <c r="X4165" t="s">
        <v>25</v>
      </c>
      <c r="Y4165">
        <v>39.839999999999996</v>
      </c>
      <c r="Z4165">
        <v>3.69</v>
      </c>
      <c r="AA4165">
        <v>3.08</v>
      </c>
      <c r="AB4165">
        <v>0.2</v>
      </c>
      <c r="AC4165">
        <v>36.96</v>
      </c>
    </row>
    <row r="4166" spans="1:29" x14ac:dyDescent="0.25">
      <c r="A4166" s="111" t="s">
        <v>613</v>
      </c>
      <c r="B4166" s="112" t="s">
        <v>157</v>
      </c>
      <c r="C4166" s="111">
        <v>29537</v>
      </c>
      <c r="D4166" s="111">
        <v>295370</v>
      </c>
      <c r="E4166" s="111" t="s">
        <v>614</v>
      </c>
      <c r="F4166" s="111">
        <v>8921</v>
      </c>
      <c r="G4166" s="111" t="s">
        <v>491</v>
      </c>
      <c r="H4166" s="111" t="s">
        <v>64</v>
      </c>
      <c r="I4166" s="111" t="s">
        <v>18</v>
      </c>
      <c r="J4166" s="111" t="s">
        <v>338</v>
      </c>
      <c r="K4166" s="111" t="s">
        <v>62</v>
      </c>
      <c r="L4166" s="111">
        <v>12</v>
      </c>
      <c r="M4166" s="111">
        <v>7.1999999999999995E-2</v>
      </c>
      <c r="N4166" s="113">
        <v>4.09</v>
      </c>
      <c r="O4166" s="113">
        <v>3.41</v>
      </c>
      <c r="P4166" s="114">
        <v>0.2</v>
      </c>
      <c r="Q4166" s="113">
        <v>40.92</v>
      </c>
      <c r="R4166" s="115">
        <v>3.79</v>
      </c>
      <c r="S4166" s="115">
        <v>3.16</v>
      </c>
      <c r="T4166" s="119">
        <v>0.2</v>
      </c>
      <c r="U4166" s="116">
        <v>37.92</v>
      </c>
      <c r="V4166" t="s">
        <v>25</v>
      </c>
      <c r="W4166">
        <v>3.32</v>
      </c>
      <c r="X4166" t="s">
        <v>25</v>
      </c>
      <c r="Y4166">
        <v>39.839999999999996</v>
      </c>
      <c r="Z4166">
        <v>3.69</v>
      </c>
      <c r="AA4166">
        <v>3.08</v>
      </c>
      <c r="AB4166">
        <v>0.2</v>
      </c>
      <c r="AC4166">
        <v>36.96</v>
      </c>
    </row>
    <row r="4167" spans="1:29" x14ac:dyDescent="0.25">
      <c r="A4167" s="111" t="s">
        <v>613</v>
      </c>
      <c r="B4167" s="112" t="s">
        <v>157</v>
      </c>
      <c r="C4167" s="111">
        <v>29537</v>
      </c>
      <c r="D4167" s="111">
        <v>295370</v>
      </c>
      <c r="E4167" s="111" t="s">
        <v>614</v>
      </c>
      <c r="F4167" s="111">
        <v>8923</v>
      </c>
      <c r="G4167" s="111" t="s">
        <v>492</v>
      </c>
      <c r="H4167" s="111" t="s">
        <v>65</v>
      </c>
      <c r="I4167" s="111" t="s">
        <v>18</v>
      </c>
      <c r="J4167" s="111" t="s">
        <v>331</v>
      </c>
      <c r="K4167" s="111" t="s">
        <v>62</v>
      </c>
      <c r="L4167" s="111">
        <v>12</v>
      </c>
      <c r="M4167" s="111">
        <v>7.1999999999999995E-2</v>
      </c>
      <c r="N4167" s="113">
        <v>4.09</v>
      </c>
      <c r="O4167" s="113">
        <v>3.41</v>
      </c>
      <c r="P4167" s="114">
        <v>0.2</v>
      </c>
      <c r="Q4167" s="113">
        <v>40.92</v>
      </c>
      <c r="R4167" s="115">
        <v>3.79</v>
      </c>
      <c r="S4167" s="115">
        <v>3.16</v>
      </c>
      <c r="T4167" s="119">
        <v>0.2</v>
      </c>
      <c r="U4167" s="116">
        <v>37.92</v>
      </c>
      <c r="V4167" t="s">
        <v>25</v>
      </c>
      <c r="W4167">
        <v>3.32</v>
      </c>
      <c r="X4167" t="s">
        <v>25</v>
      </c>
      <c r="Y4167">
        <v>39.839999999999996</v>
      </c>
      <c r="Z4167">
        <v>3.69</v>
      </c>
      <c r="AA4167">
        <v>3.08</v>
      </c>
      <c r="AB4167">
        <v>0.2</v>
      </c>
      <c r="AC4167">
        <v>36.96</v>
      </c>
    </row>
    <row r="4168" spans="1:29" x14ac:dyDescent="0.25">
      <c r="A4168" s="111" t="s">
        <v>613</v>
      </c>
      <c r="B4168" s="112" t="s">
        <v>157</v>
      </c>
      <c r="C4168" s="111">
        <v>29537</v>
      </c>
      <c r="D4168" s="111">
        <v>295370</v>
      </c>
      <c r="E4168" s="111" t="s">
        <v>614</v>
      </c>
      <c r="F4168" s="111">
        <v>8931</v>
      </c>
      <c r="G4168" s="111" t="s">
        <v>493</v>
      </c>
      <c r="H4168" s="111" t="s">
        <v>67</v>
      </c>
      <c r="I4168" s="111" t="s">
        <v>18</v>
      </c>
      <c r="J4168" s="111" t="s">
        <v>340</v>
      </c>
      <c r="K4168" s="111" t="s">
        <v>62</v>
      </c>
      <c r="L4168" s="111">
        <v>12</v>
      </c>
      <c r="M4168" s="111">
        <v>7.1999999999999995E-2</v>
      </c>
      <c r="N4168" s="113">
        <v>4.09</v>
      </c>
      <c r="O4168" s="113">
        <v>3.41</v>
      </c>
      <c r="P4168" s="114">
        <v>0.2</v>
      </c>
      <c r="Q4168" s="113">
        <v>40.92</v>
      </c>
      <c r="R4168" s="115">
        <v>3.79</v>
      </c>
      <c r="S4168" s="115">
        <v>3.16</v>
      </c>
      <c r="T4168" s="119">
        <v>0.2</v>
      </c>
      <c r="U4168" s="116">
        <v>37.92</v>
      </c>
      <c r="V4168" t="s">
        <v>25</v>
      </c>
      <c r="W4168">
        <v>3.32</v>
      </c>
      <c r="X4168" t="s">
        <v>25</v>
      </c>
      <c r="Y4168">
        <v>39.839999999999996</v>
      </c>
      <c r="Z4168">
        <v>3.69</v>
      </c>
      <c r="AA4168">
        <v>3.08</v>
      </c>
      <c r="AB4168">
        <v>0.2</v>
      </c>
      <c r="AC4168">
        <v>36.96</v>
      </c>
    </row>
    <row r="4169" spans="1:29" x14ac:dyDescent="0.25">
      <c r="A4169" s="111" t="s">
        <v>613</v>
      </c>
      <c r="B4169" s="112" t="s">
        <v>157</v>
      </c>
      <c r="C4169" s="111">
        <v>29537</v>
      </c>
      <c r="D4169" s="111">
        <v>295370</v>
      </c>
      <c r="E4169" s="111" t="s">
        <v>614</v>
      </c>
      <c r="F4169" s="111">
        <v>8933</v>
      </c>
      <c r="G4169" s="111" t="s">
        <v>494</v>
      </c>
      <c r="H4169" s="111" t="s">
        <v>66</v>
      </c>
      <c r="I4169" s="111" t="s">
        <v>18</v>
      </c>
      <c r="J4169" s="111" t="s">
        <v>336</v>
      </c>
      <c r="K4169" s="111" t="s">
        <v>62</v>
      </c>
      <c r="L4169" s="111">
        <v>12</v>
      </c>
      <c r="M4169" s="111">
        <v>7.1999999999999995E-2</v>
      </c>
      <c r="N4169" s="113">
        <v>4.09</v>
      </c>
      <c r="O4169" s="113">
        <v>3.41</v>
      </c>
      <c r="P4169" s="114">
        <v>0.2</v>
      </c>
      <c r="Q4169" s="113">
        <v>40.92</v>
      </c>
      <c r="R4169" s="115">
        <v>3.79</v>
      </c>
      <c r="S4169" s="115">
        <v>3.16</v>
      </c>
      <c r="T4169" s="119">
        <v>0.2</v>
      </c>
      <c r="U4169" s="116">
        <v>37.92</v>
      </c>
      <c r="V4169" t="s">
        <v>25</v>
      </c>
      <c r="W4169">
        <v>3.32</v>
      </c>
      <c r="X4169" t="s">
        <v>25</v>
      </c>
      <c r="Y4169">
        <v>39.839999999999996</v>
      </c>
      <c r="Z4169">
        <v>3.69</v>
      </c>
      <c r="AA4169">
        <v>3.08</v>
      </c>
      <c r="AB4169">
        <v>0.2</v>
      </c>
      <c r="AC4169">
        <v>36.96</v>
      </c>
    </row>
    <row r="4170" spans="1:29" x14ac:dyDescent="0.25">
      <c r="A4170" s="111" t="s">
        <v>613</v>
      </c>
      <c r="B4170" s="112" t="s">
        <v>157</v>
      </c>
      <c r="C4170" s="111">
        <v>59971</v>
      </c>
      <c r="D4170" s="111">
        <v>599719</v>
      </c>
      <c r="E4170" s="111" t="s">
        <v>615</v>
      </c>
      <c r="F4170" s="111">
        <v>19228</v>
      </c>
      <c r="G4170" s="111" t="s">
        <v>347</v>
      </c>
      <c r="H4170" s="111" t="s">
        <v>151</v>
      </c>
      <c r="I4170" s="111" t="s">
        <v>128</v>
      </c>
      <c r="J4170" s="111" t="s">
        <v>346</v>
      </c>
      <c r="K4170" s="111" t="s">
        <v>129</v>
      </c>
      <c r="L4170" s="111">
        <v>4</v>
      </c>
      <c r="M4170" s="111">
        <v>0.01</v>
      </c>
      <c r="N4170" s="113">
        <v>7.99</v>
      </c>
      <c r="O4170" s="113">
        <v>6.69</v>
      </c>
      <c r="P4170" s="114">
        <v>0.2</v>
      </c>
      <c r="Q4170" s="113">
        <v>26.76</v>
      </c>
      <c r="R4170" s="115">
        <v>7.99</v>
      </c>
      <c r="S4170" s="115">
        <v>6.69</v>
      </c>
      <c r="T4170" s="119">
        <v>0.2</v>
      </c>
      <c r="U4170" s="116">
        <v>26.76</v>
      </c>
      <c r="V4170" t="s">
        <v>25</v>
      </c>
      <c r="W4170">
        <v>7.29</v>
      </c>
      <c r="X4170" t="s">
        <v>25</v>
      </c>
      <c r="Y4170">
        <v>29.16</v>
      </c>
      <c r="Z4170">
        <v>8.69</v>
      </c>
      <c r="AA4170">
        <v>7.22</v>
      </c>
      <c r="AB4170">
        <v>0.2</v>
      </c>
      <c r="AC4170">
        <v>28.88</v>
      </c>
    </row>
    <row r="4171" spans="1:29" x14ac:dyDescent="0.25">
      <c r="A4171" s="111" t="s">
        <v>613</v>
      </c>
      <c r="B4171" s="112" t="s">
        <v>157</v>
      </c>
      <c r="C4171" s="111">
        <v>59971</v>
      </c>
      <c r="D4171" s="111">
        <v>599719</v>
      </c>
      <c r="E4171" s="111" t="s">
        <v>615</v>
      </c>
      <c r="F4171" s="111">
        <v>19229</v>
      </c>
      <c r="G4171" s="111" t="s">
        <v>348</v>
      </c>
      <c r="H4171" s="111" t="s">
        <v>151</v>
      </c>
      <c r="I4171" s="111" t="s">
        <v>128</v>
      </c>
      <c r="J4171" s="111" t="s">
        <v>346</v>
      </c>
      <c r="K4171" s="111" t="s">
        <v>129</v>
      </c>
      <c r="L4171" s="111">
        <v>6</v>
      </c>
      <c r="M4171" s="111">
        <v>1.4999999999999999E-2</v>
      </c>
      <c r="N4171" s="113">
        <v>7.99</v>
      </c>
      <c r="O4171" s="113">
        <v>6.69</v>
      </c>
      <c r="P4171" s="114">
        <v>0.2</v>
      </c>
      <c r="Q4171" s="113">
        <v>40.14</v>
      </c>
      <c r="R4171" s="115">
        <v>7.99</v>
      </c>
      <c r="S4171" s="115">
        <v>6.69</v>
      </c>
      <c r="T4171" s="119">
        <v>0.2</v>
      </c>
      <c r="U4171" s="116">
        <v>40.14</v>
      </c>
      <c r="V4171" t="s">
        <v>25</v>
      </c>
      <c r="W4171">
        <v>7.29</v>
      </c>
      <c r="X4171" t="s">
        <v>25</v>
      </c>
      <c r="Y4171">
        <v>43.74</v>
      </c>
      <c r="Z4171">
        <v>8.69</v>
      </c>
      <c r="AA4171">
        <v>7.22</v>
      </c>
      <c r="AB4171">
        <v>0.2</v>
      </c>
      <c r="AC4171">
        <v>43.32</v>
      </c>
    </row>
    <row r="4172" spans="1:29" x14ac:dyDescent="0.25">
      <c r="A4172" s="111" t="s">
        <v>613</v>
      </c>
      <c r="B4172" s="112" t="s">
        <v>157</v>
      </c>
      <c r="C4172" s="111">
        <v>59971</v>
      </c>
      <c r="D4172" s="111">
        <v>599719</v>
      </c>
      <c r="E4172" s="111" t="s">
        <v>615</v>
      </c>
      <c r="F4172" s="111">
        <v>21666</v>
      </c>
      <c r="G4172" s="111" t="s">
        <v>351</v>
      </c>
      <c r="H4172" s="111" t="s">
        <v>151</v>
      </c>
      <c r="I4172" s="111" t="s">
        <v>128</v>
      </c>
      <c r="J4172" s="111" t="s">
        <v>352</v>
      </c>
      <c r="K4172" s="111" t="s">
        <v>129</v>
      </c>
      <c r="L4172" s="111">
        <v>4</v>
      </c>
      <c r="M4172" s="111">
        <v>0.01</v>
      </c>
      <c r="N4172" s="113">
        <v>7.99</v>
      </c>
      <c r="O4172" s="113">
        <v>6.69</v>
      </c>
      <c r="P4172" s="114">
        <v>0.2</v>
      </c>
      <c r="Q4172" s="113">
        <v>26.76</v>
      </c>
      <c r="R4172" s="115">
        <v>7.99</v>
      </c>
      <c r="S4172" s="115">
        <v>6.69</v>
      </c>
      <c r="T4172" s="119">
        <v>0.2</v>
      </c>
      <c r="U4172" s="116">
        <v>26.76</v>
      </c>
      <c r="V4172" t="s">
        <v>25</v>
      </c>
      <c r="W4172">
        <v>7.29</v>
      </c>
      <c r="X4172" t="s">
        <v>25</v>
      </c>
      <c r="Y4172">
        <v>29.16</v>
      </c>
      <c r="Z4172">
        <v>8.69</v>
      </c>
      <c r="AA4172">
        <v>7.22</v>
      </c>
      <c r="AB4172">
        <v>0.2</v>
      </c>
      <c r="AC4172">
        <v>28.88</v>
      </c>
    </row>
    <row r="4173" spans="1:29" x14ac:dyDescent="0.25">
      <c r="A4173" s="111" t="s">
        <v>613</v>
      </c>
      <c r="B4173" s="112" t="s">
        <v>157</v>
      </c>
      <c r="C4173" s="111">
        <v>59971</v>
      </c>
      <c r="D4173" s="111">
        <v>599719</v>
      </c>
      <c r="E4173" s="111" t="s">
        <v>615</v>
      </c>
      <c r="F4173" s="111">
        <v>14842</v>
      </c>
      <c r="G4173" s="111" t="s">
        <v>355</v>
      </c>
      <c r="H4173" s="111" t="s">
        <v>33</v>
      </c>
      <c r="I4173" s="111" t="s">
        <v>18</v>
      </c>
      <c r="J4173" s="111" t="s">
        <v>331</v>
      </c>
      <c r="K4173" s="111" t="s">
        <v>31</v>
      </c>
      <c r="L4173" s="111">
        <v>15</v>
      </c>
      <c r="M4173" s="111">
        <v>4.0349999999999997E-2</v>
      </c>
      <c r="N4173" s="113">
        <v>2.29</v>
      </c>
      <c r="O4173" s="113">
        <v>1.8904999999999998</v>
      </c>
      <c r="P4173" s="114">
        <v>0.2</v>
      </c>
      <c r="Q4173" s="113">
        <v>28.349999999999998</v>
      </c>
      <c r="R4173" s="115">
        <v>1.99</v>
      </c>
      <c r="S4173" s="115">
        <v>1.6583333333333334</v>
      </c>
      <c r="T4173" s="119">
        <v>0.2</v>
      </c>
      <c r="U4173" s="116">
        <v>24.9</v>
      </c>
      <c r="V4173" t="s">
        <v>25</v>
      </c>
      <c r="W4173">
        <v>1.8</v>
      </c>
      <c r="X4173" t="s">
        <v>25</v>
      </c>
      <c r="Y4173">
        <v>27</v>
      </c>
      <c r="Z4173">
        <v>1.89</v>
      </c>
      <c r="AA4173">
        <v>1.58</v>
      </c>
      <c r="AB4173">
        <v>0.2</v>
      </c>
      <c r="AC4173">
        <v>23.700000000000003</v>
      </c>
    </row>
    <row r="4174" spans="1:29" x14ac:dyDescent="0.25">
      <c r="A4174" s="111" t="s">
        <v>613</v>
      </c>
      <c r="B4174" s="112" t="s">
        <v>157</v>
      </c>
      <c r="C4174" s="111">
        <v>59971</v>
      </c>
      <c r="D4174" s="111">
        <v>599719</v>
      </c>
      <c r="E4174" s="111" t="s">
        <v>615</v>
      </c>
      <c r="F4174" s="111">
        <v>14844</v>
      </c>
      <c r="G4174" s="111" t="s">
        <v>356</v>
      </c>
      <c r="H4174" s="111" t="s">
        <v>32</v>
      </c>
      <c r="I4174" s="111" t="s">
        <v>18</v>
      </c>
      <c r="J4174" s="111" t="s">
        <v>334</v>
      </c>
      <c r="K4174" s="111" t="s">
        <v>31</v>
      </c>
      <c r="L4174" s="111">
        <v>15</v>
      </c>
      <c r="M4174" s="111">
        <v>4.0349999999999997E-2</v>
      </c>
      <c r="N4174" s="113">
        <v>2.29</v>
      </c>
      <c r="O4174" s="113">
        <v>1.8904999999999998</v>
      </c>
      <c r="P4174" s="114">
        <v>0.2</v>
      </c>
      <c r="Q4174" s="113">
        <v>28.349999999999998</v>
      </c>
      <c r="R4174" s="115">
        <v>1.99</v>
      </c>
      <c r="S4174" s="115">
        <v>1.6583333333333334</v>
      </c>
      <c r="T4174" s="119">
        <v>0.2</v>
      </c>
      <c r="U4174" s="116">
        <v>24.9</v>
      </c>
      <c r="V4174" t="s">
        <v>25</v>
      </c>
      <c r="W4174">
        <v>1.8</v>
      </c>
      <c r="X4174" t="s">
        <v>25</v>
      </c>
      <c r="Y4174">
        <v>27</v>
      </c>
      <c r="Z4174">
        <v>1.89</v>
      </c>
      <c r="AA4174">
        <v>1.58</v>
      </c>
      <c r="AB4174">
        <v>0.2</v>
      </c>
      <c r="AC4174">
        <v>23.700000000000003</v>
      </c>
    </row>
    <row r="4175" spans="1:29" x14ac:dyDescent="0.25">
      <c r="A4175" s="111" t="s">
        <v>613</v>
      </c>
      <c r="B4175" s="112" t="s">
        <v>157</v>
      </c>
      <c r="C4175" s="111">
        <v>59971</v>
      </c>
      <c r="D4175" s="111">
        <v>599719</v>
      </c>
      <c r="E4175" s="111" t="s">
        <v>615</v>
      </c>
      <c r="F4175" s="111">
        <v>1164</v>
      </c>
      <c r="G4175" s="111" t="s">
        <v>450</v>
      </c>
      <c r="H4175" s="111" t="s">
        <v>51</v>
      </c>
      <c r="I4175" s="111" t="s">
        <v>18</v>
      </c>
      <c r="J4175" s="111" t="s">
        <v>418</v>
      </c>
      <c r="K4175" s="111" t="s">
        <v>46</v>
      </c>
      <c r="L4175" s="111">
        <v>12</v>
      </c>
      <c r="M4175" s="111">
        <v>4.2000000000000003E-2</v>
      </c>
      <c r="N4175" s="113">
        <v>2.59</v>
      </c>
      <c r="O4175" s="113">
        <v>2.1755</v>
      </c>
      <c r="P4175" s="114">
        <v>0.2</v>
      </c>
      <c r="Q4175" s="113">
        <v>26.160000000000004</v>
      </c>
      <c r="R4175" s="115">
        <v>2.39</v>
      </c>
      <c r="S4175" s="115">
        <v>1.99</v>
      </c>
      <c r="T4175" s="119">
        <v>0.2</v>
      </c>
      <c r="U4175" s="116">
        <v>23.88</v>
      </c>
      <c r="V4175" t="s">
        <v>25</v>
      </c>
      <c r="W4175">
        <v>2.08</v>
      </c>
      <c r="X4175" t="s">
        <v>25</v>
      </c>
      <c r="Y4175">
        <v>24.96</v>
      </c>
      <c r="Z4175">
        <v>2.19</v>
      </c>
      <c r="AA4175">
        <v>1.83</v>
      </c>
      <c r="AB4175">
        <v>0.2</v>
      </c>
      <c r="AC4175">
        <v>21.96</v>
      </c>
    </row>
    <row r="4176" spans="1:29" x14ac:dyDescent="0.25">
      <c r="A4176" s="111" t="s">
        <v>613</v>
      </c>
      <c r="B4176" s="112" t="s">
        <v>157</v>
      </c>
      <c r="C4176" s="111">
        <v>59971</v>
      </c>
      <c r="D4176" s="111">
        <v>599719</v>
      </c>
      <c r="E4176" s="111" t="s">
        <v>615</v>
      </c>
      <c r="F4176" s="111">
        <v>9084</v>
      </c>
      <c r="G4176" s="111" t="s">
        <v>357</v>
      </c>
      <c r="H4176" s="111" t="s">
        <v>47</v>
      </c>
      <c r="I4176" s="111" t="s">
        <v>18</v>
      </c>
      <c r="J4176" s="111" t="s">
        <v>334</v>
      </c>
      <c r="K4176" s="111" t="s">
        <v>46</v>
      </c>
      <c r="L4176" s="111">
        <v>12</v>
      </c>
      <c r="M4176" s="111">
        <v>4.2000000000000003E-2</v>
      </c>
      <c r="N4176" s="113">
        <v>2.59</v>
      </c>
      <c r="O4176" s="113">
        <v>2.19</v>
      </c>
      <c r="P4176" s="114">
        <v>0.2</v>
      </c>
      <c r="Q4176" s="113">
        <v>26.28</v>
      </c>
      <c r="R4176" s="115">
        <v>2.4900000000000002</v>
      </c>
      <c r="S4176" s="115">
        <v>2.08</v>
      </c>
      <c r="T4176" s="119">
        <v>0.2</v>
      </c>
      <c r="U4176" s="116">
        <v>24.96</v>
      </c>
      <c r="V4176" t="s">
        <v>25</v>
      </c>
      <c r="W4176">
        <v>2.19</v>
      </c>
      <c r="X4176" t="s">
        <v>25</v>
      </c>
      <c r="Y4176">
        <v>26.28</v>
      </c>
      <c r="Z4176">
        <v>2.4900000000000002</v>
      </c>
      <c r="AA4176">
        <v>2.08</v>
      </c>
      <c r="AB4176">
        <v>0.2</v>
      </c>
      <c r="AC4176">
        <v>24.96</v>
      </c>
    </row>
    <row r="4177" spans="1:29" x14ac:dyDescent="0.25">
      <c r="A4177" s="111" t="s">
        <v>613</v>
      </c>
      <c r="B4177" s="112" t="s">
        <v>157</v>
      </c>
      <c r="C4177" s="111">
        <v>59971</v>
      </c>
      <c r="D4177" s="111">
        <v>599719</v>
      </c>
      <c r="E4177" s="111" t="s">
        <v>615</v>
      </c>
      <c r="F4177" s="111">
        <v>9087</v>
      </c>
      <c r="G4177" s="111" t="s">
        <v>359</v>
      </c>
      <c r="H4177" s="111" t="s">
        <v>50</v>
      </c>
      <c r="I4177" s="111" t="s">
        <v>18</v>
      </c>
      <c r="J4177" s="111" t="s">
        <v>336</v>
      </c>
      <c r="K4177" s="111" t="s">
        <v>46</v>
      </c>
      <c r="L4177" s="111">
        <v>12</v>
      </c>
      <c r="M4177" s="111">
        <v>4.2000000000000003E-2</v>
      </c>
      <c r="N4177" s="113">
        <v>2.59</v>
      </c>
      <c r="O4177" s="113">
        <v>2.1755</v>
      </c>
      <c r="P4177" s="114">
        <v>0.2</v>
      </c>
      <c r="Q4177" s="113">
        <v>26.160000000000004</v>
      </c>
      <c r="R4177" s="115">
        <v>2.39</v>
      </c>
      <c r="S4177" s="115">
        <v>1.99</v>
      </c>
      <c r="T4177" s="119">
        <v>0.2</v>
      </c>
      <c r="U4177" s="116">
        <v>23.88</v>
      </c>
      <c r="V4177" t="s">
        <v>25</v>
      </c>
      <c r="W4177">
        <v>2.08</v>
      </c>
      <c r="X4177" t="s">
        <v>25</v>
      </c>
      <c r="Y4177">
        <v>24.96</v>
      </c>
      <c r="Z4177">
        <v>2.19</v>
      </c>
      <c r="AA4177">
        <v>1.83</v>
      </c>
      <c r="AB4177">
        <v>0.2</v>
      </c>
      <c r="AC4177">
        <v>21.96</v>
      </c>
    </row>
    <row r="4178" spans="1:29" x14ac:dyDescent="0.25">
      <c r="A4178" s="111" t="s">
        <v>613</v>
      </c>
      <c r="B4178" s="112" t="s">
        <v>157</v>
      </c>
      <c r="C4178" s="111">
        <v>59971</v>
      </c>
      <c r="D4178" s="111">
        <v>599719</v>
      </c>
      <c r="E4178" s="111" t="s">
        <v>615</v>
      </c>
      <c r="F4178" s="111">
        <v>9089</v>
      </c>
      <c r="G4178" s="111" t="s">
        <v>360</v>
      </c>
      <c r="H4178" s="111" t="s">
        <v>51</v>
      </c>
      <c r="I4178" s="111" t="s">
        <v>18</v>
      </c>
      <c r="J4178" s="111" t="s">
        <v>340</v>
      </c>
      <c r="K4178" s="111" t="s">
        <v>46</v>
      </c>
      <c r="L4178" s="111">
        <v>12</v>
      </c>
      <c r="M4178" s="111">
        <v>4.2000000000000003E-2</v>
      </c>
      <c r="N4178" s="113">
        <v>2.59</v>
      </c>
      <c r="O4178" s="113">
        <v>2.1755</v>
      </c>
      <c r="P4178" s="114">
        <v>0.2</v>
      </c>
      <c r="Q4178" s="113">
        <v>26.160000000000004</v>
      </c>
      <c r="R4178" s="115">
        <v>2.39</v>
      </c>
      <c r="S4178" s="115">
        <v>1.99</v>
      </c>
      <c r="T4178" s="119">
        <v>0.2</v>
      </c>
      <c r="U4178" s="116">
        <v>23.88</v>
      </c>
      <c r="V4178" t="s">
        <v>25</v>
      </c>
      <c r="W4178">
        <v>2.08</v>
      </c>
      <c r="X4178" t="s">
        <v>25</v>
      </c>
      <c r="Y4178">
        <v>24.96</v>
      </c>
      <c r="Z4178">
        <v>2.19</v>
      </c>
      <c r="AA4178">
        <v>1.83</v>
      </c>
      <c r="AB4178">
        <v>0.2</v>
      </c>
      <c r="AC4178">
        <v>21.96</v>
      </c>
    </row>
    <row r="4179" spans="1:29" x14ac:dyDescent="0.25">
      <c r="A4179" s="111" t="s">
        <v>613</v>
      </c>
      <c r="B4179" s="112" t="s">
        <v>157</v>
      </c>
      <c r="C4179" s="111">
        <v>59971</v>
      </c>
      <c r="D4179" s="111">
        <v>599719</v>
      </c>
      <c r="E4179" s="111" t="s">
        <v>615</v>
      </c>
      <c r="F4179" s="111">
        <v>9091</v>
      </c>
      <c r="G4179" s="111" t="s">
        <v>361</v>
      </c>
      <c r="H4179" s="111" t="s">
        <v>52</v>
      </c>
      <c r="I4179" s="111" t="s">
        <v>18</v>
      </c>
      <c r="J4179" s="111" t="s">
        <v>362</v>
      </c>
      <c r="K4179" s="111" t="s">
        <v>46</v>
      </c>
      <c r="L4179" s="111">
        <v>12</v>
      </c>
      <c r="M4179" s="111">
        <v>4.2000000000000003E-2</v>
      </c>
      <c r="N4179" s="113">
        <v>3.19</v>
      </c>
      <c r="O4179" s="113">
        <v>2.66</v>
      </c>
      <c r="P4179" s="114">
        <v>0.2</v>
      </c>
      <c r="Q4179" s="113">
        <v>31.92</v>
      </c>
      <c r="R4179" s="115">
        <v>2.99</v>
      </c>
      <c r="S4179" s="115">
        <v>2.4916666666666671</v>
      </c>
      <c r="T4179" s="119">
        <v>0.2</v>
      </c>
      <c r="U4179" s="116">
        <v>29.880000000000003</v>
      </c>
      <c r="V4179" t="s">
        <v>25</v>
      </c>
      <c r="W4179">
        <v>2.66</v>
      </c>
      <c r="X4179" t="s">
        <v>25</v>
      </c>
      <c r="Y4179">
        <v>31.92</v>
      </c>
      <c r="Z4179">
        <v>2.99</v>
      </c>
      <c r="AA4179">
        <v>2.4900000000000002</v>
      </c>
      <c r="AB4179">
        <v>0.2</v>
      </c>
      <c r="AC4179">
        <v>29.880000000000003</v>
      </c>
    </row>
    <row r="4180" spans="1:29" x14ac:dyDescent="0.25">
      <c r="A4180" s="111" t="s">
        <v>613</v>
      </c>
      <c r="B4180" s="112" t="s">
        <v>157</v>
      </c>
      <c r="C4180" s="111">
        <v>59971</v>
      </c>
      <c r="D4180" s="111">
        <v>599719</v>
      </c>
      <c r="E4180" s="111" t="s">
        <v>615</v>
      </c>
      <c r="F4180" s="111">
        <v>9096</v>
      </c>
      <c r="G4180" s="111" t="s">
        <v>366</v>
      </c>
      <c r="H4180" s="111" t="s">
        <v>49</v>
      </c>
      <c r="I4180" s="111" t="s">
        <v>18</v>
      </c>
      <c r="J4180" s="111" t="s">
        <v>331</v>
      </c>
      <c r="K4180" s="111" t="s">
        <v>46</v>
      </c>
      <c r="L4180" s="111">
        <v>12</v>
      </c>
      <c r="M4180" s="111">
        <v>4.2000000000000003E-2</v>
      </c>
      <c r="N4180" s="113">
        <v>2.59</v>
      </c>
      <c r="O4180" s="113">
        <v>2.1755</v>
      </c>
      <c r="P4180" s="114">
        <v>0.2</v>
      </c>
      <c r="Q4180" s="113">
        <v>26.160000000000004</v>
      </c>
      <c r="R4180" s="115">
        <v>2.39</v>
      </c>
      <c r="S4180" s="115">
        <v>1.99</v>
      </c>
      <c r="T4180" s="119">
        <v>0.2</v>
      </c>
      <c r="U4180" s="116">
        <v>23.88</v>
      </c>
      <c r="V4180" t="s">
        <v>25</v>
      </c>
      <c r="W4180">
        <v>2.08</v>
      </c>
      <c r="X4180" t="s">
        <v>25</v>
      </c>
      <c r="Y4180">
        <v>24.96</v>
      </c>
      <c r="Z4180">
        <v>2.19</v>
      </c>
      <c r="AA4180">
        <v>1.83</v>
      </c>
      <c r="AB4180">
        <v>0.2</v>
      </c>
      <c r="AC4180">
        <v>21.96</v>
      </c>
    </row>
    <row r="4181" spans="1:29" x14ac:dyDescent="0.25">
      <c r="A4181" s="111" t="s">
        <v>613</v>
      </c>
      <c r="B4181" s="112" t="s">
        <v>157</v>
      </c>
      <c r="C4181" s="111">
        <v>59971</v>
      </c>
      <c r="D4181" s="111">
        <v>599719</v>
      </c>
      <c r="E4181" s="111" t="s">
        <v>615</v>
      </c>
      <c r="F4181" s="111">
        <v>9274</v>
      </c>
      <c r="G4181" s="111" t="s">
        <v>367</v>
      </c>
      <c r="H4181" s="111" t="s">
        <v>49</v>
      </c>
      <c r="I4181" s="111" t="s">
        <v>18</v>
      </c>
      <c r="J4181" s="111" t="s">
        <v>344</v>
      </c>
      <c r="K4181" s="111" t="s">
        <v>46</v>
      </c>
      <c r="L4181" s="111">
        <v>12</v>
      </c>
      <c r="M4181" s="111">
        <v>4.2000000000000003E-2</v>
      </c>
      <c r="N4181" s="113">
        <v>2.59</v>
      </c>
      <c r="O4181" s="113">
        <v>2.1755</v>
      </c>
      <c r="P4181" s="114">
        <v>0.2</v>
      </c>
      <c r="Q4181" s="113">
        <v>26.160000000000004</v>
      </c>
      <c r="R4181" s="115">
        <v>2.39</v>
      </c>
      <c r="S4181" s="115">
        <v>1.99</v>
      </c>
      <c r="T4181" s="119">
        <v>0.2</v>
      </c>
      <c r="U4181" s="116">
        <v>23.88</v>
      </c>
      <c r="V4181" t="s">
        <v>25</v>
      </c>
      <c r="W4181">
        <v>2.08</v>
      </c>
      <c r="X4181" t="s">
        <v>25</v>
      </c>
      <c r="Y4181">
        <v>24.96</v>
      </c>
      <c r="Z4181">
        <v>2.19</v>
      </c>
      <c r="AA4181">
        <v>1.83</v>
      </c>
      <c r="AB4181">
        <v>0.2</v>
      </c>
      <c r="AC4181">
        <v>21.96</v>
      </c>
    </row>
    <row r="4182" spans="1:29" x14ac:dyDescent="0.25">
      <c r="A4182" s="111" t="s">
        <v>613</v>
      </c>
      <c r="B4182" s="112" t="s">
        <v>157</v>
      </c>
      <c r="C4182" s="111">
        <v>59971</v>
      </c>
      <c r="D4182" s="111">
        <v>599719</v>
      </c>
      <c r="E4182" s="111" t="s">
        <v>615</v>
      </c>
      <c r="F4182" s="111">
        <v>8411</v>
      </c>
      <c r="G4182" s="111" t="s">
        <v>465</v>
      </c>
      <c r="H4182" s="111" t="s">
        <v>82</v>
      </c>
      <c r="I4182" s="111" t="s">
        <v>18</v>
      </c>
      <c r="J4182" s="111" t="s">
        <v>334</v>
      </c>
      <c r="K4182" s="111" t="s">
        <v>81</v>
      </c>
      <c r="L4182" s="111">
        <v>6</v>
      </c>
      <c r="M4182" s="111">
        <v>0.09</v>
      </c>
      <c r="N4182" s="113">
        <v>4.99</v>
      </c>
      <c r="O4182" s="113">
        <v>4.16</v>
      </c>
      <c r="P4182" s="114">
        <v>0.2</v>
      </c>
      <c r="Q4182" s="113">
        <v>24.96</v>
      </c>
      <c r="R4182" s="115">
        <v>4.79</v>
      </c>
      <c r="S4182" s="115">
        <v>3.99</v>
      </c>
      <c r="T4182" s="119">
        <v>0.2</v>
      </c>
      <c r="U4182" s="116">
        <v>23.94</v>
      </c>
      <c r="V4182" t="s">
        <v>25</v>
      </c>
      <c r="W4182">
        <v>4.16</v>
      </c>
      <c r="X4182" t="s">
        <v>25</v>
      </c>
      <c r="Y4182">
        <v>24.96</v>
      </c>
      <c r="Z4182">
        <v>4.99</v>
      </c>
      <c r="AA4182">
        <v>4.16</v>
      </c>
      <c r="AB4182">
        <v>0.2</v>
      </c>
      <c r="AC4182">
        <v>24.96</v>
      </c>
    </row>
    <row r="4183" spans="1:29" x14ac:dyDescent="0.25">
      <c r="A4183" s="111" t="s">
        <v>613</v>
      </c>
      <c r="B4183" s="112" t="s">
        <v>157</v>
      </c>
      <c r="C4183" s="111">
        <v>59971</v>
      </c>
      <c r="D4183" s="111">
        <v>599719</v>
      </c>
      <c r="E4183" s="111" t="s">
        <v>615</v>
      </c>
      <c r="F4183" s="111">
        <v>8418</v>
      </c>
      <c r="G4183" s="111" t="s">
        <v>467</v>
      </c>
      <c r="H4183" s="111" t="s">
        <v>83</v>
      </c>
      <c r="I4183" s="111" t="s">
        <v>18</v>
      </c>
      <c r="J4183" s="111" t="s">
        <v>331</v>
      </c>
      <c r="K4183" s="111" t="s">
        <v>81</v>
      </c>
      <c r="L4183" s="111">
        <v>6</v>
      </c>
      <c r="M4183" s="111">
        <v>0.09</v>
      </c>
      <c r="N4183" s="113">
        <v>4.99</v>
      </c>
      <c r="O4183" s="113">
        <v>4.16</v>
      </c>
      <c r="P4183" s="114">
        <v>0.2</v>
      </c>
      <c r="Q4183" s="113">
        <v>24.96</v>
      </c>
      <c r="R4183" s="115">
        <v>4.79</v>
      </c>
      <c r="S4183" s="115">
        <v>3.99</v>
      </c>
      <c r="T4183" s="119">
        <v>0.2</v>
      </c>
      <c r="U4183" s="116">
        <v>23.94</v>
      </c>
      <c r="V4183" t="s">
        <v>25</v>
      </c>
      <c r="W4183">
        <v>4.16</v>
      </c>
      <c r="X4183" t="s">
        <v>25</v>
      </c>
      <c r="Y4183">
        <v>24.96</v>
      </c>
      <c r="Z4183">
        <v>4.99</v>
      </c>
      <c r="AA4183">
        <v>4.16</v>
      </c>
      <c r="AB4183">
        <v>0.2</v>
      </c>
      <c r="AC4183">
        <v>24.96</v>
      </c>
    </row>
    <row r="4184" spans="1:29" x14ac:dyDescent="0.25">
      <c r="A4184" s="111" t="s">
        <v>613</v>
      </c>
      <c r="B4184" s="112" t="s">
        <v>157</v>
      </c>
      <c r="C4184" s="111">
        <v>59971</v>
      </c>
      <c r="D4184" s="111">
        <v>599719</v>
      </c>
      <c r="E4184" s="111" t="s">
        <v>615</v>
      </c>
      <c r="F4184" s="111">
        <v>253</v>
      </c>
      <c r="G4184" s="111" t="s">
        <v>375</v>
      </c>
      <c r="H4184" s="111" t="s">
        <v>73</v>
      </c>
      <c r="I4184" s="111" t="s">
        <v>18</v>
      </c>
      <c r="J4184" s="111" t="s">
        <v>340</v>
      </c>
      <c r="K4184" s="111" t="s">
        <v>68</v>
      </c>
      <c r="L4184" s="111">
        <v>6</v>
      </c>
      <c r="M4184" s="111">
        <v>0.06</v>
      </c>
      <c r="N4184" s="113">
        <v>3.79</v>
      </c>
      <c r="O4184" s="113">
        <v>3.19</v>
      </c>
      <c r="P4184" s="114">
        <v>0.2</v>
      </c>
      <c r="Q4184" s="113">
        <v>19.14</v>
      </c>
      <c r="R4184" s="115">
        <v>3.79</v>
      </c>
      <c r="S4184" s="115">
        <v>3.19</v>
      </c>
      <c r="T4184" s="119">
        <v>0.2</v>
      </c>
      <c r="U4184" s="116">
        <v>19.14</v>
      </c>
      <c r="V4184" t="s">
        <v>25</v>
      </c>
      <c r="W4184">
        <v>3.19</v>
      </c>
      <c r="X4184" t="s">
        <v>25</v>
      </c>
      <c r="Y4184">
        <v>19.14</v>
      </c>
      <c r="Z4184">
        <v>4.1900000000000004</v>
      </c>
      <c r="AA4184">
        <v>3.49</v>
      </c>
      <c r="AB4184">
        <v>0.2</v>
      </c>
      <c r="AC4184">
        <v>20.94</v>
      </c>
    </row>
    <row r="4185" spans="1:29" x14ac:dyDescent="0.25">
      <c r="A4185" s="111" t="s">
        <v>613</v>
      </c>
      <c r="B4185" s="112" t="s">
        <v>157</v>
      </c>
      <c r="C4185" s="111">
        <v>59971</v>
      </c>
      <c r="D4185" s="111">
        <v>599719</v>
      </c>
      <c r="E4185" s="111" t="s">
        <v>615</v>
      </c>
      <c r="F4185" s="111">
        <v>2132</v>
      </c>
      <c r="G4185" s="111" t="s">
        <v>376</v>
      </c>
      <c r="H4185" s="111" t="s">
        <v>70</v>
      </c>
      <c r="I4185" s="111" t="s">
        <v>18</v>
      </c>
      <c r="J4185" s="111" t="s">
        <v>334</v>
      </c>
      <c r="K4185" s="111" t="s">
        <v>68</v>
      </c>
      <c r="L4185" s="111">
        <v>6</v>
      </c>
      <c r="M4185" s="111">
        <v>0.06</v>
      </c>
      <c r="N4185" s="113">
        <v>3.79</v>
      </c>
      <c r="O4185" s="113">
        <v>3.19</v>
      </c>
      <c r="P4185" s="114">
        <v>0.2</v>
      </c>
      <c r="Q4185" s="113">
        <v>19.14</v>
      </c>
      <c r="R4185" s="115">
        <v>3.79</v>
      </c>
      <c r="S4185" s="115">
        <v>3.19</v>
      </c>
      <c r="T4185" s="119">
        <v>0.2</v>
      </c>
      <c r="U4185" s="116">
        <v>19.14</v>
      </c>
      <c r="V4185" t="s">
        <v>25</v>
      </c>
      <c r="W4185">
        <v>3.19</v>
      </c>
      <c r="X4185" t="s">
        <v>25</v>
      </c>
      <c r="Y4185">
        <v>19.14</v>
      </c>
      <c r="Z4185">
        <v>4.1900000000000004</v>
      </c>
      <c r="AA4185">
        <v>3.49</v>
      </c>
      <c r="AB4185">
        <v>0.2</v>
      </c>
      <c r="AC4185">
        <v>20.94</v>
      </c>
    </row>
    <row r="4186" spans="1:29" x14ac:dyDescent="0.25">
      <c r="A4186" s="111" t="s">
        <v>613</v>
      </c>
      <c r="B4186" s="112" t="s">
        <v>157</v>
      </c>
      <c r="C4186" s="111">
        <v>59971</v>
      </c>
      <c r="D4186" s="111">
        <v>599719</v>
      </c>
      <c r="E4186" s="111" t="s">
        <v>615</v>
      </c>
      <c r="F4186" s="111">
        <v>2585</v>
      </c>
      <c r="G4186" s="111" t="s">
        <v>472</v>
      </c>
      <c r="H4186" s="111" t="s">
        <v>80</v>
      </c>
      <c r="I4186" s="111" t="s">
        <v>18</v>
      </c>
      <c r="J4186" s="111" t="s">
        <v>334</v>
      </c>
      <c r="K4186" s="111" t="s">
        <v>68</v>
      </c>
      <c r="L4186" s="111">
        <v>12</v>
      </c>
      <c r="M4186" s="111">
        <v>0.12</v>
      </c>
      <c r="N4186" s="113">
        <v>4.59</v>
      </c>
      <c r="O4186" s="113">
        <v>3.8</v>
      </c>
      <c r="P4186" s="114">
        <v>0.2</v>
      </c>
      <c r="Q4186" s="113">
        <v>45.599999999999994</v>
      </c>
      <c r="R4186" s="115">
        <v>3.99</v>
      </c>
      <c r="S4186" s="115">
        <v>3.32</v>
      </c>
      <c r="T4186" s="119">
        <v>0.2</v>
      </c>
      <c r="U4186" s="116">
        <v>39.839999999999996</v>
      </c>
      <c r="V4186" t="s">
        <v>25</v>
      </c>
      <c r="W4186">
        <v>3.8</v>
      </c>
      <c r="X4186" t="s">
        <v>25</v>
      </c>
      <c r="Y4186">
        <v>45.599999999999994</v>
      </c>
      <c r="Z4186">
        <v>3.99</v>
      </c>
      <c r="AA4186">
        <v>3.32</v>
      </c>
      <c r="AB4186">
        <v>0.2</v>
      </c>
      <c r="AC4186">
        <v>39.839999999999996</v>
      </c>
    </row>
    <row r="4187" spans="1:29" x14ac:dyDescent="0.25">
      <c r="A4187" s="111" t="s">
        <v>613</v>
      </c>
      <c r="B4187" s="112" t="s">
        <v>157</v>
      </c>
      <c r="C4187" s="111">
        <v>59971</v>
      </c>
      <c r="D4187" s="111">
        <v>599719</v>
      </c>
      <c r="E4187" s="111" t="s">
        <v>615</v>
      </c>
      <c r="F4187" s="111">
        <v>7703</v>
      </c>
      <c r="G4187" s="111" t="s">
        <v>473</v>
      </c>
      <c r="H4187" s="111" t="s">
        <v>72</v>
      </c>
      <c r="I4187" s="111" t="s">
        <v>18</v>
      </c>
      <c r="J4187" s="111" t="s">
        <v>331</v>
      </c>
      <c r="K4187" s="111" t="s">
        <v>68</v>
      </c>
      <c r="L4187" s="111">
        <v>6</v>
      </c>
      <c r="M4187" s="111">
        <v>0.06</v>
      </c>
      <c r="N4187" s="113">
        <v>3.79</v>
      </c>
      <c r="O4187" s="113">
        <v>3.19</v>
      </c>
      <c r="P4187" s="114">
        <v>0.2</v>
      </c>
      <c r="Q4187" s="113">
        <v>19.14</v>
      </c>
      <c r="R4187" s="115">
        <v>3.79</v>
      </c>
      <c r="S4187" s="115">
        <v>3.19</v>
      </c>
      <c r="T4187" s="119">
        <v>0.2</v>
      </c>
      <c r="U4187" s="116">
        <v>19.14</v>
      </c>
      <c r="V4187" t="s">
        <v>25</v>
      </c>
      <c r="W4187">
        <v>3.19</v>
      </c>
      <c r="X4187" t="s">
        <v>25</v>
      </c>
      <c r="Y4187">
        <v>19.14</v>
      </c>
      <c r="Z4187">
        <v>4.1900000000000004</v>
      </c>
      <c r="AA4187">
        <v>3.49</v>
      </c>
      <c r="AB4187">
        <v>0.2</v>
      </c>
      <c r="AC4187">
        <v>20.94</v>
      </c>
    </row>
    <row r="4188" spans="1:29" x14ac:dyDescent="0.25">
      <c r="A4188" s="111" t="s">
        <v>613</v>
      </c>
      <c r="B4188" s="112" t="s">
        <v>157</v>
      </c>
      <c r="C4188" s="111">
        <v>59971</v>
      </c>
      <c r="D4188" s="111">
        <v>599719</v>
      </c>
      <c r="E4188" s="111" t="s">
        <v>615</v>
      </c>
      <c r="F4188" s="111">
        <v>11593</v>
      </c>
      <c r="G4188" s="111" t="s">
        <v>474</v>
      </c>
      <c r="H4188" s="111" t="s">
        <v>80</v>
      </c>
      <c r="I4188" s="111" t="s">
        <v>18</v>
      </c>
      <c r="J4188" s="111" t="s">
        <v>331</v>
      </c>
      <c r="K4188" s="111" t="s">
        <v>68</v>
      </c>
      <c r="L4188" s="111">
        <v>12</v>
      </c>
      <c r="M4188" s="111">
        <v>0.12</v>
      </c>
      <c r="N4188" s="113">
        <v>4.59</v>
      </c>
      <c r="O4188" s="113">
        <v>3.8</v>
      </c>
      <c r="P4188" s="114">
        <v>0.2</v>
      </c>
      <c r="Q4188" s="113">
        <v>45.599999999999994</v>
      </c>
      <c r="R4188" s="115">
        <v>3.99</v>
      </c>
      <c r="S4188" s="115">
        <v>3.32</v>
      </c>
      <c r="T4188" s="119">
        <v>0.2</v>
      </c>
      <c r="U4188" s="116">
        <v>39.839999999999996</v>
      </c>
      <c r="V4188" t="s">
        <v>25</v>
      </c>
      <c r="W4188">
        <v>3.8</v>
      </c>
      <c r="X4188" t="s">
        <v>25</v>
      </c>
      <c r="Y4188">
        <v>45.599999999999994</v>
      </c>
      <c r="Z4188">
        <v>3.99</v>
      </c>
      <c r="AA4188">
        <v>3.32</v>
      </c>
      <c r="AB4188">
        <v>0.2</v>
      </c>
      <c r="AC4188">
        <v>39.839999999999996</v>
      </c>
    </row>
    <row r="4189" spans="1:29" x14ac:dyDescent="0.25">
      <c r="A4189" s="111" t="s">
        <v>613</v>
      </c>
      <c r="B4189" s="112" t="s">
        <v>157</v>
      </c>
      <c r="C4189" s="111">
        <v>59971</v>
      </c>
      <c r="D4189" s="111">
        <v>599719</v>
      </c>
      <c r="E4189" s="111" t="s">
        <v>615</v>
      </c>
      <c r="F4189" s="111">
        <v>13486</v>
      </c>
      <c r="G4189" s="111" t="s">
        <v>377</v>
      </c>
      <c r="H4189" s="111" t="s">
        <v>134</v>
      </c>
      <c r="I4189" s="111" t="s">
        <v>128</v>
      </c>
      <c r="J4189" s="111" t="s">
        <v>378</v>
      </c>
      <c r="K4189" s="111" t="s">
        <v>68</v>
      </c>
      <c r="L4189" s="111">
        <v>6</v>
      </c>
      <c r="M4189" s="111">
        <v>0.06</v>
      </c>
      <c r="N4189" s="113">
        <v>6.59</v>
      </c>
      <c r="O4189" s="113">
        <v>5.49</v>
      </c>
      <c r="P4189" s="114">
        <v>0.2</v>
      </c>
      <c r="Q4189" s="113">
        <v>32.94</v>
      </c>
      <c r="R4189" s="115">
        <v>6.19</v>
      </c>
      <c r="S4189" s="115">
        <v>5.18</v>
      </c>
      <c r="T4189" s="119">
        <v>0.2</v>
      </c>
      <c r="U4189" s="116">
        <v>31.08</v>
      </c>
      <c r="V4189" t="s">
        <v>25</v>
      </c>
      <c r="W4189">
        <v>5.49</v>
      </c>
      <c r="X4189" t="s">
        <v>25</v>
      </c>
      <c r="Y4189">
        <v>32.94</v>
      </c>
      <c r="Z4189">
        <v>6.19</v>
      </c>
      <c r="AA4189">
        <v>5.18</v>
      </c>
      <c r="AB4189">
        <v>0.2</v>
      </c>
      <c r="AC4189">
        <v>31.08</v>
      </c>
    </row>
    <row r="4190" spans="1:29" x14ac:dyDescent="0.25">
      <c r="A4190" s="111" t="s">
        <v>613</v>
      </c>
      <c r="B4190" s="112" t="s">
        <v>157</v>
      </c>
      <c r="C4190" s="111">
        <v>59971</v>
      </c>
      <c r="D4190" s="111">
        <v>599719</v>
      </c>
      <c r="E4190" s="111" t="s">
        <v>615</v>
      </c>
      <c r="F4190" s="111">
        <v>19164</v>
      </c>
      <c r="G4190" s="111" t="s">
        <v>475</v>
      </c>
      <c r="H4190" s="111" t="s">
        <v>76</v>
      </c>
      <c r="I4190" s="111" t="s">
        <v>18</v>
      </c>
      <c r="J4190" s="111" t="s">
        <v>334</v>
      </c>
      <c r="K4190" s="111" t="s">
        <v>68</v>
      </c>
      <c r="L4190" s="111">
        <v>2</v>
      </c>
      <c r="M4190" s="111">
        <v>0.02</v>
      </c>
      <c r="N4190" s="113">
        <v>3.69</v>
      </c>
      <c r="O4190" s="113">
        <v>3.1</v>
      </c>
      <c r="P4190" s="114">
        <v>0.2</v>
      </c>
      <c r="Q4190" s="113">
        <v>6.2</v>
      </c>
      <c r="R4190" s="115">
        <v>3.19</v>
      </c>
      <c r="S4190" s="115">
        <v>2.7</v>
      </c>
      <c r="T4190" s="119">
        <v>0.2</v>
      </c>
      <c r="U4190" s="116">
        <v>5.4</v>
      </c>
      <c r="V4190" t="s">
        <v>25</v>
      </c>
      <c r="W4190">
        <v>3.1</v>
      </c>
      <c r="X4190" t="s">
        <v>25</v>
      </c>
      <c r="Y4190">
        <v>6.2</v>
      </c>
      <c r="Z4190">
        <v>3.19</v>
      </c>
      <c r="AA4190">
        <v>2.7</v>
      </c>
      <c r="AB4190">
        <v>0.2</v>
      </c>
      <c r="AC4190">
        <v>5.4</v>
      </c>
    </row>
    <row r="4191" spans="1:29" x14ac:dyDescent="0.25">
      <c r="A4191" s="111" t="s">
        <v>613</v>
      </c>
      <c r="B4191" s="112" t="s">
        <v>157</v>
      </c>
      <c r="C4191" s="111">
        <v>59971</v>
      </c>
      <c r="D4191" s="111">
        <v>599719</v>
      </c>
      <c r="E4191" s="111" t="s">
        <v>615</v>
      </c>
      <c r="F4191" s="111">
        <v>7945</v>
      </c>
      <c r="G4191" s="111" t="s">
        <v>476</v>
      </c>
      <c r="H4191" s="111" t="s">
        <v>101</v>
      </c>
      <c r="I4191" s="111" t="s">
        <v>18</v>
      </c>
      <c r="J4191" s="111" t="s">
        <v>331</v>
      </c>
      <c r="K4191" s="111" t="s">
        <v>99</v>
      </c>
      <c r="L4191" s="111">
        <v>6</v>
      </c>
      <c r="M4191" s="111">
        <v>0.15</v>
      </c>
      <c r="N4191" s="113">
        <v>8.49</v>
      </c>
      <c r="O4191" s="113">
        <v>7.12</v>
      </c>
      <c r="P4191" s="114">
        <v>0.2</v>
      </c>
      <c r="Q4191" s="113">
        <v>42.72</v>
      </c>
      <c r="R4191" s="115">
        <v>8.49</v>
      </c>
      <c r="S4191" s="115">
        <v>7.08</v>
      </c>
      <c r="T4191" s="119">
        <v>0.2</v>
      </c>
      <c r="U4191" s="116">
        <v>42.480000000000004</v>
      </c>
      <c r="V4191" t="s">
        <v>25</v>
      </c>
      <c r="W4191">
        <v>7.59</v>
      </c>
      <c r="X4191" t="s">
        <v>25</v>
      </c>
      <c r="Y4191">
        <v>45.54</v>
      </c>
      <c r="Z4191">
        <v>8.39</v>
      </c>
      <c r="AA4191">
        <v>6.99</v>
      </c>
      <c r="AB4191">
        <v>0.2</v>
      </c>
      <c r="AC4191">
        <v>41.94</v>
      </c>
    </row>
    <row r="4192" spans="1:29" x14ac:dyDescent="0.25">
      <c r="A4192" s="111" t="s">
        <v>613</v>
      </c>
      <c r="B4192" s="112" t="s">
        <v>157</v>
      </c>
      <c r="C4192" s="111">
        <v>59971</v>
      </c>
      <c r="D4192" s="111">
        <v>599719</v>
      </c>
      <c r="E4192" s="111" t="s">
        <v>615</v>
      </c>
      <c r="F4192" s="111">
        <v>7947</v>
      </c>
      <c r="G4192" s="111" t="s">
        <v>477</v>
      </c>
      <c r="H4192" s="111" t="s">
        <v>100</v>
      </c>
      <c r="I4192" s="111" t="s">
        <v>18</v>
      </c>
      <c r="J4192" s="111" t="s">
        <v>334</v>
      </c>
      <c r="K4192" s="111" t="s">
        <v>99</v>
      </c>
      <c r="L4192" s="111">
        <v>6</v>
      </c>
      <c r="M4192" s="111">
        <v>0.15</v>
      </c>
      <c r="N4192" s="113">
        <v>8.99</v>
      </c>
      <c r="O4192" s="113">
        <v>7.49</v>
      </c>
      <c r="P4192" s="114">
        <v>0.2</v>
      </c>
      <c r="Q4192" s="113">
        <v>44.94</v>
      </c>
      <c r="R4192" s="115">
        <v>8.99</v>
      </c>
      <c r="S4192" s="115">
        <v>7.49</v>
      </c>
      <c r="T4192" s="119">
        <v>0.2</v>
      </c>
      <c r="U4192" s="116">
        <v>44.94</v>
      </c>
      <c r="V4192" t="s">
        <v>25</v>
      </c>
      <c r="W4192">
        <v>7.59</v>
      </c>
      <c r="X4192" t="s">
        <v>25</v>
      </c>
      <c r="Y4192">
        <v>45.54</v>
      </c>
      <c r="Z4192">
        <v>8.39</v>
      </c>
      <c r="AA4192">
        <v>6.99</v>
      </c>
      <c r="AB4192">
        <v>0.2</v>
      </c>
      <c r="AC4192">
        <v>41.94</v>
      </c>
    </row>
    <row r="4193" spans="1:29" x14ac:dyDescent="0.25">
      <c r="A4193" s="111" t="s">
        <v>613</v>
      </c>
      <c r="B4193" s="112" t="s">
        <v>157</v>
      </c>
      <c r="C4193" s="111">
        <v>59971</v>
      </c>
      <c r="D4193" s="111">
        <v>599719</v>
      </c>
      <c r="E4193" s="111" t="s">
        <v>615</v>
      </c>
      <c r="F4193" s="111">
        <v>4293</v>
      </c>
      <c r="G4193" s="111" t="s">
        <v>478</v>
      </c>
      <c r="H4193" s="111" t="s">
        <v>28</v>
      </c>
      <c r="I4193" s="111" t="s">
        <v>18</v>
      </c>
      <c r="J4193" s="111" t="s">
        <v>384</v>
      </c>
      <c r="K4193" s="111" t="s">
        <v>19</v>
      </c>
      <c r="L4193" s="111">
        <v>12</v>
      </c>
      <c r="M4193" s="111">
        <v>2.4E-2</v>
      </c>
      <c r="N4193" s="113">
        <v>1.69</v>
      </c>
      <c r="O4193" s="113">
        <v>1.42</v>
      </c>
      <c r="P4193" s="114">
        <v>0.2</v>
      </c>
      <c r="Q4193" s="113">
        <v>17.04</v>
      </c>
      <c r="R4193" s="115">
        <v>1.49</v>
      </c>
      <c r="S4193" s="115">
        <v>1.24</v>
      </c>
      <c r="T4193" s="119">
        <v>0.2</v>
      </c>
      <c r="U4193" s="116">
        <v>14.879999999999999</v>
      </c>
      <c r="V4193" t="s">
        <v>25</v>
      </c>
      <c r="W4193">
        <v>1.42</v>
      </c>
      <c r="X4193" t="s">
        <v>25</v>
      </c>
      <c r="Y4193">
        <v>17.04</v>
      </c>
      <c r="Z4193">
        <v>1.49</v>
      </c>
      <c r="AA4193">
        <v>1.24</v>
      </c>
      <c r="AB4193">
        <v>0.2</v>
      </c>
      <c r="AC4193">
        <v>14.879999999999999</v>
      </c>
    </row>
    <row r="4194" spans="1:29" x14ac:dyDescent="0.25">
      <c r="A4194" s="111" t="s">
        <v>613</v>
      </c>
      <c r="B4194" s="112" t="s">
        <v>157</v>
      </c>
      <c r="C4194" s="111">
        <v>59971</v>
      </c>
      <c r="D4194" s="111">
        <v>599719</v>
      </c>
      <c r="E4194" s="111" t="s">
        <v>615</v>
      </c>
      <c r="F4194" s="111">
        <v>18152</v>
      </c>
      <c r="G4194" s="111" t="s">
        <v>385</v>
      </c>
      <c r="H4194" s="111" t="s">
        <v>21</v>
      </c>
      <c r="I4194" s="111" t="s">
        <v>18</v>
      </c>
      <c r="J4194" s="111" t="s">
        <v>334</v>
      </c>
      <c r="K4194" s="111" t="s">
        <v>19</v>
      </c>
      <c r="L4194" s="111">
        <v>12</v>
      </c>
      <c r="M4194" s="111">
        <v>2.4E-2</v>
      </c>
      <c r="N4194" s="113">
        <v>1.69</v>
      </c>
      <c r="O4194" s="113">
        <v>1.4155</v>
      </c>
      <c r="P4194" s="114">
        <v>0.2</v>
      </c>
      <c r="Q4194" s="113">
        <v>17.04</v>
      </c>
      <c r="R4194" s="115">
        <v>1.59</v>
      </c>
      <c r="S4194" s="115">
        <v>1.3250000000000002</v>
      </c>
      <c r="T4194" s="119">
        <v>0.2</v>
      </c>
      <c r="U4194" s="116">
        <v>15.96</v>
      </c>
      <c r="V4194" t="s">
        <v>25</v>
      </c>
      <c r="W4194">
        <v>1.42</v>
      </c>
      <c r="X4194" t="s">
        <v>25</v>
      </c>
      <c r="Y4194">
        <v>17.04</v>
      </c>
      <c r="Z4194">
        <v>1.49</v>
      </c>
      <c r="AA4194">
        <v>1.24</v>
      </c>
      <c r="AB4194">
        <v>0.2</v>
      </c>
      <c r="AC4194">
        <v>14.879999999999999</v>
      </c>
    </row>
    <row r="4195" spans="1:29" x14ac:dyDescent="0.25">
      <c r="A4195" s="111" t="s">
        <v>613</v>
      </c>
      <c r="B4195" s="112" t="s">
        <v>157</v>
      </c>
      <c r="C4195" s="111">
        <v>59971</v>
      </c>
      <c r="D4195" s="111">
        <v>599719</v>
      </c>
      <c r="E4195" s="111" t="s">
        <v>615</v>
      </c>
      <c r="F4195" s="111">
        <v>18266</v>
      </c>
      <c r="G4195" s="111" t="s">
        <v>386</v>
      </c>
      <c r="H4195" s="111" t="s">
        <v>28</v>
      </c>
      <c r="I4195" s="111" t="s">
        <v>18</v>
      </c>
      <c r="J4195" s="111" t="s">
        <v>331</v>
      </c>
      <c r="K4195" s="111" t="s">
        <v>19</v>
      </c>
      <c r="L4195" s="111">
        <v>12</v>
      </c>
      <c r="M4195" s="111">
        <v>2.4E-2</v>
      </c>
      <c r="N4195" s="113">
        <v>1.69</v>
      </c>
      <c r="O4195" s="113">
        <v>1.42</v>
      </c>
      <c r="P4195" s="114">
        <v>0.2</v>
      </c>
      <c r="Q4195" s="113">
        <v>17.04</v>
      </c>
      <c r="R4195" s="115">
        <v>1.49</v>
      </c>
      <c r="S4195" s="115">
        <v>1.24</v>
      </c>
      <c r="T4195" s="119">
        <v>0.2</v>
      </c>
      <c r="U4195" s="116">
        <v>14.879999999999999</v>
      </c>
      <c r="V4195" t="s">
        <v>25</v>
      </c>
      <c r="W4195">
        <v>1.42</v>
      </c>
      <c r="X4195" t="s">
        <v>25</v>
      </c>
      <c r="Y4195">
        <v>17.04</v>
      </c>
      <c r="Z4195">
        <v>1.49</v>
      </c>
      <c r="AA4195">
        <v>1.24</v>
      </c>
      <c r="AB4195">
        <v>0.2</v>
      </c>
      <c r="AC4195">
        <v>14.879999999999999</v>
      </c>
    </row>
    <row r="4196" spans="1:29" x14ac:dyDescent="0.25">
      <c r="A4196" s="111" t="s">
        <v>613</v>
      </c>
      <c r="B4196" s="112" t="s">
        <v>157</v>
      </c>
      <c r="C4196" s="111">
        <v>59971</v>
      </c>
      <c r="D4196" s="111">
        <v>599719</v>
      </c>
      <c r="E4196" s="111" t="s">
        <v>615</v>
      </c>
      <c r="F4196" s="111">
        <v>18268</v>
      </c>
      <c r="G4196" s="111" t="s">
        <v>387</v>
      </c>
      <c r="H4196" s="111" t="s">
        <v>30</v>
      </c>
      <c r="I4196" s="111" t="s">
        <v>18</v>
      </c>
      <c r="J4196" s="111" t="s">
        <v>340</v>
      </c>
      <c r="K4196" s="111" t="s">
        <v>19</v>
      </c>
      <c r="L4196" s="111">
        <v>12</v>
      </c>
      <c r="M4196" s="111">
        <v>2.4E-2</v>
      </c>
      <c r="N4196" s="113">
        <v>1.69</v>
      </c>
      <c r="O4196" s="113">
        <v>1.42</v>
      </c>
      <c r="P4196" s="114">
        <v>0.2</v>
      </c>
      <c r="Q4196" s="113">
        <v>17.04</v>
      </c>
      <c r="R4196" s="115">
        <v>1.49</v>
      </c>
      <c r="S4196" s="115">
        <v>1.24</v>
      </c>
      <c r="T4196" s="119">
        <v>0.2</v>
      </c>
      <c r="U4196" s="116">
        <v>14.879999999999999</v>
      </c>
      <c r="V4196" t="s">
        <v>25</v>
      </c>
      <c r="W4196">
        <v>1.42</v>
      </c>
      <c r="X4196" t="s">
        <v>25</v>
      </c>
      <c r="Y4196">
        <v>17.04</v>
      </c>
      <c r="Z4196">
        <v>1.49</v>
      </c>
      <c r="AA4196">
        <v>1.24</v>
      </c>
      <c r="AB4196">
        <v>0.2</v>
      </c>
      <c r="AC4196">
        <v>14.879999999999999</v>
      </c>
    </row>
    <row r="4197" spans="1:29" x14ac:dyDescent="0.25">
      <c r="A4197" s="111" t="s">
        <v>613</v>
      </c>
      <c r="B4197" s="112" t="s">
        <v>157</v>
      </c>
      <c r="C4197" s="111">
        <v>59971</v>
      </c>
      <c r="D4197" s="111">
        <v>599719</v>
      </c>
      <c r="E4197" s="111" t="s">
        <v>615</v>
      </c>
      <c r="F4197" s="111">
        <v>19321</v>
      </c>
      <c r="G4197" s="111" t="s">
        <v>479</v>
      </c>
      <c r="H4197" s="111" t="s">
        <v>27</v>
      </c>
      <c r="I4197" s="111" t="s">
        <v>18</v>
      </c>
      <c r="J4197" s="111" t="s">
        <v>480</v>
      </c>
      <c r="K4197" s="111" t="s">
        <v>19</v>
      </c>
      <c r="L4197" s="111">
        <v>12</v>
      </c>
      <c r="M4197" s="111">
        <v>2.4E-2</v>
      </c>
      <c r="N4197" s="113">
        <v>1.69</v>
      </c>
      <c r="O4197" s="113">
        <v>1.42</v>
      </c>
      <c r="P4197" s="114">
        <v>0.2</v>
      </c>
      <c r="Q4197" s="113">
        <v>17.04</v>
      </c>
      <c r="R4197" s="115">
        <v>1.49</v>
      </c>
      <c r="S4197" s="115">
        <v>1.24</v>
      </c>
      <c r="T4197" s="119">
        <v>0.2</v>
      </c>
      <c r="U4197" s="116">
        <v>14.879999999999999</v>
      </c>
      <c r="V4197" t="s">
        <v>25</v>
      </c>
      <c r="W4197">
        <v>1.42</v>
      </c>
      <c r="X4197" t="s">
        <v>25</v>
      </c>
      <c r="Y4197">
        <v>17.04</v>
      </c>
      <c r="Z4197">
        <v>1.49</v>
      </c>
      <c r="AA4197">
        <v>1.24</v>
      </c>
      <c r="AB4197">
        <v>0.2</v>
      </c>
      <c r="AC4197">
        <v>14.879999999999999</v>
      </c>
    </row>
    <row r="4198" spans="1:29" x14ac:dyDescent="0.25">
      <c r="A4198" s="111" t="s">
        <v>613</v>
      </c>
      <c r="B4198" s="112" t="s">
        <v>157</v>
      </c>
      <c r="C4198" s="111">
        <v>59971</v>
      </c>
      <c r="D4198" s="111">
        <v>599719</v>
      </c>
      <c r="E4198" s="111" t="s">
        <v>615</v>
      </c>
      <c r="F4198" s="111">
        <v>503</v>
      </c>
      <c r="G4198" s="111" t="s">
        <v>389</v>
      </c>
      <c r="H4198" s="111" t="s">
        <v>91</v>
      </c>
      <c r="I4198" s="111" t="s">
        <v>18</v>
      </c>
      <c r="J4198" s="111" t="s">
        <v>340</v>
      </c>
      <c r="K4198" s="111" t="s">
        <v>85</v>
      </c>
      <c r="L4198" s="111">
        <v>6</v>
      </c>
      <c r="M4198" s="111">
        <v>0.12</v>
      </c>
      <c r="N4198" s="113">
        <v>5.69</v>
      </c>
      <c r="O4198" s="113">
        <v>4.74</v>
      </c>
      <c r="P4198" s="114">
        <v>0.2</v>
      </c>
      <c r="Q4198" s="113">
        <v>28.44</v>
      </c>
      <c r="R4198" s="115">
        <v>5.49</v>
      </c>
      <c r="S4198" s="115">
        <v>4.58</v>
      </c>
      <c r="T4198" s="119">
        <v>0.2</v>
      </c>
      <c r="U4198" s="116">
        <v>27.48</v>
      </c>
      <c r="V4198" t="s">
        <v>25</v>
      </c>
      <c r="W4198">
        <v>4.82</v>
      </c>
      <c r="X4198" t="s">
        <v>25</v>
      </c>
      <c r="Y4198">
        <v>28.92</v>
      </c>
      <c r="Z4198">
        <v>5.59</v>
      </c>
      <c r="AA4198">
        <v>4.66</v>
      </c>
      <c r="AB4198">
        <v>0.2</v>
      </c>
      <c r="AC4198">
        <v>27.96</v>
      </c>
    </row>
    <row r="4199" spans="1:29" x14ac:dyDescent="0.25">
      <c r="A4199" s="111" t="s">
        <v>613</v>
      </c>
      <c r="B4199" s="112" t="s">
        <v>157</v>
      </c>
      <c r="C4199" s="111">
        <v>59971</v>
      </c>
      <c r="D4199" s="111">
        <v>599719</v>
      </c>
      <c r="E4199" s="111" t="s">
        <v>615</v>
      </c>
      <c r="F4199" s="111">
        <v>504</v>
      </c>
      <c r="G4199" s="111" t="s">
        <v>390</v>
      </c>
      <c r="H4199" s="111" t="s">
        <v>88</v>
      </c>
      <c r="I4199" s="111" t="s">
        <v>18</v>
      </c>
      <c r="J4199" s="111" t="s">
        <v>331</v>
      </c>
      <c r="K4199" s="111" t="s">
        <v>85</v>
      </c>
      <c r="L4199" s="111">
        <v>6</v>
      </c>
      <c r="M4199" s="111">
        <v>0.12</v>
      </c>
      <c r="N4199" s="113">
        <v>7.49</v>
      </c>
      <c r="O4199" s="113">
        <v>6.27</v>
      </c>
      <c r="P4199" s="114">
        <v>0.2</v>
      </c>
      <c r="Q4199" s="113">
        <v>37.619999999999997</v>
      </c>
      <c r="R4199" s="115">
        <v>6.79</v>
      </c>
      <c r="S4199" s="115">
        <v>5.6583333333333332</v>
      </c>
      <c r="T4199" s="119">
        <v>0.2</v>
      </c>
      <c r="U4199" s="116">
        <v>33.96</v>
      </c>
      <c r="V4199" t="s">
        <v>25</v>
      </c>
      <c r="W4199">
        <v>6.07</v>
      </c>
      <c r="X4199" t="s">
        <v>25</v>
      </c>
      <c r="Y4199">
        <v>36.42</v>
      </c>
      <c r="Z4199">
        <v>6.59</v>
      </c>
      <c r="AA4199">
        <v>5.49</v>
      </c>
      <c r="AB4199">
        <v>0.2</v>
      </c>
      <c r="AC4199">
        <v>32.94</v>
      </c>
    </row>
    <row r="4200" spans="1:29" x14ac:dyDescent="0.25">
      <c r="A4200" s="111" t="s">
        <v>613</v>
      </c>
      <c r="B4200" s="112" t="s">
        <v>157</v>
      </c>
      <c r="C4200" s="111">
        <v>59971</v>
      </c>
      <c r="D4200" s="111">
        <v>599719</v>
      </c>
      <c r="E4200" s="111" t="s">
        <v>615</v>
      </c>
      <c r="F4200" s="111">
        <v>1166</v>
      </c>
      <c r="G4200" s="111" t="s">
        <v>417</v>
      </c>
      <c r="H4200" s="111" t="s">
        <v>91</v>
      </c>
      <c r="I4200" s="111" t="s">
        <v>18</v>
      </c>
      <c r="J4200" s="111" t="s">
        <v>418</v>
      </c>
      <c r="K4200" s="111" t="s">
        <v>85</v>
      </c>
      <c r="L4200" s="111">
        <v>6</v>
      </c>
      <c r="M4200" s="111">
        <v>0.12</v>
      </c>
      <c r="N4200" s="113">
        <v>5.69</v>
      </c>
      <c r="O4200" s="113">
        <v>4.74</v>
      </c>
      <c r="P4200" s="114">
        <v>0.2</v>
      </c>
      <c r="Q4200" s="113">
        <v>28.44</v>
      </c>
      <c r="R4200" s="115">
        <v>5.49</v>
      </c>
      <c r="S4200" s="115">
        <v>4.58</v>
      </c>
      <c r="T4200" s="119">
        <v>0.2</v>
      </c>
      <c r="U4200" s="116">
        <v>27.48</v>
      </c>
      <c r="V4200" t="s">
        <v>25</v>
      </c>
      <c r="W4200">
        <v>4.82</v>
      </c>
      <c r="X4200" t="s">
        <v>25</v>
      </c>
      <c r="Y4200">
        <v>28.92</v>
      </c>
      <c r="Z4200">
        <v>5.59</v>
      </c>
      <c r="AA4200">
        <v>4.66</v>
      </c>
      <c r="AB4200">
        <v>0.2</v>
      </c>
      <c r="AC4200">
        <v>27.96</v>
      </c>
    </row>
    <row r="4201" spans="1:29" x14ac:dyDescent="0.25">
      <c r="A4201" s="111" t="s">
        <v>613</v>
      </c>
      <c r="B4201" s="112" t="s">
        <v>157</v>
      </c>
      <c r="C4201" s="111">
        <v>59971</v>
      </c>
      <c r="D4201" s="111">
        <v>599719</v>
      </c>
      <c r="E4201" s="111" t="s">
        <v>615</v>
      </c>
      <c r="F4201" s="111">
        <v>2349</v>
      </c>
      <c r="G4201" s="111" t="s">
        <v>391</v>
      </c>
      <c r="H4201" s="111" t="s">
        <v>86</v>
      </c>
      <c r="I4201" s="111" t="s">
        <v>18</v>
      </c>
      <c r="J4201" s="111" t="s">
        <v>334</v>
      </c>
      <c r="K4201" s="111" t="s">
        <v>85</v>
      </c>
      <c r="L4201" s="111">
        <v>6</v>
      </c>
      <c r="M4201" s="111">
        <v>0.12</v>
      </c>
      <c r="N4201" s="113">
        <v>8.2899999999999991</v>
      </c>
      <c r="O4201" s="113">
        <v>6.9254999999999995</v>
      </c>
      <c r="P4201" s="114">
        <v>0.2</v>
      </c>
      <c r="Q4201" s="113">
        <v>41.58</v>
      </c>
      <c r="R4201" s="115">
        <v>7.89</v>
      </c>
      <c r="S4201" s="115">
        <v>6.58</v>
      </c>
      <c r="T4201" s="119">
        <v>0.2</v>
      </c>
      <c r="U4201" s="116">
        <v>39.480000000000004</v>
      </c>
      <c r="V4201" t="s">
        <v>25</v>
      </c>
      <c r="W4201">
        <v>6.64</v>
      </c>
      <c r="X4201" t="s">
        <v>25</v>
      </c>
      <c r="Y4201">
        <v>39.839999999999996</v>
      </c>
      <c r="Z4201">
        <v>7.59</v>
      </c>
      <c r="AA4201">
        <v>6.33</v>
      </c>
      <c r="AB4201">
        <v>0.2</v>
      </c>
      <c r="AC4201">
        <v>37.980000000000004</v>
      </c>
    </row>
    <row r="4202" spans="1:29" x14ac:dyDescent="0.25">
      <c r="A4202" s="111" t="s">
        <v>613</v>
      </c>
      <c r="B4202" s="112" t="s">
        <v>157</v>
      </c>
      <c r="C4202" s="111">
        <v>59971</v>
      </c>
      <c r="D4202" s="111">
        <v>599719</v>
      </c>
      <c r="E4202" s="111" t="s">
        <v>615</v>
      </c>
      <c r="F4202" s="111">
        <v>2350</v>
      </c>
      <c r="G4202" s="111" t="s">
        <v>392</v>
      </c>
      <c r="H4202" s="111" t="s">
        <v>90</v>
      </c>
      <c r="I4202" s="111" t="s">
        <v>18</v>
      </c>
      <c r="J4202" s="111" t="s">
        <v>336</v>
      </c>
      <c r="K4202" s="111" t="s">
        <v>85</v>
      </c>
      <c r="L4202" s="111">
        <v>6</v>
      </c>
      <c r="M4202" s="111">
        <v>0.12</v>
      </c>
      <c r="N4202" s="113">
        <v>5.99</v>
      </c>
      <c r="O4202" s="113">
        <v>5.0199999999999996</v>
      </c>
      <c r="P4202" s="114">
        <v>0.2</v>
      </c>
      <c r="Q4202" s="113">
        <v>30.119999999999997</v>
      </c>
      <c r="R4202" s="115">
        <v>5.29</v>
      </c>
      <c r="S4202" s="115">
        <v>4.41</v>
      </c>
      <c r="T4202" s="119">
        <v>0.2</v>
      </c>
      <c r="U4202" s="116">
        <v>26.46</v>
      </c>
      <c r="V4202" t="s">
        <v>25</v>
      </c>
      <c r="W4202">
        <v>5.0199999999999996</v>
      </c>
      <c r="X4202" t="s">
        <v>25</v>
      </c>
      <c r="Y4202">
        <v>30.119999999999997</v>
      </c>
      <c r="Z4202">
        <v>5.29</v>
      </c>
      <c r="AA4202">
        <v>4.41</v>
      </c>
      <c r="AB4202">
        <v>0.2</v>
      </c>
      <c r="AC4202">
        <v>26.46</v>
      </c>
    </row>
    <row r="4203" spans="1:29" x14ac:dyDescent="0.25">
      <c r="A4203" s="111" t="s">
        <v>613</v>
      </c>
      <c r="B4203" s="112" t="s">
        <v>157</v>
      </c>
      <c r="C4203" s="111">
        <v>59971</v>
      </c>
      <c r="D4203" s="111">
        <v>599719</v>
      </c>
      <c r="E4203" s="111" t="s">
        <v>615</v>
      </c>
      <c r="F4203" s="111">
        <v>2353</v>
      </c>
      <c r="G4203" s="111" t="s">
        <v>393</v>
      </c>
      <c r="H4203" s="111" t="s">
        <v>93</v>
      </c>
      <c r="I4203" s="111" t="s">
        <v>18</v>
      </c>
      <c r="J4203" s="111" t="s">
        <v>338</v>
      </c>
      <c r="K4203" s="111" t="s">
        <v>85</v>
      </c>
      <c r="L4203" s="111">
        <v>6</v>
      </c>
      <c r="M4203" s="111">
        <v>0.12</v>
      </c>
      <c r="N4203" s="113">
        <v>8.2899999999999991</v>
      </c>
      <c r="O4203" s="113">
        <v>6.9254999999999995</v>
      </c>
      <c r="P4203" s="114">
        <v>0.2</v>
      </c>
      <c r="Q4203" s="113">
        <v>41.58</v>
      </c>
      <c r="R4203" s="115">
        <v>7.89</v>
      </c>
      <c r="S4203" s="115">
        <v>6.58</v>
      </c>
      <c r="T4203" s="119">
        <v>0.2</v>
      </c>
      <c r="U4203" s="116">
        <v>39.480000000000004</v>
      </c>
      <c r="V4203" t="s">
        <v>25</v>
      </c>
      <c r="W4203">
        <v>6.64</v>
      </c>
      <c r="X4203" t="s">
        <v>25</v>
      </c>
      <c r="Y4203">
        <v>39.839999999999996</v>
      </c>
      <c r="Z4203">
        <v>7.59</v>
      </c>
      <c r="AA4203">
        <v>6.33</v>
      </c>
      <c r="AB4203">
        <v>0.2</v>
      </c>
      <c r="AC4203">
        <v>37.980000000000004</v>
      </c>
    </row>
    <row r="4204" spans="1:29" x14ac:dyDescent="0.25">
      <c r="A4204" s="111" t="s">
        <v>613</v>
      </c>
      <c r="B4204" s="112" t="s">
        <v>157</v>
      </c>
      <c r="C4204" s="111">
        <v>59971</v>
      </c>
      <c r="D4204" s="111">
        <v>599719</v>
      </c>
      <c r="E4204" s="111" t="s">
        <v>615</v>
      </c>
      <c r="F4204" s="111">
        <v>2357</v>
      </c>
      <c r="G4204" s="111" t="s">
        <v>394</v>
      </c>
      <c r="H4204" s="111" t="s">
        <v>92</v>
      </c>
      <c r="I4204" s="111" t="s">
        <v>18</v>
      </c>
      <c r="J4204" s="111" t="s">
        <v>372</v>
      </c>
      <c r="K4204" s="111" t="s">
        <v>85</v>
      </c>
      <c r="L4204" s="111">
        <v>6</v>
      </c>
      <c r="M4204" s="111">
        <v>0.12</v>
      </c>
      <c r="N4204" s="113">
        <v>5.49</v>
      </c>
      <c r="O4204" s="113">
        <v>4.55</v>
      </c>
      <c r="P4204" s="114">
        <v>0.2</v>
      </c>
      <c r="Q4204" s="113">
        <v>27.299999999999997</v>
      </c>
      <c r="R4204" s="115">
        <v>4.99</v>
      </c>
      <c r="S4204" s="115">
        <v>4.16</v>
      </c>
      <c r="T4204" s="119">
        <v>0.2</v>
      </c>
      <c r="U4204" s="116">
        <v>24.96</v>
      </c>
      <c r="V4204" t="s">
        <v>25</v>
      </c>
      <c r="W4204">
        <v>4.55</v>
      </c>
      <c r="X4204" t="s">
        <v>25</v>
      </c>
      <c r="Y4204">
        <v>27.299999999999997</v>
      </c>
      <c r="Z4204">
        <v>4.99</v>
      </c>
      <c r="AA4204">
        <v>4.16</v>
      </c>
      <c r="AB4204">
        <v>0.2</v>
      </c>
      <c r="AC4204">
        <v>24.96</v>
      </c>
    </row>
    <row r="4205" spans="1:29" x14ac:dyDescent="0.25">
      <c r="A4205" s="111" t="s">
        <v>613</v>
      </c>
      <c r="B4205" s="112" t="s">
        <v>157</v>
      </c>
      <c r="C4205" s="111">
        <v>59971</v>
      </c>
      <c r="D4205" s="111">
        <v>599719</v>
      </c>
      <c r="E4205" s="111" t="s">
        <v>615</v>
      </c>
      <c r="F4205" s="111">
        <v>4409</v>
      </c>
      <c r="G4205" s="111" t="s">
        <v>419</v>
      </c>
      <c r="H4205" s="111" t="s">
        <v>88</v>
      </c>
      <c r="I4205" s="111" t="s">
        <v>18</v>
      </c>
      <c r="J4205" s="111" t="s">
        <v>342</v>
      </c>
      <c r="K4205" s="111" t="s">
        <v>85</v>
      </c>
      <c r="L4205" s="111">
        <v>6</v>
      </c>
      <c r="M4205" s="111">
        <v>0.12</v>
      </c>
      <c r="N4205" s="113">
        <v>7.49</v>
      </c>
      <c r="O4205" s="113">
        <v>6.27</v>
      </c>
      <c r="P4205" s="114">
        <v>0.2</v>
      </c>
      <c r="Q4205" s="113">
        <v>37.619999999999997</v>
      </c>
      <c r="R4205" s="115">
        <v>6.79</v>
      </c>
      <c r="S4205" s="115">
        <v>5.6583333333333332</v>
      </c>
      <c r="T4205" s="119">
        <v>0.2</v>
      </c>
      <c r="U4205" s="116">
        <v>33.96</v>
      </c>
      <c r="V4205" t="s">
        <v>25</v>
      </c>
      <c r="W4205">
        <v>6.07</v>
      </c>
      <c r="X4205" t="s">
        <v>25</v>
      </c>
      <c r="Y4205">
        <v>36.42</v>
      </c>
      <c r="Z4205">
        <v>6.59</v>
      </c>
      <c r="AA4205">
        <v>5.49</v>
      </c>
      <c r="AB4205">
        <v>0.2</v>
      </c>
      <c r="AC4205">
        <v>32.94</v>
      </c>
    </row>
    <row r="4206" spans="1:29" x14ac:dyDescent="0.25">
      <c r="A4206" s="111" t="s">
        <v>613</v>
      </c>
      <c r="B4206" s="112" t="s">
        <v>157</v>
      </c>
      <c r="C4206" s="111">
        <v>59971</v>
      </c>
      <c r="D4206" s="111">
        <v>599719</v>
      </c>
      <c r="E4206" s="111" t="s">
        <v>615</v>
      </c>
      <c r="F4206" s="111">
        <v>9276</v>
      </c>
      <c r="G4206" s="111" t="s">
        <v>395</v>
      </c>
      <c r="H4206" s="111" t="s">
        <v>88</v>
      </c>
      <c r="I4206" s="111" t="s">
        <v>18</v>
      </c>
      <c r="J4206" s="111" t="s">
        <v>344</v>
      </c>
      <c r="K4206" s="111" t="s">
        <v>85</v>
      </c>
      <c r="L4206" s="111">
        <v>6</v>
      </c>
      <c r="M4206" s="111">
        <v>0.12</v>
      </c>
      <c r="N4206" s="113">
        <v>7.49</v>
      </c>
      <c r="O4206" s="113">
        <v>6.27</v>
      </c>
      <c r="P4206" s="114">
        <v>0.2</v>
      </c>
      <c r="Q4206" s="113">
        <v>37.619999999999997</v>
      </c>
      <c r="R4206" s="115">
        <v>6.79</v>
      </c>
      <c r="S4206" s="115">
        <v>5.6583333333333332</v>
      </c>
      <c r="T4206" s="119">
        <v>0.2</v>
      </c>
      <c r="U4206" s="116">
        <v>33.96</v>
      </c>
      <c r="V4206" t="s">
        <v>25</v>
      </c>
      <c r="W4206">
        <v>6.07</v>
      </c>
      <c r="X4206" t="s">
        <v>25</v>
      </c>
      <c r="Y4206">
        <v>36.42</v>
      </c>
      <c r="Z4206">
        <v>6.59</v>
      </c>
      <c r="AA4206">
        <v>5.49</v>
      </c>
      <c r="AB4206">
        <v>0.2</v>
      </c>
      <c r="AC4206">
        <v>32.94</v>
      </c>
    </row>
    <row r="4207" spans="1:29" x14ac:dyDescent="0.25">
      <c r="A4207" s="111" t="s">
        <v>613</v>
      </c>
      <c r="B4207" s="112" t="s">
        <v>157</v>
      </c>
      <c r="C4207" s="111">
        <v>59971</v>
      </c>
      <c r="D4207" s="111">
        <v>599719</v>
      </c>
      <c r="E4207" s="111" t="s">
        <v>615</v>
      </c>
      <c r="F4207" s="111">
        <v>25700</v>
      </c>
      <c r="G4207" s="111" t="s">
        <v>396</v>
      </c>
      <c r="H4207" s="111" t="s">
        <v>135</v>
      </c>
      <c r="I4207" s="111" t="s">
        <v>128</v>
      </c>
      <c r="J4207" s="111" t="s">
        <v>378</v>
      </c>
      <c r="K4207" s="111" t="s">
        <v>85</v>
      </c>
      <c r="L4207" s="111">
        <v>6</v>
      </c>
      <c r="M4207" s="111">
        <v>0.12</v>
      </c>
      <c r="N4207" s="113">
        <v>8.7899999999999991</v>
      </c>
      <c r="O4207" s="113">
        <v>7.2959999999999994</v>
      </c>
      <c r="P4207" s="114">
        <v>0.2</v>
      </c>
      <c r="Q4207" s="113">
        <v>43.8</v>
      </c>
      <c r="R4207" s="115">
        <v>10.49</v>
      </c>
      <c r="S4207" s="115">
        <v>6.8</v>
      </c>
      <c r="T4207" s="119">
        <v>0.54</v>
      </c>
      <c r="U4207" s="116">
        <v>40.799999999999997</v>
      </c>
      <c r="V4207" t="s">
        <v>25</v>
      </c>
      <c r="W4207">
        <v>9.4145000000000003</v>
      </c>
      <c r="X4207" t="s">
        <v>25</v>
      </c>
      <c r="Y4207">
        <v>56.46</v>
      </c>
      <c r="Z4207">
        <v>9.99</v>
      </c>
      <c r="AA4207">
        <v>6.4833333333333334</v>
      </c>
      <c r="AB4207">
        <v>0.54</v>
      </c>
      <c r="AC4207">
        <v>38.880000000000003</v>
      </c>
    </row>
    <row r="4208" spans="1:29" x14ac:dyDescent="0.25">
      <c r="A4208" s="111" t="s">
        <v>613</v>
      </c>
      <c r="B4208" s="112" t="s">
        <v>157</v>
      </c>
      <c r="C4208" s="111">
        <v>59971</v>
      </c>
      <c r="D4208" s="111">
        <v>599719</v>
      </c>
      <c r="E4208" s="111" t="s">
        <v>615</v>
      </c>
      <c r="F4208" s="111">
        <v>18341</v>
      </c>
      <c r="G4208" s="111" t="s">
        <v>508</v>
      </c>
      <c r="H4208" s="111" t="s">
        <v>104</v>
      </c>
      <c r="I4208" s="111" t="s">
        <v>18</v>
      </c>
      <c r="J4208" s="111" t="s">
        <v>331</v>
      </c>
      <c r="K4208" s="111" t="s">
        <v>105</v>
      </c>
      <c r="L4208" s="111">
        <v>4</v>
      </c>
      <c r="M4208" s="111">
        <v>0.12</v>
      </c>
      <c r="N4208" s="113">
        <v>9.69</v>
      </c>
      <c r="O4208" s="113">
        <v>8.07</v>
      </c>
      <c r="P4208" s="114">
        <v>0.2</v>
      </c>
      <c r="Q4208" s="113">
        <v>32.28</v>
      </c>
      <c r="R4208" s="115">
        <v>9.2899999999999991</v>
      </c>
      <c r="S4208" s="115">
        <v>7.75</v>
      </c>
      <c r="T4208" s="119">
        <v>0.2</v>
      </c>
      <c r="U4208" s="116">
        <v>31</v>
      </c>
      <c r="V4208" t="s">
        <v>25</v>
      </c>
      <c r="W4208">
        <v>7.97</v>
      </c>
      <c r="X4208" t="s">
        <v>25</v>
      </c>
      <c r="Y4208">
        <v>31.88</v>
      </c>
      <c r="Z4208">
        <v>8.89</v>
      </c>
      <c r="AA4208">
        <v>7.41</v>
      </c>
      <c r="AB4208">
        <v>0.2</v>
      </c>
      <c r="AC4208">
        <v>29.64</v>
      </c>
    </row>
    <row r="4209" spans="1:29" x14ac:dyDescent="0.25">
      <c r="A4209" s="111" t="s">
        <v>613</v>
      </c>
      <c r="B4209" s="112" t="s">
        <v>157</v>
      </c>
      <c r="C4209" s="111">
        <v>59971</v>
      </c>
      <c r="D4209" s="111">
        <v>599719</v>
      </c>
      <c r="E4209" s="111" t="s">
        <v>615</v>
      </c>
      <c r="F4209" s="111">
        <v>7977</v>
      </c>
      <c r="G4209" s="111" t="s">
        <v>397</v>
      </c>
      <c r="H4209" s="111" t="s">
        <v>119</v>
      </c>
      <c r="I4209" s="111" t="s">
        <v>115</v>
      </c>
      <c r="J4209" s="111" t="s">
        <v>398</v>
      </c>
      <c r="K4209" s="111" t="s">
        <v>58</v>
      </c>
      <c r="L4209" s="111">
        <v>6</v>
      </c>
      <c r="M4209" s="111">
        <v>0.03</v>
      </c>
      <c r="N4209" s="113">
        <v>5.09</v>
      </c>
      <c r="O4209" s="113">
        <v>4.2655000000000003</v>
      </c>
      <c r="P4209" s="114">
        <v>0.2</v>
      </c>
      <c r="Q4209" s="113">
        <v>25.619999999999997</v>
      </c>
      <c r="R4209" s="115">
        <v>4.99</v>
      </c>
      <c r="S4209" s="115">
        <v>4.16</v>
      </c>
      <c r="T4209" s="119">
        <v>0.2</v>
      </c>
      <c r="U4209" s="116">
        <v>24.96</v>
      </c>
      <c r="V4209" t="s">
        <v>25</v>
      </c>
      <c r="W4209">
        <v>4.2699999999999996</v>
      </c>
      <c r="X4209" t="s">
        <v>25</v>
      </c>
      <c r="Y4209">
        <v>25.619999999999997</v>
      </c>
      <c r="Z4209">
        <v>4.8899999999999997</v>
      </c>
      <c r="AA4209">
        <v>4.08</v>
      </c>
      <c r="AB4209">
        <v>0.2</v>
      </c>
      <c r="AC4209">
        <v>24.48</v>
      </c>
    </row>
    <row r="4210" spans="1:29" x14ac:dyDescent="0.25">
      <c r="A4210" s="111" t="s">
        <v>613</v>
      </c>
      <c r="B4210" s="112" t="s">
        <v>157</v>
      </c>
      <c r="C4210" s="111">
        <v>59971</v>
      </c>
      <c r="D4210" s="111">
        <v>599719</v>
      </c>
      <c r="E4210" s="111" t="s">
        <v>615</v>
      </c>
      <c r="F4210" s="111">
        <v>7979</v>
      </c>
      <c r="G4210" s="111" t="s">
        <v>399</v>
      </c>
      <c r="H4210" s="111" t="s">
        <v>119</v>
      </c>
      <c r="I4210" s="111" t="s">
        <v>115</v>
      </c>
      <c r="J4210" s="111" t="s">
        <v>400</v>
      </c>
      <c r="K4210" s="111" t="s">
        <v>58</v>
      </c>
      <c r="L4210" s="111">
        <v>6</v>
      </c>
      <c r="M4210" s="111">
        <v>0.03</v>
      </c>
      <c r="N4210" s="113">
        <v>5.09</v>
      </c>
      <c r="O4210" s="113">
        <v>4.2655000000000003</v>
      </c>
      <c r="P4210" s="114">
        <v>0.2</v>
      </c>
      <c r="Q4210" s="113">
        <v>25.619999999999997</v>
      </c>
      <c r="R4210" s="115">
        <v>4.99</v>
      </c>
      <c r="S4210" s="115">
        <v>4.16</v>
      </c>
      <c r="T4210" s="119">
        <v>0.2</v>
      </c>
      <c r="U4210" s="116">
        <v>24.96</v>
      </c>
      <c r="V4210" t="s">
        <v>25</v>
      </c>
      <c r="W4210">
        <v>4.2699999999999996</v>
      </c>
      <c r="X4210" t="s">
        <v>25</v>
      </c>
      <c r="Y4210">
        <v>25.619999999999997</v>
      </c>
      <c r="Z4210">
        <v>4.8899999999999997</v>
      </c>
      <c r="AA4210">
        <v>4.08</v>
      </c>
      <c r="AB4210">
        <v>0.2</v>
      </c>
      <c r="AC4210">
        <v>24.48</v>
      </c>
    </row>
    <row r="4211" spans="1:29" x14ac:dyDescent="0.25">
      <c r="A4211" s="111" t="s">
        <v>613</v>
      </c>
      <c r="B4211" s="112" t="s">
        <v>157</v>
      </c>
      <c r="C4211" s="111">
        <v>59971</v>
      </c>
      <c r="D4211" s="111">
        <v>599719</v>
      </c>
      <c r="E4211" s="111" t="s">
        <v>615</v>
      </c>
      <c r="F4211" s="111">
        <v>7980</v>
      </c>
      <c r="G4211" s="111" t="s">
        <v>401</v>
      </c>
      <c r="H4211" s="111" t="s">
        <v>119</v>
      </c>
      <c r="I4211" s="111" t="s">
        <v>115</v>
      </c>
      <c r="J4211" s="111" t="s">
        <v>402</v>
      </c>
      <c r="K4211" s="111" t="s">
        <v>58</v>
      </c>
      <c r="L4211" s="111">
        <v>6</v>
      </c>
      <c r="M4211" s="111">
        <v>0.03</v>
      </c>
      <c r="N4211" s="113">
        <v>5.09</v>
      </c>
      <c r="O4211" s="113">
        <v>4.2655000000000003</v>
      </c>
      <c r="P4211" s="114">
        <v>0.2</v>
      </c>
      <c r="Q4211" s="113">
        <v>25.619999999999997</v>
      </c>
      <c r="R4211" s="115">
        <v>4.99</v>
      </c>
      <c r="S4211" s="115">
        <v>4.16</v>
      </c>
      <c r="T4211" s="119">
        <v>0.2</v>
      </c>
      <c r="U4211" s="116">
        <v>24.96</v>
      </c>
      <c r="V4211" t="s">
        <v>25</v>
      </c>
      <c r="W4211">
        <v>4.2699999999999996</v>
      </c>
      <c r="X4211" t="s">
        <v>25</v>
      </c>
      <c r="Y4211">
        <v>25.619999999999997</v>
      </c>
      <c r="Z4211">
        <v>4.8899999999999997</v>
      </c>
      <c r="AA4211">
        <v>4.08</v>
      </c>
      <c r="AB4211">
        <v>0.2</v>
      </c>
      <c r="AC4211">
        <v>24.48</v>
      </c>
    </row>
    <row r="4212" spans="1:29" x14ac:dyDescent="0.25">
      <c r="A4212" s="111" t="s">
        <v>613</v>
      </c>
      <c r="B4212" s="112" t="s">
        <v>157</v>
      </c>
      <c r="C4212" s="111">
        <v>59971</v>
      </c>
      <c r="D4212" s="111">
        <v>599719</v>
      </c>
      <c r="E4212" s="111" t="s">
        <v>615</v>
      </c>
      <c r="F4212" s="111">
        <v>7981</v>
      </c>
      <c r="G4212" s="111" t="s">
        <v>403</v>
      </c>
      <c r="H4212" s="111" t="s">
        <v>119</v>
      </c>
      <c r="I4212" s="111" t="s">
        <v>115</v>
      </c>
      <c r="J4212" s="111" t="s">
        <v>404</v>
      </c>
      <c r="K4212" s="111" t="s">
        <v>58</v>
      </c>
      <c r="L4212" s="111">
        <v>6</v>
      </c>
      <c r="M4212" s="111">
        <v>0.03</v>
      </c>
      <c r="N4212" s="113">
        <v>5.09</v>
      </c>
      <c r="O4212" s="113">
        <v>4.2655000000000003</v>
      </c>
      <c r="P4212" s="114">
        <v>0.2</v>
      </c>
      <c r="Q4212" s="113">
        <v>25.619999999999997</v>
      </c>
      <c r="R4212" s="115">
        <v>4.99</v>
      </c>
      <c r="S4212" s="115">
        <v>4.16</v>
      </c>
      <c r="T4212" s="119">
        <v>0.2</v>
      </c>
      <c r="U4212" s="116">
        <v>24.96</v>
      </c>
      <c r="V4212" t="s">
        <v>25</v>
      </c>
      <c r="W4212">
        <v>4.2699999999999996</v>
      </c>
      <c r="X4212" t="s">
        <v>25</v>
      </c>
      <c r="Y4212">
        <v>25.619999999999997</v>
      </c>
      <c r="Z4212">
        <v>4.8899999999999997</v>
      </c>
      <c r="AA4212">
        <v>4.08</v>
      </c>
      <c r="AB4212">
        <v>0.2</v>
      </c>
      <c r="AC4212">
        <v>24.48</v>
      </c>
    </row>
    <row r="4213" spans="1:29" x14ac:dyDescent="0.25">
      <c r="A4213" s="111" t="s">
        <v>613</v>
      </c>
      <c r="B4213" s="112" t="s">
        <v>157</v>
      </c>
      <c r="C4213" s="111">
        <v>59971</v>
      </c>
      <c r="D4213" s="111">
        <v>599719</v>
      </c>
      <c r="E4213" s="111" t="s">
        <v>615</v>
      </c>
      <c r="F4213" s="111">
        <v>7982</v>
      </c>
      <c r="G4213" s="111" t="s">
        <v>405</v>
      </c>
      <c r="H4213" s="111" t="s">
        <v>119</v>
      </c>
      <c r="I4213" s="111" t="s">
        <v>115</v>
      </c>
      <c r="J4213" s="111" t="s">
        <v>406</v>
      </c>
      <c r="K4213" s="111" t="s">
        <v>58</v>
      </c>
      <c r="L4213" s="111">
        <v>6</v>
      </c>
      <c r="M4213" s="111">
        <v>0.03</v>
      </c>
      <c r="N4213" s="113">
        <v>5.09</v>
      </c>
      <c r="O4213" s="113">
        <v>4.2655000000000003</v>
      </c>
      <c r="P4213" s="114">
        <v>0.2</v>
      </c>
      <c r="Q4213" s="113">
        <v>25.619999999999997</v>
      </c>
      <c r="R4213" s="115">
        <v>4.99</v>
      </c>
      <c r="S4213" s="115">
        <v>4.16</v>
      </c>
      <c r="T4213" s="119">
        <v>0.2</v>
      </c>
      <c r="U4213" s="116">
        <v>24.96</v>
      </c>
      <c r="V4213" t="s">
        <v>25</v>
      </c>
      <c r="W4213">
        <v>4.2699999999999996</v>
      </c>
      <c r="X4213" t="s">
        <v>25</v>
      </c>
      <c r="Y4213">
        <v>25.619999999999997</v>
      </c>
      <c r="Z4213">
        <v>4.8899999999999997</v>
      </c>
      <c r="AA4213">
        <v>4.08</v>
      </c>
      <c r="AB4213">
        <v>0.2</v>
      </c>
      <c r="AC4213">
        <v>24.48</v>
      </c>
    </row>
    <row r="4214" spans="1:29" x14ac:dyDescent="0.25">
      <c r="A4214" s="111" t="s">
        <v>613</v>
      </c>
      <c r="B4214" s="112" t="s">
        <v>157</v>
      </c>
      <c r="C4214" s="111">
        <v>59971</v>
      </c>
      <c r="D4214" s="111">
        <v>599719</v>
      </c>
      <c r="E4214" s="111" t="s">
        <v>615</v>
      </c>
      <c r="F4214" s="111">
        <v>7983</v>
      </c>
      <c r="G4214" s="111" t="s">
        <v>407</v>
      </c>
      <c r="H4214" s="111" t="s">
        <v>119</v>
      </c>
      <c r="I4214" s="111" t="s">
        <v>115</v>
      </c>
      <c r="J4214" s="111" t="s">
        <v>408</v>
      </c>
      <c r="K4214" s="111" t="s">
        <v>58</v>
      </c>
      <c r="L4214" s="111">
        <v>6</v>
      </c>
      <c r="M4214" s="111">
        <v>0.03</v>
      </c>
      <c r="N4214" s="113">
        <v>5.09</v>
      </c>
      <c r="O4214" s="113">
        <v>4.2655000000000003</v>
      </c>
      <c r="P4214" s="114">
        <v>0.2</v>
      </c>
      <c r="Q4214" s="113">
        <v>25.619999999999997</v>
      </c>
      <c r="R4214" s="115">
        <v>4.99</v>
      </c>
      <c r="S4214" s="115">
        <v>4.16</v>
      </c>
      <c r="T4214" s="119">
        <v>0.2</v>
      </c>
      <c r="U4214" s="116">
        <v>24.96</v>
      </c>
      <c r="V4214" t="s">
        <v>25</v>
      </c>
      <c r="W4214">
        <v>4.2699999999999996</v>
      </c>
      <c r="X4214" t="s">
        <v>25</v>
      </c>
      <c r="Y4214">
        <v>25.619999999999997</v>
      </c>
      <c r="Z4214">
        <v>4.8899999999999997</v>
      </c>
      <c r="AA4214">
        <v>4.08</v>
      </c>
      <c r="AB4214">
        <v>0.2</v>
      </c>
      <c r="AC4214">
        <v>24.48</v>
      </c>
    </row>
    <row r="4215" spans="1:29" x14ac:dyDescent="0.25">
      <c r="A4215" s="111" t="s">
        <v>613</v>
      </c>
      <c r="B4215" s="112" t="s">
        <v>157</v>
      </c>
      <c r="C4215" s="111">
        <v>59971</v>
      </c>
      <c r="D4215" s="111">
        <v>599719</v>
      </c>
      <c r="E4215" s="111" t="s">
        <v>615</v>
      </c>
      <c r="F4215" s="111">
        <v>7985</v>
      </c>
      <c r="G4215" s="111" t="s">
        <v>409</v>
      </c>
      <c r="H4215" s="111" t="s">
        <v>119</v>
      </c>
      <c r="I4215" s="111" t="s">
        <v>115</v>
      </c>
      <c r="J4215" s="111" t="s">
        <v>410</v>
      </c>
      <c r="K4215" s="111" t="s">
        <v>58</v>
      </c>
      <c r="L4215" s="111">
        <v>6</v>
      </c>
      <c r="M4215" s="111">
        <v>0.03</v>
      </c>
      <c r="N4215" s="113">
        <v>5.09</v>
      </c>
      <c r="O4215" s="113">
        <v>4.2655000000000003</v>
      </c>
      <c r="P4215" s="114">
        <v>0.2</v>
      </c>
      <c r="Q4215" s="113">
        <v>25.619999999999997</v>
      </c>
      <c r="R4215" s="115">
        <v>4.99</v>
      </c>
      <c r="S4215" s="115">
        <v>4.16</v>
      </c>
      <c r="T4215" s="119">
        <v>0.2</v>
      </c>
      <c r="U4215" s="116">
        <v>24.96</v>
      </c>
      <c r="V4215" t="s">
        <v>25</v>
      </c>
      <c r="W4215">
        <v>4.2699999999999996</v>
      </c>
      <c r="X4215" t="s">
        <v>25</v>
      </c>
      <c r="Y4215">
        <v>25.619999999999997</v>
      </c>
      <c r="Z4215">
        <v>4.8899999999999997</v>
      </c>
      <c r="AA4215">
        <v>4.08</v>
      </c>
      <c r="AB4215">
        <v>0.2</v>
      </c>
      <c r="AC4215">
        <v>24.48</v>
      </c>
    </row>
    <row r="4216" spans="1:29" x14ac:dyDescent="0.25">
      <c r="A4216" s="111" t="s">
        <v>613</v>
      </c>
      <c r="B4216" s="112" t="s">
        <v>157</v>
      </c>
      <c r="C4216" s="111">
        <v>59971</v>
      </c>
      <c r="D4216" s="111">
        <v>599719</v>
      </c>
      <c r="E4216" s="111" t="s">
        <v>615</v>
      </c>
      <c r="F4216" s="111">
        <v>8791</v>
      </c>
      <c r="G4216" s="111" t="s">
        <v>483</v>
      </c>
      <c r="H4216" s="111" t="s">
        <v>61</v>
      </c>
      <c r="I4216" s="111" t="s">
        <v>18</v>
      </c>
      <c r="J4216" s="111" t="s">
        <v>469</v>
      </c>
      <c r="K4216" s="111" t="s">
        <v>58</v>
      </c>
      <c r="L4216" s="111">
        <v>12</v>
      </c>
      <c r="M4216" s="111">
        <v>0.06</v>
      </c>
      <c r="N4216" s="113">
        <v>3.99</v>
      </c>
      <c r="O4216" s="113">
        <v>3.32</v>
      </c>
      <c r="P4216" s="114">
        <v>0.2</v>
      </c>
      <c r="Q4216" s="113">
        <v>39.839999999999996</v>
      </c>
      <c r="R4216" s="115">
        <v>3.59</v>
      </c>
      <c r="S4216" s="115">
        <v>2.99</v>
      </c>
      <c r="T4216" s="119">
        <v>0.2</v>
      </c>
      <c r="U4216" s="116">
        <v>35.880000000000003</v>
      </c>
      <c r="V4216" t="s">
        <v>25</v>
      </c>
      <c r="W4216">
        <v>3.13</v>
      </c>
      <c r="X4216" t="s">
        <v>25</v>
      </c>
      <c r="Y4216">
        <v>37.56</v>
      </c>
      <c r="Z4216">
        <v>3.39</v>
      </c>
      <c r="AA4216">
        <v>2.83</v>
      </c>
      <c r="AB4216">
        <v>0.2</v>
      </c>
      <c r="AC4216">
        <v>33.96</v>
      </c>
    </row>
    <row r="4217" spans="1:29" x14ac:dyDescent="0.25">
      <c r="A4217" s="111" t="s">
        <v>613</v>
      </c>
      <c r="B4217" s="112" t="s">
        <v>157</v>
      </c>
      <c r="C4217" s="111">
        <v>59971</v>
      </c>
      <c r="D4217" s="111">
        <v>599719</v>
      </c>
      <c r="E4217" s="111" t="s">
        <v>615</v>
      </c>
      <c r="F4217" s="111">
        <v>13061</v>
      </c>
      <c r="G4217" s="111" t="s">
        <v>484</v>
      </c>
      <c r="H4217" s="111" t="s">
        <v>61</v>
      </c>
      <c r="I4217" s="111" t="s">
        <v>18</v>
      </c>
      <c r="J4217" s="111" t="s">
        <v>471</v>
      </c>
      <c r="K4217" s="111" t="s">
        <v>58</v>
      </c>
      <c r="L4217" s="111">
        <v>12</v>
      </c>
      <c r="M4217" s="111">
        <v>0.06</v>
      </c>
      <c r="N4217" s="113">
        <v>3.99</v>
      </c>
      <c r="O4217" s="113">
        <v>3.32</v>
      </c>
      <c r="P4217" s="114">
        <v>0.2</v>
      </c>
      <c r="Q4217" s="113">
        <v>39.839999999999996</v>
      </c>
      <c r="R4217" s="115">
        <v>3.59</v>
      </c>
      <c r="S4217" s="115">
        <v>2.99</v>
      </c>
      <c r="T4217" s="119">
        <v>0.2</v>
      </c>
      <c r="U4217" s="116">
        <v>35.880000000000003</v>
      </c>
      <c r="V4217" t="s">
        <v>25</v>
      </c>
      <c r="W4217">
        <v>3.13</v>
      </c>
      <c r="X4217" t="s">
        <v>25</v>
      </c>
      <c r="Y4217">
        <v>37.56</v>
      </c>
      <c r="Z4217">
        <v>3.39</v>
      </c>
      <c r="AA4217">
        <v>2.83</v>
      </c>
      <c r="AB4217">
        <v>0.2</v>
      </c>
      <c r="AC4217">
        <v>33.96</v>
      </c>
    </row>
    <row r="4218" spans="1:29" x14ac:dyDescent="0.25">
      <c r="A4218" s="111" t="s">
        <v>613</v>
      </c>
      <c r="B4218" s="112" t="s">
        <v>156</v>
      </c>
      <c r="C4218" s="111">
        <v>60663</v>
      </c>
      <c r="D4218" s="111">
        <v>606634</v>
      </c>
      <c r="E4218" s="111" t="s">
        <v>616</v>
      </c>
      <c r="F4218" s="111">
        <v>19229</v>
      </c>
      <c r="G4218" s="111" t="s">
        <v>348</v>
      </c>
      <c r="H4218" s="111" t="s">
        <v>151</v>
      </c>
      <c r="I4218" s="111" t="s">
        <v>128</v>
      </c>
      <c r="J4218" s="111" t="s">
        <v>346</v>
      </c>
      <c r="K4218" s="111" t="s">
        <v>129</v>
      </c>
      <c r="L4218" s="111">
        <v>6</v>
      </c>
      <c r="M4218" s="111">
        <v>1.4999999999999999E-2</v>
      </c>
      <c r="N4218" s="113">
        <v>7.99</v>
      </c>
      <c r="O4218" s="113">
        <v>6.69</v>
      </c>
      <c r="P4218" s="114">
        <v>0.2</v>
      </c>
      <c r="Q4218" s="113">
        <v>40.14</v>
      </c>
      <c r="R4218" s="115">
        <v>7.99</v>
      </c>
      <c r="S4218" s="115">
        <v>6.69</v>
      </c>
      <c r="T4218" s="119">
        <v>0.2</v>
      </c>
      <c r="U4218" s="116">
        <v>40.14</v>
      </c>
      <c r="V4218" t="s">
        <v>25</v>
      </c>
      <c r="W4218">
        <v>7.29</v>
      </c>
      <c r="X4218" t="s">
        <v>25</v>
      </c>
      <c r="Y4218">
        <v>43.74</v>
      </c>
      <c r="Z4218">
        <v>8.69</v>
      </c>
      <c r="AA4218">
        <v>7.22</v>
      </c>
      <c r="AB4218">
        <v>0.2</v>
      </c>
      <c r="AC4218">
        <v>43.32</v>
      </c>
    </row>
    <row r="4219" spans="1:29" x14ac:dyDescent="0.25">
      <c r="A4219" s="111" t="s">
        <v>613</v>
      </c>
      <c r="B4219" s="112" t="s">
        <v>156</v>
      </c>
      <c r="C4219" s="111">
        <v>60663</v>
      </c>
      <c r="D4219" s="111">
        <v>606634</v>
      </c>
      <c r="E4219" s="111" t="s">
        <v>616</v>
      </c>
      <c r="F4219" s="111">
        <v>19231</v>
      </c>
      <c r="G4219" s="111" t="s">
        <v>349</v>
      </c>
      <c r="H4219" s="111" t="s">
        <v>151</v>
      </c>
      <c r="I4219" s="111" t="s">
        <v>128</v>
      </c>
      <c r="J4219" s="111" t="s">
        <v>350</v>
      </c>
      <c r="K4219" s="111" t="s">
        <v>129</v>
      </c>
      <c r="L4219" s="111">
        <v>4</v>
      </c>
      <c r="M4219" s="111">
        <v>0.01</v>
      </c>
      <c r="N4219" s="113">
        <v>7.99</v>
      </c>
      <c r="O4219" s="113">
        <v>6.69</v>
      </c>
      <c r="P4219" s="114">
        <v>0.2</v>
      </c>
      <c r="Q4219" s="113">
        <v>26.76</v>
      </c>
      <c r="R4219" s="115">
        <v>7.99</v>
      </c>
      <c r="S4219" s="115">
        <v>6.69</v>
      </c>
      <c r="T4219" s="119">
        <v>0.2</v>
      </c>
      <c r="U4219" s="116">
        <v>26.76</v>
      </c>
      <c r="V4219" t="s">
        <v>25</v>
      </c>
      <c r="W4219">
        <v>7.29</v>
      </c>
      <c r="X4219" t="s">
        <v>25</v>
      </c>
      <c r="Y4219">
        <v>29.16</v>
      </c>
      <c r="Z4219">
        <v>8.69</v>
      </c>
      <c r="AA4219">
        <v>7.22</v>
      </c>
      <c r="AB4219">
        <v>0.2</v>
      </c>
      <c r="AC4219">
        <v>28.88</v>
      </c>
    </row>
    <row r="4220" spans="1:29" x14ac:dyDescent="0.25">
      <c r="A4220" s="111" t="s">
        <v>613</v>
      </c>
      <c r="B4220" s="112" t="s">
        <v>156</v>
      </c>
      <c r="C4220" s="111">
        <v>60663</v>
      </c>
      <c r="D4220" s="111">
        <v>606634</v>
      </c>
      <c r="E4220" s="111" t="s">
        <v>616</v>
      </c>
      <c r="F4220" s="111">
        <v>21666</v>
      </c>
      <c r="G4220" s="111" t="s">
        <v>351</v>
      </c>
      <c r="H4220" s="111" t="s">
        <v>151</v>
      </c>
      <c r="I4220" s="111" t="s">
        <v>128</v>
      </c>
      <c r="J4220" s="111" t="s">
        <v>352</v>
      </c>
      <c r="K4220" s="111" t="s">
        <v>129</v>
      </c>
      <c r="L4220" s="111">
        <v>4</v>
      </c>
      <c r="M4220" s="111">
        <v>0.01</v>
      </c>
      <c r="N4220" s="113">
        <v>7.99</v>
      </c>
      <c r="O4220" s="113">
        <v>6.69</v>
      </c>
      <c r="P4220" s="114">
        <v>0.2</v>
      </c>
      <c r="Q4220" s="113">
        <v>26.76</v>
      </c>
      <c r="R4220" s="115">
        <v>7.99</v>
      </c>
      <c r="S4220" s="115">
        <v>6.69</v>
      </c>
      <c r="T4220" s="119">
        <v>0.2</v>
      </c>
      <c r="U4220" s="116">
        <v>26.76</v>
      </c>
      <c r="V4220" t="s">
        <v>25</v>
      </c>
      <c r="W4220">
        <v>7.29</v>
      </c>
      <c r="X4220" t="s">
        <v>25</v>
      </c>
      <c r="Y4220">
        <v>29.16</v>
      </c>
      <c r="Z4220">
        <v>8.69</v>
      </c>
      <c r="AA4220">
        <v>7.22</v>
      </c>
      <c r="AB4220">
        <v>0.2</v>
      </c>
      <c r="AC4220">
        <v>28.88</v>
      </c>
    </row>
    <row r="4221" spans="1:29" x14ac:dyDescent="0.25">
      <c r="A4221" s="111" t="s">
        <v>613</v>
      </c>
      <c r="B4221" s="112" t="s">
        <v>156</v>
      </c>
      <c r="C4221" s="111">
        <v>60663</v>
      </c>
      <c r="D4221" s="111">
        <v>606634</v>
      </c>
      <c r="E4221" s="111" t="s">
        <v>616</v>
      </c>
      <c r="F4221" s="111">
        <v>24306</v>
      </c>
      <c r="G4221" s="111" t="s">
        <v>353</v>
      </c>
      <c r="H4221" s="111" t="s">
        <v>151</v>
      </c>
      <c r="I4221" s="111" t="s">
        <v>128</v>
      </c>
      <c r="J4221" s="111" t="s">
        <v>354</v>
      </c>
      <c r="K4221" s="111" t="s">
        <v>129</v>
      </c>
      <c r="L4221" s="111">
        <v>4</v>
      </c>
      <c r="M4221" s="111">
        <v>0.01</v>
      </c>
      <c r="N4221" s="113">
        <v>7.99</v>
      </c>
      <c r="O4221" s="113">
        <v>6.69</v>
      </c>
      <c r="P4221" s="114">
        <v>0.2</v>
      </c>
      <c r="Q4221" s="113">
        <v>26.76</v>
      </c>
      <c r="R4221" s="115">
        <v>7.99</v>
      </c>
      <c r="S4221" s="115">
        <v>6.69</v>
      </c>
      <c r="T4221" s="119">
        <v>0.2</v>
      </c>
      <c r="U4221" s="116">
        <v>26.76</v>
      </c>
      <c r="V4221" t="s">
        <v>25</v>
      </c>
      <c r="W4221">
        <v>7.29</v>
      </c>
      <c r="X4221" t="s">
        <v>25</v>
      </c>
      <c r="Y4221">
        <v>29.16</v>
      </c>
      <c r="Z4221">
        <v>8.69</v>
      </c>
      <c r="AA4221">
        <v>7.22</v>
      </c>
      <c r="AB4221">
        <v>0.2</v>
      </c>
      <c r="AC4221">
        <v>28.88</v>
      </c>
    </row>
    <row r="4222" spans="1:29" x14ac:dyDescent="0.25">
      <c r="A4222" s="111" t="s">
        <v>613</v>
      </c>
      <c r="B4222" s="112" t="s">
        <v>156</v>
      </c>
      <c r="C4222" s="111">
        <v>60663</v>
      </c>
      <c r="D4222" s="111">
        <v>606634</v>
      </c>
      <c r="E4222" s="111" t="s">
        <v>616</v>
      </c>
      <c r="F4222" s="111">
        <v>26607</v>
      </c>
      <c r="G4222" s="111" t="s">
        <v>413</v>
      </c>
      <c r="H4222" s="111" t="s">
        <v>151</v>
      </c>
      <c r="I4222" s="111" t="s">
        <v>128</v>
      </c>
      <c r="J4222" s="111" t="s">
        <v>414</v>
      </c>
      <c r="K4222" s="111" t="s">
        <v>129</v>
      </c>
      <c r="L4222" s="111">
        <v>4</v>
      </c>
      <c r="M4222" s="111">
        <v>0.01</v>
      </c>
      <c r="N4222" s="113">
        <v>7.99</v>
      </c>
      <c r="O4222" s="113">
        <v>6.69</v>
      </c>
      <c r="P4222" s="114">
        <v>0.2</v>
      </c>
      <c r="Q4222" s="113">
        <v>26.76</v>
      </c>
      <c r="R4222" s="115">
        <v>7.99</v>
      </c>
      <c r="S4222" s="115">
        <v>6.69</v>
      </c>
      <c r="T4222" s="119">
        <v>0.2</v>
      </c>
      <c r="U4222" s="116">
        <v>26.76</v>
      </c>
      <c r="V4222" t="s">
        <v>25</v>
      </c>
      <c r="W4222">
        <v>7.29</v>
      </c>
      <c r="X4222" t="s">
        <v>25</v>
      </c>
      <c r="Y4222">
        <v>29.16</v>
      </c>
      <c r="Z4222">
        <v>8.69</v>
      </c>
      <c r="AA4222">
        <v>7.22</v>
      </c>
      <c r="AB4222">
        <v>0.2</v>
      </c>
      <c r="AC4222">
        <v>28.88</v>
      </c>
    </row>
    <row r="4223" spans="1:29" x14ac:dyDescent="0.25">
      <c r="A4223" s="111" t="s">
        <v>613</v>
      </c>
      <c r="B4223" s="112" t="s">
        <v>156</v>
      </c>
      <c r="C4223" s="111">
        <v>60663</v>
      </c>
      <c r="D4223" s="111">
        <v>606634</v>
      </c>
      <c r="E4223" s="111" t="s">
        <v>616</v>
      </c>
      <c r="F4223" s="111">
        <v>14842</v>
      </c>
      <c r="G4223" s="111" t="s">
        <v>355</v>
      </c>
      <c r="H4223" s="111" t="s">
        <v>33</v>
      </c>
      <c r="I4223" s="111" t="s">
        <v>18</v>
      </c>
      <c r="J4223" s="111" t="s">
        <v>331</v>
      </c>
      <c r="K4223" s="111" t="s">
        <v>31</v>
      </c>
      <c r="L4223" s="111">
        <v>15</v>
      </c>
      <c r="M4223" s="111">
        <v>4.0349999999999997E-2</v>
      </c>
      <c r="N4223" s="113">
        <v>2.29</v>
      </c>
      <c r="O4223" s="113">
        <v>1.8904999999999998</v>
      </c>
      <c r="P4223" s="114">
        <v>0.2</v>
      </c>
      <c r="Q4223" s="113">
        <v>28.349999999999998</v>
      </c>
      <c r="R4223" s="115">
        <v>1.99</v>
      </c>
      <c r="S4223" s="115">
        <v>1.6583333333333334</v>
      </c>
      <c r="T4223" s="119">
        <v>0.2</v>
      </c>
      <c r="U4223" s="116">
        <v>24.9</v>
      </c>
      <c r="V4223" t="s">
        <v>25</v>
      </c>
      <c r="W4223">
        <v>1.8</v>
      </c>
      <c r="X4223" t="s">
        <v>25</v>
      </c>
      <c r="Y4223">
        <v>27</v>
      </c>
      <c r="Z4223">
        <v>1.89</v>
      </c>
      <c r="AA4223">
        <v>1.58</v>
      </c>
      <c r="AB4223">
        <v>0.2</v>
      </c>
      <c r="AC4223">
        <v>23.700000000000003</v>
      </c>
    </row>
    <row r="4224" spans="1:29" x14ac:dyDescent="0.25">
      <c r="A4224" s="111" t="s">
        <v>613</v>
      </c>
      <c r="B4224" s="112" t="s">
        <v>156</v>
      </c>
      <c r="C4224" s="111">
        <v>60663</v>
      </c>
      <c r="D4224" s="111">
        <v>606634</v>
      </c>
      <c r="E4224" s="111" t="s">
        <v>616</v>
      </c>
      <c r="F4224" s="111">
        <v>14844</v>
      </c>
      <c r="G4224" s="111" t="s">
        <v>356</v>
      </c>
      <c r="H4224" s="111" t="s">
        <v>32</v>
      </c>
      <c r="I4224" s="111" t="s">
        <v>18</v>
      </c>
      <c r="J4224" s="111" t="s">
        <v>334</v>
      </c>
      <c r="K4224" s="111" t="s">
        <v>31</v>
      </c>
      <c r="L4224" s="111">
        <v>15</v>
      </c>
      <c r="M4224" s="111">
        <v>4.0349999999999997E-2</v>
      </c>
      <c r="N4224" s="113">
        <v>2.29</v>
      </c>
      <c r="O4224" s="113">
        <v>1.8904999999999998</v>
      </c>
      <c r="P4224" s="114">
        <v>0.2</v>
      </c>
      <c r="Q4224" s="113">
        <v>28.349999999999998</v>
      </c>
      <c r="R4224" s="115">
        <v>1.99</v>
      </c>
      <c r="S4224" s="115">
        <v>1.6583333333333334</v>
      </c>
      <c r="T4224" s="119">
        <v>0.2</v>
      </c>
      <c r="U4224" s="116">
        <v>24.9</v>
      </c>
      <c r="V4224" t="s">
        <v>25</v>
      </c>
      <c r="W4224">
        <v>1.8</v>
      </c>
      <c r="X4224" t="s">
        <v>25</v>
      </c>
      <c r="Y4224">
        <v>27</v>
      </c>
      <c r="Z4224">
        <v>1.89</v>
      </c>
      <c r="AA4224">
        <v>1.58</v>
      </c>
      <c r="AB4224">
        <v>0.2</v>
      </c>
      <c r="AC4224">
        <v>23.700000000000003</v>
      </c>
    </row>
    <row r="4225" spans="1:29" x14ac:dyDescent="0.25">
      <c r="A4225" s="111" t="s">
        <v>613</v>
      </c>
      <c r="B4225" s="112" t="s">
        <v>156</v>
      </c>
      <c r="C4225" s="111">
        <v>60663</v>
      </c>
      <c r="D4225" s="111">
        <v>606634</v>
      </c>
      <c r="E4225" s="111" t="s">
        <v>616</v>
      </c>
      <c r="F4225" s="111">
        <v>9084</v>
      </c>
      <c r="G4225" s="111" t="s">
        <v>357</v>
      </c>
      <c r="H4225" s="111" t="s">
        <v>47</v>
      </c>
      <c r="I4225" s="111" t="s">
        <v>18</v>
      </c>
      <c r="J4225" s="111" t="s">
        <v>334</v>
      </c>
      <c r="K4225" s="111" t="s">
        <v>46</v>
      </c>
      <c r="L4225" s="111">
        <v>12</v>
      </c>
      <c r="M4225" s="111">
        <v>4.2000000000000003E-2</v>
      </c>
      <c r="N4225" s="113">
        <v>2.59</v>
      </c>
      <c r="O4225" s="113">
        <v>2.19</v>
      </c>
      <c r="P4225" s="114">
        <v>0.2</v>
      </c>
      <c r="Q4225" s="113">
        <v>26.28</v>
      </c>
      <c r="R4225" s="115">
        <v>2.4900000000000002</v>
      </c>
      <c r="S4225" s="115">
        <v>2.08</v>
      </c>
      <c r="T4225" s="119">
        <v>0.2</v>
      </c>
      <c r="U4225" s="116">
        <v>24.96</v>
      </c>
      <c r="V4225" t="s">
        <v>25</v>
      </c>
      <c r="W4225">
        <v>2.19</v>
      </c>
      <c r="X4225" t="s">
        <v>25</v>
      </c>
      <c r="Y4225">
        <v>26.28</v>
      </c>
      <c r="Z4225">
        <v>2.4900000000000002</v>
      </c>
      <c r="AA4225">
        <v>2.08</v>
      </c>
      <c r="AB4225">
        <v>0.2</v>
      </c>
      <c r="AC4225">
        <v>24.96</v>
      </c>
    </row>
    <row r="4226" spans="1:29" x14ac:dyDescent="0.25">
      <c r="A4226" s="111" t="s">
        <v>613</v>
      </c>
      <c r="B4226" s="112" t="s">
        <v>156</v>
      </c>
      <c r="C4226" s="111">
        <v>60663</v>
      </c>
      <c r="D4226" s="111">
        <v>606634</v>
      </c>
      <c r="E4226" s="111" t="s">
        <v>616</v>
      </c>
      <c r="F4226" s="111">
        <v>9085</v>
      </c>
      <c r="G4226" s="111" t="s">
        <v>358</v>
      </c>
      <c r="H4226" s="111" t="s">
        <v>48</v>
      </c>
      <c r="I4226" s="111" t="s">
        <v>18</v>
      </c>
      <c r="J4226" s="111" t="s">
        <v>338</v>
      </c>
      <c r="K4226" s="111" t="s">
        <v>46</v>
      </c>
      <c r="L4226" s="111">
        <v>12</v>
      </c>
      <c r="M4226" s="111">
        <v>4.2000000000000003E-2</v>
      </c>
      <c r="N4226" s="113">
        <v>2.59</v>
      </c>
      <c r="O4226" s="113">
        <v>2.1755</v>
      </c>
      <c r="P4226" s="114">
        <v>0.2</v>
      </c>
      <c r="Q4226" s="113">
        <v>26.160000000000004</v>
      </c>
      <c r="R4226" s="115">
        <v>2.39</v>
      </c>
      <c r="S4226" s="115">
        <v>1.99</v>
      </c>
      <c r="T4226" s="119">
        <v>0.2</v>
      </c>
      <c r="U4226" s="116">
        <v>23.88</v>
      </c>
      <c r="V4226" t="s">
        <v>25</v>
      </c>
      <c r="W4226">
        <v>2.08</v>
      </c>
      <c r="X4226" t="s">
        <v>25</v>
      </c>
      <c r="Y4226">
        <v>24.96</v>
      </c>
      <c r="Z4226">
        <v>2.19</v>
      </c>
      <c r="AA4226">
        <v>1.83</v>
      </c>
      <c r="AB4226">
        <v>0.2</v>
      </c>
      <c r="AC4226">
        <v>21.96</v>
      </c>
    </row>
    <row r="4227" spans="1:29" x14ac:dyDescent="0.25">
      <c r="A4227" s="111" t="s">
        <v>613</v>
      </c>
      <c r="B4227" s="112" t="s">
        <v>156</v>
      </c>
      <c r="C4227" s="111">
        <v>60663</v>
      </c>
      <c r="D4227" s="111">
        <v>606634</v>
      </c>
      <c r="E4227" s="111" t="s">
        <v>616</v>
      </c>
      <c r="F4227" s="111">
        <v>9087</v>
      </c>
      <c r="G4227" s="111" t="s">
        <v>359</v>
      </c>
      <c r="H4227" s="111" t="s">
        <v>50</v>
      </c>
      <c r="I4227" s="111" t="s">
        <v>18</v>
      </c>
      <c r="J4227" s="111" t="s">
        <v>336</v>
      </c>
      <c r="K4227" s="111" t="s">
        <v>46</v>
      </c>
      <c r="L4227" s="111">
        <v>12</v>
      </c>
      <c r="M4227" s="111">
        <v>4.2000000000000003E-2</v>
      </c>
      <c r="N4227" s="113">
        <v>2.59</v>
      </c>
      <c r="O4227" s="113">
        <v>2.1755</v>
      </c>
      <c r="P4227" s="114">
        <v>0.2</v>
      </c>
      <c r="Q4227" s="113">
        <v>26.160000000000004</v>
      </c>
      <c r="R4227" s="115">
        <v>2.39</v>
      </c>
      <c r="S4227" s="115">
        <v>1.99</v>
      </c>
      <c r="T4227" s="119">
        <v>0.2</v>
      </c>
      <c r="U4227" s="116">
        <v>23.88</v>
      </c>
      <c r="V4227" t="s">
        <v>25</v>
      </c>
      <c r="W4227">
        <v>2.08</v>
      </c>
      <c r="X4227" t="s">
        <v>25</v>
      </c>
      <c r="Y4227">
        <v>24.96</v>
      </c>
      <c r="Z4227">
        <v>2.19</v>
      </c>
      <c r="AA4227">
        <v>1.83</v>
      </c>
      <c r="AB4227">
        <v>0.2</v>
      </c>
      <c r="AC4227">
        <v>21.96</v>
      </c>
    </row>
    <row r="4228" spans="1:29" x14ac:dyDescent="0.25">
      <c r="A4228" s="111" t="s">
        <v>613</v>
      </c>
      <c r="B4228" s="112" t="s">
        <v>156</v>
      </c>
      <c r="C4228" s="111">
        <v>60663</v>
      </c>
      <c r="D4228" s="111">
        <v>606634</v>
      </c>
      <c r="E4228" s="111" t="s">
        <v>616</v>
      </c>
      <c r="F4228" s="111">
        <v>9088</v>
      </c>
      <c r="G4228" s="111" t="s">
        <v>451</v>
      </c>
      <c r="H4228" s="111" t="s">
        <v>50</v>
      </c>
      <c r="I4228" s="111" t="s">
        <v>18</v>
      </c>
      <c r="J4228" s="111" t="s">
        <v>452</v>
      </c>
      <c r="K4228" s="111" t="s">
        <v>46</v>
      </c>
      <c r="L4228" s="111">
        <v>12</v>
      </c>
      <c r="M4228" s="111">
        <v>4.2000000000000003E-2</v>
      </c>
      <c r="N4228" s="113">
        <v>2.59</v>
      </c>
      <c r="O4228" s="113">
        <v>2.1755</v>
      </c>
      <c r="P4228" s="114">
        <v>0.2</v>
      </c>
      <c r="Q4228" s="113">
        <v>26.160000000000004</v>
      </c>
      <c r="R4228" s="115">
        <v>2.39</v>
      </c>
      <c r="S4228" s="115">
        <v>1.99</v>
      </c>
      <c r="T4228" s="119">
        <v>0.2</v>
      </c>
      <c r="U4228" s="116">
        <v>23.88</v>
      </c>
      <c r="V4228" t="s">
        <v>25</v>
      </c>
      <c r="W4228">
        <v>2.08</v>
      </c>
      <c r="X4228" t="s">
        <v>25</v>
      </c>
      <c r="Y4228">
        <v>24.96</v>
      </c>
      <c r="Z4228">
        <v>2.19</v>
      </c>
      <c r="AA4228">
        <v>1.83</v>
      </c>
      <c r="AB4228">
        <v>0.2</v>
      </c>
      <c r="AC4228">
        <v>21.96</v>
      </c>
    </row>
    <row r="4229" spans="1:29" x14ac:dyDescent="0.25">
      <c r="A4229" s="111" t="s">
        <v>613</v>
      </c>
      <c r="B4229" s="112" t="s">
        <v>156</v>
      </c>
      <c r="C4229" s="111">
        <v>60663</v>
      </c>
      <c r="D4229" s="111">
        <v>606634</v>
      </c>
      <c r="E4229" s="111" t="s">
        <v>616</v>
      </c>
      <c r="F4229" s="111">
        <v>9089</v>
      </c>
      <c r="G4229" s="111" t="s">
        <v>360</v>
      </c>
      <c r="H4229" s="111" t="s">
        <v>51</v>
      </c>
      <c r="I4229" s="111" t="s">
        <v>18</v>
      </c>
      <c r="J4229" s="111" t="s">
        <v>340</v>
      </c>
      <c r="K4229" s="111" t="s">
        <v>46</v>
      </c>
      <c r="L4229" s="111">
        <v>12</v>
      </c>
      <c r="M4229" s="111">
        <v>4.2000000000000003E-2</v>
      </c>
      <c r="N4229" s="113">
        <v>2.59</v>
      </c>
      <c r="O4229" s="113">
        <v>2.1755</v>
      </c>
      <c r="P4229" s="114">
        <v>0.2</v>
      </c>
      <c r="Q4229" s="113">
        <v>26.160000000000004</v>
      </c>
      <c r="R4229" s="115">
        <v>2.39</v>
      </c>
      <c r="S4229" s="115">
        <v>1.99</v>
      </c>
      <c r="T4229" s="119">
        <v>0.2</v>
      </c>
      <c r="U4229" s="116">
        <v>23.88</v>
      </c>
      <c r="V4229" t="s">
        <v>25</v>
      </c>
      <c r="W4229">
        <v>2.08</v>
      </c>
      <c r="X4229" t="s">
        <v>25</v>
      </c>
      <c r="Y4229">
        <v>24.96</v>
      </c>
      <c r="Z4229">
        <v>2.19</v>
      </c>
      <c r="AA4229">
        <v>1.83</v>
      </c>
      <c r="AB4229">
        <v>0.2</v>
      </c>
      <c r="AC4229">
        <v>21.96</v>
      </c>
    </row>
    <row r="4230" spans="1:29" x14ac:dyDescent="0.25">
      <c r="A4230" s="111" t="s">
        <v>613</v>
      </c>
      <c r="B4230" s="112" t="s">
        <v>156</v>
      </c>
      <c r="C4230" s="111">
        <v>60663</v>
      </c>
      <c r="D4230" s="111">
        <v>606634</v>
      </c>
      <c r="E4230" s="111" t="s">
        <v>616</v>
      </c>
      <c r="F4230" s="111">
        <v>9091</v>
      </c>
      <c r="G4230" s="111" t="s">
        <v>361</v>
      </c>
      <c r="H4230" s="111" t="s">
        <v>52</v>
      </c>
      <c r="I4230" s="111" t="s">
        <v>18</v>
      </c>
      <c r="J4230" s="111" t="s">
        <v>362</v>
      </c>
      <c r="K4230" s="111" t="s">
        <v>46</v>
      </c>
      <c r="L4230" s="111">
        <v>12</v>
      </c>
      <c r="M4230" s="111">
        <v>4.2000000000000003E-2</v>
      </c>
      <c r="N4230" s="113">
        <v>3.19</v>
      </c>
      <c r="O4230" s="113">
        <v>2.66</v>
      </c>
      <c r="P4230" s="114">
        <v>0.2</v>
      </c>
      <c r="Q4230" s="113">
        <v>31.92</v>
      </c>
      <c r="R4230" s="115">
        <v>2.99</v>
      </c>
      <c r="S4230" s="115">
        <v>2.4916666666666671</v>
      </c>
      <c r="T4230" s="119">
        <v>0.2</v>
      </c>
      <c r="U4230" s="116">
        <v>29.880000000000003</v>
      </c>
      <c r="V4230" t="s">
        <v>25</v>
      </c>
      <c r="W4230">
        <v>2.66</v>
      </c>
      <c r="X4230" t="s">
        <v>25</v>
      </c>
      <c r="Y4230">
        <v>31.92</v>
      </c>
      <c r="Z4230">
        <v>2.99</v>
      </c>
      <c r="AA4230">
        <v>2.4900000000000002</v>
      </c>
      <c r="AB4230">
        <v>0.2</v>
      </c>
      <c r="AC4230">
        <v>29.880000000000003</v>
      </c>
    </row>
    <row r="4231" spans="1:29" x14ac:dyDescent="0.25">
      <c r="A4231" s="111" t="s">
        <v>613</v>
      </c>
      <c r="B4231" s="112" t="s">
        <v>156</v>
      </c>
      <c r="C4231" s="111">
        <v>60663</v>
      </c>
      <c r="D4231" s="111">
        <v>606634</v>
      </c>
      <c r="E4231" s="111" t="s">
        <v>616</v>
      </c>
      <c r="F4231" s="111">
        <v>9092</v>
      </c>
      <c r="G4231" s="111" t="s">
        <v>363</v>
      </c>
      <c r="H4231" s="111" t="s">
        <v>52</v>
      </c>
      <c r="I4231" s="111" t="s">
        <v>18</v>
      </c>
      <c r="J4231" s="111" t="s">
        <v>364</v>
      </c>
      <c r="K4231" s="111" t="s">
        <v>46</v>
      </c>
      <c r="L4231" s="111">
        <v>12</v>
      </c>
      <c r="M4231" s="111">
        <v>4.2000000000000003E-2</v>
      </c>
      <c r="N4231" s="113">
        <v>3.19</v>
      </c>
      <c r="O4231" s="113">
        <v>2.66</v>
      </c>
      <c r="P4231" s="114">
        <v>0.2</v>
      </c>
      <c r="Q4231" s="113">
        <v>31.92</v>
      </c>
      <c r="R4231" s="115">
        <v>2.99</v>
      </c>
      <c r="S4231" s="115">
        <v>2.4916666666666671</v>
      </c>
      <c r="T4231" s="119">
        <v>0.2</v>
      </c>
      <c r="U4231" s="116">
        <v>29.880000000000003</v>
      </c>
      <c r="V4231" t="s">
        <v>25</v>
      </c>
      <c r="W4231">
        <v>2.66</v>
      </c>
      <c r="X4231" t="s">
        <v>25</v>
      </c>
      <c r="Y4231">
        <v>31.92</v>
      </c>
      <c r="Z4231">
        <v>2.99</v>
      </c>
      <c r="AA4231">
        <v>2.4900000000000002</v>
      </c>
      <c r="AB4231">
        <v>0.2</v>
      </c>
      <c r="AC4231">
        <v>29.880000000000003</v>
      </c>
    </row>
    <row r="4232" spans="1:29" x14ac:dyDescent="0.25">
      <c r="A4232" s="111" t="s">
        <v>613</v>
      </c>
      <c r="B4232" s="112" t="s">
        <v>156</v>
      </c>
      <c r="C4232" s="111">
        <v>60663</v>
      </c>
      <c r="D4232" s="111">
        <v>606634</v>
      </c>
      <c r="E4232" s="111" t="s">
        <v>616</v>
      </c>
      <c r="F4232" s="111">
        <v>9093</v>
      </c>
      <c r="G4232" s="111" t="s">
        <v>365</v>
      </c>
      <c r="H4232" s="111" t="s">
        <v>49</v>
      </c>
      <c r="I4232" s="111" t="s">
        <v>18</v>
      </c>
      <c r="J4232" s="111" t="s">
        <v>342</v>
      </c>
      <c r="K4232" s="111" t="s">
        <v>46</v>
      </c>
      <c r="L4232" s="111">
        <v>12</v>
      </c>
      <c r="M4232" s="111">
        <v>4.2000000000000003E-2</v>
      </c>
      <c r="N4232" s="113">
        <v>2.59</v>
      </c>
      <c r="O4232" s="113">
        <v>2.1755</v>
      </c>
      <c r="P4232" s="114">
        <v>0.2</v>
      </c>
      <c r="Q4232" s="113">
        <v>26.160000000000004</v>
      </c>
      <c r="R4232" s="115">
        <v>2.39</v>
      </c>
      <c r="S4232" s="115">
        <v>1.99</v>
      </c>
      <c r="T4232" s="119">
        <v>0.2</v>
      </c>
      <c r="U4232" s="116">
        <v>23.88</v>
      </c>
      <c r="V4232" t="s">
        <v>25</v>
      </c>
      <c r="W4232">
        <v>2.08</v>
      </c>
      <c r="X4232" t="s">
        <v>25</v>
      </c>
      <c r="Y4232">
        <v>24.96</v>
      </c>
      <c r="Z4232">
        <v>2.19</v>
      </c>
      <c r="AA4232">
        <v>1.83</v>
      </c>
      <c r="AB4232">
        <v>0.2</v>
      </c>
      <c r="AC4232">
        <v>21.96</v>
      </c>
    </row>
    <row r="4233" spans="1:29" x14ac:dyDescent="0.25">
      <c r="A4233" s="111" t="s">
        <v>613</v>
      </c>
      <c r="B4233" s="112" t="s">
        <v>156</v>
      </c>
      <c r="C4233" s="111">
        <v>60663</v>
      </c>
      <c r="D4233" s="111">
        <v>606634</v>
      </c>
      <c r="E4233" s="111" t="s">
        <v>616</v>
      </c>
      <c r="F4233" s="111">
        <v>9096</v>
      </c>
      <c r="G4233" s="111" t="s">
        <v>366</v>
      </c>
      <c r="H4233" s="111" t="s">
        <v>49</v>
      </c>
      <c r="I4233" s="111" t="s">
        <v>18</v>
      </c>
      <c r="J4233" s="111" t="s">
        <v>331</v>
      </c>
      <c r="K4233" s="111" t="s">
        <v>46</v>
      </c>
      <c r="L4233" s="111">
        <v>12</v>
      </c>
      <c r="M4233" s="111">
        <v>4.2000000000000003E-2</v>
      </c>
      <c r="N4233" s="113">
        <v>2.59</v>
      </c>
      <c r="O4233" s="113">
        <v>2.1755</v>
      </c>
      <c r="P4233" s="114">
        <v>0.2</v>
      </c>
      <c r="Q4233" s="113">
        <v>26.160000000000004</v>
      </c>
      <c r="R4233" s="115">
        <v>2.39</v>
      </c>
      <c r="S4233" s="115">
        <v>1.99</v>
      </c>
      <c r="T4233" s="119">
        <v>0.2</v>
      </c>
      <c r="U4233" s="116">
        <v>23.88</v>
      </c>
      <c r="V4233" t="s">
        <v>25</v>
      </c>
      <c r="W4233">
        <v>2.08</v>
      </c>
      <c r="X4233" t="s">
        <v>25</v>
      </c>
      <c r="Y4233">
        <v>24.96</v>
      </c>
      <c r="Z4233">
        <v>2.19</v>
      </c>
      <c r="AA4233">
        <v>1.83</v>
      </c>
      <c r="AB4233">
        <v>0.2</v>
      </c>
      <c r="AC4233">
        <v>21.96</v>
      </c>
    </row>
    <row r="4234" spans="1:29" x14ac:dyDescent="0.25">
      <c r="A4234" s="111" t="s">
        <v>613</v>
      </c>
      <c r="B4234" s="112" t="s">
        <v>156</v>
      </c>
      <c r="C4234" s="111">
        <v>60663</v>
      </c>
      <c r="D4234" s="111">
        <v>606634</v>
      </c>
      <c r="E4234" s="111" t="s">
        <v>616</v>
      </c>
      <c r="F4234" s="111">
        <v>9274</v>
      </c>
      <c r="G4234" s="111" t="s">
        <v>367</v>
      </c>
      <c r="H4234" s="111" t="s">
        <v>49</v>
      </c>
      <c r="I4234" s="111" t="s">
        <v>18</v>
      </c>
      <c r="J4234" s="111" t="s">
        <v>344</v>
      </c>
      <c r="K4234" s="111" t="s">
        <v>46</v>
      </c>
      <c r="L4234" s="111">
        <v>12</v>
      </c>
      <c r="M4234" s="111">
        <v>4.2000000000000003E-2</v>
      </c>
      <c r="N4234" s="113">
        <v>2.59</v>
      </c>
      <c r="O4234" s="113">
        <v>2.1755</v>
      </c>
      <c r="P4234" s="114">
        <v>0.2</v>
      </c>
      <c r="Q4234" s="113">
        <v>26.160000000000004</v>
      </c>
      <c r="R4234" s="115">
        <v>2.39</v>
      </c>
      <c r="S4234" s="115">
        <v>1.99</v>
      </c>
      <c r="T4234" s="119">
        <v>0.2</v>
      </c>
      <c r="U4234" s="116">
        <v>23.88</v>
      </c>
      <c r="V4234" t="s">
        <v>25</v>
      </c>
      <c r="W4234">
        <v>2.08</v>
      </c>
      <c r="X4234" t="s">
        <v>25</v>
      </c>
      <c r="Y4234">
        <v>24.96</v>
      </c>
      <c r="Z4234">
        <v>2.19</v>
      </c>
      <c r="AA4234">
        <v>1.83</v>
      </c>
      <c r="AB4234">
        <v>0.2</v>
      </c>
      <c r="AC4234">
        <v>21.96</v>
      </c>
    </row>
    <row r="4235" spans="1:29" x14ac:dyDescent="0.25">
      <c r="A4235" s="111" t="s">
        <v>613</v>
      </c>
      <c r="B4235" s="112" t="s">
        <v>156</v>
      </c>
      <c r="C4235" s="111">
        <v>60663</v>
      </c>
      <c r="D4235" s="111">
        <v>606634</v>
      </c>
      <c r="E4235" s="111" t="s">
        <v>616</v>
      </c>
      <c r="F4235" s="111">
        <v>19227</v>
      </c>
      <c r="G4235" s="111" t="s">
        <v>434</v>
      </c>
      <c r="H4235" s="111" t="s">
        <v>152</v>
      </c>
      <c r="I4235" s="111" t="s">
        <v>128</v>
      </c>
      <c r="J4235" s="111" t="s">
        <v>346</v>
      </c>
      <c r="K4235" s="111" t="s">
        <v>132</v>
      </c>
      <c r="L4235" s="111">
        <v>4</v>
      </c>
      <c r="M4235" s="111">
        <v>1.4200000000000001E-2</v>
      </c>
      <c r="N4235" s="113">
        <v>11.19</v>
      </c>
      <c r="O4235" s="113">
        <v>9.36</v>
      </c>
      <c r="P4235" s="114">
        <v>0.2</v>
      </c>
      <c r="Q4235" s="113">
        <v>37.44</v>
      </c>
      <c r="R4235" s="115">
        <v>10.59</v>
      </c>
      <c r="S4235" s="115">
        <v>8.85</v>
      </c>
      <c r="T4235" s="119">
        <v>0.2</v>
      </c>
      <c r="U4235" s="116">
        <v>35.4</v>
      </c>
      <c r="V4235" t="s">
        <v>25</v>
      </c>
      <c r="W4235">
        <v>9.36</v>
      </c>
      <c r="X4235" t="s">
        <v>25</v>
      </c>
      <c r="Y4235">
        <v>37.44</v>
      </c>
      <c r="Z4235">
        <v>10.59</v>
      </c>
      <c r="AA4235">
        <v>8.85</v>
      </c>
      <c r="AB4235">
        <v>0.2</v>
      </c>
      <c r="AC4235">
        <v>35.4</v>
      </c>
    </row>
    <row r="4236" spans="1:29" x14ac:dyDescent="0.25">
      <c r="A4236" s="111" t="s">
        <v>613</v>
      </c>
      <c r="B4236" s="112" t="s">
        <v>156</v>
      </c>
      <c r="C4236" s="111">
        <v>60663</v>
      </c>
      <c r="D4236" s="111">
        <v>606634</v>
      </c>
      <c r="E4236" s="111" t="s">
        <v>616</v>
      </c>
      <c r="F4236" s="111">
        <v>2231</v>
      </c>
      <c r="G4236" s="111" t="s">
        <v>461</v>
      </c>
      <c r="H4236" s="111" t="s">
        <v>42</v>
      </c>
      <c r="I4236" s="111" t="s">
        <v>18</v>
      </c>
      <c r="J4236" s="111" t="s">
        <v>334</v>
      </c>
      <c r="K4236" s="111" t="s">
        <v>462</v>
      </c>
      <c r="L4236" s="111">
        <v>12</v>
      </c>
      <c r="M4236" s="111">
        <v>3.4799999999999998E-2</v>
      </c>
      <c r="N4236" s="113">
        <v>3.19</v>
      </c>
      <c r="O4236" s="113">
        <v>2.65</v>
      </c>
      <c r="P4236" s="114">
        <v>0.2</v>
      </c>
      <c r="Q4236" s="113">
        <v>31.799999999999997</v>
      </c>
      <c r="R4236" s="115">
        <v>2.79</v>
      </c>
      <c r="S4236" s="115">
        <v>2.33</v>
      </c>
      <c r="T4236" s="119">
        <v>0.2</v>
      </c>
      <c r="U4236" s="116">
        <v>27.96</v>
      </c>
      <c r="V4236" t="s">
        <v>25</v>
      </c>
      <c r="W4236">
        <v>2.65</v>
      </c>
      <c r="X4236" t="s">
        <v>25</v>
      </c>
      <c r="Y4236">
        <v>31.799999999999997</v>
      </c>
      <c r="Z4236">
        <v>2.79</v>
      </c>
      <c r="AA4236">
        <v>2.33</v>
      </c>
      <c r="AB4236">
        <v>0.2</v>
      </c>
      <c r="AC4236">
        <v>27.96</v>
      </c>
    </row>
    <row r="4237" spans="1:29" x14ac:dyDescent="0.25">
      <c r="A4237" s="111" t="s">
        <v>613</v>
      </c>
      <c r="B4237" s="112" t="s">
        <v>156</v>
      </c>
      <c r="C4237" s="111">
        <v>60663</v>
      </c>
      <c r="D4237" s="111">
        <v>606634</v>
      </c>
      <c r="E4237" s="111" t="s">
        <v>616</v>
      </c>
      <c r="F4237" s="111">
        <v>8411</v>
      </c>
      <c r="G4237" s="111" t="s">
        <v>465</v>
      </c>
      <c r="H4237" s="111" t="s">
        <v>82</v>
      </c>
      <c r="I4237" s="111" t="s">
        <v>18</v>
      </c>
      <c r="J4237" s="111" t="s">
        <v>334</v>
      </c>
      <c r="K4237" s="111" t="s">
        <v>81</v>
      </c>
      <c r="L4237" s="111">
        <v>6</v>
      </c>
      <c r="M4237" s="111">
        <v>0.09</v>
      </c>
      <c r="N4237" s="113">
        <v>4.79</v>
      </c>
      <c r="O4237" s="113">
        <v>3.99</v>
      </c>
      <c r="P4237" s="114">
        <v>0.2</v>
      </c>
      <c r="Q4237" s="113">
        <v>23.94</v>
      </c>
      <c r="R4237" s="115">
        <v>4.79</v>
      </c>
      <c r="S4237" s="115">
        <v>3.99</v>
      </c>
      <c r="T4237" s="119">
        <v>0.2</v>
      </c>
      <c r="U4237" s="116">
        <v>23.94</v>
      </c>
      <c r="V4237" t="s">
        <v>25</v>
      </c>
      <c r="W4237">
        <v>4.16</v>
      </c>
      <c r="X4237" t="s">
        <v>25</v>
      </c>
      <c r="Y4237">
        <v>24.96</v>
      </c>
      <c r="Z4237">
        <v>4.99</v>
      </c>
      <c r="AA4237">
        <v>4.16</v>
      </c>
      <c r="AB4237">
        <v>0.2</v>
      </c>
      <c r="AC4237">
        <v>24.96</v>
      </c>
    </row>
    <row r="4238" spans="1:29" x14ac:dyDescent="0.25">
      <c r="A4238" s="111" t="s">
        <v>613</v>
      </c>
      <c r="B4238" s="112" t="s">
        <v>156</v>
      </c>
      <c r="C4238" s="111">
        <v>60663</v>
      </c>
      <c r="D4238" s="111">
        <v>606634</v>
      </c>
      <c r="E4238" s="111" t="s">
        <v>616</v>
      </c>
      <c r="F4238" s="111">
        <v>8418</v>
      </c>
      <c r="G4238" s="111" t="s">
        <v>467</v>
      </c>
      <c r="H4238" s="111" t="s">
        <v>83</v>
      </c>
      <c r="I4238" s="111" t="s">
        <v>18</v>
      </c>
      <c r="J4238" s="111" t="s">
        <v>331</v>
      </c>
      <c r="K4238" s="111" t="s">
        <v>81</v>
      </c>
      <c r="L4238" s="111">
        <v>6</v>
      </c>
      <c r="M4238" s="111">
        <v>0.09</v>
      </c>
      <c r="N4238" s="113">
        <v>4.79</v>
      </c>
      <c r="O4238" s="113">
        <v>3.99</v>
      </c>
      <c r="P4238" s="114">
        <v>0.2</v>
      </c>
      <c r="Q4238" s="113">
        <v>23.94</v>
      </c>
      <c r="R4238" s="115">
        <v>4.79</v>
      </c>
      <c r="S4238" s="115">
        <v>3.99</v>
      </c>
      <c r="T4238" s="119">
        <v>0.2</v>
      </c>
      <c r="U4238" s="116">
        <v>23.94</v>
      </c>
      <c r="V4238" t="s">
        <v>25</v>
      </c>
      <c r="W4238">
        <v>4.16</v>
      </c>
      <c r="X4238" t="s">
        <v>25</v>
      </c>
      <c r="Y4238">
        <v>24.96</v>
      </c>
      <c r="Z4238">
        <v>4.99</v>
      </c>
      <c r="AA4238">
        <v>4.16</v>
      </c>
      <c r="AB4238">
        <v>0.2</v>
      </c>
      <c r="AC4238">
        <v>24.96</v>
      </c>
    </row>
    <row r="4239" spans="1:29" x14ac:dyDescent="0.25">
      <c r="A4239" s="111" t="s">
        <v>613</v>
      </c>
      <c r="B4239" s="112" t="s">
        <v>156</v>
      </c>
      <c r="C4239" s="111">
        <v>60663</v>
      </c>
      <c r="D4239" s="111">
        <v>606634</v>
      </c>
      <c r="E4239" s="111" t="s">
        <v>616</v>
      </c>
      <c r="F4239" s="111">
        <v>8793</v>
      </c>
      <c r="G4239" s="111" t="s">
        <v>468</v>
      </c>
      <c r="H4239" s="111" t="s">
        <v>84</v>
      </c>
      <c r="I4239" s="111" t="s">
        <v>18</v>
      </c>
      <c r="J4239" s="111" t="s">
        <v>469</v>
      </c>
      <c r="K4239" s="111" t="s">
        <v>81</v>
      </c>
      <c r="L4239" s="111">
        <v>6</v>
      </c>
      <c r="M4239" s="111">
        <v>0.09</v>
      </c>
      <c r="N4239" s="113">
        <v>6.49</v>
      </c>
      <c r="O4239" s="113">
        <v>5.4</v>
      </c>
      <c r="P4239" s="114">
        <v>0.2</v>
      </c>
      <c r="Q4239" s="113">
        <v>32.400000000000006</v>
      </c>
      <c r="R4239" s="115">
        <v>5.69</v>
      </c>
      <c r="S4239" s="115">
        <v>4.74</v>
      </c>
      <c r="T4239" s="119">
        <v>0.2</v>
      </c>
      <c r="U4239" s="116">
        <v>28.44</v>
      </c>
      <c r="V4239" t="s">
        <v>25</v>
      </c>
      <c r="W4239">
        <v>5.4</v>
      </c>
      <c r="X4239" t="s">
        <v>25</v>
      </c>
      <c r="Y4239">
        <v>32.400000000000006</v>
      </c>
      <c r="Z4239">
        <v>5.69</v>
      </c>
      <c r="AA4239">
        <v>4.74</v>
      </c>
      <c r="AB4239">
        <v>0.2</v>
      </c>
      <c r="AC4239">
        <v>28.44</v>
      </c>
    </row>
    <row r="4240" spans="1:29" x14ac:dyDescent="0.25">
      <c r="A4240" s="111" t="s">
        <v>613</v>
      </c>
      <c r="B4240" s="112" t="s">
        <v>156</v>
      </c>
      <c r="C4240" s="111">
        <v>60663</v>
      </c>
      <c r="D4240" s="111">
        <v>606634</v>
      </c>
      <c r="E4240" s="111" t="s">
        <v>616</v>
      </c>
      <c r="F4240" s="111">
        <v>13065</v>
      </c>
      <c r="G4240" s="111" t="s">
        <v>470</v>
      </c>
      <c r="H4240" s="111" t="s">
        <v>84</v>
      </c>
      <c r="I4240" s="111" t="s">
        <v>18</v>
      </c>
      <c r="J4240" s="111" t="s">
        <v>471</v>
      </c>
      <c r="K4240" s="111" t="s">
        <v>81</v>
      </c>
      <c r="L4240" s="111">
        <v>6</v>
      </c>
      <c r="M4240" s="111">
        <v>0.09</v>
      </c>
      <c r="N4240" s="113">
        <v>6.49</v>
      </c>
      <c r="O4240" s="113">
        <v>5.4</v>
      </c>
      <c r="P4240" s="114">
        <v>0.2</v>
      </c>
      <c r="Q4240" s="113">
        <v>32.400000000000006</v>
      </c>
      <c r="R4240" s="115">
        <v>5.69</v>
      </c>
      <c r="S4240" s="115">
        <v>4.74</v>
      </c>
      <c r="T4240" s="119">
        <v>0.2</v>
      </c>
      <c r="U4240" s="116">
        <v>28.44</v>
      </c>
      <c r="V4240" t="s">
        <v>25</v>
      </c>
      <c r="W4240">
        <v>5.4</v>
      </c>
      <c r="X4240" t="s">
        <v>25</v>
      </c>
      <c r="Y4240">
        <v>32.400000000000006</v>
      </c>
      <c r="Z4240">
        <v>5.69</v>
      </c>
      <c r="AA4240">
        <v>4.74</v>
      </c>
      <c r="AB4240">
        <v>0.2</v>
      </c>
      <c r="AC4240">
        <v>28.44</v>
      </c>
    </row>
    <row r="4241" spans="1:29" x14ac:dyDescent="0.25">
      <c r="A4241" s="111" t="s">
        <v>613</v>
      </c>
      <c r="B4241" s="112" t="s">
        <v>156</v>
      </c>
      <c r="C4241" s="111">
        <v>60663</v>
      </c>
      <c r="D4241" s="111">
        <v>606634</v>
      </c>
      <c r="E4241" s="111" t="s">
        <v>616</v>
      </c>
      <c r="F4241" s="111">
        <v>28512</v>
      </c>
      <c r="G4241" s="111" t="s">
        <v>415</v>
      </c>
      <c r="H4241" s="111" t="s">
        <v>83</v>
      </c>
      <c r="I4241" s="111" t="s">
        <v>18</v>
      </c>
      <c r="J4241" s="111" t="s">
        <v>384</v>
      </c>
      <c r="K4241" s="111" t="s">
        <v>81</v>
      </c>
      <c r="L4241" s="111">
        <v>6</v>
      </c>
      <c r="M4241" s="111">
        <v>0.09</v>
      </c>
      <c r="N4241" s="113">
        <v>4.79</v>
      </c>
      <c r="O4241" s="113">
        <v>3.99</v>
      </c>
      <c r="P4241" s="114">
        <v>0.2</v>
      </c>
      <c r="Q4241" s="113">
        <v>23.94</v>
      </c>
      <c r="R4241" s="115">
        <v>4.79</v>
      </c>
      <c r="S4241" s="115">
        <v>3.99</v>
      </c>
      <c r="T4241" s="119">
        <v>0.2</v>
      </c>
      <c r="U4241" s="116">
        <v>23.94</v>
      </c>
      <c r="V4241" t="s">
        <v>25</v>
      </c>
      <c r="W4241">
        <v>4.16</v>
      </c>
      <c r="X4241" t="s">
        <v>25</v>
      </c>
      <c r="Y4241">
        <v>24.96</v>
      </c>
      <c r="Z4241">
        <v>4.99</v>
      </c>
      <c r="AA4241">
        <v>4.16</v>
      </c>
      <c r="AB4241">
        <v>0.2</v>
      </c>
      <c r="AC4241">
        <v>24.96</v>
      </c>
    </row>
    <row r="4242" spans="1:29" x14ac:dyDescent="0.25">
      <c r="A4242" s="111" t="s">
        <v>613</v>
      </c>
      <c r="B4242" s="112" t="s">
        <v>156</v>
      </c>
      <c r="C4242" s="111">
        <v>60663</v>
      </c>
      <c r="D4242" s="111">
        <v>606634</v>
      </c>
      <c r="E4242" s="111" t="s">
        <v>616</v>
      </c>
      <c r="F4242" s="111">
        <v>253</v>
      </c>
      <c r="G4242" s="111" t="s">
        <v>375</v>
      </c>
      <c r="H4242" s="111" t="s">
        <v>73</v>
      </c>
      <c r="I4242" s="111" t="s">
        <v>18</v>
      </c>
      <c r="J4242" s="111" t="s">
        <v>340</v>
      </c>
      <c r="K4242" s="111" t="s">
        <v>68</v>
      </c>
      <c r="L4242" s="111">
        <v>6</v>
      </c>
      <c r="M4242" s="111">
        <v>0.06</v>
      </c>
      <c r="N4242" s="113">
        <v>4.29</v>
      </c>
      <c r="O4242" s="113">
        <v>3.6</v>
      </c>
      <c r="P4242" s="114">
        <v>0.2</v>
      </c>
      <c r="Q4242" s="113">
        <v>21.6</v>
      </c>
      <c r="R4242" s="115">
        <v>3.99</v>
      </c>
      <c r="S4242" s="115">
        <v>3.33</v>
      </c>
      <c r="T4242" s="119">
        <v>0.2</v>
      </c>
      <c r="U4242" s="116">
        <v>19.98</v>
      </c>
      <c r="V4242" t="s">
        <v>25</v>
      </c>
      <c r="W4242">
        <v>3.98</v>
      </c>
      <c r="X4242" t="s">
        <v>25</v>
      </c>
      <c r="Y4242">
        <v>23.88</v>
      </c>
      <c r="Z4242">
        <v>4.1900000000000004</v>
      </c>
      <c r="AA4242">
        <v>3.49</v>
      </c>
      <c r="AB4242">
        <v>0.2</v>
      </c>
      <c r="AC4242">
        <v>20.94</v>
      </c>
    </row>
    <row r="4243" spans="1:29" x14ac:dyDescent="0.25">
      <c r="A4243" s="111" t="s">
        <v>613</v>
      </c>
      <c r="B4243" s="112" t="s">
        <v>156</v>
      </c>
      <c r="C4243" s="111">
        <v>60663</v>
      </c>
      <c r="D4243" s="111">
        <v>606634</v>
      </c>
      <c r="E4243" s="111" t="s">
        <v>616</v>
      </c>
      <c r="F4243" s="111">
        <v>2132</v>
      </c>
      <c r="G4243" s="111" t="s">
        <v>376</v>
      </c>
      <c r="H4243" s="111" t="s">
        <v>70</v>
      </c>
      <c r="I4243" s="111" t="s">
        <v>18</v>
      </c>
      <c r="J4243" s="111" t="s">
        <v>334</v>
      </c>
      <c r="K4243" s="111" t="s">
        <v>68</v>
      </c>
      <c r="L4243" s="111">
        <v>6</v>
      </c>
      <c r="M4243" s="111">
        <v>0.06</v>
      </c>
      <c r="N4243" s="113">
        <v>4.59</v>
      </c>
      <c r="O4243" s="113">
        <v>3.79</v>
      </c>
      <c r="P4243" s="114">
        <v>0.2</v>
      </c>
      <c r="Q4243" s="113">
        <v>22.740000000000002</v>
      </c>
      <c r="R4243" s="115">
        <v>4.29</v>
      </c>
      <c r="S4243" s="115">
        <v>3.58</v>
      </c>
      <c r="T4243" s="119">
        <v>0.2</v>
      </c>
      <c r="U4243" s="116">
        <v>21.48</v>
      </c>
      <c r="V4243" t="s">
        <v>25</v>
      </c>
      <c r="W4243">
        <v>3.98</v>
      </c>
      <c r="X4243" t="s">
        <v>25</v>
      </c>
      <c r="Y4243">
        <v>23.88</v>
      </c>
      <c r="Z4243">
        <v>4.1900000000000004</v>
      </c>
      <c r="AA4243">
        <v>3.49</v>
      </c>
      <c r="AB4243">
        <v>0.2</v>
      </c>
      <c r="AC4243">
        <v>20.94</v>
      </c>
    </row>
    <row r="4244" spans="1:29" x14ac:dyDescent="0.25">
      <c r="A4244" s="111" t="s">
        <v>613</v>
      </c>
      <c r="B4244" s="112" t="s">
        <v>156</v>
      </c>
      <c r="C4244" s="111">
        <v>60663</v>
      </c>
      <c r="D4244" s="111">
        <v>606634</v>
      </c>
      <c r="E4244" s="111" t="s">
        <v>616</v>
      </c>
      <c r="F4244" s="111">
        <v>2585</v>
      </c>
      <c r="G4244" s="111" t="s">
        <v>472</v>
      </c>
      <c r="H4244" s="111" t="s">
        <v>80</v>
      </c>
      <c r="I4244" s="111" t="s">
        <v>18</v>
      </c>
      <c r="J4244" s="111" t="s">
        <v>334</v>
      </c>
      <c r="K4244" s="111" t="s">
        <v>68</v>
      </c>
      <c r="L4244" s="111">
        <v>12</v>
      </c>
      <c r="M4244" s="111">
        <v>0.12</v>
      </c>
      <c r="N4244" s="113">
        <v>4.59</v>
      </c>
      <c r="O4244" s="113">
        <v>3.8</v>
      </c>
      <c r="P4244" s="114">
        <v>0.2</v>
      </c>
      <c r="Q4244" s="113">
        <v>45.599999999999994</v>
      </c>
      <c r="R4244" s="115">
        <v>3.99</v>
      </c>
      <c r="S4244" s="115">
        <v>3.32</v>
      </c>
      <c r="T4244" s="119">
        <v>0.2</v>
      </c>
      <c r="U4244" s="116">
        <v>39.839999999999996</v>
      </c>
      <c r="V4244" t="s">
        <v>25</v>
      </c>
      <c r="W4244">
        <v>3.8</v>
      </c>
      <c r="X4244" t="s">
        <v>25</v>
      </c>
      <c r="Y4244">
        <v>45.599999999999994</v>
      </c>
      <c r="Z4244">
        <v>3.99</v>
      </c>
      <c r="AA4244">
        <v>3.32</v>
      </c>
      <c r="AB4244">
        <v>0.2</v>
      </c>
      <c r="AC4244">
        <v>39.839999999999996</v>
      </c>
    </row>
    <row r="4245" spans="1:29" x14ac:dyDescent="0.25">
      <c r="A4245" s="111" t="s">
        <v>613</v>
      </c>
      <c r="B4245" s="112" t="s">
        <v>156</v>
      </c>
      <c r="C4245" s="111">
        <v>60663</v>
      </c>
      <c r="D4245" s="111">
        <v>606634</v>
      </c>
      <c r="E4245" s="111" t="s">
        <v>616</v>
      </c>
      <c r="F4245" s="111">
        <v>7703</v>
      </c>
      <c r="G4245" s="111" t="s">
        <v>473</v>
      </c>
      <c r="H4245" s="111" t="s">
        <v>72</v>
      </c>
      <c r="I4245" s="111" t="s">
        <v>18</v>
      </c>
      <c r="J4245" s="111" t="s">
        <v>331</v>
      </c>
      <c r="K4245" s="111" t="s">
        <v>68</v>
      </c>
      <c r="L4245" s="111">
        <v>6</v>
      </c>
      <c r="M4245" s="111">
        <v>0.06</v>
      </c>
      <c r="N4245" s="113">
        <v>4.29</v>
      </c>
      <c r="O4245" s="113">
        <v>3.6</v>
      </c>
      <c r="P4245" s="114">
        <v>0.2</v>
      </c>
      <c r="Q4245" s="113">
        <v>21.6</v>
      </c>
      <c r="R4245" s="115">
        <v>3.99</v>
      </c>
      <c r="S4245" s="115">
        <v>3.33</v>
      </c>
      <c r="T4245" s="119">
        <v>0.2</v>
      </c>
      <c r="U4245" s="116">
        <v>19.98</v>
      </c>
      <c r="V4245" t="s">
        <v>25</v>
      </c>
      <c r="W4245">
        <v>3.98</v>
      </c>
      <c r="X4245" t="s">
        <v>25</v>
      </c>
      <c r="Y4245">
        <v>23.88</v>
      </c>
      <c r="Z4245">
        <v>4.1900000000000004</v>
      </c>
      <c r="AA4245">
        <v>3.49</v>
      </c>
      <c r="AB4245">
        <v>0.2</v>
      </c>
      <c r="AC4245">
        <v>20.94</v>
      </c>
    </row>
    <row r="4246" spans="1:29" x14ac:dyDescent="0.25">
      <c r="A4246" s="111" t="s">
        <v>613</v>
      </c>
      <c r="B4246" s="112" t="s">
        <v>156</v>
      </c>
      <c r="C4246" s="111">
        <v>60663</v>
      </c>
      <c r="D4246" s="111">
        <v>606634</v>
      </c>
      <c r="E4246" s="111" t="s">
        <v>616</v>
      </c>
      <c r="F4246" s="111">
        <v>11593</v>
      </c>
      <c r="G4246" s="111" t="s">
        <v>474</v>
      </c>
      <c r="H4246" s="111" t="s">
        <v>80</v>
      </c>
      <c r="I4246" s="111" t="s">
        <v>18</v>
      </c>
      <c r="J4246" s="111" t="s">
        <v>331</v>
      </c>
      <c r="K4246" s="111" t="s">
        <v>68</v>
      </c>
      <c r="L4246" s="111">
        <v>12</v>
      </c>
      <c r="M4246" s="111">
        <v>0.12</v>
      </c>
      <c r="N4246" s="113">
        <v>4.59</v>
      </c>
      <c r="O4246" s="113">
        <v>3.8</v>
      </c>
      <c r="P4246" s="114">
        <v>0.2</v>
      </c>
      <c r="Q4246" s="113">
        <v>45.599999999999994</v>
      </c>
      <c r="R4246" s="115">
        <v>3.99</v>
      </c>
      <c r="S4246" s="115">
        <v>3.32</v>
      </c>
      <c r="T4246" s="119">
        <v>0.2</v>
      </c>
      <c r="U4246" s="116">
        <v>39.839999999999996</v>
      </c>
      <c r="V4246" t="s">
        <v>25</v>
      </c>
      <c r="W4246">
        <v>3.8</v>
      </c>
      <c r="X4246" t="s">
        <v>25</v>
      </c>
      <c r="Y4246">
        <v>45.599999999999994</v>
      </c>
      <c r="Z4246">
        <v>3.99</v>
      </c>
      <c r="AA4246">
        <v>3.32</v>
      </c>
      <c r="AB4246">
        <v>0.2</v>
      </c>
      <c r="AC4246">
        <v>39.839999999999996</v>
      </c>
    </row>
    <row r="4247" spans="1:29" x14ac:dyDescent="0.25">
      <c r="A4247" s="111" t="s">
        <v>613</v>
      </c>
      <c r="B4247" s="112" t="s">
        <v>156</v>
      </c>
      <c r="C4247" s="111">
        <v>60663</v>
      </c>
      <c r="D4247" s="111">
        <v>606634</v>
      </c>
      <c r="E4247" s="111" t="s">
        <v>616</v>
      </c>
      <c r="F4247" s="111">
        <v>13486</v>
      </c>
      <c r="G4247" s="111" t="s">
        <v>377</v>
      </c>
      <c r="H4247" s="111" t="s">
        <v>134</v>
      </c>
      <c r="I4247" s="111" t="s">
        <v>128</v>
      </c>
      <c r="J4247" s="111" t="s">
        <v>378</v>
      </c>
      <c r="K4247" s="111" t="s">
        <v>68</v>
      </c>
      <c r="L4247" s="111">
        <v>6</v>
      </c>
      <c r="M4247" s="111">
        <v>0.06</v>
      </c>
      <c r="N4247" s="113">
        <v>6.59</v>
      </c>
      <c r="O4247" s="113">
        <v>5.49</v>
      </c>
      <c r="P4247" s="114">
        <v>0.2</v>
      </c>
      <c r="Q4247" s="113">
        <v>32.94</v>
      </c>
      <c r="R4247" s="115">
        <v>6.19</v>
      </c>
      <c r="S4247" s="115">
        <v>5.18</v>
      </c>
      <c r="T4247" s="119">
        <v>0.2</v>
      </c>
      <c r="U4247" s="116">
        <v>31.08</v>
      </c>
      <c r="V4247" t="s">
        <v>25</v>
      </c>
      <c r="W4247">
        <v>5.49</v>
      </c>
      <c r="X4247" t="s">
        <v>25</v>
      </c>
      <c r="Y4247">
        <v>32.94</v>
      </c>
      <c r="Z4247">
        <v>6.19</v>
      </c>
      <c r="AA4247">
        <v>5.18</v>
      </c>
      <c r="AB4247">
        <v>0.2</v>
      </c>
      <c r="AC4247">
        <v>31.08</v>
      </c>
    </row>
    <row r="4248" spans="1:29" x14ac:dyDescent="0.25">
      <c r="A4248" s="111" t="s">
        <v>613</v>
      </c>
      <c r="B4248" s="112" t="s">
        <v>156</v>
      </c>
      <c r="C4248" s="111">
        <v>60663</v>
      </c>
      <c r="D4248" s="111">
        <v>606634</v>
      </c>
      <c r="E4248" s="111" t="s">
        <v>616</v>
      </c>
      <c r="F4248" s="111">
        <v>19164</v>
      </c>
      <c r="G4248" s="111" t="s">
        <v>475</v>
      </c>
      <c r="H4248" s="111" t="s">
        <v>76</v>
      </c>
      <c r="I4248" s="111" t="s">
        <v>18</v>
      </c>
      <c r="J4248" s="111" t="s">
        <v>334</v>
      </c>
      <c r="K4248" s="111" t="s">
        <v>68</v>
      </c>
      <c r="L4248" s="111">
        <v>2</v>
      </c>
      <c r="M4248" s="111">
        <v>0.02</v>
      </c>
      <c r="N4248" s="113">
        <v>3.69</v>
      </c>
      <c r="O4248" s="113">
        <v>3.1</v>
      </c>
      <c r="P4248" s="114">
        <v>0.2</v>
      </c>
      <c r="Q4248" s="113">
        <v>6.2</v>
      </c>
      <c r="R4248" s="115">
        <v>3.19</v>
      </c>
      <c r="S4248" s="115">
        <v>2.7</v>
      </c>
      <c r="T4248" s="119">
        <v>0.2</v>
      </c>
      <c r="U4248" s="116">
        <v>5.4</v>
      </c>
      <c r="V4248" t="s">
        <v>25</v>
      </c>
      <c r="W4248">
        <v>3.1</v>
      </c>
      <c r="X4248" t="s">
        <v>25</v>
      </c>
      <c r="Y4248">
        <v>6.2</v>
      </c>
      <c r="Z4248">
        <v>3.19</v>
      </c>
      <c r="AA4248">
        <v>2.7</v>
      </c>
      <c r="AB4248">
        <v>0.2</v>
      </c>
      <c r="AC4248">
        <v>5.4</v>
      </c>
    </row>
    <row r="4249" spans="1:29" x14ac:dyDescent="0.25">
      <c r="A4249" s="111" t="s">
        <v>613</v>
      </c>
      <c r="B4249" s="112" t="s">
        <v>156</v>
      </c>
      <c r="C4249" s="111">
        <v>60663</v>
      </c>
      <c r="D4249" s="111">
        <v>606634</v>
      </c>
      <c r="E4249" s="111" t="s">
        <v>616</v>
      </c>
      <c r="F4249" s="111">
        <v>22200</v>
      </c>
      <c r="G4249" s="111" t="s">
        <v>380</v>
      </c>
      <c r="H4249" s="111" t="s">
        <v>75</v>
      </c>
      <c r="I4249" s="111" t="s">
        <v>18</v>
      </c>
      <c r="J4249" s="111" t="s">
        <v>362</v>
      </c>
      <c r="K4249" s="111" t="s">
        <v>68</v>
      </c>
      <c r="L4249" s="111">
        <v>6</v>
      </c>
      <c r="M4249" s="111">
        <v>0.06</v>
      </c>
      <c r="N4249" s="113">
        <v>7.99</v>
      </c>
      <c r="O4249" s="113">
        <v>6.65</v>
      </c>
      <c r="P4249" s="114">
        <v>0.2</v>
      </c>
      <c r="Q4249" s="113">
        <v>39.900000000000006</v>
      </c>
      <c r="R4249" s="115">
        <v>6.99</v>
      </c>
      <c r="S4249" s="115">
        <v>5.83</v>
      </c>
      <c r="T4249" s="119">
        <v>0.2</v>
      </c>
      <c r="U4249" s="116">
        <v>34.980000000000004</v>
      </c>
      <c r="V4249" t="s">
        <v>25</v>
      </c>
      <c r="W4249">
        <v>6.65</v>
      </c>
      <c r="X4249" t="s">
        <v>25</v>
      </c>
      <c r="Y4249">
        <v>39.900000000000006</v>
      </c>
      <c r="Z4249">
        <v>6.99</v>
      </c>
      <c r="AA4249">
        <v>5.83</v>
      </c>
      <c r="AB4249">
        <v>0.2</v>
      </c>
      <c r="AC4249">
        <v>34.980000000000004</v>
      </c>
    </row>
    <row r="4250" spans="1:29" x14ac:dyDescent="0.25">
      <c r="A4250" s="111" t="s">
        <v>613</v>
      </c>
      <c r="B4250" s="112" t="s">
        <v>156</v>
      </c>
      <c r="C4250" s="111">
        <v>60663</v>
      </c>
      <c r="D4250" s="111">
        <v>606634</v>
      </c>
      <c r="E4250" s="111" t="s">
        <v>616</v>
      </c>
      <c r="F4250" s="111">
        <v>22202</v>
      </c>
      <c r="G4250" s="111" t="s">
        <v>381</v>
      </c>
      <c r="H4250" s="111" t="s">
        <v>75</v>
      </c>
      <c r="I4250" s="111" t="s">
        <v>18</v>
      </c>
      <c r="J4250" s="111" t="s">
        <v>382</v>
      </c>
      <c r="K4250" s="111" t="s">
        <v>68</v>
      </c>
      <c r="L4250" s="111">
        <v>6</v>
      </c>
      <c r="M4250" s="111">
        <v>0.06</v>
      </c>
      <c r="N4250" s="113">
        <v>7.99</v>
      </c>
      <c r="O4250" s="113">
        <v>6.65</v>
      </c>
      <c r="P4250" s="114">
        <v>0.2</v>
      </c>
      <c r="Q4250" s="113">
        <v>39.900000000000006</v>
      </c>
      <c r="R4250" s="115">
        <v>6.99</v>
      </c>
      <c r="S4250" s="115">
        <v>5.83</v>
      </c>
      <c r="T4250" s="119">
        <v>0.2</v>
      </c>
      <c r="U4250" s="116">
        <v>34.980000000000004</v>
      </c>
      <c r="V4250" t="s">
        <v>25</v>
      </c>
      <c r="W4250">
        <v>6.65</v>
      </c>
      <c r="X4250" t="s">
        <v>25</v>
      </c>
      <c r="Y4250">
        <v>39.900000000000006</v>
      </c>
      <c r="Z4250">
        <v>6.99</v>
      </c>
      <c r="AA4250">
        <v>5.83</v>
      </c>
      <c r="AB4250">
        <v>0.2</v>
      </c>
      <c r="AC4250">
        <v>34.980000000000004</v>
      </c>
    </row>
    <row r="4251" spans="1:29" x14ac:dyDescent="0.25">
      <c r="A4251" s="111" t="s">
        <v>613</v>
      </c>
      <c r="B4251" s="112" t="s">
        <v>156</v>
      </c>
      <c r="C4251" s="111">
        <v>60663</v>
      </c>
      <c r="D4251" s="111">
        <v>606634</v>
      </c>
      <c r="E4251" s="111" t="s">
        <v>616</v>
      </c>
      <c r="F4251" s="111">
        <v>7945</v>
      </c>
      <c r="G4251" s="111" t="s">
        <v>476</v>
      </c>
      <c r="H4251" s="111" t="s">
        <v>101</v>
      </c>
      <c r="I4251" s="111" t="s">
        <v>18</v>
      </c>
      <c r="J4251" s="111" t="s">
        <v>331</v>
      </c>
      <c r="K4251" s="111" t="s">
        <v>99</v>
      </c>
      <c r="L4251" s="111">
        <v>6</v>
      </c>
      <c r="M4251" s="111">
        <v>0.15</v>
      </c>
      <c r="N4251" s="113">
        <v>8.49</v>
      </c>
      <c r="O4251" s="113">
        <v>7.08</v>
      </c>
      <c r="P4251" s="114">
        <v>0.2</v>
      </c>
      <c r="Q4251" s="113">
        <v>42.480000000000004</v>
      </c>
      <c r="R4251" s="115">
        <v>8.49</v>
      </c>
      <c r="S4251" s="115">
        <v>7.0750000000000002</v>
      </c>
      <c r="T4251" s="119">
        <v>0.2</v>
      </c>
      <c r="U4251" s="116">
        <v>42.480000000000004</v>
      </c>
      <c r="V4251" t="s">
        <v>25</v>
      </c>
      <c r="W4251">
        <v>7.03</v>
      </c>
      <c r="X4251" t="s">
        <v>25</v>
      </c>
      <c r="Y4251">
        <v>42.18</v>
      </c>
      <c r="Z4251">
        <v>7.79</v>
      </c>
      <c r="AA4251">
        <v>6.49</v>
      </c>
      <c r="AB4251">
        <v>0.2</v>
      </c>
      <c r="AC4251">
        <v>38.94</v>
      </c>
    </row>
    <row r="4252" spans="1:29" x14ac:dyDescent="0.25">
      <c r="A4252" s="111" t="s">
        <v>613</v>
      </c>
      <c r="B4252" s="112" t="s">
        <v>156</v>
      </c>
      <c r="C4252" s="111">
        <v>60663</v>
      </c>
      <c r="D4252" s="111">
        <v>606634</v>
      </c>
      <c r="E4252" s="111" t="s">
        <v>616</v>
      </c>
      <c r="F4252" s="111">
        <v>7947</v>
      </c>
      <c r="G4252" s="111" t="s">
        <v>477</v>
      </c>
      <c r="H4252" s="111" t="s">
        <v>100</v>
      </c>
      <c r="I4252" s="111" t="s">
        <v>18</v>
      </c>
      <c r="J4252" s="111" t="s">
        <v>334</v>
      </c>
      <c r="K4252" s="111" t="s">
        <v>99</v>
      </c>
      <c r="L4252" s="111">
        <v>6</v>
      </c>
      <c r="M4252" s="111">
        <v>0.15</v>
      </c>
      <c r="N4252" s="113">
        <v>8.49</v>
      </c>
      <c r="O4252" s="113">
        <v>7.08</v>
      </c>
      <c r="P4252" s="114">
        <v>0.2</v>
      </c>
      <c r="Q4252" s="113">
        <v>42.480000000000004</v>
      </c>
      <c r="R4252" s="115">
        <v>8.49</v>
      </c>
      <c r="S4252" s="115">
        <v>7.0750000000000002</v>
      </c>
      <c r="T4252" s="119">
        <v>0.2</v>
      </c>
      <c r="U4252" s="116">
        <v>42.480000000000004</v>
      </c>
      <c r="V4252" t="s">
        <v>25</v>
      </c>
      <c r="W4252">
        <v>7.03</v>
      </c>
      <c r="X4252" t="s">
        <v>25</v>
      </c>
      <c r="Y4252">
        <v>42.18</v>
      </c>
      <c r="Z4252">
        <v>7.79</v>
      </c>
      <c r="AA4252">
        <v>6.49</v>
      </c>
      <c r="AB4252">
        <v>0.2</v>
      </c>
      <c r="AC4252">
        <v>38.94</v>
      </c>
    </row>
    <row r="4253" spans="1:29" x14ac:dyDescent="0.25">
      <c r="A4253" s="111" t="s">
        <v>613</v>
      </c>
      <c r="B4253" s="112" t="s">
        <v>156</v>
      </c>
      <c r="C4253" s="111">
        <v>60663</v>
      </c>
      <c r="D4253" s="111">
        <v>606634</v>
      </c>
      <c r="E4253" s="111" t="s">
        <v>616</v>
      </c>
      <c r="F4253" s="111">
        <v>4293</v>
      </c>
      <c r="G4253" s="111" t="s">
        <v>478</v>
      </c>
      <c r="H4253" s="111" t="s">
        <v>28</v>
      </c>
      <c r="I4253" s="111" t="s">
        <v>18</v>
      </c>
      <c r="J4253" s="111" t="s">
        <v>384</v>
      </c>
      <c r="K4253" s="111" t="s">
        <v>19</v>
      </c>
      <c r="L4253" s="111">
        <v>12</v>
      </c>
      <c r="M4253" s="111">
        <v>2.4E-2</v>
      </c>
      <c r="N4253" s="113">
        <v>1.69</v>
      </c>
      <c r="O4253" s="113">
        <v>1.42</v>
      </c>
      <c r="P4253" s="114">
        <v>0.2</v>
      </c>
      <c r="Q4253" s="113">
        <v>17.04</v>
      </c>
      <c r="R4253" s="115">
        <v>1.49</v>
      </c>
      <c r="S4253" s="115">
        <v>1.24</v>
      </c>
      <c r="T4253" s="119">
        <v>0.2</v>
      </c>
      <c r="U4253" s="116">
        <v>14.879999999999999</v>
      </c>
      <c r="V4253" t="s">
        <v>25</v>
      </c>
      <c r="W4253">
        <v>1.42</v>
      </c>
      <c r="X4253" t="s">
        <v>25</v>
      </c>
      <c r="Y4253">
        <v>17.04</v>
      </c>
      <c r="Z4253">
        <v>1.49</v>
      </c>
      <c r="AA4253">
        <v>1.24</v>
      </c>
      <c r="AB4253">
        <v>0.2</v>
      </c>
      <c r="AC4253">
        <v>14.879999999999999</v>
      </c>
    </row>
    <row r="4254" spans="1:29" x14ac:dyDescent="0.25">
      <c r="A4254" s="111" t="s">
        <v>613</v>
      </c>
      <c r="B4254" s="112" t="s">
        <v>156</v>
      </c>
      <c r="C4254" s="111">
        <v>60663</v>
      </c>
      <c r="D4254" s="111">
        <v>606634</v>
      </c>
      <c r="E4254" s="111" t="s">
        <v>616</v>
      </c>
      <c r="F4254" s="111">
        <v>18152</v>
      </c>
      <c r="G4254" s="111" t="s">
        <v>385</v>
      </c>
      <c r="H4254" s="111" t="s">
        <v>21</v>
      </c>
      <c r="I4254" s="111" t="s">
        <v>18</v>
      </c>
      <c r="J4254" s="111" t="s">
        <v>334</v>
      </c>
      <c r="K4254" s="111" t="s">
        <v>19</v>
      </c>
      <c r="L4254" s="111">
        <v>12</v>
      </c>
      <c r="M4254" s="111">
        <v>2.4E-2</v>
      </c>
      <c r="N4254" s="113">
        <v>1.69</v>
      </c>
      <c r="O4254" s="113">
        <v>1.4155</v>
      </c>
      <c r="P4254" s="114">
        <v>0.2</v>
      </c>
      <c r="Q4254" s="113">
        <v>17.04</v>
      </c>
      <c r="R4254" s="115">
        <v>1.59</v>
      </c>
      <c r="S4254" s="115">
        <v>1.3250000000000002</v>
      </c>
      <c r="T4254" s="119">
        <v>0.2</v>
      </c>
      <c r="U4254" s="116">
        <v>15.96</v>
      </c>
      <c r="V4254" t="s">
        <v>25</v>
      </c>
      <c r="W4254">
        <v>1.42</v>
      </c>
      <c r="X4254" t="s">
        <v>25</v>
      </c>
      <c r="Y4254">
        <v>17.04</v>
      </c>
      <c r="Z4254">
        <v>1.49</v>
      </c>
      <c r="AA4254">
        <v>1.24</v>
      </c>
      <c r="AB4254">
        <v>0.2</v>
      </c>
      <c r="AC4254">
        <v>14.879999999999999</v>
      </c>
    </row>
    <row r="4255" spans="1:29" x14ac:dyDescent="0.25">
      <c r="A4255" s="111" t="s">
        <v>613</v>
      </c>
      <c r="B4255" s="112" t="s">
        <v>156</v>
      </c>
      <c r="C4255" s="111">
        <v>60663</v>
      </c>
      <c r="D4255" s="111">
        <v>606634</v>
      </c>
      <c r="E4255" s="111" t="s">
        <v>616</v>
      </c>
      <c r="F4255" s="111">
        <v>18266</v>
      </c>
      <c r="G4255" s="111" t="s">
        <v>386</v>
      </c>
      <c r="H4255" s="111" t="s">
        <v>28</v>
      </c>
      <c r="I4255" s="111" t="s">
        <v>18</v>
      </c>
      <c r="J4255" s="111" t="s">
        <v>331</v>
      </c>
      <c r="K4255" s="111" t="s">
        <v>19</v>
      </c>
      <c r="L4255" s="111">
        <v>12</v>
      </c>
      <c r="M4255" s="111">
        <v>2.4E-2</v>
      </c>
      <c r="N4255" s="113">
        <v>1.69</v>
      </c>
      <c r="O4255" s="113">
        <v>1.42</v>
      </c>
      <c r="P4255" s="114">
        <v>0.2</v>
      </c>
      <c r="Q4255" s="113">
        <v>17.04</v>
      </c>
      <c r="R4255" s="115">
        <v>1.49</v>
      </c>
      <c r="S4255" s="115">
        <v>1.24</v>
      </c>
      <c r="T4255" s="119">
        <v>0.2</v>
      </c>
      <c r="U4255" s="116">
        <v>14.879999999999999</v>
      </c>
      <c r="V4255" t="s">
        <v>25</v>
      </c>
      <c r="W4255">
        <v>1.42</v>
      </c>
      <c r="X4255" t="s">
        <v>25</v>
      </c>
      <c r="Y4255">
        <v>17.04</v>
      </c>
      <c r="Z4255">
        <v>1.49</v>
      </c>
      <c r="AA4255">
        <v>1.24</v>
      </c>
      <c r="AB4255">
        <v>0.2</v>
      </c>
      <c r="AC4255">
        <v>14.879999999999999</v>
      </c>
    </row>
    <row r="4256" spans="1:29" x14ac:dyDescent="0.25">
      <c r="A4256" s="111" t="s">
        <v>613</v>
      </c>
      <c r="B4256" s="112" t="s">
        <v>156</v>
      </c>
      <c r="C4256" s="111">
        <v>60663</v>
      </c>
      <c r="D4256" s="111">
        <v>606634</v>
      </c>
      <c r="E4256" s="111" t="s">
        <v>616</v>
      </c>
      <c r="F4256" s="111">
        <v>18267</v>
      </c>
      <c r="G4256" s="111" t="s">
        <v>416</v>
      </c>
      <c r="H4256" s="111" t="s">
        <v>29</v>
      </c>
      <c r="I4256" s="111" t="s">
        <v>18</v>
      </c>
      <c r="J4256" s="111" t="s">
        <v>336</v>
      </c>
      <c r="K4256" s="111" t="s">
        <v>19</v>
      </c>
      <c r="L4256" s="111">
        <v>12</v>
      </c>
      <c r="M4256" s="111">
        <v>2.4E-2</v>
      </c>
      <c r="N4256" s="113">
        <v>1.69</v>
      </c>
      <c r="O4256" s="113">
        <v>1.42</v>
      </c>
      <c r="P4256" s="114">
        <v>0.2</v>
      </c>
      <c r="Q4256" s="113">
        <v>17.04</v>
      </c>
      <c r="R4256" s="115">
        <v>1.49</v>
      </c>
      <c r="S4256" s="115">
        <v>1.24</v>
      </c>
      <c r="T4256" s="119">
        <v>0.2</v>
      </c>
      <c r="U4256" s="116">
        <v>14.879999999999999</v>
      </c>
      <c r="V4256" t="s">
        <v>25</v>
      </c>
      <c r="W4256">
        <v>1.42</v>
      </c>
      <c r="X4256" t="s">
        <v>25</v>
      </c>
      <c r="Y4256">
        <v>17.04</v>
      </c>
      <c r="Z4256">
        <v>1.49</v>
      </c>
      <c r="AA4256">
        <v>1.24</v>
      </c>
      <c r="AB4256">
        <v>0.2</v>
      </c>
      <c r="AC4256">
        <v>14.879999999999999</v>
      </c>
    </row>
    <row r="4257" spans="1:29" x14ac:dyDescent="0.25">
      <c r="A4257" s="111" t="s">
        <v>613</v>
      </c>
      <c r="B4257" s="112" t="s">
        <v>156</v>
      </c>
      <c r="C4257" s="111">
        <v>60663</v>
      </c>
      <c r="D4257" s="111">
        <v>606634</v>
      </c>
      <c r="E4257" s="111" t="s">
        <v>616</v>
      </c>
      <c r="F4257" s="111">
        <v>18268</v>
      </c>
      <c r="G4257" s="111" t="s">
        <v>387</v>
      </c>
      <c r="H4257" s="111" t="s">
        <v>30</v>
      </c>
      <c r="I4257" s="111" t="s">
        <v>18</v>
      </c>
      <c r="J4257" s="111" t="s">
        <v>340</v>
      </c>
      <c r="K4257" s="111" t="s">
        <v>19</v>
      </c>
      <c r="L4257" s="111">
        <v>12</v>
      </c>
      <c r="M4257" s="111">
        <v>2.4E-2</v>
      </c>
      <c r="N4257" s="113">
        <v>1.69</v>
      </c>
      <c r="O4257" s="113">
        <v>1.42</v>
      </c>
      <c r="P4257" s="114">
        <v>0.2</v>
      </c>
      <c r="Q4257" s="113">
        <v>17.04</v>
      </c>
      <c r="R4257" s="115">
        <v>1.49</v>
      </c>
      <c r="S4257" s="115">
        <v>1.24</v>
      </c>
      <c r="T4257" s="119">
        <v>0.2</v>
      </c>
      <c r="U4257" s="116">
        <v>14.879999999999999</v>
      </c>
      <c r="V4257" t="s">
        <v>25</v>
      </c>
      <c r="W4257">
        <v>1.42</v>
      </c>
      <c r="X4257" t="s">
        <v>25</v>
      </c>
      <c r="Y4257">
        <v>17.04</v>
      </c>
      <c r="Z4257">
        <v>1.49</v>
      </c>
      <c r="AA4257">
        <v>1.24</v>
      </c>
      <c r="AB4257">
        <v>0.2</v>
      </c>
      <c r="AC4257">
        <v>14.879999999999999</v>
      </c>
    </row>
    <row r="4258" spans="1:29" x14ac:dyDescent="0.25">
      <c r="A4258" s="111" t="s">
        <v>613</v>
      </c>
      <c r="B4258" s="112" t="s">
        <v>156</v>
      </c>
      <c r="C4258" s="111">
        <v>60663</v>
      </c>
      <c r="D4258" s="111">
        <v>606634</v>
      </c>
      <c r="E4258" s="111" t="s">
        <v>616</v>
      </c>
      <c r="F4258" s="111">
        <v>19321</v>
      </c>
      <c r="G4258" s="111" t="s">
        <v>479</v>
      </c>
      <c r="H4258" s="111" t="s">
        <v>27</v>
      </c>
      <c r="I4258" s="111" t="s">
        <v>18</v>
      </c>
      <c r="J4258" s="111" t="s">
        <v>480</v>
      </c>
      <c r="K4258" s="111" t="s">
        <v>19</v>
      </c>
      <c r="L4258" s="111">
        <v>12</v>
      </c>
      <c r="M4258" s="111">
        <v>2.4E-2</v>
      </c>
      <c r="N4258" s="113">
        <v>1.69</v>
      </c>
      <c r="O4258" s="113">
        <v>1.42</v>
      </c>
      <c r="P4258" s="114">
        <v>0.2</v>
      </c>
      <c r="Q4258" s="113">
        <v>17.04</v>
      </c>
      <c r="R4258" s="115">
        <v>1.49</v>
      </c>
      <c r="S4258" s="115">
        <v>1.24</v>
      </c>
      <c r="T4258" s="119">
        <v>0.2</v>
      </c>
      <c r="U4258" s="116">
        <v>14.879999999999999</v>
      </c>
      <c r="V4258" t="s">
        <v>25</v>
      </c>
      <c r="W4258">
        <v>1.42</v>
      </c>
      <c r="X4258" t="s">
        <v>25</v>
      </c>
      <c r="Y4258">
        <v>17.04</v>
      </c>
      <c r="Z4258">
        <v>1.49</v>
      </c>
      <c r="AA4258">
        <v>1.24</v>
      </c>
      <c r="AB4258">
        <v>0.2</v>
      </c>
      <c r="AC4258">
        <v>14.879999999999999</v>
      </c>
    </row>
    <row r="4259" spans="1:29" x14ac:dyDescent="0.25">
      <c r="A4259" s="111" t="s">
        <v>613</v>
      </c>
      <c r="B4259" s="112" t="s">
        <v>156</v>
      </c>
      <c r="C4259" s="111">
        <v>60663</v>
      </c>
      <c r="D4259" s="111">
        <v>606634</v>
      </c>
      <c r="E4259" s="111" t="s">
        <v>616</v>
      </c>
      <c r="F4259" s="111">
        <v>503</v>
      </c>
      <c r="G4259" s="111" t="s">
        <v>389</v>
      </c>
      <c r="H4259" s="111" t="s">
        <v>91</v>
      </c>
      <c r="I4259" s="111" t="s">
        <v>18</v>
      </c>
      <c r="J4259" s="111" t="s">
        <v>340</v>
      </c>
      <c r="K4259" s="111" t="s">
        <v>85</v>
      </c>
      <c r="L4259" s="111">
        <v>6</v>
      </c>
      <c r="M4259" s="111">
        <v>0.12</v>
      </c>
      <c r="N4259" s="113">
        <v>5.69</v>
      </c>
      <c r="O4259" s="113">
        <v>4.74</v>
      </c>
      <c r="P4259" s="114">
        <v>0.2</v>
      </c>
      <c r="Q4259" s="113">
        <v>28.44</v>
      </c>
      <c r="R4259" s="115">
        <v>5.49</v>
      </c>
      <c r="S4259" s="115">
        <v>4.58</v>
      </c>
      <c r="T4259" s="119">
        <v>0.2</v>
      </c>
      <c r="U4259" s="116">
        <v>27.48</v>
      </c>
      <c r="V4259" t="s">
        <v>25</v>
      </c>
      <c r="W4259">
        <v>4.82</v>
      </c>
      <c r="X4259" t="s">
        <v>25</v>
      </c>
      <c r="Y4259">
        <v>28.92</v>
      </c>
      <c r="Z4259">
        <v>5.59</v>
      </c>
      <c r="AA4259">
        <v>4.66</v>
      </c>
      <c r="AB4259">
        <v>0.2</v>
      </c>
      <c r="AC4259">
        <v>27.96</v>
      </c>
    </row>
    <row r="4260" spans="1:29" x14ac:dyDescent="0.25">
      <c r="A4260" s="111" t="s">
        <v>613</v>
      </c>
      <c r="B4260" s="112" t="s">
        <v>156</v>
      </c>
      <c r="C4260" s="111">
        <v>60663</v>
      </c>
      <c r="D4260" s="111">
        <v>606634</v>
      </c>
      <c r="E4260" s="111" t="s">
        <v>616</v>
      </c>
      <c r="F4260" s="111">
        <v>504</v>
      </c>
      <c r="G4260" s="111" t="s">
        <v>390</v>
      </c>
      <c r="H4260" s="111" t="s">
        <v>88</v>
      </c>
      <c r="I4260" s="111" t="s">
        <v>18</v>
      </c>
      <c r="J4260" s="111" t="s">
        <v>331</v>
      </c>
      <c r="K4260" s="111" t="s">
        <v>85</v>
      </c>
      <c r="L4260" s="111">
        <v>6</v>
      </c>
      <c r="M4260" s="111">
        <v>0.12</v>
      </c>
      <c r="N4260" s="113">
        <v>6.49</v>
      </c>
      <c r="O4260" s="113">
        <v>5.41</v>
      </c>
      <c r="P4260" s="114">
        <v>0.2</v>
      </c>
      <c r="Q4260" s="113">
        <v>32.46</v>
      </c>
      <c r="R4260" s="115">
        <v>5.99</v>
      </c>
      <c r="S4260" s="115">
        <v>4.99</v>
      </c>
      <c r="T4260" s="119">
        <v>0.2</v>
      </c>
      <c r="U4260" s="116">
        <v>29.94</v>
      </c>
      <c r="V4260" t="s">
        <v>25</v>
      </c>
      <c r="W4260">
        <v>5.41</v>
      </c>
      <c r="X4260" t="s">
        <v>25</v>
      </c>
      <c r="Y4260">
        <v>32.46</v>
      </c>
      <c r="Z4260">
        <v>5.99</v>
      </c>
      <c r="AA4260">
        <v>4.99</v>
      </c>
      <c r="AB4260">
        <v>0.2</v>
      </c>
      <c r="AC4260">
        <v>29.94</v>
      </c>
    </row>
    <row r="4261" spans="1:29" x14ac:dyDescent="0.25">
      <c r="A4261" s="111" t="s">
        <v>613</v>
      </c>
      <c r="B4261" s="112" t="s">
        <v>156</v>
      </c>
      <c r="C4261" s="111">
        <v>60663</v>
      </c>
      <c r="D4261" s="111">
        <v>606634</v>
      </c>
      <c r="E4261" s="111" t="s">
        <v>616</v>
      </c>
      <c r="F4261" s="111">
        <v>1166</v>
      </c>
      <c r="G4261" s="111" t="s">
        <v>417</v>
      </c>
      <c r="H4261" s="111" t="s">
        <v>91</v>
      </c>
      <c r="I4261" s="111" t="s">
        <v>18</v>
      </c>
      <c r="J4261" s="111" t="s">
        <v>418</v>
      </c>
      <c r="K4261" s="111" t="s">
        <v>85</v>
      </c>
      <c r="L4261" s="111">
        <v>6</v>
      </c>
      <c r="M4261" s="111">
        <v>0.12</v>
      </c>
      <c r="N4261" s="113">
        <v>5.69</v>
      </c>
      <c r="O4261" s="113">
        <v>4.74</v>
      </c>
      <c r="P4261" s="114">
        <v>0.2</v>
      </c>
      <c r="Q4261" s="113">
        <v>28.44</v>
      </c>
      <c r="R4261" s="115">
        <v>5.49</v>
      </c>
      <c r="S4261" s="115">
        <v>4.58</v>
      </c>
      <c r="T4261" s="119">
        <v>0.2</v>
      </c>
      <c r="U4261" s="116">
        <v>27.48</v>
      </c>
      <c r="V4261" t="s">
        <v>25</v>
      </c>
      <c r="W4261">
        <v>4.82</v>
      </c>
      <c r="X4261" t="s">
        <v>25</v>
      </c>
      <c r="Y4261">
        <v>28.92</v>
      </c>
      <c r="Z4261">
        <v>5.59</v>
      </c>
      <c r="AA4261">
        <v>4.66</v>
      </c>
      <c r="AB4261">
        <v>0.2</v>
      </c>
      <c r="AC4261">
        <v>27.96</v>
      </c>
    </row>
    <row r="4262" spans="1:29" x14ac:dyDescent="0.25">
      <c r="A4262" s="111" t="s">
        <v>613</v>
      </c>
      <c r="B4262" s="112" t="s">
        <v>156</v>
      </c>
      <c r="C4262" s="111">
        <v>60663</v>
      </c>
      <c r="D4262" s="111">
        <v>606634</v>
      </c>
      <c r="E4262" s="111" t="s">
        <v>616</v>
      </c>
      <c r="F4262" s="111">
        <v>2349</v>
      </c>
      <c r="G4262" s="111" t="s">
        <v>391</v>
      </c>
      <c r="H4262" s="111" t="s">
        <v>86</v>
      </c>
      <c r="I4262" s="111" t="s">
        <v>18</v>
      </c>
      <c r="J4262" s="111" t="s">
        <v>334</v>
      </c>
      <c r="K4262" s="111" t="s">
        <v>85</v>
      </c>
      <c r="L4262" s="111">
        <v>6</v>
      </c>
      <c r="M4262" s="111">
        <v>0.12</v>
      </c>
      <c r="N4262" s="113">
        <v>7.39</v>
      </c>
      <c r="O4262" s="113">
        <v>6.17</v>
      </c>
      <c r="P4262" s="114">
        <v>0.2</v>
      </c>
      <c r="Q4262" s="113">
        <v>37.019999999999996</v>
      </c>
      <c r="R4262" s="115">
        <v>6.99</v>
      </c>
      <c r="S4262" s="115">
        <v>5.83</v>
      </c>
      <c r="T4262" s="119">
        <v>0.2</v>
      </c>
      <c r="U4262" s="116">
        <v>34.980000000000004</v>
      </c>
      <c r="V4262" t="s">
        <v>25</v>
      </c>
      <c r="W4262">
        <v>6.14</v>
      </c>
      <c r="X4262" t="s">
        <v>25</v>
      </c>
      <c r="Y4262">
        <v>36.839999999999996</v>
      </c>
      <c r="Z4262">
        <v>6.99</v>
      </c>
      <c r="AA4262">
        <v>5.83</v>
      </c>
      <c r="AB4262">
        <v>0.2</v>
      </c>
      <c r="AC4262">
        <v>34.980000000000004</v>
      </c>
    </row>
    <row r="4263" spans="1:29" x14ac:dyDescent="0.25">
      <c r="A4263" s="111" t="s">
        <v>613</v>
      </c>
      <c r="B4263" s="112" t="s">
        <v>156</v>
      </c>
      <c r="C4263" s="111">
        <v>60663</v>
      </c>
      <c r="D4263" s="111">
        <v>606634</v>
      </c>
      <c r="E4263" s="111" t="s">
        <v>616</v>
      </c>
      <c r="F4263" s="111">
        <v>2350</v>
      </c>
      <c r="G4263" s="111" t="s">
        <v>392</v>
      </c>
      <c r="H4263" s="111" t="s">
        <v>90</v>
      </c>
      <c r="I4263" s="111" t="s">
        <v>18</v>
      </c>
      <c r="J4263" s="111" t="s">
        <v>336</v>
      </c>
      <c r="K4263" s="111" t="s">
        <v>85</v>
      </c>
      <c r="L4263" s="111">
        <v>6</v>
      </c>
      <c r="M4263" s="111">
        <v>0.12</v>
      </c>
      <c r="N4263" s="113">
        <v>5.99</v>
      </c>
      <c r="O4263" s="113">
        <v>5.0199999999999996</v>
      </c>
      <c r="P4263" s="114">
        <v>0.2</v>
      </c>
      <c r="Q4263" s="113">
        <v>30.119999999999997</v>
      </c>
      <c r="R4263" s="115">
        <v>5.29</v>
      </c>
      <c r="S4263" s="115">
        <v>4.41</v>
      </c>
      <c r="T4263" s="119">
        <v>0.2</v>
      </c>
      <c r="U4263" s="116">
        <v>26.46</v>
      </c>
      <c r="V4263" t="s">
        <v>25</v>
      </c>
      <c r="W4263">
        <v>5.0199999999999996</v>
      </c>
      <c r="X4263" t="s">
        <v>25</v>
      </c>
      <c r="Y4263">
        <v>30.119999999999997</v>
      </c>
      <c r="Z4263">
        <v>5.29</v>
      </c>
      <c r="AA4263">
        <v>4.41</v>
      </c>
      <c r="AB4263">
        <v>0.2</v>
      </c>
      <c r="AC4263">
        <v>26.46</v>
      </c>
    </row>
    <row r="4264" spans="1:29" x14ac:dyDescent="0.25">
      <c r="A4264" s="111" t="s">
        <v>613</v>
      </c>
      <c r="B4264" s="112" t="s">
        <v>156</v>
      </c>
      <c r="C4264" s="111">
        <v>60663</v>
      </c>
      <c r="D4264" s="111">
        <v>606634</v>
      </c>
      <c r="E4264" s="111" t="s">
        <v>616</v>
      </c>
      <c r="F4264" s="111">
        <v>2353</v>
      </c>
      <c r="G4264" s="111" t="s">
        <v>393</v>
      </c>
      <c r="H4264" s="111" t="s">
        <v>93</v>
      </c>
      <c r="I4264" s="111" t="s">
        <v>18</v>
      </c>
      <c r="J4264" s="111" t="s">
        <v>338</v>
      </c>
      <c r="K4264" s="111" t="s">
        <v>85</v>
      </c>
      <c r="L4264" s="111">
        <v>6</v>
      </c>
      <c r="M4264" s="111">
        <v>0.12</v>
      </c>
      <c r="N4264" s="113">
        <v>7.39</v>
      </c>
      <c r="O4264" s="113">
        <v>6.17</v>
      </c>
      <c r="P4264" s="114">
        <v>0.2</v>
      </c>
      <c r="Q4264" s="113">
        <v>37.019999999999996</v>
      </c>
      <c r="R4264" s="115">
        <v>6.99</v>
      </c>
      <c r="S4264" s="115">
        <v>5.83</v>
      </c>
      <c r="T4264" s="119">
        <v>0.2</v>
      </c>
      <c r="U4264" s="116">
        <v>34.980000000000004</v>
      </c>
      <c r="V4264" t="s">
        <v>25</v>
      </c>
      <c r="W4264">
        <v>6.14</v>
      </c>
      <c r="X4264" t="s">
        <v>25</v>
      </c>
      <c r="Y4264">
        <v>36.839999999999996</v>
      </c>
      <c r="Z4264">
        <v>6.99</v>
      </c>
      <c r="AA4264">
        <v>5.83</v>
      </c>
      <c r="AB4264">
        <v>0.2</v>
      </c>
      <c r="AC4264">
        <v>34.980000000000004</v>
      </c>
    </row>
    <row r="4265" spans="1:29" x14ac:dyDescent="0.25">
      <c r="A4265" s="111" t="s">
        <v>613</v>
      </c>
      <c r="B4265" s="112" t="s">
        <v>156</v>
      </c>
      <c r="C4265" s="111">
        <v>60663</v>
      </c>
      <c r="D4265" s="111">
        <v>606634</v>
      </c>
      <c r="E4265" s="111" t="s">
        <v>616</v>
      </c>
      <c r="F4265" s="111">
        <v>2357</v>
      </c>
      <c r="G4265" s="111" t="s">
        <v>394</v>
      </c>
      <c r="H4265" s="111" t="s">
        <v>92</v>
      </c>
      <c r="I4265" s="111" t="s">
        <v>18</v>
      </c>
      <c r="J4265" s="111" t="s">
        <v>372</v>
      </c>
      <c r="K4265" s="111" t="s">
        <v>85</v>
      </c>
      <c r="L4265" s="111">
        <v>6</v>
      </c>
      <c r="M4265" s="111">
        <v>0.12</v>
      </c>
      <c r="N4265" s="113">
        <v>5.49</v>
      </c>
      <c r="O4265" s="113">
        <v>4.55</v>
      </c>
      <c r="P4265" s="114">
        <v>0.2</v>
      </c>
      <c r="Q4265" s="113">
        <v>27.299999999999997</v>
      </c>
      <c r="R4265" s="115">
        <v>4.99</v>
      </c>
      <c r="S4265" s="115">
        <v>4.16</v>
      </c>
      <c r="T4265" s="119">
        <v>0.2</v>
      </c>
      <c r="U4265" s="116">
        <v>24.96</v>
      </c>
      <c r="V4265" t="s">
        <v>25</v>
      </c>
      <c r="W4265">
        <v>4.55</v>
      </c>
      <c r="X4265" t="s">
        <v>25</v>
      </c>
      <c r="Y4265">
        <v>27.299999999999997</v>
      </c>
      <c r="Z4265">
        <v>4.99</v>
      </c>
      <c r="AA4265">
        <v>4.16</v>
      </c>
      <c r="AB4265">
        <v>0.2</v>
      </c>
      <c r="AC4265">
        <v>24.96</v>
      </c>
    </row>
    <row r="4266" spans="1:29" x14ac:dyDescent="0.25">
      <c r="A4266" s="111" t="s">
        <v>613</v>
      </c>
      <c r="B4266" s="112" t="s">
        <v>156</v>
      </c>
      <c r="C4266" s="111">
        <v>60663</v>
      </c>
      <c r="D4266" s="111">
        <v>606634</v>
      </c>
      <c r="E4266" s="111" t="s">
        <v>616</v>
      </c>
      <c r="F4266" s="111">
        <v>4409</v>
      </c>
      <c r="G4266" s="111" t="s">
        <v>419</v>
      </c>
      <c r="H4266" s="111" t="s">
        <v>88</v>
      </c>
      <c r="I4266" s="111" t="s">
        <v>18</v>
      </c>
      <c r="J4266" s="111" t="s">
        <v>342</v>
      </c>
      <c r="K4266" s="111" t="s">
        <v>85</v>
      </c>
      <c r="L4266" s="111">
        <v>6</v>
      </c>
      <c r="M4266" s="111">
        <v>0.12</v>
      </c>
      <c r="N4266" s="113">
        <v>6.49</v>
      </c>
      <c r="O4266" s="113">
        <v>5.41</v>
      </c>
      <c r="P4266" s="114">
        <v>0.2</v>
      </c>
      <c r="Q4266" s="113">
        <v>32.46</v>
      </c>
      <c r="R4266" s="115">
        <v>5.99</v>
      </c>
      <c r="S4266" s="115">
        <v>4.99</v>
      </c>
      <c r="T4266" s="119">
        <v>0.2</v>
      </c>
      <c r="U4266" s="116">
        <v>29.94</v>
      </c>
      <c r="V4266" t="s">
        <v>25</v>
      </c>
      <c r="W4266">
        <v>5.41</v>
      </c>
      <c r="X4266" t="s">
        <v>25</v>
      </c>
      <c r="Y4266">
        <v>32.46</v>
      </c>
      <c r="Z4266">
        <v>5.99</v>
      </c>
      <c r="AA4266">
        <v>4.99</v>
      </c>
      <c r="AB4266">
        <v>0.2</v>
      </c>
      <c r="AC4266">
        <v>29.94</v>
      </c>
    </row>
    <row r="4267" spans="1:29" x14ac:dyDescent="0.25">
      <c r="A4267" s="111" t="s">
        <v>613</v>
      </c>
      <c r="B4267" s="112" t="s">
        <v>156</v>
      </c>
      <c r="C4267" s="111">
        <v>60663</v>
      </c>
      <c r="D4267" s="111">
        <v>606634</v>
      </c>
      <c r="E4267" s="111" t="s">
        <v>616</v>
      </c>
      <c r="F4267" s="111">
        <v>9276</v>
      </c>
      <c r="G4267" s="111" t="s">
        <v>395</v>
      </c>
      <c r="H4267" s="111" t="s">
        <v>88</v>
      </c>
      <c r="I4267" s="111" t="s">
        <v>18</v>
      </c>
      <c r="J4267" s="111" t="s">
        <v>344</v>
      </c>
      <c r="K4267" s="111" t="s">
        <v>85</v>
      </c>
      <c r="L4267" s="111">
        <v>6</v>
      </c>
      <c r="M4267" s="111">
        <v>0.12</v>
      </c>
      <c r="N4267" s="113">
        <v>6.49</v>
      </c>
      <c r="O4267" s="113">
        <v>5.41</v>
      </c>
      <c r="P4267" s="114">
        <v>0.2</v>
      </c>
      <c r="Q4267" s="113">
        <v>32.46</v>
      </c>
      <c r="R4267" s="115">
        <v>5.99</v>
      </c>
      <c r="S4267" s="115">
        <v>4.99</v>
      </c>
      <c r="T4267" s="119">
        <v>0.2</v>
      </c>
      <c r="U4267" s="116">
        <v>29.94</v>
      </c>
      <c r="V4267" t="s">
        <v>25</v>
      </c>
      <c r="W4267">
        <v>5.41</v>
      </c>
      <c r="X4267" t="s">
        <v>25</v>
      </c>
      <c r="Y4267">
        <v>32.46</v>
      </c>
      <c r="Z4267">
        <v>5.99</v>
      </c>
      <c r="AA4267">
        <v>4.99</v>
      </c>
      <c r="AB4267">
        <v>0.2</v>
      </c>
      <c r="AC4267">
        <v>29.94</v>
      </c>
    </row>
    <row r="4268" spans="1:29" x14ac:dyDescent="0.25">
      <c r="A4268" s="111" t="s">
        <v>613</v>
      </c>
      <c r="B4268" s="112" t="s">
        <v>156</v>
      </c>
      <c r="C4268" s="111">
        <v>60663</v>
      </c>
      <c r="D4268" s="111">
        <v>606634</v>
      </c>
      <c r="E4268" s="111" t="s">
        <v>616</v>
      </c>
      <c r="F4268" s="111">
        <v>25700</v>
      </c>
      <c r="G4268" s="111" t="s">
        <v>396</v>
      </c>
      <c r="H4268" s="111" t="s">
        <v>135</v>
      </c>
      <c r="I4268" s="111" t="s">
        <v>128</v>
      </c>
      <c r="J4268" s="111" t="s">
        <v>378</v>
      </c>
      <c r="K4268" s="111" t="s">
        <v>85</v>
      </c>
      <c r="L4268" s="111">
        <v>6</v>
      </c>
      <c r="M4268" s="111">
        <v>0.12</v>
      </c>
      <c r="N4268" s="113">
        <v>8.7899999999999991</v>
      </c>
      <c r="O4268" s="113">
        <v>7.2959999999999994</v>
      </c>
      <c r="P4268" s="114">
        <v>0.2</v>
      </c>
      <c r="Q4268" s="113">
        <v>43.8</v>
      </c>
      <c r="R4268" s="115">
        <v>10.49</v>
      </c>
      <c r="S4268" s="115">
        <v>6.8</v>
      </c>
      <c r="T4268" s="119">
        <v>0.54</v>
      </c>
      <c r="U4268" s="116">
        <v>40.799999999999997</v>
      </c>
      <c r="V4268" t="s">
        <v>25</v>
      </c>
      <c r="W4268">
        <v>9.4145000000000003</v>
      </c>
      <c r="X4268" t="s">
        <v>25</v>
      </c>
      <c r="Y4268">
        <v>56.46</v>
      </c>
      <c r="Z4268">
        <v>9.99</v>
      </c>
      <c r="AA4268">
        <v>6.4833333333333334</v>
      </c>
      <c r="AB4268">
        <v>0.54</v>
      </c>
      <c r="AC4268">
        <v>38.880000000000003</v>
      </c>
    </row>
    <row r="4269" spans="1:29" x14ac:dyDescent="0.25">
      <c r="A4269" s="111" t="s">
        <v>613</v>
      </c>
      <c r="B4269" s="112" t="s">
        <v>156</v>
      </c>
      <c r="C4269" s="111">
        <v>60663</v>
      </c>
      <c r="D4269" s="111">
        <v>606634</v>
      </c>
      <c r="E4269" s="111" t="s">
        <v>616</v>
      </c>
      <c r="F4269" s="111">
        <v>18137</v>
      </c>
      <c r="G4269" s="111" t="s">
        <v>507</v>
      </c>
      <c r="H4269" s="111" t="s">
        <v>103</v>
      </c>
      <c r="I4269" s="111" t="s">
        <v>18</v>
      </c>
      <c r="J4269" s="111" t="s">
        <v>334</v>
      </c>
      <c r="K4269" s="111" t="s">
        <v>105</v>
      </c>
      <c r="L4269" s="111">
        <v>4</v>
      </c>
      <c r="M4269" s="111">
        <v>0.12</v>
      </c>
      <c r="N4269" s="113">
        <v>9.69</v>
      </c>
      <c r="O4269" s="113">
        <v>8.07</v>
      </c>
      <c r="P4269" s="114">
        <v>0.2</v>
      </c>
      <c r="Q4269" s="113">
        <v>32.28</v>
      </c>
      <c r="R4269" s="115">
        <v>9.2899999999999991</v>
      </c>
      <c r="S4269" s="115">
        <v>7.75</v>
      </c>
      <c r="T4269" s="119">
        <v>0.2</v>
      </c>
      <c r="U4269" s="116">
        <v>31</v>
      </c>
      <c r="V4269" t="s">
        <v>25</v>
      </c>
      <c r="W4269">
        <v>7.97</v>
      </c>
      <c r="X4269" t="s">
        <v>25</v>
      </c>
      <c r="Y4269">
        <v>31.88</v>
      </c>
      <c r="Z4269">
        <v>8.89</v>
      </c>
      <c r="AA4269">
        <v>7.41</v>
      </c>
      <c r="AB4269">
        <v>0.2</v>
      </c>
      <c r="AC4269">
        <v>29.64</v>
      </c>
    </row>
    <row r="4270" spans="1:29" x14ac:dyDescent="0.25">
      <c r="A4270" s="111" t="s">
        <v>613</v>
      </c>
      <c r="B4270" s="112" t="s">
        <v>156</v>
      </c>
      <c r="C4270" s="111">
        <v>60663</v>
      </c>
      <c r="D4270" s="111">
        <v>606634</v>
      </c>
      <c r="E4270" s="111" t="s">
        <v>616</v>
      </c>
      <c r="F4270" s="111">
        <v>18341</v>
      </c>
      <c r="G4270" s="111" t="s">
        <v>508</v>
      </c>
      <c r="H4270" s="111" t="s">
        <v>104</v>
      </c>
      <c r="I4270" s="111" t="s">
        <v>18</v>
      </c>
      <c r="J4270" s="111" t="s">
        <v>331</v>
      </c>
      <c r="K4270" s="111" t="s">
        <v>105</v>
      </c>
      <c r="L4270" s="111">
        <v>4</v>
      </c>
      <c r="M4270" s="111">
        <v>0.12</v>
      </c>
      <c r="N4270" s="113">
        <v>9.69</v>
      </c>
      <c r="O4270" s="113">
        <v>8.07</v>
      </c>
      <c r="P4270" s="114">
        <v>0.2</v>
      </c>
      <c r="Q4270" s="113">
        <v>32.28</v>
      </c>
      <c r="R4270" s="115">
        <v>9.2899999999999991</v>
      </c>
      <c r="S4270" s="115">
        <v>7.75</v>
      </c>
      <c r="T4270" s="119">
        <v>0.2</v>
      </c>
      <c r="U4270" s="116">
        <v>31</v>
      </c>
      <c r="V4270" t="s">
        <v>25</v>
      </c>
      <c r="W4270">
        <v>7.97</v>
      </c>
      <c r="X4270" t="s">
        <v>25</v>
      </c>
      <c r="Y4270">
        <v>31.88</v>
      </c>
      <c r="Z4270">
        <v>8.89</v>
      </c>
      <c r="AA4270">
        <v>7.41</v>
      </c>
      <c r="AB4270">
        <v>0.2</v>
      </c>
      <c r="AC4270">
        <v>29.64</v>
      </c>
    </row>
    <row r="4271" spans="1:29" x14ac:dyDescent="0.25">
      <c r="A4271" s="111" t="s">
        <v>613</v>
      </c>
      <c r="B4271" s="112" t="s">
        <v>156</v>
      </c>
      <c r="C4271" s="111">
        <v>60663</v>
      </c>
      <c r="D4271" s="111">
        <v>606634</v>
      </c>
      <c r="E4271" s="111" t="s">
        <v>616</v>
      </c>
      <c r="F4271" s="111">
        <v>7977</v>
      </c>
      <c r="G4271" s="111" t="s">
        <v>397</v>
      </c>
      <c r="H4271" s="111" t="s">
        <v>119</v>
      </c>
      <c r="I4271" s="111" t="s">
        <v>115</v>
      </c>
      <c r="J4271" s="111" t="s">
        <v>398</v>
      </c>
      <c r="K4271" s="111" t="s">
        <v>58</v>
      </c>
      <c r="L4271" s="111">
        <v>6</v>
      </c>
      <c r="M4271" s="111">
        <v>0.03</v>
      </c>
      <c r="N4271" s="113">
        <v>5.09</v>
      </c>
      <c r="O4271" s="113">
        <v>4.2655000000000003</v>
      </c>
      <c r="P4271" s="114">
        <v>0.2</v>
      </c>
      <c r="Q4271" s="113">
        <v>25.619999999999997</v>
      </c>
      <c r="R4271" s="115">
        <v>4.99</v>
      </c>
      <c r="S4271" s="115">
        <v>4.16</v>
      </c>
      <c r="T4271" s="119">
        <v>0.2</v>
      </c>
      <c r="U4271" s="116">
        <v>24.96</v>
      </c>
      <c r="V4271" t="s">
        <v>25</v>
      </c>
      <c r="W4271">
        <v>4.2699999999999996</v>
      </c>
      <c r="X4271" t="s">
        <v>25</v>
      </c>
      <c r="Y4271">
        <v>25.619999999999997</v>
      </c>
      <c r="Z4271">
        <v>4.8899999999999997</v>
      </c>
      <c r="AA4271">
        <v>4.08</v>
      </c>
      <c r="AB4271">
        <v>0.2</v>
      </c>
      <c r="AC4271">
        <v>24.48</v>
      </c>
    </row>
    <row r="4272" spans="1:29" x14ac:dyDescent="0.25">
      <c r="A4272" s="111" t="s">
        <v>613</v>
      </c>
      <c r="B4272" s="112" t="s">
        <v>156</v>
      </c>
      <c r="C4272" s="111">
        <v>60663</v>
      </c>
      <c r="D4272" s="111">
        <v>606634</v>
      </c>
      <c r="E4272" s="111" t="s">
        <v>616</v>
      </c>
      <c r="F4272" s="111">
        <v>7980</v>
      </c>
      <c r="G4272" s="111" t="s">
        <v>401</v>
      </c>
      <c r="H4272" s="111" t="s">
        <v>119</v>
      </c>
      <c r="I4272" s="111" t="s">
        <v>115</v>
      </c>
      <c r="J4272" s="111" t="s">
        <v>402</v>
      </c>
      <c r="K4272" s="111" t="s">
        <v>58</v>
      </c>
      <c r="L4272" s="111">
        <v>6</v>
      </c>
      <c r="M4272" s="111">
        <v>0.03</v>
      </c>
      <c r="N4272" s="113">
        <v>5.09</v>
      </c>
      <c r="O4272" s="113">
        <v>4.2655000000000003</v>
      </c>
      <c r="P4272" s="114">
        <v>0.2</v>
      </c>
      <c r="Q4272" s="113">
        <v>25.619999999999997</v>
      </c>
      <c r="R4272" s="115">
        <v>4.99</v>
      </c>
      <c r="S4272" s="115">
        <v>4.16</v>
      </c>
      <c r="T4272" s="119">
        <v>0.2</v>
      </c>
      <c r="U4272" s="116">
        <v>24.96</v>
      </c>
      <c r="V4272" t="s">
        <v>25</v>
      </c>
      <c r="W4272">
        <v>4.2699999999999996</v>
      </c>
      <c r="X4272" t="s">
        <v>25</v>
      </c>
      <c r="Y4272">
        <v>25.619999999999997</v>
      </c>
      <c r="Z4272">
        <v>4.8899999999999997</v>
      </c>
      <c r="AA4272">
        <v>4.08</v>
      </c>
      <c r="AB4272">
        <v>0.2</v>
      </c>
      <c r="AC4272">
        <v>24.48</v>
      </c>
    </row>
    <row r="4273" spans="1:29" x14ac:dyDescent="0.25">
      <c r="A4273" s="111" t="s">
        <v>613</v>
      </c>
      <c r="B4273" s="112" t="s">
        <v>156</v>
      </c>
      <c r="C4273" s="111">
        <v>60663</v>
      </c>
      <c r="D4273" s="111">
        <v>606634</v>
      </c>
      <c r="E4273" s="111" t="s">
        <v>616</v>
      </c>
      <c r="F4273" s="111">
        <v>7981</v>
      </c>
      <c r="G4273" s="111" t="s">
        <v>403</v>
      </c>
      <c r="H4273" s="111" t="s">
        <v>119</v>
      </c>
      <c r="I4273" s="111" t="s">
        <v>115</v>
      </c>
      <c r="J4273" s="111" t="s">
        <v>404</v>
      </c>
      <c r="K4273" s="111" t="s">
        <v>58</v>
      </c>
      <c r="L4273" s="111">
        <v>6</v>
      </c>
      <c r="M4273" s="111">
        <v>0.03</v>
      </c>
      <c r="N4273" s="113">
        <v>5.09</v>
      </c>
      <c r="O4273" s="113">
        <v>4.2655000000000003</v>
      </c>
      <c r="P4273" s="114">
        <v>0.2</v>
      </c>
      <c r="Q4273" s="113">
        <v>25.619999999999997</v>
      </c>
      <c r="R4273" s="115">
        <v>4.99</v>
      </c>
      <c r="S4273" s="115">
        <v>4.16</v>
      </c>
      <c r="T4273" s="119">
        <v>0.2</v>
      </c>
      <c r="U4273" s="116">
        <v>24.96</v>
      </c>
      <c r="V4273" t="s">
        <v>25</v>
      </c>
      <c r="W4273">
        <v>4.2699999999999996</v>
      </c>
      <c r="X4273" t="s">
        <v>25</v>
      </c>
      <c r="Y4273">
        <v>25.619999999999997</v>
      </c>
      <c r="Z4273">
        <v>4.8899999999999997</v>
      </c>
      <c r="AA4273">
        <v>4.08</v>
      </c>
      <c r="AB4273">
        <v>0.2</v>
      </c>
      <c r="AC4273">
        <v>24.48</v>
      </c>
    </row>
    <row r="4274" spans="1:29" x14ac:dyDescent="0.25">
      <c r="A4274" s="111" t="s">
        <v>613</v>
      </c>
      <c r="B4274" s="112" t="s">
        <v>156</v>
      </c>
      <c r="C4274" s="111">
        <v>60663</v>
      </c>
      <c r="D4274" s="111">
        <v>606634</v>
      </c>
      <c r="E4274" s="111" t="s">
        <v>616</v>
      </c>
      <c r="F4274" s="111">
        <v>7982</v>
      </c>
      <c r="G4274" s="111" t="s">
        <v>405</v>
      </c>
      <c r="H4274" s="111" t="s">
        <v>119</v>
      </c>
      <c r="I4274" s="111" t="s">
        <v>115</v>
      </c>
      <c r="J4274" s="111" t="s">
        <v>406</v>
      </c>
      <c r="K4274" s="111" t="s">
        <v>58</v>
      </c>
      <c r="L4274" s="111">
        <v>6</v>
      </c>
      <c r="M4274" s="111">
        <v>0.03</v>
      </c>
      <c r="N4274" s="113">
        <v>5.09</v>
      </c>
      <c r="O4274" s="113">
        <v>4.2655000000000003</v>
      </c>
      <c r="P4274" s="114">
        <v>0.2</v>
      </c>
      <c r="Q4274" s="113">
        <v>25.619999999999997</v>
      </c>
      <c r="R4274" s="115">
        <v>4.99</v>
      </c>
      <c r="S4274" s="115">
        <v>4.16</v>
      </c>
      <c r="T4274" s="119">
        <v>0.2</v>
      </c>
      <c r="U4274" s="116">
        <v>24.96</v>
      </c>
      <c r="V4274" t="s">
        <v>25</v>
      </c>
      <c r="W4274">
        <v>4.2699999999999996</v>
      </c>
      <c r="X4274" t="s">
        <v>25</v>
      </c>
      <c r="Y4274">
        <v>25.619999999999997</v>
      </c>
      <c r="Z4274">
        <v>4.8899999999999997</v>
      </c>
      <c r="AA4274">
        <v>4.08</v>
      </c>
      <c r="AB4274">
        <v>0.2</v>
      </c>
      <c r="AC4274">
        <v>24.48</v>
      </c>
    </row>
    <row r="4275" spans="1:29" x14ac:dyDescent="0.25">
      <c r="A4275" s="111" t="s">
        <v>613</v>
      </c>
      <c r="B4275" s="112" t="s">
        <v>156</v>
      </c>
      <c r="C4275" s="111">
        <v>60663</v>
      </c>
      <c r="D4275" s="111">
        <v>606634</v>
      </c>
      <c r="E4275" s="111" t="s">
        <v>616</v>
      </c>
      <c r="F4275" s="111">
        <v>7983</v>
      </c>
      <c r="G4275" s="111" t="s">
        <v>407</v>
      </c>
      <c r="H4275" s="111" t="s">
        <v>119</v>
      </c>
      <c r="I4275" s="111" t="s">
        <v>115</v>
      </c>
      <c r="J4275" s="111" t="s">
        <v>408</v>
      </c>
      <c r="K4275" s="111" t="s">
        <v>58</v>
      </c>
      <c r="L4275" s="111">
        <v>6</v>
      </c>
      <c r="M4275" s="111">
        <v>0.03</v>
      </c>
      <c r="N4275" s="113">
        <v>5.09</v>
      </c>
      <c r="O4275" s="113">
        <v>4.2655000000000003</v>
      </c>
      <c r="P4275" s="114">
        <v>0.2</v>
      </c>
      <c r="Q4275" s="113">
        <v>25.619999999999997</v>
      </c>
      <c r="R4275" s="115">
        <v>4.99</v>
      </c>
      <c r="S4275" s="115">
        <v>4.16</v>
      </c>
      <c r="T4275" s="119">
        <v>0.2</v>
      </c>
      <c r="U4275" s="116">
        <v>24.96</v>
      </c>
      <c r="V4275" t="s">
        <v>25</v>
      </c>
      <c r="W4275">
        <v>4.2699999999999996</v>
      </c>
      <c r="X4275" t="s">
        <v>25</v>
      </c>
      <c r="Y4275">
        <v>25.619999999999997</v>
      </c>
      <c r="Z4275">
        <v>4.8899999999999997</v>
      </c>
      <c r="AA4275">
        <v>4.08</v>
      </c>
      <c r="AB4275">
        <v>0.2</v>
      </c>
      <c r="AC4275">
        <v>24.48</v>
      </c>
    </row>
    <row r="4276" spans="1:29" x14ac:dyDescent="0.25">
      <c r="A4276" s="111" t="s">
        <v>613</v>
      </c>
      <c r="B4276" s="112" t="s">
        <v>156</v>
      </c>
      <c r="C4276" s="111">
        <v>60663</v>
      </c>
      <c r="D4276" s="111">
        <v>606634</v>
      </c>
      <c r="E4276" s="111" t="s">
        <v>616</v>
      </c>
      <c r="F4276" s="111">
        <v>8791</v>
      </c>
      <c r="G4276" s="111" t="s">
        <v>483</v>
      </c>
      <c r="H4276" s="111" t="s">
        <v>61</v>
      </c>
      <c r="I4276" s="111" t="s">
        <v>18</v>
      </c>
      <c r="J4276" s="111" t="s">
        <v>469</v>
      </c>
      <c r="K4276" s="111" t="s">
        <v>58</v>
      </c>
      <c r="L4276" s="111">
        <v>12</v>
      </c>
      <c r="M4276" s="111">
        <v>0.06</v>
      </c>
      <c r="N4276" s="113">
        <v>3.99</v>
      </c>
      <c r="O4276" s="113">
        <v>3.32</v>
      </c>
      <c r="P4276" s="114">
        <v>0.2</v>
      </c>
      <c r="Q4276" s="113">
        <v>39.839999999999996</v>
      </c>
      <c r="R4276" s="115">
        <v>3.59</v>
      </c>
      <c r="S4276" s="115">
        <v>2.99</v>
      </c>
      <c r="T4276" s="119">
        <v>0.2</v>
      </c>
      <c r="U4276" s="116">
        <v>35.880000000000003</v>
      </c>
      <c r="V4276" t="s">
        <v>25</v>
      </c>
      <c r="W4276">
        <v>3.13</v>
      </c>
      <c r="X4276" t="s">
        <v>25</v>
      </c>
      <c r="Y4276">
        <v>37.56</v>
      </c>
      <c r="Z4276">
        <v>3.39</v>
      </c>
      <c r="AA4276">
        <v>2.83</v>
      </c>
      <c r="AB4276">
        <v>0.2</v>
      </c>
      <c r="AC4276">
        <v>33.96</v>
      </c>
    </row>
    <row r="4277" spans="1:29" x14ac:dyDescent="0.25">
      <c r="A4277" s="111" t="s">
        <v>613</v>
      </c>
      <c r="B4277" s="112" t="s">
        <v>156</v>
      </c>
      <c r="C4277" s="111">
        <v>60663</v>
      </c>
      <c r="D4277" s="111">
        <v>606634</v>
      </c>
      <c r="E4277" s="111" t="s">
        <v>616</v>
      </c>
      <c r="F4277" s="111">
        <v>13061</v>
      </c>
      <c r="G4277" s="111" t="s">
        <v>484</v>
      </c>
      <c r="H4277" s="111" t="s">
        <v>61</v>
      </c>
      <c r="I4277" s="111" t="s">
        <v>18</v>
      </c>
      <c r="J4277" s="111" t="s">
        <v>471</v>
      </c>
      <c r="K4277" s="111" t="s">
        <v>58</v>
      </c>
      <c r="L4277" s="111">
        <v>12</v>
      </c>
      <c r="M4277" s="111">
        <v>0.06</v>
      </c>
      <c r="N4277" s="113">
        <v>3.99</v>
      </c>
      <c r="O4277" s="113">
        <v>3.32</v>
      </c>
      <c r="P4277" s="114">
        <v>0.2</v>
      </c>
      <c r="Q4277" s="113">
        <v>39.839999999999996</v>
      </c>
      <c r="R4277" s="115">
        <v>3.59</v>
      </c>
      <c r="S4277" s="115">
        <v>2.99</v>
      </c>
      <c r="T4277" s="119">
        <v>0.2</v>
      </c>
      <c r="U4277" s="116">
        <v>35.880000000000003</v>
      </c>
      <c r="V4277" t="s">
        <v>25</v>
      </c>
      <c r="W4277">
        <v>3.13</v>
      </c>
      <c r="X4277" t="s">
        <v>25</v>
      </c>
      <c r="Y4277">
        <v>37.56</v>
      </c>
      <c r="Z4277">
        <v>3.39</v>
      </c>
      <c r="AA4277">
        <v>2.83</v>
      </c>
      <c r="AB4277">
        <v>0.2</v>
      </c>
      <c r="AC4277">
        <v>33.96</v>
      </c>
    </row>
    <row r="4278" spans="1:29" x14ac:dyDescent="0.25">
      <c r="A4278" s="111" t="s">
        <v>613</v>
      </c>
      <c r="B4278" s="112" t="s">
        <v>156</v>
      </c>
      <c r="C4278" s="111">
        <v>60663</v>
      </c>
      <c r="D4278" s="111">
        <v>606634</v>
      </c>
      <c r="E4278" s="111" t="s">
        <v>616</v>
      </c>
      <c r="F4278" s="111">
        <v>8919</v>
      </c>
      <c r="G4278" s="111" t="s">
        <v>490</v>
      </c>
      <c r="H4278" s="111" t="s">
        <v>63</v>
      </c>
      <c r="I4278" s="111" t="s">
        <v>18</v>
      </c>
      <c r="J4278" s="111" t="s">
        <v>334</v>
      </c>
      <c r="K4278" s="111" t="s">
        <v>62</v>
      </c>
      <c r="L4278" s="111">
        <v>12</v>
      </c>
      <c r="M4278" s="111">
        <v>7.1999999999999995E-2</v>
      </c>
      <c r="N4278" s="113">
        <v>4.1900000000000004</v>
      </c>
      <c r="O4278" s="113">
        <v>3.5054999999999996</v>
      </c>
      <c r="P4278" s="114">
        <v>0.2</v>
      </c>
      <c r="Q4278" s="113">
        <v>42.12</v>
      </c>
      <c r="R4278" s="115">
        <v>3.89</v>
      </c>
      <c r="S4278" s="115">
        <v>3.2416666666666667</v>
      </c>
      <c r="T4278" s="119">
        <v>0.2</v>
      </c>
      <c r="U4278" s="116">
        <v>38.880000000000003</v>
      </c>
      <c r="V4278" t="s">
        <v>25</v>
      </c>
      <c r="W4278">
        <v>3.32</v>
      </c>
      <c r="X4278" t="s">
        <v>25</v>
      </c>
      <c r="Y4278">
        <v>39.839999999999996</v>
      </c>
      <c r="Z4278">
        <v>3.69</v>
      </c>
      <c r="AA4278">
        <v>3.08</v>
      </c>
      <c r="AB4278">
        <v>0.2</v>
      </c>
      <c r="AC4278">
        <v>36.96</v>
      </c>
    </row>
    <row r="4279" spans="1:29" x14ac:dyDescent="0.25">
      <c r="A4279" s="111" t="s">
        <v>613</v>
      </c>
      <c r="B4279" s="112" t="s">
        <v>156</v>
      </c>
      <c r="C4279" s="111">
        <v>60663</v>
      </c>
      <c r="D4279" s="111">
        <v>606634</v>
      </c>
      <c r="E4279" s="111" t="s">
        <v>616</v>
      </c>
      <c r="F4279" s="111">
        <v>8921</v>
      </c>
      <c r="G4279" s="111" t="s">
        <v>491</v>
      </c>
      <c r="H4279" s="111" t="s">
        <v>64</v>
      </c>
      <c r="I4279" s="111" t="s">
        <v>18</v>
      </c>
      <c r="J4279" s="111" t="s">
        <v>338</v>
      </c>
      <c r="K4279" s="111" t="s">
        <v>62</v>
      </c>
      <c r="L4279" s="111">
        <v>12</v>
      </c>
      <c r="M4279" s="111">
        <v>7.1999999999999995E-2</v>
      </c>
      <c r="N4279" s="113">
        <v>4.09</v>
      </c>
      <c r="O4279" s="113">
        <v>3.41</v>
      </c>
      <c r="P4279" s="114">
        <v>0.2</v>
      </c>
      <c r="Q4279" s="113">
        <v>40.92</v>
      </c>
      <c r="R4279" s="115">
        <v>3.79</v>
      </c>
      <c r="S4279" s="115">
        <v>3.16</v>
      </c>
      <c r="T4279" s="119">
        <v>0.2</v>
      </c>
      <c r="U4279" s="116">
        <v>37.92</v>
      </c>
      <c r="V4279" t="s">
        <v>25</v>
      </c>
      <c r="W4279">
        <v>3.32</v>
      </c>
      <c r="X4279" t="s">
        <v>25</v>
      </c>
      <c r="Y4279">
        <v>39.839999999999996</v>
      </c>
      <c r="Z4279">
        <v>3.69</v>
      </c>
      <c r="AA4279">
        <v>3.08</v>
      </c>
      <c r="AB4279">
        <v>0.2</v>
      </c>
      <c r="AC4279">
        <v>36.96</v>
      </c>
    </row>
    <row r="4280" spans="1:29" x14ac:dyDescent="0.25">
      <c r="A4280" s="111" t="s">
        <v>613</v>
      </c>
      <c r="B4280" s="112" t="s">
        <v>156</v>
      </c>
      <c r="C4280" s="111">
        <v>60663</v>
      </c>
      <c r="D4280" s="111">
        <v>606634</v>
      </c>
      <c r="E4280" s="111" t="s">
        <v>616</v>
      </c>
      <c r="F4280" s="111">
        <v>8923</v>
      </c>
      <c r="G4280" s="111" t="s">
        <v>492</v>
      </c>
      <c r="H4280" s="111" t="s">
        <v>65</v>
      </c>
      <c r="I4280" s="111" t="s">
        <v>18</v>
      </c>
      <c r="J4280" s="111" t="s">
        <v>331</v>
      </c>
      <c r="K4280" s="111" t="s">
        <v>62</v>
      </c>
      <c r="L4280" s="111">
        <v>12</v>
      </c>
      <c r="M4280" s="111">
        <v>7.1999999999999995E-2</v>
      </c>
      <c r="N4280" s="113">
        <v>4.09</v>
      </c>
      <c r="O4280" s="113">
        <v>3.41</v>
      </c>
      <c r="P4280" s="114">
        <v>0.2</v>
      </c>
      <c r="Q4280" s="113">
        <v>40.92</v>
      </c>
      <c r="R4280" s="115">
        <v>3.79</v>
      </c>
      <c r="S4280" s="115">
        <v>3.16</v>
      </c>
      <c r="T4280" s="119">
        <v>0.2</v>
      </c>
      <c r="U4280" s="116">
        <v>37.92</v>
      </c>
      <c r="V4280" t="s">
        <v>25</v>
      </c>
      <c r="W4280">
        <v>3.32</v>
      </c>
      <c r="X4280" t="s">
        <v>25</v>
      </c>
      <c r="Y4280">
        <v>39.839999999999996</v>
      </c>
      <c r="Z4280">
        <v>3.69</v>
      </c>
      <c r="AA4280">
        <v>3.08</v>
      </c>
      <c r="AB4280">
        <v>0.2</v>
      </c>
      <c r="AC4280">
        <v>36.96</v>
      </c>
    </row>
    <row r="4281" spans="1:29" x14ac:dyDescent="0.25">
      <c r="A4281" s="111" t="s">
        <v>613</v>
      </c>
      <c r="B4281" s="112" t="s">
        <v>156</v>
      </c>
      <c r="C4281" s="111">
        <v>60663</v>
      </c>
      <c r="D4281" s="111">
        <v>606634</v>
      </c>
      <c r="E4281" s="111" t="s">
        <v>616</v>
      </c>
      <c r="F4281" s="111">
        <v>8931</v>
      </c>
      <c r="G4281" s="111" t="s">
        <v>493</v>
      </c>
      <c r="H4281" s="111" t="s">
        <v>67</v>
      </c>
      <c r="I4281" s="111" t="s">
        <v>18</v>
      </c>
      <c r="J4281" s="111" t="s">
        <v>340</v>
      </c>
      <c r="K4281" s="111" t="s">
        <v>62</v>
      </c>
      <c r="L4281" s="111">
        <v>12</v>
      </c>
      <c r="M4281" s="111">
        <v>7.1999999999999995E-2</v>
      </c>
      <c r="N4281" s="113">
        <v>4.09</v>
      </c>
      <c r="O4281" s="113">
        <v>3.41</v>
      </c>
      <c r="P4281" s="114">
        <v>0.2</v>
      </c>
      <c r="Q4281" s="113">
        <v>40.92</v>
      </c>
      <c r="R4281" s="115">
        <v>3.79</v>
      </c>
      <c r="S4281" s="115">
        <v>3.16</v>
      </c>
      <c r="T4281" s="119">
        <v>0.2</v>
      </c>
      <c r="U4281" s="116">
        <v>37.92</v>
      </c>
      <c r="V4281" t="s">
        <v>25</v>
      </c>
      <c r="W4281">
        <v>3.32</v>
      </c>
      <c r="X4281" t="s">
        <v>25</v>
      </c>
      <c r="Y4281">
        <v>39.839999999999996</v>
      </c>
      <c r="Z4281">
        <v>3.69</v>
      </c>
      <c r="AA4281">
        <v>3.08</v>
      </c>
      <c r="AB4281">
        <v>0.2</v>
      </c>
      <c r="AC4281">
        <v>36.96</v>
      </c>
    </row>
    <row r="4282" spans="1:29" x14ac:dyDescent="0.25">
      <c r="A4282" s="111" t="s">
        <v>613</v>
      </c>
      <c r="B4282" s="112" t="s">
        <v>156</v>
      </c>
      <c r="C4282" s="111">
        <v>66926</v>
      </c>
      <c r="D4282" s="111">
        <v>669261</v>
      </c>
      <c r="E4282" s="111" t="s">
        <v>617</v>
      </c>
      <c r="F4282" s="111">
        <v>19229</v>
      </c>
      <c r="G4282" s="111" t="s">
        <v>348</v>
      </c>
      <c r="H4282" s="111" t="s">
        <v>151</v>
      </c>
      <c r="I4282" s="111" t="s">
        <v>128</v>
      </c>
      <c r="J4282" s="111" t="s">
        <v>346</v>
      </c>
      <c r="K4282" s="111" t="s">
        <v>129</v>
      </c>
      <c r="L4282" s="111">
        <v>6</v>
      </c>
      <c r="M4282" s="111">
        <v>1.4999999999999999E-2</v>
      </c>
      <c r="N4282" s="113">
        <v>7.99</v>
      </c>
      <c r="O4282" s="113">
        <v>6.69</v>
      </c>
      <c r="P4282" s="114">
        <v>0.2</v>
      </c>
      <c r="Q4282" s="113">
        <v>40.14</v>
      </c>
      <c r="R4282" s="115">
        <v>7.99</v>
      </c>
      <c r="S4282" s="115">
        <v>6.69</v>
      </c>
      <c r="T4282" s="119">
        <v>0.2</v>
      </c>
      <c r="U4282" s="116">
        <v>40.14</v>
      </c>
      <c r="V4282" t="s">
        <v>25</v>
      </c>
      <c r="W4282">
        <v>7.29</v>
      </c>
      <c r="X4282" t="s">
        <v>25</v>
      </c>
      <c r="Y4282">
        <v>43.74</v>
      </c>
      <c r="Z4282">
        <v>8.69</v>
      </c>
      <c r="AA4282">
        <v>7.22</v>
      </c>
      <c r="AB4282">
        <v>0.2</v>
      </c>
      <c r="AC4282">
        <v>43.32</v>
      </c>
    </row>
    <row r="4283" spans="1:29" x14ac:dyDescent="0.25">
      <c r="A4283" s="111" t="s">
        <v>613</v>
      </c>
      <c r="B4283" s="112" t="s">
        <v>156</v>
      </c>
      <c r="C4283" s="111">
        <v>66926</v>
      </c>
      <c r="D4283" s="111">
        <v>669261</v>
      </c>
      <c r="E4283" s="111" t="s">
        <v>617</v>
      </c>
      <c r="F4283" s="111">
        <v>19231</v>
      </c>
      <c r="G4283" s="111" t="s">
        <v>349</v>
      </c>
      <c r="H4283" s="111" t="s">
        <v>151</v>
      </c>
      <c r="I4283" s="111" t="s">
        <v>128</v>
      </c>
      <c r="J4283" s="111" t="s">
        <v>350</v>
      </c>
      <c r="K4283" s="111" t="s">
        <v>129</v>
      </c>
      <c r="L4283" s="111">
        <v>4</v>
      </c>
      <c r="M4283" s="111">
        <v>0.01</v>
      </c>
      <c r="N4283" s="113">
        <v>7.99</v>
      </c>
      <c r="O4283" s="113">
        <v>6.69</v>
      </c>
      <c r="P4283" s="114">
        <v>0.2</v>
      </c>
      <c r="Q4283" s="113">
        <v>26.76</v>
      </c>
      <c r="R4283" s="115">
        <v>7.99</v>
      </c>
      <c r="S4283" s="115">
        <v>6.69</v>
      </c>
      <c r="T4283" s="119">
        <v>0.2</v>
      </c>
      <c r="U4283" s="116">
        <v>26.76</v>
      </c>
      <c r="V4283" t="s">
        <v>25</v>
      </c>
      <c r="W4283">
        <v>7.29</v>
      </c>
      <c r="X4283" t="s">
        <v>25</v>
      </c>
      <c r="Y4283">
        <v>29.16</v>
      </c>
      <c r="Z4283">
        <v>8.69</v>
      </c>
      <c r="AA4283">
        <v>7.22</v>
      </c>
      <c r="AB4283">
        <v>0.2</v>
      </c>
      <c r="AC4283">
        <v>28.88</v>
      </c>
    </row>
    <row r="4284" spans="1:29" x14ac:dyDescent="0.25">
      <c r="A4284" s="111" t="s">
        <v>613</v>
      </c>
      <c r="B4284" s="112" t="s">
        <v>156</v>
      </c>
      <c r="C4284" s="111">
        <v>66926</v>
      </c>
      <c r="D4284" s="111">
        <v>669261</v>
      </c>
      <c r="E4284" s="111" t="s">
        <v>617</v>
      </c>
      <c r="F4284" s="111">
        <v>21666</v>
      </c>
      <c r="G4284" s="111" t="s">
        <v>351</v>
      </c>
      <c r="H4284" s="111" t="s">
        <v>151</v>
      </c>
      <c r="I4284" s="111" t="s">
        <v>128</v>
      </c>
      <c r="J4284" s="111" t="s">
        <v>352</v>
      </c>
      <c r="K4284" s="111" t="s">
        <v>129</v>
      </c>
      <c r="L4284" s="111">
        <v>4</v>
      </c>
      <c r="M4284" s="111">
        <v>0.01</v>
      </c>
      <c r="N4284" s="113">
        <v>7.99</v>
      </c>
      <c r="O4284" s="113">
        <v>6.69</v>
      </c>
      <c r="P4284" s="114">
        <v>0.2</v>
      </c>
      <c r="Q4284" s="113">
        <v>26.76</v>
      </c>
      <c r="R4284" s="115">
        <v>7.99</v>
      </c>
      <c r="S4284" s="115">
        <v>6.69</v>
      </c>
      <c r="T4284" s="119">
        <v>0.2</v>
      </c>
      <c r="U4284" s="116">
        <v>26.76</v>
      </c>
      <c r="V4284" t="s">
        <v>25</v>
      </c>
      <c r="W4284">
        <v>7.29</v>
      </c>
      <c r="X4284" t="s">
        <v>25</v>
      </c>
      <c r="Y4284">
        <v>29.16</v>
      </c>
      <c r="Z4284">
        <v>8.69</v>
      </c>
      <c r="AA4284">
        <v>7.22</v>
      </c>
      <c r="AB4284">
        <v>0.2</v>
      </c>
      <c r="AC4284">
        <v>28.88</v>
      </c>
    </row>
    <row r="4285" spans="1:29" x14ac:dyDescent="0.25">
      <c r="A4285" s="111" t="s">
        <v>613</v>
      </c>
      <c r="B4285" s="112" t="s">
        <v>156</v>
      </c>
      <c r="C4285" s="111">
        <v>66926</v>
      </c>
      <c r="D4285" s="111">
        <v>669261</v>
      </c>
      <c r="E4285" s="111" t="s">
        <v>617</v>
      </c>
      <c r="F4285" s="111">
        <v>24306</v>
      </c>
      <c r="G4285" s="111" t="s">
        <v>353</v>
      </c>
      <c r="H4285" s="111" t="s">
        <v>151</v>
      </c>
      <c r="I4285" s="111" t="s">
        <v>128</v>
      </c>
      <c r="J4285" s="111" t="s">
        <v>354</v>
      </c>
      <c r="K4285" s="111" t="s">
        <v>129</v>
      </c>
      <c r="L4285" s="111">
        <v>4</v>
      </c>
      <c r="M4285" s="111">
        <v>0.01</v>
      </c>
      <c r="N4285" s="113">
        <v>7.99</v>
      </c>
      <c r="O4285" s="113">
        <v>6.69</v>
      </c>
      <c r="P4285" s="114">
        <v>0.2</v>
      </c>
      <c r="Q4285" s="113">
        <v>26.76</v>
      </c>
      <c r="R4285" s="115">
        <v>7.99</v>
      </c>
      <c r="S4285" s="115">
        <v>6.69</v>
      </c>
      <c r="T4285" s="119">
        <v>0.2</v>
      </c>
      <c r="U4285" s="116">
        <v>26.76</v>
      </c>
      <c r="V4285" t="s">
        <v>25</v>
      </c>
      <c r="W4285">
        <v>7.29</v>
      </c>
      <c r="X4285" t="s">
        <v>25</v>
      </c>
      <c r="Y4285">
        <v>29.16</v>
      </c>
      <c r="Z4285">
        <v>8.69</v>
      </c>
      <c r="AA4285">
        <v>7.22</v>
      </c>
      <c r="AB4285">
        <v>0.2</v>
      </c>
      <c r="AC4285">
        <v>28.88</v>
      </c>
    </row>
    <row r="4286" spans="1:29" x14ac:dyDescent="0.25">
      <c r="A4286" s="111" t="s">
        <v>613</v>
      </c>
      <c r="B4286" s="112" t="s">
        <v>156</v>
      </c>
      <c r="C4286" s="111">
        <v>66926</v>
      </c>
      <c r="D4286" s="111">
        <v>669261</v>
      </c>
      <c r="E4286" s="111" t="s">
        <v>617</v>
      </c>
      <c r="F4286" s="111">
        <v>26607</v>
      </c>
      <c r="G4286" s="111" t="s">
        <v>413</v>
      </c>
      <c r="H4286" s="111" t="s">
        <v>151</v>
      </c>
      <c r="I4286" s="111" t="s">
        <v>128</v>
      </c>
      <c r="J4286" s="111" t="s">
        <v>414</v>
      </c>
      <c r="K4286" s="111" t="s">
        <v>129</v>
      </c>
      <c r="L4286" s="111">
        <v>4</v>
      </c>
      <c r="M4286" s="111">
        <v>0.01</v>
      </c>
      <c r="N4286" s="113">
        <v>7.99</v>
      </c>
      <c r="O4286" s="113">
        <v>6.69</v>
      </c>
      <c r="P4286" s="114">
        <v>0.2</v>
      </c>
      <c r="Q4286" s="113">
        <v>26.76</v>
      </c>
      <c r="R4286" s="115">
        <v>7.99</v>
      </c>
      <c r="S4286" s="115">
        <v>6.69</v>
      </c>
      <c r="T4286" s="119">
        <v>0.2</v>
      </c>
      <c r="U4286" s="116">
        <v>26.76</v>
      </c>
      <c r="V4286" t="s">
        <v>25</v>
      </c>
      <c r="W4286">
        <v>7.29</v>
      </c>
      <c r="X4286" t="s">
        <v>25</v>
      </c>
      <c r="Y4286">
        <v>29.16</v>
      </c>
      <c r="Z4286">
        <v>8.69</v>
      </c>
      <c r="AA4286">
        <v>7.22</v>
      </c>
      <c r="AB4286">
        <v>0.2</v>
      </c>
      <c r="AC4286">
        <v>28.88</v>
      </c>
    </row>
    <row r="4287" spans="1:29" x14ac:dyDescent="0.25">
      <c r="A4287" s="111" t="s">
        <v>613</v>
      </c>
      <c r="B4287" s="112" t="s">
        <v>156</v>
      </c>
      <c r="C4287" s="111">
        <v>66926</v>
      </c>
      <c r="D4287" s="111">
        <v>669261</v>
      </c>
      <c r="E4287" s="111" t="s">
        <v>617</v>
      </c>
      <c r="F4287" s="111">
        <v>14842</v>
      </c>
      <c r="G4287" s="111" t="s">
        <v>355</v>
      </c>
      <c r="H4287" s="111" t="s">
        <v>33</v>
      </c>
      <c r="I4287" s="111" t="s">
        <v>18</v>
      </c>
      <c r="J4287" s="111" t="s">
        <v>331</v>
      </c>
      <c r="K4287" s="111" t="s">
        <v>31</v>
      </c>
      <c r="L4287" s="111">
        <v>15</v>
      </c>
      <c r="M4287" s="111">
        <v>4.0349999999999997E-2</v>
      </c>
      <c r="N4287" s="113">
        <v>2.29</v>
      </c>
      <c r="O4287" s="113">
        <v>1.8904999999999998</v>
      </c>
      <c r="P4287" s="114">
        <v>0.2</v>
      </c>
      <c r="Q4287" s="113">
        <v>28.349999999999998</v>
      </c>
      <c r="R4287" s="115">
        <v>1.99</v>
      </c>
      <c r="S4287" s="115">
        <v>1.6583333333333334</v>
      </c>
      <c r="T4287" s="119">
        <v>0.2</v>
      </c>
      <c r="U4287" s="116">
        <v>24.9</v>
      </c>
      <c r="V4287" t="s">
        <v>25</v>
      </c>
      <c r="W4287">
        <v>1.8</v>
      </c>
      <c r="X4287" t="s">
        <v>25</v>
      </c>
      <c r="Y4287">
        <v>27</v>
      </c>
      <c r="Z4287">
        <v>1.89</v>
      </c>
      <c r="AA4287">
        <v>1.58</v>
      </c>
      <c r="AB4287">
        <v>0.2</v>
      </c>
      <c r="AC4287">
        <v>23.700000000000003</v>
      </c>
    </row>
    <row r="4288" spans="1:29" x14ac:dyDescent="0.25">
      <c r="A4288" s="111" t="s">
        <v>613</v>
      </c>
      <c r="B4288" s="112" t="s">
        <v>156</v>
      </c>
      <c r="C4288" s="111">
        <v>66926</v>
      </c>
      <c r="D4288" s="111">
        <v>669261</v>
      </c>
      <c r="E4288" s="111" t="s">
        <v>617</v>
      </c>
      <c r="F4288" s="111">
        <v>14844</v>
      </c>
      <c r="G4288" s="111" t="s">
        <v>356</v>
      </c>
      <c r="H4288" s="111" t="s">
        <v>32</v>
      </c>
      <c r="I4288" s="111" t="s">
        <v>18</v>
      </c>
      <c r="J4288" s="111" t="s">
        <v>334</v>
      </c>
      <c r="K4288" s="111" t="s">
        <v>31</v>
      </c>
      <c r="L4288" s="111">
        <v>15</v>
      </c>
      <c r="M4288" s="111">
        <v>4.0349999999999997E-2</v>
      </c>
      <c r="N4288" s="113">
        <v>2.29</v>
      </c>
      <c r="O4288" s="113">
        <v>1.8904999999999998</v>
      </c>
      <c r="P4288" s="114">
        <v>0.2</v>
      </c>
      <c r="Q4288" s="113">
        <v>28.349999999999998</v>
      </c>
      <c r="R4288" s="115">
        <v>1.99</v>
      </c>
      <c r="S4288" s="115">
        <v>1.6583333333333334</v>
      </c>
      <c r="T4288" s="119">
        <v>0.2</v>
      </c>
      <c r="U4288" s="116">
        <v>24.9</v>
      </c>
      <c r="V4288" t="s">
        <v>25</v>
      </c>
      <c r="W4288">
        <v>1.8</v>
      </c>
      <c r="X4288" t="s">
        <v>25</v>
      </c>
      <c r="Y4288">
        <v>27</v>
      </c>
      <c r="Z4288">
        <v>1.89</v>
      </c>
      <c r="AA4288">
        <v>1.58</v>
      </c>
      <c r="AB4288">
        <v>0.2</v>
      </c>
      <c r="AC4288">
        <v>23.700000000000003</v>
      </c>
    </row>
    <row r="4289" spans="1:29" x14ac:dyDescent="0.25">
      <c r="A4289" s="111" t="s">
        <v>613</v>
      </c>
      <c r="B4289" s="112" t="s">
        <v>156</v>
      </c>
      <c r="C4289" s="111">
        <v>66926</v>
      </c>
      <c r="D4289" s="111">
        <v>669261</v>
      </c>
      <c r="E4289" s="111" t="s">
        <v>617</v>
      </c>
      <c r="F4289" s="111">
        <v>19303</v>
      </c>
      <c r="G4289" s="111" t="s">
        <v>444</v>
      </c>
      <c r="H4289" s="111" t="s">
        <v>37</v>
      </c>
      <c r="I4289" s="111" t="s">
        <v>18</v>
      </c>
      <c r="J4289" s="111" t="s">
        <v>362</v>
      </c>
      <c r="K4289" s="111" t="s">
        <v>31</v>
      </c>
      <c r="L4289" s="111">
        <v>15</v>
      </c>
      <c r="M4289" s="111">
        <v>4.0349999999999997E-2</v>
      </c>
      <c r="N4289" s="113">
        <v>2.29</v>
      </c>
      <c r="O4289" s="113">
        <v>1.8904999999999998</v>
      </c>
      <c r="P4289" s="114">
        <v>0.2</v>
      </c>
      <c r="Q4289" s="113">
        <v>28.349999999999998</v>
      </c>
      <c r="R4289" s="115">
        <v>1.99</v>
      </c>
      <c r="S4289" s="115">
        <v>1.6583333333333334</v>
      </c>
      <c r="T4289" s="119">
        <v>0.2</v>
      </c>
      <c r="U4289" s="116">
        <v>24.9</v>
      </c>
      <c r="V4289" t="s">
        <v>25</v>
      </c>
      <c r="W4289">
        <v>1.9</v>
      </c>
      <c r="X4289" t="s">
        <v>25</v>
      </c>
      <c r="Y4289">
        <v>28.5</v>
      </c>
      <c r="Z4289">
        <v>1.99</v>
      </c>
      <c r="AA4289">
        <v>1.66</v>
      </c>
      <c r="AB4289">
        <v>0.2</v>
      </c>
      <c r="AC4289">
        <v>24.9</v>
      </c>
    </row>
    <row r="4290" spans="1:29" x14ac:dyDescent="0.25">
      <c r="A4290" s="111" t="s">
        <v>613</v>
      </c>
      <c r="B4290" s="112" t="s">
        <v>156</v>
      </c>
      <c r="C4290" s="111">
        <v>66926</v>
      </c>
      <c r="D4290" s="111">
        <v>669261</v>
      </c>
      <c r="E4290" s="111" t="s">
        <v>617</v>
      </c>
      <c r="F4290" s="111">
        <v>19305</v>
      </c>
      <c r="G4290" s="111" t="s">
        <v>445</v>
      </c>
      <c r="H4290" s="111" t="s">
        <v>37</v>
      </c>
      <c r="I4290" s="111" t="s">
        <v>18</v>
      </c>
      <c r="J4290" s="111" t="s">
        <v>382</v>
      </c>
      <c r="K4290" s="111" t="s">
        <v>31</v>
      </c>
      <c r="L4290" s="111">
        <v>15</v>
      </c>
      <c r="M4290" s="111">
        <v>4.0349999999999997E-2</v>
      </c>
      <c r="N4290" s="113">
        <v>2.29</v>
      </c>
      <c r="O4290" s="113">
        <v>1.8904999999999998</v>
      </c>
      <c r="P4290" s="114">
        <v>0.2</v>
      </c>
      <c r="Q4290" s="113">
        <v>28.349999999999998</v>
      </c>
      <c r="R4290" s="115">
        <v>1.99</v>
      </c>
      <c r="S4290" s="115">
        <v>1.6583333333333334</v>
      </c>
      <c r="T4290" s="119">
        <v>0.2</v>
      </c>
      <c r="U4290" s="116">
        <v>24.9</v>
      </c>
      <c r="V4290" t="s">
        <v>25</v>
      </c>
      <c r="W4290">
        <v>1.9</v>
      </c>
      <c r="X4290" t="s">
        <v>25</v>
      </c>
      <c r="Y4290">
        <v>28.5</v>
      </c>
      <c r="Z4290">
        <v>1.99</v>
      </c>
      <c r="AA4290">
        <v>1.66</v>
      </c>
      <c r="AB4290">
        <v>0.2</v>
      </c>
      <c r="AC4290">
        <v>24.9</v>
      </c>
    </row>
    <row r="4291" spans="1:29" x14ac:dyDescent="0.25">
      <c r="A4291" s="111" t="s">
        <v>613</v>
      </c>
      <c r="B4291" s="112" t="s">
        <v>156</v>
      </c>
      <c r="C4291" s="111">
        <v>66926</v>
      </c>
      <c r="D4291" s="111">
        <v>669261</v>
      </c>
      <c r="E4291" s="111" t="s">
        <v>617</v>
      </c>
      <c r="F4291" s="111">
        <v>19307</v>
      </c>
      <c r="G4291" s="111" t="s">
        <v>446</v>
      </c>
      <c r="H4291" s="111" t="s">
        <v>37</v>
      </c>
      <c r="I4291" s="111" t="s">
        <v>18</v>
      </c>
      <c r="J4291" s="111" t="s">
        <v>447</v>
      </c>
      <c r="K4291" s="111" t="s">
        <v>31</v>
      </c>
      <c r="L4291" s="111">
        <v>15</v>
      </c>
      <c r="M4291" s="111">
        <v>4.0349999999999997E-2</v>
      </c>
      <c r="N4291" s="113">
        <v>2.29</v>
      </c>
      <c r="O4291" s="113">
        <v>1.8904999999999998</v>
      </c>
      <c r="P4291" s="114">
        <v>0.2</v>
      </c>
      <c r="Q4291" s="113">
        <v>28.349999999999998</v>
      </c>
      <c r="R4291" s="115">
        <v>1.99</v>
      </c>
      <c r="S4291" s="115">
        <v>1.6583333333333334</v>
      </c>
      <c r="T4291" s="119">
        <v>0.2</v>
      </c>
      <c r="U4291" s="116">
        <v>24.9</v>
      </c>
      <c r="V4291" t="s">
        <v>25</v>
      </c>
      <c r="W4291">
        <v>1.9</v>
      </c>
      <c r="X4291" t="s">
        <v>25</v>
      </c>
      <c r="Y4291">
        <v>28.5</v>
      </c>
      <c r="Z4291">
        <v>1.99</v>
      </c>
      <c r="AA4291">
        <v>1.66</v>
      </c>
      <c r="AB4291">
        <v>0.2</v>
      </c>
      <c r="AC4291">
        <v>24.9</v>
      </c>
    </row>
    <row r="4292" spans="1:29" x14ac:dyDescent="0.25">
      <c r="A4292" s="111" t="s">
        <v>613</v>
      </c>
      <c r="B4292" s="112" t="s">
        <v>156</v>
      </c>
      <c r="C4292" s="111">
        <v>66926</v>
      </c>
      <c r="D4292" s="111">
        <v>669261</v>
      </c>
      <c r="E4292" s="111" t="s">
        <v>617</v>
      </c>
      <c r="F4292" s="111">
        <v>19309</v>
      </c>
      <c r="G4292" s="111" t="s">
        <v>448</v>
      </c>
      <c r="H4292" s="111" t="s">
        <v>37</v>
      </c>
      <c r="I4292" s="111" t="s">
        <v>18</v>
      </c>
      <c r="J4292" s="111" t="s">
        <v>449</v>
      </c>
      <c r="K4292" s="111" t="s">
        <v>31</v>
      </c>
      <c r="L4292" s="111">
        <v>15</v>
      </c>
      <c r="M4292" s="111">
        <v>4.0349999999999997E-2</v>
      </c>
      <c r="N4292" s="113">
        <v>2.29</v>
      </c>
      <c r="O4292" s="113">
        <v>1.8904999999999998</v>
      </c>
      <c r="P4292" s="114">
        <v>0.2</v>
      </c>
      <c r="Q4292" s="113">
        <v>28.349999999999998</v>
      </c>
      <c r="R4292" s="115">
        <v>1.99</v>
      </c>
      <c r="S4292" s="115">
        <v>1.6583333333333334</v>
      </c>
      <c r="T4292" s="119">
        <v>0.2</v>
      </c>
      <c r="U4292" s="116">
        <v>24.9</v>
      </c>
      <c r="V4292" t="s">
        <v>25</v>
      </c>
      <c r="W4292">
        <v>1.9</v>
      </c>
      <c r="X4292" t="s">
        <v>25</v>
      </c>
      <c r="Y4292">
        <v>28.5</v>
      </c>
      <c r="Z4292">
        <v>1.99</v>
      </c>
      <c r="AA4292">
        <v>1.66</v>
      </c>
      <c r="AB4292">
        <v>0.2</v>
      </c>
      <c r="AC4292">
        <v>24.9</v>
      </c>
    </row>
    <row r="4293" spans="1:29" x14ac:dyDescent="0.25">
      <c r="A4293" s="111" t="s">
        <v>613</v>
      </c>
      <c r="B4293" s="112" t="s">
        <v>156</v>
      </c>
      <c r="C4293" s="111">
        <v>66926</v>
      </c>
      <c r="D4293" s="111">
        <v>669261</v>
      </c>
      <c r="E4293" s="111" t="s">
        <v>617</v>
      </c>
      <c r="F4293" s="111">
        <v>9084</v>
      </c>
      <c r="G4293" s="111" t="s">
        <v>357</v>
      </c>
      <c r="H4293" s="111" t="s">
        <v>47</v>
      </c>
      <c r="I4293" s="111" t="s">
        <v>18</v>
      </c>
      <c r="J4293" s="111" t="s">
        <v>334</v>
      </c>
      <c r="K4293" s="111" t="s">
        <v>46</v>
      </c>
      <c r="L4293" s="111">
        <v>12</v>
      </c>
      <c r="M4293" s="111">
        <v>4.2000000000000003E-2</v>
      </c>
      <c r="N4293" s="113">
        <v>2.59</v>
      </c>
      <c r="O4293" s="113">
        <v>2.19</v>
      </c>
      <c r="P4293" s="114">
        <v>0.2</v>
      </c>
      <c r="Q4293" s="113">
        <v>26.28</v>
      </c>
      <c r="R4293" s="115">
        <v>2.4900000000000002</v>
      </c>
      <c r="S4293" s="115">
        <v>2.08</v>
      </c>
      <c r="T4293" s="119">
        <v>0.2</v>
      </c>
      <c r="U4293" s="116">
        <v>24.96</v>
      </c>
      <c r="V4293" t="s">
        <v>25</v>
      </c>
      <c r="W4293">
        <v>2.19</v>
      </c>
      <c r="X4293" t="s">
        <v>25</v>
      </c>
      <c r="Y4293">
        <v>26.28</v>
      </c>
      <c r="Z4293">
        <v>2.4900000000000002</v>
      </c>
      <c r="AA4293">
        <v>2.08</v>
      </c>
      <c r="AB4293">
        <v>0.2</v>
      </c>
      <c r="AC4293">
        <v>24.96</v>
      </c>
    </row>
    <row r="4294" spans="1:29" x14ac:dyDescent="0.25">
      <c r="A4294" s="111" t="s">
        <v>613</v>
      </c>
      <c r="B4294" s="112" t="s">
        <v>156</v>
      </c>
      <c r="C4294" s="111">
        <v>66926</v>
      </c>
      <c r="D4294" s="111">
        <v>669261</v>
      </c>
      <c r="E4294" s="111" t="s">
        <v>617</v>
      </c>
      <c r="F4294" s="111">
        <v>9085</v>
      </c>
      <c r="G4294" s="111" t="s">
        <v>358</v>
      </c>
      <c r="H4294" s="111" t="s">
        <v>48</v>
      </c>
      <c r="I4294" s="111" t="s">
        <v>18</v>
      </c>
      <c r="J4294" s="111" t="s">
        <v>338</v>
      </c>
      <c r="K4294" s="111" t="s">
        <v>46</v>
      </c>
      <c r="L4294" s="111">
        <v>12</v>
      </c>
      <c r="M4294" s="111">
        <v>4.2000000000000003E-2</v>
      </c>
      <c r="N4294" s="113">
        <v>2.59</v>
      </c>
      <c r="O4294" s="113">
        <v>2.1755</v>
      </c>
      <c r="P4294" s="114">
        <v>0.2</v>
      </c>
      <c r="Q4294" s="113">
        <v>26.160000000000004</v>
      </c>
      <c r="R4294" s="115">
        <v>2.39</v>
      </c>
      <c r="S4294" s="115">
        <v>1.99</v>
      </c>
      <c r="T4294" s="119">
        <v>0.2</v>
      </c>
      <c r="U4294" s="116">
        <v>23.88</v>
      </c>
      <c r="V4294" t="s">
        <v>25</v>
      </c>
      <c r="W4294">
        <v>2.08</v>
      </c>
      <c r="X4294" t="s">
        <v>25</v>
      </c>
      <c r="Y4294">
        <v>24.96</v>
      </c>
      <c r="Z4294">
        <v>2.19</v>
      </c>
      <c r="AA4294">
        <v>1.83</v>
      </c>
      <c r="AB4294">
        <v>0.2</v>
      </c>
      <c r="AC4294">
        <v>21.96</v>
      </c>
    </row>
    <row r="4295" spans="1:29" x14ac:dyDescent="0.25">
      <c r="A4295" s="111" t="s">
        <v>613</v>
      </c>
      <c r="B4295" s="112" t="s">
        <v>156</v>
      </c>
      <c r="C4295" s="111">
        <v>66926</v>
      </c>
      <c r="D4295" s="111">
        <v>669261</v>
      </c>
      <c r="E4295" s="111" t="s">
        <v>617</v>
      </c>
      <c r="F4295" s="111">
        <v>9087</v>
      </c>
      <c r="G4295" s="111" t="s">
        <v>359</v>
      </c>
      <c r="H4295" s="111" t="s">
        <v>50</v>
      </c>
      <c r="I4295" s="111" t="s">
        <v>18</v>
      </c>
      <c r="J4295" s="111" t="s">
        <v>336</v>
      </c>
      <c r="K4295" s="111" t="s">
        <v>46</v>
      </c>
      <c r="L4295" s="111">
        <v>12</v>
      </c>
      <c r="M4295" s="111">
        <v>4.2000000000000003E-2</v>
      </c>
      <c r="N4295" s="113">
        <v>2.59</v>
      </c>
      <c r="O4295" s="113">
        <v>2.1755</v>
      </c>
      <c r="P4295" s="114">
        <v>0.2</v>
      </c>
      <c r="Q4295" s="113">
        <v>26.160000000000004</v>
      </c>
      <c r="R4295" s="115">
        <v>2.39</v>
      </c>
      <c r="S4295" s="115">
        <v>1.99</v>
      </c>
      <c r="T4295" s="119">
        <v>0.2</v>
      </c>
      <c r="U4295" s="116">
        <v>23.88</v>
      </c>
      <c r="V4295" t="s">
        <v>25</v>
      </c>
      <c r="W4295">
        <v>2.08</v>
      </c>
      <c r="X4295" t="s">
        <v>25</v>
      </c>
      <c r="Y4295">
        <v>24.96</v>
      </c>
      <c r="Z4295">
        <v>2.19</v>
      </c>
      <c r="AA4295">
        <v>1.83</v>
      </c>
      <c r="AB4295">
        <v>0.2</v>
      </c>
      <c r="AC4295">
        <v>21.96</v>
      </c>
    </row>
    <row r="4296" spans="1:29" x14ac:dyDescent="0.25">
      <c r="A4296" s="111" t="s">
        <v>613</v>
      </c>
      <c r="B4296" s="112" t="s">
        <v>156</v>
      </c>
      <c r="C4296" s="111">
        <v>66926</v>
      </c>
      <c r="D4296" s="111">
        <v>669261</v>
      </c>
      <c r="E4296" s="111" t="s">
        <v>617</v>
      </c>
      <c r="F4296" s="111">
        <v>9088</v>
      </c>
      <c r="G4296" s="111" t="s">
        <v>451</v>
      </c>
      <c r="H4296" s="111" t="s">
        <v>50</v>
      </c>
      <c r="I4296" s="111" t="s">
        <v>18</v>
      </c>
      <c r="J4296" s="111" t="s">
        <v>452</v>
      </c>
      <c r="K4296" s="111" t="s">
        <v>46</v>
      </c>
      <c r="L4296" s="111">
        <v>12</v>
      </c>
      <c r="M4296" s="111">
        <v>4.2000000000000003E-2</v>
      </c>
      <c r="N4296" s="113">
        <v>2.59</v>
      </c>
      <c r="O4296" s="113">
        <v>2.1755</v>
      </c>
      <c r="P4296" s="114">
        <v>0.2</v>
      </c>
      <c r="Q4296" s="113">
        <v>26.160000000000004</v>
      </c>
      <c r="R4296" s="115">
        <v>2.39</v>
      </c>
      <c r="S4296" s="115">
        <v>1.99</v>
      </c>
      <c r="T4296" s="119">
        <v>0.2</v>
      </c>
      <c r="U4296" s="116">
        <v>23.88</v>
      </c>
      <c r="V4296" t="s">
        <v>25</v>
      </c>
      <c r="W4296">
        <v>2.08</v>
      </c>
      <c r="X4296" t="s">
        <v>25</v>
      </c>
      <c r="Y4296">
        <v>24.96</v>
      </c>
      <c r="Z4296">
        <v>2.19</v>
      </c>
      <c r="AA4296">
        <v>1.83</v>
      </c>
      <c r="AB4296">
        <v>0.2</v>
      </c>
      <c r="AC4296">
        <v>21.96</v>
      </c>
    </row>
    <row r="4297" spans="1:29" x14ac:dyDescent="0.25">
      <c r="A4297" s="111" t="s">
        <v>613</v>
      </c>
      <c r="B4297" s="112" t="s">
        <v>156</v>
      </c>
      <c r="C4297" s="111">
        <v>66926</v>
      </c>
      <c r="D4297" s="111">
        <v>669261</v>
      </c>
      <c r="E4297" s="111" t="s">
        <v>617</v>
      </c>
      <c r="F4297" s="111">
        <v>9089</v>
      </c>
      <c r="G4297" s="111" t="s">
        <v>360</v>
      </c>
      <c r="H4297" s="111" t="s">
        <v>51</v>
      </c>
      <c r="I4297" s="111" t="s">
        <v>18</v>
      </c>
      <c r="J4297" s="111" t="s">
        <v>340</v>
      </c>
      <c r="K4297" s="111" t="s">
        <v>46</v>
      </c>
      <c r="L4297" s="111">
        <v>12</v>
      </c>
      <c r="M4297" s="111">
        <v>4.2000000000000003E-2</v>
      </c>
      <c r="N4297" s="113">
        <v>2.59</v>
      </c>
      <c r="O4297" s="113">
        <v>2.1755</v>
      </c>
      <c r="P4297" s="114">
        <v>0.2</v>
      </c>
      <c r="Q4297" s="113">
        <v>26.160000000000004</v>
      </c>
      <c r="R4297" s="115">
        <v>2.39</v>
      </c>
      <c r="S4297" s="115">
        <v>1.99</v>
      </c>
      <c r="T4297" s="119">
        <v>0.2</v>
      </c>
      <c r="U4297" s="116">
        <v>23.88</v>
      </c>
      <c r="V4297" t="s">
        <v>25</v>
      </c>
      <c r="W4297">
        <v>2.08</v>
      </c>
      <c r="X4297" t="s">
        <v>25</v>
      </c>
      <c r="Y4297">
        <v>24.96</v>
      </c>
      <c r="Z4297">
        <v>2.19</v>
      </c>
      <c r="AA4297">
        <v>1.83</v>
      </c>
      <c r="AB4297">
        <v>0.2</v>
      </c>
      <c r="AC4297">
        <v>21.96</v>
      </c>
    </row>
    <row r="4298" spans="1:29" x14ac:dyDescent="0.25">
      <c r="A4298" s="111" t="s">
        <v>613</v>
      </c>
      <c r="B4298" s="112" t="s">
        <v>156</v>
      </c>
      <c r="C4298" s="111">
        <v>66926</v>
      </c>
      <c r="D4298" s="111">
        <v>669261</v>
      </c>
      <c r="E4298" s="111" t="s">
        <v>617</v>
      </c>
      <c r="F4298" s="111">
        <v>9091</v>
      </c>
      <c r="G4298" s="111" t="s">
        <v>361</v>
      </c>
      <c r="H4298" s="111" t="s">
        <v>52</v>
      </c>
      <c r="I4298" s="111" t="s">
        <v>18</v>
      </c>
      <c r="J4298" s="111" t="s">
        <v>362</v>
      </c>
      <c r="K4298" s="111" t="s">
        <v>46</v>
      </c>
      <c r="L4298" s="111">
        <v>12</v>
      </c>
      <c r="M4298" s="111">
        <v>4.2000000000000003E-2</v>
      </c>
      <c r="N4298" s="113">
        <v>3.19</v>
      </c>
      <c r="O4298" s="113">
        <v>2.66</v>
      </c>
      <c r="P4298" s="114">
        <v>0.2</v>
      </c>
      <c r="Q4298" s="113">
        <v>31.92</v>
      </c>
      <c r="R4298" s="115">
        <v>2.99</v>
      </c>
      <c r="S4298" s="115">
        <v>2.4916666666666671</v>
      </c>
      <c r="T4298" s="119">
        <v>0.2</v>
      </c>
      <c r="U4298" s="116">
        <v>29.880000000000003</v>
      </c>
      <c r="V4298" t="s">
        <v>25</v>
      </c>
      <c r="W4298">
        <v>2.66</v>
      </c>
      <c r="X4298" t="s">
        <v>25</v>
      </c>
      <c r="Y4298">
        <v>31.92</v>
      </c>
      <c r="Z4298">
        <v>2.99</v>
      </c>
      <c r="AA4298">
        <v>2.4900000000000002</v>
      </c>
      <c r="AB4298">
        <v>0.2</v>
      </c>
      <c r="AC4298">
        <v>29.880000000000003</v>
      </c>
    </row>
    <row r="4299" spans="1:29" x14ac:dyDescent="0.25">
      <c r="A4299" s="111" t="s">
        <v>613</v>
      </c>
      <c r="B4299" s="112" t="s">
        <v>156</v>
      </c>
      <c r="C4299" s="111">
        <v>66926</v>
      </c>
      <c r="D4299" s="111">
        <v>669261</v>
      </c>
      <c r="E4299" s="111" t="s">
        <v>617</v>
      </c>
      <c r="F4299" s="111">
        <v>9092</v>
      </c>
      <c r="G4299" s="111" t="s">
        <v>363</v>
      </c>
      <c r="H4299" s="111" t="s">
        <v>52</v>
      </c>
      <c r="I4299" s="111" t="s">
        <v>18</v>
      </c>
      <c r="J4299" s="111" t="s">
        <v>364</v>
      </c>
      <c r="K4299" s="111" t="s">
        <v>46</v>
      </c>
      <c r="L4299" s="111">
        <v>12</v>
      </c>
      <c r="M4299" s="111">
        <v>4.2000000000000003E-2</v>
      </c>
      <c r="N4299" s="113">
        <v>3.19</v>
      </c>
      <c r="O4299" s="113">
        <v>2.66</v>
      </c>
      <c r="P4299" s="114">
        <v>0.2</v>
      </c>
      <c r="Q4299" s="113">
        <v>31.92</v>
      </c>
      <c r="R4299" s="115">
        <v>2.99</v>
      </c>
      <c r="S4299" s="115">
        <v>2.4916666666666671</v>
      </c>
      <c r="T4299" s="119">
        <v>0.2</v>
      </c>
      <c r="U4299" s="116">
        <v>29.880000000000003</v>
      </c>
      <c r="V4299" t="s">
        <v>25</v>
      </c>
      <c r="W4299">
        <v>2.66</v>
      </c>
      <c r="X4299" t="s">
        <v>25</v>
      </c>
      <c r="Y4299">
        <v>31.92</v>
      </c>
      <c r="Z4299">
        <v>2.99</v>
      </c>
      <c r="AA4299">
        <v>2.4900000000000002</v>
      </c>
      <c r="AB4299">
        <v>0.2</v>
      </c>
      <c r="AC4299">
        <v>29.880000000000003</v>
      </c>
    </row>
    <row r="4300" spans="1:29" x14ac:dyDescent="0.25">
      <c r="A4300" s="111" t="s">
        <v>613</v>
      </c>
      <c r="B4300" s="112" t="s">
        <v>156</v>
      </c>
      <c r="C4300" s="111">
        <v>66926</v>
      </c>
      <c r="D4300" s="111">
        <v>669261</v>
      </c>
      <c r="E4300" s="111" t="s">
        <v>617</v>
      </c>
      <c r="F4300" s="111">
        <v>9093</v>
      </c>
      <c r="G4300" s="111" t="s">
        <v>365</v>
      </c>
      <c r="H4300" s="111" t="s">
        <v>49</v>
      </c>
      <c r="I4300" s="111" t="s">
        <v>18</v>
      </c>
      <c r="J4300" s="111" t="s">
        <v>342</v>
      </c>
      <c r="K4300" s="111" t="s">
        <v>46</v>
      </c>
      <c r="L4300" s="111">
        <v>12</v>
      </c>
      <c r="M4300" s="111">
        <v>4.2000000000000003E-2</v>
      </c>
      <c r="N4300" s="113">
        <v>2.59</v>
      </c>
      <c r="O4300" s="113">
        <v>2.1755</v>
      </c>
      <c r="P4300" s="114">
        <v>0.2</v>
      </c>
      <c r="Q4300" s="113">
        <v>26.160000000000004</v>
      </c>
      <c r="R4300" s="115">
        <v>2.39</v>
      </c>
      <c r="S4300" s="115">
        <v>1.99</v>
      </c>
      <c r="T4300" s="119">
        <v>0.2</v>
      </c>
      <c r="U4300" s="116">
        <v>23.88</v>
      </c>
      <c r="V4300" t="s">
        <v>25</v>
      </c>
      <c r="W4300">
        <v>2.08</v>
      </c>
      <c r="X4300" t="s">
        <v>25</v>
      </c>
      <c r="Y4300">
        <v>24.96</v>
      </c>
      <c r="Z4300">
        <v>2.19</v>
      </c>
      <c r="AA4300">
        <v>1.83</v>
      </c>
      <c r="AB4300">
        <v>0.2</v>
      </c>
      <c r="AC4300">
        <v>21.96</v>
      </c>
    </row>
    <row r="4301" spans="1:29" x14ac:dyDescent="0.25">
      <c r="A4301" s="111" t="s">
        <v>613</v>
      </c>
      <c r="B4301" s="112" t="s">
        <v>156</v>
      </c>
      <c r="C4301" s="111">
        <v>66926</v>
      </c>
      <c r="D4301" s="111">
        <v>669261</v>
      </c>
      <c r="E4301" s="111" t="s">
        <v>617</v>
      </c>
      <c r="F4301" s="111">
        <v>9096</v>
      </c>
      <c r="G4301" s="111" t="s">
        <v>366</v>
      </c>
      <c r="H4301" s="111" t="s">
        <v>49</v>
      </c>
      <c r="I4301" s="111" t="s">
        <v>18</v>
      </c>
      <c r="J4301" s="111" t="s">
        <v>331</v>
      </c>
      <c r="K4301" s="111" t="s">
        <v>46</v>
      </c>
      <c r="L4301" s="111">
        <v>12</v>
      </c>
      <c r="M4301" s="111">
        <v>4.2000000000000003E-2</v>
      </c>
      <c r="N4301" s="113">
        <v>2.59</v>
      </c>
      <c r="O4301" s="113">
        <v>2.1755</v>
      </c>
      <c r="P4301" s="114">
        <v>0.2</v>
      </c>
      <c r="Q4301" s="113">
        <v>26.160000000000004</v>
      </c>
      <c r="R4301" s="115">
        <v>2.39</v>
      </c>
      <c r="S4301" s="115">
        <v>1.99</v>
      </c>
      <c r="T4301" s="119">
        <v>0.2</v>
      </c>
      <c r="U4301" s="116">
        <v>23.88</v>
      </c>
      <c r="V4301" t="s">
        <v>25</v>
      </c>
      <c r="W4301">
        <v>2.08</v>
      </c>
      <c r="X4301" t="s">
        <v>25</v>
      </c>
      <c r="Y4301">
        <v>24.96</v>
      </c>
      <c r="Z4301">
        <v>2.19</v>
      </c>
      <c r="AA4301">
        <v>1.83</v>
      </c>
      <c r="AB4301">
        <v>0.2</v>
      </c>
      <c r="AC4301">
        <v>21.96</v>
      </c>
    </row>
    <row r="4302" spans="1:29" x14ac:dyDescent="0.25">
      <c r="A4302" s="111" t="s">
        <v>613</v>
      </c>
      <c r="B4302" s="112" t="s">
        <v>156</v>
      </c>
      <c r="C4302" s="111">
        <v>66926</v>
      </c>
      <c r="D4302" s="111">
        <v>669261</v>
      </c>
      <c r="E4302" s="111" t="s">
        <v>617</v>
      </c>
      <c r="F4302" s="111">
        <v>9274</v>
      </c>
      <c r="G4302" s="111" t="s">
        <v>367</v>
      </c>
      <c r="H4302" s="111" t="s">
        <v>49</v>
      </c>
      <c r="I4302" s="111" t="s">
        <v>18</v>
      </c>
      <c r="J4302" s="111" t="s">
        <v>344</v>
      </c>
      <c r="K4302" s="111" t="s">
        <v>46</v>
      </c>
      <c r="L4302" s="111">
        <v>12</v>
      </c>
      <c r="M4302" s="111">
        <v>4.2000000000000003E-2</v>
      </c>
      <c r="N4302" s="113">
        <v>2.59</v>
      </c>
      <c r="O4302" s="113">
        <v>2.1755</v>
      </c>
      <c r="P4302" s="114">
        <v>0.2</v>
      </c>
      <c r="Q4302" s="113">
        <v>26.160000000000004</v>
      </c>
      <c r="R4302" s="115">
        <v>2.39</v>
      </c>
      <c r="S4302" s="115">
        <v>1.99</v>
      </c>
      <c r="T4302" s="119">
        <v>0.2</v>
      </c>
      <c r="U4302" s="116">
        <v>23.88</v>
      </c>
      <c r="V4302" t="s">
        <v>25</v>
      </c>
      <c r="W4302">
        <v>2.08</v>
      </c>
      <c r="X4302" t="s">
        <v>25</v>
      </c>
      <c r="Y4302">
        <v>24.96</v>
      </c>
      <c r="Z4302">
        <v>2.19</v>
      </c>
      <c r="AA4302">
        <v>1.83</v>
      </c>
      <c r="AB4302">
        <v>0.2</v>
      </c>
      <c r="AC4302">
        <v>21.96</v>
      </c>
    </row>
    <row r="4303" spans="1:29" x14ac:dyDescent="0.25">
      <c r="A4303" s="111" t="s">
        <v>613</v>
      </c>
      <c r="B4303" s="112" t="s">
        <v>156</v>
      </c>
      <c r="C4303" s="111">
        <v>66926</v>
      </c>
      <c r="D4303" s="111">
        <v>669261</v>
      </c>
      <c r="E4303" s="111" t="s">
        <v>617</v>
      </c>
      <c r="F4303" s="111">
        <v>19227</v>
      </c>
      <c r="G4303" s="111" t="s">
        <v>434</v>
      </c>
      <c r="H4303" s="111" t="s">
        <v>152</v>
      </c>
      <c r="I4303" s="111" t="s">
        <v>128</v>
      </c>
      <c r="J4303" s="111" t="s">
        <v>346</v>
      </c>
      <c r="K4303" s="111" t="s">
        <v>132</v>
      </c>
      <c r="L4303" s="111">
        <v>4</v>
      </c>
      <c r="M4303" s="111">
        <v>1.4200000000000001E-2</v>
      </c>
      <c r="N4303" s="113">
        <v>11.19</v>
      </c>
      <c r="O4303" s="113">
        <v>9.36</v>
      </c>
      <c r="P4303" s="114">
        <v>0.2</v>
      </c>
      <c r="Q4303" s="113">
        <v>37.44</v>
      </c>
      <c r="R4303" s="115">
        <v>10.59</v>
      </c>
      <c r="S4303" s="115">
        <v>8.85</v>
      </c>
      <c r="T4303" s="119">
        <v>0.2</v>
      </c>
      <c r="U4303" s="116">
        <v>35.4</v>
      </c>
      <c r="V4303" t="s">
        <v>25</v>
      </c>
      <c r="W4303">
        <v>9.36</v>
      </c>
      <c r="X4303" t="s">
        <v>25</v>
      </c>
      <c r="Y4303">
        <v>37.44</v>
      </c>
      <c r="Z4303">
        <v>10.59</v>
      </c>
      <c r="AA4303">
        <v>8.85</v>
      </c>
      <c r="AB4303">
        <v>0.2</v>
      </c>
      <c r="AC4303">
        <v>35.4</v>
      </c>
    </row>
    <row r="4304" spans="1:29" x14ac:dyDescent="0.25">
      <c r="A4304" s="111" t="s">
        <v>613</v>
      </c>
      <c r="B4304" s="112" t="s">
        <v>156</v>
      </c>
      <c r="C4304" s="111">
        <v>66926</v>
      </c>
      <c r="D4304" s="111">
        <v>669261</v>
      </c>
      <c r="E4304" s="111" t="s">
        <v>617</v>
      </c>
      <c r="F4304" s="111">
        <v>2231</v>
      </c>
      <c r="G4304" s="111" t="s">
        <v>461</v>
      </c>
      <c r="H4304" s="111" t="s">
        <v>42</v>
      </c>
      <c r="I4304" s="111" t="s">
        <v>18</v>
      </c>
      <c r="J4304" s="111" t="s">
        <v>334</v>
      </c>
      <c r="K4304" s="111" t="s">
        <v>462</v>
      </c>
      <c r="L4304" s="111">
        <v>12</v>
      </c>
      <c r="M4304" s="111">
        <v>3.4799999999999998E-2</v>
      </c>
      <c r="N4304" s="113">
        <v>3.19</v>
      </c>
      <c r="O4304" s="113">
        <v>2.65</v>
      </c>
      <c r="P4304" s="114">
        <v>0.2</v>
      </c>
      <c r="Q4304" s="113">
        <v>31.799999999999997</v>
      </c>
      <c r="R4304" s="115">
        <v>2.79</v>
      </c>
      <c r="S4304" s="115">
        <v>2.33</v>
      </c>
      <c r="T4304" s="119">
        <v>0.2</v>
      </c>
      <c r="U4304" s="116">
        <v>27.96</v>
      </c>
      <c r="V4304" t="s">
        <v>25</v>
      </c>
      <c r="W4304">
        <v>2.65</v>
      </c>
      <c r="X4304" t="s">
        <v>25</v>
      </c>
      <c r="Y4304">
        <v>31.799999999999997</v>
      </c>
      <c r="Z4304">
        <v>2.79</v>
      </c>
      <c r="AA4304">
        <v>2.33</v>
      </c>
      <c r="AB4304">
        <v>0.2</v>
      </c>
      <c r="AC4304">
        <v>27.96</v>
      </c>
    </row>
    <row r="4305" spans="1:29" x14ac:dyDescent="0.25">
      <c r="A4305" s="111" t="s">
        <v>613</v>
      </c>
      <c r="B4305" s="112" t="s">
        <v>156</v>
      </c>
      <c r="C4305" s="111">
        <v>66926</v>
      </c>
      <c r="D4305" s="111">
        <v>669261</v>
      </c>
      <c r="E4305" s="111" t="s">
        <v>617</v>
      </c>
      <c r="F4305" s="111">
        <v>8411</v>
      </c>
      <c r="G4305" s="111" t="s">
        <v>465</v>
      </c>
      <c r="H4305" s="111" t="s">
        <v>82</v>
      </c>
      <c r="I4305" s="111" t="s">
        <v>18</v>
      </c>
      <c r="J4305" s="111" t="s">
        <v>334</v>
      </c>
      <c r="K4305" s="111" t="s">
        <v>81</v>
      </c>
      <c r="L4305" s="111">
        <v>6</v>
      </c>
      <c r="M4305" s="111">
        <v>0.09</v>
      </c>
      <c r="N4305" s="113">
        <v>4.79</v>
      </c>
      <c r="O4305" s="113">
        <v>3.99</v>
      </c>
      <c r="P4305" s="114">
        <v>0.2</v>
      </c>
      <c r="Q4305" s="113">
        <v>23.94</v>
      </c>
      <c r="R4305" s="115">
        <v>4.79</v>
      </c>
      <c r="S4305" s="115">
        <v>3.99</v>
      </c>
      <c r="T4305" s="119">
        <v>0.2</v>
      </c>
      <c r="U4305" s="116">
        <v>23.94</v>
      </c>
      <c r="V4305" t="s">
        <v>25</v>
      </c>
      <c r="W4305">
        <v>4.16</v>
      </c>
      <c r="X4305" t="s">
        <v>25</v>
      </c>
      <c r="Y4305">
        <v>24.96</v>
      </c>
      <c r="Z4305">
        <v>4.99</v>
      </c>
      <c r="AA4305">
        <v>4.16</v>
      </c>
      <c r="AB4305">
        <v>0.2</v>
      </c>
      <c r="AC4305">
        <v>24.96</v>
      </c>
    </row>
    <row r="4306" spans="1:29" x14ac:dyDescent="0.25">
      <c r="A4306" s="111" t="s">
        <v>613</v>
      </c>
      <c r="B4306" s="112" t="s">
        <v>156</v>
      </c>
      <c r="C4306" s="111">
        <v>66926</v>
      </c>
      <c r="D4306" s="111">
        <v>669261</v>
      </c>
      <c r="E4306" s="111" t="s">
        <v>617</v>
      </c>
      <c r="F4306" s="111">
        <v>8418</v>
      </c>
      <c r="G4306" s="111" t="s">
        <v>467</v>
      </c>
      <c r="H4306" s="111" t="s">
        <v>83</v>
      </c>
      <c r="I4306" s="111" t="s">
        <v>18</v>
      </c>
      <c r="J4306" s="111" t="s">
        <v>331</v>
      </c>
      <c r="K4306" s="111" t="s">
        <v>81</v>
      </c>
      <c r="L4306" s="111">
        <v>6</v>
      </c>
      <c r="M4306" s="111">
        <v>0.09</v>
      </c>
      <c r="N4306" s="113">
        <v>4.79</v>
      </c>
      <c r="O4306" s="113">
        <v>3.99</v>
      </c>
      <c r="P4306" s="114">
        <v>0.2</v>
      </c>
      <c r="Q4306" s="113">
        <v>23.94</v>
      </c>
      <c r="R4306" s="115">
        <v>4.79</v>
      </c>
      <c r="S4306" s="115">
        <v>3.99</v>
      </c>
      <c r="T4306" s="119">
        <v>0.2</v>
      </c>
      <c r="U4306" s="116">
        <v>23.94</v>
      </c>
      <c r="V4306" t="s">
        <v>25</v>
      </c>
      <c r="W4306">
        <v>4.16</v>
      </c>
      <c r="X4306" t="s">
        <v>25</v>
      </c>
      <c r="Y4306">
        <v>24.96</v>
      </c>
      <c r="Z4306">
        <v>4.99</v>
      </c>
      <c r="AA4306">
        <v>4.16</v>
      </c>
      <c r="AB4306">
        <v>0.2</v>
      </c>
      <c r="AC4306">
        <v>24.96</v>
      </c>
    </row>
    <row r="4307" spans="1:29" x14ac:dyDescent="0.25">
      <c r="A4307" s="111" t="s">
        <v>613</v>
      </c>
      <c r="B4307" s="112" t="s">
        <v>156</v>
      </c>
      <c r="C4307" s="111">
        <v>66926</v>
      </c>
      <c r="D4307" s="111">
        <v>669261</v>
      </c>
      <c r="E4307" s="111" t="s">
        <v>617</v>
      </c>
      <c r="F4307" s="111">
        <v>8793</v>
      </c>
      <c r="G4307" s="111" t="s">
        <v>468</v>
      </c>
      <c r="H4307" s="111" t="s">
        <v>84</v>
      </c>
      <c r="I4307" s="111" t="s">
        <v>18</v>
      </c>
      <c r="J4307" s="111" t="s">
        <v>469</v>
      </c>
      <c r="K4307" s="111" t="s">
        <v>81</v>
      </c>
      <c r="L4307" s="111">
        <v>6</v>
      </c>
      <c r="M4307" s="111">
        <v>0.09</v>
      </c>
      <c r="N4307" s="113">
        <v>6.49</v>
      </c>
      <c r="O4307" s="113">
        <v>5.4</v>
      </c>
      <c r="P4307" s="114">
        <v>0.2</v>
      </c>
      <c r="Q4307" s="113">
        <v>32.400000000000006</v>
      </c>
      <c r="R4307" s="115">
        <v>5.69</v>
      </c>
      <c r="S4307" s="115">
        <v>4.74</v>
      </c>
      <c r="T4307" s="119">
        <v>0.2</v>
      </c>
      <c r="U4307" s="116">
        <v>28.44</v>
      </c>
      <c r="V4307" t="s">
        <v>25</v>
      </c>
      <c r="W4307">
        <v>5.4</v>
      </c>
      <c r="X4307" t="s">
        <v>25</v>
      </c>
      <c r="Y4307">
        <v>32.400000000000006</v>
      </c>
      <c r="Z4307">
        <v>5.69</v>
      </c>
      <c r="AA4307">
        <v>4.74</v>
      </c>
      <c r="AB4307">
        <v>0.2</v>
      </c>
      <c r="AC4307">
        <v>28.44</v>
      </c>
    </row>
    <row r="4308" spans="1:29" x14ac:dyDescent="0.25">
      <c r="A4308" s="111" t="s">
        <v>613</v>
      </c>
      <c r="B4308" s="112" t="s">
        <v>156</v>
      </c>
      <c r="C4308" s="111">
        <v>66926</v>
      </c>
      <c r="D4308" s="111">
        <v>669261</v>
      </c>
      <c r="E4308" s="111" t="s">
        <v>617</v>
      </c>
      <c r="F4308" s="111">
        <v>13065</v>
      </c>
      <c r="G4308" s="111" t="s">
        <v>470</v>
      </c>
      <c r="H4308" s="111" t="s">
        <v>84</v>
      </c>
      <c r="I4308" s="111" t="s">
        <v>18</v>
      </c>
      <c r="J4308" s="111" t="s">
        <v>471</v>
      </c>
      <c r="K4308" s="111" t="s">
        <v>81</v>
      </c>
      <c r="L4308" s="111">
        <v>6</v>
      </c>
      <c r="M4308" s="111">
        <v>0.09</v>
      </c>
      <c r="N4308" s="113">
        <v>6.49</v>
      </c>
      <c r="O4308" s="113">
        <v>5.4</v>
      </c>
      <c r="P4308" s="114">
        <v>0.2</v>
      </c>
      <c r="Q4308" s="113">
        <v>32.400000000000006</v>
      </c>
      <c r="R4308" s="115">
        <v>5.69</v>
      </c>
      <c r="S4308" s="115">
        <v>4.74</v>
      </c>
      <c r="T4308" s="119">
        <v>0.2</v>
      </c>
      <c r="U4308" s="116">
        <v>28.44</v>
      </c>
      <c r="V4308" t="s">
        <v>25</v>
      </c>
      <c r="W4308">
        <v>5.4</v>
      </c>
      <c r="X4308" t="s">
        <v>25</v>
      </c>
      <c r="Y4308">
        <v>32.400000000000006</v>
      </c>
      <c r="Z4308">
        <v>5.69</v>
      </c>
      <c r="AA4308">
        <v>4.74</v>
      </c>
      <c r="AB4308">
        <v>0.2</v>
      </c>
      <c r="AC4308">
        <v>28.44</v>
      </c>
    </row>
    <row r="4309" spans="1:29" x14ac:dyDescent="0.25">
      <c r="A4309" s="111" t="s">
        <v>613</v>
      </c>
      <c r="B4309" s="112" t="s">
        <v>156</v>
      </c>
      <c r="C4309" s="111">
        <v>66926</v>
      </c>
      <c r="D4309" s="111">
        <v>669261</v>
      </c>
      <c r="E4309" s="111" t="s">
        <v>617</v>
      </c>
      <c r="F4309" s="111">
        <v>28512</v>
      </c>
      <c r="G4309" s="111" t="s">
        <v>415</v>
      </c>
      <c r="H4309" s="111" t="s">
        <v>83</v>
      </c>
      <c r="I4309" s="111" t="s">
        <v>18</v>
      </c>
      <c r="J4309" s="111" t="s">
        <v>384</v>
      </c>
      <c r="K4309" s="111" t="s">
        <v>81</v>
      </c>
      <c r="L4309" s="111">
        <v>6</v>
      </c>
      <c r="M4309" s="111">
        <v>0.09</v>
      </c>
      <c r="N4309" s="113">
        <v>4.79</v>
      </c>
      <c r="O4309" s="113">
        <v>3.99</v>
      </c>
      <c r="P4309" s="114">
        <v>0.2</v>
      </c>
      <c r="Q4309" s="113">
        <v>23.94</v>
      </c>
      <c r="R4309" s="115">
        <v>4.79</v>
      </c>
      <c r="S4309" s="115">
        <v>3.99</v>
      </c>
      <c r="T4309" s="119">
        <v>0.2</v>
      </c>
      <c r="U4309" s="116">
        <v>23.94</v>
      </c>
      <c r="V4309" t="s">
        <v>25</v>
      </c>
      <c r="W4309">
        <v>4.16</v>
      </c>
      <c r="X4309" t="s">
        <v>25</v>
      </c>
      <c r="Y4309">
        <v>24.96</v>
      </c>
      <c r="Z4309">
        <v>4.99</v>
      </c>
      <c r="AA4309">
        <v>4.16</v>
      </c>
      <c r="AB4309">
        <v>0.2</v>
      </c>
      <c r="AC4309">
        <v>24.96</v>
      </c>
    </row>
    <row r="4310" spans="1:29" x14ac:dyDescent="0.25">
      <c r="A4310" s="111" t="s">
        <v>613</v>
      </c>
      <c r="B4310" s="112" t="s">
        <v>156</v>
      </c>
      <c r="C4310" s="111">
        <v>66926</v>
      </c>
      <c r="D4310" s="111">
        <v>669261</v>
      </c>
      <c r="E4310" s="111" t="s">
        <v>617</v>
      </c>
      <c r="F4310" s="111">
        <v>253</v>
      </c>
      <c r="G4310" s="111" t="s">
        <v>375</v>
      </c>
      <c r="H4310" s="111" t="s">
        <v>73</v>
      </c>
      <c r="I4310" s="111" t="s">
        <v>18</v>
      </c>
      <c r="J4310" s="111" t="s">
        <v>340</v>
      </c>
      <c r="K4310" s="111" t="s">
        <v>68</v>
      </c>
      <c r="L4310" s="111">
        <v>6</v>
      </c>
      <c r="M4310" s="111">
        <v>0.06</v>
      </c>
      <c r="N4310" s="113">
        <v>4.29</v>
      </c>
      <c r="O4310" s="113">
        <v>3.6</v>
      </c>
      <c r="P4310" s="114">
        <v>0.2</v>
      </c>
      <c r="Q4310" s="113">
        <v>21.6</v>
      </c>
      <c r="R4310" s="115">
        <v>3.99</v>
      </c>
      <c r="S4310" s="115">
        <v>3.33</v>
      </c>
      <c r="T4310" s="119">
        <v>0.2</v>
      </c>
      <c r="U4310" s="116">
        <v>19.98</v>
      </c>
      <c r="V4310" t="s">
        <v>25</v>
      </c>
      <c r="W4310">
        <v>3.98</v>
      </c>
      <c r="X4310" t="s">
        <v>25</v>
      </c>
      <c r="Y4310">
        <v>23.88</v>
      </c>
      <c r="Z4310">
        <v>4.1900000000000004</v>
      </c>
      <c r="AA4310">
        <v>3.49</v>
      </c>
      <c r="AB4310">
        <v>0.2</v>
      </c>
      <c r="AC4310">
        <v>20.94</v>
      </c>
    </row>
    <row r="4311" spans="1:29" x14ac:dyDescent="0.25">
      <c r="A4311" s="111" t="s">
        <v>613</v>
      </c>
      <c r="B4311" s="112" t="s">
        <v>156</v>
      </c>
      <c r="C4311" s="111">
        <v>66926</v>
      </c>
      <c r="D4311" s="111">
        <v>669261</v>
      </c>
      <c r="E4311" s="111" t="s">
        <v>617</v>
      </c>
      <c r="F4311" s="111">
        <v>2132</v>
      </c>
      <c r="G4311" s="111" t="s">
        <v>376</v>
      </c>
      <c r="H4311" s="111" t="s">
        <v>70</v>
      </c>
      <c r="I4311" s="111" t="s">
        <v>18</v>
      </c>
      <c r="J4311" s="111" t="s">
        <v>334</v>
      </c>
      <c r="K4311" s="111" t="s">
        <v>68</v>
      </c>
      <c r="L4311" s="111">
        <v>6</v>
      </c>
      <c r="M4311" s="111">
        <v>0.06</v>
      </c>
      <c r="N4311" s="113">
        <v>4.59</v>
      </c>
      <c r="O4311" s="113">
        <v>3.79</v>
      </c>
      <c r="P4311" s="114">
        <v>0.2</v>
      </c>
      <c r="Q4311" s="113">
        <v>22.740000000000002</v>
      </c>
      <c r="R4311" s="115">
        <v>4.29</v>
      </c>
      <c r="S4311" s="115">
        <v>3.58</v>
      </c>
      <c r="T4311" s="119">
        <v>0.2</v>
      </c>
      <c r="U4311" s="116">
        <v>21.48</v>
      </c>
      <c r="V4311" t="s">
        <v>25</v>
      </c>
      <c r="W4311">
        <v>3.98</v>
      </c>
      <c r="X4311" t="s">
        <v>25</v>
      </c>
      <c r="Y4311">
        <v>23.88</v>
      </c>
      <c r="Z4311">
        <v>4.1900000000000004</v>
      </c>
      <c r="AA4311">
        <v>3.49</v>
      </c>
      <c r="AB4311">
        <v>0.2</v>
      </c>
      <c r="AC4311">
        <v>20.94</v>
      </c>
    </row>
    <row r="4312" spans="1:29" x14ac:dyDescent="0.25">
      <c r="A4312" s="111" t="s">
        <v>613</v>
      </c>
      <c r="B4312" s="112" t="s">
        <v>156</v>
      </c>
      <c r="C4312" s="111">
        <v>66926</v>
      </c>
      <c r="D4312" s="111">
        <v>669261</v>
      </c>
      <c r="E4312" s="111" t="s">
        <v>617</v>
      </c>
      <c r="F4312" s="111">
        <v>2585</v>
      </c>
      <c r="G4312" s="111" t="s">
        <v>472</v>
      </c>
      <c r="H4312" s="111" t="s">
        <v>80</v>
      </c>
      <c r="I4312" s="111" t="s">
        <v>18</v>
      </c>
      <c r="J4312" s="111" t="s">
        <v>334</v>
      </c>
      <c r="K4312" s="111" t="s">
        <v>68</v>
      </c>
      <c r="L4312" s="111">
        <v>12</v>
      </c>
      <c r="M4312" s="111">
        <v>0.12</v>
      </c>
      <c r="N4312" s="113">
        <v>4.59</v>
      </c>
      <c r="O4312" s="113">
        <v>3.8</v>
      </c>
      <c r="P4312" s="114">
        <v>0.2</v>
      </c>
      <c r="Q4312" s="113">
        <v>45.599999999999994</v>
      </c>
      <c r="R4312" s="115">
        <v>3.99</v>
      </c>
      <c r="S4312" s="115">
        <v>3.32</v>
      </c>
      <c r="T4312" s="119">
        <v>0.2</v>
      </c>
      <c r="U4312" s="116">
        <v>39.839999999999996</v>
      </c>
      <c r="V4312" t="s">
        <v>25</v>
      </c>
      <c r="W4312">
        <v>3.8</v>
      </c>
      <c r="X4312" t="s">
        <v>25</v>
      </c>
      <c r="Y4312">
        <v>45.599999999999994</v>
      </c>
      <c r="Z4312">
        <v>3.99</v>
      </c>
      <c r="AA4312">
        <v>3.32</v>
      </c>
      <c r="AB4312">
        <v>0.2</v>
      </c>
      <c r="AC4312">
        <v>39.839999999999996</v>
      </c>
    </row>
    <row r="4313" spans="1:29" x14ac:dyDescent="0.25">
      <c r="A4313" s="111" t="s">
        <v>613</v>
      </c>
      <c r="B4313" s="112" t="s">
        <v>156</v>
      </c>
      <c r="C4313" s="111">
        <v>66926</v>
      </c>
      <c r="D4313" s="111">
        <v>669261</v>
      </c>
      <c r="E4313" s="111" t="s">
        <v>617</v>
      </c>
      <c r="F4313" s="111">
        <v>7703</v>
      </c>
      <c r="G4313" s="111" t="s">
        <v>473</v>
      </c>
      <c r="H4313" s="111" t="s">
        <v>72</v>
      </c>
      <c r="I4313" s="111" t="s">
        <v>18</v>
      </c>
      <c r="J4313" s="111" t="s">
        <v>331</v>
      </c>
      <c r="K4313" s="111" t="s">
        <v>68</v>
      </c>
      <c r="L4313" s="111">
        <v>6</v>
      </c>
      <c r="M4313" s="111">
        <v>0.06</v>
      </c>
      <c r="N4313" s="113">
        <v>4.29</v>
      </c>
      <c r="O4313" s="113">
        <v>3.6</v>
      </c>
      <c r="P4313" s="114">
        <v>0.2</v>
      </c>
      <c r="Q4313" s="113">
        <v>21.6</v>
      </c>
      <c r="R4313" s="115">
        <v>3.99</v>
      </c>
      <c r="S4313" s="115">
        <v>3.33</v>
      </c>
      <c r="T4313" s="119">
        <v>0.2</v>
      </c>
      <c r="U4313" s="116">
        <v>19.98</v>
      </c>
      <c r="V4313" t="s">
        <v>25</v>
      </c>
      <c r="W4313">
        <v>3.98</v>
      </c>
      <c r="X4313" t="s">
        <v>25</v>
      </c>
      <c r="Y4313">
        <v>23.88</v>
      </c>
      <c r="Z4313">
        <v>4.1900000000000004</v>
      </c>
      <c r="AA4313">
        <v>3.49</v>
      </c>
      <c r="AB4313">
        <v>0.2</v>
      </c>
      <c r="AC4313">
        <v>20.94</v>
      </c>
    </row>
    <row r="4314" spans="1:29" x14ac:dyDescent="0.25">
      <c r="A4314" s="111" t="s">
        <v>613</v>
      </c>
      <c r="B4314" s="112" t="s">
        <v>156</v>
      </c>
      <c r="C4314" s="111">
        <v>66926</v>
      </c>
      <c r="D4314" s="111">
        <v>669261</v>
      </c>
      <c r="E4314" s="111" t="s">
        <v>617</v>
      </c>
      <c r="F4314" s="111">
        <v>11593</v>
      </c>
      <c r="G4314" s="111" t="s">
        <v>474</v>
      </c>
      <c r="H4314" s="111" t="s">
        <v>80</v>
      </c>
      <c r="I4314" s="111" t="s">
        <v>18</v>
      </c>
      <c r="J4314" s="111" t="s">
        <v>331</v>
      </c>
      <c r="K4314" s="111" t="s">
        <v>68</v>
      </c>
      <c r="L4314" s="111">
        <v>12</v>
      </c>
      <c r="M4314" s="111">
        <v>0.12</v>
      </c>
      <c r="N4314" s="113">
        <v>4.59</v>
      </c>
      <c r="O4314" s="113">
        <v>3.8</v>
      </c>
      <c r="P4314" s="114">
        <v>0.2</v>
      </c>
      <c r="Q4314" s="113">
        <v>45.599999999999994</v>
      </c>
      <c r="R4314" s="115">
        <v>3.99</v>
      </c>
      <c r="S4314" s="115">
        <v>3.32</v>
      </c>
      <c r="T4314" s="119">
        <v>0.2</v>
      </c>
      <c r="U4314" s="116">
        <v>39.839999999999996</v>
      </c>
      <c r="V4314" t="s">
        <v>25</v>
      </c>
      <c r="W4314">
        <v>3.8</v>
      </c>
      <c r="X4314" t="s">
        <v>25</v>
      </c>
      <c r="Y4314">
        <v>45.599999999999994</v>
      </c>
      <c r="Z4314">
        <v>3.99</v>
      </c>
      <c r="AA4314">
        <v>3.32</v>
      </c>
      <c r="AB4314">
        <v>0.2</v>
      </c>
      <c r="AC4314">
        <v>39.839999999999996</v>
      </c>
    </row>
    <row r="4315" spans="1:29" x14ac:dyDescent="0.25">
      <c r="A4315" s="111" t="s">
        <v>613</v>
      </c>
      <c r="B4315" s="112" t="s">
        <v>156</v>
      </c>
      <c r="C4315" s="111">
        <v>66926</v>
      </c>
      <c r="D4315" s="111">
        <v>669261</v>
      </c>
      <c r="E4315" s="111" t="s">
        <v>617</v>
      </c>
      <c r="F4315" s="111">
        <v>13486</v>
      </c>
      <c r="G4315" s="111" t="s">
        <v>377</v>
      </c>
      <c r="H4315" s="111" t="s">
        <v>134</v>
      </c>
      <c r="I4315" s="111" t="s">
        <v>128</v>
      </c>
      <c r="J4315" s="111" t="s">
        <v>378</v>
      </c>
      <c r="K4315" s="111" t="s">
        <v>68</v>
      </c>
      <c r="L4315" s="111">
        <v>6</v>
      </c>
      <c r="M4315" s="111">
        <v>0.06</v>
      </c>
      <c r="N4315" s="113">
        <v>6.59</v>
      </c>
      <c r="O4315" s="113">
        <v>5.49</v>
      </c>
      <c r="P4315" s="114">
        <v>0.2</v>
      </c>
      <c r="Q4315" s="113">
        <v>32.94</v>
      </c>
      <c r="R4315" s="115">
        <v>6.19</v>
      </c>
      <c r="S4315" s="115">
        <v>5.18</v>
      </c>
      <c r="T4315" s="119">
        <v>0.2</v>
      </c>
      <c r="U4315" s="116">
        <v>31.08</v>
      </c>
      <c r="V4315" t="s">
        <v>25</v>
      </c>
      <c r="W4315">
        <v>5.49</v>
      </c>
      <c r="X4315" t="s">
        <v>25</v>
      </c>
      <c r="Y4315">
        <v>32.94</v>
      </c>
      <c r="Z4315">
        <v>6.19</v>
      </c>
      <c r="AA4315">
        <v>5.18</v>
      </c>
      <c r="AB4315">
        <v>0.2</v>
      </c>
      <c r="AC4315">
        <v>31.08</v>
      </c>
    </row>
    <row r="4316" spans="1:29" x14ac:dyDescent="0.25">
      <c r="A4316" s="111" t="s">
        <v>613</v>
      </c>
      <c r="B4316" s="112" t="s">
        <v>156</v>
      </c>
      <c r="C4316" s="111">
        <v>66926</v>
      </c>
      <c r="D4316" s="111">
        <v>669261</v>
      </c>
      <c r="E4316" s="111" t="s">
        <v>617</v>
      </c>
      <c r="F4316" s="111">
        <v>19164</v>
      </c>
      <c r="G4316" s="111" t="s">
        <v>475</v>
      </c>
      <c r="H4316" s="111" t="s">
        <v>76</v>
      </c>
      <c r="I4316" s="111" t="s">
        <v>18</v>
      </c>
      <c r="J4316" s="111" t="s">
        <v>334</v>
      </c>
      <c r="K4316" s="111" t="s">
        <v>68</v>
      </c>
      <c r="L4316" s="111">
        <v>2</v>
      </c>
      <c r="M4316" s="111">
        <v>0.02</v>
      </c>
      <c r="N4316" s="113">
        <v>3.69</v>
      </c>
      <c r="O4316" s="113">
        <v>3.1</v>
      </c>
      <c r="P4316" s="114">
        <v>0.2</v>
      </c>
      <c r="Q4316" s="113">
        <v>6.2</v>
      </c>
      <c r="R4316" s="115">
        <v>3.19</v>
      </c>
      <c r="S4316" s="115">
        <v>2.7</v>
      </c>
      <c r="T4316" s="119">
        <v>0.2</v>
      </c>
      <c r="U4316" s="116">
        <v>5.4</v>
      </c>
      <c r="V4316" t="s">
        <v>25</v>
      </c>
      <c r="W4316">
        <v>3.1</v>
      </c>
      <c r="X4316" t="s">
        <v>25</v>
      </c>
      <c r="Y4316">
        <v>6.2</v>
      </c>
      <c r="Z4316">
        <v>3.19</v>
      </c>
      <c r="AA4316">
        <v>2.7</v>
      </c>
      <c r="AB4316">
        <v>0.2</v>
      </c>
      <c r="AC4316">
        <v>5.4</v>
      </c>
    </row>
    <row r="4317" spans="1:29" x14ac:dyDescent="0.25">
      <c r="A4317" s="111" t="s">
        <v>613</v>
      </c>
      <c r="B4317" s="112" t="s">
        <v>156</v>
      </c>
      <c r="C4317" s="111">
        <v>66926</v>
      </c>
      <c r="D4317" s="111">
        <v>669261</v>
      </c>
      <c r="E4317" s="111" t="s">
        <v>617</v>
      </c>
      <c r="F4317" s="111">
        <v>7945</v>
      </c>
      <c r="G4317" s="111" t="s">
        <v>476</v>
      </c>
      <c r="H4317" s="111" t="s">
        <v>101</v>
      </c>
      <c r="I4317" s="111" t="s">
        <v>18</v>
      </c>
      <c r="J4317" s="111" t="s">
        <v>331</v>
      </c>
      <c r="K4317" s="111" t="s">
        <v>99</v>
      </c>
      <c r="L4317" s="111">
        <v>6</v>
      </c>
      <c r="M4317" s="111">
        <v>0.15</v>
      </c>
      <c r="N4317" s="113">
        <v>8.49</v>
      </c>
      <c r="O4317" s="113">
        <v>7.08</v>
      </c>
      <c r="P4317" s="114">
        <v>0.2</v>
      </c>
      <c r="Q4317" s="113">
        <v>42.480000000000004</v>
      </c>
      <c r="R4317" s="115">
        <v>8.49</v>
      </c>
      <c r="S4317" s="115">
        <v>7.0750000000000002</v>
      </c>
      <c r="T4317" s="119">
        <v>0.2</v>
      </c>
      <c r="U4317" s="116">
        <v>42.480000000000004</v>
      </c>
      <c r="V4317" t="s">
        <v>25</v>
      </c>
      <c r="W4317">
        <v>7.03</v>
      </c>
      <c r="X4317" t="s">
        <v>25</v>
      </c>
      <c r="Y4317">
        <v>42.18</v>
      </c>
      <c r="Z4317">
        <v>7.79</v>
      </c>
      <c r="AA4317">
        <v>6.49</v>
      </c>
      <c r="AB4317">
        <v>0.2</v>
      </c>
      <c r="AC4317">
        <v>38.94</v>
      </c>
    </row>
    <row r="4318" spans="1:29" x14ac:dyDescent="0.25">
      <c r="A4318" s="111" t="s">
        <v>613</v>
      </c>
      <c r="B4318" s="112" t="s">
        <v>156</v>
      </c>
      <c r="C4318" s="111">
        <v>66926</v>
      </c>
      <c r="D4318" s="111">
        <v>669261</v>
      </c>
      <c r="E4318" s="111" t="s">
        <v>617</v>
      </c>
      <c r="F4318" s="111">
        <v>7947</v>
      </c>
      <c r="G4318" s="111" t="s">
        <v>477</v>
      </c>
      <c r="H4318" s="111" t="s">
        <v>100</v>
      </c>
      <c r="I4318" s="111" t="s">
        <v>18</v>
      </c>
      <c r="J4318" s="111" t="s">
        <v>334</v>
      </c>
      <c r="K4318" s="111" t="s">
        <v>99</v>
      </c>
      <c r="L4318" s="111">
        <v>6</v>
      </c>
      <c r="M4318" s="111">
        <v>0.15</v>
      </c>
      <c r="N4318" s="113">
        <v>8.49</v>
      </c>
      <c r="O4318" s="113">
        <v>7.08</v>
      </c>
      <c r="P4318" s="114">
        <v>0.2</v>
      </c>
      <c r="Q4318" s="113">
        <v>42.480000000000004</v>
      </c>
      <c r="R4318" s="115">
        <v>8.49</v>
      </c>
      <c r="S4318" s="115">
        <v>7.0750000000000002</v>
      </c>
      <c r="T4318" s="119">
        <v>0.2</v>
      </c>
      <c r="U4318" s="116">
        <v>42.480000000000004</v>
      </c>
      <c r="V4318" t="s">
        <v>25</v>
      </c>
      <c r="W4318">
        <v>7.03</v>
      </c>
      <c r="X4318" t="s">
        <v>25</v>
      </c>
      <c r="Y4318">
        <v>42.18</v>
      </c>
      <c r="Z4318">
        <v>7.79</v>
      </c>
      <c r="AA4318">
        <v>6.49</v>
      </c>
      <c r="AB4318">
        <v>0.2</v>
      </c>
      <c r="AC4318">
        <v>38.94</v>
      </c>
    </row>
    <row r="4319" spans="1:29" x14ac:dyDescent="0.25">
      <c r="A4319" s="111" t="s">
        <v>613</v>
      </c>
      <c r="B4319" s="112" t="s">
        <v>156</v>
      </c>
      <c r="C4319" s="111">
        <v>66926</v>
      </c>
      <c r="D4319" s="111">
        <v>669261</v>
      </c>
      <c r="E4319" s="111" t="s">
        <v>617</v>
      </c>
      <c r="F4319" s="111">
        <v>4293</v>
      </c>
      <c r="G4319" s="111" t="s">
        <v>478</v>
      </c>
      <c r="H4319" s="111" t="s">
        <v>28</v>
      </c>
      <c r="I4319" s="111" t="s">
        <v>18</v>
      </c>
      <c r="J4319" s="111" t="s">
        <v>384</v>
      </c>
      <c r="K4319" s="111" t="s">
        <v>19</v>
      </c>
      <c r="L4319" s="111">
        <v>12</v>
      </c>
      <c r="M4319" s="111">
        <v>2.4E-2</v>
      </c>
      <c r="N4319" s="113">
        <v>1.69</v>
      </c>
      <c r="O4319" s="113">
        <v>1.42</v>
      </c>
      <c r="P4319" s="114">
        <v>0.2</v>
      </c>
      <c r="Q4319" s="113">
        <v>17.04</v>
      </c>
      <c r="R4319" s="115">
        <v>1.49</v>
      </c>
      <c r="S4319" s="115">
        <v>1.24</v>
      </c>
      <c r="T4319" s="119">
        <v>0.2</v>
      </c>
      <c r="U4319" s="116">
        <v>14.879999999999999</v>
      </c>
      <c r="V4319" t="s">
        <v>25</v>
      </c>
      <c r="W4319">
        <v>1.42</v>
      </c>
      <c r="X4319" t="s">
        <v>25</v>
      </c>
      <c r="Y4319">
        <v>17.04</v>
      </c>
      <c r="Z4319">
        <v>1.49</v>
      </c>
      <c r="AA4319">
        <v>1.24</v>
      </c>
      <c r="AB4319">
        <v>0.2</v>
      </c>
      <c r="AC4319">
        <v>14.879999999999999</v>
      </c>
    </row>
    <row r="4320" spans="1:29" x14ac:dyDescent="0.25">
      <c r="A4320" s="111" t="s">
        <v>613</v>
      </c>
      <c r="B4320" s="112" t="s">
        <v>156</v>
      </c>
      <c r="C4320" s="111">
        <v>66926</v>
      </c>
      <c r="D4320" s="111">
        <v>669261</v>
      </c>
      <c r="E4320" s="111" t="s">
        <v>617</v>
      </c>
      <c r="F4320" s="111">
        <v>18152</v>
      </c>
      <c r="G4320" s="111" t="s">
        <v>385</v>
      </c>
      <c r="H4320" s="111" t="s">
        <v>21</v>
      </c>
      <c r="I4320" s="111" t="s">
        <v>18</v>
      </c>
      <c r="J4320" s="111" t="s">
        <v>334</v>
      </c>
      <c r="K4320" s="111" t="s">
        <v>19</v>
      </c>
      <c r="L4320" s="111">
        <v>12</v>
      </c>
      <c r="M4320" s="111">
        <v>2.4E-2</v>
      </c>
      <c r="N4320" s="113">
        <v>1.69</v>
      </c>
      <c r="O4320" s="113">
        <v>1.4155</v>
      </c>
      <c r="P4320" s="114">
        <v>0.2</v>
      </c>
      <c r="Q4320" s="113">
        <v>17.04</v>
      </c>
      <c r="R4320" s="115">
        <v>1.59</v>
      </c>
      <c r="S4320" s="115">
        <v>1.3250000000000002</v>
      </c>
      <c r="T4320" s="119">
        <v>0.2</v>
      </c>
      <c r="U4320" s="116">
        <v>15.96</v>
      </c>
      <c r="V4320" t="s">
        <v>25</v>
      </c>
      <c r="W4320">
        <v>1.42</v>
      </c>
      <c r="X4320" t="s">
        <v>25</v>
      </c>
      <c r="Y4320">
        <v>17.04</v>
      </c>
      <c r="Z4320">
        <v>1.49</v>
      </c>
      <c r="AA4320">
        <v>1.24</v>
      </c>
      <c r="AB4320">
        <v>0.2</v>
      </c>
      <c r="AC4320">
        <v>14.879999999999999</v>
      </c>
    </row>
    <row r="4321" spans="1:29" x14ac:dyDescent="0.25">
      <c r="A4321" s="111" t="s">
        <v>613</v>
      </c>
      <c r="B4321" s="112" t="s">
        <v>156</v>
      </c>
      <c r="C4321" s="111">
        <v>66926</v>
      </c>
      <c r="D4321" s="111">
        <v>669261</v>
      </c>
      <c r="E4321" s="111" t="s">
        <v>617</v>
      </c>
      <c r="F4321" s="111">
        <v>18266</v>
      </c>
      <c r="G4321" s="111" t="s">
        <v>386</v>
      </c>
      <c r="H4321" s="111" t="s">
        <v>28</v>
      </c>
      <c r="I4321" s="111" t="s">
        <v>18</v>
      </c>
      <c r="J4321" s="111" t="s">
        <v>331</v>
      </c>
      <c r="K4321" s="111" t="s">
        <v>19</v>
      </c>
      <c r="L4321" s="111">
        <v>12</v>
      </c>
      <c r="M4321" s="111">
        <v>2.4E-2</v>
      </c>
      <c r="N4321" s="113">
        <v>1.69</v>
      </c>
      <c r="O4321" s="113">
        <v>1.42</v>
      </c>
      <c r="P4321" s="114">
        <v>0.2</v>
      </c>
      <c r="Q4321" s="113">
        <v>17.04</v>
      </c>
      <c r="R4321" s="115">
        <v>1.49</v>
      </c>
      <c r="S4321" s="115">
        <v>1.24</v>
      </c>
      <c r="T4321" s="119">
        <v>0.2</v>
      </c>
      <c r="U4321" s="116">
        <v>14.879999999999999</v>
      </c>
      <c r="V4321" t="s">
        <v>25</v>
      </c>
      <c r="W4321">
        <v>1.42</v>
      </c>
      <c r="X4321" t="s">
        <v>25</v>
      </c>
      <c r="Y4321">
        <v>17.04</v>
      </c>
      <c r="Z4321">
        <v>1.49</v>
      </c>
      <c r="AA4321">
        <v>1.24</v>
      </c>
      <c r="AB4321">
        <v>0.2</v>
      </c>
      <c r="AC4321">
        <v>14.879999999999999</v>
      </c>
    </row>
    <row r="4322" spans="1:29" x14ac:dyDescent="0.25">
      <c r="A4322" s="111" t="s">
        <v>613</v>
      </c>
      <c r="B4322" s="112" t="s">
        <v>156</v>
      </c>
      <c r="C4322" s="111">
        <v>66926</v>
      </c>
      <c r="D4322" s="111">
        <v>669261</v>
      </c>
      <c r="E4322" s="111" t="s">
        <v>617</v>
      </c>
      <c r="F4322" s="111">
        <v>18267</v>
      </c>
      <c r="G4322" s="111" t="s">
        <v>416</v>
      </c>
      <c r="H4322" s="111" t="s">
        <v>29</v>
      </c>
      <c r="I4322" s="111" t="s">
        <v>18</v>
      </c>
      <c r="J4322" s="111" t="s">
        <v>336</v>
      </c>
      <c r="K4322" s="111" t="s">
        <v>19</v>
      </c>
      <c r="L4322" s="111">
        <v>12</v>
      </c>
      <c r="M4322" s="111">
        <v>2.4E-2</v>
      </c>
      <c r="N4322" s="113">
        <v>1.69</v>
      </c>
      <c r="O4322" s="113">
        <v>1.42</v>
      </c>
      <c r="P4322" s="114">
        <v>0.2</v>
      </c>
      <c r="Q4322" s="113">
        <v>17.04</v>
      </c>
      <c r="R4322" s="115">
        <v>1.49</v>
      </c>
      <c r="S4322" s="115">
        <v>1.24</v>
      </c>
      <c r="T4322" s="119">
        <v>0.2</v>
      </c>
      <c r="U4322" s="116">
        <v>14.879999999999999</v>
      </c>
      <c r="V4322" t="s">
        <v>25</v>
      </c>
      <c r="W4322">
        <v>1.42</v>
      </c>
      <c r="X4322" t="s">
        <v>25</v>
      </c>
      <c r="Y4322">
        <v>17.04</v>
      </c>
      <c r="Z4322">
        <v>1.49</v>
      </c>
      <c r="AA4322">
        <v>1.24</v>
      </c>
      <c r="AB4322">
        <v>0.2</v>
      </c>
      <c r="AC4322">
        <v>14.879999999999999</v>
      </c>
    </row>
    <row r="4323" spans="1:29" x14ac:dyDescent="0.25">
      <c r="A4323" s="111" t="s">
        <v>613</v>
      </c>
      <c r="B4323" s="112" t="s">
        <v>156</v>
      </c>
      <c r="C4323" s="111">
        <v>66926</v>
      </c>
      <c r="D4323" s="111">
        <v>669261</v>
      </c>
      <c r="E4323" s="111" t="s">
        <v>617</v>
      </c>
      <c r="F4323" s="111">
        <v>18268</v>
      </c>
      <c r="G4323" s="111" t="s">
        <v>387</v>
      </c>
      <c r="H4323" s="111" t="s">
        <v>30</v>
      </c>
      <c r="I4323" s="111" t="s">
        <v>18</v>
      </c>
      <c r="J4323" s="111" t="s">
        <v>340</v>
      </c>
      <c r="K4323" s="111" t="s">
        <v>19</v>
      </c>
      <c r="L4323" s="111">
        <v>12</v>
      </c>
      <c r="M4323" s="111">
        <v>2.4E-2</v>
      </c>
      <c r="N4323" s="113">
        <v>1.69</v>
      </c>
      <c r="O4323" s="113">
        <v>1.42</v>
      </c>
      <c r="P4323" s="114">
        <v>0.2</v>
      </c>
      <c r="Q4323" s="113">
        <v>17.04</v>
      </c>
      <c r="R4323" s="115">
        <v>1.49</v>
      </c>
      <c r="S4323" s="115">
        <v>1.24</v>
      </c>
      <c r="T4323" s="119">
        <v>0.2</v>
      </c>
      <c r="U4323" s="116">
        <v>14.879999999999999</v>
      </c>
      <c r="V4323" t="s">
        <v>25</v>
      </c>
      <c r="W4323">
        <v>1.42</v>
      </c>
      <c r="X4323" t="s">
        <v>25</v>
      </c>
      <c r="Y4323">
        <v>17.04</v>
      </c>
      <c r="Z4323">
        <v>1.49</v>
      </c>
      <c r="AA4323">
        <v>1.24</v>
      </c>
      <c r="AB4323">
        <v>0.2</v>
      </c>
      <c r="AC4323">
        <v>14.879999999999999</v>
      </c>
    </row>
    <row r="4324" spans="1:29" x14ac:dyDescent="0.25">
      <c r="A4324" s="111" t="s">
        <v>613</v>
      </c>
      <c r="B4324" s="112" t="s">
        <v>156</v>
      </c>
      <c r="C4324" s="111">
        <v>66926</v>
      </c>
      <c r="D4324" s="111">
        <v>669261</v>
      </c>
      <c r="E4324" s="111" t="s">
        <v>617</v>
      </c>
      <c r="F4324" s="111">
        <v>19321</v>
      </c>
      <c r="G4324" s="111" t="s">
        <v>479</v>
      </c>
      <c r="H4324" s="111" t="s">
        <v>27</v>
      </c>
      <c r="I4324" s="111" t="s">
        <v>18</v>
      </c>
      <c r="J4324" s="111" t="s">
        <v>480</v>
      </c>
      <c r="K4324" s="111" t="s">
        <v>19</v>
      </c>
      <c r="L4324" s="111">
        <v>12</v>
      </c>
      <c r="M4324" s="111">
        <v>2.4E-2</v>
      </c>
      <c r="N4324" s="113">
        <v>1.69</v>
      </c>
      <c r="O4324" s="113">
        <v>1.42</v>
      </c>
      <c r="P4324" s="114">
        <v>0.2</v>
      </c>
      <c r="Q4324" s="113">
        <v>17.04</v>
      </c>
      <c r="R4324" s="115">
        <v>1.49</v>
      </c>
      <c r="S4324" s="115">
        <v>1.24</v>
      </c>
      <c r="T4324" s="119">
        <v>0.2</v>
      </c>
      <c r="U4324" s="116">
        <v>14.879999999999999</v>
      </c>
      <c r="V4324" t="s">
        <v>25</v>
      </c>
      <c r="W4324">
        <v>1.42</v>
      </c>
      <c r="X4324" t="s">
        <v>25</v>
      </c>
      <c r="Y4324">
        <v>17.04</v>
      </c>
      <c r="Z4324">
        <v>1.49</v>
      </c>
      <c r="AA4324">
        <v>1.24</v>
      </c>
      <c r="AB4324">
        <v>0.2</v>
      </c>
      <c r="AC4324">
        <v>14.879999999999999</v>
      </c>
    </row>
    <row r="4325" spans="1:29" x14ac:dyDescent="0.25">
      <c r="A4325" s="111" t="s">
        <v>613</v>
      </c>
      <c r="B4325" s="112" t="s">
        <v>156</v>
      </c>
      <c r="C4325" s="111">
        <v>66926</v>
      </c>
      <c r="D4325" s="111">
        <v>669261</v>
      </c>
      <c r="E4325" s="111" t="s">
        <v>617</v>
      </c>
      <c r="F4325" s="111">
        <v>503</v>
      </c>
      <c r="G4325" s="111" t="s">
        <v>389</v>
      </c>
      <c r="H4325" s="111" t="s">
        <v>91</v>
      </c>
      <c r="I4325" s="111" t="s">
        <v>18</v>
      </c>
      <c r="J4325" s="111" t="s">
        <v>340</v>
      </c>
      <c r="K4325" s="111" t="s">
        <v>85</v>
      </c>
      <c r="L4325" s="111">
        <v>6</v>
      </c>
      <c r="M4325" s="111">
        <v>0.12</v>
      </c>
      <c r="N4325" s="113">
        <v>5.69</v>
      </c>
      <c r="O4325" s="113">
        <v>4.74</v>
      </c>
      <c r="P4325" s="114">
        <v>0.2</v>
      </c>
      <c r="Q4325" s="113">
        <v>28.44</v>
      </c>
      <c r="R4325" s="115">
        <v>5.49</v>
      </c>
      <c r="S4325" s="115">
        <v>4.58</v>
      </c>
      <c r="T4325" s="119">
        <v>0.2</v>
      </c>
      <c r="U4325" s="116">
        <v>27.48</v>
      </c>
      <c r="V4325" t="s">
        <v>25</v>
      </c>
      <c r="W4325">
        <v>4.82</v>
      </c>
      <c r="X4325" t="s">
        <v>25</v>
      </c>
      <c r="Y4325">
        <v>28.92</v>
      </c>
      <c r="Z4325">
        <v>5.59</v>
      </c>
      <c r="AA4325">
        <v>4.66</v>
      </c>
      <c r="AB4325">
        <v>0.2</v>
      </c>
      <c r="AC4325">
        <v>27.96</v>
      </c>
    </row>
    <row r="4326" spans="1:29" x14ac:dyDescent="0.25">
      <c r="A4326" s="111" t="s">
        <v>613</v>
      </c>
      <c r="B4326" s="112" t="s">
        <v>156</v>
      </c>
      <c r="C4326" s="111">
        <v>66926</v>
      </c>
      <c r="D4326" s="111">
        <v>669261</v>
      </c>
      <c r="E4326" s="111" t="s">
        <v>617</v>
      </c>
      <c r="F4326" s="111">
        <v>504</v>
      </c>
      <c r="G4326" s="111" t="s">
        <v>390</v>
      </c>
      <c r="H4326" s="111" t="s">
        <v>88</v>
      </c>
      <c r="I4326" s="111" t="s">
        <v>18</v>
      </c>
      <c r="J4326" s="111" t="s">
        <v>331</v>
      </c>
      <c r="K4326" s="111" t="s">
        <v>85</v>
      </c>
      <c r="L4326" s="111">
        <v>6</v>
      </c>
      <c r="M4326" s="111">
        <v>0.12</v>
      </c>
      <c r="N4326" s="113">
        <v>6.49</v>
      </c>
      <c r="O4326" s="113">
        <v>5.41</v>
      </c>
      <c r="P4326" s="114">
        <v>0.2</v>
      </c>
      <c r="Q4326" s="113">
        <v>32.46</v>
      </c>
      <c r="R4326" s="115">
        <v>5.99</v>
      </c>
      <c r="S4326" s="115">
        <v>4.99</v>
      </c>
      <c r="T4326" s="119">
        <v>0.2</v>
      </c>
      <c r="U4326" s="116">
        <v>29.94</v>
      </c>
      <c r="V4326" t="s">
        <v>25</v>
      </c>
      <c r="W4326">
        <v>5.41</v>
      </c>
      <c r="X4326" t="s">
        <v>25</v>
      </c>
      <c r="Y4326">
        <v>32.46</v>
      </c>
      <c r="Z4326">
        <v>5.99</v>
      </c>
      <c r="AA4326">
        <v>4.99</v>
      </c>
      <c r="AB4326">
        <v>0.2</v>
      </c>
      <c r="AC4326">
        <v>29.94</v>
      </c>
    </row>
    <row r="4327" spans="1:29" x14ac:dyDescent="0.25">
      <c r="A4327" s="111" t="s">
        <v>613</v>
      </c>
      <c r="B4327" s="112" t="s">
        <v>156</v>
      </c>
      <c r="C4327" s="111">
        <v>66926</v>
      </c>
      <c r="D4327" s="111">
        <v>669261</v>
      </c>
      <c r="E4327" s="111" t="s">
        <v>617</v>
      </c>
      <c r="F4327" s="111">
        <v>1166</v>
      </c>
      <c r="G4327" s="111" t="s">
        <v>417</v>
      </c>
      <c r="H4327" s="111" t="s">
        <v>91</v>
      </c>
      <c r="I4327" s="111" t="s">
        <v>18</v>
      </c>
      <c r="J4327" s="111" t="s">
        <v>418</v>
      </c>
      <c r="K4327" s="111" t="s">
        <v>85</v>
      </c>
      <c r="L4327" s="111">
        <v>6</v>
      </c>
      <c r="M4327" s="111">
        <v>0.12</v>
      </c>
      <c r="N4327" s="113">
        <v>5.69</v>
      </c>
      <c r="O4327" s="113">
        <v>4.74</v>
      </c>
      <c r="P4327" s="114">
        <v>0.2</v>
      </c>
      <c r="Q4327" s="113">
        <v>28.44</v>
      </c>
      <c r="R4327" s="115">
        <v>5.49</v>
      </c>
      <c r="S4327" s="115">
        <v>4.58</v>
      </c>
      <c r="T4327" s="119">
        <v>0.2</v>
      </c>
      <c r="U4327" s="116">
        <v>27.48</v>
      </c>
      <c r="V4327" t="s">
        <v>25</v>
      </c>
      <c r="W4327">
        <v>4.82</v>
      </c>
      <c r="X4327" t="s">
        <v>25</v>
      </c>
      <c r="Y4327">
        <v>28.92</v>
      </c>
      <c r="Z4327">
        <v>5.59</v>
      </c>
      <c r="AA4327">
        <v>4.66</v>
      </c>
      <c r="AB4327">
        <v>0.2</v>
      </c>
      <c r="AC4327">
        <v>27.96</v>
      </c>
    </row>
    <row r="4328" spans="1:29" x14ac:dyDescent="0.25">
      <c r="A4328" s="111" t="s">
        <v>613</v>
      </c>
      <c r="B4328" s="112" t="s">
        <v>156</v>
      </c>
      <c r="C4328" s="111">
        <v>66926</v>
      </c>
      <c r="D4328" s="111">
        <v>669261</v>
      </c>
      <c r="E4328" s="111" t="s">
        <v>617</v>
      </c>
      <c r="F4328" s="111">
        <v>2349</v>
      </c>
      <c r="G4328" s="111" t="s">
        <v>391</v>
      </c>
      <c r="H4328" s="111" t="s">
        <v>86</v>
      </c>
      <c r="I4328" s="111" t="s">
        <v>18</v>
      </c>
      <c r="J4328" s="111" t="s">
        <v>334</v>
      </c>
      <c r="K4328" s="111" t="s">
        <v>85</v>
      </c>
      <c r="L4328" s="111">
        <v>6</v>
      </c>
      <c r="M4328" s="111">
        <v>0.12</v>
      </c>
      <c r="N4328" s="113">
        <v>7.39</v>
      </c>
      <c r="O4328" s="113">
        <v>6.17</v>
      </c>
      <c r="P4328" s="114">
        <v>0.2</v>
      </c>
      <c r="Q4328" s="113">
        <v>37.019999999999996</v>
      </c>
      <c r="R4328" s="115">
        <v>6.99</v>
      </c>
      <c r="S4328" s="115">
        <v>5.83</v>
      </c>
      <c r="T4328" s="119">
        <v>0.2</v>
      </c>
      <c r="U4328" s="116">
        <v>34.980000000000004</v>
      </c>
      <c r="V4328" t="s">
        <v>25</v>
      </c>
      <c r="W4328">
        <v>6.14</v>
      </c>
      <c r="X4328" t="s">
        <v>25</v>
      </c>
      <c r="Y4328">
        <v>36.839999999999996</v>
      </c>
      <c r="Z4328">
        <v>6.99</v>
      </c>
      <c r="AA4328">
        <v>5.83</v>
      </c>
      <c r="AB4328">
        <v>0.2</v>
      </c>
      <c r="AC4328">
        <v>34.980000000000004</v>
      </c>
    </row>
    <row r="4329" spans="1:29" x14ac:dyDescent="0.25">
      <c r="A4329" s="111" t="s">
        <v>613</v>
      </c>
      <c r="B4329" s="112" t="s">
        <v>156</v>
      </c>
      <c r="C4329" s="111">
        <v>66926</v>
      </c>
      <c r="D4329" s="111">
        <v>669261</v>
      </c>
      <c r="E4329" s="111" t="s">
        <v>617</v>
      </c>
      <c r="F4329" s="111">
        <v>2350</v>
      </c>
      <c r="G4329" s="111" t="s">
        <v>392</v>
      </c>
      <c r="H4329" s="111" t="s">
        <v>90</v>
      </c>
      <c r="I4329" s="111" t="s">
        <v>18</v>
      </c>
      <c r="J4329" s="111" t="s">
        <v>336</v>
      </c>
      <c r="K4329" s="111" t="s">
        <v>85</v>
      </c>
      <c r="L4329" s="111">
        <v>6</v>
      </c>
      <c r="M4329" s="111">
        <v>0.12</v>
      </c>
      <c r="N4329" s="113">
        <v>5.99</v>
      </c>
      <c r="O4329" s="113">
        <v>5.0199999999999996</v>
      </c>
      <c r="P4329" s="114">
        <v>0.2</v>
      </c>
      <c r="Q4329" s="113">
        <v>30.119999999999997</v>
      </c>
      <c r="R4329" s="115">
        <v>5.29</v>
      </c>
      <c r="S4329" s="115">
        <v>4.41</v>
      </c>
      <c r="T4329" s="119">
        <v>0.2</v>
      </c>
      <c r="U4329" s="116">
        <v>26.46</v>
      </c>
      <c r="V4329" t="s">
        <v>25</v>
      </c>
      <c r="W4329">
        <v>5.0199999999999996</v>
      </c>
      <c r="X4329" t="s">
        <v>25</v>
      </c>
      <c r="Y4329">
        <v>30.119999999999997</v>
      </c>
      <c r="Z4329">
        <v>5.29</v>
      </c>
      <c r="AA4329">
        <v>4.41</v>
      </c>
      <c r="AB4329">
        <v>0.2</v>
      </c>
      <c r="AC4329">
        <v>26.46</v>
      </c>
    </row>
    <row r="4330" spans="1:29" x14ac:dyDescent="0.25">
      <c r="A4330" s="111" t="s">
        <v>613</v>
      </c>
      <c r="B4330" s="112" t="s">
        <v>156</v>
      </c>
      <c r="C4330" s="111">
        <v>66926</v>
      </c>
      <c r="D4330" s="111">
        <v>669261</v>
      </c>
      <c r="E4330" s="111" t="s">
        <v>617</v>
      </c>
      <c r="F4330" s="111">
        <v>2353</v>
      </c>
      <c r="G4330" s="111" t="s">
        <v>393</v>
      </c>
      <c r="H4330" s="111" t="s">
        <v>93</v>
      </c>
      <c r="I4330" s="111" t="s">
        <v>18</v>
      </c>
      <c r="J4330" s="111" t="s">
        <v>338</v>
      </c>
      <c r="K4330" s="111" t="s">
        <v>85</v>
      </c>
      <c r="L4330" s="111">
        <v>6</v>
      </c>
      <c r="M4330" s="111">
        <v>0.12</v>
      </c>
      <c r="N4330" s="113">
        <v>7.39</v>
      </c>
      <c r="O4330" s="113">
        <v>6.17</v>
      </c>
      <c r="P4330" s="114">
        <v>0.2</v>
      </c>
      <c r="Q4330" s="113">
        <v>37.019999999999996</v>
      </c>
      <c r="R4330" s="115">
        <v>6.99</v>
      </c>
      <c r="S4330" s="115">
        <v>5.83</v>
      </c>
      <c r="T4330" s="119">
        <v>0.2</v>
      </c>
      <c r="U4330" s="116">
        <v>34.980000000000004</v>
      </c>
      <c r="V4330" t="s">
        <v>25</v>
      </c>
      <c r="W4330">
        <v>6.14</v>
      </c>
      <c r="X4330" t="s">
        <v>25</v>
      </c>
      <c r="Y4330">
        <v>36.839999999999996</v>
      </c>
      <c r="Z4330">
        <v>6.99</v>
      </c>
      <c r="AA4330">
        <v>5.83</v>
      </c>
      <c r="AB4330">
        <v>0.2</v>
      </c>
      <c r="AC4330">
        <v>34.980000000000004</v>
      </c>
    </row>
    <row r="4331" spans="1:29" x14ac:dyDescent="0.25">
      <c r="A4331" s="111" t="s">
        <v>613</v>
      </c>
      <c r="B4331" s="112" t="s">
        <v>156</v>
      </c>
      <c r="C4331" s="111">
        <v>66926</v>
      </c>
      <c r="D4331" s="111">
        <v>669261</v>
      </c>
      <c r="E4331" s="111" t="s">
        <v>617</v>
      </c>
      <c r="F4331" s="111">
        <v>2357</v>
      </c>
      <c r="G4331" s="111" t="s">
        <v>394</v>
      </c>
      <c r="H4331" s="111" t="s">
        <v>92</v>
      </c>
      <c r="I4331" s="111" t="s">
        <v>18</v>
      </c>
      <c r="J4331" s="111" t="s">
        <v>372</v>
      </c>
      <c r="K4331" s="111" t="s">
        <v>85</v>
      </c>
      <c r="L4331" s="111">
        <v>6</v>
      </c>
      <c r="M4331" s="111">
        <v>0.12</v>
      </c>
      <c r="N4331" s="113">
        <v>5.49</v>
      </c>
      <c r="O4331" s="113">
        <v>4.55</v>
      </c>
      <c r="P4331" s="114">
        <v>0.2</v>
      </c>
      <c r="Q4331" s="113">
        <v>27.299999999999997</v>
      </c>
      <c r="R4331" s="115">
        <v>4.99</v>
      </c>
      <c r="S4331" s="115">
        <v>4.16</v>
      </c>
      <c r="T4331" s="119">
        <v>0.2</v>
      </c>
      <c r="U4331" s="116">
        <v>24.96</v>
      </c>
      <c r="V4331" t="s">
        <v>25</v>
      </c>
      <c r="W4331">
        <v>4.55</v>
      </c>
      <c r="X4331" t="s">
        <v>25</v>
      </c>
      <c r="Y4331">
        <v>27.299999999999997</v>
      </c>
      <c r="Z4331">
        <v>4.99</v>
      </c>
      <c r="AA4331">
        <v>4.16</v>
      </c>
      <c r="AB4331">
        <v>0.2</v>
      </c>
      <c r="AC4331">
        <v>24.96</v>
      </c>
    </row>
    <row r="4332" spans="1:29" x14ac:dyDescent="0.25">
      <c r="A4332" s="111" t="s">
        <v>613</v>
      </c>
      <c r="B4332" s="112" t="s">
        <v>156</v>
      </c>
      <c r="C4332" s="111">
        <v>66926</v>
      </c>
      <c r="D4332" s="111">
        <v>669261</v>
      </c>
      <c r="E4332" s="111" t="s">
        <v>617</v>
      </c>
      <c r="F4332" s="111">
        <v>4409</v>
      </c>
      <c r="G4332" s="111" t="s">
        <v>419</v>
      </c>
      <c r="H4332" s="111" t="s">
        <v>88</v>
      </c>
      <c r="I4332" s="111" t="s">
        <v>18</v>
      </c>
      <c r="J4332" s="111" t="s">
        <v>342</v>
      </c>
      <c r="K4332" s="111" t="s">
        <v>85</v>
      </c>
      <c r="L4332" s="111">
        <v>6</v>
      </c>
      <c r="M4332" s="111">
        <v>0.12</v>
      </c>
      <c r="N4332" s="113">
        <v>6.49</v>
      </c>
      <c r="O4332" s="113">
        <v>5.41</v>
      </c>
      <c r="P4332" s="114">
        <v>0.2</v>
      </c>
      <c r="Q4332" s="113">
        <v>32.46</v>
      </c>
      <c r="R4332" s="115">
        <v>5.99</v>
      </c>
      <c r="S4332" s="115">
        <v>4.99</v>
      </c>
      <c r="T4332" s="119">
        <v>0.2</v>
      </c>
      <c r="U4332" s="116">
        <v>29.94</v>
      </c>
      <c r="V4332" t="s">
        <v>25</v>
      </c>
      <c r="W4332">
        <v>5.41</v>
      </c>
      <c r="X4332" t="s">
        <v>25</v>
      </c>
      <c r="Y4332">
        <v>32.46</v>
      </c>
      <c r="Z4332">
        <v>5.99</v>
      </c>
      <c r="AA4332">
        <v>4.99</v>
      </c>
      <c r="AB4332">
        <v>0.2</v>
      </c>
      <c r="AC4332">
        <v>29.94</v>
      </c>
    </row>
    <row r="4333" spans="1:29" x14ac:dyDescent="0.25">
      <c r="A4333" s="111" t="s">
        <v>613</v>
      </c>
      <c r="B4333" s="112" t="s">
        <v>156</v>
      </c>
      <c r="C4333" s="111">
        <v>66926</v>
      </c>
      <c r="D4333" s="111">
        <v>669261</v>
      </c>
      <c r="E4333" s="111" t="s">
        <v>617</v>
      </c>
      <c r="F4333" s="111">
        <v>9276</v>
      </c>
      <c r="G4333" s="111" t="s">
        <v>395</v>
      </c>
      <c r="H4333" s="111" t="s">
        <v>88</v>
      </c>
      <c r="I4333" s="111" t="s">
        <v>18</v>
      </c>
      <c r="J4333" s="111" t="s">
        <v>344</v>
      </c>
      <c r="K4333" s="111" t="s">
        <v>85</v>
      </c>
      <c r="L4333" s="111">
        <v>6</v>
      </c>
      <c r="M4333" s="111">
        <v>0.12</v>
      </c>
      <c r="N4333" s="113">
        <v>6.49</v>
      </c>
      <c r="O4333" s="113">
        <v>5.41</v>
      </c>
      <c r="P4333" s="114">
        <v>0.2</v>
      </c>
      <c r="Q4333" s="113">
        <v>32.46</v>
      </c>
      <c r="R4333" s="115">
        <v>5.99</v>
      </c>
      <c r="S4333" s="115">
        <v>4.99</v>
      </c>
      <c r="T4333" s="119">
        <v>0.2</v>
      </c>
      <c r="U4333" s="116">
        <v>29.94</v>
      </c>
      <c r="V4333" t="s">
        <v>25</v>
      </c>
      <c r="W4333">
        <v>5.41</v>
      </c>
      <c r="X4333" t="s">
        <v>25</v>
      </c>
      <c r="Y4333">
        <v>32.46</v>
      </c>
      <c r="Z4333">
        <v>5.99</v>
      </c>
      <c r="AA4333">
        <v>4.99</v>
      </c>
      <c r="AB4333">
        <v>0.2</v>
      </c>
      <c r="AC4333">
        <v>29.94</v>
      </c>
    </row>
    <row r="4334" spans="1:29" x14ac:dyDescent="0.25">
      <c r="A4334" s="111" t="s">
        <v>613</v>
      </c>
      <c r="B4334" s="112" t="s">
        <v>156</v>
      </c>
      <c r="C4334" s="111">
        <v>66926</v>
      </c>
      <c r="D4334" s="111">
        <v>669261</v>
      </c>
      <c r="E4334" s="111" t="s">
        <v>617</v>
      </c>
      <c r="F4334" s="111">
        <v>25700</v>
      </c>
      <c r="G4334" s="111" t="s">
        <v>396</v>
      </c>
      <c r="H4334" s="111" t="s">
        <v>135</v>
      </c>
      <c r="I4334" s="111" t="s">
        <v>128</v>
      </c>
      <c r="J4334" s="111" t="s">
        <v>378</v>
      </c>
      <c r="K4334" s="111" t="s">
        <v>85</v>
      </c>
      <c r="L4334" s="111">
        <v>6</v>
      </c>
      <c r="M4334" s="111">
        <v>0.12</v>
      </c>
      <c r="N4334" s="113">
        <v>8.7899999999999991</v>
      </c>
      <c r="O4334" s="113">
        <v>7.2959999999999994</v>
      </c>
      <c r="P4334" s="114">
        <v>0.2</v>
      </c>
      <c r="Q4334" s="113">
        <v>43.8</v>
      </c>
      <c r="R4334" s="115">
        <v>10.49</v>
      </c>
      <c r="S4334" s="115">
        <v>6.8</v>
      </c>
      <c r="T4334" s="119">
        <v>0.54</v>
      </c>
      <c r="U4334" s="116">
        <v>40.799999999999997</v>
      </c>
      <c r="V4334" t="s">
        <v>25</v>
      </c>
      <c r="W4334">
        <v>9.4145000000000003</v>
      </c>
      <c r="X4334" t="s">
        <v>25</v>
      </c>
      <c r="Y4334">
        <v>56.46</v>
      </c>
      <c r="Z4334">
        <v>9.99</v>
      </c>
      <c r="AA4334">
        <v>6.4833333333333334</v>
      </c>
      <c r="AB4334">
        <v>0.54</v>
      </c>
      <c r="AC4334">
        <v>38.880000000000003</v>
      </c>
    </row>
    <row r="4335" spans="1:29" x14ac:dyDescent="0.25">
      <c r="A4335" s="111" t="s">
        <v>613</v>
      </c>
      <c r="B4335" s="112" t="s">
        <v>156</v>
      </c>
      <c r="C4335" s="111">
        <v>66926</v>
      </c>
      <c r="D4335" s="111">
        <v>669261</v>
      </c>
      <c r="E4335" s="111" t="s">
        <v>617</v>
      </c>
      <c r="F4335" s="111">
        <v>18137</v>
      </c>
      <c r="G4335" s="111" t="s">
        <v>507</v>
      </c>
      <c r="H4335" s="111" t="s">
        <v>103</v>
      </c>
      <c r="I4335" s="111" t="s">
        <v>18</v>
      </c>
      <c r="J4335" s="111" t="s">
        <v>334</v>
      </c>
      <c r="K4335" s="111" t="s">
        <v>105</v>
      </c>
      <c r="L4335" s="111">
        <v>4</v>
      </c>
      <c r="M4335" s="111">
        <v>0.12</v>
      </c>
      <c r="N4335" s="113">
        <v>9.69</v>
      </c>
      <c r="O4335" s="113">
        <v>8.07</v>
      </c>
      <c r="P4335" s="114">
        <v>0.2</v>
      </c>
      <c r="Q4335" s="113">
        <v>32.28</v>
      </c>
      <c r="R4335" s="115">
        <v>9.2899999999999991</v>
      </c>
      <c r="S4335" s="115">
        <v>7.75</v>
      </c>
      <c r="T4335" s="119">
        <v>0.2</v>
      </c>
      <c r="U4335" s="116">
        <v>31</v>
      </c>
      <c r="V4335" t="s">
        <v>25</v>
      </c>
      <c r="W4335">
        <v>7.97</v>
      </c>
      <c r="X4335" t="s">
        <v>25</v>
      </c>
      <c r="Y4335">
        <v>31.88</v>
      </c>
      <c r="Z4335">
        <v>8.89</v>
      </c>
      <c r="AA4335">
        <v>7.41</v>
      </c>
      <c r="AB4335">
        <v>0.2</v>
      </c>
      <c r="AC4335">
        <v>29.64</v>
      </c>
    </row>
    <row r="4336" spans="1:29" x14ac:dyDescent="0.25">
      <c r="A4336" s="111" t="s">
        <v>613</v>
      </c>
      <c r="B4336" s="112" t="s">
        <v>156</v>
      </c>
      <c r="C4336" s="111">
        <v>66926</v>
      </c>
      <c r="D4336" s="111">
        <v>669261</v>
      </c>
      <c r="E4336" s="111" t="s">
        <v>617</v>
      </c>
      <c r="F4336" s="111">
        <v>18341</v>
      </c>
      <c r="G4336" s="111" t="s">
        <v>508</v>
      </c>
      <c r="H4336" s="111" t="s">
        <v>104</v>
      </c>
      <c r="I4336" s="111" t="s">
        <v>18</v>
      </c>
      <c r="J4336" s="111" t="s">
        <v>331</v>
      </c>
      <c r="K4336" s="111" t="s">
        <v>105</v>
      </c>
      <c r="L4336" s="111">
        <v>4</v>
      </c>
      <c r="M4336" s="111">
        <v>0.12</v>
      </c>
      <c r="N4336" s="113">
        <v>9.69</v>
      </c>
      <c r="O4336" s="113">
        <v>8.07</v>
      </c>
      <c r="P4336" s="114">
        <v>0.2</v>
      </c>
      <c r="Q4336" s="113">
        <v>32.28</v>
      </c>
      <c r="R4336" s="115">
        <v>9.2899999999999991</v>
      </c>
      <c r="S4336" s="115">
        <v>7.75</v>
      </c>
      <c r="T4336" s="119">
        <v>0.2</v>
      </c>
      <c r="U4336" s="116">
        <v>31</v>
      </c>
      <c r="V4336" t="s">
        <v>25</v>
      </c>
      <c r="W4336">
        <v>7.97</v>
      </c>
      <c r="X4336" t="s">
        <v>25</v>
      </c>
      <c r="Y4336">
        <v>31.88</v>
      </c>
      <c r="Z4336">
        <v>8.89</v>
      </c>
      <c r="AA4336">
        <v>7.41</v>
      </c>
      <c r="AB4336">
        <v>0.2</v>
      </c>
      <c r="AC4336">
        <v>29.64</v>
      </c>
    </row>
    <row r="4337" spans="1:29" x14ac:dyDescent="0.25">
      <c r="A4337" s="111" t="s">
        <v>613</v>
      </c>
      <c r="B4337" s="112" t="s">
        <v>156</v>
      </c>
      <c r="C4337" s="111">
        <v>66926</v>
      </c>
      <c r="D4337" s="111">
        <v>669261</v>
      </c>
      <c r="E4337" s="111" t="s">
        <v>617</v>
      </c>
      <c r="F4337" s="111">
        <v>7977</v>
      </c>
      <c r="G4337" s="111" t="s">
        <v>397</v>
      </c>
      <c r="H4337" s="111" t="s">
        <v>119</v>
      </c>
      <c r="I4337" s="111" t="s">
        <v>115</v>
      </c>
      <c r="J4337" s="111" t="s">
        <v>398</v>
      </c>
      <c r="K4337" s="111" t="s">
        <v>58</v>
      </c>
      <c r="L4337" s="111">
        <v>6</v>
      </c>
      <c r="M4337" s="111">
        <v>0.03</v>
      </c>
      <c r="N4337" s="113">
        <v>5.09</v>
      </c>
      <c r="O4337" s="113">
        <v>4.2655000000000003</v>
      </c>
      <c r="P4337" s="114">
        <v>0.2</v>
      </c>
      <c r="Q4337" s="113">
        <v>25.619999999999997</v>
      </c>
      <c r="R4337" s="115">
        <v>4.99</v>
      </c>
      <c r="S4337" s="115">
        <v>4.16</v>
      </c>
      <c r="T4337" s="119">
        <v>0.2</v>
      </c>
      <c r="U4337" s="116">
        <v>24.96</v>
      </c>
      <c r="V4337" t="s">
        <v>25</v>
      </c>
      <c r="W4337">
        <v>4.2699999999999996</v>
      </c>
      <c r="X4337" t="s">
        <v>25</v>
      </c>
      <c r="Y4337">
        <v>25.619999999999997</v>
      </c>
      <c r="Z4337">
        <v>4.8899999999999997</v>
      </c>
      <c r="AA4337">
        <v>4.08</v>
      </c>
      <c r="AB4337">
        <v>0.2</v>
      </c>
      <c r="AC4337">
        <v>24.48</v>
      </c>
    </row>
    <row r="4338" spans="1:29" x14ac:dyDescent="0.25">
      <c r="A4338" s="111" t="s">
        <v>613</v>
      </c>
      <c r="B4338" s="112" t="s">
        <v>156</v>
      </c>
      <c r="C4338" s="111">
        <v>66926</v>
      </c>
      <c r="D4338" s="111">
        <v>669261</v>
      </c>
      <c r="E4338" s="111" t="s">
        <v>617</v>
      </c>
      <c r="F4338" s="111">
        <v>7980</v>
      </c>
      <c r="G4338" s="111" t="s">
        <v>401</v>
      </c>
      <c r="H4338" s="111" t="s">
        <v>119</v>
      </c>
      <c r="I4338" s="111" t="s">
        <v>115</v>
      </c>
      <c r="J4338" s="111" t="s">
        <v>402</v>
      </c>
      <c r="K4338" s="111" t="s">
        <v>58</v>
      </c>
      <c r="L4338" s="111">
        <v>6</v>
      </c>
      <c r="M4338" s="111">
        <v>0.03</v>
      </c>
      <c r="N4338" s="113">
        <v>5.09</v>
      </c>
      <c r="O4338" s="113">
        <v>4.2655000000000003</v>
      </c>
      <c r="P4338" s="114">
        <v>0.2</v>
      </c>
      <c r="Q4338" s="113">
        <v>25.619999999999997</v>
      </c>
      <c r="R4338" s="115">
        <v>4.99</v>
      </c>
      <c r="S4338" s="115">
        <v>4.16</v>
      </c>
      <c r="T4338" s="119">
        <v>0.2</v>
      </c>
      <c r="U4338" s="116">
        <v>24.96</v>
      </c>
      <c r="V4338" t="s">
        <v>25</v>
      </c>
      <c r="W4338">
        <v>4.2699999999999996</v>
      </c>
      <c r="X4338" t="s">
        <v>25</v>
      </c>
      <c r="Y4338">
        <v>25.619999999999997</v>
      </c>
      <c r="Z4338">
        <v>4.8899999999999997</v>
      </c>
      <c r="AA4338">
        <v>4.08</v>
      </c>
      <c r="AB4338">
        <v>0.2</v>
      </c>
      <c r="AC4338">
        <v>24.48</v>
      </c>
    </row>
    <row r="4339" spans="1:29" x14ac:dyDescent="0.25">
      <c r="A4339" s="111" t="s">
        <v>613</v>
      </c>
      <c r="B4339" s="112" t="s">
        <v>156</v>
      </c>
      <c r="C4339" s="111">
        <v>66926</v>
      </c>
      <c r="D4339" s="111">
        <v>669261</v>
      </c>
      <c r="E4339" s="111" t="s">
        <v>617</v>
      </c>
      <c r="F4339" s="111">
        <v>7981</v>
      </c>
      <c r="G4339" s="111" t="s">
        <v>403</v>
      </c>
      <c r="H4339" s="111" t="s">
        <v>119</v>
      </c>
      <c r="I4339" s="111" t="s">
        <v>115</v>
      </c>
      <c r="J4339" s="111" t="s">
        <v>404</v>
      </c>
      <c r="K4339" s="111" t="s">
        <v>58</v>
      </c>
      <c r="L4339" s="111">
        <v>6</v>
      </c>
      <c r="M4339" s="111">
        <v>0.03</v>
      </c>
      <c r="N4339" s="113">
        <v>5.09</v>
      </c>
      <c r="O4339" s="113">
        <v>4.2655000000000003</v>
      </c>
      <c r="P4339" s="114">
        <v>0.2</v>
      </c>
      <c r="Q4339" s="113">
        <v>25.619999999999997</v>
      </c>
      <c r="R4339" s="115">
        <v>4.99</v>
      </c>
      <c r="S4339" s="115">
        <v>4.16</v>
      </c>
      <c r="T4339" s="119">
        <v>0.2</v>
      </c>
      <c r="U4339" s="116">
        <v>24.96</v>
      </c>
      <c r="V4339" t="s">
        <v>25</v>
      </c>
      <c r="W4339">
        <v>4.2699999999999996</v>
      </c>
      <c r="X4339" t="s">
        <v>25</v>
      </c>
      <c r="Y4339">
        <v>25.619999999999997</v>
      </c>
      <c r="Z4339">
        <v>4.8899999999999997</v>
      </c>
      <c r="AA4339">
        <v>4.08</v>
      </c>
      <c r="AB4339">
        <v>0.2</v>
      </c>
      <c r="AC4339">
        <v>24.48</v>
      </c>
    </row>
    <row r="4340" spans="1:29" x14ac:dyDescent="0.25">
      <c r="A4340" s="111" t="s">
        <v>613</v>
      </c>
      <c r="B4340" s="112" t="s">
        <v>156</v>
      </c>
      <c r="C4340" s="111">
        <v>66926</v>
      </c>
      <c r="D4340" s="111">
        <v>669261</v>
      </c>
      <c r="E4340" s="111" t="s">
        <v>617</v>
      </c>
      <c r="F4340" s="111">
        <v>7982</v>
      </c>
      <c r="G4340" s="111" t="s">
        <v>405</v>
      </c>
      <c r="H4340" s="111" t="s">
        <v>119</v>
      </c>
      <c r="I4340" s="111" t="s">
        <v>115</v>
      </c>
      <c r="J4340" s="111" t="s">
        <v>406</v>
      </c>
      <c r="K4340" s="111" t="s">
        <v>58</v>
      </c>
      <c r="L4340" s="111">
        <v>6</v>
      </c>
      <c r="M4340" s="111">
        <v>0.03</v>
      </c>
      <c r="N4340" s="113">
        <v>5.09</v>
      </c>
      <c r="O4340" s="113">
        <v>4.2655000000000003</v>
      </c>
      <c r="P4340" s="114">
        <v>0.2</v>
      </c>
      <c r="Q4340" s="113">
        <v>25.619999999999997</v>
      </c>
      <c r="R4340" s="115">
        <v>4.99</v>
      </c>
      <c r="S4340" s="115">
        <v>4.16</v>
      </c>
      <c r="T4340" s="119">
        <v>0.2</v>
      </c>
      <c r="U4340" s="116">
        <v>24.96</v>
      </c>
      <c r="V4340" t="s">
        <v>25</v>
      </c>
      <c r="W4340">
        <v>4.2699999999999996</v>
      </c>
      <c r="X4340" t="s">
        <v>25</v>
      </c>
      <c r="Y4340">
        <v>25.619999999999997</v>
      </c>
      <c r="Z4340">
        <v>4.8899999999999997</v>
      </c>
      <c r="AA4340">
        <v>4.08</v>
      </c>
      <c r="AB4340">
        <v>0.2</v>
      </c>
      <c r="AC4340">
        <v>24.48</v>
      </c>
    </row>
    <row r="4341" spans="1:29" x14ac:dyDescent="0.25">
      <c r="A4341" s="111" t="s">
        <v>613</v>
      </c>
      <c r="B4341" s="112" t="s">
        <v>156</v>
      </c>
      <c r="C4341" s="111">
        <v>66926</v>
      </c>
      <c r="D4341" s="111">
        <v>669261</v>
      </c>
      <c r="E4341" s="111" t="s">
        <v>617</v>
      </c>
      <c r="F4341" s="111">
        <v>7983</v>
      </c>
      <c r="G4341" s="111" t="s">
        <v>407</v>
      </c>
      <c r="H4341" s="111" t="s">
        <v>119</v>
      </c>
      <c r="I4341" s="111" t="s">
        <v>115</v>
      </c>
      <c r="J4341" s="111" t="s">
        <v>408</v>
      </c>
      <c r="K4341" s="111" t="s">
        <v>58</v>
      </c>
      <c r="L4341" s="111">
        <v>6</v>
      </c>
      <c r="M4341" s="111">
        <v>0.03</v>
      </c>
      <c r="N4341" s="113">
        <v>5.09</v>
      </c>
      <c r="O4341" s="113">
        <v>4.2655000000000003</v>
      </c>
      <c r="P4341" s="114">
        <v>0.2</v>
      </c>
      <c r="Q4341" s="113">
        <v>25.619999999999997</v>
      </c>
      <c r="R4341" s="115">
        <v>4.99</v>
      </c>
      <c r="S4341" s="115">
        <v>4.16</v>
      </c>
      <c r="T4341" s="119">
        <v>0.2</v>
      </c>
      <c r="U4341" s="116">
        <v>24.96</v>
      </c>
      <c r="V4341" t="s">
        <v>25</v>
      </c>
      <c r="W4341">
        <v>4.2699999999999996</v>
      </c>
      <c r="X4341" t="s">
        <v>25</v>
      </c>
      <c r="Y4341">
        <v>25.619999999999997</v>
      </c>
      <c r="Z4341">
        <v>4.8899999999999997</v>
      </c>
      <c r="AA4341">
        <v>4.08</v>
      </c>
      <c r="AB4341">
        <v>0.2</v>
      </c>
      <c r="AC4341">
        <v>24.48</v>
      </c>
    </row>
    <row r="4342" spans="1:29" x14ac:dyDescent="0.25">
      <c r="A4342" s="111" t="s">
        <v>613</v>
      </c>
      <c r="B4342" s="112" t="s">
        <v>156</v>
      </c>
      <c r="C4342" s="111">
        <v>66926</v>
      </c>
      <c r="D4342" s="111">
        <v>669261</v>
      </c>
      <c r="E4342" s="111" t="s">
        <v>617</v>
      </c>
      <c r="F4342" s="111">
        <v>8791</v>
      </c>
      <c r="G4342" s="111" t="s">
        <v>483</v>
      </c>
      <c r="H4342" s="111" t="s">
        <v>61</v>
      </c>
      <c r="I4342" s="111" t="s">
        <v>18</v>
      </c>
      <c r="J4342" s="111" t="s">
        <v>469</v>
      </c>
      <c r="K4342" s="111" t="s">
        <v>58</v>
      </c>
      <c r="L4342" s="111">
        <v>12</v>
      </c>
      <c r="M4342" s="111">
        <v>0.06</v>
      </c>
      <c r="N4342" s="113">
        <v>3.99</v>
      </c>
      <c r="O4342" s="113">
        <v>3.32</v>
      </c>
      <c r="P4342" s="114">
        <v>0.2</v>
      </c>
      <c r="Q4342" s="113">
        <v>39.839999999999996</v>
      </c>
      <c r="R4342" s="115">
        <v>3.59</v>
      </c>
      <c r="S4342" s="115">
        <v>2.99</v>
      </c>
      <c r="T4342" s="119">
        <v>0.2</v>
      </c>
      <c r="U4342" s="116">
        <v>35.880000000000003</v>
      </c>
      <c r="V4342" t="s">
        <v>25</v>
      </c>
      <c r="W4342">
        <v>3.13</v>
      </c>
      <c r="X4342" t="s">
        <v>25</v>
      </c>
      <c r="Y4342">
        <v>37.56</v>
      </c>
      <c r="Z4342">
        <v>3.39</v>
      </c>
      <c r="AA4342">
        <v>2.83</v>
      </c>
      <c r="AB4342">
        <v>0.2</v>
      </c>
      <c r="AC4342">
        <v>33.96</v>
      </c>
    </row>
    <row r="4343" spans="1:29" x14ac:dyDescent="0.25">
      <c r="A4343" s="111" t="s">
        <v>613</v>
      </c>
      <c r="B4343" s="112" t="s">
        <v>156</v>
      </c>
      <c r="C4343" s="111">
        <v>66926</v>
      </c>
      <c r="D4343" s="111">
        <v>669261</v>
      </c>
      <c r="E4343" s="111" t="s">
        <v>617</v>
      </c>
      <c r="F4343" s="111">
        <v>13061</v>
      </c>
      <c r="G4343" s="111" t="s">
        <v>484</v>
      </c>
      <c r="H4343" s="111" t="s">
        <v>61</v>
      </c>
      <c r="I4343" s="111" t="s">
        <v>18</v>
      </c>
      <c r="J4343" s="111" t="s">
        <v>471</v>
      </c>
      <c r="K4343" s="111" t="s">
        <v>58</v>
      </c>
      <c r="L4343" s="111">
        <v>12</v>
      </c>
      <c r="M4343" s="111">
        <v>0.06</v>
      </c>
      <c r="N4343" s="113">
        <v>3.99</v>
      </c>
      <c r="O4343" s="113">
        <v>3.32</v>
      </c>
      <c r="P4343" s="114">
        <v>0.2</v>
      </c>
      <c r="Q4343" s="113">
        <v>39.839999999999996</v>
      </c>
      <c r="R4343" s="115">
        <v>3.59</v>
      </c>
      <c r="S4343" s="115">
        <v>2.99</v>
      </c>
      <c r="T4343" s="119">
        <v>0.2</v>
      </c>
      <c r="U4343" s="116">
        <v>35.880000000000003</v>
      </c>
      <c r="V4343" t="s">
        <v>25</v>
      </c>
      <c r="W4343">
        <v>3.13</v>
      </c>
      <c r="X4343" t="s">
        <v>25</v>
      </c>
      <c r="Y4343">
        <v>37.56</v>
      </c>
      <c r="Z4343">
        <v>3.39</v>
      </c>
      <c r="AA4343">
        <v>2.83</v>
      </c>
      <c r="AB4343">
        <v>0.2</v>
      </c>
      <c r="AC4343">
        <v>33.96</v>
      </c>
    </row>
    <row r="4344" spans="1:29" x14ac:dyDescent="0.25">
      <c r="A4344" s="111" t="s">
        <v>613</v>
      </c>
      <c r="B4344" s="112" t="s">
        <v>156</v>
      </c>
      <c r="C4344" s="111">
        <v>66926</v>
      </c>
      <c r="D4344" s="111">
        <v>669261</v>
      </c>
      <c r="E4344" s="111" t="s">
        <v>617</v>
      </c>
      <c r="F4344" s="111">
        <v>8919</v>
      </c>
      <c r="G4344" s="111" t="s">
        <v>490</v>
      </c>
      <c r="H4344" s="111" t="s">
        <v>63</v>
      </c>
      <c r="I4344" s="111" t="s">
        <v>18</v>
      </c>
      <c r="J4344" s="111" t="s">
        <v>334</v>
      </c>
      <c r="K4344" s="111" t="s">
        <v>62</v>
      </c>
      <c r="L4344" s="111">
        <v>12</v>
      </c>
      <c r="M4344" s="111">
        <v>7.1999999999999995E-2</v>
      </c>
      <c r="N4344" s="113">
        <v>4.1900000000000004</v>
      </c>
      <c r="O4344" s="113">
        <v>3.5054999999999996</v>
      </c>
      <c r="P4344" s="114">
        <v>0.2</v>
      </c>
      <c r="Q4344" s="113">
        <v>42.12</v>
      </c>
      <c r="R4344" s="115">
        <v>3.89</v>
      </c>
      <c r="S4344" s="115">
        <v>3.2416666666666667</v>
      </c>
      <c r="T4344" s="119">
        <v>0.2</v>
      </c>
      <c r="U4344" s="116">
        <v>38.880000000000003</v>
      </c>
      <c r="V4344" t="s">
        <v>25</v>
      </c>
      <c r="W4344">
        <v>3.32</v>
      </c>
      <c r="X4344" t="s">
        <v>25</v>
      </c>
      <c r="Y4344">
        <v>39.839999999999996</v>
      </c>
      <c r="Z4344">
        <v>3.69</v>
      </c>
      <c r="AA4344">
        <v>3.08</v>
      </c>
      <c r="AB4344">
        <v>0.2</v>
      </c>
      <c r="AC4344">
        <v>36.96</v>
      </c>
    </row>
    <row r="4345" spans="1:29" x14ac:dyDescent="0.25">
      <c r="A4345" s="111" t="s">
        <v>613</v>
      </c>
      <c r="B4345" s="112" t="s">
        <v>156</v>
      </c>
      <c r="C4345" s="111">
        <v>66926</v>
      </c>
      <c r="D4345" s="111">
        <v>669261</v>
      </c>
      <c r="E4345" s="111" t="s">
        <v>617</v>
      </c>
      <c r="F4345" s="111">
        <v>8921</v>
      </c>
      <c r="G4345" s="111" t="s">
        <v>491</v>
      </c>
      <c r="H4345" s="111" t="s">
        <v>64</v>
      </c>
      <c r="I4345" s="111" t="s">
        <v>18</v>
      </c>
      <c r="J4345" s="111" t="s">
        <v>338</v>
      </c>
      <c r="K4345" s="111" t="s">
        <v>62</v>
      </c>
      <c r="L4345" s="111">
        <v>12</v>
      </c>
      <c r="M4345" s="111">
        <v>7.1999999999999995E-2</v>
      </c>
      <c r="N4345" s="113">
        <v>4.09</v>
      </c>
      <c r="O4345" s="113">
        <v>3.41</v>
      </c>
      <c r="P4345" s="114">
        <v>0.2</v>
      </c>
      <c r="Q4345" s="113">
        <v>40.92</v>
      </c>
      <c r="R4345" s="115">
        <v>3.79</v>
      </c>
      <c r="S4345" s="115">
        <v>3.16</v>
      </c>
      <c r="T4345" s="119">
        <v>0.2</v>
      </c>
      <c r="U4345" s="116">
        <v>37.92</v>
      </c>
      <c r="V4345" t="s">
        <v>25</v>
      </c>
      <c r="W4345">
        <v>3.32</v>
      </c>
      <c r="X4345" t="s">
        <v>25</v>
      </c>
      <c r="Y4345">
        <v>39.839999999999996</v>
      </c>
      <c r="Z4345">
        <v>3.69</v>
      </c>
      <c r="AA4345">
        <v>3.08</v>
      </c>
      <c r="AB4345">
        <v>0.2</v>
      </c>
      <c r="AC4345">
        <v>36.96</v>
      </c>
    </row>
    <row r="4346" spans="1:29" x14ac:dyDescent="0.25">
      <c r="A4346" s="111" t="s">
        <v>613</v>
      </c>
      <c r="B4346" s="112" t="s">
        <v>156</v>
      </c>
      <c r="C4346" s="111">
        <v>66926</v>
      </c>
      <c r="D4346" s="111">
        <v>669261</v>
      </c>
      <c r="E4346" s="111" t="s">
        <v>617</v>
      </c>
      <c r="F4346" s="111">
        <v>8923</v>
      </c>
      <c r="G4346" s="111" t="s">
        <v>492</v>
      </c>
      <c r="H4346" s="111" t="s">
        <v>65</v>
      </c>
      <c r="I4346" s="111" t="s">
        <v>18</v>
      </c>
      <c r="J4346" s="111" t="s">
        <v>331</v>
      </c>
      <c r="K4346" s="111" t="s">
        <v>62</v>
      </c>
      <c r="L4346" s="111">
        <v>12</v>
      </c>
      <c r="M4346" s="111">
        <v>7.1999999999999995E-2</v>
      </c>
      <c r="N4346" s="113">
        <v>4.09</v>
      </c>
      <c r="O4346" s="113">
        <v>3.41</v>
      </c>
      <c r="P4346" s="114">
        <v>0.2</v>
      </c>
      <c r="Q4346" s="113">
        <v>40.92</v>
      </c>
      <c r="R4346" s="115">
        <v>3.79</v>
      </c>
      <c r="S4346" s="115">
        <v>3.16</v>
      </c>
      <c r="T4346" s="119">
        <v>0.2</v>
      </c>
      <c r="U4346" s="116">
        <v>37.92</v>
      </c>
      <c r="V4346" t="s">
        <v>25</v>
      </c>
      <c r="W4346">
        <v>3.32</v>
      </c>
      <c r="X4346" t="s">
        <v>25</v>
      </c>
      <c r="Y4346">
        <v>39.839999999999996</v>
      </c>
      <c r="Z4346">
        <v>3.69</v>
      </c>
      <c r="AA4346">
        <v>3.08</v>
      </c>
      <c r="AB4346">
        <v>0.2</v>
      </c>
      <c r="AC4346">
        <v>36.96</v>
      </c>
    </row>
    <row r="4347" spans="1:29" x14ac:dyDescent="0.25">
      <c r="A4347" s="111" t="s">
        <v>613</v>
      </c>
      <c r="B4347" s="112" t="s">
        <v>156</v>
      </c>
      <c r="C4347" s="111">
        <v>66926</v>
      </c>
      <c r="D4347" s="111">
        <v>669261</v>
      </c>
      <c r="E4347" s="111" t="s">
        <v>617</v>
      </c>
      <c r="F4347" s="111">
        <v>8931</v>
      </c>
      <c r="G4347" s="111" t="s">
        <v>493</v>
      </c>
      <c r="H4347" s="111" t="s">
        <v>67</v>
      </c>
      <c r="I4347" s="111" t="s">
        <v>18</v>
      </c>
      <c r="J4347" s="111" t="s">
        <v>340</v>
      </c>
      <c r="K4347" s="111" t="s">
        <v>62</v>
      </c>
      <c r="L4347" s="111">
        <v>12</v>
      </c>
      <c r="M4347" s="111">
        <v>7.1999999999999995E-2</v>
      </c>
      <c r="N4347" s="113">
        <v>4.09</v>
      </c>
      <c r="O4347" s="113">
        <v>3.41</v>
      </c>
      <c r="P4347" s="114">
        <v>0.2</v>
      </c>
      <c r="Q4347" s="113">
        <v>40.92</v>
      </c>
      <c r="R4347" s="115">
        <v>3.79</v>
      </c>
      <c r="S4347" s="115">
        <v>3.16</v>
      </c>
      <c r="T4347" s="119">
        <v>0.2</v>
      </c>
      <c r="U4347" s="116">
        <v>37.92</v>
      </c>
      <c r="V4347" t="s">
        <v>25</v>
      </c>
      <c r="W4347">
        <v>3.32</v>
      </c>
      <c r="X4347" t="s">
        <v>25</v>
      </c>
      <c r="Y4347">
        <v>39.839999999999996</v>
      </c>
      <c r="Z4347">
        <v>3.69</v>
      </c>
      <c r="AA4347">
        <v>3.08</v>
      </c>
      <c r="AB4347">
        <v>0.2</v>
      </c>
      <c r="AC4347">
        <v>36.96</v>
      </c>
    </row>
    <row r="4348" spans="1:29" x14ac:dyDescent="0.25">
      <c r="A4348" s="111" t="s">
        <v>613</v>
      </c>
      <c r="B4348" s="112" t="s">
        <v>156</v>
      </c>
      <c r="C4348" s="111">
        <v>66926</v>
      </c>
      <c r="D4348" s="111">
        <v>669261</v>
      </c>
      <c r="E4348" s="111" t="s">
        <v>617</v>
      </c>
      <c r="F4348" s="111">
        <v>8933</v>
      </c>
      <c r="G4348" s="111" t="s">
        <v>494</v>
      </c>
      <c r="H4348" s="111" t="s">
        <v>66</v>
      </c>
      <c r="I4348" s="111" t="s">
        <v>18</v>
      </c>
      <c r="J4348" s="111" t="s">
        <v>336</v>
      </c>
      <c r="K4348" s="111" t="s">
        <v>62</v>
      </c>
      <c r="L4348" s="111">
        <v>12</v>
      </c>
      <c r="M4348" s="111">
        <v>7.1999999999999995E-2</v>
      </c>
      <c r="N4348" s="113">
        <v>4.09</v>
      </c>
      <c r="O4348" s="113">
        <v>3.41</v>
      </c>
      <c r="P4348" s="114">
        <v>0.2</v>
      </c>
      <c r="Q4348" s="113">
        <v>40.92</v>
      </c>
      <c r="R4348" s="115">
        <v>3.79</v>
      </c>
      <c r="S4348" s="115">
        <v>3.16</v>
      </c>
      <c r="T4348" s="119">
        <v>0.2</v>
      </c>
      <c r="U4348" s="116">
        <v>37.92</v>
      </c>
      <c r="V4348" t="s">
        <v>25</v>
      </c>
      <c r="W4348">
        <v>3.32</v>
      </c>
      <c r="X4348" t="s">
        <v>25</v>
      </c>
      <c r="Y4348">
        <v>39.839999999999996</v>
      </c>
      <c r="Z4348">
        <v>3.69</v>
      </c>
      <c r="AA4348">
        <v>3.08</v>
      </c>
      <c r="AB4348">
        <v>0.2</v>
      </c>
      <c r="AC4348">
        <v>36.96</v>
      </c>
    </row>
    <row r="4349" spans="1:29" x14ac:dyDescent="0.25">
      <c r="A4349" s="111" t="s">
        <v>613</v>
      </c>
      <c r="B4349" s="112" t="s">
        <v>156</v>
      </c>
      <c r="C4349" s="111">
        <v>66961</v>
      </c>
      <c r="D4349" s="111">
        <v>669610</v>
      </c>
      <c r="E4349" s="111" t="s">
        <v>618</v>
      </c>
      <c r="F4349" s="111">
        <v>19229</v>
      </c>
      <c r="G4349" s="111" t="s">
        <v>348</v>
      </c>
      <c r="H4349" s="111" t="s">
        <v>151</v>
      </c>
      <c r="I4349" s="111" t="s">
        <v>128</v>
      </c>
      <c r="J4349" s="111" t="s">
        <v>346</v>
      </c>
      <c r="K4349" s="111" t="s">
        <v>129</v>
      </c>
      <c r="L4349" s="111">
        <v>6</v>
      </c>
      <c r="M4349" s="111">
        <v>1.4999999999999999E-2</v>
      </c>
      <c r="N4349" s="113">
        <v>7.99</v>
      </c>
      <c r="O4349" s="113">
        <v>6.69</v>
      </c>
      <c r="P4349" s="114">
        <v>0.2</v>
      </c>
      <c r="Q4349" s="113">
        <v>40.14</v>
      </c>
      <c r="R4349" s="115">
        <v>7.99</v>
      </c>
      <c r="S4349" s="115">
        <v>6.69</v>
      </c>
      <c r="T4349" s="119">
        <v>0.2</v>
      </c>
      <c r="U4349" s="116">
        <v>40.14</v>
      </c>
      <c r="V4349" t="s">
        <v>25</v>
      </c>
      <c r="W4349">
        <v>7.29</v>
      </c>
      <c r="X4349" t="s">
        <v>25</v>
      </c>
      <c r="Y4349">
        <v>43.74</v>
      </c>
      <c r="Z4349">
        <v>8.69</v>
      </c>
      <c r="AA4349">
        <v>7.22</v>
      </c>
      <c r="AB4349">
        <v>0.2</v>
      </c>
      <c r="AC4349">
        <v>43.32</v>
      </c>
    </row>
    <row r="4350" spans="1:29" x14ac:dyDescent="0.25">
      <c r="A4350" s="111" t="s">
        <v>613</v>
      </c>
      <c r="B4350" s="112" t="s">
        <v>156</v>
      </c>
      <c r="C4350" s="111">
        <v>66961</v>
      </c>
      <c r="D4350" s="111">
        <v>669610</v>
      </c>
      <c r="E4350" s="111" t="s">
        <v>618</v>
      </c>
      <c r="F4350" s="111">
        <v>19231</v>
      </c>
      <c r="G4350" s="111" t="s">
        <v>349</v>
      </c>
      <c r="H4350" s="111" t="s">
        <v>151</v>
      </c>
      <c r="I4350" s="111" t="s">
        <v>128</v>
      </c>
      <c r="J4350" s="111" t="s">
        <v>350</v>
      </c>
      <c r="K4350" s="111" t="s">
        <v>129</v>
      </c>
      <c r="L4350" s="111">
        <v>4</v>
      </c>
      <c r="M4350" s="111">
        <v>0.01</v>
      </c>
      <c r="N4350" s="113">
        <v>7.99</v>
      </c>
      <c r="O4350" s="113">
        <v>6.69</v>
      </c>
      <c r="P4350" s="114">
        <v>0.2</v>
      </c>
      <c r="Q4350" s="113">
        <v>26.76</v>
      </c>
      <c r="R4350" s="115">
        <v>7.99</v>
      </c>
      <c r="S4350" s="115">
        <v>6.69</v>
      </c>
      <c r="T4350" s="119">
        <v>0.2</v>
      </c>
      <c r="U4350" s="116">
        <v>26.76</v>
      </c>
      <c r="V4350" t="s">
        <v>25</v>
      </c>
      <c r="W4350">
        <v>7.29</v>
      </c>
      <c r="X4350" t="s">
        <v>25</v>
      </c>
      <c r="Y4350">
        <v>29.16</v>
      </c>
      <c r="Z4350">
        <v>8.69</v>
      </c>
      <c r="AA4350">
        <v>7.22</v>
      </c>
      <c r="AB4350">
        <v>0.2</v>
      </c>
      <c r="AC4350">
        <v>28.88</v>
      </c>
    </row>
    <row r="4351" spans="1:29" x14ac:dyDescent="0.25">
      <c r="A4351" s="111" t="s">
        <v>613</v>
      </c>
      <c r="B4351" s="112" t="s">
        <v>156</v>
      </c>
      <c r="C4351" s="111">
        <v>66961</v>
      </c>
      <c r="D4351" s="111">
        <v>669610</v>
      </c>
      <c r="E4351" s="111" t="s">
        <v>618</v>
      </c>
      <c r="F4351" s="111">
        <v>21666</v>
      </c>
      <c r="G4351" s="111" t="s">
        <v>351</v>
      </c>
      <c r="H4351" s="111" t="s">
        <v>151</v>
      </c>
      <c r="I4351" s="111" t="s">
        <v>128</v>
      </c>
      <c r="J4351" s="111" t="s">
        <v>352</v>
      </c>
      <c r="K4351" s="111" t="s">
        <v>129</v>
      </c>
      <c r="L4351" s="111">
        <v>4</v>
      </c>
      <c r="M4351" s="111">
        <v>0.01</v>
      </c>
      <c r="N4351" s="113">
        <v>7.99</v>
      </c>
      <c r="O4351" s="113">
        <v>6.69</v>
      </c>
      <c r="P4351" s="114">
        <v>0.2</v>
      </c>
      <c r="Q4351" s="113">
        <v>26.76</v>
      </c>
      <c r="R4351" s="115">
        <v>7.99</v>
      </c>
      <c r="S4351" s="115">
        <v>6.69</v>
      </c>
      <c r="T4351" s="119">
        <v>0.2</v>
      </c>
      <c r="U4351" s="116">
        <v>26.76</v>
      </c>
      <c r="V4351" t="s">
        <v>25</v>
      </c>
      <c r="W4351">
        <v>7.29</v>
      </c>
      <c r="X4351" t="s">
        <v>25</v>
      </c>
      <c r="Y4351">
        <v>29.16</v>
      </c>
      <c r="Z4351">
        <v>8.69</v>
      </c>
      <c r="AA4351">
        <v>7.22</v>
      </c>
      <c r="AB4351">
        <v>0.2</v>
      </c>
      <c r="AC4351">
        <v>28.88</v>
      </c>
    </row>
    <row r="4352" spans="1:29" x14ac:dyDescent="0.25">
      <c r="A4352" s="111" t="s">
        <v>613</v>
      </c>
      <c r="B4352" s="112" t="s">
        <v>156</v>
      </c>
      <c r="C4352" s="111">
        <v>66961</v>
      </c>
      <c r="D4352" s="111">
        <v>669610</v>
      </c>
      <c r="E4352" s="111" t="s">
        <v>618</v>
      </c>
      <c r="F4352" s="111">
        <v>24306</v>
      </c>
      <c r="G4352" s="111" t="s">
        <v>353</v>
      </c>
      <c r="H4352" s="111" t="s">
        <v>151</v>
      </c>
      <c r="I4352" s="111" t="s">
        <v>128</v>
      </c>
      <c r="J4352" s="111" t="s">
        <v>354</v>
      </c>
      <c r="K4352" s="111" t="s">
        <v>129</v>
      </c>
      <c r="L4352" s="111">
        <v>4</v>
      </c>
      <c r="M4352" s="111">
        <v>0.01</v>
      </c>
      <c r="N4352" s="113">
        <v>7.99</v>
      </c>
      <c r="O4352" s="113">
        <v>6.69</v>
      </c>
      <c r="P4352" s="114">
        <v>0.2</v>
      </c>
      <c r="Q4352" s="113">
        <v>26.76</v>
      </c>
      <c r="R4352" s="115">
        <v>7.99</v>
      </c>
      <c r="S4352" s="115">
        <v>6.69</v>
      </c>
      <c r="T4352" s="119">
        <v>0.2</v>
      </c>
      <c r="U4352" s="116">
        <v>26.76</v>
      </c>
      <c r="V4352" t="s">
        <v>25</v>
      </c>
      <c r="W4352">
        <v>7.29</v>
      </c>
      <c r="X4352" t="s">
        <v>25</v>
      </c>
      <c r="Y4352">
        <v>29.16</v>
      </c>
      <c r="Z4352">
        <v>8.69</v>
      </c>
      <c r="AA4352">
        <v>7.22</v>
      </c>
      <c r="AB4352">
        <v>0.2</v>
      </c>
      <c r="AC4352">
        <v>28.88</v>
      </c>
    </row>
    <row r="4353" spans="1:29" x14ac:dyDescent="0.25">
      <c r="A4353" s="111" t="s">
        <v>613</v>
      </c>
      <c r="B4353" s="112" t="s">
        <v>156</v>
      </c>
      <c r="C4353" s="111">
        <v>66961</v>
      </c>
      <c r="D4353" s="111">
        <v>669610</v>
      </c>
      <c r="E4353" s="111" t="s">
        <v>618</v>
      </c>
      <c r="F4353" s="111">
        <v>26607</v>
      </c>
      <c r="G4353" s="111" t="s">
        <v>413</v>
      </c>
      <c r="H4353" s="111" t="s">
        <v>151</v>
      </c>
      <c r="I4353" s="111" t="s">
        <v>128</v>
      </c>
      <c r="J4353" s="111" t="s">
        <v>414</v>
      </c>
      <c r="K4353" s="111" t="s">
        <v>129</v>
      </c>
      <c r="L4353" s="111">
        <v>4</v>
      </c>
      <c r="M4353" s="111">
        <v>0.01</v>
      </c>
      <c r="N4353" s="113">
        <v>7.99</v>
      </c>
      <c r="O4353" s="113">
        <v>6.69</v>
      </c>
      <c r="P4353" s="114">
        <v>0.2</v>
      </c>
      <c r="Q4353" s="113">
        <v>26.76</v>
      </c>
      <c r="R4353" s="115">
        <v>7.99</v>
      </c>
      <c r="S4353" s="115">
        <v>6.69</v>
      </c>
      <c r="T4353" s="119">
        <v>0.2</v>
      </c>
      <c r="U4353" s="116">
        <v>26.76</v>
      </c>
      <c r="V4353" t="s">
        <v>25</v>
      </c>
      <c r="W4353">
        <v>7.29</v>
      </c>
      <c r="X4353" t="s">
        <v>25</v>
      </c>
      <c r="Y4353">
        <v>29.16</v>
      </c>
      <c r="Z4353">
        <v>8.69</v>
      </c>
      <c r="AA4353">
        <v>7.22</v>
      </c>
      <c r="AB4353">
        <v>0.2</v>
      </c>
      <c r="AC4353">
        <v>28.88</v>
      </c>
    </row>
    <row r="4354" spans="1:29" x14ac:dyDescent="0.25">
      <c r="A4354" s="111" t="s">
        <v>613</v>
      </c>
      <c r="B4354" s="112" t="s">
        <v>156</v>
      </c>
      <c r="C4354" s="111">
        <v>66961</v>
      </c>
      <c r="D4354" s="111">
        <v>669610</v>
      </c>
      <c r="E4354" s="111" t="s">
        <v>618</v>
      </c>
      <c r="F4354" s="111">
        <v>14842</v>
      </c>
      <c r="G4354" s="111" t="s">
        <v>355</v>
      </c>
      <c r="H4354" s="111" t="s">
        <v>33</v>
      </c>
      <c r="I4354" s="111" t="s">
        <v>18</v>
      </c>
      <c r="J4354" s="111" t="s">
        <v>331</v>
      </c>
      <c r="K4354" s="111" t="s">
        <v>31</v>
      </c>
      <c r="L4354" s="111">
        <v>15</v>
      </c>
      <c r="M4354" s="111">
        <v>4.0349999999999997E-2</v>
      </c>
      <c r="N4354" s="113">
        <v>2.29</v>
      </c>
      <c r="O4354" s="113">
        <v>1.8904999999999998</v>
      </c>
      <c r="P4354" s="114">
        <v>0.2</v>
      </c>
      <c r="Q4354" s="113">
        <v>28.349999999999998</v>
      </c>
      <c r="R4354" s="115">
        <v>1.99</v>
      </c>
      <c r="S4354" s="115">
        <v>1.6583333333333334</v>
      </c>
      <c r="T4354" s="119">
        <v>0.2</v>
      </c>
      <c r="U4354" s="116">
        <v>24.9</v>
      </c>
      <c r="V4354" t="s">
        <v>25</v>
      </c>
      <c r="W4354">
        <v>1.8</v>
      </c>
      <c r="X4354" t="s">
        <v>25</v>
      </c>
      <c r="Y4354">
        <v>27</v>
      </c>
      <c r="Z4354">
        <v>1.89</v>
      </c>
      <c r="AA4354">
        <v>1.58</v>
      </c>
      <c r="AB4354">
        <v>0.2</v>
      </c>
      <c r="AC4354">
        <v>23.700000000000003</v>
      </c>
    </row>
    <row r="4355" spans="1:29" x14ac:dyDescent="0.25">
      <c r="A4355" s="111" t="s">
        <v>613</v>
      </c>
      <c r="B4355" s="112" t="s">
        <v>156</v>
      </c>
      <c r="C4355" s="111">
        <v>66961</v>
      </c>
      <c r="D4355" s="111">
        <v>669610</v>
      </c>
      <c r="E4355" s="111" t="s">
        <v>618</v>
      </c>
      <c r="F4355" s="111">
        <v>14844</v>
      </c>
      <c r="G4355" s="111" t="s">
        <v>356</v>
      </c>
      <c r="H4355" s="111" t="s">
        <v>32</v>
      </c>
      <c r="I4355" s="111" t="s">
        <v>18</v>
      </c>
      <c r="J4355" s="111" t="s">
        <v>334</v>
      </c>
      <c r="K4355" s="111" t="s">
        <v>31</v>
      </c>
      <c r="L4355" s="111">
        <v>15</v>
      </c>
      <c r="M4355" s="111">
        <v>4.0349999999999997E-2</v>
      </c>
      <c r="N4355" s="113">
        <v>2.29</v>
      </c>
      <c r="O4355" s="113">
        <v>1.8904999999999998</v>
      </c>
      <c r="P4355" s="114">
        <v>0.2</v>
      </c>
      <c r="Q4355" s="113">
        <v>28.349999999999998</v>
      </c>
      <c r="R4355" s="115">
        <v>1.99</v>
      </c>
      <c r="S4355" s="115">
        <v>1.6583333333333334</v>
      </c>
      <c r="T4355" s="119">
        <v>0.2</v>
      </c>
      <c r="U4355" s="116">
        <v>24.9</v>
      </c>
      <c r="V4355" t="s">
        <v>25</v>
      </c>
      <c r="W4355">
        <v>1.8</v>
      </c>
      <c r="X4355" t="s">
        <v>25</v>
      </c>
      <c r="Y4355">
        <v>27</v>
      </c>
      <c r="Z4355">
        <v>1.89</v>
      </c>
      <c r="AA4355">
        <v>1.58</v>
      </c>
      <c r="AB4355">
        <v>0.2</v>
      </c>
      <c r="AC4355">
        <v>23.700000000000003</v>
      </c>
    </row>
    <row r="4356" spans="1:29" x14ac:dyDescent="0.25">
      <c r="A4356" s="111" t="s">
        <v>613</v>
      </c>
      <c r="B4356" s="112" t="s">
        <v>156</v>
      </c>
      <c r="C4356" s="111">
        <v>66961</v>
      </c>
      <c r="D4356" s="111">
        <v>669610</v>
      </c>
      <c r="E4356" s="111" t="s">
        <v>618</v>
      </c>
      <c r="F4356" s="111">
        <v>19303</v>
      </c>
      <c r="G4356" s="111" t="s">
        <v>444</v>
      </c>
      <c r="H4356" s="111" t="s">
        <v>37</v>
      </c>
      <c r="I4356" s="111" t="s">
        <v>18</v>
      </c>
      <c r="J4356" s="111" t="s">
        <v>362</v>
      </c>
      <c r="K4356" s="111" t="s">
        <v>31</v>
      </c>
      <c r="L4356" s="111">
        <v>15</v>
      </c>
      <c r="M4356" s="111">
        <v>4.0349999999999997E-2</v>
      </c>
      <c r="N4356" s="113">
        <v>2.29</v>
      </c>
      <c r="O4356" s="113">
        <v>1.8904999999999998</v>
      </c>
      <c r="P4356" s="114">
        <v>0.2</v>
      </c>
      <c r="Q4356" s="113">
        <v>28.349999999999998</v>
      </c>
      <c r="R4356" s="115">
        <v>1.99</v>
      </c>
      <c r="S4356" s="115">
        <v>1.6583333333333334</v>
      </c>
      <c r="T4356" s="119">
        <v>0.2</v>
      </c>
      <c r="U4356" s="116">
        <v>24.9</v>
      </c>
      <c r="V4356" t="s">
        <v>25</v>
      </c>
      <c r="W4356">
        <v>1.9</v>
      </c>
      <c r="X4356" t="s">
        <v>25</v>
      </c>
      <c r="Y4356">
        <v>28.5</v>
      </c>
      <c r="Z4356">
        <v>1.99</v>
      </c>
      <c r="AA4356">
        <v>1.66</v>
      </c>
      <c r="AB4356">
        <v>0.2</v>
      </c>
      <c r="AC4356">
        <v>24.9</v>
      </c>
    </row>
    <row r="4357" spans="1:29" x14ac:dyDescent="0.25">
      <c r="A4357" s="111" t="s">
        <v>613</v>
      </c>
      <c r="B4357" s="112" t="s">
        <v>156</v>
      </c>
      <c r="C4357" s="111">
        <v>66961</v>
      </c>
      <c r="D4357" s="111">
        <v>669610</v>
      </c>
      <c r="E4357" s="111" t="s">
        <v>618</v>
      </c>
      <c r="F4357" s="111">
        <v>19305</v>
      </c>
      <c r="G4357" s="111" t="s">
        <v>445</v>
      </c>
      <c r="H4357" s="111" t="s">
        <v>37</v>
      </c>
      <c r="I4357" s="111" t="s">
        <v>18</v>
      </c>
      <c r="J4357" s="111" t="s">
        <v>382</v>
      </c>
      <c r="K4357" s="111" t="s">
        <v>31</v>
      </c>
      <c r="L4357" s="111">
        <v>15</v>
      </c>
      <c r="M4357" s="111">
        <v>4.0349999999999997E-2</v>
      </c>
      <c r="N4357" s="113">
        <v>2.29</v>
      </c>
      <c r="O4357" s="113">
        <v>1.8904999999999998</v>
      </c>
      <c r="P4357" s="114">
        <v>0.2</v>
      </c>
      <c r="Q4357" s="113">
        <v>28.349999999999998</v>
      </c>
      <c r="R4357" s="115">
        <v>1.99</v>
      </c>
      <c r="S4357" s="115">
        <v>1.6583333333333334</v>
      </c>
      <c r="T4357" s="119">
        <v>0.2</v>
      </c>
      <c r="U4357" s="116">
        <v>24.9</v>
      </c>
      <c r="V4357" t="s">
        <v>25</v>
      </c>
      <c r="W4357">
        <v>1.9</v>
      </c>
      <c r="X4357" t="s">
        <v>25</v>
      </c>
      <c r="Y4357">
        <v>28.5</v>
      </c>
      <c r="Z4357">
        <v>1.99</v>
      </c>
      <c r="AA4357">
        <v>1.66</v>
      </c>
      <c r="AB4357">
        <v>0.2</v>
      </c>
      <c r="AC4357">
        <v>24.9</v>
      </c>
    </row>
    <row r="4358" spans="1:29" x14ac:dyDescent="0.25">
      <c r="A4358" s="111" t="s">
        <v>613</v>
      </c>
      <c r="B4358" s="112" t="s">
        <v>156</v>
      </c>
      <c r="C4358" s="111">
        <v>66961</v>
      </c>
      <c r="D4358" s="111">
        <v>669610</v>
      </c>
      <c r="E4358" s="111" t="s">
        <v>618</v>
      </c>
      <c r="F4358" s="111">
        <v>19307</v>
      </c>
      <c r="G4358" s="111" t="s">
        <v>446</v>
      </c>
      <c r="H4358" s="111" t="s">
        <v>37</v>
      </c>
      <c r="I4358" s="111" t="s">
        <v>18</v>
      </c>
      <c r="J4358" s="111" t="s">
        <v>447</v>
      </c>
      <c r="K4358" s="111" t="s">
        <v>31</v>
      </c>
      <c r="L4358" s="111">
        <v>15</v>
      </c>
      <c r="M4358" s="111">
        <v>4.0349999999999997E-2</v>
      </c>
      <c r="N4358" s="113">
        <v>2.29</v>
      </c>
      <c r="O4358" s="113">
        <v>1.8904999999999998</v>
      </c>
      <c r="P4358" s="114">
        <v>0.2</v>
      </c>
      <c r="Q4358" s="113">
        <v>28.349999999999998</v>
      </c>
      <c r="R4358" s="115">
        <v>1.99</v>
      </c>
      <c r="S4358" s="115">
        <v>1.6583333333333334</v>
      </c>
      <c r="T4358" s="119">
        <v>0.2</v>
      </c>
      <c r="U4358" s="116">
        <v>24.9</v>
      </c>
      <c r="V4358" t="s">
        <v>25</v>
      </c>
      <c r="W4358">
        <v>1.9</v>
      </c>
      <c r="X4358" t="s">
        <v>25</v>
      </c>
      <c r="Y4358">
        <v>28.5</v>
      </c>
      <c r="Z4358">
        <v>1.99</v>
      </c>
      <c r="AA4358">
        <v>1.66</v>
      </c>
      <c r="AB4358">
        <v>0.2</v>
      </c>
      <c r="AC4358">
        <v>24.9</v>
      </c>
    </row>
    <row r="4359" spans="1:29" x14ac:dyDescent="0.25">
      <c r="A4359" s="111" t="s">
        <v>613</v>
      </c>
      <c r="B4359" s="112" t="s">
        <v>156</v>
      </c>
      <c r="C4359" s="111">
        <v>66961</v>
      </c>
      <c r="D4359" s="111">
        <v>669610</v>
      </c>
      <c r="E4359" s="111" t="s">
        <v>618</v>
      </c>
      <c r="F4359" s="111">
        <v>19309</v>
      </c>
      <c r="G4359" s="111" t="s">
        <v>448</v>
      </c>
      <c r="H4359" s="111" t="s">
        <v>37</v>
      </c>
      <c r="I4359" s="111" t="s">
        <v>18</v>
      </c>
      <c r="J4359" s="111" t="s">
        <v>449</v>
      </c>
      <c r="K4359" s="111" t="s">
        <v>31</v>
      </c>
      <c r="L4359" s="111">
        <v>15</v>
      </c>
      <c r="M4359" s="111">
        <v>4.0349999999999997E-2</v>
      </c>
      <c r="N4359" s="113">
        <v>2.29</v>
      </c>
      <c r="O4359" s="113">
        <v>1.8904999999999998</v>
      </c>
      <c r="P4359" s="114">
        <v>0.2</v>
      </c>
      <c r="Q4359" s="113">
        <v>28.349999999999998</v>
      </c>
      <c r="R4359" s="115">
        <v>1.99</v>
      </c>
      <c r="S4359" s="115">
        <v>1.6583333333333334</v>
      </c>
      <c r="T4359" s="119">
        <v>0.2</v>
      </c>
      <c r="U4359" s="116">
        <v>24.9</v>
      </c>
      <c r="V4359" t="s">
        <v>25</v>
      </c>
      <c r="W4359">
        <v>1.9</v>
      </c>
      <c r="X4359" t="s">
        <v>25</v>
      </c>
      <c r="Y4359">
        <v>28.5</v>
      </c>
      <c r="Z4359">
        <v>1.99</v>
      </c>
      <c r="AA4359">
        <v>1.66</v>
      </c>
      <c r="AB4359">
        <v>0.2</v>
      </c>
      <c r="AC4359">
        <v>24.9</v>
      </c>
    </row>
    <row r="4360" spans="1:29" x14ac:dyDescent="0.25">
      <c r="A4360" s="111" t="s">
        <v>613</v>
      </c>
      <c r="B4360" s="112" t="s">
        <v>156</v>
      </c>
      <c r="C4360" s="111">
        <v>66961</v>
      </c>
      <c r="D4360" s="111">
        <v>669610</v>
      </c>
      <c r="E4360" s="111" t="s">
        <v>618</v>
      </c>
      <c r="F4360" s="111">
        <v>9084</v>
      </c>
      <c r="G4360" s="111" t="s">
        <v>357</v>
      </c>
      <c r="H4360" s="111" t="s">
        <v>47</v>
      </c>
      <c r="I4360" s="111" t="s">
        <v>18</v>
      </c>
      <c r="J4360" s="111" t="s">
        <v>334</v>
      </c>
      <c r="K4360" s="111" t="s">
        <v>46</v>
      </c>
      <c r="L4360" s="111">
        <v>12</v>
      </c>
      <c r="M4360" s="111">
        <v>4.2000000000000003E-2</v>
      </c>
      <c r="N4360" s="113">
        <v>2.59</v>
      </c>
      <c r="O4360" s="113">
        <v>2.19</v>
      </c>
      <c r="P4360" s="114">
        <v>0.2</v>
      </c>
      <c r="Q4360" s="113">
        <v>26.28</v>
      </c>
      <c r="R4360" s="115">
        <v>2.4900000000000002</v>
      </c>
      <c r="S4360" s="115">
        <v>2.08</v>
      </c>
      <c r="T4360" s="119">
        <v>0.2</v>
      </c>
      <c r="U4360" s="116">
        <v>24.96</v>
      </c>
      <c r="V4360" t="s">
        <v>25</v>
      </c>
      <c r="W4360">
        <v>2.19</v>
      </c>
      <c r="X4360" t="s">
        <v>25</v>
      </c>
      <c r="Y4360">
        <v>26.28</v>
      </c>
      <c r="Z4360">
        <v>2.4900000000000002</v>
      </c>
      <c r="AA4360">
        <v>2.08</v>
      </c>
      <c r="AB4360">
        <v>0.2</v>
      </c>
      <c r="AC4360">
        <v>24.96</v>
      </c>
    </row>
    <row r="4361" spans="1:29" x14ac:dyDescent="0.25">
      <c r="A4361" s="111" t="s">
        <v>613</v>
      </c>
      <c r="B4361" s="112" t="s">
        <v>156</v>
      </c>
      <c r="C4361" s="111">
        <v>66961</v>
      </c>
      <c r="D4361" s="111">
        <v>669610</v>
      </c>
      <c r="E4361" s="111" t="s">
        <v>618</v>
      </c>
      <c r="F4361" s="111">
        <v>9085</v>
      </c>
      <c r="G4361" s="111" t="s">
        <v>358</v>
      </c>
      <c r="H4361" s="111" t="s">
        <v>48</v>
      </c>
      <c r="I4361" s="111" t="s">
        <v>18</v>
      </c>
      <c r="J4361" s="111" t="s">
        <v>338</v>
      </c>
      <c r="K4361" s="111" t="s">
        <v>46</v>
      </c>
      <c r="L4361" s="111">
        <v>12</v>
      </c>
      <c r="M4361" s="111">
        <v>4.2000000000000003E-2</v>
      </c>
      <c r="N4361" s="113">
        <v>2.59</v>
      </c>
      <c r="O4361" s="113">
        <v>2.1755</v>
      </c>
      <c r="P4361" s="114">
        <v>0.2</v>
      </c>
      <c r="Q4361" s="113">
        <v>26.160000000000004</v>
      </c>
      <c r="R4361" s="115">
        <v>2.39</v>
      </c>
      <c r="S4361" s="115">
        <v>1.99</v>
      </c>
      <c r="T4361" s="119">
        <v>0.2</v>
      </c>
      <c r="U4361" s="116">
        <v>23.88</v>
      </c>
      <c r="V4361" t="s">
        <v>25</v>
      </c>
      <c r="W4361">
        <v>2.08</v>
      </c>
      <c r="X4361" t="s">
        <v>25</v>
      </c>
      <c r="Y4361">
        <v>24.96</v>
      </c>
      <c r="Z4361">
        <v>2.19</v>
      </c>
      <c r="AA4361">
        <v>1.83</v>
      </c>
      <c r="AB4361">
        <v>0.2</v>
      </c>
      <c r="AC4361">
        <v>21.96</v>
      </c>
    </row>
    <row r="4362" spans="1:29" x14ac:dyDescent="0.25">
      <c r="A4362" s="111" t="s">
        <v>613</v>
      </c>
      <c r="B4362" s="112" t="s">
        <v>156</v>
      </c>
      <c r="C4362" s="111">
        <v>66961</v>
      </c>
      <c r="D4362" s="111">
        <v>669610</v>
      </c>
      <c r="E4362" s="111" t="s">
        <v>618</v>
      </c>
      <c r="F4362" s="111">
        <v>9087</v>
      </c>
      <c r="G4362" s="111" t="s">
        <v>359</v>
      </c>
      <c r="H4362" s="111" t="s">
        <v>50</v>
      </c>
      <c r="I4362" s="111" t="s">
        <v>18</v>
      </c>
      <c r="J4362" s="111" t="s">
        <v>336</v>
      </c>
      <c r="K4362" s="111" t="s">
        <v>46</v>
      </c>
      <c r="L4362" s="111">
        <v>12</v>
      </c>
      <c r="M4362" s="111">
        <v>4.2000000000000003E-2</v>
      </c>
      <c r="N4362" s="113">
        <v>2.59</v>
      </c>
      <c r="O4362" s="113">
        <v>2.1755</v>
      </c>
      <c r="P4362" s="114">
        <v>0.2</v>
      </c>
      <c r="Q4362" s="113">
        <v>26.160000000000004</v>
      </c>
      <c r="R4362" s="115">
        <v>2.39</v>
      </c>
      <c r="S4362" s="115">
        <v>1.99</v>
      </c>
      <c r="T4362" s="119">
        <v>0.2</v>
      </c>
      <c r="U4362" s="116">
        <v>23.88</v>
      </c>
      <c r="V4362" t="s">
        <v>25</v>
      </c>
      <c r="W4362">
        <v>2.08</v>
      </c>
      <c r="X4362" t="s">
        <v>25</v>
      </c>
      <c r="Y4362">
        <v>24.96</v>
      </c>
      <c r="Z4362">
        <v>2.19</v>
      </c>
      <c r="AA4362">
        <v>1.83</v>
      </c>
      <c r="AB4362">
        <v>0.2</v>
      </c>
      <c r="AC4362">
        <v>21.96</v>
      </c>
    </row>
    <row r="4363" spans="1:29" x14ac:dyDescent="0.25">
      <c r="A4363" s="111" t="s">
        <v>613</v>
      </c>
      <c r="B4363" s="112" t="s">
        <v>156</v>
      </c>
      <c r="C4363" s="111">
        <v>66961</v>
      </c>
      <c r="D4363" s="111">
        <v>669610</v>
      </c>
      <c r="E4363" s="111" t="s">
        <v>618</v>
      </c>
      <c r="F4363" s="111">
        <v>9088</v>
      </c>
      <c r="G4363" s="111" t="s">
        <v>451</v>
      </c>
      <c r="H4363" s="111" t="s">
        <v>50</v>
      </c>
      <c r="I4363" s="111" t="s">
        <v>18</v>
      </c>
      <c r="J4363" s="111" t="s">
        <v>452</v>
      </c>
      <c r="K4363" s="111" t="s">
        <v>46</v>
      </c>
      <c r="L4363" s="111">
        <v>12</v>
      </c>
      <c r="M4363" s="111">
        <v>4.2000000000000003E-2</v>
      </c>
      <c r="N4363" s="113">
        <v>2.59</v>
      </c>
      <c r="O4363" s="113">
        <v>2.1755</v>
      </c>
      <c r="P4363" s="114">
        <v>0.2</v>
      </c>
      <c r="Q4363" s="113">
        <v>26.160000000000004</v>
      </c>
      <c r="R4363" s="115">
        <v>2.39</v>
      </c>
      <c r="S4363" s="115">
        <v>1.99</v>
      </c>
      <c r="T4363" s="119">
        <v>0.2</v>
      </c>
      <c r="U4363" s="116">
        <v>23.88</v>
      </c>
      <c r="V4363" t="s">
        <v>25</v>
      </c>
      <c r="W4363">
        <v>2.08</v>
      </c>
      <c r="X4363" t="s">
        <v>25</v>
      </c>
      <c r="Y4363">
        <v>24.96</v>
      </c>
      <c r="Z4363">
        <v>2.19</v>
      </c>
      <c r="AA4363">
        <v>1.83</v>
      </c>
      <c r="AB4363">
        <v>0.2</v>
      </c>
      <c r="AC4363">
        <v>21.96</v>
      </c>
    </row>
    <row r="4364" spans="1:29" x14ac:dyDescent="0.25">
      <c r="A4364" s="111" t="s">
        <v>613</v>
      </c>
      <c r="B4364" s="112" t="s">
        <v>156</v>
      </c>
      <c r="C4364" s="111">
        <v>66961</v>
      </c>
      <c r="D4364" s="111">
        <v>669610</v>
      </c>
      <c r="E4364" s="111" t="s">
        <v>618</v>
      </c>
      <c r="F4364" s="111">
        <v>9089</v>
      </c>
      <c r="G4364" s="111" t="s">
        <v>360</v>
      </c>
      <c r="H4364" s="111" t="s">
        <v>51</v>
      </c>
      <c r="I4364" s="111" t="s">
        <v>18</v>
      </c>
      <c r="J4364" s="111" t="s">
        <v>340</v>
      </c>
      <c r="K4364" s="111" t="s">
        <v>46</v>
      </c>
      <c r="L4364" s="111">
        <v>12</v>
      </c>
      <c r="M4364" s="111">
        <v>4.2000000000000003E-2</v>
      </c>
      <c r="N4364" s="113">
        <v>2.59</v>
      </c>
      <c r="O4364" s="113">
        <v>2.1755</v>
      </c>
      <c r="P4364" s="114">
        <v>0.2</v>
      </c>
      <c r="Q4364" s="113">
        <v>26.160000000000004</v>
      </c>
      <c r="R4364" s="115">
        <v>2.39</v>
      </c>
      <c r="S4364" s="115">
        <v>1.99</v>
      </c>
      <c r="T4364" s="119">
        <v>0.2</v>
      </c>
      <c r="U4364" s="116">
        <v>23.88</v>
      </c>
      <c r="V4364" t="s">
        <v>25</v>
      </c>
      <c r="W4364">
        <v>2.08</v>
      </c>
      <c r="X4364" t="s">
        <v>25</v>
      </c>
      <c r="Y4364">
        <v>24.96</v>
      </c>
      <c r="Z4364">
        <v>2.19</v>
      </c>
      <c r="AA4364">
        <v>1.83</v>
      </c>
      <c r="AB4364">
        <v>0.2</v>
      </c>
      <c r="AC4364">
        <v>21.96</v>
      </c>
    </row>
    <row r="4365" spans="1:29" x14ac:dyDescent="0.25">
      <c r="A4365" s="111" t="s">
        <v>613</v>
      </c>
      <c r="B4365" s="112" t="s">
        <v>156</v>
      </c>
      <c r="C4365" s="111">
        <v>66961</v>
      </c>
      <c r="D4365" s="111">
        <v>669610</v>
      </c>
      <c r="E4365" s="111" t="s">
        <v>618</v>
      </c>
      <c r="F4365" s="111">
        <v>9091</v>
      </c>
      <c r="G4365" s="111" t="s">
        <v>361</v>
      </c>
      <c r="H4365" s="111" t="s">
        <v>52</v>
      </c>
      <c r="I4365" s="111" t="s">
        <v>18</v>
      </c>
      <c r="J4365" s="111" t="s">
        <v>362</v>
      </c>
      <c r="K4365" s="111" t="s">
        <v>46</v>
      </c>
      <c r="L4365" s="111">
        <v>12</v>
      </c>
      <c r="M4365" s="111">
        <v>4.2000000000000003E-2</v>
      </c>
      <c r="N4365" s="113">
        <v>3.19</v>
      </c>
      <c r="O4365" s="113">
        <v>2.66</v>
      </c>
      <c r="P4365" s="114">
        <v>0.2</v>
      </c>
      <c r="Q4365" s="113">
        <v>31.92</v>
      </c>
      <c r="R4365" s="115">
        <v>2.99</v>
      </c>
      <c r="S4365" s="115">
        <v>2.4916666666666671</v>
      </c>
      <c r="T4365" s="119">
        <v>0.2</v>
      </c>
      <c r="U4365" s="116">
        <v>29.880000000000003</v>
      </c>
      <c r="V4365" t="s">
        <v>25</v>
      </c>
      <c r="W4365">
        <v>2.66</v>
      </c>
      <c r="X4365" t="s">
        <v>25</v>
      </c>
      <c r="Y4365">
        <v>31.92</v>
      </c>
      <c r="Z4365">
        <v>2.99</v>
      </c>
      <c r="AA4365">
        <v>2.4900000000000002</v>
      </c>
      <c r="AB4365">
        <v>0.2</v>
      </c>
      <c r="AC4365">
        <v>29.880000000000003</v>
      </c>
    </row>
    <row r="4366" spans="1:29" x14ac:dyDescent="0.25">
      <c r="A4366" s="111" t="s">
        <v>613</v>
      </c>
      <c r="B4366" s="112" t="s">
        <v>156</v>
      </c>
      <c r="C4366" s="111">
        <v>66961</v>
      </c>
      <c r="D4366" s="111">
        <v>669610</v>
      </c>
      <c r="E4366" s="111" t="s">
        <v>618</v>
      </c>
      <c r="F4366" s="111">
        <v>9092</v>
      </c>
      <c r="G4366" s="111" t="s">
        <v>363</v>
      </c>
      <c r="H4366" s="111" t="s">
        <v>52</v>
      </c>
      <c r="I4366" s="111" t="s">
        <v>18</v>
      </c>
      <c r="J4366" s="111" t="s">
        <v>364</v>
      </c>
      <c r="K4366" s="111" t="s">
        <v>46</v>
      </c>
      <c r="L4366" s="111">
        <v>12</v>
      </c>
      <c r="M4366" s="111">
        <v>4.2000000000000003E-2</v>
      </c>
      <c r="N4366" s="113">
        <v>3.19</v>
      </c>
      <c r="O4366" s="113">
        <v>2.66</v>
      </c>
      <c r="P4366" s="114">
        <v>0.2</v>
      </c>
      <c r="Q4366" s="113">
        <v>31.92</v>
      </c>
      <c r="R4366" s="115">
        <v>2.99</v>
      </c>
      <c r="S4366" s="115">
        <v>2.4916666666666671</v>
      </c>
      <c r="T4366" s="119">
        <v>0.2</v>
      </c>
      <c r="U4366" s="116">
        <v>29.880000000000003</v>
      </c>
      <c r="V4366" t="s">
        <v>25</v>
      </c>
      <c r="W4366">
        <v>2.66</v>
      </c>
      <c r="X4366" t="s">
        <v>25</v>
      </c>
      <c r="Y4366">
        <v>31.92</v>
      </c>
      <c r="Z4366">
        <v>2.99</v>
      </c>
      <c r="AA4366">
        <v>2.4900000000000002</v>
      </c>
      <c r="AB4366">
        <v>0.2</v>
      </c>
      <c r="AC4366">
        <v>29.880000000000003</v>
      </c>
    </row>
    <row r="4367" spans="1:29" x14ac:dyDescent="0.25">
      <c r="A4367" s="111" t="s">
        <v>613</v>
      </c>
      <c r="B4367" s="112" t="s">
        <v>156</v>
      </c>
      <c r="C4367" s="111">
        <v>66961</v>
      </c>
      <c r="D4367" s="111">
        <v>669610</v>
      </c>
      <c r="E4367" s="111" t="s">
        <v>618</v>
      </c>
      <c r="F4367" s="111">
        <v>9093</v>
      </c>
      <c r="G4367" s="111" t="s">
        <v>365</v>
      </c>
      <c r="H4367" s="111" t="s">
        <v>49</v>
      </c>
      <c r="I4367" s="111" t="s">
        <v>18</v>
      </c>
      <c r="J4367" s="111" t="s">
        <v>342</v>
      </c>
      <c r="K4367" s="111" t="s">
        <v>46</v>
      </c>
      <c r="L4367" s="111">
        <v>12</v>
      </c>
      <c r="M4367" s="111">
        <v>4.2000000000000003E-2</v>
      </c>
      <c r="N4367" s="113">
        <v>2.59</v>
      </c>
      <c r="O4367" s="113">
        <v>2.1755</v>
      </c>
      <c r="P4367" s="114">
        <v>0.2</v>
      </c>
      <c r="Q4367" s="113">
        <v>26.160000000000004</v>
      </c>
      <c r="R4367" s="115">
        <v>2.39</v>
      </c>
      <c r="S4367" s="115">
        <v>1.99</v>
      </c>
      <c r="T4367" s="119">
        <v>0.2</v>
      </c>
      <c r="U4367" s="116">
        <v>23.88</v>
      </c>
      <c r="V4367" t="s">
        <v>25</v>
      </c>
      <c r="W4367">
        <v>2.08</v>
      </c>
      <c r="X4367" t="s">
        <v>25</v>
      </c>
      <c r="Y4367">
        <v>24.96</v>
      </c>
      <c r="Z4367">
        <v>2.19</v>
      </c>
      <c r="AA4367">
        <v>1.83</v>
      </c>
      <c r="AB4367">
        <v>0.2</v>
      </c>
      <c r="AC4367">
        <v>21.96</v>
      </c>
    </row>
    <row r="4368" spans="1:29" x14ac:dyDescent="0.25">
      <c r="A4368" s="111" t="s">
        <v>613</v>
      </c>
      <c r="B4368" s="112" t="s">
        <v>156</v>
      </c>
      <c r="C4368" s="111">
        <v>66961</v>
      </c>
      <c r="D4368" s="111">
        <v>669610</v>
      </c>
      <c r="E4368" s="111" t="s">
        <v>618</v>
      </c>
      <c r="F4368" s="111">
        <v>9096</v>
      </c>
      <c r="G4368" s="111" t="s">
        <v>366</v>
      </c>
      <c r="H4368" s="111" t="s">
        <v>49</v>
      </c>
      <c r="I4368" s="111" t="s">
        <v>18</v>
      </c>
      <c r="J4368" s="111" t="s">
        <v>331</v>
      </c>
      <c r="K4368" s="111" t="s">
        <v>46</v>
      </c>
      <c r="L4368" s="111">
        <v>12</v>
      </c>
      <c r="M4368" s="111">
        <v>4.2000000000000003E-2</v>
      </c>
      <c r="N4368" s="113">
        <v>2.59</v>
      </c>
      <c r="O4368" s="113">
        <v>2.1755</v>
      </c>
      <c r="P4368" s="114">
        <v>0.2</v>
      </c>
      <c r="Q4368" s="113">
        <v>26.160000000000004</v>
      </c>
      <c r="R4368" s="115">
        <v>2.39</v>
      </c>
      <c r="S4368" s="115">
        <v>1.99</v>
      </c>
      <c r="T4368" s="119">
        <v>0.2</v>
      </c>
      <c r="U4368" s="116">
        <v>23.88</v>
      </c>
      <c r="V4368" t="s">
        <v>25</v>
      </c>
      <c r="W4368">
        <v>2.08</v>
      </c>
      <c r="X4368" t="s">
        <v>25</v>
      </c>
      <c r="Y4368">
        <v>24.96</v>
      </c>
      <c r="Z4368">
        <v>2.19</v>
      </c>
      <c r="AA4368">
        <v>1.83</v>
      </c>
      <c r="AB4368">
        <v>0.2</v>
      </c>
      <c r="AC4368">
        <v>21.96</v>
      </c>
    </row>
    <row r="4369" spans="1:29" x14ac:dyDescent="0.25">
      <c r="A4369" s="111" t="s">
        <v>613</v>
      </c>
      <c r="B4369" s="112" t="s">
        <v>156</v>
      </c>
      <c r="C4369" s="111">
        <v>66961</v>
      </c>
      <c r="D4369" s="111">
        <v>669610</v>
      </c>
      <c r="E4369" s="111" t="s">
        <v>618</v>
      </c>
      <c r="F4369" s="111">
        <v>9274</v>
      </c>
      <c r="G4369" s="111" t="s">
        <v>367</v>
      </c>
      <c r="H4369" s="111" t="s">
        <v>49</v>
      </c>
      <c r="I4369" s="111" t="s">
        <v>18</v>
      </c>
      <c r="J4369" s="111" t="s">
        <v>344</v>
      </c>
      <c r="K4369" s="111" t="s">
        <v>46</v>
      </c>
      <c r="L4369" s="111">
        <v>12</v>
      </c>
      <c r="M4369" s="111">
        <v>4.2000000000000003E-2</v>
      </c>
      <c r="N4369" s="113">
        <v>2.59</v>
      </c>
      <c r="O4369" s="113">
        <v>2.1755</v>
      </c>
      <c r="P4369" s="114">
        <v>0.2</v>
      </c>
      <c r="Q4369" s="113">
        <v>26.160000000000004</v>
      </c>
      <c r="R4369" s="115">
        <v>2.39</v>
      </c>
      <c r="S4369" s="115">
        <v>1.99</v>
      </c>
      <c r="T4369" s="119">
        <v>0.2</v>
      </c>
      <c r="U4369" s="116">
        <v>23.88</v>
      </c>
      <c r="V4369" t="s">
        <v>25</v>
      </c>
      <c r="W4369">
        <v>2.08</v>
      </c>
      <c r="X4369" t="s">
        <v>25</v>
      </c>
      <c r="Y4369">
        <v>24.96</v>
      </c>
      <c r="Z4369">
        <v>2.19</v>
      </c>
      <c r="AA4369">
        <v>1.83</v>
      </c>
      <c r="AB4369">
        <v>0.2</v>
      </c>
      <c r="AC4369">
        <v>21.96</v>
      </c>
    </row>
    <row r="4370" spans="1:29" x14ac:dyDescent="0.25">
      <c r="A4370" s="111" t="s">
        <v>613</v>
      </c>
      <c r="B4370" s="112" t="s">
        <v>156</v>
      </c>
      <c r="C4370" s="111">
        <v>66961</v>
      </c>
      <c r="D4370" s="111">
        <v>669610</v>
      </c>
      <c r="E4370" s="111" t="s">
        <v>618</v>
      </c>
      <c r="F4370" s="111">
        <v>19227</v>
      </c>
      <c r="G4370" s="111" t="s">
        <v>434</v>
      </c>
      <c r="H4370" s="111" t="s">
        <v>152</v>
      </c>
      <c r="I4370" s="111" t="s">
        <v>128</v>
      </c>
      <c r="J4370" s="111" t="s">
        <v>346</v>
      </c>
      <c r="K4370" s="111" t="s">
        <v>132</v>
      </c>
      <c r="L4370" s="111">
        <v>4</v>
      </c>
      <c r="M4370" s="111">
        <v>1.4200000000000001E-2</v>
      </c>
      <c r="N4370" s="113">
        <v>11.19</v>
      </c>
      <c r="O4370" s="113">
        <v>9.36</v>
      </c>
      <c r="P4370" s="114">
        <v>0.2</v>
      </c>
      <c r="Q4370" s="113">
        <v>37.44</v>
      </c>
      <c r="R4370" s="115">
        <v>10.59</v>
      </c>
      <c r="S4370" s="115">
        <v>8.85</v>
      </c>
      <c r="T4370" s="119">
        <v>0.2</v>
      </c>
      <c r="U4370" s="116">
        <v>35.4</v>
      </c>
      <c r="V4370" t="s">
        <v>25</v>
      </c>
      <c r="W4370">
        <v>9.36</v>
      </c>
      <c r="X4370" t="s">
        <v>25</v>
      </c>
      <c r="Y4370">
        <v>37.44</v>
      </c>
      <c r="Z4370">
        <v>10.59</v>
      </c>
      <c r="AA4370">
        <v>8.85</v>
      </c>
      <c r="AB4370">
        <v>0.2</v>
      </c>
      <c r="AC4370">
        <v>35.4</v>
      </c>
    </row>
    <row r="4371" spans="1:29" x14ac:dyDescent="0.25">
      <c r="A4371" s="111" t="s">
        <v>613</v>
      </c>
      <c r="B4371" s="112" t="s">
        <v>156</v>
      </c>
      <c r="C4371" s="111">
        <v>66961</v>
      </c>
      <c r="D4371" s="111">
        <v>669610</v>
      </c>
      <c r="E4371" s="111" t="s">
        <v>618</v>
      </c>
      <c r="F4371" s="111">
        <v>2231</v>
      </c>
      <c r="G4371" s="111" t="s">
        <v>461</v>
      </c>
      <c r="H4371" s="111" t="s">
        <v>42</v>
      </c>
      <c r="I4371" s="111" t="s">
        <v>18</v>
      </c>
      <c r="J4371" s="111" t="s">
        <v>334</v>
      </c>
      <c r="K4371" s="111" t="s">
        <v>462</v>
      </c>
      <c r="L4371" s="111">
        <v>12</v>
      </c>
      <c r="M4371" s="111">
        <v>3.4799999999999998E-2</v>
      </c>
      <c r="N4371" s="113">
        <v>3.19</v>
      </c>
      <c r="O4371" s="113">
        <v>2.65</v>
      </c>
      <c r="P4371" s="114">
        <v>0.2</v>
      </c>
      <c r="Q4371" s="113">
        <v>31.799999999999997</v>
      </c>
      <c r="R4371" s="115">
        <v>2.79</v>
      </c>
      <c r="S4371" s="115">
        <v>2.33</v>
      </c>
      <c r="T4371" s="119">
        <v>0.2</v>
      </c>
      <c r="U4371" s="116">
        <v>27.96</v>
      </c>
      <c r="V4371" t="s">
        <v>25</v>
      </c>
      <c r="W4371">
        <v>2.65</v>
      </c>
      <c r="X4371" t="s">
        <v>25</v>
      </c>
      <c r="Y4371">
        <v>31.799999999999997</v>
      </c>
      <c r="Z4371">
        <v>2.79</v>
      </c>
      <c r="AA4371">
        <v>2.33</v>
      </c>
      <c r="AB4371">
        <v>0.2</v>
      </c>
      <c r="AC4371">
        <v>27.96</v>
      </c>
    </row>
    <row r="4372" spans="1:29" x14ac:dyDescent="0.25">
      <c r="A4372" s="111" t="s">
        <v>613</v>
      </c>
      <c r="B4372" s="112" t="s">
        <v>156</v>
      </c>
      <c r="C4372" s="111">
        <v>66961</v>
      </c>
      <c r="D4372" s="111">
        <v>669610</v>
      </c>
      <c r="E4372" s="111" t="s">
        <v>618</v>
      </c>
      <c r="F4372" s="111">
        <v>8411</v>
      </c>
      <c r="G4372" s="111" t="s">
        <v>465</v>
      </c>
      <c r="H4372" s="111" t="s">
        <v>82</v>
      </c>
      <c r="I4372" s="111" t="s">
        <v>18</v>
      </c>
      <c r="J4372" s="111" t="s">
        <v>334</v>
      </c>
      <c r="K4372" s="111" t="s">
        <v>81</v>
      </c>
      <c r="L4372" s="111">
        <v>6</v>
      </c>
      <c r="M4372" s="111">
        <v>0.09</v>
      </c>
      <c r="N4372" s="113">
        <v>4.79</v>
      </c>
      <c r="O4372" s="113">
        <v>3.99</v>
      </c>
      <c r="P4372" s="114">
        <v>0.2</v>
      </c>
      <c r="Q4372" s="113">
        <v>23.94</v>
      </c>
      <c r="R4372" s="115">
        <v>4.79</v>
      </c>
      <c r="S4372" s="115">
        <v>3.99</v>
      </c>
      <c r="T4372" s="119">
        <v>0.2</v>
      </c>
      <c r="U4372" s="116">
        <v>23.94</v>
      </c>
      <c r="V4372" t="s">
        <v>25</v>
      </c>
      <c r="W4372">
        <v>4.16</v>
      </c>
      <c r="X4372" t="s">
        <v>25</v>
      </c>
      <c r="Y4372">
        <v>24.96</v>
      </c>
      <c r="Z4372">
        <v>4.99</v>
      </c>
      <c r="AA4372">
        <v>4.16</v>
      </c>
      <c r="AB4372">
        <v>0.2</v>
      </c>
      <c r="AC4372">
        <v>24.96</v>
      </c>
    </row>
    <row r="4373" spans="1:29" x14ac:dyDescent="0.25">
      <c r="A4373" s="111" t="s">
        <v>613</v>
      </c>
      <c r="B4373" s="112" t="s">
        <v>156</v>
      </c>
      <c r="C4373" s="111">
        <v>66961</v>
      </c>
      <c r="D4373" s="111">
        <v>669610</v>
      </c>
      <c r="E4373" s="111" t="s">
        <v>618</v>
      </c>
      <c r="F4373" s="111">
        <v>8418</v>
      </c>
      <c r="G4373" s="111" t="s">
        <v>467</v>
      </c>
      <c r="H4373" s="111" t="s">
        <v>83</v>
      </c>
      <c r="I4373" s="111" t="s">
        <v>18</v>
      </c>
      <c r="J4373" s="111" t="s">
        <v>331</v>
      </c>
      <c r="K4373" s="111" t="s">
        <v>81</v>
      </c>
      <c r="L4373" s="111">
        <v>6</v>
      </c>
      <c r="M4373" s="111">
        <v>0.09</v>
      </c>
      <c r="N4373" s="113">
        <v>4.79</v>
      </c>
      <c r="O4373" s="113">
        <v>3.99</v>
      </c>
      <c r="P4373" s="114">
        <v>0.2</v>
      </c>
      <c r="Q4373" s="113">
        <v>23.94</v>
      </c>
      <c r="R4373" s="115">
        <v>4.79</v>
      </c>
      <c r="S4373" s="115">
        <v>3.99</v>
      </c>
      <c r="T4373" s="119">
        <v>0.2</v>
      </c>
      <c r="U4373" s="116">
        <v>23.94</v>
      </c>
      <c r="V4373" t="s">
        <v>25</v>
      </c>
      <c r="W4373">
        <v>4.16</v>
      </c>
      <c r="X4373" t="s">
        <v>25</v>
      </c>
      <c r="Y4373">
        <v>24.96</v>
      </c>
      <c r="Z4373">
        <v>4.99</v>
      </c>
      <c r="AA4373">
        <v>4.16</v>
      </c>
      <c r="AB4373">
        <v>0.2</v>
      </c>
      <c r="AC4373">
        <v>24.96</v>
      </c>
    </row>
    <row r="4374" spans="1:29" x14ac:dyDescent="0.25">
      <c r="A4374" s="111" t="s">
        <v>613</v>
      </c>
      <c r="B4374" s="112" t="s">
        <v>156</v>
      </c>
      <c r="C4374" s="111">
        <v>66961</v>
      </c>
      <c r="D4374" s="111">
        <v>669610</v>
      </c>
      <c r="E4374" s="111" t="s">
        <v>618</v>
      </c>
      <c r="F4374" s="111">
        <v>8793</v>
      </c>
      <c r="G4374" s="111" t="s">
        <v>468</v>
      </c>
      <c r="H4374" s="111" t="s">
        <v>84</v>
      </c>
      <c r="I4374" s="111" t="s">
        <v>18</v>
      </c>
      <c r="J4374" s="111" t="s">
        <v>469</v>
      </c>
      <c r="K4374" s="111" t="s">
        <v>81</v>
      </c>
      <c r="L4374" s="111">
        <v>6</v>
      </c>
      <c r="M4374" s="111">
        <v>0.09</v>
      </c>
      <c r="N4374" s="113">
        <v>6.49</v>
      </c>
      <c r="O4374" s="113">
        <v>5.4</v>
      </c>
      <c r="P4374" s="114">
        <v>0.2</v>
      </c>
      <c r="Q4374" s="113">
        <v>32.400000000000006</v>
      </c>
      <c r="R4374" s="115">
        <v>5.69</v>
      </c>
      <c r="S4374" s="115">
        <v>4.74</v>
      </c>
      <c r="T4374" s="119">
        <v>0.2</v>
      </c>
      <c r="U4374" s="116">
        <v>28.44</v>
      </c>
      <c r="V4374" t="s">
        <v>25</v>
      </c>
      <c r="W4374">
        <v>5.4</v>
      </c>
      <c r="X4374" t="s">
        <v>25</v>
      </c>
      <c r="Y4374">
        <v>32.400000000000006</v>
      </c>
      <c r="Z4374">
        <v>5.69</v>
      </c>
      <c r="AA4374">
        <v>4.74</v>
      </c>
      <c r="AB4374">
        <v>0.2</v>
      </c>
      <c r="AC4374">
        <v>28.44</v>
      </c>
    </row>
    <row r="4375" spans="1:29" x14ac:dyDescent="0.25">
      <c r="A4375" s="111" t="s">
        <v>613</v>
      </c>
      <c r="B4375" s="112" t="s">
        <v>156</v>
      </c>
      <c r="C4375" s="111">
        <v>66961</v>
      </c>
      <c r="D4375" s="111">
        <v>669610</v>
      </c>
      <c r="E4375" s="111" t="s">
        <v>618</v>
      </c>
      <c r="F4375" s="111">
        <v>13065</v>
      </c>
      <c r="G4375" s="111" t="s">
        <v>470</v>
      </c>
      <c r="H4375" s="111" t="s">
        <v>84</v>
      </c>
      <c r="I4375" s="111" t="s">
        <v>18</v>
      </c>
      <c r="J4375" s="111" t="s">
        <v>471</v>
      </c>
      <c r="K4375" s="111" t="s">
        <v>81</v>
      </c>
      <c r="L4375" s="111">
        <v>6</v>
      </c>
      <c r="M4375" s="111">
        <v>0.09</v>
      </c>
      <c r="N4375" s="113">
        <v>6.49</v>
      </c>
      <c r="O4375" s="113">
        <v>5.4</v>
      </c>
      <c r="P4375" s="114">
        <v>0.2</v>
      </c>
      <c r="Q4375" s="113">
        <v>32.400000000000006</v>
      </c>
      <c r="R4375" s="115">
        <v>5.69</v>
      </c>
      <c r="S4375" s="115">
        <v>4.74</v>
      </c>
      <c r="T4375" s="119">
        <v>0.2</v>
      </c>
      <c r="U4375" s="116">
        <v>28.44</v>
      </c>
      <c r="V4375" t="s">
        <v>25</v>
      </c>
      <c r="W4375">
        <v>5.4</v>
      </c>
      <c r="X4375" t="s">
        <v>25</v>
      </c>
      <c r="Y4375">
        <v>32.400000000000006</v>
      </c>
      <c r="Z4375">
        <v>5.69</v>
      </c>
      <c r="AA4375">
        <v>4.74</v>
      </c>
      <c r="AB4375">
        <v>0.2</v>
      </c>
      <c r="AC4375">
        <v>28.44</v>
      </c>
    </row>
    <row r="4376" spans="1:29" x14ac:dyDescent="0.25">
      <c r="A4376" s="111" t="s">
        <v>613</v>
      </c>
      <c r="B4376" s="112" t="s">
        <v>156</v>
      </c>
      <c r="C4376" s="111">
        <v>66961</v>
      </c>
      <c r="D4376" s="111">
        <v>669610</v>
      </c>
      <c r="E4376" s="111" t="s">
        <v>618</v>
      </c>
      <c r="F4376" s="111">
        <v>28512</v>
      </c>
      <c r="G4376" s="111" t="s">
        <v>415</v>
      </c>
      <c r="H4376" s="111" t="s">
        <v>83</v>
      </c>
      <c r="I4376" s="111" t="s">
        <v>18</v>
      </c>
      <c r="J4376" s="111" t="s">
        <v>384</v>
      </c>
      <c r="K4376" s="111" t="s">
        <v>81</v>
      </c>
      <c r="L4376" s="111">
        <v>6</v>
      </c>
      <c r="M4376" s="111">
        <v>0.09</v>
      </c>
      <c r="N4376" s="113">
        <v>4.79</v>
      </c>
      <c r="O4376" s="113">
        <v>3.99</v>
      </c>
      <c r="P4376" s="114">
        <v>0.2</v>
      </c>
      <c r="Q4376" s="113">
        <v>23.94</v>
      </c>
      <c r="R4376" s="115">
        <v>4.79</v>
      </c>
      <c r="S4376" s="115">
        <v>3.99</v>
      </c>
      <c r="T4376" s="119">
        <v>0.2</v>
      </c>
      <c r="U4376" s="116">
        <v>23.94</v>
      </c>
      <c r="V4376" t="s">
        <v>25</v>
      </c>
      <c r="W4376">
        <v>4.16</v>
      </c>
      <c r="X4376" t="s">
        <v>25</v>
      </c>
      <c r="Y4376">
        <v>24.96</v>
      </c>
      <c r="Z4376">
        <v>4.99</v>
      </c>
      <c r="AA4376">
        <v>4.16</v>
      </c>
      <c r="AB4376">
        <v>0.2</v>
      </c>
      <c r="AC4376">
        <v>24.96</v>
      </c>
    </row>
    <row r="4377" spans="1:29" x14ac:dyDescent="0.25">
      <c r="A4377" s="111" t="s">
        <v>613</v>
      </c>
      <c r="B4377" s="112" t="s">
        <v>156</v>
      </c>
      <c r="C4377" s="111">
        <v>66961</v>
      </c>
      <c r="D4377" s="111">
        <v>669610</v>
      </c>
      <c r="E4377" s="111" t="s">
        <v>618</v>
      </c>
      <c r="F4377" s="111">
        <v>253</v>
      </c>
      <c r="G4377" s="111" t="s">
        <v>375</v>
      </c>
      <c r="H4377" s="111" t="s">
        <v>73</v>
      </c>
      <c r="I4377" s="111" t="s">
        <v>18</v>
      </c>
      <c r="J4377" s="111" t="s">
        <v>340</v>
      </c>
      <c r="K4377" s="111" t="s">
        <v>68</v>
      </c>
      <c r="L4377" s="111">
        <v>6</v>
      </c>
      <c r="M4377" s="111">
        <v>0.06</v>
      </c>
      <c r="N4377" s="113">
        <v>4.29</v>
      </c>
      <c r="O4377" s="113">
        <v>3.6</v>
      </c>
      <c r="P4377" s="114">
        <v>0.2</v>
      </c>
      <c r="Q4377" s="113">
        <v>21.6</v>
      </c>
      <c r="R4377" s="115">
        <v>3.99</v>
      </c>
      <c r="S4377" s="115">
        <v>3.33</v>
      </c>
      <c r="T4377" s="119">
        <v>0.2</v>
      </c>
      <c r="U4377" s="116">
        <v>19.98</v>
      </c>
      <c r="V4377" t="s">
        <v>25</v>
      </c>
      <c r="W4377">
        <v>3.98</v>
      </c>
      <c r="X4377" t="s">
        <v>25</v>
      </c>
      <c r="Y4377">
        <v>23.88</v>
      </c>
      <c r="Z4377">
        <v>4.1900000000000004</v>
      </c>
      <c r="AA4377">
        <v>3.49</v>
      </c>
      <c r="AB4377">
        <v>0.2</v>
      </c>
      <c r="AC4377">
        <v>20.94</v>
      </c>
    </row>
    <row r="4378" spans="1:29" x14ac:dyDescent="0.25">
      <c r="A4378" s="111" t="s">
        <v>613</v>
      </c>
      <c r="B4378" s="112" t="s">
        <v>156</v>
      </c>
      <c r="C4378" s="111">
        <v>66961</v>
      </c>
      <c r="D4378" s="111">
        <v>669610</v>
      </c>
      <c r="E4378" s="111" t="s">
        <v>618</v>
      </c>
      <c r="F4378" s="111">
        <v>2132</v>
      </c>
      <c r="G4378" s="111" t="s">
        <v>376</v>
      </c>
      <c r="H4378" s="111" t="s">
        <v>70</v>
      </c>
      <c r="I4378" s="111" t="s">
        <v>18</v>
      </c>
      <c r="J4378" s="111" t="s">
        <v>334</v>
      </c>
      <c r="K4378" s="111" t="s">
        <v>68</v>
      </c>
      <c r="L4378" s="111">
        <v>6</v>
      </c>
      <c r="M4378" s="111">
        <v>0.06</v>
      </c>
      <c r="N4378" s="113">
        <v>4.59</v>
      </c>
      <c r="O4378" s="113">
        <v>3.79</v>
      </c>
      <c r="P4378" s="114">
        <v>0.2</v>
      </c>
      <c r="Q4378" s="113">
        <v>22.740000000000002</v>
      </c>
      <c r="R4378" s="115">
        <v>4.29</v>
      </c>
      <c r="S4378" s="115">
        <v>3.58</v>
      </c>
      <c r="T4378" s="119">
        <v>0.2</v>
      </c>
      <c r="U4378" s="116">
        <v>21.48</v>
      </c>
      <c r="V4378" t="s">
        <v>25</v>
      </c>
      <c r="W4378">
        <v>3.98</v>
      </c>
      <c r="X4378" t="s">
        <v>25</v>
      </c>
      <c r="Y4378">
        <v>23.88</v>
      </c>
      <c r="Z4378">
        <v>4.1900000000000004</v>
      </c>
      <c r="AA4378">
        <v>3.49</v>
      </c>
      <c r="AB4378">
        <v>0.2</v>
      </c>
      <c r="AC4378">
        <v>20.94</v>
      </c>
    </row>
    <row r="4379" spans="1:29" x14ac:dyDescent="0.25">
      <c r="A4379" s="111" t="s">
        <v>613</v>
      </c>
      <c r="B4379" s="112" t="s">
        <v>156</v>
      </c>
      <c r="C4379" s="111">
        <v>66961</v>
      </c>
      <c r="D4379" s="111">
        <v>669610</v>
      </c>
      <c r="E4379" s="111" t="s">
        <v>618</v>
      </c>
      <c r="F4379" s="111">
        <v>2585</v>
      </c>
      <c r="G4379" s="111" t="s">
        <v>472</v>
      </c>
      <c r="H4379" s="111" t="s">
        <v>80</v>
      </c>
      <c r="I4379" s="111" t="s">
        <v>18</v>
      </c>
      <c r="J4379" s="111" t="s">
        <v>334</v>
      </c>
      <c r="K4379" s="111" t="s">
        <v>68</v>
      </c>
      <c r="L4379" s="111">
        <v>12</v>
      </c>
      <c r="M4379" s="111">
        <v>0.12</v>
      </c>
      <c r="N4379" s="113">
        <v>4.59</v>
      </c>
      <c r="O4379" s="113">
        <v>3.8</v>
      </c>
      <c r="P4379" s="114">
        <v>0.2</v>
      </c>
      <c r="Q4379" s="113">
        <v>45.599999999999994</v>
      </c>
      <c r="R4379" s="115">
        <v>3.99</v>
      </c>
      <c r="S4379" s="115">
        <v>3.32</v>
      </c>
      <c r="T4379" s="119">
        <v>0.2</v>
      </c>
      <c r="U4379" s="116">
        <v>39.839999999999996</v>
      </c>
      <c r="V4379" t="s">
        <v>25</v>
      </c>
      <c r="W4379">
        <v>3.8</v>
      </c>
      <c r="X4379" t="s">
        <v>25</v>
      </c>
      <c r="Y4379">
        <v>45.599999999999994</v>
      </c>
      <c r="Z4379">
        <v>3.99</v>
      </c>
      <c r="AA4379">
        <v>3.32</v>
      </c>
      <c r="AB4379">
        <v>0.2</v>
      </c>
      <c r="AC4379">
        <v>39.839999999999996</v>
      </c>
    </row>
    <row r="4380" spans="1:29" x14ac:dyDescent="0.25">
      <c r="A4380" s="111" t="s">
        <v>613</v>
      </c>
      <c r="B4380" s="112" t="s">
        <v>156</v>
      </c>
      <c r="C4380" s="111">
        <v>66961</v>
      </c>
      <c r="D4380" s="111">
        <v>669610</v>
      </c>
      <c r="E4380" s="111" t="s">
        <v>618</v>
      </c>
      <c r="F4380" s="111">
        <v>7703</v>
      </c>
      <c r="G4380" s="111" t="s">
        <v>473</v>
      </c>
      <c r="H4380" s="111" t="s">
        <v>72</v>
      </c>
      <c r="I4380" s="111" t="s">
        <v>18</v>
      </c>
      <c r="J4380" s="111" t="s">
        <v>331</v>
      </c>
      <c r="K4380" s="111" t="s">
        <v>68</v>
      </c>
      <c r="L4380" s="111">
        <v>6</v>
      </c>
      <c r="M4380" s="111">
        <v>0.06</v>
      </c>
      <c r="N4380" s="113">
        <v>4.29</v>
      </c>
      <c r="O4380" s="113">
        <v>3.6</v>
      </c>
      <c r="P4380" s="114">
        <v>0.2</v>
      </c>
      <c r="Q4380" s="113">
        <v>21.6</v>
      </c>
      <c r="R4380" s="115">
        <v>3.99</v>
      </c>
      <c r="S4380" s="115">
        <v>3.33</v>
      </c>
      <c r="T4380" s="119">
        <v>0.2</v>
      </c>
      <c r="U4380" s="116">
        <v>19.98</v>
      </c>
      <c r="V4380" t="s">
        <v>25</v>
      </c>
      <c r="W4380">
        <v>3.98</v>
      </c>
      <c r="X4380" t="s">
        <v>25</v>
      </c>
      <c r="Y4380">
        <v>23.88</v>
      </c>
      <c r="Z4380">
        <v>4.1900000000000004</v>
      </c>
      <c r="AA4380">
        <v>3.49</v>
      </c>
      <c r="AB4380">
        <v>0.2</v>
      </c>
      <c r="AC4380">
        <v>20.94</v>
      </c>
    </row>
    <row r="4381" spans="1:29" x14ac:dyDescent="0.25">
      <c r="A4381" s="111" t="s">
        <v>613</v>
      </c>
      <c r="B4381" s="112" t="s">
        <v>156</v>
      </c>
      <c r="C4381" s="111">
        <v>66961</v>
      </c>
      <c r="D4381" s="111">
        <v>669610</v>
      </c>
      <c r="E4381" s="111" t="s">
        <v>618</v>
      </c>
      <c r="F4381" s="111">
        <v>11593</v>
      </c>
      <c r="G4381" s="111" t="s">
        <v>474</v>
      </c>
      <c r="H4381" s="111" t="s">
        <v>80</v>
      </c>
      <c r="I4381" s="111" t="s">
        <v>18</v>
      </c>
      <c r="J4381" s="111" t="s">
        <v>331</v>
      </c>
      <c r="K4381" s="111" t="s">
        <v>68</v>
      </c>
      <c r="L4381" s="111">
        <v>12</v>
      </c>
      <c r="M4381" s="111">
        <v>0.12</v>
      </c>
      <c r="N4381" s="113">
        <v>4.59</v>
      </c>
      <c r="O4381" s="113">
        <v>3.8</v>
      </c>
      <c r="P4381" s="114">
        <v>0.2</v>
      </c>
      <c r="Q4381" s="113">
        <v>45.599999999999994</v>
      </c>
      <c r="R4381" s="115">
        <v>3.99</v>
      </c>
      <c r="S4381" s="115">
        <v>3.32</v>
      </c>
      <c r="T4381" s="119">
        <v>0.2</v>
      </c>
      <c r="U4381" s="116">
        <v>39.839999999999996</v>
      </c>
      <c r="V4381" t="s">
        <v>25</v>
      </c>
      <c r="W4381">
        <v>3.8</v>
      </c>
      <c r="X4381" t="s">
        <v>25</v>
      </c>
      <c r="Y4381">
        <v>45.599999999999994</v>
      </c>
      <c r="Z4381">
        <v>3.99</v>
      </c>
      <c r="AA4381">
        <v>3.32</v>
      </c>
      <c r="AB4381">
        <v>0.2</v>
      </c>
      <c r="AC4381">
        <v>39.839999999999996</v>
      </c>
    </row>
    <row r="4382" spans="1:29" x14ac:dyDescent="0.25">
      <c r="A4382" s="111" t="s">
        <v>613</v>
      </c>
      <c r="B4382" s="112" t="s">
        <v>156</v>
      </c>
      <c r="C4382" s="111">
        <v>66961</v>
      </c>
      <c r="D4382" s="111">
        <v>669610</v>
      </c>
      <c r="E4382" s="111" t="s">
        <v>618</v>
      </c>
      <c r="F4382" s="111">
        <v>13486</v>
      </c>
      <c r="G4382" s="111" t="s">
        <v>377</v>
      </c>
      <c r="H4382" s="111" t="s">
        <v>134</v>
      </c>
      <c r="I4382" s="111" t="s">
        <v>128</v>
      </c>
      <c r="J4382" s="111" t="s">
        <v>378</v>
      </c>
      <c r="K4382" s="111" t="s">
        <v>68</v>
      </c>
      <c r="L4382" s="111">
        <v>6</v>
      </c>
      <c r="M4382" s="111">
        <v>0.06</v>
      </c>
      <c r="N4382" s="113">
        <v>6.59</v>
      </c>
      <c r="O4382" s="113">
        <v>5.49</v>
      </c>
      <c r="P4382" s="114">
        <v>0.2</v>
      </c>
      <c r="Q4382" s="113">
        <v>32.94</v>
      </c>
      <c r="R4382" s="115">
        <v>6.19</v>
      </c>
      <c r="S4382" s="115">
        <v>5.18</v>
      </c>
      <c r="T4382" s="119">
        <v>0.2</v>
      </c>
      <c r="U4382" s="116">
        <v>31.08</v>
      </c>
      <c r="V4382" t="s">
        <v>25</v>
      </c>
      <c r="W4382">
        <v>5.49</v>
      </c>
      <c r="X4382" t="s">
        <v>25</v>
      </c>
      <c r="Y4382">
        <v>32.94</v>
      </c>
      <c r="Z4382">
        <v>6.19</v>
      </c>
      <c r="AA4382">
        <v>5.18</v>
      </c>
      <c r="AB4382">
        <v>0.2</v>
      </c>
      <c r="AC4382">
        <v>31.08</v>
      </c>
    </row>
    <row r="4383" spans="1:29" x14ac:dyDescent="0.25">
      <c r="A4383" s="111" t="s">
        <v>613</v>
      </c>
      <c r="B4383" s="112" t="s">
        <v>156</v>
      </c>
      <c r="C4383" s="111">
        <v>66961</v>
      </c>
      <c r="D4383" s="111">
        <v>669610</v>
      </c>
      <c r="E4383" s="111" t="s">
        <v>618</v>
      </c>
      <c r="F4383" s="111">
        <v>19164</v>
      </c>
      <c r="G4383" s="111" t="s">
        <v>475</v>
      </c>
      <c r="H4383" s="111" t="s">
        <v>76</v>
      </c>
      <c r="I4383" s="111" t="s">
        <v>18</v>
      </c>
      <c r="J4383" s="111" t="s">
        <v>334</v>
      </c>
      <c r="K4383" s="111" t="s">
        <v>68</v>
      </c>
      <c r="L4383" s="111">
        <v>2</v>
      </c>
      <c r="M4383" s="111">
        <v>0.02</v>
      </c>
      <c r="N4383" s="113">
        <v>3.69</v>
      </c>
      <c r="O4383" s="113">
        <v>3.1</v>
      </c>
      <c r="P4383" s="114">
        <v>0.2</v>
      </c>
      <c r="Q4383" s="113">
        <v>6.2</v>
      </c>
      <c r="R4383" s="115">
        <v>3.19</v>
      </c>
      <c r="S4383" s="115">
        <v>2.7</v>
      </c>
      <c r="T4383" s="119">
        <v>0.2</v>
      </c>
      <c r="U4383" s="116">
        <v>5.4</v>
      </c>
      <c r="V4383" t="s">
        <v>25</v>
      </c>
      <c r="W4383">
        <v>3.1</v>
      </c>
      <c r="X4383" t="s">
        <v>25</v>
      </c>
      <c r="Y4383">
        <v>6.2</v>
      </c>
      <c r="Z4383">
        <v>3.19</v>
      </c>
      <c r="AA4383">
        <v>2.7</v>
      </c>
      <c r="AB4383">
        <v>0.2</v>
      </c>
      <c r="AC4383">
        <v>5.4</v>
      </c>
    </row>
    <row r="4384" spans="1:29" x14ac:dyDescent="0.25">
      <c r="A4384" s="111" t="s">
        <v>613</v>
      </c>
      <c r="B4384" s="112" t="s">
        <v>156</v>
      </c>
      <c r="C4384" s="111">
        <v>66961</v>
      </c>
      <c r="D4384" s="111">
        <v>669610</v>
      </c>
      <c r="E4384" s="111" t="s">
        <v>618</v>
      </c>
      <c r="F4384" s="111">
        <v>7945</v>
      </c>
      <c r="G4384" s="111" t="s">
        <v>476</v>
      </c>
      <c r="H4384" s="111" t="s">
        <v>101</v>
      </c>
      <c r="I4384" s="111" t="s">
        <v>18</v>
      </c>
      <c r="J4384" s="111" t="s">
        <v>331</v>
      </c>
      <c r="K4384" s="111" t="s">
        <v>99</v>
      </c>
      <c r="L4384" s="111">
        <v>6</v>
      </c>
      <c r="M4384" s="111">
        <v>0.15</v>
      </c>
      <c r="N4384" s="113">
        <v>8.49</v>
      </c>
      <c r="O4384" s="113">
        <v>7.08</v>
      </c>
      <c r="P4384" s="114">
        <v>0.2</v>
      </c>
      <c r="Q4384" s="113">
        <v>42.480000000000004</v>
      </c>
      <c r="R4384" s="115">
        <v>8.49</v>
      </c>
      <c r="S4384" s="115">
        <v>7.0750000000000002</v>
      </c>
      <c r="T4384" s="119">
        <v>0.2</v>
      </c>
      <c r="U4384" s="116">
        <v>42.480000000000004</v>
      </c>
      <c r="V4384" t="s">
        <v>25</v>
      </c>
      <c r="W4384">
        <v>7.03</v>
      </c>
      <c r="X4384" t="s">
        <v>25</v>
      </c>
      <c r="Y4384">
        <v>42.18</v>
      </c>
      <c r="Z4384">
        <v>7.79</v>
      </c>
      <c r="AA4384">
        <v>6.49</v>
      </c>
      <c r="AB4384">
        <v>0.2</v>
      </c>
      <c r="AC4384">
        <v>38.94</v>
      </c>
    </row>
    <row r="4385" spans="1:29" x14ac:dyDescent="0.25">
      <c r="A4385" s="111" t="s">
        <v>613</v>
      </c>
      <c r="B4385" s="112" t="s">
        <v>156</v>
      </c>
      <c r="C4385" s="111">
        <v>66961</v>
      </c>
      <c r="D4385" s="111">
        <v>669610</v>
      </c>
      <c r="E4385" s="111" t="s">
        <v>618</v>
      </c>
      <c r="F4385" s="111">
        <v>7947</v>
      </c>
      <c r="G4385" s="111" t="s">
        <v>477</v>
      </c>
      <c r="H4385" s="111" t="s">
        <v>100</v>
      </c>
      <c r="I4385" s="111" t="s">
        <v>18</v>
      </c>
      <c r="J4385" s="111" t="s">
        <v>334</v>
      </c>
      <c r="K4385" s="111" t="s">
        <v>99</v>
      </c>
      <c r="L4385" s="111">
        <v>6</v>
      </c>
      <c r="M4385" s="111">
        <v>0.15</v>
      </c>
      <c r="N4385" s="113">
        <v>8.49</v>
      </c>
      <c r="O4385" s="113">
        <v>7.08</v>
      </c>
      <c r="P4385" s="114">
        <v>0.2</v>
      </c>
      <c r="Q4385" s="113">
        <v>42.480000000000004</v>
      </c>
      <c r="R4385" s="115">
        <v>8.49</v>
      </c>
      <c r="S4385" s="115">
        <v>7.0750000000000002</v>
      </c>
      <c r="T4385" s="119">
        <v>0.2</v>
      </c>
      <c r="U4385" s="116">
        <v>42.480000000000004</v>
      </c>
      <c r="V4385" t="s">
        <v>25</v>
      </c>
      <c r="W4385">
        <v>7.03</v>
      </c>
      <c r="X4385" t="s">
        <v>25</v>
      </c>
      <c r="Y4385">
        <v>42.18</v>
      </c>
      <c r="Z4385">
        <v>7.79</v>
      </c>
      <c r="AA4385">
        <v>6.49</v>
      </c>
      <c r="AB4385">
        <v>0.2</v>
      </c>
      <c r="AC4385">
        <v>38.94</v>
      </c>
    </row>
    <row r="4386" spans="1:29" x14ac:dyDescent="0.25">
      <c r="A4386" s="111" t="s">
        <v>613</v>
      </c>
      <c r="B4386" s="112" t="s">
        <v>156</v>
      </c>
      <c r="C4386" s="111">
        <v>66961</v>
      </c>
      <c r="D4386" s="111">
        <v>669610</v>
      </c>
      <c r="E4386" s="111" t="s">
        <v>618</v>
      </c>
      <c r="F4386" s="111">
        <v>4293</v>
      </c>
      <c r="G4386" s="111" t="s">
        <v>478</v>
      </c>
      <c r="H4386" s="111" t="s">
        <v>28</v>
      </c>
      <c r="I4386" s="111" t="s">
        <v>18</v>
      </c>
      <c r="J4386" s="111" t="s">
        <v>384</v>
      </c>
      <c r="K4386" s="111" t="s">
        <v>19</v>
      </c>
      <c r="L4386" s="111">
        <v>12</v>
      </c>
      <c r="M4386" s="111">
        <v>2.4E-2</v>
      </c>
      <c r="N4386" s="113">
        <v>1.69</v>
      </c>
      <c r="O4386" s="113">
        <v>1.42</v>
      </c>
      <c r="P4386" s="114">
        <v>0.2</v>
      </c>
      <c r="Q4386" s="113">
        <v>17.04</v>
      </c>
      <c r="R4386" s="115">
        <v>1.49</v>
      </c>
      <c r="S4386" s="115">
        <v>1.24</v>
      </c>
      <c r="T4386" s="119">
        <v>0.2</v>
      </c>
      <c r="U4386" s="116">
        <v>14.879999999999999</v>
      </c>
      <c r="V4386" t="s">
        <v>25</v>
      </c>
      <c r="W4386">
        <v>1.42</v>
      </c>
      <c r="X4386" t="s">
        <v>25</v>
      </c>
      <c r="Y4386">
        <v>17.04</v>
      </c>
      <c r="Z4386">
        <v>1.49</v>
      </c>
      <c r="AA4386">
        <v>1.24</v>
      </c>
      <c r="AB4386">
        <v>0.2</v>
      </c>
      <c r="AC4386">
        <v>14.879999999999999</v>
      </c>
    </row>
    <row r="4387" spans="1:29" x14ac:dyDescent="0.25">
      <c r="A4387" s="111" t="s">
        <v>613</v>
      </c>
      <c r="B4387" s="112" t="s">
        <v>156</v>
      </c>
      <c r="C4387" s="111">
        <v>66961</v>
      </c>
      <c r="D4387" s="111">
        <v>669610</v>
      </c>
      <c r="E4387" s="111" t="s">
        <v>618</v>
      </c>
      <c r="F4387" s="111">
        <v>18152</v>
      </c>
      <c r="G4387" s="111" t="s">
        <v>385</v>
      </c>
      <c r="H4387" s="111" t="s">
        <v>21</v>
      </c>
      <c r="I4387" s="111" t="s">
        <v>18</v>
      </c>
      <c r="J4387" s="111" t="s">
        <v>334</v>
      </c>
      <c r="K4387" s="111" t="s">
        <v>19</v>
      </c>
      <c r="L4387" s="111">
        <v>12</v>
      </c>
      <c r="M4387" s="111">
        <v>2.4E-2</v>
      </c>
      <c r="N4387" s="113">
        <v>1.69</v>
      </c>
      <c r="O4387" s="113">
        <v>1.4155</v>
      </c>
      <c r="P4387" s="114">
        <v>0.2</v>
      </c>
      <c r="Q4387" s="113">
        <v>17.04</v>
      </c>
      <c r="R4387" s="115">
        <v>1.59</v>
      </c>
      <c r="S4387" s="115">
        <v>1.3250000000000002</v>
      </c>
      <c r="T4387" s="119">
        <v>0.2</v>
      </c>
      <c r="U4387" s="116">
        <v>15.96</v>
      </c>
      <c r="V4387" t="s">
        <v>25</v>
      </c>
      <c r="W4387">
        <v>1.42</v>
      </c>
      <c r="X4387" t="s">
        <v>25</v>
      </c>
      <c r="Y4387">
        <v>17.04</v>
      </c>
      <c r="Z4387">
        <v>1.49</v>
      </c>
      <c r="AA4387">
        <v>1.24</v>
      </c>
      <c r="AB4387">
        <v>0.2</v>
      </c>
      <c r="AC4387">
        <v>14.879999999999999</v>
      </c>
    </row>
    <row r="4388" spans="1:29" x14ac:dyDescent="0.25">
      <c r="A4388" s="111" t="s">
        <v>613</v>
      </c>
      <c r="B4388" s="112" t="s">
        <v>156</v>
      </c>
      <c r="C4388" s="111">
        <v>66961</v>
      </c>
      <c r="D4388" s="111">
        <v>669610</v>
      </c>
      <c r="E4388" s="111" t="s">
        <v>618</v>
      </c>
      <c r="F4388" s="111">
        <v>18266</v>
      </c>
      <c r="G4388" s="111" t="s">
        <v>386</v>
      </c>
      <c r="H4388" s="111" t="s">
        <v>28</v>
      </c>
      <c r="I4388" s="111" t="s">
        <v>18</v>
      </c>
      <c r="J4388" s="111" t="s">
        <v>331</v>
      </c>
      <c r="K4388" s="111" t="s">
        <v>19</v>
      </c>
      <c r="L4388" s="111">
        <v>12</v>
      </c>
      <c r="M4388" s="111">
        <v>2.4E-2</v>
      </c>
      <c r="N4388" s="113">
        <v>1.69</v>
      </c>
      <c r="O4388" s="113">
        <v>1.42</v>
      </c>
      <c r="P4388" s="114">
        <v>0.2</v>
      </c>
      <c r="Q4388" s="113">
        <v>17.04</v>
      </c>
      <c r="R4388" s="115">
        <v>1.49</v>
      </c>
      <c r="S4388" s="115">
        <v>1.24</v>
      </c>
      <c r="T4388" s="119">
        <v>0.2</v>
      </c>
      <c r="U4388" s="116">
        <v>14.879999999999999</v>
      </c>
      <c r="V4388" t="s">
        <v>25</v>
      </c>
      <c r="W4388">
        <v>1.42</v>
      </c>
      <c r="X4388" t="s">
        <v>25</v>
      </c>
      <c r="Y4388">
        <v>17.04</v>
      </c>
      <c r="Z4388">
        <v>1.49</v>
      </c>
      <c r="AA4388">
        <v>1.24</v>
      </c>
      <c r="AB4388">
        <v>0.2</v>
      </c>
      <c r="AC4388">
        <v>14.879999999999999</v>
      </c>
    </row>
    <row r="4389" spans="1:29" x14ac:dyDescent="0.25">
      <c r="A4389" s="111" t="s">
        <v>613</v>
      </c>
      <c r="B4389" s="112" t="s">
        <v>156</v>
      </c>
      <c r="C4389" s="111">
        <v>66961</v>
      </c>
      <c r="D4389" s="111">
        <v>669610</v>
      </c>
      <c r="E4389" s="111" t="s">
        <v>618</v>
      </c>
      <c r="F4389" s="111">
        <v>18267</v>
      </c>
      <c r="G4389" s="111" t="s">
        <v>416</v>
      </c>
      <c r="H4389" s="111" t="s">
        <v>29</v>
      </c>
      <c r="I4389" s="111" t="s">
        <v>18</v>
      </c>
      <c r="J4389" s="111" t="s">
        <v>336</v>
      </c>
      <c r="K4389" s="111" t="s">
        <v>19</v>
      </c>
      <c r="L4389" s="111">
        <v>12</v>
      </c>
      <c r="M4389" s="111">
        <v>2.4E-2</v>
      </c>
      <c r="N4389" s="113">
        <v>1.69</v>
      </c>
      <c r="O4389" s="113">
        <v>1.42</v>
      </c>
      <c r="P4389" s="114">
        <v>0.2</v>
      </c>
      <c r="Q4389" s="113">
        <v>17.04</v>
      </c>
      <c r="R4389" s="115">
        <v>1.49</v>
      </c>
      <c r="S4389" s="115">
        <v>1.24</v>
      </c>
      <c r="T4389" s="119">
        <v>0.2</v>
      </c>
      <c r="U4389" s="116">
        <v>14.879999999999999</v>
      </c>
      <c r="V4389" t="s">
        <v>25</v>
      </c>
      <c r="W4389">
        <v>1.42</v>
      </c>
      <c r="X4389" t="s">
        <v>25</v>
      </c>
      <c r="Y4389">
        <v>17.04</v>
      </c>
      <c r="Z4389">
        <v>1.49</v>
      </c>
      <c r="AA4389">
        <v>1.24</v>
      </c>
      <c r="AB4389">
        <v>0.2</v>
      </c>
      <c r="AC4389">
        <v>14.879999999999999</v>
      </c>
    </row>
    <row r="4390" spans="1:29" x14ac:dyDescent="0.25">
      <c r="A4390" s="111" t="s">
        <v>613</v>
      </c>
      <c r="B4390" s="112" t="s">
        <v>156</v>
      </c>
      <c r="C4390" s="111">
        <v>66961</v>
      </c>
      <c r="D4390" s="111">
        <v>669610</v>
      </c>
      <c r="E4390" s="111" t="s">
        <v>618</v>
      </c>
      <c r="F4390" s="111">
        <v>18268</v>
      </c>
      <c r="G4390" s="111" t="s">
        <v>387</v>
      </c>
      <c r="H4390" s="111" t="s">
        <v>30</v>
      </c>
      <c r="I4390" s="111" t="s">
        <v>18</v>
      </c>
      <c r="J4390" s="111" t="s">
        <v>340</v>
      </c>
      <c r="K4390" s="111" t="s">
        <v>19</v>
      </c>
      <c r="L4390" s="111">
        <v>12</v>
      </c>
      <c r="M4390" s="111">
        <v>2.4E-2</v>
      </c>
      <c r="N4390" s="113">
        <v>1.69</v>
      </c>
      <c r="O4390" s="113">
        <v>1.42</v>
      </c>
      <c r="P4390" s="114">
        <v>0.2</v>
      </c>
      <c r="Q4390" s="113">
        <v>17.04</v>
      </c>
      <c r="R4390" s="115">
        <v>1.49</v>
      </c>
      <c r="S4390" s="115">
        <v>1.24</v>
      </c>
      <c r="T4390" s="119">
        <v>0.2</v>
      </c>
      <c r="U4390" s="116">
        <v>14.879999999999999</v>
      </c>
      <c r="V4390" t="s">
        <v>25</v>
      </c>
      <c r="W4390">
        <v>1.42</v>
      </c>
      <c r="X4390" t="s">
        <v>25</v>
      </c>
      <c r="Y4390">
        <v>17.04</v>
      </c>
      <c r="Z4390">
        <v>1.49</v>
      </c>
      <c r="AA4390">
        <v>1.24</v>
      </c>
      <c r="AB4390">
        <v>0.2</v>
      </c>
      <c r="AC4390">
        <v>14.879999999999999</v>
      </c>
    </row>
    <row r="4391" spans="1:29" x14ac:dyDescent="0.25">
      <c r="A4391" s="111" t="s">
        <v>613</v>
      </c>
      <c r="B4391" s="112" t="s">
        <v>156</v>
      </c>
      <c r="C4391" s="111">
        <v>66961</v>
      </c>
      <c r="D4391" s="111">
        <v>669610</v>
      </c>
      <c r="E4391" s="111" t="s">
        <v>618</v>
      </c>
      <c r="F4391" s="111">
        <v>19321</v>
      </c>
      <c r="G4391" s="111" t="s">
        <v>479</v>
      </c>
      <c r="H4391" s="111" t="s">
        <v>27</v>
      </c>
      <c r="I4391" s="111" t="s">
        <v>18</v>
      </c>
      <c r="J4391" s="111" t="s">
        <v>480</v>
      </c>
      <c r="K4391" s="111" t="s">
        <v>19</v>
      </c>
      <c r="L4391" s="111">
        <v>12</v>
      </c>
      <c r="M4391" s="111">
        <v>2.4E-2</v>
      </c>
      <c r="N4391" s="113">
        <v>1.69</v>
      </c>
      <c r="O4391" s="113">
        <v>1.42</v>
      </c>
      <c r="P4391" s="114">
        <v>0.2</v>
      </c>
      <c r="Q4391" s="113">
        <v>17.04</v>
      </c>
      <c r="R4391" s="115">
        <v>1.49</v>
      </c>
      <c r="S4391" s="115">
        <v>1.24</v>
      </c>
      <c r="T4391" s="119">
        <v>0.2</v>
      </c>
      <c r="U4391" s="116">
        <v>14.879999999999999</v>
      </c>
      <c r="V4391" t="s">
        <v>25</v>
      </c>
      <c r="W4391">
        <v>1.42</v>
      </c>
      <c r="X4391" t="s">
        <v>25</v>
      </c>
      <c r="Y4391">
        <v>17.04</v>
      </c>
      <c r="Z4391">
        <v>1.49</v>
      </c>
      <c r="AA4391">
        <v>1.24</v>
      </c>
      <c r="AB4391">
        <v>0.2</v>
      </c>
      <c r="AC4391">
        <v>14.879999999999999</v>
      </c>
    </row>
    <row r="4392" spans="1:29" x14ac:dyDescent="0.25">
      <c r="A4392" s="111" t="s">
        <v>613</v>
      </c>
      <c r="B4392" s="112" t="s">
        <v>156</v>
      </c>
      <c r="C4392" s="111">
        <v>66961</v>
      </c>
      <c r="D4392" s="111">
        <v>669610</v>
      </c>
      <c r="E4392" s="111" t="s">
        <v>618</v>
      </c>
      <c r="F4392" s="111">
        <v>503</v>
      </c>
      <c r="G4392" s="111" t="s">
        <v>389</v>
      </c>
      <c r="H4392" s="111" t="s">
        <v>91</v>
      </c>
      <c r="I4392" s="111" t="s">
        <v>18</v>
      </c>
      <c r="J4392" s="111" t="s">
        <v>340</v>
      </c>
      <c r="K4392" s="111" t="s">
        <v>85</v>
      </c>
      <c r="L4392" s="111">
        <v>6</v>
      </c>
      <c r="M4392" s="111">
        <v>0.12</v>
      </c>
      <c r="N4392" s="113">
        <v>5.69</v>
      </c>
      <c r="O4392" s="113">
        <v>4.74</v>
      </c>
      <c r="P4392" s="114">
        <v>0.2</v>
      </c>
      <c r="Q4392" s="113">
        <v>28.44</v>
      </c>
      <c r="R4392" s="115">
        <v>5.49</v>
      </c>
      <c r="S4392" s="115">
        <v>4.58</v>
      </c>
      <c r="T4392" s="119">
        <v>0.2</v>
      </c>
      <c r="U4392" s="116">
        <v>27.48</v>
      </c>
      <c r="V4392" t="s">
        <v>25</v>
      </c>
      <c r="W4392">
        <v>4.82</v>
      </c>
      <c r="X4392" t="s">
        <v>25</v>
      </c>
      <c r="Y4392">
        <v>28.92</v>
      </c>
      <c r="Z4392">
        <v>5.59</v>
      </c>
      <c r="AA4392">
        <v>4.66</v>
      </c>
      <c r="AB4392">
        <v>0.2</v>
      </c>
      <c r="AC4392">
        <v>27.96</v>
      </c>
    </row>
    <row r="4393" spans="1:29" x14ac:dyDescent="0.25">
      <c r="A4393" s="111" t="s">
        <v>613</v>
      </c>
      <c r="B4393" s="112" t="s">
        <v>156</v>
      </c>
      <c r="C4393" s="111">
        <v>66961</v>
      </c>
      <c r="D4393" s="111">
        <v>669610</v>
      </c>
      <c r="E4393" s="111" t="s">
        <v>618</v>
      </c>
      <c r="F4393" s="111">
        <v>504</v>
      </c>
      <c r="G4393" s="111" t="s">
        <v>390</v>
      </c>
      <c r="H4393" s="111" t="s">
        <v>88</v>
      </c>
      <c r="I4393" s="111" t="s">
        <v>18</v>
      </c>
      <c r="J4393" s="111" t="s">
        <v>331</v>
      </c>
      <c r="K4393" s="111" t="s">
        <v>85</v>
      </c>
      <c r="L4393" s="111">
        <v>6</v>
      </c>
      <c r="M4393" s="111">
        <v>0.12</v>
      </c>
      <c r="N4393" s="113">
        <v>6.49</v>
      </c>
      <c r="O4393" s="113">
        <v>5.41</v>
      </c>
      <c r="P4393" s="114">
        <v>0.2</v>
      </c>
      <c r="Q4393" s="113">
        <v>32.46</v>
      </c>
      <c r="R4393" s="115">
        <v>5.99</v>
      </c>
      <c r="S4393" s="115">
        <v>4.99</v>
      </c>
      <c r="T4393" s="119">
        <v>0.2</v>
      </c>
      <c r="U4393" s="116">
        <v>29.94</v>
      </c>
      <c r="V4393" t="s">
        <v>25</v>
      </c>
      <c r="W4393">
        <v>5.41</v>
      </c>
      <c r="X4393" t="s">
        <v>25</v>
      </c>
      <c r="Y4393">
        <v>32.46</v>
      </c>
      <c r="Z4393">
        <v>5.99</v>
      </c>
      <c r="AA4393">
        <v>4.99</v>
      </c>
      <c r="AB4393">
        <v>0.2</v>
      </c>
      <c r="AC4393">
        <v>29.94</v>
      </c>
    </row>
    <row r="4394" spans="1:29" x14ac:dyDescent="0.25">
      <c r="A4394" s="111" t="s">
        <v>613</v>
      </c>
      <c r="B4394" s="112" t="s">
        <v>156</v>
      </c>
      <c r="C4394" s="111">
        <v>66961</v>
      </c>
      <c r="D4394" s="111">
        <v>669610</v>
      </c>
      <c r="E4394" s="111" t="s">
        <v>618</v>
      </c>
      <c r="F4394" s="111">
        <v>1166</v>
      </c>
      <c r="G4394" s="111" t="s">
        <v>417</v>
      </c>
      <c r="H4394" s="111" t="s">
        <v>91</v>
      </c>
      <c r="I4394" s="111" t="s">
        <v>18</v>
      </c>
      <c r="J4394" s="111" t="s">
        <v>418</v>
      </c>
      <c r="K4394" s="111" t="s">
        <v>85</v>
      </c>
      <c r="L4394" s="111">
        <v>6</v>
      </c>
      <c r="M4394" s="111">
        <v>0.12</v>
      </c>
      <c r="N4394" s="113">
        <v>5.69</v>
      </c>
      <c r="O4394" s="113">
        <v>4.74</v>
      </c>
      <c r="P4394" s="114">
        <v>0.2</v>
      </c>
      <c r="Q4394" s="113">
        <v>28.44</v>
      </c>
      <c r="R4394" s="115">
        <v>5.49</v>
      </c>
      <c r="S4394" s="115">
        <v>4.58</v>
      </c>
      <c r="T4394" s="119">
        <v>0.2</v>
      </c>
      <c r="U4394" s="116">
        <v>27.48</v>
      </c>
      <c r="V4394" t="s">
        <v>25</v>
      </c>
      <c r="W4394">
        <v>4.82</v>
      </c>
      <c r="X4394" t="s">
        <v>25</v>
      </c>
      <c r="Y4394">
        <v>28.92</v>
      </c>
      <c r="Z4394">
        <v>5.59</v>
      </c>
      <c r="AA4394">
        <v>4.66</v>
      </c>
      <c r="AB4394">
        <v>0.2</v>
      </c>
      <c r="AC4394">
        <v>27.96</v>
      </c>
    </row>
    <row r="4395" spans="1:29" x14ac:dyDescent="0.25">
      <c r="A4395" s="111" t="s">
        <v>613</v>
      </c>
      <c r="B4395" s="112" t="s">
        <v>156</v>
      </c>
      <c r="C4395" s="111">
        <v>66961</v>
      </c>
      <c r="D4395" s="111">
        <v>669610</v>
      </c>
      <c r="E4395" s="111" t="s">
        <v>618</v>
      </c>
      <c r="F4395" s="111">
        <v>2349</v>
      </c>
      <c r="G4395" s="111" t="s">
        <v>391</v>
      </c>
      <c r="H4395" s="111" t="s">
        <v>86</v>
      </c>
      <c r="I4395" s="111" t="s">
        <v>18</v>
      </c>
      <c r="J4395" s="111" t="s">
        <v>334</v>
      </c>
      <c r="K4395" s="111" t="s">
        <v>85</v>
      </c>
      <c r="L4395" s="111">
        <v>6</v>
      </c>
      <c r="M4395" s="111">
        <v>0.12</v>
      </c>
      <c r="N4395" s="113">
        <v>7.39</v>
      </c>
      <c r="O4395" s="113">
        <v>6.17</v>
      </c>
      <c r="P4395" s="114">
        <v>0.2</v>
      </c>
      <c r="Q4395" s="113">
        <v>37.019999999999996</v>
      </c>
      <c r="R4395" s="115">
        <v>6.99</v>
      </c>
      <c r="S4395" s="115">
        <v>5.83</v>
      </c>
      <c r="T4395" s="119">
        <v>0.2</v>
      </c>
      <c r="U4395" s="116">
        <v>34.980000000000004</v>
      </c>
      <c r="V4395" t="s">
        <v>25</v>
      </c>
      <c r="W4395">
        <v>6.14</v>
      </c>
      <c r="X4395" t="s">
        <v>25</v>
      </c>
      <c r="Y4395">
        <v>36.839999999999996</v>
      </c>
      <c r="Z4395">
        <v>6.99</v>
      </c>
      <c r="AA4395">
        <v>5.83</v>
      </c>
      <c r="AB4395">
        <v>0.2</v>
      </c>
      <c r="AC4395">
        <v>34.980000000000004</v>
      </c>
    </row>
    <row r="4396" spans="1:29" x14ac:dyDescent="0.25">
      <c r="A4396" s="111" t="s">
        <v>613</v>
      </c>
      <c r="B4396" s="112" t="s">
        <v>156</v>
      </c>
      <c r="C4396" s="111">
        <v>66961</v>
      </c>
      <c r="D4396" s="111">
        <v>669610</v>
      </c>
      <c r="E4396" s="111" t="s">
        <v>618</v>
      </c>
      <c r="F4396" s="111">
        <v>2350</v>
      </c>
      <c r="G4396" s="111" t="s">
        <v>392</v>
      </c>
      <c r="H4396" s="111" t="s">
        <v>90</v>
      </c>
      <c r="I4396" s="111" t="s">
        <v>18</v>
      </c>
      <c r="J4396" s="111" t="s">
        <v>336</v>
      </c>
      <c r="K4396" s="111" t="s">
        <v>85</v>
      </c>
      <c r="L4396" s="111">
        <v>6</v>
      </c>
      <c r="M4396" s="111">
        <v>0.12</v>
      </c>
      <c r="N4396" s="113">
        <v>5.99</v>
      </c>
      <c r="O4396" s="113">
        <v>5.0199999999999996</v>
      </c>
      <c r="P4396" s="114">
        <v>0.2</v>
      </c>
      <c r="Q4396" s="113">
        <v>30.119999999999997</v>
      </c>
      <c r="R4396" s="115">
        <v>5.29</v>
      </c>
      <c r="S4396" s="115">
        <v>4.41</v>
      </c>
      <c r="T4396" s="119">
        <v>0.2</v>
      </c>
      <c r="U4396" s="116">
        <v>26.46</v>
      </c>
      <c r="V4396" t="s">
        <v>25</v>
      </c>
      <c r="W4396">
        <v>5.0199999999999996</v>
      </c>
      <c r="X4396" t="s">
        <v>25</v>
      </c>
      <c r="Y4396">
        <v>30.119999999999997</v>
      </c>
      <c r="Z4396">
        <v>5.29</v>
      </c>
      <c r="AA4396">
        <v>4.41</v>
      </c>
      <c r="AB4396">
        <v>0.2</v>
      </c>
      <c r="AC4396">
        <v>26.46</v>
      </c>
    </row>
    <row r="4397" spans="1:29" x14ac:dyDescent="0.25">
      <c r="A4397" s="111" t="s">
        <v>613</v>
      </c>
      <c r="B4397" s="112" t="s">
        <v>156</v>
      </c>
      <c r="C4397" s="111">
        <v>66961</v>
      </c>
      <c r="D4397" s="111">
        <v>669610</v>
      </c>
      <c r="E4397" s="111" t="s">
        <v>618</v>
      </c>
      <c r="F4397" s="111">
        <v>2353</v>
      </c>
      <c r="G4397" s="111" t="s">
        <v>393</v>
      </c>
      <c r="H4397" s="111" t="s">
        <v>93</v>
      </c>
      <c r="I4397" s="111" t="s">
        <v>18</v>
      </c>
      <c r="J4397" s="111" t="s">
        <v>338</v>
      </c>
      <c r="K4397" s="111" t="s">
        <v>85</v>
      </c>
      <c r="L4397" s="111">
        <v>6</v>
      </c>
      <c r="M4397" s="111">
        <v>0.12</v>
      </c>
      <c r="N4397" s="113">
        <v>7.39</v>
      </c>
      <c r="O4397" s="113">
        <v>6.17</v>
      </c>
      <c r="P4397" s="114">
        <v>0.2</v>
      </c>
      <c r="Q4397" s="113">
        <v>37.019999999999996</v>
      </c>
      <c r="R4397" s="115">
        <v>6.99</v>
      </c>
      <c r="S4397" s="115">
        <v>5.83</v>
      </c>
      <c r="T4397" s="119">
        <v>0.2</v>
      </c>
      <c r="U4397" s="116">
        <v>34.980000000000004</v>
      </c>
      <c r="V4397" t="s">
        <v>25</v>
      </c>
      <c r="W4397">
        <v>6.14</v>
      </c>
      <c r="X4397" t="s">
        <v>25</v>
      </c>
      <c r="Y4397">
        <v>36.839999999999996</v>
      </c>
      <c r="Z4397">
        <v>6.99</v>
      </c>
      <c r="AA4397">
        <v>5.83</v>
      </c>
      <c r="AB4397">
        <v>0.2</v>
      </c>
      <c r="AC4397">
        <v>34.980000000000004</v>
      </c>
    </row>
    <row r="4398" spans="1:29" x14ac:dyDescent="0.25">
      <c r="A4398" s="111" t="s">
        <v>613</v>
      </c>
      <c r="B4398" s="112" t="s">
        <v>156</v>
      </c>
      <c r="C4398" s="111">
        <v>66961</v>
      </c>
      <c r="D4398" s="111">
        <v>669610</v>
      </c>
      <c r="E4398" s="111" t="s">
        <v>618</v>
      </c>
      <c r="F4398" s="111">
        <v>2357</v>
      </c>
      <c r="G4398" s="111" t="s">
        <v>394</v>
      </c>
      <c r="H4398" s="111" t="s">
        <v>92</v>
      </c>
      <c r="I4398" s="111" t="s">
        <v>18</v>
      </c>
      <c r="J4398" s="111" t="s">
        <v>372</v>
      </c>
      <c r="K4398" s="111" t="s">
        <v>85</v>
      </c>
      <c r="L4398" s="111">
        <v>6</v>
      </c>
      <c r="M4398" s="111">
        <v>0.12</v>
      </c>
      <c r="N4398" s="113">
        <v>5.49</v>
      </c>
      <c r="O4398" s="113">
        <v>4.55</v>
      </c>
      <c r="P4398" s="114">
        <v>0.2</v>
      </c>
      <c r="Q4398" s="113">
        <v>27.299999999999997</v>
      </c>
      <c r="R4398" s="115">
        <v>4.99</v>
      </c>
      <c r="S4398" s="115">
        <v>4.16</v>
      </c>
      <c r="T4398" s="119">
        <v>0.2</v>
      </c>
      <c r="U4398" s="116">
        <v>24.96</v>
      </c>
      <c r="V4398" t="s">
        <v>25</v>
      </c>
      <c r="W4398">
        <v>4.55</v>
      </c>
      <c r="X4398" t="s">
        <v>25</v>
      </c>
      <c r="Y4398">
        <v>27.299999999999997</v>
      </c>
      <c r="Z4398">
        <v>4.99</v>
      </c>
      <c r="AA4398">
        <v>4.16</v>
      </c>
      <c r="AB4398">
        <v>0.2</v>
      </c>
      <c r="AC4398">
        <v>24.96</v>
      </c>
    </row>
    <row r="4399" spans="1:29" x14ac:dyDescent="0.25">
      <c r="A4399" s="111" t="s">
        <v>613</v>
      </c>
      <c r="B4399" s="112" t="s">
        <v>156</v>
      </c>
      <c r="C4399" s="111">
        <v>66961</v>
      </c>
      <c r="D4399" s="111">
        <v>669610</v>
      </c>
      <c r="E4399" s="111" t="s">
        <v>618</v>
      </c>
      <c r="F4399" s="111">
        <v>4409</v>
      </c>
      <c r="G4399" s="111" t="s">
        <v>419</v>
      </c>
      <c r="H4399" s="111" t="s">
        <v>88</v>
      </c>
      <c r="I4399" s="111" t="s">
        <v>18</v>
      </c>
      <c r="J4399" s="111" t="s">
        <v>342</v>
      </c>
      <c r="K4399" s="111" t="s">
        <v>85</v>
      </c>
      <c r="L4399" s="111">
        <v>6</v>
      </c>
      <c r="M4399" s="111">
        <v>0.12</v>
      </c>
      <c r="N4399" s="113">
        <v>6.49</v>
      </c>
      <c r="O4399" s="113">
        <v>5.41</v>
      </c>
      <c r="P4399" s="114">
        <v>0.2</v>
      </c>
      <c r="Q4399" s="113">
        <v>32.46</v>
      </c>
      <c r="R4399" s="115">
        <v>5.99</v>
      </c>
      <c r="S4399" s="115">
        <v>4.99</v>
      </c>
      <c r="T4399" s="119">
        <v>0.2</v>
      </c>
      <c r="U4399" s="116">
        <v>29.94</v>
      </c>
      <c r="V4399" t="s">
        <v>25</v>
      </c>
      <c r="W4399">
        <v>5.41</v>
      </c>
      <c r="X4399" t="s">
        <v>25</v>
      </c>
      <c r="Y4399">
        <v>32.46</v>
      </c>
      <c r="Z4399">
        <v>5.99</v>
      </c>
      <c r="AA4399">
        <v>4.99</v>
      </c>
      <c r="AB4399">
        <v>0.2</v>
      </c>
      <c r="AC4399">
        <v>29.94</v>
      </c>
    </row>
    <row r="4400" spans="1:29" x14ac:dyDescent="0.25">
      <c r="A4400" s="111" t="s">
        <v>613</v>
      </c>
      <c r="B4400" s="112" t="s">
        <v>156</v>
      </c>
      <c r="C4400" s="111">
        <v>66961</v>
      </c>
      <c r="D4400" s="111">
        <v>669610</v>
      </c>
      <c r="E4400" s="111" t="s">
        <v>618</v>
      </c>
      <c r="F4400" s="111">
        <v>9276</v>
      </c>
      <c r="G4400" s="111" t="s">
        <v>395</v>
      </c>
      <c r="H4400" s="111" t="s">
        <v>88</v>
      </c>
      <c r="I4400" s="111" t="s">
        <v>18</v>
      </c>
      <c r="J4400" s="111" t="s">
        <v>344</v>
      </c>
      <c r="K4400" s="111" t="s">
        <v>85</v>
      </c>
      <c r="L4400" s="111">
        <v>6</v>
      </c>
      <c r="M4400" s="111">
        <v>0.12</v>
      </c>
      <c r="N4400" s="113">
        <v>6.49</v>
      </c>
      <c r="O4400" s="113">
        <v>5.41</v>
      </c>
      <c r="P4400" s="114">
        <v>0.2</v>
      </c>
      <c r="Q4400" s="113">
        <v>32.46</v>
      </c>
      <c r="R4400" s="115">
        <v>5.99</v>
      </c>
      <c r="S4400" s="115">
        <v>4.99</v>
      </c>
      <c r="T4400" s="119">
        <v>0.2</v>
      </c>
      <c r="U4400" s="116">
        <v>29.94</v>
      </c>
      <c r="V4400" t="s">
        <v>25</v>
      </c>
      <c r="W4400">
        <v>5.41</v>
      </c>
      <c r="X4400" t="s">
        <v>25</v>
      </c>
      <c r="Y4400">
        <v>32.46</v>
      </c>
      <c r="Z4400">
        <v>5.99</v>
      </c>
      <c r="AA4400">
        <v>4.99</v>
      </c>
      <c r="AB4400">
        <v>0.2</v>
      </c>
      <c r="AC4400">
        <v>29.94</v>
      </c>
    </row>
    <row r="4401" spans="1:29" x14ac:dyDescent="0.25">
      <c r="A4401" s="111" t="s">
        <v>613</v>
      </c>
      <c r="B4401" s="112" t="s">
        <v>156</v>
      </c>
      <c r="C4401" s="111">
        <v>66961</v>
      </c>
      <c r="D4401" s="111">
        <v>669610</v>
      </c>
      <c r="E4401" s="111" t="s">
        <v>618</v>
      </c>
      <c r="F4401" s="111">
        <v>25700</v>
      </c>
      <c r="G4401" s="111" t="s">
        <v>396</v>
      </c>
      <c r="H4401" s="111" t="s">
        <v>135</v>
      </c>
      <c r="I4401" s="111" t="s">
        <v>128</v>
      </c>
      <c r="J4401" s="111" t="s">
        <v>378</v>
      </c>
      <c r="K4401" s="111" t="s">
        <v>85</v>
      </c>
      <c r="L4401" s="111">
        <v>6</v>
      </c>
      <c r="M4401" s="111">
        <v>0.12</v>
      </c>
      <c r="N4401" s="113">
        <v>8.7899999999999991</v>
      </c>
      <c r="O4401" s="113">
        <v>7.2959999999999994</v>
      </c>
      <c r="P4401" s="114">
        <v>0.2</v>
      </c>
      <c r="Q4401" s="113">
        <v>43.8</v>
      </c>
      <c r="R4401" s="115">
        <v>10.49</v>
      </c>
      <c r="S4401" s="115">
        <v>6.8</v>
      </c>
      <c r="T4401" s="119">
        <v>0.54</v>
      </c>
      <c r="U4401" s="116">
        <v>40.799999999999997</v>
      </c>
      <c r="V4401" t="s">
        <v>25</v>
      </c>
      <c r="W4401">
        <v>9.4145000000000003</v>
      </c>
      <c r="X4401" t="s">
        <v>25</v>
      </c>
      <c r="Y4401">
        <v>56.46</v>
      </c>
      <c r="Z4401">
        <v>9.99</v>
      </c>
      <c r="AA4401">
        <v>6.4833333333333334</v>
      </c>
      <c r="AB4401">
        <v>0.54</v>
      </c>
      <c r="AC4401">
        <v>38.880000000000003</v>
      </c>
    </row>
    <row r="4402" spans="1:29" x14ac:dyDescent="0.25">
      <c r="A4402" s="111" t="s">
        <v>613</v>
      </c>
      <c r="B4402" s="112" t="s">
        <v>156</v>
      </c>
      <c r="C4402" s="111">
        <v>66961</v>
      </c>
      <c r="D4402" s="111">
        <v>669610</v>
      </c>
      <c r="E4402" s="111" t="s">
        <v>618</v>
      </c>
      <c r="F4402" s="111">
        <v>18137</v>
      </c>
      <c r="G4402" s="111" t="s">
        <v>507</v>
      </c>
      <c r="H4402" s="111" t="s">
        <v>103</v>
      </c>
      <c r="I4402" s="111" t="s">
        <v>18</v>
      </c>
      <c r="J4402" s="111" t="s">
        <v>334</v>
      </c>
      <c r="K4402" s="111" t="s">
        <v>105</v>
      </c>
      <c r="L4402" s="111">
        <v>4</v>
      </c>
      <c r="M4402" s="111">
        <v>0.12</v>
      </c>
      <c r="N4402" s="113">
        <v>9.69</v>
      </c>
      <c r="O4402" s="113">
        <v>8.07</v>
      </c>
      <c r="P4402" s="114">
        <v>0.2</v>
      </c>
      <c r="Q4402" s="113">
        <v>32.28</v>
      </c>
      <c r="R4402" s="115">
        <v>9.2899999999999991</v>
      </c>
      <c r="S4402" s="115">
        <v>7.75</v>
      </c>
      <c r="T4402" s="119">
        <v>0.2</v>
      </c>
      <c r="U4402" s="116">
        <v>31</v>
      </c>
      <c r="V4402" t="s">
        <v>25</v>
      </c>
      <c r="W4402">
        <v>7.97</v>
      </c>
      <c r="X4402" t="s">
        <v>25</v>
      </c>
      <c r="Y4402">
        <v>31.88</v>
      </c>
      <c r="Z4402">
        <v>8.89</v>
      </c>
      <c r="AA4402">
        <v>7.41</v>
      </c>
      <c r="AB4402">
        <v>0.2</v>
      </c>
      <c r="AC4402">
        <v>29.64</v>
      </c>
    </row>
    <row r="4403" spans="1:29" x14ac:dyDescent="0.25">
      <c r="A4403" s="111" t="s">
        <v>613</v>
      </c>
      <c r="B4403" s="112" t="s">
        <v>156</v>
      </c>
      <c r="C4403" s="111">
        <v>66961</v>
      </c>
      <c r="D4403" s="111">
        <v>669610</v>
      </c>
      <c r="E4403" s="111" t="s">
        <v>618</v>
      </c>
      <c r="F4403" s="111">
        <v>18341</v>
      </c>
      <c r="G4403" s="111" t="s">
        <v>508</v>
      </c>
      <c r="H4403" s="111" t="s">
        <v>104</v>
      </c>
      <c r="I4403" s="111" t="s">
        <v>18</v>
      </c>
      <c r="J4403" s="111" t="s">
        <v>331</v>
      </c>
      <c r="K4403" s="111" t="s">
        <v>105</v>
      </c>
      <c r="L4403" s="111">
        <v>4</v>
      </c>
      <c r="M4403" s="111">
        <v>0.12</v>
      </c>
      <c r="N4403" s="113">
        <v>9.69</v>
      </c>
      <c r="O4403" s="113">
        <v>8.07</v>
      </c>
      <c r="P4403" s="114">
        <v>0.2</v>
      </c>
      <c r="Q4403" s="113">
        <v>32.28</v>
      </c>
      <c r="R4403" s="115">
        <v>9.2899999999999991</v>
      </c>
      <c r="S4403" s="115">
        <v>7.75</v>
      </c>
      <c r="T4403" s="119">
        <v>0.2</v>
      </c>
      <c r="U4403" s="116">
        <v>31</v>
      </c>
      <c r="V4403" t="s">
        <v>25</v>
      </c>
      <c r="W4403">
        <v>7.97</v>
      </c>
      <c r="X4403" t="s">
        <v>25</v>
      </c>
      <c r="Y4403">
        <v>31.88</v>
      </c>
      <c r="Z4403">
        <v>8.89</v>
      </c>
      <c r="AA4403">
        <v>7.41</v>
      </c>
      <c r="AB4403">
        <v>0.2</v>
      </c>
      <c r="AC4403">
        <v>29.64</v>
      </c>
    </row>
    <row r="4404" spans="1:29" x14ac:dyDescent="0.25">
      <c r="A4404" s="111" t="s">
        <v>613</v>
      </c>
      <c r="B4404" s="112" t="s">
        <v>156</v>
      </c>
      <c r="C4404" s="111">
        <v>66961</v>
      </c>
      <c r="D4404" s="111">
        <v>669610</v>
      </c>
      <c r="E4404" s="111" t="s">
        <v>618</v>
      </c>
      <c r="F4404" s="111">
        <v>7977</v>
      </c>
      <c r="G4404" s="111" t="s">
        <v>397</v>
      </c>
      <c r="H4404" s="111" t="s">
        <v>119</v>
      </c>
      <c r="I4404" s="111" t="s">
        <v>115</v>
      </c>
      <c r="J4404" s="111" t="s">
        <v>398</v>
      </c>
      <c r="K4404" s="111" t="s">
        <v>58</v>
      </c>
      <c r="L4404" s="111">
        <v>6</v>
      </c>
      <c r="M4404" s="111">
        <v>0.03</v>
      </c>
      <c r="N4404" s="113">
        <v>5.09</v>
      </c>
      <c r="O4404" s="113">
        <v>4.2655000000000003</v>
      </c>
      <c r="P4404" s="114">
        <v>0.2</v>
      </c>
      <c r="Q4404" s="113">
        <v>25.619999999999997</v>
      </c>
      <c r="R4404" s="115">
        <v>4.99</v>
      </c>
      <c r="S4404" s="115">
        <v>4.16</v>
      </c>
      <c r="T4404" s="119">
        <v>0.2</v>
      </c>
      <c r="U4404" s="116">
        <v>24.96</v>
      </c>
      <c r="V4404" t="s">
        <v>25</v>
      </c>
      <c r="W4404">
        <v>4.2699999999999996</v>
      </c>
      <c r="X4404" t="s">
        <v>25</v>
      </c>
      <c r="Y4404">
        <v>25.619999999999997</v>
      </c>
      <c r="Z4404">
        <v>4.8899999999999997</v>
      </c>
      <c r="AA4404">
        <v>4.08</v>
      </c>
      <c r="AB4404">
        <v>0.2</v>
      </c>
      <c r="AC4404">
        <v>24.48</v>
      </c>
    </row>
    <row r="4405" spans="1:29" x14ac:dyDescent="0.25">
      <c r="A4405" s="111" t="s">
        <v>613</v>
      </c>
      <c r="B4405" s="112" t="s">
        <v>156</v>
      </c>
      <c r="C4405" s="111">
        <v>66961</v>
      </c>
      <c r="D4405" s="111">
        <v>669610</v>
      </c>
      <c r="E4405" s="111" t="s">
        <v>618</v>
      </c>
      <c r="F4405" s="111">
        <v>7980</v>
      </c>
      <c r="G4405" s="111" t="s">
        <v>401</v>
      </c>
      <c r="H4405" s="111" t="s">
        <v>119</v>
      </c>
      <c r="I4405" s="111" t="s">
        <v>115</v>
      </c>
      <c r="J4405" s="111" t="s">
        <v>402</v>
      </c>
      <c r="K4405" s="111" t="s">
        <v>58</v>
      </c>
      <c r="L4405" s="111">
        <v>6</v>
      </c>
      <c r="M4405" s="111">
        <v>0.03</v>
      </c>
      <c r="N4405" s="113">
        <v>5.09</v>
      </c>
      <c r="O4405" s="113">
        <v>4.2655000000000003</v>
      </c>
      <c r="P4405" s="114">
        <v>0.2</v>
      </c>
      <c r="Q4405" s="113">
        <v>25.619999999999997</v>
      </c>
      <c r="R4405" s="115">
        <v>4.99</v>
      </c>
      <c r="S4405" s="115">
        <v>4.16</v>
      </c>
      <c r="T4405" s="119">
        <v>0.2</v>
      </c>
      <c r="U4405" s="116">
        <v>24.96</v>
      </c>
      <c r="V4405" t="s">
        <v>25</v>
      </c>
      <c r="W4405">
        <v>4.2699999999999996</v>
      </c>
      <c r="X4405" t="s">
        <v>25</v>
      </c>
      <c r="Y4405">
        <v>25.619999999999997</v>
      </c>
      <c r="Z4405">
        <v>4.8899999999999997</v>
      </c>
      <c r="AA4405">
        <v>4.08</v>
      </c>
      <c r="AB4405">
        <v>0.2</v>
      </c>
      <c r="AC4405">
        <v>24.48</v>
      </c>
    </row>
    <row r="4406" spans="1:29" x14ac:dyDescent="0.25">
      <c r="A4406" s="111" t="s">
        <v>613</v>
      </c>
      <c r="B4406" s="112" t="s">
        <v>156</v>
      </c>
      <c r="C4406" s="111">
        <v>66961</v>
      </c>
      <c r="D4406" s="111">
        <v>669610</v>
      </c>
      <c r="E4406" s="111" t="s">
        <v>618</v>
      </c>
      <c r="F4406" s="111">
        <v>7981</v>
      </c>
      <c r="G4406" s="111" t="s">
        <v>403</v>
      </c>
      <c r="H4406" s="111" t="s">
        <v>119</v>
      </c>
      <c r="I4406" s="111" t="s">
        <v>115</v>
      </c>
      <c r="J4406" s="111" t="s">
        <v>404</v>
      </c>
      <c r="K4406" s="111" t="s">
        <v>58</v>
      </c>
      <c r="L4406" s="111">
        <v>6</v>
      </c>
      <c r="M4406" s="111">
        <v>0.03</v>
      </c>
      <c r="N4406" s="113">
        <v>5.09</v>
      </c>
      <c r="O4406" s="113">
        <v>4.2655000000000003</v>
      </c>
      <c r="P4406" s="114">
        <v>0.2</v>
      </c>
      <c r="Q4406" s="113">
        <v>25.619999999999997</v>
      </c>
      <c r="R4406" s="115">
        <v>4.99</v>
      </c>
      <c r="S4406" s="115">
        <v>4.16</v>
      </c>
      <c r="T4406" s="119">
        <v>0.2</v>
      </c>
      <c r="U4406" s="116">
        <v>24.96</v>
      </c>
      <c r="V4406" t="s">
        <v>25</v>
      </c>
      <c r="W4406">
        <v>4.2699999999999996</v>
      </c>
      <c r="X4406" t="s">
        <v>25</v>
      </c>
      <c r="Y4406">
        <v>25.619999999999997</v>
      </c>
      <c r="Z4406">
        <v>4.8899999999999997</v>
      </c>
      <c r="AA4406">
        <v>4.08</v>
      </c>
      <c r="AB4406">
        <v>0.2</v>
      </c>
      <c r="AC4406">
        <v>24.48</v>
      </c>
    </row>
    <row r="4407" spans="1:29" x14ac:dyDescent="0.25">
      <c r="A4407" s="111" t="s">
        <v>613</v>
      </c>
      <c r="B4407" s="112" t="s">
        <v>156</v>
      </c>
      <c r="C4407" s="111">
        <v>66961</v>
      </c>
      <c r="D4407" s="111">
        <v>669610</v>
      </c>
      <c r="E4407" s="111" t="s">
        <v>618</v>
      </c>
      <c r="F4407" s="111">
        <v>7982</v>
      </c>
      <c r="G4407" s="111" t="s">
        <v>405</v>
      </c>
      <c r="H4407" s="111" t="s">
        <v>119</v>
      </c>
      <c r="I4407" s="111" t="s">
        <v>115</v>
      </c>
      <c r="J4407" s="111" t="s">
        <v>406</v>
      </c>
      <c r="K4407" s="111" t="s">
        <v>58</v>
      </c>
      <c r="L4407" s="111">
        <v>6</v>
      </c>
      <c r="M4407" s="111">
        <v>0.03</v>
      </c>
      <c r="N4407" s="113">
        <v>5.09</v>
      </c>
      <c r="O4407" s="113">
        <v>4.2655000000000003</v>
      </c>
      <c r="P4407" s="114">
        <v>0.2</v>
      </c>
      <c r="Q4407" s="113">
        <v>25.619999999999997</v>
      </c>
      <c r="R4407" s="115">
        <v>4.99</v>
      </c>
      <c r="S4407" s="115">
        <v>4.16</v>
      </c>
      <c r="T4407" s="119">
        <v>0.2</v>
      </c>
      <c r="U4407" s="116">
        <v>24.96</v>
      </c>
      <c r="V4407" t="s">
        <v>25</v>
      </c>
      <c r="W4407">
        <v>4.2699999999999996</v>
      </c>
      <c r="X4407" t="s">
        <v>25</v>
      </c>
      <c r="Y4407">
        <v>25.619999999999997</v>
      </c>
      <c r="Z4407">
        <v>4.8899999999999997</v>
      </c>
      <c r="AA4407">
        <v>4.08</v>
      </c>
      <c r="AB4407">
        <v>0.2</v>
      </c>
      <c r="AC4407">
        <v>24.48</v>
      </c>
    </row>
    <row r="4408" spans="1:29" x14ac:dyDescent="0.25">
      <c r="A4408" s="111" t="s">
        <v>613</v>
      </c>
      <c r="B4408" s="112" t="s">
        <v>156</v>
      </c>
      <c r="C4408" s="111">
        <v>66961</v>
      </c>
      <c r="D4408" s="111">
        <v>669610</v>
      </c>
      <c r="E4408" s="111" t="s">
        <v>618</v>
      </c>
      <c r="F4408" s="111">
        <v>7983</v>
      </c>
      <c r="G4408" s="111" t="s">
        <v>407</v>
      </c>
      <c r="H4408" s="111" t="s">
        <v>119</v>
      </c>
      <c r="I4408" s="111" t="s">
        <v>115</v>
      </c>
      <c r="J4408" s="111" t="s">
        <v>408</v>
      </c>
      <c r="K4408" s="111" t="s">
        <v>58</v>
      </c>
      <c r="L4408" s="111">
        <v>6</v>
      </c>
      <c r="M4408" s="111">
        <v>0.03</v>
      </c>
      <c r="N4408" s="113">
        <v>5.09</v>
      </c>
      <c r="O4408" s="113">
        <v>4.2655000000000003</v>
      </c>
      <c r="P4408" s="114">
        <v>0.2</v>
      </c>
      <c r="Q4408" s="113">
        <v>25.619999999999997</v>
      </c>
      <c r="R4408" s="115">
        <v>4.99</v>
      </c>
      <c r="S4408" s="115">
        <v>4.16</v>
      </c>
      <c r="T4408" s="119">
        <v>0.2</v>
      </c>
      <c r="U4408" s="116">
        <v>24.96</v>
      </c>
      <c r="V4408" t="s">
        <v>25</v>
      </c>
      <c r="W4408">
        <v>4.2699999999999996</v>
      </c>
      <c r="X4408" t="s">
        <v>25</v>
      </c>
      <c r="Y4408">
        <v>25.619999999999997</v>
      </c>
      <c r="Z4408">
        <v>4.8899999999999997</v>
      </c>
      <c r="AA4408">
        <v>4.08</v>
      </c>
      <c r="AB4408">
        <v>0.2</v>
      </c>
      <c r="AC4408">
        <v>24.48</v>
      </c>
    </row>
    <row r="4409" spans="1:29" x14ac:dyDescent="0.25">
      <c r="A4409" s="111" t="s">
        <v>613</v>
      </c>
      <c r="B4409" s="112" t="s">
        <v>156</v>
      </c>
      <c r="C4409" s="111">
        <v>66961</v>
      </c>
      <c r="D4409" s="111">
        <v>669610</v>
      </c>
      <c r="E4409" s="111" t="s">
        <v>618</v>
      </c>
      <c r="F4409" s="111">
        <v>8791</v>
      </c>
      <c r="G4409" s="111" t="s">
        <v>483</v>
      </c>
      <c r="H4409" s="111" t="s">
        <v>61</v>
      </c>
      <c r="I4409" s="111" t="s">
        <v>18</v>
      </c>
      <c r="J4409" s="111" t="s">
        <v>469</v>
      </c>
      <c r="K4409" s="111" t="s">
        <v>58</v>
      </c>
      <c r="L4409" s="111">
        <v>12</v>
      </c>
      <c r="M4409" s="111">
        <v>0.06</v>
      </c>
      <c r="N4409" s="113">
        <v>3.99</v>
      </c>
      <c r="O4409" s="113">
        <v>3.32</v>
      </c>
      <c r="P4409" s="114">
        <v>0.2</v>
      </c>
      <c r="Q4409" s="113">
        <v>39.839999999999996</v>
      </c>
      <c r="R4409" s="115">
        <v>3.59</v>
      </c>
      <c r="S4409" s="115">
        <v>2.99</v>
      </c>
      <c r="T4409" s="119">
        <v>0.2</v>
      </c>
      <c r="U4409" s="116">
        <v>35.880000000000003</v>
      </c>
      <c r="V4409" t="s">
        <v>25</v>
      </c>
      <c r="W4409">
        <v>3.13</v>
      </c>
      <c r="X4409" t="s">
        <v>25</v>
      </c>
      <c r="Y4409">
        <v>37.56</v>
      </c>
      <c r="Z4409">
        <v>3.39</v>
      </c>
      <c r="AA4409">
        <v>2.83</v>
      </c>
      <c r="AB4409">
        <v>0.2</v>
      </c>
      <c r="AC4409">
        <v>33.96</v>
      </c>
    </row>
    <row r="4410" spans="1:29" x14ac:dyDescent="0.25">
      <c r="A4410" s="111" t="s">
        <v>613</v>
      </c>
      <c r="B4410" s="112" t="s">
        <v>156</v>
      </c>
      <c r="C4410" s="111">
        <v>66961</v>
      </c>
      <c r="D4410" s="111">
        <v>669610</v>
      </c>
      <c r="E4410" s="111" t="s">
        <v>618</v>
      </c>
      <c r="F4410" s="111">
        <v>13061</v>
      </c>
      <c r="G4410" s="111" t="s">
        <v>484</v>
      </c>
      <c r="H4410" s="111" t="s">
        <v>61</v>
      </c>
      <c r="I4410" s="111" t="s">
        <v>18</v>
      </c>
      <c r="J4410" s="111" t="s">
        <v>471</v>
      </c>
      <c r="K4410" s="111" t="s">
        <v>58</v>
      </c>
      <c r="L4410" s="111">
        <v>12</v>
      </c>
      <c r="M4410" s="111">
        <v>0.06</v>
      </c>
      <c r="N4410" s="113">
        <v>3.99</v>
      </c>
      <c r="O4410" s="113">
        <v>3.32</v>
      </c>
      <c r="P4410" s="114">
        <v>0.2</v>
      </c>
      <c r="Q4410" s="113">
        <v>39.839999999999996</v>
      </c>
      <c r="R4410" s="115">
        <v>3.59</v>
      </c>
      <c r="S4410" s="115">
        <v>2.99</v>
      </c>
      <c r="T4410" s="119">
        <v>0.2</v>
      </c>
      <c r="U4410" s="116">
        <v>35.880000000000003</v>
      </c>
      <c r="V4410" t="s">
        <v>25</v>
      </c>
      <c r="W4410">
        <v>3.13</v>
      </c>
      <c r="X4410" t="s">
        <v>25</v>
      </c>
      <c r="Y4410">
        <v>37.56</v>
      </c>
      <c r="Z4410">
        <v>3.39</v>
      </c>
      <c r="AA4410">
        <v>2.83</v>
      </c>
      <c r="AB4410">
        <v>0.2</v>
      </c>
      <c r="AC4410">
        <v>33.96</v>
      </c>
    </row>
    <row r="4411" spans="1:29" x14ac:dyDescent="0.25">
      <c r="A4411" s="111" t="s">
        <v>613</v>
      </c>
      <c r="B4411" s="112" t="s">
        <v>156</v>
      </c>
      <c r="C4411" s="111">
        <v>66961</v>
      </c>
      <c r="D4411" s="111">
        <v>669610</v>
      </c>
      <c r="E4411" s="111" t="s">
        <v>618</v>
      </c>
      <c r="F4411" s="111">
        <v>8919</v>
      </c>
      <c r="G4411" s="111" t="s">
        <v>490</v>
      </c>
      <c r="H4411" s="111" t="s">
        <v>63</v>
      </c>
      <c r="I4411" s="111" t="s">
        <v>18</v>
      </c>
      <c r="J4411" s="111" t="s">
        <v>334</v>
      </c>
      <c r="K4411" s="111" t="s">
        <v>62</v>
      </c>
      <c r="L4411" s="111">
        <v>12</v>
      </c>
      <c r="M4411" s="111">
        <v>7.1999999999999995E-2</v>
      </c>
      <c r="N4411" s="113">
        <v>4.1900000000000004</v>
      </c>
      <c r="O4411" s="113">
        <v>3.5054999999999996</v>
      </c>
      <c r="P4411" s="114">
        <v>0.2</v>
      </c>
      <c r="Q4411" s="113">
        <v>42.12</v>
      </c>
      <c r="R4411" s="115">
        <v>3.89</v>
      </c>
      <c r="S4411" s="115">
        <v>3.2416666666666667</v>
      </c>
      <c r="T4411" s="119">
        <v>0.2</v>
      </c>
      <c r="U4411" s="116">
        <v>38.880000000000003</v>
      </c>
      <c r="V4411" t="s">
        <v>25</v>
      </c>
      <c r="W4411">
        <v>3.32</v>
      </c>
      <c r="X4411" t="s">
        <v>25</v>
      </c>
      <c r="Y4411">
        <v>39.839999999999996</v>
      </c>
      <c r="Z4411">
        <v>3.69</v>
      </c>
      <c r="AA4411">
        <v>3.08</v>
      </c>
      <c r="AB4411">
        <v>0.2</v>
      </c>
      <c r="AC4411">
        <v>36.96</v>
      </c>
    </row>
    <row r="4412" spans="1:29" x14ac:dyDescent="0.25">
      <c r="A4412" s="111" t="s">
        <v>613</v>
      </c>
      <c r="B4412" s="112" t="s">
        <v>156</v>
      </c>
      <c r="C4412" s="111">
        <v>66961</v>
      </c>
      <c r="D4412" s="111">
        <v>669610</v>
      </c>
      <c r="E4412" s="111" t="s">
        <v>618</v>
      </c>
      <c r="F4412" s="111">
        <v>8921</v>
      </c>
      <c r="G4412" s="111" t="s">
        <v>491</v>
      </c>
      <c r="H4412" s="111" t="s">
        <v>64</v>
      </c>
      <c r="I4412" s="111" t="s">
        <v>18</v>
      </c>
      <c r="J4412" s="111" t="s">
        <v>338</v>
      </c>
      <c r="K4412" s="111" t="s">
        <v>62</v>
      </c>
      <c r="L4412" s="111">
        <v>12</v>
      </c>
      <c r="M4412" s="111">
        <v>7.1999999999999995E-2</v>
      </c>
      <c r="N4412" s="113">
        <v>4.09</v>
      </c>
      <c r="O4412" s="113">
        <v>3.41</v>
      </c>
      <c r="P4412" s="114">
        <v>0.2</v>
      </c>
      <c r="Q4412" s="113">
        <v>40.92</v>
      </c>
      <c r="R4412" s="115">
        <v>3.79</v>
      </c>
      <c r="S4412" s="115">
        <v>3.16</v>
      </c>
      <c r="T4412" s="119">
        <v>0.2</v>
      </c>
      <c r="U4412" s="116">
        <v>37.92</v>
      </c>
      <c r="V4412" t="s">
        <v>25</v>
      </c>
      <c r="W4412">
        <v>3.32</v>
      </c>
      <c r="X4412" t="s">
        <v>25</v>
      </c>
      <c r="Y4412">
        <v>39.839999999999996</v>
      </c>
      <c r="Z4412">
        <v>3.69</v>
      </c>
      <c r="AA4412">
        <v>3.08</v>
      </c>
      <c r="AB4412">
        <v>0.2</v>
      </c>
      <c r="AC4412">
        <v>36.96</v>
      </c>
    </row>
    <row r="4413" spans="1:29" x14ac:dyDescent="0.25">
      <c r="A4413" s="111" t="s">
        <v>613</v>
      </c>
      <c r="B4413" s="112" t="s">
        <v>156</v>
      </c>
      <c r="C4413" s="111">
        <v>66961</v>
      </c>
      <c r="D4413" s="111">
        <v>669610</v>
      </c>
      <c r="E4413" s="111" t="s">
        <v>618</v>
      </c>
      <c r="F4413" s="111">
        <v>8923</v>
      </c>
      <c r="G4413" s="111" t="s">
        <v>492</v>
      </c>
      <c r="H4413" s="111" t="s">
        <v>65</v>
      </c>
      <c r="I4413" s="111" t="s">
        <v>18</v>
      </c>
      <c r="J4413" s="111" t="s">
        <v>331</v>
      </c>
      <c r="K4413" s="111" t="s">
        <v>62</v>
      </c>
      <c r="L4413" s="111">
        <v>12</v>
      </c>
      <c r="M4413" s="111">
        <v>7.1999999999999995E-2</v>
      </c>
      <c r="N4413" s="113">
        <v>4.09</v>
      </c>
      <c r="O4413" s="113">
        <v>3.41</v>
      </c>
      <c r="P4413" s="114">
        <v>0.2</v>
      </c>
      <c r="Q4413" s="113">
        <v>40.92</v>
      </c>
      <c r="R4413" s="115">
        <v>3.79</v>
      </c>
      <c r="S4413" s="115">
        <v>3.16</v>
      </c>
      <c r="T4413" s="119">
        <v>0.2</v>
      </c>
      <c r="U4413" s="116">
        <v>37.92</v>
      </c>
      <c r="V4413" t="s">
        <v>25</v>
      </c>
      <c r="W4413">
        <v>3.32</v>
      </c>
      <c r="X4413" t="s">
        <v>25</v>
      </c>
      <c r="Y4413">
        <v>39.839999999999996</v>
      </c>
      <c r="Z4413">
        <v>3.69</v>
      </c>
      <c r="AA4413">
        <v>3.08</v>
      </c>
      <c r="AB4413">
        <v>0.2</v>
      </c>
      <c r="AC4413">
        <v>36.96</v>
      </c>
    </row>
    <row r="4414" spans="1:29" x14ac:dyDescent="0.25">
      <c r="A4414" s="111" t="s">
        <v>613</v>
      </c>
      <c r="B4414" s="112" t="s">
        <v>156</v>
      </c>
      <c r="C4414" s="111">
        <v>66961</v>
      </c>
      <c r="D4414" s="111">
        <v>669610</v>
      </c>
      <c r="E4414" s="111" t="s">
        <v>618</v>
      </c>
      <c r="F4414" s="111">
        <v>8931</v>
      </c>
      <c r="G4414" s="111" t="s">
        <v>493</v>
      </c>
      <c r="H4414" s="111" t="s">
        <v>67</v>
      </c>
      <c r="I4414" s="111" t="s">
        <v>18</v>
      </c>
      <c r="J4414" s="111" t="s">
        <v>340</v>
      </c>
      <c r="K4414" s="111" t="s">
        <v>62</v>
      </c>
      <c r="L4414" s="111">
        <v>12</v>
      </c>
      <c r="M4414" s="111">
        <v>7.1999999999999995E-2</v>
      </c>
      <c r="N4414" s="113">
        <v>4.09</v>
      </c>
      <c r="O4414" s="113">
        <v>3.41</v>
      </c>
      <c r="P4414" s="114">
        <v>0.2</v>
      </c>
      <c r="Q4414" s="113">
        <v>40.92</v>
      </c>
      <c r="R4414" s="115">
        <v>3.79</v>
      </c>
      <c r="S4414" s="115">
        <v>3.16</v>
      </c>
      <c r="T4414" s="119">
        <v>0.2</v>
      </c>
      <c r="U4414" s="116">
        <v>37.92</v>
      </c>
      <c r="V4414" t="s">
        <v>25</v>
      </c>
      <c r="W4414">
        <v>3.32</v>
      </c>
      <c r="X4414" t="s">
        <v>25</v>
      </c>
      <c r="Y4414">
        <v>39.839999999999996</v>
      </c>
      <c r="Z4414">
        <v>3.69</v>
      </c>
      <c r="AA4414">
        <v>3.08</v>
      </c>
      <c r="AB4414">
        <v>0.2</v>
      </c>
      <c r="AC4414">
        <v>36.96</v>
      </c>
    </row>
    <row r="4415" spans="1:29" x14ac:dyDescent="0.25">
      <c r="A4415" s="111" t="s">
        <v>613</v>
      </c>
      <c r="B4415" s="112" t="s">
        <v>156</v>
      </c>
      <c r="C4415" s="111">
        <v>66961</v>
      </c>
      <c r="D4415" s="111">
        <v>669610</v>
      </c>
      <c r="E4415" s="111" t="s">
        <v>618</v>
      </c>
      <c r="F4415" s="111">
        <v>8933</v>
      </c>
      <c r="G4415" s="111" t="s">
        <v>494</v>
      </c>
      <c r="H4415" s="111" t="s">
        <v>66</v>
      </c>
      <c r="I4415" s="111" t="s">
        <v>18</v>
      </c>
      <c r="J4415" s="111" t="s">
        <v>336</v>
      </c>
      <c r="K4415" s="111" t="s">
        <v>62</v>
      </c>
      <c r="L4415" s="111">
        <v>12</v>
      </c>
      <c r="M4415" s="111">
        <v>7.1999999999999995E-2</v>
      </c>
      <c r="N4415" s="113">
        <v>4.09</v>
      </c>
      <c r="O4415" s="113">
        <v>3.41</v>
      </c>
      <c r="P4415" s="114">
        <v>0.2</v>
      </c>
      <c r="Q4415" s="113">
        <v>40.92</v>
      </c>
      <c r="R4415" s="115">
        <v>3.79</v>
      </c>
      <c r="S4415" s="115">
        <v>3.16</v>
      </c>
      <c r="T4415" s="119">
        <v>0.2</v>
      </c>
      <c r="U4415" s="116">
        <v>37.92</v>
      </c>
      <c r="V4415" t="s">
        <v>25</v>
      </c>
      <c r="W4415">
        <v>3.32</v>
      </c>
      <c r="X4415" t="s">
        <v>25</v>
      </c>
      <c r="Y4415">
        <v>39.839999999999996</v>
      </c>
      <c r="Z4415">
        <v>3.69</v>
      </c>
      <c r="AA4415">
        <v>3.08</v>
      </c>
      <c r="AB4415">
        <v>0.2</v>
      </c>
      <c r="AC4415">
        <v>36.96</v>
      </c>
    </row>
    <row r="4416" spans="1:29" x14ac:dyDescent="0.25">
      <c r="A4416" s="111" t="s">
        <v>613</v>
      </c>
      <c r="B4416" s="112" t="s">
        <v>156</v>
      </c>
      <c r="C4416" s="111">
        <v>74179</v>
      </c>
      <c r="D4416" s="111">
        <v>741795</v>
      </c>
      <c r="E4416" s="111" t="s">
        <v>619</v>
      </c>
      <c r="F4416" s="111">
        <v>19229</v>
      </c>
      <c r="G4416" s="111" t="s">
        <v>348</v>
      </c>
      <c r="H4416" s="111" t="s">
        <v>151</v>
      </c>
      <c r="I4416" s="111" t="s">
        <v>128</v>
      </c>
      <c r="J4416" s="111" t="s">
        <v>346</v>
      </c>
      <c r="K4416" s="111" t="s">
        <v>129</v>
      </c>
      <c r="L4416" s="111">
        <v>6</v>
      </c>
      <c r="M4416" s="111">
        <v>1.4999999999999999E-2</v>
      </c>
      <c r="N4416" s="113">
        <v>7.99</v>
      </c>
      <c r="O4416" s="113">
        <v>6.69</v>
      </c>
      <c r="P4416" s="114">
        <v>0.2</v>
      </c>
      <c r="Q4416" s="113">
        <v>40.14</v>
      </c>
      <c r="R4416" s="115">
        <v>7.99</v>
      </c>
      <c r="S4416" s="115">
        <v>6.69</v>
      </c>
      <c r="T4416" s="119">
        <v>0.2</v>
      </c>
      <c r="U4416" s="116">
        <v>40.14</v>
      </c>
      <c r="V4416" t="s">
        <v>25</v>
      </c>
      <c r="W4416">
        <v>7.29</v>
      </c>
      <c r="X4416" t="s">
        <v>25</v>
      </c>
      <c r="Y4416">
        <v>43.74</v>
      </c>
      <c r="Z4416">
        <v>8.69</v>
      </c>
      <c r="AA4416">
        <v>7.22</v>
      </c>
      <c r="AB4416">
        <v>0.2</v>
      </c>
      <c r="AC4416">
        <v>43.32</v>
      </c>
    </row>
    <row r="4417" spans="1:29" x14ac:dyDescent="0.25">
      <c r="A4417" s="111" t="s">
        <v>613</v>
      </c>
      <c r="B4417" s="112" t="s">
        <v>156</v>
      </c>
      <c r="C4417" s="111">
        <v>74179</v>
      </c>
      <c r="D4417" s="111">
        <v>741795</v>
      </c>
      <c r="E4417" s="111" t="s">
        <v>619</v>
      </c>
      <c r="F4417" s="111">
        <v>19231</v>
      </c>
      <c r="G4417" s="111" t="s">
        <v>349</v>
      </c>
      <c r="H4417" s="111" t="s">
        <v>151</v>
      </c>
      <c r="I4417" s="111" t="s">
        <v>128</v>
      </c>
      <c r="J4417" s="111" t="s">
        <v>350</v>
      </c>
      <c r="K4417" s="111" t="s">
        <v>129</v>
      </c>
      <c r="L4417" s="111">
        <v>4</v>
      </c>
      <c r="M4417" s="111">
        <v>0.01</v>
      </c>
      <c r="N4417" s="113">
        <v>7.99</v>
      </c>
      <c r="O4417" s="113">
        <v>6.69</v>
      </c>
      <c r="P4417" s="114">
        <v>0.2</v>
      </c>
      <c r="Q4417" s="113">
        <v>26.76</v>
      </c>
      <c r="R4417" s="115">
        <v>7.99</v>
      </c>
      <c r="S4417" s="115">
        <v>6.69</v>
      </c>
      <c r="T4417" s="119">
        <v>0.2</v>
      </c>
      <c r="U4417" s="116">
        <v>26.76</v>
      </c>
      <c r="V4417" t="s">
        <v>25</v>
      </c>
      <c r="W4417">
        <v>7.29</v>
      </c>
      <c r="X4417" t="s">
        <v>25</v>
      </c>
      <c r="Y4417">
        <v>29.16</v>
      </c>
      <c r="Z4417">
        <v>8.69</v>
      </c>
      <c r="AA4417">
        <v>7.22</v>
      </c>
      <c r="AB4417">
        <v>0.2</v>
      </c>
      <c r="AC4417">
        <v>28.88</v>
      </c>
    </row>
    <row r="4418" spans="1:29" x14ac:dyDescent="0.25">
      <c r="A4418" s="111" t="s">
        <v>613</v>
      </c>
      <c r="B4418" s="112" t="s">
        <v>156</v>
      </c>
      <c r="C4418" s="111">
        <v>74179</v>
      </c>
      <c r="D4418" s="111">
        <v>741795</v>
      </c>
      <c r="E4418" s="111" t="s">
        <v>619</v>
      </c>
      <c r="F4418" s="111">
        <v>21666</v>
      </c>
      <c r="G4418" s="111" t="s">
        <v>351</v>
      </c>
      <c r="H4418" s="111" t="s">
        <v>151</v>
      </c>
      <c r="I4418" s="111" t="s">
        <v>128</v>
      </c>
      <c r="J4418" s="111" t="s">
        <v>352</v>
      </c>
      <c r="K4418" s="111" t="s">
        <v>129</v>
      </c>
      <c r="L4418" s="111">
        <v>4</v>
      </c>
      <c r="M4418" s="111">
        <v>0.01</v>
      </c>
      <c r="N4418" s="113">
        <v>7.99</v>
      </c>
      <c r="O4418" s="113">
        <v>6.69</v>
      </c>
      <c r="P4418" s="114">
        <v>0.2</v>
      </c>
      <c r="Q4418" s="113">
        <v>26.76</v>
      </c>
      <c r="R4418" s="115">
        <v>7.99</v>
      </c>
      <c r="S4418" s="115">
        <v>6.69</v>
      </c>
      <c r="T4418" s="119">
        <v>0.2</v>
      </c>
      <c r="U4418" s="116">
        <v>26.76</v>
      </c>
      <c r="V4418" t="s">
        <v>25</v>
      </c>
      <c r="W4418">
        <v>7.29</v>
      </c>
      <c r="X4418" t="s">
        <v>25</v>
      </c>
      <c r="Y4418">
        <v>29.16</v>
      </c>
      <c r="Z4418">
        <v>8.69</v>
      </c>
      <c r="AA4418">
        <v>7.22</v>
      </c>
      <c r="AB4418">
        <v>0.2</v>
      </c>
      <c r="AC4418">
        <v>28.88</v>
      </c>
    </row>
    <row r="4419" spans="1:29" x14ac:dyDescent="0.25">
      <c r="A4419" s="111" t="s">
        <v>613</v>
      </c>
      <c r="B4419" s="112" t="s">
        <v>156</v>
      </c>
      <c r="C4419" s="111">
        <v>74179</v>
      </c>
      <c r="D4419" s="111">
        <v>741795</v>
      </c>
      <c r="E4419" s="111" t="s">
        <v>619</v>
      </c>
      <c r="F4419" s="111">
        <v>24306</v>
      </c>
      <c r="G4419" s="111" t="s">
        <v>353</v>
      </c>
      <c r="H4419" s="111" t="s">
        <v>151</v>
      </c>
      <c r="I4419" s="111" t="s">
        <v>128</v>
      </c>
      <c r="J4419" s="111" t="s">
        <v>354</v>
      </c>
      <c r="K4419" s="111" t="s">
        <v>129</v>
      </c>
      <c r="L4419" s="111">
        <v>4</v>
      </c>
      <c r="M4419" s="111">
        <v>0.01</v>
      </c>
      <c r="N4419" s="113">
        <v>7.99</v>
      </c>
      <c r="O4419" s="113">
        <v>6.69</v>
      </c>
      <c r="P4419" s="114">
        <v>0.2</v>
      </c>
      <c r="Q4419" s="113">
        <v>26.76</v>
      </c>
      <c r="R4419" s="115">
        <v>7.99</v>
      </c>
      <c r="S4419" s="115">
        <v>6.69</v>
      </c>
      <c r="T4419" s="119">
        <v>0.2</v>
      </c>
      <c r="U4419" s="116">
        <v>26.76</v>
      </c>
      <c r="V4419" t="s">
        <v>25</v>
      </c>
      <c r="W4419">
        <v>7.29</v>
      </c>
      <c r="X4419" t="s">
        <v>25</v>
      </c>
      <c r="Y4419">
        <v>29.16</v>
      </c>
      <c r="Z4419">
        <v>8.69</v>
      </c>
      <c r="AA4419">
        <v>7.22</v>
      </c>
      <c r="AB4419">
        <v>0.2</v>
      </c>
      <c r="AC4419">
        <v>28.88</v>
      </c>
    </row>
    <row r="4420" spans="1:29" x14ac:dyDescent="0.25">
      <c r="A4420" s="111" t="s">
        <v>613</v>
      </c>
      <c r="B4420" s="112" t="s">
        <v>156</v>
      </c>
      <c r="C4420" s="111">
        <v>74179</v>
      </c>
      <c r="D4420" s="111">
        <v>741795</v>
      </c>
      <c r="E4420" s="111" t="s">
        <v>619</v>
      </c>
      <c r="F4420" s="111">
        <v>26607</v>
      </c>
      <c r="G4420" s="111" t="s">
        <v>413</v>
      </c>
      <c r="H4420" s="111" t="s">
        <v>151</v>
      </c>
      <c r="I4420" s="111" t="s">
        <v>128</v>
      </c>
      <c r="J4420" s="111" t="s">
        <v>414</v>
      </c>
      <c r="K4420" s="111" t="s">
        <v>129</v>
      </c>
      <c r="L4420" s="111">
        <v>4</v>
      </c>
      <c r="M4420" s="111">
        <v>0.01</v>
      </c>
      <c r="N4420" s="113">
        <v>7.99</v>
      </c>
      <c r="O4420" s="113">
        <v>6.69</v>
      </c>
      <c r="P4420" s="114">
        <v>0.2</v>
      </c>
      <c r="Q4420" s="113">
        <v>26.76</v>
      </c>
      <c r="R4420" s="115">
        <v>7.99</v>
      </c>
      <c r="S4420" s="115">
        <v>6.69</v>
      </c>
      <c r="T4420" s="119">
        <v>0.2</v>
      </c>
      <c r="U4420" s="116">
        <v>26.76</v>
      </c>
      <c r="V4420" t="s">
        <v>25</v>
      </c>
      <c r="W4420">
        <v>7.29</v>
      </c>
      <c r="X4420" t="s">
        <v>25</v>
      </c>
      <c r="Y4420">
        <v>29.16</v>
      </c>
      <c r="Z4420">
        <v>8.69</v>
      </c>
      <c r="AA4420">
        <v>7.22</v>
      </c>
      <c r="AB4420">
        <v>0.2</v>
      </c>
      <c r="AC4420">
        <v>28.88</v>
      </c>
    </row>
    <row r="4421" spans="1:29" x14ac:dyDescent="0.25">
      <c r="A4421" s="111" t="s">
        <v>613</v>
      </c>
      <c r="B4421" s="112" t="s">
        <v>156</v>
      </c>
      <c r="C4421" s="111">
        <v>74179</v>
      </c>
      <c r="D4421" s="111">
        <v>741795</v>
      </c>
      <c r="E4421" s="111" t="s">
        <v>619</v>
      </c>
      <c r="F4421" s="111">
        <v>14842</v>
      </c>
      <c r="G4421" s="111" t="s">
        <v>355</v>
      </c>
      <c r="H4421" s="111" t="s">
        <v>33</v>
      </c>
      <c r="I4421" s="111" t="s">
        <v>18</v>
      </c>
      <c r="J4421" s="111" t="s">
        <v>331</v>
      </c>
      <c r="K4421" s="111" t="s">
        <v>31</v>
      </c>
      <c r="L4421" s="111">
        <v>15</v>
      </c>
      <c r="M4421" s="111">
        <v>4.0349999999999997E-2</v>
      </c>
      <c r="N4421" s="113">
        <v>2.29</v>
      </c>
      <c r="O4421" s="113">
        <v>1.8904999999999998</v>
      </c>
      <c r="P4421" s="114">
        <v>0.2</v>
      </c>
      <c r="Q4421" s="113">
        <v>28.349999999999998</v>
      </c>
      <c r="R4421" s="115">
        <v>1.99</v>
      </c>
      <c r="S4421" s="115">
        <v>1.6583333333333334</v>
      </c>
      <c r="T4421" s="119">
        <v>0.2</v>
      </c>
      <c r="U4421" s="116">
        <v>24.9</v>
      </c>
      <c r="V4421" t="s">
        <v>25</v>
      </c>
      <c r="W4421">
        <v>1.8</v>
      </c>
      <c r="X4421" t="s">
        <v>25</v>
      </c>
      <c r="Y4421">
        <v>27</v>
      </c>
      <c r="Z4421">
        <v>1.89</v>
      </c>
      <c r="AA4421">
        <v>1.58</v>
      </c>
      <c r="AB4421">
        <v>0.2</v>
      </c>
      <c r="AC4421">
        <v>23.700000000000003</v>
      </c>
    </row>
    <row r="4422" spans="1:29" x14ac:dyDescent="0.25">
      <c r="A4422" s="111" t="s">
        <v>613</v>
      </c>
      <c r="B4422" s="112" t="s">
        <v>156</v>
      </c>
      <c r="C4422" s="111">
        <v>74179</v>
      </c>
      <c r="D4422" s="111">
        <v>741795</v>
      </c>
      <c r="E4422" s="111" t="s">
        <v>619</v>
      </c>
      <c r="F4422" s="111">
        <v>14844</v>
      </c>
      <c r="G4422" s="111" t="s">
        <v>356</v>
      </c>
      <c r="H4422" s="111" t="s">
        <v>32</v>
      </c>
      <c r="I4422" s="111" t="s">
        <v>18</v>
      </c>
      <c r="J4422" s="111" t="s">
        <v>334</v>
      </c>
      <c r="K4422" s="111" t="s">
        <v>31</v>
      </c>
      <c r="L4422" s="111">
        <v>15</v>
      </c>
      <c r="M4422" s="111">
        <v>4.0349999999999997E-2</v>
      </c>
      <c r="N4422" s="113">
        <v>2.29</v>
      </c>
      <c r="O4422" s="113">
        <v>1.8904999999999998</v>
      </c>
      <c r="P4422" s="114">
        <v>0.2</v>
      </c>
      <c r="Q4422" s="113">
        <v>28.349999999999998</v>
      </c>
      <c r="R4422" s="115">
        <v>1.99</v>
      </c>
      <c r="S4422" s="115">
        <v>1.6583333333333334</v>
      </c>
      <c r="T4422" s="119">
        <v>0.2</v>
      </c>
      <c r="U4422" s="116">
        <v>24.9</v>
      </c>
      <c r="V4422" t="s">
        <v>25</v>
      </c>
      <c r="W4422">
        <v>1.8</v>
      </c>
      <c r="X4422" t="s">
        <v>25</v>
      </c>
      <c r="Y4422">
        <v>27</v>
      </c>
      <c r="Z4422">
        <v>1.89</v>
      </c>
      <c r="AA4422">
        <v>1.58</v>
      </c>
      <c r="AB4422">
        <v>0.2</v>
      </c>
      <c r="AC4422">
        <v>23.700000000000003</v>
      </c>
    </row>
    <row r="4423" spans="1:29" x14ac:dyDescent="0.25">
      <c r="A4423" s="111" t="s">
        <v>613</v>
      </c>
      <c r="B4423" s="112" t="s">
        <v>156</v>
      </c>
      <c r="C4423" s="111">
        <v>74179</v>
      </c>
      <c r="D4423" s="111">
        <v>741795</v>
      </c>
      <c r="E4423" s="111" t="s">
        <v>619</v>
      </c>
      <c r="F4423" s="111">
        <v>19303</v>
      </c>
      <c r="G4423" s="111" t="s">
        <v>444</v>
      </c>
      <c r="H4423" s="111" t="s">
        <v>37</v>
      </c>
      <c r="I4423" s="111" t="s">
        <v>18</v>
      </c>
      <c r="J4423" s="111" t="s">
        <v>362</v>
      </c>
      <c r="K4423" s="111" t="s">
        <v>31</v>
      </c>
      <c r="L4423" s="111">
        <v>15</v>
      </c>
      <c r="M4423" s="111">
        <v>4.0349999999999997E-2</v>
      </c>
      <c r="N4423" s="113">
        <v>2.29</v>
      </c>
      <c r="O4423" s="113">
        <v>1.8904999999999998</v>
      </c>
      <c r="P4423" s="114">
        <v>0.2</v>
      </c>
      <c r="Q4423" s="113">
        <v>28.349999999999998</v>
      </c>
      <c r="R4423" s="115">
        <v>1.99</v>
      </c>
      <c r="S4423" s="115">
        <v>1.6583333333333334</v>
      </c>
      <c r="T4423" s="119">
        <v>0.2</v>
      </c>
      <c r="U4423" s="116">
        <v>24.9</v>
      </c>
      <c r="V4423" t="s">
        <v>25</v>
      </c>
      <c r="W4423">
        <v>1.9</v>
      </c>
      <c r="X4423" t="s">
        <v>25</v>
      </c>
      <c r="Y4423">
        <v>28.5</v>
      </c>
      <c r="Z4423">
        <v>1.99</v>
      </c>
      <c r="AA4423">
        <v>1.66</v>
      </c>
      <c r="AB4423">
        <v>0.2</v>
      </c>
      <c r="AC4423">
        <v>24.9</v>
      </c>
    </row>
    <row r="4424" spans="1:29" x14ac:dyDescent="0.25">
      <c r="A4424" s="111" t="s">
        <v>613</v>
      </c>
      <c r="B4424" s="112" t="s">
        <v>156</v>
      </c>
      <c r="C4424" s="111">
        <v>74179</v>
      </c>
      <c r="D4424" s="111">
        <v>741795</v>
      </c>
      <c r="E4424" s="111" t="s">
        <v>619</v>
      </c>
      <c r="F4424" s="111">
        <v>19305</v>
      </c>
      <c r="G4424" s="111" t="s">
        <v>445</v>
      </c>
      <c r="H4424" s="111" t="s">
        <v>37</v>
      </c>
      <c r="I4424" s="111" t="s">
        <v>18</v>
      </c>
      <c r="J4424" s="111" t="s">
        <v>382</v>
      </c>
      <c r="K4424" s="111" t="s">
        <v>31</v>
      </c>
      <c r="L4424" s="111">
        <v>15</v>
      </c>
      <c r="M4424" s="111">
        <v>4.0349999999999997E-2</v>
      </c>
      <c r="N4424" s="113">
        <v>2.29</v>
      </c>
      <c r="O4424" s="113">
        <v>1.8904999999999998</v>
      </c>
      <c r="P4424" s="114">
        <v>0.2</v>
      </c>
      <c r="Q4424" s="113">
        <v>28.349999999999998</v>
      </c>
      <c r="R4424" s="115">
        <v>1.99</v>
      </c>
      <c r="S4424" s="115">
        <v>1.6583333333333334</v>
      </c>
      <c r="T4424" s="119">
        <v>0.2</v>
      </c>
      <c r="U4424" s="116">
        <v>24.9</v>
      </c>
      <c r="V4424" t="s">
        <v>25</v>
      </c>
      <c r="W4424">
        <v>1.9</v>
      </c>
      <c r="X4424" t="s">
        <v>25</v>
      </c>
      <c r="Y4424">
        <v>28.5</v>
      </c>
      <c r="Z4424">
        <v>1.99</v>
      </c>
      <c r="AA4424">
        <v>1.66</v>
      </c>
      <c r="AB4424">
        <v>0.2</v>
      </c>
      <c r="AC4424">
        <v>24.9</v>
      </c>
    </row>
    <row r="4425" spans="1:29" x14ac:dyDescent="0.25">
      <c r="A4425" s="111" t="s">
        <v>613</v>
      </c>
      <c r="B4425" s="112" t="s">
        <v>156</v>
      </c>
      <c r="C4425" s="111">
        <v>74179</v>
      </c>
      <c r="D4425" s="111">
        <v>741795</v>
      </c>
      <c r="E4425" s="111" t="s">
        <v>619</v>
      </c>
      <c r="F4425" s="111">
        <v>19307</v>
      </c>
      <c r="G4425" s="111" t="s">
        <v>446</v>
      </c>
      <c r="H4425" s="111" t="s">
        <v>37</v>
      </c>
      <c r="I4425" s="111" t="s">
        <v>18</v>
      </c>
      <c r="J4425" s="111" t="s">
        <v>447</v>
      </c>
      <c r="K4425" s="111" t="s">
        <v>31</v>
      </c>
      <c r="L4425" s="111">
        <v>15</v>
      </c>
      <c r="M4425" s="111">
        <v>4.0349999999999997E-2</v>
      </c>
      <c r="N4425" s="113">
        <v>2.29</v>
      </c>
      <c r="O4425" s="113">
        <v>1.8904999999999998</v>
      </c>
      <c r="P4425" s="114">
        <v>0.2</v>
      </c>
      <c r="Q4425" s="113">
        <v>28.349999999999998</v>
      </c>
      <c r="R4425" s="115">
        <v>1.99</v>
      </c>
      <c r="S4425" s="115">
        <v>1.6583333333333334</v>
      </c>
      <c r="T4425" s="119">
        <v>0.2</v>
      </c>
      <c r="U4425" s="116">
        <v>24.9</v>
      </c>
      <c r="V4425" t="s">
        <v>25</v>
      </c>
      <c r="W4425">
        <v>1.9</v>
      </c>
      <c r="X4425" t="s">
        <v>25</v>
      </c>
      <c r="Y4425">
        <v>28.5</v>
      </c>
      <c r="Z4425">
        <v>1.99</v>
      </c>
      <c r="AA4425">
        <v>1.66</v>
      </c>
      <c r="AB4425">
        <v>0.2</v>
      </c>
      <c r="AC4425">
        <v>24.9</v>
      </c>
    </row>
    <row r="4426" spans="1:29" x14ac:dyDescent="0.25">
      <c r="A4426" s="111" t="s">
        <v>613</v>
      </c>
      <c r="B4426" s="112" t="s">
        <v>156</v>
      </c>
      <c r="C4426" s="111">
        <v>74179</v>
      </c>
      <c r="D4426" s="111">
        <v>741795</v>
      </c>
      <c r="E4426" s="111" t="s">
        <v>619</v>
      </c>
      <c r="F4426" s="111">
        <v>19309</v>
      </c>
      <c r="G4426" s="111" t="s">
        <v>448</v>
      </c>
      <c r="H4426" s="111" t="s">
        <v>37</v>
      </c>
      <c r="I4426" s="111" t="s">
        <v>18</v>
      </c>
      <c r="J4426" s="111" t="s">
        <v>449</v>
      </c>
      <c r="K4426" s="111" t="s">
        <v>31</v>
      </c>
      <c r="L4426" s="111">
        <v>15</v>
      </c>
      <c r="M4426" s="111">
        <v>4.0349999999999997E-2</v>
      </c>
      <c r="N4426" s="113">
        <v>2.29</v>
      </c>
      <c r="O4426" s="113">
        <v>1.8904999999999998</v>
      </c>
      <c r="P4426" s="114">
        <v>0.2</v>
      </c>
      <c r="Q4426" s="113">
        <v>28.349999999999998</v>
      </c>
      <c r="R4426" s="115">
        <v>1.99</v>
      </c>
      <c r="S4426" s="115">
        <v>1.6583333333333334</v>
      </c>
      <c r="T4426" s="119">
        <v>0.2</v>
      </c>
      <c r="U4426" s="116">
        <v>24.9</v>
      </c>
      <c r="V4426" t="s">
        <v>25</v>
      </c>
      <c r="W4426">
        <v>1.9</v>
      </c>
      <c r="X4426" t="s">
        <v>25</v>
      </c>
      <c r="Y4426">
        <v>28.5</v>
      </c>
      <c r="Z4426">
        <v>1.99</v>
      </c>
      <c r="AA4426">
        <v>1.66</v>
      </c>
      <c r="AB4426">
        <v>0.2</v>
      </c>
      <c r="AC4426">
        <v>24.9</v>
      </c>
    </row>
    <row r="4427" spans="1:29" x14ac:dyDescent="0.25">
      <c r="A4427" s="111" t="s">
        <v>613</v>
      </c>
      <c r="B4427" s="112" t="s">
        <v>156</v>
      </c>
      <c r="C4427" s="111">
        <v>74179</v>
      </c>
      <c r="D4427" s="111">
        <v>741795</v>
      </c>
      <c r="E4427" s="111" t="s">
        <v>619</v>
      </c>
      <c r="F4427" s="111">
        <v>9084</v>
      </c>
      <c r="G4427" s="111" t="s">
        <v>357</v>
      </c>
      <c r="H4427" s="111" t="s">
        <v>47</v>
      </c>
      <c r="I4427" s="111" t="s">
        <v>18</v>
      </c>
      <c r="J4427" s="111" t="s">
        <v>334</v>
      </c>
      <c r="K4427" s="111" t="s">
        <v>46</v>
      </c>
      <c r="L4427" s="111">
        <v>12</v>
      </c>
      <c r="M4427" s="111">
        <v>4.2000000000000003E-2</v>
      </c>
      <c r="N4427" s="113">
        <v>2.59</v>
      </c>
      <c r="O4427" s="113">
        <v>2.19</v>
      </c>
      <c r="P4427" s="114">
        <v>0.2</v>
      </c>
      <c r="Q4427" s="113">
        <v>26.28</v>
      </c>
      <c r="R4427" s="115">
        <v>2.4900000000000002</v>
      </c>
      <c r="S4427" s="115">
        <v>2.08</v>
      </c>
      <c r="T4427" s="119">
        <v>0.2</v>
      </c>
      <c r="U4427" s="116">
        <v>24.96</v>
      </c>
      <c r="V4427" t="s">
        <v>25</v>
      </c>
      <c r="W4427">
        <v>2.19</v>
      </c>
      <c r="X4427" t="s">
        <v>25</v>
      </c>
      <c r="Y4427">
        <v>26.28</v>
      </c>
      <c r="Z4427">
        <v>2.4900000000000002</v>
      </c>
      <c r="AA4427">
        <v>2.08</v>
      </c>
      <c r="AB4427">
        <v>0.2</v>
      </c>
      <c r="AC4427">
        <v>24.96</v>
      </c>
    </row>
    <row r="4428" spans="1:29" x14ac:dyDescent="0.25">
      <c r="A4428" s="111" t="s">
        <v>613</v>
      </c>
      <c r="B4428" s="112" t="s">
        <v>156</v>
      </c>
      <c r="C4428" s="111">
        <v>74179</v>
      </c>
      <c r="D4428" s="111">
        <v>741795</v>
      </c>
      <c r="E4428" s="111" t="s">
        <v>619</v>
      </c>
      <c r="F4428" s="111">
        <v>9085</v>
      </c>
      <c r="G4428" s="111" t="s">
        <v>358</v>
      </c>
      <c r="H4428" s="111" t="s">
        <v>48</v>
      </c>
      <c r="I4428" s="111" t="s">
        <v>18</v>
      </c>
      <c r="J4428" s="111" t="s">
        <v>338</v>
      </c>
      <c r="K4428" s="111" t="s">
        <v>46</v>
      </c>
      <c r="L4428" s="111">
        <v>12</v>
      </c>
      <c r="M4428" s="111">
        <v>4.2000000000000003E-2</v>
      </c>
      <c r="N4428" s="113">
        <v>2.59</v>
      </c>
      <c r="O4428" s="113">
        <v>2.1755</v>
      </c>
      <c r="P4428" s="114">
        <v>0.2</v>
      </c>
      <c r="Q4428" s="113">
        <v>26.160000000000004</v>
      </c>
      <c r="R4428" s="115">
        <v>2.39</v>
      </c>
      <c r="S4428" s="115">
        <v>1.99</v>
      </c>
      <c r="T4428" s="119">
        <v>0.2</v>
      </c>
      <c r="U4428" s="116">
        <v>23.88</v>
      </c>
      <c r="V4428" t="s">
        <v>25</v>
      </c>
      <c r="W4428">
        <v>2.08</v>
      </c>
      <c r="X4428" t="s">
        <v>25</v>
      </c>
      <c r="Y4428">
        <v>24.96</v>
      </c>
      <c r="Z4428">
        <v>2.19</v>
      </c>
      <c r="AA4428">
        <v>1.83</v>
      </c>
      <c r="AB4428">
        <v>0.2</v>
      </c>
      <c r="AC4428">
        <v>21.96</v>
      </c>
    </row>
    <row r="4429" spans="1:29" x14ac:dyDescent="0.25">
      <c r="A4429" s="111" t="s">
        <v>613</v>
      </c>
      <c r="B4429" s="112" t="s">
        <v>156</v>
      </c>
      <c r="C4429" s="111">
        <v>74179</v>
      </c>
      <c r="D4429" s="111">
        <v>741795</v>
      </c>
      <c r="E4429" s="111" t="s">
        <v>619</v>
      </c>
      <c r="F4429" s="111">
        <v>9087</v>
      </c>
      <c r="G4429" s="111" t="s">
        <v>359</v>
      </c>
      <c r="H4429" s="111" t="s">
        <v>50</v>
      </c>
      <c r="I4429" s="111" t="s">
        <v>18</v>
      </c>
      <c r="J4429" s="111" t="s">
        <v>336</v>
      </c>
      <c r="K4429" s="111" t="s">
        <v>46</v>
      </c>
      <c r="L4429" s="111">
        <v>12</v>
      </c>
      <c r="M4429" s="111">
        <v>4.2000000000000003E-2</v>
      </c>
      <c r="N4429" s="113">
        <v>2.59</v>
      </c>
      <c r="O4429" s="113">
        <v>2.1755</v>
      </c>
      <c r="P4429" s="114">
        <v>0.2</v>
      </c>
      <c r="Q4429" s="113">
        <v>26.160000000000004</v>
      </c>
      <c r="R4429" s="115">
        <v>2.39</v>
      </c>
      <c r="S4429" s="115">
        <v>1.99</v>
      </c>
      <c r="T4429" s="119">
        <v>0.2</v>
      </c>
      <c r="U4429" s="116">
        <v>23.88</v>
      </c>
      <c r="V4429" t="s">
        <v>25</v>
      </c>
      <c r="W4429">
        <v>2.08</v>
      </c>
      <c r="X4429" t="s">
        <v>25</v>
      </c>
      <c r="Y4429">
        <v>24.96</v>
      </c>
      <c r="Z4429">
        <v>2.19</v>
      </c>
      <c r="AA4429">
        <v>1.83</v>
      </c>
      <c r="AB4429">
        <v>0.2</v>
      </c>
      <c r="AC4429">
        <v>21.96</v>
      </c>
    </row>
    <row r="4430" spans="1:29" x14ac:dyDescent="0.25">
      <c r="A4430" s="111" t="s">
        <v>613</v>
      </c>
      <c r="B4430" s="112" t="s">
        <v>156</v>
      </c>
      <c r="C4430" s="111">
        <v>74179</v>
      </c>
      <c r="D4430" s="111">
        <v>741795</v>
      </c>
      <c r="E4430" s="111" t="s">
        <v>619</v>
      </c>
      <c r="F4430" s="111">
        <v>9088</v>
      </c>
      <c r="G4430" s="111" t="s">
        <v>451</v>
      </c>
      <c r="H4430" s="111" t="s">
        <v>50</v>
      </c>
      <c r="I4430" s="111" t="s">
        <v>18</v>
      </c>
      <c r="J4430" s="111" t="s">
        <v>452</v>
      </c>
      <c r="K4430" s="111" t="s">
        <v>46</v>
      </c>
      <c r="L4430" s="111">
        <v>12</v>
      </c>
      <c r="M4430" s="111">
        <v>4.2000000000000003E-2</v>
      </c>
      <c r="N4430" s="113">
        <v>2.59</v>
      </c>
      <c r="O4430" s="113">
        <v>2.1755</v>
      </c>
      <c r="P4430" s="114">
        <v>0.2</v>
      </c>
      <c r="Q4430" s="113">
        <v>26.160000000000004</v>
      </c>
      <c r="R4430" s="115">
        <v>2.39</v>
      </c>
      <c r="S4430" s="115">
        <v>1.99</v>
      </c>
      <c r="T4430" s="119">
        <v>0.2</v>
      </c>
      <c r="U4430" s="116">
        <v>23.88</v>
      </c>
      <c r="V4430" t="s">
        <v>25</v>
      </c>
      <c r="W4430">
        <v>2.08</v>
      </c>
      <c r="X4430" t="s">
        <v>25</v>
      </c>
      <c r="Y4430">
        <v>24.96</v>
      </c>
      <c r="Z4430">
        <v>2.19</v>
      </c>
      <c r="AA4430">
        <v>1.83</v>
      </c>
      <c r="AB4430">
        <v>0.2</v>
      </c>
      <c r="AC4430">
        <v>21.96</v>
      </c>
    </row>
    <row r="4431" spans="1:29" x14ac:dyDescent="0.25">
      <c r="A4431" s="111" t="s">
        <v>613</v>
      </c>
      <c r="B4431" s="112" t="s">
        <v>156</v>
      </c>
      <c r="C4431" s="111">
        <v>74179</v>
      </c>
      <c r="D4431" s="111">
        <v>741795</v>
      </c>
      <c r="E4431" s="111" t="s">
        <v>619</v>
      </c>
      <c r="F4431" s="111">
        <v>9089</v>
      </c>
      <c r="G4431" s="111" t="s">
        <v>360</v>
      </c>
      <c r="H4431" s="111" t="s">
        <v>51</v>
      </c>
      <c r="I4431" s="111" t="s">
        <v>18</v>
      </c>
      <c r="J4431" s="111" t="s">
        <v>340</v>
      </c>
      <c r="K4431" s="111" t="s">
        <v>46</v>
      </c>
      <c r="L4431" s="111">
        <v>12</v>
      </c>
      <c r="M4431" s="111">
        <v>4.2000000000000003E-2</v>
      </c>
      <c r="N4431" s="113">
        <v>2.59</v>
      </c>
      <c r="O4431" s="113">
        <v>2.1755</v>
      </c>
      <c r="P4431" s="114">
        <v>0.2</v>
      </c>
      <c r="Q4431" s="113">
        <v>26.160000000000004</v>
      </c>
      <c r="R4431" s="115">
        <v>2.39</v>
      </c>
      <c r="S4431" s="115">
        <v>1.99</v>
      </c>
      <c r="T4431" s="119">
        <v>0.2</v>
      </c>
      <c r="U4431" s="116">
        <v>23.88</v>
      </c>
      <c r="V4431" t="s">
        <v>25</v>
      </c>
      <c r="W4431">
        <v>2.08</v>
      </c>
      <c r="X4431" t="s">
        <v>25</v>
      </c>
      <c r="Y4431">
        <v>24.96</v>
      </c>
      <c r="Z4431">
        <v>2.19</v>
      </c>
      <c r="AA4431">
        <v>1.83</v>
      </c>
      <c r="AB4431">
        <v>0.2</v>
      </c>
      <c r="AC4431">
        <v>21.96</v>
      </c>
    </row>
    <row r="4432" spans="1:29" x14ac:dyDescent="0.25">
      <c r="A4432" s="111" t="s">
        <v>613</v>
      </c>
      <c r="B4432" s="112" t="s">
        <v>156</v>
      </c>
      <c r="C4432" s="111">
        <v>74179</v>
      </c>
      <c r="D4432" s="111">
        <v>741795</v>
      </c>
      <c r="E4432" s="111" t="s">
        <v>619</v>
      </c>
      <c r="F4432" s="111">
        <v>9091</v>
      </c>
      <c r="G4432" s="111" t="s">
        <v>361</v>
      </c>
      <c r="H4432" s="111" t="s">
        <v>52</v>
      </c>
      <c r="I4432" s="111" t="s">
        <v>18</v>
      </c>
      <c r="J4432" s="111" t="s">
        <v>362</v>
      </c>
      <c r="K4432" s="111" t="s">
        <v>46</v>
      </c>
      <c r="L4432" s="111">
        <v>12</v>
      </c>
      <c r="M4432" s="111">
        <v>4.2000000000000003E-2</v>
      </c>
      <c r="N4432" s="113">
        <v>3.19</v>
      </c>
      <c r="O4432" s="113">
        <v>2.66</v>
      </c>
      <c r="P4432" s="114">
        <v>0.2</v>
      </c>
      <c r="Q4432" s="113">
        <v>31.92</v>
      </c>
      <c r="R4432" s="115">
        <v>2.99</v>
      </c>
      <c r="S4432" s="115">
        <v>2.4916666666666671</v>
      </c>
      <c r="T4432" s="119">
        <v>0.2</v>
      </c>
      <c r="U4432" s="116">
        <v>29.880000000000003</v>
      </c>
      <c r="V4432" t="s">
        <v>25</v>
      </c>
      <c r="W4432">
        <v>2.66</v>
      </c>
      <c r="X4432" t="s">
        <v>25</v>
      </c>
      <c r="Y4432">
        <v>31.92</v>
      </c>
      <c r="Z4432">
        <v>2.99</v>
      </c>
      <c r="AA4432">
        <v>2.4900000000000002</v>
      </c>
      <c r="AB4432">
        <v>0.2</v>
      </c>
      <c r="AC4432">
        <v>29.880000000000003</v>
      </c>
    </row>
    <row r="4433" spans="1:29" x14ac:dyDescent="0.25">
      <c r="A4433" s="111" t="s">
        <v>613</v>
      </c>
      <c r="B4433" s="112" t="s">
        <v>156</v>
      </c>
      <c r="C4433" s="111">
        <v>74179</v>
      </c>
      <c r="D4433" s="111">
        <v>741795</v>
      </c>
      <c r="E4433" s="111" t="s">
        <v>619</v>
      </c>
      <c r="F4433" s="111">
        <v>9092</v>
      </c>
      <c r="G4433" s="111" t="s">
        <v>363</v>
      </c>
      <c r="H4433" s="111" t="s">
        <v>52</v>
      </c>
      <c r="I4433" s="111" t="s">
        <v>18</v>
      </c>
      <c r="J4433" s="111" t="s">
        <v>364</v>
      </c>
      <c r="K4433" s="111" t="s">
        <v>46</v>
      </c>
      <c r="L4433" s="111">
        <v>12</v>
      </c>
      <c r="M4433" s="111">
        <v>4.2000000000000003E-2</v>
      </c>
      <c r="N4433" s="113">
        <v>3.19</v>
      </c>
      <c r="O4433" s="113">
        <v>2.66</v>
      </c>
      <c r="P4433" s="114">
        <v>0.2</v>
      </c>
      <c r="Q4433" s="113">
        <v>31.92</v>
      </c>
      <c r="R4433" s="115">
        <v>2.99</v>
      </c>
      <c r="S4433" s="115">
        <v>2.4916666666666671</v>
      </c>
      <c r="T4433" s="119">
        <v>0.2</v>
      </c>
      <c r="U4433" s="116">
        <v>29.880000000000003</v>
      </c>
      <c r="V4433" t="s">
        <v>25</v>
      </c>
      <c r="W4433">
        <v>2.66</v>
      </c>
      <c r="X4433" t="s">
        <v>25</v>
      </c>
      <c r="Y4433">
        <v>31.92</v>
      </c>
      <c r="Z4433">
        <v>2.99</v>
      </c>
      <c r="AA4433">
        <v>2.4900000000000002</v>
      </c>
      <c r="AB4433">
        <v>0.2</v>
      </c>
      <c r="AC4433">
        <v>29.880000000000003</v>
      </c>
    </row>
    <row r="4434" spans="1:29" x14ac:dyDescent="0.25">
      <c r="A4434" s="111" t="s">
        <v>613</v>
      </c>
      <c r="B4434" s="112" t="s">
        <v>156</v>
      </c>
      <c r="C4434" s="111">
        <v>74179</v>
      </c>
      <c r="D4434" s="111">
        <v>741795</v>
      </c>
      <c r="E4434" s="111" t="s">
        <v>619</v>
      </c>
      <c r="F4434" s="111">
        <v>9093</v>
      </c>
      <c r="G4434" s="111" t="s">
        <v>365</v>
      </c>
      <c r="H4434" s="111" t="s">
        <v>49</v>
      </c>
      <c r="I4434" s="111" t="s">
        <v>18</v>
      </c>
      <c r="J4434" s="111" t="s">
        <v>342</v>
      </c>
      <c r="K4434" s="111" t="s">
        <v>46</v>
      </c>
      <c r="L4434" s="111">
        <v>12</v>
      </c>
      <c r="M4434" s="111">
        <v>4.2000000000000003E-2</v>
      </c>
      <c r="N4434" s="113">
        <v>2.59</v>
      </c>
      <c r="O4434" s="113">
        <v>2.1755</v>
      </c>
      <c r="P4434" s="114">
        <v>0.2</v>
      </c>
      <c r="Q4434" s="113">
        <v>26.160000000000004</v>
      </c>
      <c r="R4434" s="115">
        <v>2.39</v>
      </c>
      <c r="S4434" s="115">
        <v>1.99</v>
      </c>
      <c r="T4434" s="119">
        <v>0.2</v>
      </c>
      <c r="U4434" s="116">
        <v>23.88</v>
      </c>
      <c r="V4434" t="s">
        <v>25</v>
      </c>
      <c r="W4434">
        <v>2.08</v>
      </c>
      <c r="X4434" t="s">
        <v>25</v>
      </c>
      <c r="Y4434">
        <v>24.96</v>
      </c>
      <c r="Z4434">
        <v>2.19</v>
      </c>
      <c r="AA4434">
        <v>1.83</v>
      </c>
      <c r="AB4434">
        <v>0.2</v>
      </c>
      <c r="AC4434">
        <v>21.96</v>
      </c>
    </row>
    <row r="4435" spans="1:29" x14ac:dyDescent="0.25">
      <c r="A4435" s="111" t="s">
        <v>613</v>
      </c>
      <c r="B4435" s="112" t="s">
        <v>156</v>
      </c>
      <c r="C4435" s="111">
        <v>74179</v>
      </c>
      <c r="D4435" s="111">
        <v>741795</v>
      </c>
      <c r="E4435" s="111" t="s">
        <v>619</v>
      </c>
      <c r="F4435" s="111">
        <v>9096</v>
      </c>
      <c r="G4435" s="111" t="s">
        <v>366</v>
      </c>
      <c r="H4435" s="111" t="s">
        <v>49</v>
      </c>
      <c r="I4435" s="111" t="s">
        <v>18</v>
      </c>
      <c r="J4435" s="111" t="s">
        <v>331</v>
      </c>
      <c r="K4435" s="111" t="s">
        <v>46</v>
      </c>
      <c r="L4435" s="111">
        <v>12</v>
      </c>
      <c r="M4435" s="111">
        <v>4.2000000000000003E-2</v>
      </c>
      <c r="N4435" s="113">
        <v>2.59</v>
      </c>
      <c r="O4435" s="113">
        <v>2.1755</v>
      </c>
      <c r="P4435" s="114">
        <v>0.2</v>
      </c>
      <c r="Q4435" s="113">
        <v>26.160000000000004</v>
      </c>
      <c r="R4435" s="115">
        <v>2.39</v>
      </c>
      <c r="S4435" s="115">
        <v>1.99</v>
      </c>
      <c r="T4435" s="119">
        <v>0.2</v>
      </c>
      <c r="U4435" s="116">
        <v>23.88</v>
      </c>
      <c r="V4435" t="s">
        <v>25</v>
      </c>
      <c r="W4435">
        <v>2.08</v>
      </c>
      <c r="X4435" t="s">
        <v>25</v>
      </c>
      <c r="Y4435">
        <v>24.96</v>
      </c>
      <c r="Z4435">
        <v>2.19</v>
      </c>
      <c r="AA4435">
        <v>1.83</v>
      </c>
      <c r="AB4435">
        <v>0.2</v>
      </c>
      <c r="AC4435">
        <v>21.96</v>
      </c>
    </row>
    <row r="4436" spans="1:29" x14ac:dyDescent="0.25">
      <c r="A4436" s="111" t="s">
        <v>613</v>
      </c>
      <c r="B4436" s="112" t="s">
        <v>156</v>
      </c>
      <c r="C4436" s="111">
        <v>74179</v>
      </c>
      <c r="D4436" s="111">
        <v>741795</v>
      </c>
      <c r="E4436" s="111" t="s">
        <v>619</v>
      </c>
      <c r="F4436" s="111">
        <v>9274</v>
      </c>
      <c r="G4436" s="111" t="s">
        <v>367</v>
      </c>
      <c r="H4436" s="111" t="s">
        <v>49</v>
      </c>
      <c r="I4436" s="111" t="s">
        <v>18</v>
      </c>
      <c r="J4436" s="111" t="s">
        <v>344</v>
      </c>
      <c r="K4436" s="111" t="s">
        <v>46</v>
      </c>
      <c r="L4436" s="111">
        <v>12</v>
      </c>
      <c r="M4436" s="111">
        <v>4.2000000000000003E-2</v>
      </c>
      <c r="N4436" s="113">
        <v>2.59</v>
      </c>
      <c r="O4436" s="113">
        <v>2.1755</v>
      </c>
      <c r="P4436" s="114">
        <v>0.2</v>
      </c>
      <c r="Q4436" s="113">
        <v>26.160000000000004</v>
      </c>
      <c r="R4436" s="115">
        <v>2.39</v>
      </c>
      <c r="S4436" s="115">
        <v>1.99</v>
      </c>
      <c r="T4436" s="119">
        <v>0.2</v>
      </c>
      <c r="U4436" s="116">
        <v>23.88</v>
      </c>
      <c r="V4436" t="s">
        <v>25</v>
      </c>
      <c r="W4436">
        <v>2.08</v>
      </c>
      <c r="X4436" t="s">
        <v>25</v>
      </c>
      <c r="Y4436">
        <v>24.96</v>
      </c>
      <c r="Z4436">
        <v>2.19</v>
      </c>
      <c r="AA4436">
        <v>1.83</v>
      </c>
      <c r="AB4436">
        <v>0.2</v>
      </c>
      <c r="AC4436">
        <v>21.96</v>
      </c>
    </row>
    <row r="4437" spans="1:29" x14ac:dyDescent="0.25">
      <c r="A4437" s="111" t="s">
        <v>613</v>
      </c>
      <c r="B4437" s="112" t="s">
        <v>156</v>
      </c>
      <c r="C4437" s="111">
        <v>74179</v>
      </c>
      <c r="D4437" s="111">
        <v>741795</v>
      </c>
      <c r="E4437" s="111" t="s">
        <v>619</v>
      </c>
      <c r="F4437" s="111">
        <v>19227</v>
      </c>
      <c r="G4437" s="111" t="s">
        <v>434</v>
      </c>
      <c r="H4437" s="111" t="s">
        <v>152</v>
      </c>
      <c r="I4437" s="111" t="s">
        <v>128</v>
      </c>
      <c r="J4437" s="111" t="s">
        <v>346</v>
      </c>
      <c r="K4437" s="111" t="s">
        <v>132</v>
      </c>
      <c r="L4437" s="111">
        <v>4</v>
      </c>
      <c r="M4437" s="111">
        <v>1.4200000000000001E-2</v>
      </c>
      <c r="N4437" s="113">
        <v>11.19</v>
      </c>
      <c r="O4437" s="113">
        <v>9.36</v>
      </c>
      <c r="P4437" s="114">
        <v>0.2</v>
      </c>
      <c r="Q4437" s="113">
        <v>37.44</v>
      </c>
      <c r="R4437" s="115">
        <v>10.59</v>
      </c>
      <c r="S4437" s="115">
        <v>8.85</v>
      </c>
      <c r="T4437" s="119">
        <v>0.2</v>
      </c>
      <c r="U4437" s="116">
        <v>35.4</v>
      </c>
      <c r="V4437" t="s">
        <v>25</v>
      </c>
      <c r="W4437">
        <v>9.36</v>
      </c>
      <c r="X4437" t="s">
        <v>25</v>
      </c>
      <c r="Y4437">
        <v>37.44</v>
      </c>
      <c r="Z4437">
        <v>10.59</v>
      </c>
      <c r="AA4437">
        <v>8.85</v>
      </c>
      <c r="AB4437">
        <v>0.2</v>
      </c>
      <c r="AC4437">
        <v>35.4</v>
      </c>
    </row>
    <row r="4438" spans="1:29" x14ac:dyDescent="0.25">
      <c r="A4438" s="111" t="s">
        <v>613</v>
      </c>
      <c r="B4438" s="112" t="s">
        <v>156</v>
      </c>
      <c r="C4438" s="111">
        <v>74179</v>
      </c>
      <c r="D4438" s="111">
        <v>741795</v>
      </c>
      <c r="E4438" s="111" t="s">
        <v>619</v>
      </c>
      <c r="F4438" s="111">
        <v>2231</v>
      </c>
      <c r="G4438" s="111" t="s">
        <v>461</v>
      </c>
      <c r="H4438" s="111" t="s">
        <v>42</v>
      </c>
      <c r="I4438" s="111" t="s">
        <v>18</v>
      </c>
      <c r="J4438" s="111" t="s">
        <v>334</v>
      </c>
      <c r="K4438" s="111" t="s">
        <v>462</v>
      </c>
      <c r="L4438" s="111">
        <v>12</v>
      </c>
      <c r="M4438" s="111">
        <v>3.4799999999999998E-2</v>
      </c>
      <c r="N4438" s="113">
        <v>3.19</v>
      </c>
      <c r="O4438" s="113">
        <v>2.65</v>
      </c>
      <c r="P4438" s="114">
        <v>0.2</v>
      </c>
      <c r="Q4438" s="113">
        <v>31.799999999999997</v>
      </c>
      <c r="R4438" s="115">
        <v>2.79</v>
      </c>
      <c r="S4438" s="115">
        <v>2.33</v>
      </c>
      <c r="T4438" s="119">
        <v>0.2</v>
      </c>
      <c r="U4438" s="116">
        <v>27.96</v>
      </c>
      <c r="V4438" t="s">
        <v>25</v>
      </c>
      <c r="W4438">
        <v>2.65</v>
      </c>
      <c r="X4438" t="s">
        <v>25</v>
      </c>
      <c r="Y4438">
        <v>31.799999999999997</v>
      </c>
      <c r="Z4438">
        <v>2.79</v>
      </c>
      <c r="AA4438">
        <v>2.33</v>
      </c>
      <c r="AB4438">
        <v>0.2</v>
      </c>
      <c r="AC4438">
        <v>27.96</v>
      </c>
    </row>
    <row r="4439" spans="1:29" x14ac:dyDescent="0.25">
      <c r="A4439" s="111" t="s">
        <v>613</v>
      </c>
      <c r="B4439" s="112" t="s">
        <v>156</v>
      </c>
      <c r="C4439" s="111">
        <v>74179</v>
      </c>
      <c r="D4439" s="111">
        <v>741795</v>
      </c>
      <c r="E4439" s="111" t="s">
        <v>619</v>
      </c>
      <c r="F4439" s="111">
        <v>8411</v>
      </c>
      <c r="G4439" s="111" t="s">
        <v>465</v>
      </c>
      <c r="H4439" s="111" t="s">
        <v>82</v>
      </c>
      <c r="I4439" s="111" t="s">
        <v>18</v>
      </c>
      <c r="J4439" s="111" t="s">
        <v>334</v>
      </c>
      <c r="K4439" s="111" t="s">
        <v>81</v>
      </c>
      <c r="L4439" s="111">
        <v>6</v>
      </c>
      <c r="M4439" s="111">
        <v>0.09</v>
      </c>
      <c r="N4439" s="113">
        <v>4.79</v>
      </c>
      <c r="O4439" s="113">
        <v>3.99</v>
      </c>
      <c r="P4439" s="114">
        <v>0.2</v>
      </c>
      <c r="Q4439" s="113">
        <v>23.94</v>
      </c>
      <c r="R4439" s="115">
        <v>4.79</v>
      </c>
      <c r="S4439" s="115">
        <v>3.99</v>
      </c>
      <c r="T4439" s="119">
        <v>0.2</v>
      </c>
      <c r="U4439" s="116">
        <v>23.94</v>
      </c>
      <c r="V4439" t="s">
        <v>25</v>
      </c>
      <c r="W4439">
        <v>4.16</v>
      </c>
      <c r="X4439" t="s">
        <v>25</v>
      </c>
      <c r="Y4439">
        <v>24.96</v>
      </c>
      <c r="Z4439">
        <v>4.99</v>
      </c>
      <c r="AA4439">
        <v>4.16</v>
      </c>
      <c r="AB4439">
        <v>0.2</v>
      </c>
      <c r="AC4439">
        <v>24.96</v>
      </c>
    </row>
    <row r="4440" spans="1:29" x14ac:dyDescent="0.25">
      <c r="A4440" s="111" t="s">
        <v>613</v>
      </c>
      <c r="B4440" s="112" t="s">
        <v>156</v>
      </c>
      <c r="C4440" s="111">
        <v>74179</v>
      </c>
      <c r="D4440" s="111">
        <v>741795</v>
      </c>
      <c r="E4440" s="111" t="s">
        <v>619</v>
      </c>
      <c r="F4440" s="111">
        <v>8418</v>
      </c>
      <c r="G4440" s="111" t="s">
        <v>467</v>
      </c>
      <c r="H4440" s="111" t="s">
        <v>83</v>
      </c>
      <c r="I4440" s="111" t="s">
        <v>18</v>
      </c>
      <c r="J4440" s="111" t="s">
        <v>331</v>
      </c>
      <c r="K4440" s="111" t="s">
        <v>81</v>
      </c>
      <c r="L4440" s="111">
        <v>6</v>
      </c>
      <c r="M4440" s="111">
        <v>0.09</v>
      </c>
      <c r="N4440" s="113">
        <v>4.79</v>
      </c>
      <c r="O4440" s="113">
        <v>3.99</v>
      </c>
      <c r="P4440" s="114">
        <v>0.2</v>
      </c>
      <c r="Q4440" s="113">
        <v>23.94</v>
      </c>
      <c r="R4440" s="115">
        <v>4.79</v>
      </c>
      <c r="S4440" s="115">
        <v>3.99</v>
      </c>
      <c r="T4440" s="119">
        <v>0.2</v>
      </c>
      <c r="U4440" s="116">
        <v>23.94</v>
      </c>
      <c r="V4440" t="s">
        <v>25</v>
      </c>
      <c r="W4440">
        <v>4.16</v>
      </c>
      <c r="X4440" t="s">
        <v>25</v>
      </c>
      <c r="Y4440">
        <v>24.96</v>
      </c>
      <c r="Z4440">
        <v>4.99</v>
      </c>
      <c r="AA4440">
        <v>4.16</v>
      </c>
      <c r="AB4440">
        <v>0.2</v>
      </c>
      <c r="AC4440">
        <v>24.96</v>
      </c>
    </row>
    <row r="4441" spans="1:29" x14ac:dyDescent="0.25">
      <c r="A4441" s="111" t="s">
        <v>613</v>
      </c>
      <c r="B4441" s="112" t="s">
        <v>156</v>
      </c>
      <c r="C4441" s="111">
        <v>74179</v>
      </c>
      <c r="D4441" s="111">
        <v>741795</v>
      </c>
      <c r="E4441" s="111" t="s">
        <v>619</v>
      </c>
      <c r="F4441" s="111">
        <v>8793</v>
      </c>
      <c r="G4441" s="111" t="s">
        <v>468</v>
      </c>
      <c r="H4441" s="111" t="s">
        <v>84</v>
      </c>
      <c r="I4441" s="111" t="s">
        <v>18</v>
      </c>
      <c r="J4441" s="111" t="s">
        <v>469</v>
      </c>
      <c r="K4441" s="111" t="s">
        <v>81</v>
      </c>
      <c r="L4441" s="111">
        <v>6</v>
      </c>
      <c r="M4441" s="111">
        <v>0.09</v>
      </c>
      <c r="N4441" s="113">
        <v>6.49</v>
      </c>
      <c r="O4441" s="113">
        <v>5.4</v>
      </c>
      <c r="P4441" s="114">
        <v>0.2</v>
      </c>
      <c r="Q4441" s="113">
        <v>32.400000000000006</v>
      </c>
      <c r="R4441" s="115">
        <v>5.69</v>
      </c>
      <c r="S4441" s="115">
        <v>4.74</v>
      </c>
      <c r="T4441" s="119">
        <v>0.2</v>
      </c>
      <c r="U4441" s="116">
        <v>28.44</v>
      </c>
      <c r="V4441" t="s">
        <v>25</v>
      </c>
      <c r="W4441">
        <v>5.4</v>
      </c>
      <c r="X4441" t="s">
        <v>25</v>
      </c>
      <c r="Y4441">
        <v>32.400000000000006</v>
      </c>
      <c r="Z4441">
        <v>5.69</v>
      </c>
      <c r="AA4441">
        <v>4.74</v>
      </c>
      <c r="AB4441">
        <v>0.2</v>
      </c>
      <c r="AC4441">
        <v>28.44</v>
      </c>
    </row>
    <row r="4442" spans="1:29" x14ac:dyDescent="0.25">
      <c r="A4442" s="111" t="s">
        <v>613</v>
      </c>
      <c r="B4442" s="112" t="s">
        <v>156</v>
      </c>
      <c r="C4442" s="111">
        <v>74179</v>
      </c>
      <c r="D4442" s="111">
        <v>741795</v>
      </c>
      <c r="E4442" s="111" t="s">
        <v>619</v>
      </c>
      <c r="F4442" s="111">
        <v>13065</v>
      </c>
      <c r="G4442" s="111" t="s">
        <v>470</v>
      </c>
      <c r="H4442" s="111" t="s">
        <v>84</v>
      </c>
      <c r="I4442" s="111" t="s">
        <v>18</v>
      </c>
      <c r="J4442" s="111" t="s">
        <v>471</v>
      </c>
      <c r="K4442" s="111" t="s">
        <v>81</v>
      </c>
      <c r="L4442" s="111">
        <v>6</v>
      </c>
      <c r="M4442" s="111">
        <v>0.09</v>
      </c>
      <c r="N4442" s="113">
        <v>6.49</v>
      </c>
      <c r="O4442" s="113">
        <v>5.4</v>
      </c>
      <c r="P4442" s="114">
        <v>0.2</v>
      </c>
      <c r="Q4442" s="113">
        <v>32.400000000000006</v>
      </c>
      <c r="R4442" s="115">
        <v>5.69</v>
      </c>
      <c r="S4442" s="115">
        <v>4.74</v>
      </c>
      <c r="T4442" s="119">
        <v>0.2</v>
      </c>
      <c r="U4442" s="116">
        <v>28.44</v>
      </c>
      <c r="V4442" t="s">
        <v>25</v>
      </c>
      <c r="W4442">
        <v>5.4</v>
      </c>
      <c r="X4442" t="s">
        <v>25</v>
      </c>
      <c r="Y4442">
        <v>32.400000000000006</v>
      </c>
      <c r="Z4442">
        <v>5.69</v>
      </c>
      <c r="AA4442">
        <v>4.74</v>
      </c>
      <c r="AB4442">
        <v>0.2</v>
      </c>
      <c r="AC4442">
        <v>28.44</v>
      </c>
    </row>
    <row r="4443" spans="1:29" x14ac:dyDescent="0.25">
      <c r="A4443" s="111" t="s">
        <v>613</v>
      </c>
      <c r="B4443" s="112" t="s">
        <v>156</v>
      </c>
      <c r="C4443" s="111">
        <v>74179</v>
      </c>
      <c r="D4443" s="111">
        <v>741795</v>
      </c>
      <c r="E4443" s="111" t="s">
        <v>619</v>
      </c>
      <c r="F4443" s="111">
        <v>28512</v>
      </c>
      <c r="G4443" s="111" t="s">
        <v>415</v>
      </c>
      <c r="H4443" s="111" t="s">
        <v>83</v>
      </c>
      <c r="I4443" s="111" t="s">
        <v>18</v>
      </c>
      <c r="J4443" s="111" t="s">
        <v>384</v>
      </c>
      <c r="K4443" s="111" t="s">
        <v>81</v>
      </c>
      <c r="L4443" s="111">
        <v>6</v>
      </c>
      <c r="M4443" s="111">
        <v>0.09</v>
      </c>
      <c r="N4443" s="113">
        <v>4.79</v>
      </c>
      <c r="O4443" s="113">
        <v>3.99</v>
      </c>
      <c r="P4443" s="114">
        <v>0.2</v>
      </c>
      <c r="Q4443" s="113">
        <v>23.94</v>
      </c>
      <c r="R4443" s="115">
        <v>4.79</v>
      </c>
      <c r="S4443" s="115">
        <v>3.99</v>
      </c>
      <c r="T4443" s="119">
        <v>0.2</v>
      </c>
      <c r="U4443" s="116">
        <v>23.94</v>
      </c>
      <c r="V4443" t="s">
        <v>25</v>
      </c>
      <c r="W4443">
        <v>4.16</v>
      </c>
      <c r="X4443" t="s">
        <v>25</v>
      </c>
      <c r="Y4443">
        <v>24.96</v>
      </c>
      <c r="Z4443">
        <v>4.99</v>
      </c>
      <c r="AA4443">
        <v>4.16</v>
      </c>
      <c r="AB4443">
        <v>0.2</v>
      </c>
      <c r="AC4443">
        <v>24.96</v>
      </c>
    </row>
    <row r="4444" spans="1:29" x14ac:dyDescent="0.25">
      <c r="A4444" s="111" t="s">
        <v>613</v>
      </c>
      <c r="B4444" s="112" t="s">
        <v>156</v>
      </c>
      <c r="C4444" s="111">
        <v>74179</v>
      </c>
      <c r="D4444" s="111">
        <v>741795</v>
      </c>
      <c r="E4444" s="111" t="s">
        <v>619</v>
      </c>
      <c r="F4444" s="111">
        <v>253</v>
      </c>
      <c r="G4444" s="111" t="s">
        <v>375</v>
      </c>
      <c r="H4444" s="111" t="s">
        <v>73</v>
      </c>
      <c r="I4444" s="111" t="s">
        <v>18</v>
      </c>
      <c r="J4444" s="111" t="s">
        <v>340</v>
      </c>
      <c r="K4444" s="111" t="s">
        <v>68</v>
      </c>
      <c r="L4444" s="111">
        <v>6</v>
      </c>
      <c r="M4444" s="111">
        <v>0.06</v>
      </c>
      <c r="N4444" s="113">
        <v>4.29</v>
      </c>
      <c r="O4444" s="113">
        <v>3.6</v>
      </c>
      <c r="P4444" s="114">
        <v>0.2</v>
      </c>
      <c r="Q4444" s="113">
        <v>21.6</v>
      </c>
      <c r="R4444" s="115">
        <v>3.99</v>
      </c>
      <c r="S4444" s="115">
        <v>3.33</v>
      </c>
      <c r="T4444" s="119">
        <v>0.2</v>
      </c>
      <c r="U4444" s="116">
        <v>19.98</v>
      </c>
      <c r="V4444" t="s">
        <v>25</v>
      </c>
      <c r="W4444">
        <v>3.98</v>
      </c>
      <c r="X4444" t="s">
        <v>25</v>
      </c>
      <c r="Y4444">
        <v>23.88</v>
      </c>
      <c r="Z4444">
        <v>4.1900000000000004</v>
      </c>
      <c r="AA4444">
        <v>3.49</v>
      </c>
      <c r="AB4444">
        <v>0.2</v>
      </c>
      <c r="AC4444">
        <v>20.94</v>
      </c>
    </row>
    <row r="4445" spans="1:29" x14ac:dyDescent="0.25">
      <c r="A4445" s="111" t="s">
        <v>613</v>
      </c>
      <c r="B4445" s="112" t="s">
        <v>156</v>
      </c>
      <c r="C4445" s="111">
        <v>74179</v>
      </c>
      <c r="D4445" s="111">
        <v>741795</v>
      </c>
      <c r="E4445" s="111" t="s">
        <v>619</v>
      </c>
      <c r="F4445" s="111">
        <v>2132</v>
      </c>
      <c r="G4445" s="111" t="s">
        <v>376</v>
      </c>
      <c r="H4445" s="111" t="s">
        <v>70</v>
      </c>
      <c r="I4445" s="111" t="s">
        <v>18</v>
      </c>
      <c r="J4445" s="111" t="s">
        <v>334</v>
      </c>
      <c r="K4445" s="111" t="s">
        <v>68</v>
      </c>
      <c r="L4445" s="111">
        <v>6</v>
      </c>
      <c r="M4445" s="111">
        <v>0.06</v>
      </c>
      <c r="N4445" s="113">
        <v>4.59</v>
      </c>
      <c r="O4445" s="113">
        <v>3.79</v>
      </c>
      <c r="P4445" s="114">
        <v>0.2</v>
      </c>
      <c r="Q4445" s="113">
        <v>22.740000000000002</v>
      </c>
      <c r="R4445" s="115">
        <v>4.29</v>
      </c>
      <c r="S4445" s="115">
        <v>3.58</v>
      </c>
      <c r="T4445" s="119">
        <v>0.2</v>
      </c>
      <c r="U4445" s="116">
        <v>21.48</v>
      </c>
      <c r="V4445" t="s">
        <v>25</v>
      </c>
      <c r="W4445">
        <v>3.98</v>
      </c>
      <c r="X4445" t="s">
        <v>25</v>
      </c>
      <c r="Y4445">
        <v>23.88</v>
      </c>
      <c r="Z4445">
        <v>4.1900000000000004</v>
      </c>
      <c r="AA4445">
        <v>3.49</v>
      </c>
      <c r="AB4445">
        <v>0.2</v>
      </c>
      <c r="AC4445">
        <v>20.94</v>
      </c>
    </row>
    <row r="4446" spans="1:29" x14ac:dyDescent="0.25">
      <c r="A4446" s="111" t="s">
        <v>613</v>
      </c>
      <c r="B4446" s="112" t="s">
        <v>156</v>
      </c>
      <c r="C4446" s="111">
        <v>74179</v>
      </c>
      <c r="D4446" s="111">
        <v>741795</v>
      </c>
      <c r="E4446" s="111" t="s">
        <v>619</v>
      </c>
      <c r="F4446" s="111">
        <v>2585</v>
      </c>
      <c r="G4446" s="111" t="s">
        <v>472</v>
      </c>
      <c r="H4446" s="111" t="s">
        <v>80</v>
      </c>
      <c r="I4446" s="111" t="s">
        <v>18</v>
      </c>
      <c r="J4446" s="111" t="s">
        <v>334</v>
      </c>
      <c r="K4446" s="111" t="s">
        <v>68</v>
      </c>
      <c r="L4446" s="111">
        <v>12</v>
      </c>
      <c r="M4446" s="111">
        <v>0.12</v>
      </c>
      <c r="N4446" s="113">
        <v>4.59</v>
      </c>
      <c r="O4446" s="113">
        <v>3.8</v>
      </c>
      <c r="P4446" s="114">
        <v>0.2</v>
      </c>
      <c r="Q4446" s="113">
        <v>45.599999999999994</v>
      </c>
      <c r="R4446" s="115">
        <v>3.99</v>
      </c>
      <c r="S4446" s="115">
        <v>3.32</v>
      </c>
      <c r="T4446" s="119">
        <v>0.2</v>
      </c>
      <c r="U4446" s="116">
        <v>39.839999999999996</v>
      </c>
      <c r="V4446" t="s">
        <v>25</v>
      </c>
      <c r="W4446">
        <v>3.8</v>
      </c>
      <c r="X4446" t="s">
        <v>25</v>
      </c>
      <c r="Y4446">
        <v>45.599999999999994</v>
      </c>
      <c r="Z4446">
        <v>3.99</v>
      </c>
      <c r="AA4446">
        <v>3.32</v>
      </c>
      <c r="AB4446">
        <v>0.2</v>
      </c>
      <c r="AC4446">
        <v>39.839999999999996</v>
      </c>
    </row>
    <row r="4447" spans="1:29" x14ac:dyDescent="0.25">
      <c r="A4447" s="111" t="s">
        <v>613</v>
      </c>
      <c r="B4447" s="112" t="s">
        <v>156</v>
      </c>
      <c r="C4447" s="111">
        <v>74179</v>
      </c>
      <c r="D4447" s="111">
        <v>741795</v>
      </c>
      <c r="E4447" s="111" t="s">
        <v>619</v>
      </c>
      <c r="F4447" s="111">
        <v>7703</v>
      </c>
      <c r="G4447" s="111" t="s">
        <v>473</v>
      </c>
      <c r="H4447" s="111" t="s">
        <v>72</v>
      </c>
      <c r="I4447" s="111" t="s">
        <v>18</v>
      </c>
      <c r="J4447" s="111" t="s">
        <v>331</v>
      </c>
      <c r="K4447" s="111" t="s">
        <v>68</v>
      </c>
      <c r="L4447" s="111">
        <v>6</v>
      </c>
      <c r="M4447" s="111">
        <v>0.06</v>
      </c>
      <c r="N4447" s="113">
        <v>4.29</v>
      </c>
      <c r="O4447" s="113">
        <v>3.6</v>
      </c>
      <c r="P4447" s="114">
        <v>0.2</v>
      </c>
      <c r="Q4447" s="113">
        <v>21.6</v>
      </c>
      <c r="R4447" s="115">
        <v>3.99</v>
      </c>
      <c r="S4447" s="115">
        <v>3.33</v>
      </c>
      <c r="T4447" s="119">
        <v>0.2</v>
      </c>
      <c r="U4447" s="116">
        <v>19.98</v>
      </c>
      <c r="V4447" t="s">
        <v>25</v>
      </c>
      <c r="W4447">
        <v>3.98</v>
      </c>
      <c r="X4447" t="s">
        <v>25</v>
      </c>
      <c r="Y4447">
        <v>23.88</v>
      </c>
      <c r="Z4447">
        <v>4.1900000000000004</v>
      </c>
      <c r="AA4447">
        <v>3.49</v>
      </c>
      <c r="AB4447">
        <v>0.2</v>
      </c>
      <c r="AC4447">
        <v>20.94</v>
      </c>
    </row>
    <row r="4448" spans="1:29" x14ac:dyDescent="0.25">
      <c r="A4448" s="111" t="s">
        <v>613</v>
      </c>
      <c r="B4448" s="112" t="s">
        <v>156</v>
      </c>
      <c r="C4448" s="111">
        <v>74179</v>
      </c>
      <c r="D4448" s="111">
        <v>741795</v>
      </c>
      <c r="E4448" s="111" t="s">
        <v>619</v>
      </c>
      <c r="F4448" s="111">
        <v>11593</v>
      </c>
      <c r="G4448" s="111" t="s">
        <v>474</v>
      </c>
      <c r="H4448" s="111" t="s">
        <v>80</v>
      </c>
      <c r="I4448" s="111" t="s">
        <v>18</v>
      </c>
      <c r="J4448" s="111" t="s">
        <v>331</v>
      </c>
      <c r="K4448" s="111" t="s">
        <v>68</v>
      </c>
      <c r="L4448" s="111">
        <v>12</v>
      </c>
      <c r="M4448" s="111">
        <v>0.12</v>
      </c>
      <c r="N4448" s="113">
        <v>4.59</v>
      </c>
      <c r="O4448" s="113">
        <v>3.8</v>
      </c>
      <c r="P4448" s="114">
        <v>0.2</v>
      </c>
      <c r="Q4448" s="113">
        <v>45.599999999999994</v>
      </c>
      <c r="R4448" s="115">
        <v>3.99</v>
      </c>
      <c r="S4448" s="115">
        <v>3.32</v>
      </c>
      <c r="T4448" s="119">
        <v>0.2</v>
      </c>
      <c r="U4448" s="116">
        <v>39.839999999999996</v>
      </c>
      <c r="V4448" t="s">
        <v>25</v>
      </c>
      <c r="W4448">
        <v>3.8</v>
      </c>
      <c r="X4448" t="s">
        <v>25</v>
      </c>
      <c r="Y4448">
        <v>45.599999999999994</v>
      </c>
      <c r="Z4448">
        <v>3.99</v>
      </c>
      <c r="AA4448">
        <v>3.32</v>
      </c>
      <c r="AB4448">
        <v>0.2</v>
      </c>
      <c r="AC4448">
        <v>39.839999999999996</v>
      </c>
    </row>
    <row r="4449" spans="1:29" x14ac:dyDescent="0.25">
      <c r="A4449" s="111" t="s">
        <v>613</v>
      </c>
      <c r="B4449" s="112" t="s">
        <v>156</v>
      </c>
      <c r="C4449" s="111">
        <v>74179</v>
      </c>
      <c r="D4449" s="111">
        <v>741795</v>
      </c>
      <c r="E4449" s="111" t="s">
        <v>619</v>
      </c>
      <c r="F4449" s="111">
        <v>13486</v>
      </c>
      <c r="G4449" s="111" t="s">
        <v>377</v>
      </c>
      <c r="H4449" s="111" t="s">
        <v>134</v>
      </c>
      <c r="I4449" s="111" t="s">
        <v>128</v>
      </c>
      <c r="J4449" s="111" t="s">
        <v>378</v>
      </c>
      <c r="K4449" s="111" t="s">
        <v>68</v>
      </c>
      <c r="L4449" s="111">
        <v>6</v>
      </c>
      <c r="M4449" s="111">
        <v>0.06</v>
      </c>
      <c r="N4449" s="113">
        <v>6.59</v>
      </c>
      <c r="O4449" s="113">
        <v>5.49</v>
      </c>
      <c r="P4449" s="114">
        <v>0.2</v>
      </c>
      <c r="Q4449" s="113">
        <v>32.94</v>
      </c>
      <c r="R4449" s="115">
        <v>6.19</v>
      </c>
      <c r="S4449" s="115">
        <v>5.18</v>
      </c>
      <c r="T4449" s="119">
        <v>0.2</v>
      </c>
      <c r="U4449" s="116">
        <v>31.08</v>
      </c>
      <c r="V4449" t="s">
        <v>25</v>
      </c>
      <c r="W4449">
        <v>5.49</v>
      </c>
      <c r="X4449" t="s">
        <v>25</v>
      </c>
      <c r="Y4449">
        <v>32.94</v>
      </c>
      <c r="Z4449">
        <v>6.19</v>
      </c>
      <c r="AA4449">
        <v>5.18</v>
      </c>
      <c r="AB4449">
        <v>0.2</v>
      </c>
      <c r="AC4449">
        <v>31.08</v>
      </c>
    </row>
    <row r="4450" spans="1:29" x14ac:dyDescent="0.25">
      <c r="A4450" s="111" t="s">
        <v>613</v>
      </c>
      <c r="B4450" s="112" t="s">
        <v>156</v>
      </c>
      <c r="C4450" s="111">
        <v>74179</v>
      </c>
      <c r="D4450" s="111">
        <v>741795</v>
      </c>
      <c r="E4450" s="111" t="s">
        <v>619</v>
      </c>
      <c r="F4450" s="111">
        <v>19164</v>
      </c>
      <c r="G4450" s="111" t="s">
        <v>475</v>
      </c>
      <c r="H4450" s="111" t="s">
        <v>76</v>
      </c>
      <c r="I4450" s="111" t="s">
        <v>18</v>
      </c>
      <c r="J4450" s="111" t="s">
        <v>334</v>
      </c>
      <c r="K4450" s="111" t="s">
        <v>68</v>
      </c>
      <c r="L4450" s="111">
        <v>2</v>
      </c>
      <c r="M4450" s="111">
        <v>0.02</v>
      </c>
      <c r="N4450" s="113">
        <v>3.69</v>
      </c>
      <c r="O4450" s="113">
        <v>3.1</v>
      </c>
      <c r="P4450" s="114">
        <v>0.2</v>
      </c>
      <c r="Q4450" s="113">
        <v>6.2</v>
      </c>
      <c r="R4450" s="115">
        <v>3.19</v>
      </c>
      <c r="S4450" s="115">
        <v>2.7</v>
      </c>
      <c r="T4450" s="119">
        <v>0.2</v>
      </c>
      <c r="U4450" s="116">
        <v>5.4</v>
      </c>
      <c r="V4450" t="s">
        <v>25</v>
      </c>
      <c r="W4450">
        <v>3.1</v>
      </c>
      <c r="X4450" t="s">
        <v>25</v>
      </c>
      <c r="Y4450">
        <v>6.2</v>
      </c>
      <c r="Z4450">
        <v>3.19</v>
      </c>
      <c r="AA4450">
        <v>2.7</v>
      </c>
      <c r="AB4450">
        <v>0.2</v>
      </c>
      <c r="AC4450">
        <v>5.4</v>
      </c>
    </row>
    <row r="4451" spans="1:29" x14ac:dyDescent="0.25">
      <c r="A4451" s="111" t="s">
        <v>613</v>
      </c>
      <c r="B4451" s="112" t="s">
        <v>156</v>
      </c>
      <c r="C4451" s="111">
        <v>74179</v>
      </c>
      <c r="D4451" s="111">
        <v>741795</v>
      </c>
      <c r="E4451" s="111" t="s">
        <v>619</v>
      </c>
      <c r="F4451" s="111">
        <v>7945</v>
      </c>
      <c r="G4451" s="111" t="s">
        <v>476</v>
      </c>
      <c r="H4451" s="111" t="s">
        <v>101</v>
      </c>
      <c r="I4451" s="111" t="s">
        <v>18</v>
      </c>
      <c r="J4451" s="111" t="s">
        <v>331</v>
      </c>
      <c r="K4451" s="111" t="s">
        <v>99</v>
      </c>
      <c r="L4451" s="111">
        <v>6</v>
      </c>
      <c r="M4451" s="111">
        <v>0.15</v>
      </c>
      <c r="N4451" s="113">
        <v>8.49</v>
      </c>
      <c r="O4451" s="113">
        <v>7.08</v>
      </c>
      <c r="P4451" s="114">
        <v>0.2</v>
      </c>
      <c r="Q4451" s="113">
        <v>42.480000000000004</v>
      </c>
      <c r="R4451" s="115">
        <v>8.49</v>
      </c>
      <c r="S4451" s="115">
        <v>7.0750000000000002</v>
      </c>
      <c r="T4451" s="119">
        <v>0.2</v>
      </c>
      <c r="U4451" s="116">
        <v>42.480000000000004</v>
      </c>
      <c r="V4451" t="s">
        <v>25</v>
      </c>
      <c r="W4451">
        <v>7.03</v>
      </c>
      <c r="X4451" t="s">
        <v>25</v>
      </c>
      <c r="Y4451">
        <v>42.18</v>
      </c>
      <c r="Z4451">
        <v>7.79</v>
      </c>
      <c r="AA4451">
        <v>6.49</v>
      </c>
      <c r="AB4451">
        <v>0.2</v>
      </c>
      <c r="AC4451">
        <v>38.94</v>
      </c>
    </row>
    <row r="4452" spans="1:29" x14ac:dyDescent="0.25">
      <c r="A4452" s="111" t="s">
        <v>613</v>
      </c>
      <c r="B4452" s="112" t="s">
        <v>156</v>
      </c>
      <c r="C4452" s="111">
        <v>74179</v>
      </c>
      <c r="D4452" s="111">
        <v>741795</v>
      </c>
      <c r="E4452" s="111" t="s">
        <v>619</v>
      </c>
      <c r="F4452" s="111">
        <v>7947</v>
      </c>
      <c r="G4452" s="111" t="s">
        <v>477</v>
      </c>
      <c r="H4452" s="111" t="s">
        <v>100</v>
      </c>
      <c r="I4452" s="111" t="s">
        <v>18</v>
      </c>
      <c r="J4452" s="111" t="s">
        <v>334</v>
      </c>
      <c r="K4452" s="111" t="s">
        <v>99</v>
      </c>
      <c r="L4452" s="111">
        <v>6</v>
      </c>
      <c r="M4452" s="111">
        <v>0.15</v>
      </c>
      <c r="N4452" s="113">
        <v>8.49</v>
      </c>
      <c r="O4452" s="113">
        <v>7.08</v>
      </c>
      <c r="P4452" s="114">
        <v>0.2</v>
      </c>
      <c r="Q4452" s="113">
        <v>42.480000000000004</v>
      </c>
      <c r="R4452" s="115">
        <v>8.49</v>
      </c>
      <c r="S4452" s="115">
        <v>7.0750000000000002</v>
      </c>
      <c r="T4452" s="119">
        <v>0.2</v>
      </c>
      <c r="U4452" s="116">
        <v>42.480000000000004</v>
      </c>
      <c r="V4452" t="s">
        <v>25</v>
      </c>
      <c r="W4452">
        <v>7.03</v>
      </c>
      <c r="X4452" t="s">
        <v>25</v>
      </c>
      <c r="Y4452">
        <v>42.18</v>
      </c>
      <c r="Z4452">
        <v>7.79</v>
      </c>
      <c r="AA4452">
        <v>6.49</v>
      </c>
      <c r="AB4452">
        <v>0.2</v>
      </c>
      <c r="AC4452">
        <v>38.94</v>
      </c>
    </row>
    <row r="4453" spans="1:29" x14ac:dyDescent="0.25">
      <c r="A4453" s="111" t="s">
        <v>613</v>
      </c>
      <c r="B4453" s="112" t="s">
        <v>156</v>
      </c>
      <c r="C4453" s="111">
        <v>74179</v>
      </c>
      <c r="D4453" s="111">
        <v>741795</v>
      </c>
      <c r="E4453" s="111" t="s">
        <v>619</v>
      </c>
      <c r="F4453" s="111">
        <v>4293</v>
      </c>
      <c r="G4453" s="111" t="s">
        <v>478</v>
      </c>
      <c r="H4453" s="111" t="s">
        <v>28</v>
      </c>
      <c r="I4453" s="111" t="s">
        <v>18</v>
      </c>
      <c r="J4453" s="111" t="s">
        <v>384</v>
      </c>
      <c r="K4453" s="111" t="s">
        <v>19</v>
      </c>
      <c r="L4453" s="111">
        <v>12</v>
      </c>
      <c r="M4453" s="111">
        <v>2.4E-2</v>
      </c>
      <c r="N4453" s="113">
        <v>1.69</v>
      </c>
      <c r="O4453" s="113">
        <v>1.42</v>
      </c>
      <c r="P4453" s="114">
        <v>0.2</v>
      </c>
      <c r="Q4453" s="113">
        <v>17.04</v>
      </c>
      <c r="R4453" s="115">
        <v>1.49</v>
      </c>
      <c r="S4453" s="115">
        <v>1.24</v>
      </c>
      <c r="T4453" s="119">
        <v>0.2</v>
      </c>
      <c r="U4453" s="116">
        <v>14.879999999999999</v>
      </c>
      <c r="V4453" t="s">
        <v>25</v>
      </c>
      <c r="W4453">
        <v>1.42</v>
      </c>
      <c r="X4453" t="s">
        <v>25</v>
      </c>
      <c r="Y4453">
        <v>17.04</v>
      </c>
      <c r="Z4453">
        <v>1.49</v>
      </c>
      <c r="AA4453">
        <v>1.24</v>
      </c>
      <c r="AB4453">
        <v>0.2</v>
      </c>
      <c r="AC4453">
        <v>14.879999999999999</v>
      </c>
    </row>
    <row r="4454" spans="1:29" x14ac:dyDescent="0.25">
      <c r="A4454" s="111" t="s">
        <v>613</v>
      </c>
      <c r="B4454" s="112" t="s">
        <v>156</v>
      </c>
      <c r="C4454" s="111">
        <v>74179</v>
      </c>
      <c r="D4454" s="111">
        <v>741795</v>
      </c>
      <c r="E4454" s="111" t="s">
        <v>619</v>
      </c>
      <c r="F4454" s="111">
        <v>18152</v>
      </c>
      <c r="G4454" s="111" t="s">
        <v>385</v>
      </c>
      <c r="H4454" s="111" t="s">
        <v>21</v>
      </c>
      <c r="I4454" s="111" t="s">
        <v>18</v>
      </c>
      <c r="J4454" s="111" t="s">
        <v>334</v>
      </c>
      <c r="K4454" s="111" t="s">
        <v>19</v>
      </c>
      <c r="L4454" s="111">
        <v>12</v>
      </c>
      <c r="M4454" s="111">
        <v>2.4E-2</v>
      </c>
      <c r="N4454" s="113">
        <v>1.69</v>
      </c>
      <c r="O4454" s="113">
        <v>1.4155</v>
      </c>
      <c r="P4454" s="114">
        <v>0.2</v>
      </c>
      <c r="Q4454" s="113">
        <v>17.04</v>
      </c>
      <c r="R4454" s="115">
        <v>1.59</v>
      </c>
      <c r="S4454" s="115">
        <v>1.3250000000000002</v>
      </c>
      <c r="T4454" s="119">
        <v>0.2</v>
      </c>
      <c r="U4454" s="116">
        <v>15.96</v>
      </c>
      <c r="V4454" t="s">
        <v>25</v>
      </c>
      <c r="W4454">
        <v>1.42</v>
      </c>
      <c r="X4454" t="s">
        <v>25</v>
      </c>
      <c r="Y4454">
        <v>17.04</v>
      </c>
      <c r="Z4454">
        <v>1.49</v>
      </c>
      <c r="AA4454">
        <v>1.24</v>
      </c>
      <c r="AB4454">
        <v>0.2</v>
      </c>
      <c r="AC4454">
        <v>14.879999999999999</v>
      </c>
    </row>
    <row r="4455" spans="1:29" x14ac:dyDescent="0.25">
      <c r="A4455" s="111" t="s">
        <v>613</v>
      </c>
      <c r="B4455" s="112" t="s">
        <v>156</v>
      </c>
      <c r="C4455" s="111">
        <v>74179</v>
      </c>
      <c r="D4455" s="111">
        <v>741795</v>
      </c>
      <c r="E4455" s="111" t="s">
        <v>619</v>
      </c>
      <c r="F4455" s="111">
        <v>18266</v>
      </c>
      <c r="G4455" s="111" t="s">
        <v>386</v>
      </c>
      <c r="H4455" s="111" t="s">
        <v>28</v>
      </c>
      <c r="I4455" s="111" t="s">
        <v>18</v>
      </c>
      <c r="J4455" s="111" t="s">
        <v>331</v>
      </c>
      <c r="K4455" s="111" t="s">
        <v>19</v>
      </c>
      <c r="L4455" s="111">
        <v>12</v>
      </c>
      <c r="M4455" s="111">
        <v>2.4E-2</v>
      </c>
      <c r="N4455" s="113">
        <v>1.69</v>
      </c>
      <c r="O4455" s="113">
        <v>1.42</v>
      </c>
      <c r="P4455" s="114">
        <v>0.2</v>
      </c>
      <c r="Q4455" s="113">
        <v>17.04</v>
      </c>
      <c r="R4455" s="115">
        <v>1.49</v>
      </c>
      <c r="S4455" s="115">
        <v>1.24</v>
      </c>
      <c r="T4455" s="119">
        <v>0.2</v>
      </c>
      <c r="U4455" s="116">
        <v>14.879999999999999</v>
      </c>
      <c r="V4455" t="s">
        <v>25</v>
      </c>
      <c r="W4455">
        <v>1.42</v>
      </c>
      <c r="X4455" t="s">
        <v>25</v>
      </c>
      <c r="Y4455">
        <v>17.04</v>
      </c>
      <c r="Z4455">
        <v>1.49</v>
      </c>
      <c r="AA4455">
        <v>1.24</v>
      </c>
      <c r="AB4455">
        <v>0.2</v>
      </c>
      <c r="AC4455">
        <v>14.879999999999999</v>
      </c>
    </row>
    <row r="4456" spans="1:29" x14ac:dyDescent="0.25">
      <c r="A4456" s="111" t="s">
        <v>613</v>
      </c>
      <c r="B4456" s="112" t="s">
        <v>156</v>
      </c>
      <c r="C4456" s="111">
        <v>74179</v>
      </c>
      <c r="D4456" s="111">
        <v>741795</v>
      </c>
      <c r="E4456" s="111" t="s">
        <v>619</v>
      </c>
      <c r="F4456" s="111">
        <v>18267</v>
      </c>
      <c r="G4456" s="111" t="s">
        <v>416</v>
      </c>
      <c r="H4456" s="111" t="s">
        <v>29</v>
      </c>
      <c r="I4456" s="111" t="s">
        <v>18</v>
      </c>
      <c r="J4456" s="111" t="s">
        <v>336</v>
      </c>
      <c r="K4456" s="111" t="s">
        <v>19</v>
      </c>
      <c r="L4456" s="111">
        <v>12</v>
      </c>
      <c r="M4456" s="111">
        <v>2.4E-2</v>
      </c>
      <c r="N4456" s="113">
        <v>1.69</v>
      </c>
      <c r="O4456" s="113">
        <v>1.42</v>
      </c>
      <c r="P4456" s="114">
        <v>0.2</v>
      </c>
      <c r="Q4456" s="113">
        <v>17.04</v>
      </c>
      <c r="R4456" s="115">
        <v>1.49</v>
      </c>
      <c r="S4456" s="115">
        <v>1.24</v>
      </c>
      <c r="T4456" s="119">
        <v>0.2</v>
      </c>
      <c r="U4456" s="116">
        <v>14.879999999999999</v>
      </c>
      <c r="V4456" t="s">
        <v>25</v>
      </c>
      <c r="W4456">
        <v>1.42</v>
      </c>
      <c r="X4456" t="s">
        <v>25</v>
      </c>
      <c r="Y4456">
        <v>17.04</v>
      </c>
      <c r="Z4456">
        <v>1.49</v>
      </c>
      <c r="AA4456">
        <v>1.24</v>
      </c>
      <c r="AB4456">
        <v>0.2</v>
      </c>
      <c r="AC4456">
        <v>14.879999999999999</v>
      </c>
    </row>
    <row r="4457" spans="1:29" x14ac:dyDescent="0.25">
      <c r="A4457" s="111" t="s">
        <v>613</v>
      </c>
      <c r="B4457" s="112" t="s">
        <v>156</v>
      </c>
      <c r="C4457" s="111">
        <v>74179</v>
      </c>
      <c r="D4457" s="111">
        <v>741795</v>
      </c>
      <c r="E4457" s="111" t="s">
        <v>619</v>
      </c>
      <c r="F4457" s="111">
        <v>18268</v>
      </c>
      <c r="G4457" s="111" t="s">
        <v>387</v>
      </c>
      <c r="H4457" s="111" t="s">
        <v>30</v>
      </c>
      <c r="I4457" s="111" t="s">
        <v>18</v>
      </c>
      <c r="J4457" s="111" t="s">
        <v>340</v>
      </c>
      <c r="K4457" s="111" t="s">
        <v>19</v>
      </c>
      <c r="L4457" s="111">
        <v>12</v>
      </c>
      <c r="M4457" s="111">
        <v>2.4E-2</v>
      </c>
      <c r="N4457" s="113">
        <v>1.69</v>
      </c>
      <c r="O4457" s="113">
        <v>1.42</v>
      </c>
      <c r="P4457" s="114">
        <v>0.2</v>
      </c>
      <c r="Q4457" s="113">
        <v>17.04</v>
      </c>
      <c r="R4457" s="115">
        <v>1.49</v>
      </c>
      <c r="S4457" s="115">
        <v>1.24</v>
      </c>
      <c r="T4457" s="119">
        <v>0.2</v>
      </c>
      <c r="U4457" s="116">
        <v>14.879999999999999</v>
      </c>
      <c r="V4457" t="s">
        <v>25</v>
      </c>
      <c r="W4457">
        <v>1.42</v>
      </c>
      <c r="X4457" t="s">
        <v>25</v>
      </c>
      <c r="Y4457">
        <v>17.04</v>
      </c>
      <c r="Z4457">
        <v>1.49</v>
      </c>
      <c r="AA4457">
        <v>1.24</v>
      </c>
      <c r="AB4457">
        <v>0.2</v>
      </c>
      <c r="AC4457">
        <v>14.879999999999999</v>
      </c>
    </row>
    <row r="4458" spans="1:29" x14ac:dyDescent="0.25">
      <c r="A4458" s="111" t="s">
        <v>613</v>
      </c>
      <c r="B4458" s="112" t="s">
        <v>156</v>
      </c>
      <c r="C4458" s="111">
        <v>74179</v>
      </c>
      <c r="D4458" s="111">
        <v>741795</v>
      </c>
      <c r="E4458" s="111" t="s">
        <v>619</v>
      </c>
      <c r="F4458" s="111">
        <v>19321</v>
      </c>
      <c r="G4458" s="111" t="s">
        <v>479</v>
      </c>
      <c r="H4458" s="111" t="s">
        <v>27</v>
      </c>
      <c r="I4458" s="111" t="s">
        <v>18</v>
      </c>
      <c r="J4458" s="111" t="s">
        <v>480</v>
      </c>
      <c r="K4458" s="111" t="s">
        <v>19</v>
      </c>
      <c r="L4458" s="111">
        <v>12</v>
      </c>
      <c r="M4458" s="111">
        <v>2.4E-2</v>
      </c>
      <c r="N4458" s="113">
        <v>1.69</v>
      </c>
      <c r="O4458" s="113">
        <v>1.42</v>
      </c>
      <c r="P4458" s="114">
        <v>0.2</v>
      </c>
      <c r="Q4458" s="113">
        <v>17.04</v>
      </c>
      <c r="R4458" s="115">
        <v>1.49</v>
      </c>
      <c r="S4458" s="115">
        <v>1.24</v>
      </c>
      <c r="T4458" s="119">
        <v>0.2</v>
      </c>
      <c r="U4458" s="116">
        <v>14.879999999999999</v>
      </c>
      <c r="V4458" t="s">
        <v>25</v>
      </c>
      <c r="W4458">
        <v>1.42</v>
      </c>
      <c r="X4458" t="s">
        <v>25</v>
      </c>
      <c r="Y4458">
        <v>17.04</v>
      </c>
      <c r="Z4458">
        <v>1.49</v>
      </c>
      <c r="AA4458">
        <v>1.24</v>
      </c>
      <c r="AB4458">
        <v>0.2</v>
      </c>
      <c r="AC4458">
        <v>14.879999999999999</v>
      </c>
    </row>
    <row r="4459" spans="1:29" x14ac:dyDescent="0.25">
      <c r="A4459" s="111" t="s">
        <v>613</v>
      </c>
      <c r="B4459" s="112" t="s">
        <v>156</v>
      </c>
      <c r="C4459" s="111">
        <v>74179</v>
      </c>
      <c r="D4459" s="111">
        <v>741795</v>
      </c>
      <c r="E4459" s="111" t="s">
        <v>619</v>
      </c>
      <c r="F4459" s="111">
        <v>503</v>
      </c>
      <c r="G4459" s="111" t="s">
        <v>389</v>
      </c>
      <c r="H4459" s="111" t="s">
        <v>91</v>
      </c>
      <c r="I4459" s="111" t="s">
        <v>18</v>
      </c>
      <c r="J4459" s="111" t="s">
        <v>340</v>
      </c>
      <c r="K4459" s="111" t="s">
        <v>85</v>
      </c>
      <c r="L4459" s="111">
        <v>6</v>
      </c>
      <c r="M4459" s="111">
        <v>0.12</v>
      </c>
      <c r="N4459" s="113">
        <v>5.69</v>
      </c>
      <c r="O4459" s="113">
        <v>4.74</v>
      </c>
      <c r="P4459" s="114">
        <v>0.2</v>
      </c>
      <c r="Q4459" s="113">
        <v>28.44</v>
      </c>
      <c r="R4459" s="115">
        <v>5.49</v>
      </c>
      <c r="S4459" s="115">
        <v>4.58</v>
      </c>
      <c r="T4459" s="119">
        <v>0.2</v>
      </c>
      <c r="U4459" s="116">
        <v>27.48</v>
      </c>
      <c r="V4459" t="s">
        <v>25</v>
      </c>
      <c r="W4459">
        <v>4.82</v>
      </c>
      <c r="X4459" t="s">
        <v>25</v>
      </c>
      <c r="Y4459">
        <v>28.92</v>
      </c>
      <c r="Z4459">
        <v>5.59</v>
      </c>
      <c r="AA4459">
        <v>4.66</v>
      </c>
      <c r="AB4459">
        <v>0.2</v>
      </c>
      <c r="AC4459">
        <v>27.96</v>
      </c>
    </row>
    <row r="4460" spans="1:29" x14ac:dyDescent="0.25">
      <c r="A4460" s="111" t="s">
        <v>613</v>
      </c>
      <c r="B4460" s="112" t="s">
        <v>156</v>
      </c>
      <c r="C4460" s="111">
        <v>74179</v>
      </c>
      <c r="D4460" s="111">
        <v>741795</v>
      </c>
      <c r="E4460" s="111" t="s">
        <v>619</v>
      </c>
      <c r="F4460" s="111">
        <v>504</v>
      </c>
      <c r="G4460" s="111" t="s">
        <v>390</v>
      </c>
      <c r="H4460" s="111" t="s">
        <v>88</v>
      </c>
      <c r="I4460" s="111" t="s">
        <v>18</v>
      </c>
      <c r="J4460" s="111" t="s">
        <v>331</v>
      </c>
      <c r="K4460" s="111" t="s">
        <v>85</v>
      </c>
      <c r="L4460" s="111">
        <v>6</v>
      </c>
      <c r="M4460" s="111">
        <v>0.12</v>
      </c>
      <c r="N4460" s="113">
        <v>6.49</v>
      </c>
      <c r="O4460" s="113">
        <v>5.41</v>
      </c>
      <c r="P4460" s="114">
        <v>0.2</v>
      </c>
      <c r="Q4460" s="113">
        <v>32.46</v>
      </c>
      <c r="R4460" s="115">
        <v>5.99</v>
      </c>
      <c r="S4460" s="115">
        <v>4.99</v>
      </c>
      <c r="T4460" s="119">
        <v>0.2</v>
      </c>
      <c r="U4460" s="116">
        <v>29.94</v>
      </c>
      <c r="V4460" t="s">
        <v>25</v>
      </c>
      <c r="W4460">
        <v>5.41</v>
      </c>
      <c r="X4460" t="s">
        <v>25</v>
      </c>
      <c r="Y4460">
        <v>32.46</v>
      </c>
      <c r="Z4460">
        <v>5.99</v>
      </c>
      <c r="AA4460">
        <v>4.99</v>
      </c>
      <c r="AB4460">
        <v>0.2</v>
      </c>
      <c r="AC4460">
        <v>29.94</v>
      </c>
    </row>
    <row r="4461" spans="1:29" x14ac:dyDescent="0.25">
      <c r="A4461" s="111" t="s">
        <v>613</v>
      </c>
      <c r="B4461" s="112" t="s">
        <v>156</v>
      </c>
      <c r="C4461" s="111">
        <v>74179</v>
      </c>
      <c r="D4461" s="111">
        <v>741795</v>
      </c>
      <c r="E4461" s="111" t="s">
        <v>619</v>
      </c>
      <c r="F4461" s="111">
        <v>1166</v>
      </c>
      <c r="G4461" s="111" t="s">
        <v>417</v>
      </c>
      <c r="H4461" s="111" t="s">
        <v>91</v>
      </c>
      <c r="I4461" s="111" t="s">
        <v>18</v>
      </c>
      <c r="J4461" s="111" t="s">
        <v>418</v>
      </c>
      <c r="K4461" s="111" t="s">
        <v>85</v>
      </c>
      <c r="L4461" s="111">
        <v>6</v>
      </c>
      <c r="M4461" s="111">
        <v>0.12</v>
      </c>
      <c r="N4461" s="113">
        <v>5.69</v>
      </c>
      <c r="O4461" s="113">
        <v>4.74</v>
      </c>
      <c r="P4461" s="114">
        <v>0.2</v>
      </c>
      <c r="Q4461" s="113">
        <v>28.44</v>
      </c>
      <c r="R4461" s="115">
        <v>5.49</v>
      </c>
      <c r="S4461" s="115">
        <v>4.58</v>
      </c>
      <c r="T4461" s="119">
        <v>0.2</v>
      </c>
      <c r="U4461" s="116">
        <v>27.48</v>
      </c>
      <c r="V4461" t="s">
        <v>25</v>
      </c>
      <c r="W4461">
        <v>4.82</v>
      </c>
      <c r="X4461" t="s">
        <v>25</v>
      </c>
      <c r="Y4461">
        <v>28.92</v>
      </c>
      <c r="Z4461">
        <v>5.59</v>
      </c>
      <c r="AA4461">
        <v>4.66</v>
      </c>
      <c r="AB4461">
        <v>0.2</v>
      </c>
      <c r="AC4461">
        <v>27.96</v>
      </c>
    </row>
    <row r="4462" spans="1:29" x14ac:dyDescent="0.25">
      <c r="A4462" s="111" t="s">
        <v>613</v>
      </c>
      <c r="B4462" s="112" t="s">
        <v>156</v>
      </c>
      <c r="C4462" s="111">
        <v>74179</v>
      </c>
      <c r="D4462" s="111">
        <v>741795</v>
      </c>
      <c r="E4462" s="111" t="s">
        <v>619</v>
      </c>
      <c r="F4462" s="111">
        <v>2349</v>
      </c>
      <c r="G4462" s="111" t="s">
        <v>391</v>
      </c>
      <c r="H4462" s="111" t="s">
        <v>86</v>
      </c>
      <c r="I4462" s="111" t="s">
        <v>18</v>
      </c>
      <c r="J4462" s="111" t="s">
        <v>334</v>
      </c>
      <c r="K4462" s="111" t="s">
        <v>85</v>
      </c>
      <c r="L4462" s="111">
        <v>6</v>
      </c>
      <c r="M4462" s="111">
        <v>0.12</v>
      </c>
      <c r="N4462" s="113">
        <v>7.39</v>
      </c>
      <c r="O4462" s="113">
        <v>6.17</v>
      </c>
      <c r="P4462" s="114">
        <v>0.2</v>
      </c>
      <c r="Q4462" s="113">
        <v>37.019999999999996</v>
      </c>
      <c r="R4462" s="115">
        <v>6.99</v>
      </c>
      <c r="S4462" s="115">
        <v>5.83</v>
      </c>
      <c r="T4462" s="119">
        <v>0.2</v>
      </c>
      <c r="U4462" s="116">
        <v>34.980000000000004</v>
      </c>
      <c r="V4462" t="s">
        <v>25</v>
      </c>
      <c r="W4462">
        <v>6.14</v>
      </c>
      <c r="X4462" t="s">
        <v>25</v>
      </c>
      <c r="Y4462">
        <v>36.839999999999996</v>
      </c>
      <c r="Z4462">
        <v>6.99</v>
      </c>
      <c r="AA4462">
        <v>5.83</v>
      </c>
      <c r="AB4462">
        <v>0.2</v>
      </c>
      <c r="AC4462">
        <v>34.980000000000004</v>
      </c>
    </row>
    <row r="4463" spans="1:29" x14ac:dyDescent="0.25">
      <c r="A4463" s="111" t="s">
        <v>613</v>
      </c>
      <c r="B4463" s="112" t="s">
        <v>156</v>
      </c>
      <c r="C4463" s="111">
        <v>74179</v>
      </c>
      <c r="D4463" s="111">
        <v>741795</v>
      </c>
      <c r="E4463" s="111" t="s">
        <v>619</v>
      </c>
      <c r="F4463" s="111">
        <v>2350</v>
      </c>
      <c r="G4463" s="111" t="s">
        <v>392</v>
      </c>
      <c r="H4463" s="111" t="s">
        <v>90</v>
      </c>
      <c r="I4463" s="111" t="s">
        <v>18</v>
      </c>
      <c r="J4463" s="111" t="s">
        <v>336</v>
      </c>
      <c r="K4463" s="111" t="s">
        <v>85</v>
      </c>
      <c r="L4463" s="111">
        <v>6</v>
      </c>
      <c r="M4463" s="111">
        <v>0.12</v>
      </c>
      <c r="N4463" s="113">
        <v>5.99</v>
      </c>
      <c r="O4463" s="113">
        <v>5.0199999999999996</v>
      </c>
      <c r="P4463" s="114">
        <v>0.2</v>
      </c>
      <c r="Q4463" s="113">
        <v>30.119999999999997</v>
      </c>
      <c r="R4463" s="115">
        <v>5.29</v>
      </c>
      <c r="S4463" s="115">
        <v>4.41</v>
      </c>
      <c r="T4463" s="119">
        <v>0.2</v>
      </c>
      <c r="U4463" s="116">
        <v>26.46</v>
      </c>
      <c r="V4463" t="s">
        <v>25</v>
      </c>
      <c r="W4463">
        <v>5.0199999999999996</v>
      </c>
      <c r="X4463" t="s">
        <v>25</v>
      </c>
      <c r="Y4463">
        <v>30.119999999999997</v>
      </c>
      <c r="Z4463">
        <v>5.29</v>
      </c>
      <c r="AA4463">
        <v>4.41</v>
      </c>
      <c r="AB4463">
        <v>0.2</v>
      </c>
      <c r="AC4463">
        <v>26.46</v>
      </c>
    </row>
    <row r="4464" spans="1:29" x14ac:dyDescent="0.25">
      <c r="A4464" s="111" t="s">
        <v>613</v>
      </c>
      <c r="B4464" s="112" t="s">
        <v>156</v>
      </c>
      <c r="C4464" s="111">
        <v>74179</v>
      </c>
      <c r="D4464" s="111">
        <v>741795</v>
      </c>
      <c r="E4464" s="111" t="s">
        <v>619</v>
      </c>
      <c r="F4464" s="111">
        <v>2353</v>
      </c>
      <c r="G4464" s="111" t="s">
        <v>393</v>
      </c>
      <c r="H4464" s="111" t="s">
        <v>93</v>
      </c>
      <c r="I4464" s="111" t="s">
        <v>18</v>
      </c>
      <c r="J4464" s="111" t="s">
        <v>338</v>
      </c>
      <c r="K4464" s="111" t="s">
        <v>85</v>
      </c>
      <c r="L4464" s="111">
        <v>6</v>
      </c>
      <c r="M4464" s="111">
        <v>0.12</v>
      </c>
      <c r="N4464" s="113">
        <v>7.39</v>
      </c>
      <c r="O4464" s="113">
        <v>6.17</v>
      </c>
      <c r="P4464" s="114">
        <v>0.2</v>
      </c>
      <c r="Q4464" s="113">
        <v>37.019999999999996</v>
      </c>
      <c r="R4464" s="115">
        <v>6.99</v>
      </c>
      <c r="S4464" s="115">
        <v>5.83</v>
      </c>
      <c r="T4464" s="119">
        <v>0.2</v>
      </c>
      <c r="U4464" s="116">
        <v>34.980000000000004</v>
      </c>
      <c r="V4464" t="s">
        <v>25</v>
      </c>
      <c r="W4464">
        <v>6.14</v>
      </c>
      <c r="X4464" t="s">
        <v>25</v>
      </c>
      <c r="Y4464">
        <v>36.839999999999996</v>
      </c>
      <c r="Z4464">
        <v>6.99</v>
      </c>
      <c r="AA4464">
        <v>5.83</v>
      </c>
      <c r="AB4464">
        <v>0.2</v>
      </c>
      <c r="AC4464">
        <v>34.980000000000004</v>
      </c>
    </row>
    <row r="4465" spans="1:29" x14ac:dyDescent="0.25">
      <c r="A4465" s="111" t="s">
        <v>613</v>
      </c>
      <c r="B4465" s="112" t="s">
        <v>156</v>
      </c>
      <c r="C4465" s="111">
        <v>74179</v>
      </c>
      <c r="D4465" s="111">
        <v>741795</v>
      </c>
      <c r="E4465" s="111" t="s">
        <v>619</v>
      </c>
      <c r="F4465" s="111">
        <v>2357</v>
      </c>
      <c r="G4465" s="111" t="s">
        <v>394</v>
      </c>
      <c r="H4465" s="111" t="s">
        <v>92</v>
      </c>
      <c r="I4465" s="111" t="s">
        <v>18</v>
      </c>
      <c r="J4465" s="111" t="s">
        <v>372</v>
      </c>
      <c r="K4465" s="111" t="s">
        <v>85</v>
      </c>
      <c r="L4465" s="111">
        <v>6</v>
      </c>
      <c r="M4465" s="111">
        <v>0.12</v>
      </c>
      <c r="N4465" s="113">
        <v>5.49</v>
      </c>
      <c r="O4465" s="113">
        <v>4.55</v>
      </c>
      <c r="P4465" s="114">
        <v>0.2</v>
      </c>
      <c r="Q4465" s="113">
        <v>27.299999999999997</v>
      </c>
      <c r="R4465" s="115">
        <v>4.99</v>
      </c>
      <c r="S4465" s="115">
        <v>4.16</v>
      </c>
      <c r="T4465" s="119">
        <v>0.2</v>
      </c>
      <c r="U4465" s="116">
        <v>24.96</v>
      </c>
      <c r="V4465" t="s">
        <v>25</v>
      </c>
      <c r="W4465">
        <v>4.55</v>
      </c>
      <c r="X4465" t="s">
        <v>25</v>
      </c>
      <c r="Y4465">
        <v>27.299999999999997</v>
      </c>
      <c r="Z4465">
        <v>4.99</v>
      </c>
      <c r="AA4465">
        <v>4.16</v>
      </c>
      <c r="AB4465">
        <v>0.2</v>
      </c>
      <c r="AC4465">
        <v>24.96</v>
      </c>
    </row>
    <row r="4466" spans="1:29" x14ac:dyDescent="0.25">
      <c r="A4466" s="111" t="s">
        <v>613</v>
      </c>
      <c r="B4466" s="112" t="s">
        <v>156</v>
      </c>
      <c r="C4466" s="111">
        <v>74179</v>
      </c>
      <c r="D4466" s="111">
        <v>741795</v>
      </c>
      <c r="E4466" s="111" t="s">
        <v>619</v>
      </c>
      <c r="F4466" s="111">
        <v>4409</v>
      </c>
      <c r="G4466" s="111" t="s">
        <v>419</v>
      </c>
      <c r="H4466" s="111" t="s">
        <v>88</v>
      </c>
      <c r="I4466" s="111" t="s">
        <v>18</v>
      </c>
      <c r="J4466" s="111" t="s">
        <v>342</v>
      </c>
      <c r="K4466" s="111" t="s">
        <v>85</v>
      </c>
      <c r="L4466" s="111">
        <v>6</v>
      </c>
      <c r="M4466" s="111">
        <v>0.12</v>
      </c>
      <c r="N4466" s="113">
        <v>6.49</v>
      </c>
      <c r="O4466" s="113">
        <v>5.41</v>
      </c>
      <c r="P4466" s="114">
        <v>0.2</v>
      </c>
      <c r="Q4466" s="113">
        <v>32.46</v>
      </c>
      <c r="R4466" s="115">
        <v>5.99</v>
      </c>
      <c r="S4466" s="115">
        <v>4.99</v>
      </c>
      <c r="T4466" s="119">
        <v>0.2</v>
      </c>
      <c r="U4466" s="116">
        <v>29.94</v>
      </c>
      <c r="V4466" t="s">
        <v>25</v>
      </c>
      <c r="W4466">
        <v>5.41</v>
      </c>
      <c r="X4466" t="s">
        <v>25</v>
      </c>
      <c r="Y4466">
        <v>32.46</v>
      </c>
      <c r="Z4466">
        <v>5.99</v>
      </c>
      <c r="AA4466">
        <v>4.99</v>
      </c>
      <c r="AB4466">
        <v>0.2</v>
      </c>
      <c r="AC4466">
        <v>29.94</v>
      </c>
    </row>
    <row r="4467" spans="1:29" x14ac:dyDescent="0.25">
      <c r="A4467" s="111" t="s">
        <v>613</v>
      </c>
      <c r="B4467" s="112" t="s">
        <v>156</v>
      </c>
      <c r="C4467" s="111">
        <v>74179</v>
      </c>
      <c r="D4467" s="111">
        <v>741795</v>
      </c>
      <c r="E4467" s="111" t="s">
        <v>619</v>
      </c>
      <c r="F4467" s="111">
        <v>9276</v>
      </c>
      <c r="G4467" s="111" t="s">
        <v>395</v>
      </c>
      <c r="H4467" s="111" t="s">
        <v>88</v>
      </c>
      <c r="I4467" s="111" t="s">
        <v>18</v>
      </c>
      <c r="J4467" s="111" t="s">
        <v>344</v>
      </c>
      <c r="K4467" s="111" t="s">
        <v>85</v>
      </c>
      <c r="L4467" s="111">
        <v>6</v>
      </c>
      <c r="M4467" s="111">
        <v>0.12</v>
      </c>
      <c r="N4467" s="113">
        <v>6.49</v>
      </c>
      <c r="O4467" s="113">
        <v>5.41</v>
      </c>
      <c r="P4467" s="114">
        <v>0.2</v>
      </c>
      <c r="Q4467" s="113">
        <v>32.46</v>
      </c>
      <c r="R4467" s="115">
        <v>5.99</v>
      </c>
      <c r="S4467" s="115">
        <v>4.99</v>
      </c>
      <c r="T4467" s="119">
        <v>0.2</v>
      </c>
      <c r="U4467" s="116">
        <v>29.94</v>
      </c>
      <c r="V4467" t="s">
        <v>25</v>
      </c>
      <c r="W4467">
        <v>5.41</v>
      </c>
      <c r="X4467" t="s">
        <v>25</v>
      </c>
      <c r="Y4467">
        <v>32.46</v>
      </c>
      <c r="Z4467">
        <v>5.99</v>
      </c>
      <c r="AA4467">
        <v>4.99</v>
      </c>
      <c r="AB4467">
        <v>0.2</v>
      </c>
      <c r="AC4467">
        <v>29.94</v>
      </c>
    </row>
    <row r="4468" spans="1:29" x14ac:dyDescent="0.25">
      <c r="A4468" s="111" t="s">
        <v>613</v>
      </c>
      <c r="B4468" s="112" t="s">
        <v>156</v>
      </c>
      <c r="C4468" s="111">
        <v>74179</v>
      </c>
      <c r="D4468" s="111">
        <v>741795</v>
      </c>
      <c r="E4468" s="111" t="s">
        <v>619</v>
      </c>
      <c r="F4468" s="111">
        <v>25700</v>
      </c>
      <c r="G4468" s="111" t="s">
        <v>396</v>
      </c>
      <c r="H4468" s="111" t="s">
        <v>135</v>
      </c>
      <c r="I4468" s="111" t="s">
        <v>128</v>
      </c>
      <c r="J4468" s="111" t="s">
        <v>378</v>
      </c>
      <c r="K4468" s="111" t="s">
        <v>85</v>
      </c>
      <c r="L4468" s="111">
        <v>6</v>
      </c>
      <c r="M4468" s="111">
        <v>0.12</v>
      </c>
      <c r="N4468" s="113">
        <v>8.7899999999999991</v>
      </c>
      <c r="O4468" s="113">
        <v>7.2959999999999994</v>
      </c>
      <c r="P4468" s="114">
        <v>0.2</v>
      </c>
      <c r="Q4468" s="113">
        <v>43.8</v>
      </c>
      <c r="R4468" s="115">
        <v>10.49</v>
      </c>
      <c r="S4468" s="115">
        <v>6.8</v>
      </c>
      <c r="T4468" s="119">
        <v>0.54</v>
      </c>
      <c r="U4468" s="116">
        <v>40.799999999999997</v>
      </c>
      <c r="V4468" t="s">
        <v>25</v>
      </c>
      <c r="W4468">
        <v>9.4145000000000003</v>
      </c>
      <c r="X4468" t="s">
        <v>25</v>
      </c>
      <c r="Y4468">
        <v>56.46</v>
      </c>
      <c r="Z4468">
        <v>9.99</v>
      </c>
      <c r="AA4468">
        <v>6.4833333333333334</v>
      </c>
      <c r="AB4468">
        <v>0.54</v>
      </c>
      <c r="AC4468">
        <v>38.880000000000003</v>
      </c>
    </row>
    <row r="4469" spans="1:29" x14ac:dyDescent="0.25">
      <c r="A4469" s="111" t="s">
        <v>613</v>
      </c>
      <c r="B4469" s="112" t="s">
        <v>156</v>
      </c>
      <c r="C4469" s="111">
        <v>74179</v>
      </c>
      <c r="D4469" s="111">
        <v>741795</v>
      </c>
      <c r="E4469" s="111" t="s">
        <v>619</v>
      </c>
      <c r="F4469" s="111">
        <v>18137</v>
      </c>
      <c r="G4469" s="111" t="s">
        <v>507</v>
      </c>
      <c r="H4469" s="111" t="s">
        <v>103</v>
      </c>
      <c r="I4469" s="111" t="s">
        <v>18</v>
      </c>
      <c r="J4469" s="111" t="s">
        <v>334</v>
      </c>
      <c r="K4469" s="111" t="s">
        <v>105</v>
      </c>
      <c r="L4469" s="111">
        <v>4</v>
      </c>
      <c r="M4469" s="111">
        <v>0.12</v>
      </c>
      <c r="N4469" s="113">
        <v>9.69</v>
      </c>
      <c r="O4469" s="113">
        <v>8.07</v>
      </c>
      <c r="P4469" s="114">
        <v>0.2</v>
      </c>
      <c r="Q4469" s="113">
        <v>32.28</v>
      </c>
      <c r="R4469" s="115">
        <v>9.2899999999999991</v>
      </c>
      <c r="S4469" s="115">
        <v>7.75</v>
      </c>
      <c r="T4469" s="119">
        <v>0.2</v>
      </c>
      <c r="U4469" s="116">
        <v>31</v>
      </c>
      <c r="V4469" t="s">
        <v>25</v>
      </c>
      <c r="W4469">
        <v>7.97</v>
      </c>
      <c r="X4469" t="s">
        <v>25</v>
      </c>
      <c r="Y4469">
        <v>31.88</v>
      </c>
      <c r="Z4469">
        <v>8.89</v>
      </c>
      <c r="AA4469">
        <v>7.41</v>
      </c>
      <c r="AB4469">
        <v>0.2</v>
      </c>
      <c r="AC4469">
        <v>29.64</v>
      </c>
    </row>
    <row r="4470" spans="1:29" x14ac:dyDescent="0.25">
      <c r="A4470" s="111" t="s">
        <v>613</v>
      </c>
      <c r="B4470" s="112" t="s">
        <v>156</v>
      </c>
      <c r="C4470" s="111">
        <v>74179</v>
      </c>
      <c r="D4470" s="111">
        <v>741795</v>
      </c>
      <c r="E4470" s="111" t="s">
        <v>619</v>
      </c>
      <c r="F4470" s="111">
        <v>18341</v>
      </c>
      <c r="G4470" s="111" t="s">
        <v>508</v>
      </c>
      <c r="H4470" s="111" t="s">
        <v>104</v>
      </c>
      <c r="I4470" s="111" t="s">
        <v>18</v>
      </c>
      <c r="J4470" s="111" t="s">
        <v>331</v>
      </c>
      <c r="K4470" s="111" t="s">
        <v>105</v>
      </c>
      <c r="L4470" s="111">
        <v>4</v>
      </c>
      <c r="M4470" s="111">
        <v>0.12</v>
      </c>
      <c r="N4470" s="113">
        <v>9.69</v>
      </c>
      <c r="O4470" s="113">
        <v>8.07</v>
      </c>
      <c r="P4470" s="114">
        <v>0.2</v>
      </c>
      <c r="Q4470" s="113">
        <v>32.28</v>
      </c>
      <c r="R4470" s="115">
        <v>9.2899999999999991</v>
      </c>
      <c r="S4470" s="115">
        <v>7.75</v>
      </c>
      <c r="T4470" s="119">
        <v>0.2</v>
      </c>
      <c r="U4470" s="116">
        <v>31</v>
      </c>
      <c r="V4470" t="s">
        <v>25</v>
      </c>
      <c r="W4470">
        <v>7.97</v>
      </c>
      <c r="X4470" t="s">
        <v>25</v>
      </c>
      <c r="Y4470">
        <v>31.88</v>
      </c>
      <c r="Z4470">
        <v>8.89</v>
      </c>
      <c r="AA4470">
        <v>7.41</v>
      </c>
      <c r="AB4470">
        <v>0.2</v>
      </c>
      <c r="AC4470">
        <v>29.64</v>
      </c>
    </row>
    <row r="4471" spans="1:29" x14ac:dyDescent="0.25">
      <c r="A4471" s="111" t="s">
        <v>613</v>
      </c>
      <c r="B4471" s="112" t="s">
        <v>156</v>
      </c>
      <c r="C4471" s="111">
        <v>74179</v>
      </c>
      <c r="D4471" s="111">
        <v>741795</v>
      </c>
      <c r="E4471" s="111" t="s">
        <v>619</v>
      </c>
      <c r="F4471" s="111">
        <v>7977</v>
      </c>
      <c r="G4471" s="111" t="s">
        <v>397</v>
      </c>
      <c r="H4471" s="111" t="s">
        <v>119</v>
      </c>
      <c r="I4471" s="111" t="s">
        <v>115</v>
      </c>
      <c r="J4471" s="111" t="s">
        <v>398</v>
      </c>
      <c r="K4471" s="111" t="s">
        <v>58</v>
      </c>
      <c r="L4471" s="111">
        <v>6</v>
      </c>
      <c r="M4471" s="111">
        <v>0.03</v>
      </c>
      <c r="N4471" s="113">
        <v>5.09</v>
      </c>
      <c r="O4471" s="113">
        <v>4.2655000000000003</v>
      </c>
      <c r="P4471" s="114">
        <v>0.2</v>
      </c>
      <c r="Q4471" s="113">
        <v>25.619999999999997</v>
      </c>
      <c r="R4471" s="115">
        <v>4.99</v>
      </c>
      <c r="S4471" s="115">
        <v>4.16</v>
      </c>
      <c r="T4471" s="119">
        <v>0.2</v>
      </c>
      <c r="U4471" s="116">
        <v>24.96</v>
      </c>
      <c r="V4471" t="s">
        <v>25</v>
      </c>
      <c r="W4471">
        <v>4.2699999999999996</v>
      </c>
      <c r="X4471" t="s">
        <v>25</v>
      </c>
      <c r="Y4471">
        <v>25.619999999999997</v>
      </c>
      <c r="Z4471">
        <v>4.8899999999999997</v>
      </c>
      <c r="AA4471">
        <v>4.08</v>
      </c>
      <c r="AB4471">
        <v>0.2</v>
      </c>
      <c r="AC4471">
        <v>24.48</v>
      </c>
    </row>
    <row r="4472" spans="1:29" x14ac:dyDescent="0.25">
      <c r="A4472" s="111" t="s">
        <v>613</v>
      </c>
      <c r="B4472" s="112" t="s">
        <v>156</v>
      </c>
      <c r="C4472" s="111">
        <v>74179</v>
      </c>
      <c r="D4472" s="111">
        <v>741795</v>
      </c>
      <c r="E4472" s="111" t="s">
        <v>619</v>
      </c>
      <c r="F4472" s="111">
        <v>7980</v>
      </c>
      <c r="G4472" s="111" t="s">
        <v>401</v>
      </c>
      <c r="H4472" s="111" t="s">
        <v>119</v>
      </c>
      <c r="I4472" s="111" t="s">
        <v>115</v>
      </c>
      <c r="J4472" s="111" t="s">
        <v>402</v>
      </c>
      <c r="K4472" s="111" t="s">
        <v>58</v>
      </c>
      <c r="L4472" s="111">
        <v>6</v>
      </c>
      <c r="M4472" s="111">
        <v>0.03</v>
      </c>
      <c r="N4472" s="113">
        <v>5.09</v>
      </c>
      <c r="O4472" s="113">
        <v>4.2655000000000003</v>
      </c>
      <c r="P4472" s="114">
        <v>0.2</v>
      </c>
      <c r="Q4472" s="113">
        <v>25.619999999999997</v>
      </c>
      <c r="R4472" s="115">
        <v>4.99</v>
      </c>
      <c r="S4472" s="115">
        <v>4.16</v>
      </c>
      <c r="T4472" s="119">
        <v>0.2</v>
      </c>
      <c r="U4472" s="116">
        <v>24.96</v>
      </c>
      <c r="V4472" t="s">
        <v>25</v>
      </c>
      <c r="W4472">
        <v>4.2699999999999996</v>
      </c>
      <c r="X4472" t="s">
        <v>25</v>
      </c>
      <c r="Y4472">
        <v>25.619999999999997</v>
      </c>
      <c r="Z4472">
        <v>4.8899999999999997</v>
      </c>
      <c r="AA4472">
        <v>4.08</v>
      </c>
      <c r="AB4472">
        <v>0.2</v>
      </c>
      <c r="AC4472">
        <v>24.48</v>
      </c>
    </row>
    <row r="4473" spans="1:29" x14ac:dyDescent="0.25">
      <c r="A4473" s="111" t="s">
        <v>613</v>
      </c>
      <c r="B4473" s="112" t="s">
        <v>156</v>
      </c>
      <c r="C4473" s="111">
        <v>74179</v>
      </c>
      <c r="D4473" s="111">
        <v>741795</v>
      </c>
      <c r="E4473" s="111" t="s">
        <v>619</v>
      </c>
      <c r="F4473" s="111">
        <v>7981</v>
      </c>
      <c r="G4473" s="111" t="s">
        <v>403</v>
      </c>
      <c r="H4473" s="111" t="s">
        <v>119</v>
      </c>
      <c r="I4473" s="111" t="s">
        <v>115</v>
      </c>
      <c r="J4473" s="111" t="s">
        <v>404</v>
      </c>
      <c r="K4473" s="111" t="s">
        <v>58</v>
      </c>
      <c r="L4473" s="111">
        <v>6</v>
      </c>
      <c r="M4473" s="111">
        <v>0.03</v>
      </c>
      <c r="N4473" s="113">
        <v>5.09</v>
      </c>
      <c r="O4473" s="113">
        <v>4.2655000000000003</v>
      </c>
      <c r="P4473" s="114">
        <v>0.2</v>
      </c>
      <c r="Q4473" s="113">
        <v>25.619999999999997</v>
      </c>
      <c r="R4473" s="115">
        <v>4.99</v>
      </c>
      <c r="S4473" s="115">
        <v>4.16</v>
      </c>
      <c r="T4473" s="119">
        <v>0.2</v>
      </c>
      <c r="U4473" s="116">
        <v>24.96</v>
      </c>
      <c r="V4473" t="s">
        <v>25</v>
      </c>
      <c r="W4473">
        <v>4.2699999999999996</v>
      </c>
      <c r="X4473" t="s">
        <v>25</v>
      </c>
      <c r="Y4473">
        <v>25.619999999999997</v>
      </c>
      <c r="Z4473">
        <v>4.8899999999999997</v>
      </c>
      <c r="AA4473">
        <v>4.08</v>
      </c>
      <c r="AB4473">
        <v>0.2</v>
      </c>
      <c r="AC4473">
        <v>24.48</v>
      </c>
    </row>
    <row r="4474" spans="1:29" x14ac:dyDescent="0.25">
      <c r="A4474" s="111" t="s">
        <v>613</v>
      </c>
      <c r="B4474" s="112" t="s">
        <v>156</v>
      </c>
      <c r="C4474" s="111">
        <v>74179</v>
      </c>
      <c r="D4474" s="111">
        <v>741795</v>
      </c>
      <c r="E4474" s="111" t="s">
        <v>619</v>
      </c>
      <c r="F4474" s="111">
        <v>7982</v>
      </c>
      <c r="G4474" s="111" t="s">
        <v>405</v>
      </c>
      <c r="H4474" s="111" t="s">
        <v>119</v>
      </c>
      <c r="I4474" s="111" t="s">
        <v>115</v>
      </c>
      <c r="J4474" s="111" t="s">
        <v>406</v>
      </c>
      <c r="K4474" s="111" t="s">
        <v>58</v>
      </c>
      <c r="L4474" s="111">
        <v>6</v>
      </c>
      <c r="M4474" s="111">
        <v>0.03</v>
      </c>
      <c r="N4474" s="113">
        <v>5.09</v>
      </c>
      <c r="O4474" s="113">
        <v>4.2655000000000003</v>
      </c>
      <c r="P4474" s="114">
        <v>0.2</v>
      </c>
      <c r="Q4474" s="113">
        <v>25.619999999999997</v>
      </c>
      <c r="R4474" s="115">
        <v>4.99</v>
      </c>
      <c r="S4474" s="115">
        <v>4.16</v>
      </c>
      <c r="T4474" s="119">
        <v>0.2</v>
      </c>
      <c r="U4474" s="116">
        <v>24.96</v>
      </c>
      <c r="V4474" t="s">
        <v>25</v>
      </c>
      <c r="W4474">
        <v>4.2699999999999996</v>
      </c>
      <c r="X4474" t="s">
        <v>25</v>
      </c>
      <c r="Y4474">
        <v>25.619999999999997</v>
      </c>
      <c r="Z4474">
        <v>4.8899999999999997</v>
      </c>
      <c r="AA4474">
        <v>4.08</v>
      </c>
      <c r="AB4474">
        <v>0.2</v>
      </c>
      <c r="AC4474">
        <v>24.48</v>
      </c>
    </row>
    <row r="4475" spans="1:29" x14ac:dyDescent="0.25">
      <c r="A4475" s="111" t="s">
        <v>613</v>
      </c>
      <c r="B4475" s="112" t="s">
        <v>156</v>
      </c>
      <c r="C4475" s="111">
        <v>74179</v>
      </c>
      <c r="D4475" s="111">
        <v>741795</v>
      </c>
      <c r="E4475" s="111" t="s">
        <v>619</v>
      </c>
      <c r="F4475" s="111">
        <v>7983</v>
      </c>
      <c r="G4475" s="111" t="s">
        <v>407</v>
      </c>
      <c r="H4475" s="111" t="s">
        <v>119</v>
      </c>
      <c r="I4475" s="111" t="s">
        <v>115</v>
      </c>
      <c r="J4475" s="111" t="s">
        <v>408</v>
      </c>
      <c r="K4475" s="111" t="s">
        <v>58</v>
      </c>
      <c r="L4475" s="111">
        <v>6</v>
      </c>
      <c r="M4475" s="111">
        <v>0.03</v>
      </c>
      <c r="N4475" s="113">
        <v>5.09</v>
      </c>
      <c r="O4475" s="113">
        <v>4.2655000000000003</v>
      </c>
      <c r="P4475" s="114">
        <v>0.2</v>
      </c>
      <c r="Q4475" s="113">
        <v>25.619999999999997</v>
      </c>
      <c r="R4475" s="115">
        <v>4.99</v>
      </c>
      <c r="S4475" s="115">
        <v>4.16</v>
      </c>
      <c r="T4475" s="119">
        <v>0.2</v>
      </c>
      <c r="U4475" s="116">
        <v>24.96</v>
      </c>
      <c r="V4475" t="s">
        <v>25</v>
      </c>
      <c r="W4475">
        <v>4.2699999999999996</v>
      </c>
      <c r="X4475" t="s">
        <v>25</v>
      </c>
      <c r="Y4475">
        <v>25.619999999999997</v>
      </c>
      <c r="Z4475">
        <v>4.8899999999999997</v>
      </c>
      <c r="AA4475">
        <v>4.08</v>
      </c>
      <c r="AB4475">
        <v>0.2</v>
      </c>
      <c r="AC4475">
        <v>24.48</v>
      </c>
    </row>
    <row r="4476" spans="1:29" x14ac:dyDescent="0.25">
      <c r="A4476" s="111" t="s">
        <v>613</v>
      </c>
      <c r="B4476" s="112" t="s">
        <v>156</v>
      </c>
      <c r="C4476" s="111">
        <v>74179</v>
      </c>
      <c r="D4476" s="111">
        <v>741795</v>
      </c>
      <c r="E4476" s="111" t="s">
        <v>619</v>
      </c>
      <c r="F4476" s="111">
        <v>8791</v>
      </c>
      <c r="G4476" s="111" t="s">
        <v>483</v>
      </c>
      <c r="H4476" s="111" t="s">
        <v>61</v>
      </c>
      <c r="I4476" s="111" t="s">
        <v>18</v>
      </c>
      <c r="J4476" s="111" t="s">
        <v>469</v>
      </c>
      <c r="K4476" s="111" t="s">
        <v>58</v>
      </c>
      <c r="L4476" s="111">
        <v>12</v>
      </c>
      <c r="M4476" s="111">
        <v>0.06</v>
      </c>
      <c r="N4476" s="113">
        <v>3.99</v>
      </c>
      <c r="O4476" s="113">
        <v>3.32</v>
      </c>
      <c r="P4476" s="114">
        <v>0.2</v>
      </c>
      <c r="Q4476" s="113">
        <v>39.839999999999996</v>
      </c>
      <c r="R4476" s="115">
        <v>3.59</v>
      </c>
      <c r="S4476" s="115">
        <v>2.99</v>
      </c>
      <c r="T4476" s="119">
        <v>0.2</v>
      </c>
      <c r="U4476" s="116">
        <v>35.880000000000003</v>
      </c>
      <c r="V4476" t="s">
        <v>25</v>
      </c>
      <c r="W4476">
        <v>3.13</v>
      </c>
      <c r="X4476" t="s">
        <v>25</v>
      </c>
      <c r="Y4476">
        <v>37.56</v>
      </c>
      <c r="Z4476">
        <v>3.39</v>
      </c>
      <c r="AA4476">
        <v>2.83</v>
      </c>
      <c r="AB4476">
        <v>0.2</v>
      </c>
      <c r="AC4476">
        <v>33.96</v>
      </c>
    </row>
    <row r="4477" spans="1:29" x14ac:dyDescent="0.25">
      <c r="A4477" s="111" t="s">
        <v>613</v>
      </c>
      <c r="B4477" s="112" t="s">
        <v>156</v>
      </c>
      <c r="C4477" s="111">
        <v>74179</v>
      </c>
      <c r="D4477" s="111">
        <v>741795</v>
      </c>
      <c r="E4477" s="111" t="s">
        <v>619</v>
      </c>
      <c r="F4477" s="111">
        <v>13061</v>
      </c>
      <c r="G4477" s="111" t="s">
        <v>484</v>
      </c>
      <c r="H4477" s="111" t="s">
        <v>61</v>
      </c>
      <c r="I4477" s="111" t="s">
        <v>18</v>
      </c>
      <c r="J4477" s="111" t="s">
        <v>471</v>
      </c>
      <c r="K4477" s="111" t="s">
        <v>58</v>
      </c>
      <c r="L4477" s="111">
        <v>12</v>
      </c>
      <c r="M4477" s="111">
        <v>0.06</v>
      </c>
      <c r="N4477" s="113">
        <v>3.99</v>
      </c>
      <c r="O4477" s="113">
        <v>3.32</v>
      </c>
      <c r="P4477" s="114">
        <v>0.2</v>
      </c>
      <c r="Q4477" s="113">
        <v>39.839999999999996</v>
      </c>
      <c r="R4477" s="115">
        <v>3.59</v>
      </c>
      <c r="S4477" s="115">
        <v>2.99</v>
      </c>
      <c r="T4477" s="119">
        <v>0.2</v>
      </c>
      <c r="U4477" s="116">
        <v>35.880000000000003</v>
      </c>
      <c r="V4477" t="s">
        <v>25</v>
      </c>
      <c r="W4477">
        <v>3.13</v>
      </c>
      <c r="X4477" t="s">
        <v>25</v>
      </c>
      <c r="Y4477">
        <v>37.56</v>
      </c>
      <c r="Z4477">
        <v>3.39</v>
      </c>
      <c r="AA4477">
        <v>2.83</v>
      </c>
      <c r="AB4477">
        <v>0.2</v>
      </c>
      <c r="AC4477">
        <v>33.96</v>
      </c>
    </row>
    <row r="4478" spans="1:29" x14ac:dyDescent="0.25">
      <c r="A4478" s="111" t="s">
        <v>613</v>
      </c>
      <c r="B4478" s="112" t="s">
        <v>156</v>
      </c>
      <c r="C4478" s="111">
        <v>74179</v>
      </c>
      <c r="D4478" s="111">
        <v>741795</v>
      </c>
      <c r="E4478" s="111" t="s">
        <v>619</v>
      </c>
      <c r="F4478" s="111">
        <v>8919</v>
      </c>
      <c r="G4478" s="111" t="s">
        <v>490</v>
      </c>
      <c r="H4478" s="111" t="s">
        <v>63</v>
      </c>
      <c r="I4478" s="111" t="s">
        <v>18</v>
      </c>
      <c r="J4478" s="111" t="s">
        <v>334</v>
      </c>
      <c r="K4478" s="111" t="s">
        <v>62</v>
      </c>
      <c r="L4478" s="111">
        <v>12</v>
      </c>
      <c r="M4478" s="111">
        <v>7.1999999999999995E-2</v>
      </c>
      <c r="N4478" s="113">
        <v>4.1900000000000004</v>
      </c>
      <c r="O4478" s="113">
        <v>3.5054999999999996</v>
      </c>
      <c r="P4478" s="114">
        <v>0.2</v>
      </c>
      <c r="Q4478" s="113">
        <v>42.12</v>
      </c>
      <c r="R4478" s="115">
        <v>3.89</v>
      </c>
      <c r="S4478" s="115">
        <v>3.2416666666666667</v>
      </c>
      <c r="T4478" s="119">
        <v>0.2</v>
      </c>
      <c r="U4478" s="116">
        <v>38.880000000000003</v>
      </c>
      <c r="V4478" t="s">
        <v>25</v>
      </c>
      <c r="W4478">
        <v>3.32</v>
      </c>
      <c r="X4478" t="s">
        <v>25</v>
      </c>
      <c r="Y4478">
        <v>39.839999999999996</v>
      </c>
      <c r="Z4478">
        <v>3.69</v>
      </c>
      <c r="AA4478">
        <v>3.08</v>
      </c>
      <c r="AB4478">
        <v>0.2</v>
      </c>
      <c r="AC4478">
        <v>36.96</v>
      </c>
    </row>
    <row r="4479" spans="1:29" x14ac:dyDescent="0.25">
      <c r="A4479" s="111" t="s">
        <v>613</v>
      </c>
      <c r="B4479" s="112" t="s">
        <v>156</v>
      </c>
      <c r="C4479" s="111">
        <v>74179</v>
      </c>
      <c r="D4479" s="111">
        <v>741795</v>
      </c>
      <c r="E4479" s="111" t="s">
        <v>619</v>
      </c>
      <c r="F4479" s="111">
        <v>8921</v>
      </c>
      <c r="G4479" s="111" t="s">
        <v>491</v>
      </c>
      <c r="H4479" s="111" t="s">
        <v>64</v>
      </c>
      <c r="I4479" s="111" t="s">
        <v>18</v>
      </c>
      <c r="J4479" s="111" t="s">
        <v>338</v>
      </c>
      <c r="K4479" s="111" t="s">
        <v>62</v>
      </c>
      <c r="L4479" s="111">
        <v>12</v>
      </c>
      <c r="M4479" s="111">
        <v>7.1999999999999995E-2</v>
      </c>
      <c r="N4479" s="113">
        <v>4.09</v>
      </c>
      <c r="O4479" s="113">
        <v>3.41</v>
      </c>
      <c r="P4479" s="114">
        <v>0.2</v>
      </c>
      <c r="Q4479" s="113">
        <v>40.92</v>
      </c>
      <c r="R4479" s="115">
        <v>3.79</v>
      </c>
      <c r="S4479" s="115">
        <v>3.16</v>
      </c>
      <c r="T4479" s="119">
        <v>0.2</v>
      </c>
      <c r="U4479" s="116">
        <v>37.92</v>
      </c>
      <c r="V4479" t="s">
        <v>25</v>
      </c>
      <c r="W4479">
        <v>3.32</v>
      </c>
      <c r="X4479" t="s">
        <v>25</v>
      </c>
      <c r="Y4479">
        <v>39.839999999999996</v>
      </c>
      <c r="Z4479">
        <v>3.69</v>
      </c>
      <c r="AA4479">
        <v>3.08</v>
      </c>
      <c r="AB4479">
        <v>0.2</v>
      </c>
      <c r="AC4479">
        <v>36.96</v>
      </c>
    </row>
    <row r="4480" spans="1:29" x14ac:dyDescent="0.25">
      <c r="A4480" s="111" t="s">
        <v>613</v>
      </c>
      <c r="B4480" s="112" t="s">
        <v>156</v>
      </c>
      <c r="C4480" s="111">
        <v>74179</v>
      </c>
      <c r="D4480" s="111">
        <v>741795</v>
      </c>
      <c r="E4480" s="111" t="s">
        <v>619</v>
      </c>
      <c r="F4480" s="111">
        <v>8923</v>
      </c>
      <c r="G4480" s="111" t="s">
        <v>492</v>
      </c>
      <c r="H4480" s="111" t="s">
        <v>65</v>
      </c>
      <c r="I4480" s="111" t="s">
        <v>18</v>
      </c>
      <c r="J4480" s="111" t="s">
        <v>331</v>
      </c>
      <c r="K4480" s="111" t="s">
        <v>62</v>
      </c>
      <c r="L4480" s="111">
        <v>12</v>
      </c>
      <c r="M4480" s="111">
        <v>7.1999999999999995E-2</v>
      </c>
      <c r="N4480" s="113">
        <v>4.09</v>
      </c>
      <c r="O4480" s="113">
        <v>3.41</v>
      </c>
      <c r="P4480" s="114">
        <v>0.2</v>
      </c>
      <c r="Q4480" s="113">
        <v>40.92</v>
      </c>
      <c r="R4480" s="115">
        <v>3.79</v>
      </c>
      <c r="S4480" s="115">
        <v>3.16</v>
      </c>
      <c r="T4480" s="119">
        <v>0.2</v>
      </c>
      <c r="U4480" s="116">
        <v>37.92</v>
      </c>
      <c r="V4480" t="s">
        <v>25</v>
      </c>
      <c r="W4480">
        <v>3.32</v>
      </c>
      <c r="X4480" t="s">
        <v>25</v>
      </c>
      <c r="Y4480">
        <v>39.839999999999996</v>
      </c>
      <c r="Z4480">
        <v>3.69</v>
      </c>
      <c r="AA4480">
        <v>3.08</v>
      </c>
      <c r="AB4480">
        <v>0.2</v>
      </c>
      <c r="AC4480">
        <v>36.96</v>
      </c>
    </row>
    <row r="4481" spans="1:29" x14ac:dyDescent="0.25">
      <c r="A4481" s="111" t="s">
        <v>613</v>
      </c>
      <c r="B4481" s="112" t="s">
        <v>156</v>
      </c>
      <c r="C4481" s="111">
        <v>74179</v>
      </c>
      <c r="D4481" s="111">
        <v>741795</v>
      </c>
      <c r="E4481" s="111" t="s">
        <v>619</v>
      </c>
      <c r="F4481" s="111">
        <v>8931</v>
      </c>
      <c r="G4481" s="111" t="s">
        <v>493</v>
      </c>
      <c r="H4481" s="111" t="s">
        <v>67</v>
      </c>
      <c r="I4481" s="111" t="s">
        <v>18</v>
      </c>
      <c r="J4481" s="111" t="s">
        <v>340</v>
      </c>
      <c r="K4481" s="111" t="s">
        <v>62</v>
      </c>
      <c r="L4481" s="111">
        <v>12</v>
      </c>
      <c r="M4481" s="111">
        <v>7.1999999999999995E-2</v>
      </c>
      <c r="N4481" s="113">
        <v>4.09</v>
      </c>
      <c r="O4481" s="113">
        <v>3.41</v>
      </c>
      <c r="P4481" s="114">
        <v>0.2</v>
      </c>
      <c r="Q4481" s="113">
        <v>40.92</v>
      </c>
      <c r="R4481" s="115">
        <v>3.79</v>
      </c>
      <c r="S4481" s="115">
        <v>3.16</v>
      </c>
      <c r="T4481" s="119">
        <v>0.2</v>
      </c>
      <c r="U4481" s="116">
        <v>37.92</v>
      </c>
      <c r="V4481" t="s">
        <v>25</v>
      </c>
      <c r="W4481">
        <v>3.32</v>
      </c>
      <c r="X4481" t="s">
        <v>25</v>
      </c>
      <c r="Y4481">
        <v>39.839999999999996</v>
      </c>
      <c r="Z4481">
        <v>3.69</v>
      </c>
      <c r="AA4481">
        <v>3.08</v>
      </c>
      <c r="AB4481">
        <v>0.2</v>
      </c>
      <c r="AC4481">
        <v>36.96</v>
      </c>
    </row>
    <row r="4482" spans="1:29" x14ac:dyDescent="0.25">
      <c r="A4482" s="111" t="s">
        <v>613</v>
      </c>
      <c r="B4482" s="112" t="s">
        <v>156</v>
      </c>
      <c r="C4482" s="111">
        <v>74179</v>
      </c>
      <c r="D4482" s="111">
        <v>741795</v>
      </c>
      <c r="E4482" s="111" t="s">
        <v>619</v>
      </c>
      <c r="F4482" s="111">
        <v>8933</v>
      </c>
      <c r="G4482" s="111" t="s">
        <v>494</v>
      </c>
      <c r="H4482" s="111" t="s">
        <v>66</v>
      </c>
      <c r="I4482" s="111" t="s">
        <v>18</v>
      </c>
      <c r="J4482" s="111" t="s">
        <v>336</v>
      </c>
      <c r="K4482" s="111" t="s">
        <v>62</v>
      </c>
      <c r="L4482" s="111">
        <v>12</v>
      </c>
      <c r="M4482" s="111">
        <v>7.1999999999999995E-2</v>
      </c>
      <c r="N4482" s="113">
        <v>4.09</v>
      </c>
      <c r="O4482" s="113">
        <v>3.41</v>
      </c>
      <c r="P4482" s="114">
        <v>0.2</v>
      </c>
      <c r="Q4482" s="113">
        <v>40.92</v>
      </c>
      <c r="R4482" s="115">
        <v>3.79</v>
      </c>
      <c r="S4482" s="115">
        <v>3.16</v>
      </c>
      <c r="T4482" s="119">
        <v>0.2</v>
      </c>
      <c r="U4482" s="116">
        <v>37.92</v>
      </c>
      <c r="V4482" t="s">
        <v>25</v>
      </c>
      <c r="W4482">
        <v>3.32</v>
      </c>
      <c r="X4482" t="s">
        <v>25</v>
      </c>
      <c r="Y4482">
        <v>39.839999999999996</v>
      </c>
      <c r="Z4482">
        <v>3.69</v>
      </c>
      <c r="AA4482">
        <v>3.08</v>
      </c>
      <c r="AB4482">
        <v>0.2</v>
      </c>
      <c r="AC4482">
        <v>36.96</v>
      </c>
    </row>
    <row r="4483" spans="1:29" x14ac:dyDescent="0.25">
      <c r="A4483" s="111" t="s">
        <v>613</v>
      </c>
      <c r="B4483" s="112" t="s">
        <v>157</v>
      </c>
      <c r="C4483" s="111">
        <v>186300</v>
      </c>
      <c r="D4483" s="111">
        <v>1863002</v>
      </c>
      <c r="E4483" s="111" t="s">
        <v>620</v>
      </c>
      <c r="F4483" s="111">
        <v>19228</v>
      </c>
      <c r="G4483" s="111" t="s">
        <v>347</v>
      </c>
      <c r="H4483" s="111" t="s">
        <v>151</v>
      </c>
      <c r="I4483" s="111" t="s">
        <v>128</v>
      </c>
      <c r="J4483" s="111" t="s">
        <v>346</v>
      </c>
      <c r="K4483" s="111" t="s">
        <v>129</v>
      </c>
      <c r="L4483" s="111">
        <v>4</v>
      </c>
      <c r="M4483" s="111">
        <v>0.01</v>
      </c>
      <c r="N4483" s="113">
        <v>7.99</v>
      </c>
      <c r="O4483" s="113">
        <v>6.69</v>
      </c>
      <c r="P4483" s="114">
        <v>0.2</v>
      </c>
      <c r="Q4483" s="113">
        <v>26.76</v>
      </c>
      <c r="R4483" s="115">
        <v>7.99</v>
      </c>
      <c r="S4483" s="115">
        <v>6.69</v>
      </c>
      <c r="T4483" s="119">
        <v>0.2</v>
      </c>
      <c r="U4483" s="116">
        <v>26.76</v>
      </c>
      <c r="V4483" t="s">
        <v>25</v>
      </c>
      <c r="W4483">
        <v>7.29</v>
      </c>
      <c r="X4483" t="s">
        <v>25</v>
      </c>
      <c r="Y4483">
        <v>29.16</v>
      </c>
      <c r="Z4483">
        <v>8.69</v>
      </c>
      <c r="AA4483">
        <v>7.22</v>
      </c>
      <c r="AB4483">
        <v>0.2</v>
      </c>
      <c r="AC4483">
        <v>28.88</v>
      </c>
    </row>
    <row r="4484" spans="1:29" x14ac:dyDescent="0.25">
      <c r="A4484" s="111" t="s">
        <v>613</v>
      </c>
      <c r="B4484" s="112" t="s">
        <v>157</v>
      </c>
      <c r="C4484" s="111">
        <v>186300</v>
      </c>
      <c r="D4484" s="111">
        <v>1863002</v>
      </c>
      <c r="E4484" s="111" t="s">
        <v>620</v>
      </c>
      <c r="F4484" s="111">
        <v>19229</v>
      </c>
      <c r="G4484" s="111" t="s">
        <v>348</v>
      </c>
      <c r="H4484" s="111" t="s">
        <v>151</v>
      </c>
      <c r="I4484" s="111" t="s">
        <v>128</v>
      </c>
      <c r="J4484" s="111" t="s">
        <v>346</v>
      </c>
      <c r="K4484" s="111" t="s">
        <v>129</v>
      </c>
      <c r="L4484" s="111">
        <v>6</v>
      </c>
      <c r="M4484" s="111">
        <v>1.4999999999999999E-2</v>
      </c>
      <c r="N4484" s="113">
        <v>7.99</v>
      </c>
      <c r="O4484" s="113">
        <v>6.69</v>
      </c>
      <c r="P4484" s="114">
        <v>0.2</v>
      </c>
      <c r="Q4484" s="113">
        <v>40.14</v>
      </c>
      <c r="R4484" s="115">
        <v>7.99</v>
      </c>
      <c r="S4484" s="115">
        <v>6.69</v>
      </c>
      <c r="T4484" s="119">
        <v>0.2</v>
      </c>
      <c r="U4484" s="116">
        <v>40.14</v>
      </c>
      <c r="V4484" t="s">
        <v>25</v>
      </c>
      <c r="W4484">
        <v>7.29</v>
      </c>
      <c r="X4484" t="s">
        <v>25</v>
      </c>
      <c r="Y4484">
        <v>43.74</v>
      </c>
      <c r="Z4484">
        <v>8.69</v>
      </c>
      <c r="AA4484">
        <v>7.22</v>
      </c>
      <c r="AB4484">
        <v>0.2</v>
      </c>
      <c r="AC4484">
        <v>43.32</v>
      </c>
    </row>
    <row r="4485" spans="1:29" x14ac:dyDescent="0.25">
      <c r="A4485" s="111" t="s">
        <v>613</v>
      </c>
      <c r="B4485" s="112" t="s">
        <v>157</v>
      </c>
      <c r="C4485" s="111">
        <v>186300</v>
      </c>
      <c r="D4485" s="111">
        <v>1863002</v>
      </c>
      <c r="E4485" s="111" t="s">
        <v>620</v>
      </c>
      <c r="F4485" s="111">
        <v>21666</v>
      </c>
      <c r="G4485" s="111" t="s">
        <v>351</v>
      </c>
      <c r="H4485" s="111" t="s">
        <v>151</v>
      </c>
      <c r="I4485" s="111" t="s">
        <v>128</v>
      </c>
      <c r="J4485" s="111" t="s">
        <v>352</v>
      </c>
      <c r="K4485" s="111" t="s">
        <v>129</v>
      </c>
      <c r="L4485" s="111">
        <v>4</v>
      </c>
      <c r="M4485" s="111">
        <v>0.01</v>
      </c>
      <c r="N4485" s="113">
        <v>7.99</v>
      </c>
      <c r="O4485" s="113">
        <v>6.69</v>
      </c>
      <c r="P4485" s="114">
        <v>0.2</v>
      </c>
      <c r="Q4485" s="113">
        <v>26.76</v>
      </c>
      <c r="R4485" s="115">
        <v>7.99</v>
      </c>
      <c r="S4485" s="115">
        <v>6.69</v>
      </c>
      <c r="T4485" s="119">
        <v>0.2</v>
      </c>
      <c r="U4485" s="116">
        <v>26.76</v>
      </c>
      <c r="V4485" t="s">
        <v>25</v>
      </c>
      <c r="W4485">
        <v>7.29</v>
      </c>
      <c r="X4485" t="s">
        <v>25</v>
      </c>
      <c r="Y4485">
        <v>29.16</v>
      </c>
      <c r="Z4485">
        <v>8.69</v>
      </c>
      <c r="AA4485">
        <v>7.22</v>
      </c>
      <c r="AB4485">
        <v>0.2</v>
      </c>
      <c r="AC4485">
        <v>28.88</v>
      </c>
    </row>
    <row r="4486" spans="1:29" x14ac:dyDescent="0.25">
      <c r="A4486" s="111" t="s">
        <v>613</v>
      </c>
      <c r="B4486" s="112" t="s">
        <v>157</v>
      </c>
      <c r="C4486" s="111">
        <v>186300</v>
      </c>
      <c r="D4486" s="111">
        <v>1863002</v>
      </c>
      <c r="E4486" s="111" t="s">
        <v>620</v>
      </c>
      <c r="F4486" s="111">
        <v>24306</v>
      </c>
      <c r="G4486" s="111" t="s">
        <v>353</v>
      </c>
      <c r="H4486" s="111" t="s">
        <v>151</v>
      </c>
      <c r="I4486" s="111" t="s">
        <v>128</v>
      </c>
      <c r="J4486" s="111" t="s">
        <v>354</v>
      </c>
      <c r="K4486" s="111" t="s">
        <v>129</v>
      </c>
      <c r="L4486" s="111">
        <v>4</v>
      </c>
      <c r="M4486" s="111">
        <v>0.01</v>
      </c>
      <c r="N4486" s="113">
        <v>7.99</v>
      </c>
      <c r="O4486" s="113">
        <v>6.69</v>
      </c>
      <c r="P4486" s="114">
        <v>0.2</v>
      </c>
      <c r="Q4486" s="113">
        <v>26.76</v>
      </c>
      <c r="R4486" s="115">
        <v>7.99</v>
      </c>
      <c r="S4486" s="115">
        <v>6.69</v>
      </c>
      <c r="T4486" s="119">
        <v>0.2</v>
      </c>
      <c r="U4486" s="116">
        <v>26.76</v>
      </c>
      <c r="V4486" t="s">
        <v>25</v>
      </c>
      <c r="W4486">
        <v>7.29</v>
      </c>
      <c r="X4486" t="s">
        <v>25</v>
      </c>
      <c r="Y4486">
        <v>29.16</v>
      </c>
      <c r="Z4486">
        <v>8.69</v>
      </c>
      <c r="AA4486">
        <v>7.22</v>
      </c>
      <c r="AB4486">
        <v>0.2</v>
      </c>
      <c r="AC4486">
        <v>28.88</v>
      </c>
    </row>
    <row r="4487" spans="1:29" x14ac:dyDescent="0.25">
      <c r="A4487" s="111" t="s">
        <v>613</v>
      </c>
      <c r="B4487" s="112" t="s">
        <v>157</v>
      </c>
      <c r="C4487" s="111">
        <v>186300</v>
      </c>
      <c r="D4487" s="111">
        <v>1863002</v>
      </c>
      <c r="E4487" s="111" t="s">
        <v>620</v>
      </c>
      <c r="F4487" s="111">
        <v>14842</v>
      </c>
      <c r="G4487" s="111" t="s">
        <v>355</v>
      </c>
      <c r="H4487" s="111" t="s">
        <v>33</v>
      </c>
      <c r="I4487" s="111" t="s">
        <v>18</v>
      </c>
      <c r="J4487" s="111" t="s">
        <v>331</v>
      </c>
      <c r="K4487" s="111" t="s">
        <v>31</v>
      </c>
      <c r="L4487" s="111">
        <v>15</v>
      </c>
      <c r="M4487" s="111">
        <v>4.0349999999999997E-2</v>
      </c>
      <c r="N4487" s="113">
        <v>2.29</v>
      </c>
      <c r="O4487" s="113">
        <v>1.8904999999999998</v>
      </c>
      <c r="P4487" s="114">
        <v>0.2</v>
      </c>
      <c r="Q4487" s="113">
        <v>28.349999999999998</v>
      </c>
      <c r="R4487" s="115">
        <v>1.99</v>
      </c>
      <c r="S4487" s="115">
        <v>1.6583333333333334</v>
      </c>
      <c r="T4487" s="119">
        <v>0.2</v>
      </c>
      <c r="U4487" s="116">
        <v>24.9</v>
      </c>
      <c r="V4487" t="s">
        <v>25</v>
      </c>
      <c r="W4487">
        <v>1.8</v>
      </c>
      <c r="X4487" t="s">
        <v>25</v>
      </c>
      <c r="Y4487">
        <v>27</v>
      </c>
      <c r="Z4487">
        <v>1.89</v>
      </c>
      <c r="AA4487">
        <v>1.58</v>
      </c>
      <c r="AB4487">
        <v>0.2</v>
      </c>
      <c r="AC4487">
        <v>23.700000000000003</v>
      </c>
    </row>
    <row r="4488" spans="1:29" x14ac:dyDescent="0.25">
      <c r="A4488" s="111" t="s">
        <v>613</v>
      </c>
      <c r="B4488" s="112" t="s">
        <v>157</v>
      </c>
      <c r="C4488" s="111">
        <v>186300</v>
      </c>
      <c r="D4488" s="111">
        <v>1863002</v>
      </c>
      <c r="E4488" s="111" t="s">
        <v>620</v>
      </c>
      <c r="F4488" s="111">
        <v>14844</v>
      </c>
      <c r="G4488" s="111" t="s">
        <v>356</v>
      </c>
      <c r="H4488" s="111" t="s">
        <v>32</v>
      </c>
      <c r="I4488" s="111" t="s">
        <v>18</v>
      </c>
      <c r="J4488" s="111" t="s">
        <v>334</v>
      </c>
      <c r="K4488" s="111" t="s">
        <v>31</v>
      </c>
      <c r="L4488" s="111">
        <v>15</v>
      </c>
      <c r="M4488" s="111">
        <v>4.0349999999999997E-2</v>
      </c>
      <c r="N4488" s="113">
        <v>2.29</v>
      </c>
      <c r="O4488" s="113">
        <v>1.8904999999999998</v>
      </c>
      <c r="P4488" s="114">
        <v>0.2</v>
      </c>
      <c r="Q4488" s="113">
        <v>28.349999999999998</v>
      </c>
      <c r="R4488" s="115">
        <v>1.99</v>
      </c>
      <c r="S4488" s="115">
        <v>1.6583333333333334</v>
      </c>
      <c r="T4488" s="119">
        <v>0.2</v>
      </c>
      <c r="U4488" s="116">
        <v>24.9</v>
      </c>
      <c r="V4488" t="s">
        <v>25</v>
      </c>
      <c r="W4488">
        <v>1.8</v>
      </c>
      <c r="X4488" t="s">
        <v>25</v>
      </c>
      <c r="Y4488">
        <v>27</v>
      </c>
      <c r="Z4488">
        <v>1.89</v>
      </c>
      <c r="AA4488">
        <v>1.58</v>
      </c>
      <c r="AB4488">
        <v>0.2</v>
      </c>
      <c r="AC4488">
        <v>23.700000000000003</v>
      </c>
    </row>
    <row r="4489" spans="1:29" x14ac:dyDescent="0.25">
      <c r="A4489" s="111" t="s">
        <v>613</v>
      </c>
      <c r="B4489" s="112" t="s">
        <v>157</v>
      </c>
      <c r="C4489" s="111">
        <v>186300</v>
      </c>
      <c r="D4489" s="111">
        <v>1863002</v>
      </c>
      <c r="E4489" s="111" t="s">
        <v>620</v>
      </c>
      <c r="F4489" s="111">
        <v>1164</v>
      </c>
      <c r="G4489" s="111" t="s">
        <v>450</v>
      </c>
      <c r="H4489" s="111" t="s">
        <v>51</v>
      </c>
      <c r="I4489" s="111" t="s">
        <v>18</v>
      </c>
      <c r="J4489" s="111" t="s">
        <v>418</v>
      </c>
      <c r="K4489" s="111" t="s">
        <v>46</v>
      </c>
      <c r="L4489" s="111">
        <v>12</v>
      </c>
      <c r="M4489" s="111">
        <v>4.2000000000000003E-2</v>
      </c>
      <c r="N4489" s="113">
        <v>2.59</v>
      </c>
      <c r="O4489" s="113">
        <v>2.1755</v>
      </c>
      <c r="P4489" s="114">
        <v>0.2</v>
      </c>
      <c r="Q4489" s="113">
        <v>26.160000000000004</v>
      </c>
      <c r="R4489" s="115">
        <v>2.39</v>
      </c>
      <c r="S4489" s="115">
        <v>1.99</v>
      </c>
      <c r="T4489" s="119">
        <v>0.2</v>
      </c>
      <c r="U4489" s="116">
        <v>23.88</v>
      </c>
      <c r="V4489" t="s">
        <v>25</v>
      </c>
      <c r="W4489">
        <v>2.08</v>
      </c>
      <c r="X4489" t="s">
        <v>25</v>
      </c>
      <c r="Y4489">
        <v>24.96</v>
      </c>
      <c r="Z4489">
        <v>2.19</v>
      </c>
      <c r="AA4489">
        <v>1.83</v>
      </c>
      <c r="AB4489">
        <v>0.2</v>
      </c>
      <c r="AC4489">
        <v>21.96</v>
      </c>
    </row>
    <row r="4490" spans="1:29" x14ac:dyDescent="0.25">
      <c r="A4490" s="111" t="s">
        <v>613</v>
      </c>
      <c r="B4490" s="112" t="s">
        <v>157</v>
      </c>
      <c r="C4490" s="111">
        <v>186300</v>
      </c>
      <c r="D4490" s="111">
        <v>1863002</v>
      </c>
      <c r="E4490" s="111" t="s">
        <v>620</v>
      </c>
      <c r="F4490" s="111">
        <v>9084</v>
      </c>
      <c r="G4490" s="111" t="s">
        <v>357</v>
      </c>
      <c r="H4490" s="111" t="s">
        <v>47</v>
      </c>
      <c r="I4490" s="111" t="s">
        <v>18</v>
      </c>
      <c r="J4490" s="111" t="s">
        <v>334</v>
      </c>
      <c r="K4490" s="111" t="s">
        <v>46</v>
      </c>
      <c r="L4490" s="111">
        <v>12</v>
      </c>
      <c r="M4490" s="111">
        <v>4.2000000000000003E-2</v>
      </c>
      <c r="N4490" s="113">
        <v>2.59</v>
      </c>
      <c r="O4490" s="113">
        <v>2.19</v>
      </c>
      <c r="P4490" s="114">
        <v>0.2</v>
      </c>
      <c r="Q4490" s="113">
        <v>26.28</v>
      </c>
      <c r="R4490" s="115">
        <v>2.4900000000000002</v>
      </c>
      <c r="S4490" s="115">
        <v>2.08</v>
      </c>
      <c r="T4490" s="119">
        <v>0.2</v>
      </c>
      <c r="U4490" s="116">
        <v>24.96</v>
      </c>
      <c r="V4490" t="s">
        <v>25</v>
      </c>
      <c r="W4490">
        <v>2.19</v>
      </c>
      <c r="X4490" t="s">
        <v>25</v>
      </c>
      <c r="Y4490">
        <v>26.28</v>
      </c>
      <c r="Z4490">
        <v>2.4900000000000002</v>
      </c>
      <c r="AA4490">
        <v>2.08</v>
      </c>
      <c r="AB4490">
        <v>0.2</v>
      </c>
      <c r="AC4490">
        <v>24.96</v>
      </c>
    </row>
    <row r="4491" spans="1:29" x14ac:dyDescent="0.25">
      <c r="A4491" s="111" t="s">
        <v>613</v>
      </c>
      <c r="B4491" s="112" t="s">
        <v>157</v>
      </c>
      <c r="C4491" s="111">
        <v>186300</v>
      </c>
      <c r="D4491" s="111">
        <v>1863002</v>
      </c>
      <c r="E4491" s="111" t="s">
        <v>620</v>
      </c>
      <c r="F4491" s="111">
        <v>9085</v>
      </c>
      <c r="G4491" s="111" t="s">
        <v>358</v>
      </c>
      <c r="H4491" s="111" t="s">
        <v>48</v>
      </c>
      <c r="I4491" s="111" t="s">
        <v>18</v>
      </c>
      <c r="J4491" s="111" t="s">
        <v>338</v>
      </c>
      <c r="K4491" s="111" t="s">
        <v>46</v>
      </c>
      <c r="L4491" s="111">
        <v>12</v>
      </c>
      <c r="M4491" s="111">
        <v>4.2000000000000003E-2</v>
      </c>
      <c r="N4491" s="113">
        <v>2.59</v>
      </c>
      <c r="O4491" s="113">
        <v>2.1755</v>
      </c>
      <c r="P4491" s="114">
        <v>0.2</v>
      </c>
      <c r="Q4491" s="113">
        <v>26.160000000000004</v>
      </c>
      <c r="R4491" s="115">
        <v>2.39</v>
      </c>
      <c r="S4491" s="115">
        <v>1.99</v>
      </c>
      <c r="T4491" s="119">
        <v>0.2</v>
      </c>
      <c r="U4491" s="116">
        <v>23.88</v>
      </c>
      <c r="V4491" t="s">
        <v>25</v>
      </c>
      <c r="W4491">
        <v>2.08</v>
      </c>
      <c r="X4491" t="s">
        <v>25</v>
      </c>
      <c r="Y4491">
        <v>24.96</v>
      </c>
      <c r="Z4491">
        <v>2.19</v>
      </c>
      <c r="AA4491">
        <v>1.83</v>
      </c>
      <c r="AB4491">
        <v>0.2</v>
      </c>
      <c r="AC4491">
        <v>21.96</v>
      </c>
    </row>
    <row r="4492" spans="1:29" x14ac:dyDescent="0.25">
      <c r="A4492" s="111" t="s">
        <v>613</v>
      </c>
      <c r="B4492" s="112" t="s">
        <v>157</v>
      </c>
      <c r="C4492" s="111">
        <v>186300</v>
      </c>
      <c r="D4492" s="111">
        <v>1863002</v>
      </c>
      <c r="E4492" s="111" t="s">
        <v>620</v>
      </c>
      <c r="F4492" s="111">
        <v>9087</v>
      </c>
      <c r="G4492" s="111" t="s">
        <v>359</v>
      </c>
      <c r="H4492" s="111" t="s">
        <v>50</v>
      </c>
      <c r="I4492" s="111" t="s">
        <v>18</v>
      </c>
      <c r="J4492" s="111" t="s">
        <v>336</v>
      </c>
      <c r="K4492" s="111" t="s">
        <v>46</v>
      </c>
      <c r="L4492" s="111">
        <v>12</v>
      </c>
      <c r="M4492" s="111">
        <v>4.2000000000000003E-2</v>
      </c>
      <c r="N4492" s="113">
        <v>2.59</v>
      </c>
      <c r="O4492" s="113">
        <v>2.1755</v>
      </c>
      <c r="P4492" s="114">
        <v>0.2</v>
      </c>
      <c r="Q4492" s="113">
        <v>26.160000000000004</v>
      </c>
      <c r="R4492" s="115">
        <v>2.39</v>
      </c>
      <c r="S4492" s="115">
        <v>1.99</v>
      </c>
      <c r="T4492" s="119">
        <v>0.2</v>
      </c>
      <c r="U4492" s="116">
        <v>23.88</v>
      </c>
      <c r="V4492" t="s">
        <v>25</v>
      </c>
      <c r="W4492">
        <v>2.08</v>
      </c>
      <c r="X4492" t="s">
        <v>25</v>
      </c>
      <c r="Y4492">
        <v>24.96</v>
      </c>
      <c r="Z4492">
        <v>2.19</v>
      </c>
      <c r="AA4492">
        <v>1.83</v>
      </c>
      <c r="AB4492">
        <v>0.2</v>
      </c>
      <c r="AC4492">
        <v>21.96</v>
      </c>
    </row>
    <row r="4493" spans="1:29" x14ac:dyDescent="0.25">
      <c r="A4493" s="111" t="s">
        <v>613</v>
      </c>
      <c r="B4493" s="112" t="s">
        <v>157</v>
      </c>
      <c r="C4493" s="111">
        <v>186300</v>
      </c>
      <c r="D4493" s="111">
        <v>1863002</v>
      </c>
      <c r="E4493" s="111" t="s">
        <v>620</v>
      </c>
      <c r="F4493" s="111">
        <v>9089</v>
      </c>
      <c r="G4493" s="111" t="s">
        <v>360</v>
      </c>
      <c r="H4493" s="111" t="s">
        <v>51</v>
      </c>
      <c r="I4493" s="111" t="s">
        <v>18</v>
      </c>
      <c r="J4493" s="111" t="s">
        <v>340</v>
      </c>
      <c r="K4493" s="111" t="s">
        <v>46</v>
      </c>
      <c r="L4493" s="111">
        <v>12</v>
      </c>
      <c r="M4493" s="111">
        <v>4.2000000000000003E-2</v>
      </c>
      <c r="N4493" s="113">
        <v>2.59</v>
      </c>
      <c r="O4493" s="113">
        <v>2.1755</v>
      </c>
      <c r="P4493" s="114">
        <v>0.2</v>
      </c>
      <c r="Q4493" s="113">
        <v>26.160000000000004</v>
      </c>
      <c r="R4493" s="115">
        <v>2.39</v>
      </c>
      <c r="S4493" s="115">
        <v>1.99</v>
      </c>
      <c r="T4493" s="119">
        <v>0.2</v>
      </c>
      <c r="U4493" s="116">
        <v>23.88</v>
      </c>
      <c r="V4493" t="s">
        <v>25</v>
      </c>
      <c r="W4493">
        <v>2.08</v>
      </c>
      <c r="X4493" t="s">
        <v>25</v>
      </c>
      <c r="Y4493">
        <v>24.96</v>
      </c>
      <c r="Z4493">
        <v>2.19</v>
      </c>
      <c r="AA4493">
        <v>1.83</v>
      </c>
      <c r="AB4493">
        <v>0.2</v>
      </c>
      <c r="AC4493">
        <v>21.96</v>
      </c>
    </row>
    <row r="4494" spans="1:29" x14ac:dyDescent="0.25">
      <c r="A4494" s="111" t="s">
        <v>613</v>
      </c>
      <c r="B4494" s="112" t="s">
        <v>157</v>
      </c>
      <c r="C4494" s="111">
        <v>186300</v>
      </c>
      <c r="D4494" s="111">
        <v>1863002</v>
      </c>
      <c r="E4494" s="111" t="s">
        <v>620</v>
      </c>
      <c r="F4494" s="111">
        <v>9091</v>
      </c>
      <c r="G4494" s="111" t="s">
        <v>361</v>
      </c>
      <c r="H4494" s="111" t="s">
        <v>52</v>
      </c>
      <c r="I4494" s="111" t="s">
        <v>18</v>
      </c>
      <c r="J4494" s="111" t="s">
        <v>362</v>
      </c>
      <c r="K4494" s="111" t="s">
        <v>46</v>
      </c>
      <c r="L4494" s="111">
        <v>12</v>
      </c>
      <c r="M4494" s="111">
        <v>4.2000000000000003E-2</v>
      </c>
      <c r="N4494" s="113">
        <v>3.19</v>
      </c>
      <c r="O4494" s="113">
        <v>2.66</v>
      </c>
      <c r="P4494" s="114">
        <v>0.2</v>
      </c>
      <c r="Q4494" s="113">
        <v>31.92</v>
      </c>
      <c r="R4494" s="115">
        <v>2.99</v>
      </c>
      <c r="S4494" s="115">
        <v>2.4916666666666671</v>
      </c>
      <c r="T4494" s="119">
        <v>0.2</v>
      </c>
      <c r="U4494" s="116">
        <v>29.880000000000003</v>
      </c>
      <c r="V4494" t="s">
        <v>25</v>
      </c>
      <c r="W4494">
        <v>2.66</v>
      </c>
      <c r="X4494" t="s">
        <v>25</v>
      </c>
      <c r="Y4494">
        <v>31.92</v>
      </c>
      <c r="Z4494">
        <v>2.99</v>
      </c>
      <c r="AA4494">
        <v>2.4900000000000002</v>
      </c>
      <c r="AB4494">
        <v>0.2</v>
      </c>
      <c r="AC4494">
        <v>29.880000000000003</v>
      </c>
    </row>
    <row r="4495" spans="1:29" x14ac:dyDescent="0.25">
      <c r="A4495" s="111" t="s">
        <v>613</v>
      </c>
      <c r="B4495" s="112" t="s">
        <v>157</v>
      </c>
      <c r="C4495" s="111">
        <v>186300</v>
      </c>
      <c r="D4495" s="111">
        <v>1863002</v>
      </c>
      <c r="E4495" s="111" t="s">
        <v>620</v>
      </c>
      <c r="F4495" s="111">
        <v>9092</v>
      </c>
      <c r="G4495" s="111" t="s">
        <v>363</v>
      </c>
      <c r="H4495" s="111" t="s">
        <v>52</v>
      </c>
      <c r="I4495" s="111" t="s">
        <v>18</v>
      </c>
      <c r="J4495" s="111" t="s">
        <v>364</v>
      </c>
      <c r="K4495" s="111" t="s">
        <v>46</v>
      </c>
      <c r="L4495" s="111">
        <v>12</v>
      </c>
      <c r="M4495" s="111">
        <v>4.2000000000000003E-2</v>
      </c>
      <c r="N4495" s="113">
        <v>3.19</v>
      </c>
      <c r="O4495" s="113">
        <v>2.66</v>
      </c>
      <c r="P4495" s="114">
        <v>0.2</v>
      </c>
      <c r="Q4495" s="113">
        <v>31.92</v>
      </c>
      <c r="R4495" s="115">
        <v>2.99</v>
      </c>
      <c r="S4495" s="115">
        <v>2.4916666666666671</v>
      </c>
      <c r="T4495" s="119">
        <v>0.2</v>
      </c>
      <c r="U4495" s="116">
        <v>29.880000000000003</v>
      </c>
      <c r="V4495" t="s">
        <v>25</v>
      </c>
      <c r="W4495">
        <v>2.66</v>
      </c>
      <c r="X4495" t="s">
        <v>25</v>
      </c>
      <c r="Y4495">
        <v>31.92</v>
      </c>
      <c r="Z4495">
        <v>2.99</v>
      </c>
      <c r="AA4495">
        <v>2.4900000000000002</v>
      </c>
      <c r="AB4495">
        <v>0.2</v>
      </c>
      <c r="AC4495">
        <v>29.880000000000003</v>
      </c>
    </row>
    <row r="4496" spans="1:29" x14ac:dyDescent="0.25">
      <c r="A4496" s="111" t="s">
        <v>613</v>
      </c>
      <c r="B4496" s="112" t="s">
        <v>157</v>
      </c>
      <c r="C4496" s="111">
        <v>186300</v>
      </c>
      <c r="D4496" s="111">
        <v>1863002</v>
      </c>
      <c r="E4496" s="111" t="s">
        <v>620</v>
      </c>
      <c r="F4496" s="111">
        <v>9096</v>
      </c>
      <c r="G4496" s="111" t="s">
        <v>366</v>
      </c>
      <c r="H4496" s="111" t="s">
        <v>49</v>
      </c>
      <c r="I4496" s="111" t="s">
        <v>18</v>
      </c>
      <c r="J4496" s="111" t="s">
        <v>331</v>
      </c>
      <c r="K4496" s="111" t="s">
        <v>46</v>
      </c>
      <c r="L4496" s="111">
        <v>12</v>
      </c>
      <c r="M4496" s="111">
        <v>4.2000000000000003E-2</v>
      </c>
      <c r="N4496" s="113">
        <v>2.59</v>
      </c>
      <c r="O4496" s="113">
        <v>2.1755</v>
      </c>
      <c r="P4496" s="114">
        <v>0.2</v>
      </c>
      <c r="Q4496" s="113">
        <v>26.160000000000004</v>
      </c>
      <c r="R4496" s="115">
        <v>2.39</v>
      </c>
      <c r="S4496" s="115">
        <v>1.99</v>
      </c>
      <c r="T4496" s="119">
        <v>0.2</v>
      </c>
      <c r="U4496" s="116">
        <v>23.88</v>
      </c>
      <c r="V4496" t="s">
        <v>25</v>
      </c>
      <c r="W4496">
        <v>2.08</v>
      </c>
      <c r="X4496" t="s">
        <v>25</v>
      </c>
      <c r="Y4496">
        <v>24.96</v>
      </c>
      <c r="Z4496">
        <v>2.19</v>
      </c>
      <c r="AA4496">
        <v>1.83</v>
      </c>
      <c r="AB4496">
        <v>0.2</v>
      </c>
      <c r="AC4496">
        <v>21.96</v>
      </c>
    </row>
    <row r="4497" spans="1:29" x14ac:dyDescent="0.25">
      <c r="A4497" s="111" t="s">
        <v>613</v>
      </c>
      <c r="B4497" s="112" t="s">
        <v>157</v>
      </c>
      <c r="C4497" s="111">
        <v>186300</v>
      </c>
      <c r="D4497" s="111">
        <v>1863002</v>
      </c>
      <c r="E4497" s="111" t="s">
        <v>620</v>
      </c>
      <c r="F4497" s="111">
        <v>9274</v>
      </c>
      <c r="G4497" s="111" t="s">
        <v>367</v>
      </c>
      <c r="H4497" s="111" t="s">
        <v>49</v>
      </c>
      <c r="I4497" s="111" t="s">
        <v>18</v>
      </c>
      <c r="J4497" s="111" t="s">
        <v>344</v>
      </c>
      <c r="K4497" s="111" t="s">
        <v>46</v>
      </c>
      <c r="L4497" s="111">
        <v>12</v>
      </c>
      <c r="M4497" s="111">
        <v>4.2000000000000003E-2</v>
      </c>
      <c r="N4497" s="113">
        <v>2.59</v>
      </c>
      <c r="O4497" s="113">
        <v>2.1755</v>
      </c>
      <c r="P4497" s="114">
        <v>0.2</v>
      </c>
      <c r="Q4497" s="113">
        <v>26.160000000000004</v>
      </c>
      <c r="R4497" s="115">
        <v>2.39</v>
      </c>
      <c r="S4497" s="115">
        <v>1.99</v>
      </c>
      <c r="T4497" s="119">
        <v>0.2</v>
      </c>
      <c r="U4497" s="116">
        <v>23.88</v>
      </c>
      <c r="V4497" t="s">
        <v>25</v>
      </c>
      <c r="W4497">
        <v>2.08</v>
      </c>
      <c r="X4497" t="s">
        <v>25</v>
      </c>
      <c r="Y4497">
        <v>24.96</v>
      </c>
      <c r="Z4497">
        <v>2.19</v>
      </c>
      <c r="AA4497">
        <v>1.83</v>
      </c>
      <c r="AB4497">
        <v>0.2</v>
      </c>
      <c r="AC4497">
        <v>21.96</v>
      </c>
    </row>
    <row r="4498" spans="1:29" x14ac:dyDescent="0.25">
      <c r="A4498" s="111" t="s">
        <v>613</v>
      </c>
      <c r="B4498" s="112" t="s">
        <v>157</v>
      </c>
      <c r="C4498" s="111">
        <v>186300</v>
      </c>
      <c r="D4498" s="111">
        <v>1863002</v>
      </c>
      <c r="E4498" s="111" t="s">
        <v>620</v>
      </c>
      <c r="F4498" s="111">
        <v>2231</v>
      </c>
      <c r="G4498" s="111" t="s">
        <v>461</v>
      </c>
      <c r="H4498" s="111" t="s">
        <v>42</v>
      </c>
      <c r="I4498" s="111" t="s">
        <v>18</v>
      </c>
      <c r="J4498" s="111" t="s">
        <v>334</v>
      </c>
      <c r="K4498" s="111" t="s">
        <v>462</v>
      </c>
      <c r="L4498" s="111">
        <v>12</v>
      </c>
      <c r="M4498" s="111">
        <v>3.4799999999999998E-2</v>
      </c>
      <c r="N4498" s="113">
        <v>3.19</v>
      </c>
      <c r="O4498" s="113">
        <v>2.65</v>
      </c>
      <c r="P4498" s="114">
        <v>0.2</v>
      </c>
      <c r="Q4498" s="113">
        <v>31.799999999999997</v>
      </c>
      <c r="R4498" s="115">
        <v>2.79</v>
      </c>
      <c r="S4498" s="115">
        <v>2.33</v>
      </c>
      <c r="T4498" s="119">
        <v>0.2</v>
      </c>
      <c r="U4498" s="116">
        <v>27.96</v>
      </c>
      <c r="V4498" t="s">
        <v>25</v>
      </c>
      <c r="W4498">
        <v>2.65</v>
      </c>
      <c r="X4498" t="s">
        <v>25</v>
      </c>
      <c r="Y4498">
        <v>31.799999999999997</v>
      </c>
      <c r="Z4498">
        <v>2.79</v>
      </c>
      <c r="AA4498">
        <v>2.33</v>
      </c>
      <c r="AB4498">
        <v>0.2</v>
      </c>
      <c r="AC4498">
        <v>27.96</v>
      </c>
    </row>
    <row r="4499" spans="1:29" x14ac:dyDescent="0.25">
      <c r="A4499" s="111" t="s">
        <v>613</v>
      </c>
      <c r="B4499" s="112" t="s">
        <v>157</v>
      </c>
      <c r="C4499" s="111">
        <v>186300</v>
      </c>
      <c r="D4499" s="111">
        <v>1863002</v>
      </c>
      <c r="E4499" s="111" t="s">
        <v>620</v>
      </c>
      <c r="F4499" s="111">
        <v>8411</v>
      </c>
      <c r="G4499" s="111" t="s">
        <v>465</v>
      </c>
      <c r="H4499" s="111" t="s">
        <v>82</v>
      </c>
      <c r="I4499" s="111" t="s">
        <v>18</v>
      </c>
      <c r="J4499" s="111" t="s">
        <v>334</v>
      </c>
      <c r="K4499" s="111" t="s">
        <v>81</v>
      </c>
      <c r="L4499" s="111">
        <v>6</v>
      </c>
      <c r="M4499" s="111">
        <v>0.09</v>
      </c>
      <c r="N4499" s="113">
        <v>4.99</v>
      </c>
      <c r="O4499" s="113">
        <v>4.16</v>
      </c>
      <c r="P4499" s="114">
        <v>0.2</v>
      </c>
      <c r="Q4499" s="113">
        <v>24.96</v>
      </c>
      <c r="R4499" s="115">
        <v>4.79</v>
      </c>
      <c r="S4499" s="115">
        <v>3.99</v>
      </c>
      <c r="T4499" s="119">
        <v>0.2</v>
      </c>
      <c r="U4499" s="116">
        <v>23.94</v>
      </c>
      <c r="V4499" t="s">
        <v>25</v>
      </c>
      <c r="W4499">
        <v>4.16</v>
      </c>
      <c r="X4499" t="s">
        <v>25</v>
      </c>
      <c r="Y4499">
        <v>24.96</v>
      </c>
      <c r="Z4499">
        <v>4.99</v>
      </c>
      <c r="AA4499">
        <v>4.16</v>
      </c>
      <c r="AB4499">
        <v>0.2</v>
      </c>
      <c r="AC4499">
        <v>24.96</v>
      </c>
    </row>
    <row r="4500" spans="1:29" x14ac:dyDescent="0.25">
      <c r="A4500" s="111" t="s">
        <v>613</v>
      </c>
      <c r="B4500" s="112" t="s">
        <v>157</v>
      </c>
      <c r="C4500" s="111">
        <v>186300</v>
      </c>
      <c r="D4500" s="111">
        <v>1863002</v>
      </c>
      <c r="E4500" s="111" t="s">
        <v>620</v>
      </c>
      <c r="F4500" s="111">
        <v>8418</v>
      </c>
      <c r="G4500" s="111" t="s">
        <v>467</v>
      </c>
      <c r="H4500" s="111" t="s">
        <v>83</v>
      </c>
      <c r="I4500" s="111" t="s">
        <v>18</v>
      </c>
      <c r="J4500" s="111" t="s">
        <v>331</v>
      </c>
      <c r="K4500" s="111" t="s">
        <v>81</v>
      </c>
      <c r="L4500" s="111">
        <v>6</v>
      </c>
      <c r="M4500" s="111">
        <v>0.09</v>
      </c>
      <c r="N4500" s="113">
        <v>4.99</v>
      </c>
      <c r="O4500" s="113">
        <v>4.16</v>
      </c>
      <c r="P4500" s="114">
        <v>0.2</v>
      </c>
      <c r="Q4500" s="113">
        <v>24.96</v>
      </c>
      <c r="R4500" s="115">
        <v>4.79</v>
      </c>
      <c r="S4500" s="115">
        <v>3.99</v>
      </c>
      <c r="T4500" s="119">
        <v>0.2</v>
      </c>
      <c r="U4500" s="116">
        <v>23.94</v>
      </c>
      <c r="V4500" t="s">
        <v>25</v>
      </c>
      <c r="W4500">
        <v>4.16</v>
      </c>
      <c r="X4500" t="s">
        <v>25</v>
      </c>
      <c r="Y4500">
        <v>24.96</v>
      </c>
      <c r="Z4500">
        <v>4.99</v>
      </c>
      <c r="AA4500">
        <v>4.16</v>
      </c>
      <c r="AB4500">
        <v>0.2</v>
      </c>
      <c r="AC4500">
        <v>24.96</v>
      </c>
    </row>
    <row r="4501" spans="1:29" x14ac:dyDescent="0.25">
      <c r="A4501" s="111" t="s">
        <v>613</v>
      </c>
      <c r="B4501" s="112" t="s">
        <v>157</v>
      </c>
      <c r="C4501" s="111">
        <v>186300</v>
      </c>
      <c r="D4501" s="111">
        <v>1863002</v>
      </c>
      <c r="E4501" s="111" t="s">
        <v>620</v>
      </c>
      <c r="F4501" s="111">
        <v>253</v>
      </c>
      <c r="G4501" s="111" t="s">
        <v>375</v>
      </c>
      <c r="H4501" s="111" t="s">
        <v>73</v>
      </c>
      <c r="I4501" s="111" t="s">
        <v>18</v>
      </c>
      <c r="J4501" s="111" t="s">
        <v>340</v>
      </c>
      <c r="K4501" s="111" t="s">
        <v>68</v>
      </c>
      <c r="L4501" s="111">
        <v>6</v>
      </c>
      <c r="M4501" s="111">
        <v>0.06</v>
      </c>
      <c r="N4501" s="113">
        <v>3.79</v>
      </c>
      <c r="O4501" s="113">
        <v>3.19</v>
      </c>
      <c r="P4501" s="114">
        <v>0.2</v>
      </c>
      <c r="Q4501" s="113">
        <v>19.14</v>
      </c>
      <c r="R4501" s="115">
        <v>3.79</v>
      </c>
      <c r="S4501" s="115">
        <v>3.19</v>
      </c>
      <c r="T4501" s="119">
        <v>0.2</v>
      </c>
      <c r="U4501" s="116">
        <v>19.14</v>
      </c>
      <c r="V4501" t="s">
        <v>25</v>
      </c>
      <c r="W4501">
        <v>3.19</v>
      </c>
      <c r="X4501" t="s">
        <v>25</v>
      </c>
      <c r="Y4501">
        <v>19.14</v>
      </c>
      <c r="Z4501">
        <v>4.1900000000000004</v>
      </c>
      <c r="AA4501">
        <v>3.49</v>
      </c>
      <c r="AB4501">
        <v>0.2</v>
      </c>
      <c r="AC4501">
        <v>20.94</v>
      </c>
    </row>
    <row r="4502" spans="1:29" x14ac:dyDescent="0.25">
      <c r="A4502" s="111" t="s">
        <v>613</v>
      </c>
      <c r="B4502" s="112" t="s">
        <v>157</v>
      </c>
      <c r="C4502" s="111">
        <v>186300</v>
      </c>
      <c r="D4502" s="111">
        <v>1863002</v>
      </c>
      <c r="E4502" s="111" t="s">
        <v>620</v>
      </c>
      <c r="F4502" s="111">
        <v>2132</v>
      </c>
      <c r="G4502" s="111" t="s">
        <v>376</v>
      </c>
      <c r="H4502" s="111" t="s">
        <v>70</v>
      </c>
      <c r="I4502" s="111" t="s">
        <v>18</v>
      </c>
      <c r="J4502" s="111" t="s">
        <v>334</v>
      </c>
      <c r="K4502" s="111" t="s">
        <v>68</v>
      </c>
      <c r="L4502" s="111">
        <v>6</v>
      </c>
      <c r="M4502" s="111">
        <v>0.06</v>
      </c>
      <c r="N4502" s="113">
        <v>3.79</v>
      </c>
      <c r="O4502" s="113">
        <v>3.19</v>
      </c>
      <c r="P4502" s="114">
        <v>0.2</v>
      </c>
      <c r="Q4502" s="113">
        <v>19.14</v>
      </c>
      <c r="R4502" s="115">
        <v>3.79</v>
      </c>
      <c r="S4502" s="115">
        <v>3.19</v>
      </c>
      <c r="T4502" s="119">
        <v>0.2</v>
      </c>
      <c r="U4502" s="116">
        <v>19.14</v>
      </c>
      <c r="V4502" t="s">
        <v>25</v>
      </c>
      <c r="W4502">
        <v>3.19</v>
      </c>
      <c r="X4502" t="s">
        <v>25</v>
      </c>
      <c r="Y4502">
        <v>19.14</v>
      </c>
      <c r="Z4502">
        <v>4.1900000000000004</v>
      </c>
      <c r="AA4502">
        <v>3.49</v>
      </c>
      <c r="AB4502">
        <v>0.2</v>
      </c>
      <c r="AC4502">
        <v>20.94</v>
      </c>
    </row>
    <row r="4503" spans="1:29" x14ac:dyDescent="0.25">
      <c r="A4503" s="111" t="s">
        <v>613</v>
      </c>
      <c r="B4503" s="112" t="s">
        <v>157</v>
      </c>
      <c r="C4503" s="111">
        <v>186300</v>
      </c>
      <c r="D4503" s="111">
        <v>1863002</v>
      </c>
      <c r="E4503" s="111" t="s">
        <v>620</v>
      </c>
      <c r="F4503" s="111">
        <v>2585</v>
      </c>
      <c r="G4503" s="111" t="s">
        <v>472</v>
      </c>
      <c r="H4503" s="111" t="s">
        <v>80</v>
      </c>
      <c r="I4503" s="111" t="s">
        <v>18</v>
      </c>
      <c r="J4503" s="111" t="s">
        <v>334</v>
      </c>
      <c r="K4503" s="111" t="s">
        <v>68</v>
      </c>
      <c r="L4503" s="111">
        <v>12</v>
      </c>
      <c r="M4503" s="111">
        <v>0.12</v>
      </c>
      <c r="N4503" s="113">
        <v>4.59</v>
      </c>
      <c r="O4503" s="113">
        <v>3.8</v>
      </c>
      <c r="P4503" s="114">
        <v>0.2</v>
      </c>
      <c r="Q4503" s="113">
        <v>45.599999999999994</v>
      </c>
      <c r="R4503" s="115">
        <v>3.99</v>
      </c>
      <c r="S4503" s="115">
        <v>3.32</v>
      </c>
      <c r="T4503" s="119">
        <v>0.2</v>
      </c>
      <c r="U4503" s="116">
        <v>39.839999999999996</v>
      </c>
      <c r="V4503" t="s">
        <v>25</v>
      </c>
      <c r="W4503">
        <v>3.8</v>
      </c>
      <c r="X4503" t="s">
        <v>25</v>
      </c>
      <c r="Y4503">
        <v>45.599999999999994</v>
      </c>
      <c r="Z4503">
        <v>3.99</v>
      </c>
      <c r="AA4503">
        <v>3.32</v>
      </c>
      <c r="AB4503">
        <v>0.2</v>
      </c>
      <c r="AC4503">
        <v>39.839999999999996</v>
      </c>
    </row>
    <row r="4504" spans="1:29" x14ac:dyDescent="0.25">
      <c r="A4504" s="111" t="s">
        <v>613</v>
      </c>
      <c r="B4504" s="112" t="s">
        <v>157</v>
      </c>
      <c r="C4504" s="111">
        <v>186300</v>
      </c>
      <c r="D4504" s="111">
        <v>1863002</v>
      </c>
      <c r="E4504" s="111" t="s">
        <v>620</v>
      </c>
      <c r="F4504" s="111">
        <v>7703</v>
      </c>
      <c r="G4504" s="111" t="s">
        <v>473</v>
      </c>
      <c r="H4504" s="111" t="s">
        <v>72</v>
      </c>
      <c r="I4504" s="111" t="s">
        <v>18</v>
      </c>
      <c r="J4504" s="111" t="s">
        <v>331</v>
      </c>
      <c r="K4504" s="111" t="s">
        <v>68</v>
      </c>
      <c r="L4504" s="111">
        <v>6</v>
      </c>
      <c r="M4504" s="111">
        <v>0.06</v>
      </c>
      <c r="N4504" s="113">
        <v>3.79</v>
      </c>
      <c r="O4504" s="113">
        <v>3.19</v>
      </c>
      <c r="P4504" s="114">
        <v>0.2</v>
      </c>
      <c r="Q4504" s="113">
        <v>19.14</v>
      </c>
      <c r="R4504" s="115">
        <v>3.79</v>
      </c>
      <c r="S4504" s="115">
        <v>3.19</v>
      </c>
      <c r="T4504" s="119">
        <v>0.2</v>
      </c>
      <c r="U4504" s="116">
        <v>19.14</v>
      </c>
      <c r="V4504" t="s">
        <v>25</v>
      </c>
      <c r="W4504">
        <v>3.19</v>
      </c>
      <c r="X4504" t="s">
        <v>25</v>
      </c>
      <c r="Y4504">
        <v>19.14</v>
      </c>
      <c r="Z4504">
        <v>4.1900000000000004</v>
      </c>
      <c r="AA4504">
        <v>3.49</v>
      </c>
      <c r="AB4504">
        <v>0.2</v>
      </c>
      <c r="AC4504">
        <v>20.94</v>
      </c>
    </row>
    <row r="4505" spans="1:29" x14ac:dyDescent="0.25">
      <c r="A4505" s="111" t="s">
        <v>613</v>
      </c>
      <c r="B4505" s="112" t="s">
        <v>157</v>
      </c>
      <c r="C4505" s="111">
        <v>186300</v>
      </c>
      <c r="D4505" s="111">
        <v>1863002</v>
      </c>
      <c r="E4505" s="111" t="s">
        <v>620</v>
      </c>
      <c r="F4505" s="111">
        <v>11593</v>
      </c>
      <c r="G4505" s="111" t="s">
        <v>474</v>
      </c>
      <c r="H4505" s="111" t="s">
        <v>80</v>
      </c>
      <c r="I4505" s="111" t="s">
        <v>18</v>
      </c>
      <c r="J4505" s="111" t="s">
        <v>331</v>
      </c>
      <c r="K4505" s="111" t="s">
        <v>68</v>
      </c>
      <c r="L4505" s="111">
        <v>12</v>
      </c>
      <c r="M4505" s="111">
        <v>0.12</v>
      </c>
      <c r="N4505" s="113">
        <v>4.59</v>
      </c>
      <c r="O4505" s="113">
        <v>3.8</v>
      </c>
      <c r="P4505" s="114">
        <v>0.2</v>
      </c>
      <c r="Q4505" s="113">
        <v>45.599999999999994</v>
      </c>
      <c r="R4505" s="115">
        <v>3.99</v>
      </c>
      <c r="S4505" s="115">
        <v>3.32</v>
      </c>
      <c r="T4505" s="119">
        <v>0.2</v>
      </c>
      <c r="U4505" s="116">
        <v>39.839999999999996</v>
      </c>
      <c r="V4505" t="s">
        <v>25</v>
      </c>
      <c r="W4505">
        <v>3.8</v>
      </c>
      <c r="X4505" t="s">
        <v>25</v>
      </c>
      <c r="Y4505">
        <v>45.599999999999994</v>
      </c>
      <c r="Z4505">
        <v>3.99</v>
      </c>
      <c r="AA4505">
        <v>3.32</v>
      </c>
      <c r="AB4505">
        <v>0.2</v>
      </c>
      <c r="AC4505">
        <v>39.839999999999996</v>
      </c>
    </row>
    <row r="4506" spans="1:29" x14ac:dyDescent="0.25">
      <c r="A4506" s="111" t="s">
        <v>613</v>
      </c>
      <c r="B4506" s="112" t="s">
        <v>157</v>
      </c>
      <c r="C4506" s="111">
        <v>186300</v>
      </c>
      <c r="D4506" s="111">
        <v>1863002</v>
      </c>
      <c r="E4506" s="111" t="s">
        <v>620</v>
      </c>
      <c r="F4506" s="111">
        <v>13486</v>
      </c>
      <c r="G4506" s="111" t="s">
        <v>377</v>
      </c>
      <c r="H4506" s="111" t="s">
        <v>134</v>
      </c>
      <c r="I4506" s="111" t="s">
        <v>128</v>
      </c>
      <c r="J4506" s="111" t="s">
        <v>378</v>
      </c>
      <c r="K4506" s="111" t="s">
        <v>68</v>
      </c>
      <c r="L4506" s="111">
        <v>6</v>
      </c>
      <c r="M4506" s="111">
        <v>0.06</v>
      </c>
      <c r="N4506" s="113">
        <v>6.59</v>
      </c>
      <c r="O4506" s="113">
        <v>5.49</v>
      </c>
      <c r="P4506" s="114">
        <v>0.2</v>
      </c>
      <c r="Q4506" s="113">
        <v>32.94</v>
      </c>
      <c r="R4506" s="115">
        <v>6.19</v>
      </c>
      <c r="S4506" s="115">
        <v>5.18</v>
      </c>
      <c r="T4506" s="119">
        <v>0.2</v>
      </c>
      <c r="U4506" s="116">
        <v>31.08</v>
      </c>
      <c r="V4506" t="s">
        <v>25</v>
      </c>
      <c r="W4506">
        <v>5.49</v>
      </c>
      <c r="X4506" t="s">
        <v>25</v>
      </c>
      <c r="Y4506">
        <v>32.94</v>
      </c>
      <c r="Z4506">
        <v>6.19</v>
      </c>
      <c r="AA4506">
        <v>5.18</v>
      </c>
      <c r="AB4506">
        <v>0.2</v>
      </c>
      <c r="AC4506">
        <v>31.08</v>
      </c>
    </row>
    <row r="4507" spans="1:29" x14ac:dyDescent="0.25">
      <c r="A4507" s="111" t="s">
        <v>613</v>
      </c>
      <c r="B4507" s="112" t="s">
        <v>157</v>
      </c>
      <c r="C4507" s="111">
        <v>186300</v>
      </c>
      <c r="D4507" s="111">
        <v>1863002</v>
      </c>
      <c r="E4507" s="111" t="s">
        <v>620</v>
      </c>
      <c r="F4507" s="111">
        <v>19164</v>
      </c>
      <c r="G4507" s="111" t="s">
        <v>475</v>
      </c>
      <c r="H4507" s="111" t="s">
        <v>76</v>
      </c>
      <c r="I4507" s="111" t="s">
        <v>18</v>
      </c>
      <c r="J4507" s="111" t="s">
        <v>334</v>
      </c>
      <c r="K4507" s="111" t="s">
        <v>68</v>
      </c>
      <c r="L4507" s="111">
        <v>2</v>
      </c>
      <c r="M4507" s="111">
        <v>0.02</v>
      </c>
      <c r="N4507" s="113">
        <v>3.69</v>
      </c>
      <c r="O4507" s="113">
        <v>3.1</v>
      </c>
      <c r="P4507" s="114">
        <v>0.2</v>
      </c>
      <c r="Q4507" s="113">
        <v>6.2</v>
      </c>
      <c r="R4507" s="115">
        <v>3.19</v>
      </c>
      <c r="S4507" s="115">
        <v>2.7</v>
      </c>
      <c r="T4507" s="119">
        <v>0.2</v>
      </c>
      <c r="U4507" s="116">
        <v>5.4</v>
      </c>
      <c r="V4507" t="s">
        <v>25</v>
      </c>
      <c r="W4507">
        <v>3.1</v>
      </c>
      <c r="X4507" t="s">
        <v>25</v>
      </c>
      <c r="Y4507">
        <v>6.2</v>
      </c>
      <c r="Z4507">
        <v>3.19</v>
      </c>
      <c r="AA4507">
        <v>2.7</v>
      </c>
      <c r="AB4507">
        <v>0.2</v>
      </c>
      <c r="AC4507">
        <v>5.4</v>
      </c>
    </row>
    <row r="4508" spans="1:29" x14ac:dyDescent="0.25">
      <c r="A4508" s="111" t="s">
        <v>613</v>
      </c>
      <c r="B4508" s="112" t="s">
        <v>157</v>
      </c>
      <c r="C4508" s="111">
        <v>186300</v>
      </c>
      <c r="D4508" s="111">
        <v>1863002</v>
      </c>
      <c r="E4508" s="111" t="s">
        <v>620</v>
      </c>
      <c r="F4508" s="111">
        <v>7945</v>
      </c>
      <c r="G4508" s="111" t="s">
        <v>476</v>
      </c>
      <c r="H4508" s="111" t="s">
        <v>101</v>
      </c>
      <c r="I4508" s="111" t="s">
        <v>18</v>
      </c>
      <c r="J4508" s="111" t="s">
        <v>331</v>
      </c>
      <c r="K4508" s="111" t="s">
        <v>99</v>
      </c>
      <c r="L4508" s="111">
        <v>6</v>
      </c>
      <c r="M4508" s="111">
        <v>0.15</v>
      </c>
      <c r="N4508" s="113">
        <v>8.49</v>
      </c>
      <c r="O4508" s="113">
        <v>7.12</v>
      </c>
      <c r="P4508" s="114">
        <v>0.2</v>
      </c>
      <c r="Q4508" s="113">
        <v>42.72</v>
      </c>
      <c r="R4508" s="115">
        <v>8.49</v>
      </c>
      <c r="S4508" s="115">
        <v>7.08</v>
      </c>
      <c r="T4508" s="119">
        <v>0.2</v>
      </c>
      <c r="U4508" s="116">
        <v>42.480000000000004</v>
      </c>
      <c r="V4508" t="s">
        <v>25</v>
      </c>
      <c r="W4508">
        <v>7.59</v>
      </c>
      <c r="X4508" t="s">
        <v>25</v>
      </c>
      <c r="Y4508">
        <v>45.54</v>
      </c>
      <c r="Z4508">
        <v>8.39</v>
      </c>
      <c r="AA4508">
        <v>6.99</v>
      </c>
      <c r="AB4508">
        <v>0.2</v>
      </c>
      <c r="AC4508">
        <v>41.94</v>
      </c>
    </row>
    <row r="4509" spans="1:29" x14ac:dyDescent="0.25">
      <c r="A4509" s="111" t="s">
        <v>613</v>
      </c>
      <c r="B4509" s="112" t="s">
        <v>157</v>
      </c>
      <c r="C4509" s="111">
        <v>186300</v>
      </c>
      <c r="D4509" s="111">
        <v>1863002</v>
      </c>
      <c r="E4509" s="111" t="s">
        <v>620</v>
      </c>
      <c r="F4509" s="111">
        <v>7947</v>
      </c>
      <c r="G4509" s="111" t="s">
        <v>477</v>
      </c>
      <c r="H4509" s="111" t="s">
        <v>100</v>
      </c>
      <c r="I4509" s="111" t="s">
        <v>18</v>
      </c>
      <c r="J4509" s="111" t="s">
        <v>334</v>
      </c>
      <c r="K4509" s="111" t="s">
        <v>99</v>
      </c>
      <c r="L4509" s="111">
        <v>6</v>
      </c>
      <c r="M4509" s="111">
        <v>0.15</v>
      </c>
      <c r="N4509" s="113">
        <v>8.99</v>
      </c>
      <c r="O4509" s="113">
        <v>7.49</v>
      </c>
      <c r="P4509" s="114">
        <v>0.2</v>
      </c>
      <c r="Q4509" s="113">
        <v>44.94</v>
      </c>
      <c r="R4509" s="115">
        <v>8.99</v>
      </c>
      <c r="S4509" s="115">
        <v>7.49</v>
      </c>
      <c r="T4509" s="119">
        <v>0.2</v>
      </c>
      <c r="U4509" s="116">
        <v>44.94</v>
      </c>
      <c r="V4509" t="s">
        <v>25</v>
      </c>
      <c r="W4509">
        <v>7.59</v>
      </c>
      <c r="X4509" t="s">
        <v>25</v>
      </c>
      <c r="Y4509">
        <v>45.54</v>
      </c>
      <c r="Z4509">
        <v>8.39</v>
      </c>
      <c r="AA4509">
        <v>6.99</v>
      </c>
      <c r="AB4509">
        <v>0.2</v>
      </c>
      <c r="AC4509">
        <v>41.94</v>
      </c>
    </row>
    <row r="4510" spans="1:29" x14ac:dyDescent="0.25">
      <c r="A4510" s="111" t="s">
        <v>613</v>
      </c>
      <c r="B4510" s="112" t="s">
        <v>157</v>
      </c>
      <c r="C4510" s="111">
        <v>186300</v>
      </c>
      <c r="D4510" s="111">
        <v>1863002</v>
      </c>
      <c r="E4510" s="111" t="s">
        <v>620</v>
      </c>
      <c r="F4510" s="111">
        <v>4293</v>
      </c>
      <c r="G4510" s="111" t="s">
        <v>478</v>
      </c>
      <c r="H4510" s="111" t="s">
        <v>28</v>
      </c>
      <c r="I4510" s="111" t="s">
        <v>18</v>
      </c>
      <c r="J4510" s="111" t="s">
        <v>384</v>
      </c>
      <c r="K4510" s="111" t="s">
        <v>19</v>
      </c>
      <c r="L4510" s="111">
        <v>12</v>
      </c>
      <c r="M4510" s="111">
        <v>2.4E-2</v>
      </c>
      <c r="N4510" s="113">
        <v>1.69</v>
      </c>
      <c r="O4510" s="113">
        <v>1.42</v>
      </c>
      <c r="P4510" s="114">
        <v>0.2</v>
      </c>
      <c r="Q4510" s="113">
        <v>17.04</v>
      </c>
      <c r="R4510" s="115">
        <v>1.49</v>
      </c>
      <c r="S4510" s="115">
        <v>1.24</v>
      </c>
      <c r="T4510" s="119">
        <v>0.2</v>
      </c>
      <c r="U4510" s="116">
        <v>14.879999999999999</v>
      </c>
      <c r="V4510" t="s">
        <v>25</v>
      </c>
      <c r="W4510">
        <v>1.42</v>
      </c>
      <c r="X4510" t="s">
        <v>25</v>
      </c>
      <c r="Y4510">
        <v>17.04</v>
      </c>
      <c r="Z4510">
        <v>1.49</v>
      </c>
      <c r="AA4510">
        <v>1.24</v>
      </c>
      <c r="AB4510">
        <v>0.2</v>
      </c>
      <c r="AC4510">
        <v>14.879999999999999</v>
      </c>
    </row>
    <row r="4511" spans="1:29" x14ac:dyDescent="0.25">
      <c r="A4511" s="111" t="s">
        <v>613</v>
      </c>
      <c r="B4511" s="112" t="s">
        <v>157</v>
      </c>
      <c r="C4511" s="111">
        <v>186300</v>
      </c>
      <c r="D4511" s="111">
        <v>1863002</v>
      </c>
      <c r="E4511" s="111" t="s">
        <v>620</v>
      </c>
      <c r="F4511" s="111">
        <v>18152</v>
      </c>
      <c r="G4511" s="111" t="s">
        <v>385</v>
      </c>
      <c r="H4511" s="111" t="s">
        <v>21</v>
      </c>
      <c r="I4511" s="111" t="s">
        <v>18</v>
      </c>
      <c r="J4511" s="111" t="s">
        <v>334</v>
      </c>
      <c r="K4511" s="111" t="s">
        <v>19</v>
      </c>
      <c r="L4511" s="111">
        <v>12</v>
      </c>
      <c r="M4511" s="111">
        <v>2.4E-2</v>
      </c>
      <c r="N4511" s="113">
        <v>1.69</v>
      </c>
      <c r="O4511" s="113">
        <v>1.4155</v>
      </c>
      <c r="P4511" s="114">
        <v>0.2</v>
      </c>
      <c r="Q4511" s="113">
        <v>17.04</v>
      </c>
      <c r="R4511" s="115">
        <v>1.59</v>
      </c>
      <c r="S4511" s="115">
        <v>1.3250000000000002</v>
      </c>
      <c r="T4511" s="119">
        <v>0.2</v>
      </c>
      <c r="U4511" s="116">
        <v>15.96</v>
      </c>
      <c r="V4511" t="s">
        <v>25</v>
      </c>
      <c r="W4511">
        <v>1.42</v>
      </c>
      <c r="X4511" t="s">
        <v>25</v>
      </c>
      <c r="Y4511">
        <v>17.04</v>
      </c>
      <c r="Z4511">
        <v>1.49</v>
      </c>
      <c r="AA4511">
        <v>1.24</v>
      </c>
      <c r="AB4511">
        <v>0.2</v>
      </c>
      <c r="AC4511">
        <v>14.879999999999999</v>
      </c>
    </row>
    <row r="4512" spans="1:29" x14ac:dyDescent="0.25">
      <c r="A4512" s="111" t="s">
        <v>613</v>
      </c>
      <c r="B4512" s="112" t="s">
        <v>157</v>
      </c>
      <c r="C4512" s="111">
        <v>186300</v>
      </c>
      <c r="D4512" s="111">
        <v>1863002</v>
      </c>
      <c r="E4512" s="111" t="s">
        <v>620</v>
      </c>
      <c r="F4512" s="111">
        <v>18266</v>
      </c>
      <c r="G4512" s="111" t="s">
        <v>386</v>
      </c>
      <c r="H4512" s="111" t="s">
        <v>28</v>
      </c>
      <c r="I4512" s="111" t="s">
        <v>18</v>
      </c>
      <c r="J4512" s="111" t="s">
        <v>331</v>
      </c>
      <c r="K4512" s="111" t="s">
        <v>19</v>
      </c>
      <c r="L4512" s="111">
        <v>12</v>
      </c>
      <c r="M4512" s="111">
        <v>2.4E-2</v>
      </c>
      <c r="N4512" s="113">
        <v>1.69</v>
      </c>
      <c r="O4512" s="113">
        <v>1.42</v>
      </c>
      <c r="P4512" s="114">
        <v>0.2</v>
      </c>
      <c r="Q4512" s="113">
        <v>17.04</v>
      </c>
      <c r="R4512" s="115">
        <v>1.49</v>
      </c>
      <c r="S4512" s="115">
        <v>1.24</v>
      </c>
      <c r="T4512" s="119">
        <v>0.2</v>
      </c>
      <c r="U4512" s="116">
        <v>14.879999999999999</v>
      </c>
      <c r="V4512" t="s">
        <v>25</v>
      </c>
      <c r="W4512">
        <v>1.42</v>
      </c>
      <c r="X4512" t="s">
        <v>25</v>
      </c>
      <c r="Y4512">
        <v>17.04</v>
      </c>
      <c r="Z4512">
        <v>1.49</v>
      </c>
      <c r="AA4512">
        <v>1.24</v>
      </c>
      <c r="AB4512">
        <v>0.2</v>
      </c>
      <c r="AC4512">
        <v>14.879999999999999</v>
      </c>
    </row>
    <row r="4513" spans="1:29" x14ac:dyDescent="0.25">
      <c r="A4513" s="111" t="s">
        <v>613</v>
      </c>
      <c r="B4513" s="112" t="s">
        <v>157</v>
      </c>
      <c r="C4513" s="111">
        <v>186300</v>
      </c>
      <c r="D4513" s="111">
        <v>1863002</v>
      </c>
      <c r="E4513" s="111" t="s">
        <v>620</v>
      </c>
      <c r="F4513" s="111">
        <v>18267</v>
      </c>
      <c r="G4513" s="111" t="s">
        <v>416</v>
      </c>
      <c r="H4513" s="111" t="s">
        <v>29</v>
      </c>
      <c r="I4513" s="111" t="s">
        <v>18</v>
      </c>
      <c r="J4513" s="111" t="s">
        <v>336</v>
      </c>
      <c r="K4513" s="111" t="s">
        <v>19</v>
      </c>
      <c r="L4513" s="111">
        <v>12</v>
      </c>
      <c r="M4513" s="111">
        <v>2.4E-2</v>
      </c>
      <c r="N4513" s="113">
        <v>1.69</v>
      </c>
      <c r="O4513" s="113">
        <v>1.42</v>
      </c>
      <c r="P4513" s="114">
        <v>0.2</v>
      </c>
      <c r="Q4513" s="113">
        <v>17.04</v>
      </c>
      <c r="R4513" s="115">
        <v>1.49</v>
      </c>
      <c r="S4513" s="115">
        <v>1.24</v>
      </c>
      <c r="T4513" s="119">
        <v>0.2</v>
      </c>
      <c r="U4513" s="116">
        <v>14.879999999999999</v>
      </c>
      <c r="V4513" t="s">
        <v>25</v>
      </c>
      <c r="W4513">
        <v>1.42</v>
      </c>
      <c r="X4513" t="s">
        <v>25</v>
      </c>
      <c r="Y4513">
        <v>17.04</v>
      </c>
      <c r="Z4513">
        <v>1.49</v>
      </c>
      <c r="AA4513">
        <v>1.24</v>
      </c>
      <c r="AB4513">
        <v>0.2</v>
      </c>
      <c r="AC4513">
        <v>14.879999999999999</v>
      </c>
    </row>
    <row r="4514" spans="1:29" x14ac:dyDescent="0.25">
      <c r="A4514" s="111" t="s">
        <v>613</v>
      </c>
      <c r="B4514" s="112" t="s">
        <v>157</v>
      </c>
      <c r="C4514" s="111">
        <v>186300</v>
      </c>
      <c r="D4514" s="111">
        <v>1863002</v>
      </c>
      <c r="E4514" s="111" t="s">
        <v>620</v>
      </c>
      <c r="F4514" s="111">
        <v>18268</v>
      </c>
      <c r="G4514" s="111" t="s">
        <v>387</v>
      </c>
      <c r="H4514" s="111" t="s">
        <v>30</v>
      </c>
      <c r="I4514" s="111" t="s">
        <v>18</v>
      </c>
      <c r="J4514" s="111" t="s">
        <v>340</v>
      </c>
      <c r="K4514" s="111" t="s">
        <v>19</v>
      </c>
      <c r="L4514" s="111">
        <v>12</v>
      </c>
      <c r="M4514" s="111">
        <v>2.4E-2</v>
      </c>
      <c r="N4514" s="113">
        <v>1.69</v>
      </c>
      <c r="O4514" s="113">
        <v>1.42</v>
      </c>
      <c r="P4514" s="114">
        <v>0.2</v>
      </c>
      <c r="Q4514" s="113">
        <v>17.04</v>
      </c>
      <c r="R4514" s="115">
        <v>1.49</v>
      </c>
      <c r="S4514" s="115">
        <v>1.24</v>
      </c>
      <c r="T4514" s="119">
        <v>0.2</v>
      </c>
      <c r="U4514" s="116">
        <v>14.879999999999999</v>
      </c>
      <c r="V4514" t="s">
        <v>25</v>
      </c>
      <c r="W4514">
        <v>1.42</v>
      </c>
      <c r="X4514" t="s">
        <v>25</v>
      </c>
      <c r="Y4514">
        <v>17.04</v>
      </c>
      <c r="Z4514">
        <v>1.49</v>
      </c>
      <c r="AA4514">
        <v>1.24</v>
      </c>
      <c r="AB4514">
        <v>0.2</v>
      </c>
      <c r="AC4514">
        <v>14.879999999999999</v>
      </c>
    </row>
    <row r="4515" spans="1:29" x14ac:dyDescent="0.25">
      <c r="A4515" s="111" t="s">
        <v>613</v>
      </c>
      <c r="B4515" s="112" t="s">
        <v>157</v>
      </c>
      <c r="C4515" s="111">
        <v>186300</v>
      </c>
      <c r="D4515" s="111">
        <v>1863002</v>
      </c>
      <c r="E4515" s="111" t="s">
        <v>620</v>
      </c>
      <c r="F4515" s="111">
        <v>19321</v>
      </c>
      <c r="G4515" s="111" t="s">
        <v>479</v>
      </c>
      <c r="H4515" s="111" t="s">
        <v>27</v>
      </c>
      <c r="I4515" s="111" t="s">
        <v>18</v>
      </c>
      <c r="J4515" s="111" t="s">
        <v>480</v>
      </c>
      <c r="K4515" s="111" t="s">
        <v>19</v>
      </c>
      <c r="L4515" s="111">
        <v>12</v>
      </c>
      <c r="M4515" s="111">
        <v>2.4E-2</v>
      </c>
      <c r="N4515" s="113">
        <v>1.69</v>
      </c>
      <c r="O4515" s="113">
        <v>1.42</v>
      </c>
      <c r="P4515" s="114">
        <v>0.2</v>
      </c>
      <c r="Q4515" s="113">
        <v>17.04</v>
      </c>
      <c r="R4515" s="115">
        <v>1.49</v>
      </c>
      <c r="S4515" s="115">
        <v>1.24</v>
      </c>
      <c r="T4515" s="119">
        <v>0.2</v>
      </c>
      <c r="U4515" s="116">
        <v>14.879999999999999</v>
      </c>
      <c r="V4515" t="s">
        <v>25</v>
      </c>
      <c r="W4515">
        <v>1.42</v>
      </c>
      <c r="X4515" t="s">
        <v>25</v>
      </c>
      <c r="Y4515">
        <v>17.04</v>
      </c>
      <c r="Z4515">
        <v>1.49</v>
      </c>
      <c r="AA4515">
        <v>1.24</v>
      </c>
      <c r="AB4515">
        <v>0.2</v>
      </c>
      <c r="AC4515">
        <v>14.879999999999999</v>
      </c>
    </row>
    <row r="4516" spans="1:29" x14ac:dyDescent="0.25">
      <c r="A4516" s="111" t="s">
        <v>613</v>
      </c>
      <c r="B4516" s="112" t="s">
        <v>157</v>
      </c>
      <c r="C4516" s="111">
        <v>186300</v>
      </c>
      <c r="D4516" s="111">
        <v>1863002</v>
      </c>
      <c r="E4516" s="111" t="s">
        <v>620</v>
      </c>
      <c r="F4516" s="111">
        <v>22259</v>
      </c>
      <c r="G4516" s="111" t="s">
        <v>481</v>
      </c>
      <c r="H4516" s="111" t="s">
        <v>30</v>
      </c>
      <c r="I4516" s="111" t="s">
        <v>18</v>
      </c>
      <c r="J4516" s="111" t="s">
        <v>418</v>
      </c>
      <c r="K4516" s="111" t="s">
        <v>19</v>
      </c>
      <c r="L4516" s="111">
        <v>12</v>
      </c>
      <c r="M4516" s="111">
        <v>2.4E-2</v>
      </c>
      <c r="N4516" s="113">
        <v>1.69</v>
      </c>
      <c r="O4516" s="113">
        <v>1.42</v>
      </c>
      <c r="P4516" s="114">
        <v>0.2</v>
      </c>
      <c r="Q4516" s="113">
        <v>17.04</v>
      </c>
      <c r="R4516" s="115">
        <v>1.49</v>
      </c>
      <c r="S4516" s="115">
        <v>1.24</v>
      </c>
      <c r="T4516" s="119">
        <v>0.2</v>
      </c>
      <c r="U4516" s="116">
        <v>14.879999999999999</v>
      </c>
      <c r="V4516" t="s">
        <v>25</v>
      </c>
      <c r="W4516">
        <v>1.42</v>
      </c>
      <c r="X4516" t="s">
        <v>25</v>
      </c>
      <c r="Y4516">
        <v>17.04</v>
      </c>
      <c r="Z4516">
        <v>1.49</v>
      </c>
      <c r="AA4516">
        <v>1.24</v>
      </c>
      <c r="AB4516">
        <v>0.2</v>
      </c>
      <c r="AC4516">
        <v>14.879999999999999</v>
      </c>
    </row>
    <row r="4517" spans="1:29" x14ac:dyDescent="0.25">
      <c r="A4517" s="111" t="s">
        <v>613</v>
      </c>
      <c r="B4517" s="112" t="s">
        <v>157</v>
      </c>
      <c r="C4517" s="111">
        <v>186300</v>
      </c>
      <c r="D4517" s="111">
        <v>1863002</v>
      </c>
      <c r="E4517" s="111" t="s">
        <v>620</v>
      </c>
      <c r="F4517" s="111">
        <v>503</v>
      </c>
      <c r="G4517" s="111" t="s">
        <v>389</v>
      </c>
      <c r="H4517" s="111" t="s">
        <v>91</v>
      </c>
      <c r="I4517" s="111" t="s">
        <v>18</v>
      </c>
      <c r="J4517" s="111" t="s">
        <v>340</v>
      </c>
      <c r="K4517" s="111" t="s">
        <v>85</v>
      </c>
      <c r="L4517" s="111">
        <v>6</v>
      </c>
      <c r="M4517" s="111">
        <v>0.12</v>
      </c>
      <c r="N4517" s="113">
        <v>5.69</v>
      </c>
      <c r="O4517" s="113">
        <v>4.74</v>
      </c>
      <c r="P4517" s="114">
        <v>0.2</v>
      </c>
      <c r="Q4517" s="113">
        <v>28.44</v>
      </c>
      <c r="R4517" s="115">
        <v>5.49</v>
      </c>
      <c r="S4517" s="115">
        <v>4.58</v>
      </c>
      <c r="T4517" s="119">
        <v>0.2</v>
      </c>
      <c r="U4517" s="116">
        <v>27.48</v>
      </c>
      <c r="V4517" t="s">
        <v>25</v>
      </c>
      <c r="W4517">
        <v>4.82</v>
      </c>
      <c r="X4517" t="s">
        <v>25</v>
      </c>
      <c r="Y4517">
        <v>28.92</v>
      </c>
      <c r="Z4517">
        <v>5.59</v>
      </c>
      <c r="AA4517">
        <v>4.66</v>
      </c>
      <c r="AB4517">
        <v>0.2</v>
      </c>
      <c r="AC4517">
        <v>27.96</v>
      </c>
    </row>
    <row r="4518" spans="1:29" x14ac:dyDescent="0.25">
      <c r="A4518" s="111" t="s">
        <v>613</v>
      </c>
      <c r="B4518" s="112" t="s">
        <v>157</v>
      </c>
      <c r="C4518" s="111">
        <v>186300</v>
      </c>
      <c r="D4518" s="111">
        <v>1863002</v>
      </c>
      <c r="E4518" s="111" t="s">
        <v>620</v>
      </c>
      <c r="F4518" s="111">
        <v>504</v>
      </c>
      <c r="G4518" s="111" t="s">
        <v>390</v>
      </c>
      <c r="H4518" s="111" t="s">
        <v>88</v>
      </c>
      <c r="I4518" s="111" t="s">
        <v>18</v>
      </c>
      <c r="J4518" s="111" t="s">
        <v>331</v>
      </c>
      <c r="K4518" s="111" t="s">
        <v>85</v>
      </c>
      <c r="L4518" s="111">
        <v>6</v>
      </c>
      <c r="M4518" s="111">
        <v>0.12</v>
      </c>
      <c r="N4518" s="113">
        <v>7.49</v>
      </c>
      <c r="O4518" s="113">
        <v>6.27</v>
      </c>
      <c r="P4518" s="114">
        <v>0.2</v>
      </c>
      <c r="Q4518" s="113">
        <v>37.619999999999997</v>
      </c>
      <c r="R4518" s="115">
        <v>6.79</v>
      </c>
      <c r="S4518" s="115">
        <v>5.6583333333333332</v>
      </c>
      <c r="T4518" s="119">
        <v>0.2</v>
      </c>
      <c r="U4518" s="116">
        <v>33.96</v>
      </c>
      <c r="V4518" t="s">
        <v>25</v>
      </c>
      <c r="W4518">
        <v>6.07</v>
      </c>
      <c r="X4518" t="s">
        <v>25</v>
      </c>
      <c r="Y4518">
        <v>36.42</v>
      </c>
      <c r="Z4518">
        <v>6.59</v>
      </c>
      <c r="AA4518">
        <v>5.49</v>
      </c>
      <c r="AB4518">
        <v>0.2</v>
      </c>
      <c r="AC4518">
        <v>32.94</v>
      </c>
    </row>
    <row r="4519" spans="1:29" x14ac:dyDescent="0.25">
      <c r="A4519" s="111" t="s">
        <v>613</v>
      </c>
      <c r="B4519" s="112" t="s">
        <v>157</v>
      </c>
      <c r="C4519" s="111">
        <v>186300</v>
      </c>
      <c r="D4519" s="111">
        <v>1863002</v>
      </c>
      <c r="E4519" s="111" t="s">
        <v>620</v>
      </c>
      <c r="F4519" s="111">
        <v>1166</v>
      </c>
      <c r="G4519" s="111" t="s">
        <v>417</v>
      </c>
      <c r="H4519" s="111" t="s">
        <v>91</v>
      </c>
      <c r="I4519" s="111" t="s">
        <v>18</v>
      </c>
      <c r="J4519" s="111" t="s">
        <v>418</v>
      </c>
      <c r="K4519" s="111" t="s">
        <v>85</v>
      </c>
      <c r="L4519" s="111">
        <v>6</v>
      </c>
      <c r="M4519" s="111">
        <v>0.12</v>
      </c>
      <c r="N4519" s="113">
        <v>5.69</v>
      </c>
      <c r="O4519" s="113">
        <v>4.74</v>
      </c>
      <c r="P4519" s="114">
        <v>0.2</v>
      </c>
      <c r="Q4519" s="113">
        <v>28.44</v>
      </c>
      <c r="R4519" s="115">
        <v>5.49</v>
      </c>
      <c r="S4519" s="115">
        <v>4.58</v>
      </c>
      <c r="T4519" s="119">
        <v>0.2</v>
      </c>
      <c r="U4519" s="116">
        <v>27.48</v>
      </c>
      <c r="V4519" t="s">
        <v>25</v>
      </c>
      <c r="W4519">
        <v>4.82</v>
      </c>
      <c r="X4519" t="s">
        <v>25</v>
      </c>
      <c r="Y4519">
        <v>28.92</v>
      </c>
      <c r="Z4519">
        <v>5.59</v>
      </c>
      <c r="AA4519">
        <v>4.66</v>
      </c>
      <c r="AB4519">
        <v>0.2</v>
      </c>
      <c r="AC4519">
        <v>27.96</v>
      </c>
    </row>
    <row r="4520" spans="1:29" x14ac:dyDescent="0.25">
      <c r="A4520" s="111" t="s">
        <v>613</v>
      </c>
      <c r="B4520" s="112" t="s">
        <v>157</v>
      </c>
      <c r="C4520" s="111">
        <v>186300</v>
      </c>
      <c r="D4520" s="111">
        <v>1863002</v>
      </c>
      <c r="E4520" s="111" t="s">
        <v>620</v>
      </c>
      <c r="F4520" s="111">
        <v>2349</v>
      </c>
      <c r="G4520" s="111" t="s">
        <v>391</v>
      </c>
      <c r="H4520" s="111" t="s">
        <v>86</v>
      </c>
      <c r="I4520" s="111" t="s">
        <v>18</v>
      </c>
      <c r="J4520" s="111" t="s">
        <v>334</v>
      </c>
      <c r="K4520" s="111" t="s">
        <v>85</v>
      </c>
      <c r="L4520" s="111">
        <v>6</v>
      </c>
      <c r="M4520" s="111">
        <v>0.12</v>
      </c>
      <c r="N4520" s="113">
        <v>8.2899999999999991</v>
      </c>
      <c r="O4520" s="113">
        <v>6.9254999999999995</v>
      </c>
      <c r="P4520" s="114">
        <v>0.2</v>
      </c>
      <c r="Q4520" s="113">
        <v>41.58</v>
      </c>
      <c r="R4520" s="115">
        <v>7.89</v>
      </c>
      <c r="S4520" s="115">
        <v>6.58</v>
      </c>
      <c r="T4520" s="119">
        <v>0.2</v>
      </c>
      <c r="U4520" s="116">
        <v>39.480000000000004</v>
      </c>
      <c r="V4520" t="s">
        <v>25</v>
      </c>
      <c r="W4520">
        <v>6.64</v>
      </c>
      <c r="X4520" t="s">
        <v>25</v>
      </c>
      <c r="Y4520">
        <v>39.839999999999996</v>
      </c>
      <c r="Z4520">
        <v>7.59</v>
      </c>
      <c r="AA4520">
        <v>6.33</v>
      </c>
      <c r="AB4520">
        <v>0.2</v>
      </c>
      <c r="AC4520">
        <v>37.980000000000004</v>
      </c>
    </row>
    <row r="4521" spans="1:29" x14ac:dyDescent="0.25">
      <c r="A4521" s="111" t="s">
        <v>613</v>
      </c>
      <c r="B4521" s="112" t="s">
        <v>157</v>
      </c>
      <c r="C4521" s="111">
        <v>186300</v>
      </c>
      <c r="D4521" s="111">
        <v>1863002</v>
      </c>
      <c r="E4521" s="111" t="s">
        <v>620</v>
      </c>
      <c r="F4521" s="111">
        <v>2350</v>
      </c>
      <c r="G4521" s="111" t="s">
        <v>392</v>
      </c>
      <c r="H4521" s="111" t="s">
        <v>90</v>
      </c>
      <c r="I4521" s="111" t="s">
        <v>18</v>
      </c>
      <c r="J4521" s="111" t="s">
        <v>336</v>
      </c>
      <c r="K4521" s="111" t="s">
        <v>85</v>
      </c>
      <c r="L4521" s="111">
        <v>6</v>
      </c>
      <c r="M4521" s="111">
        <v>0.12</v>
      </c>
      <c r="N4521" s="113">
        <v>5.99</v>
      </c>
      <c r="O4521" s="113">
        <v>5.0199999999999996</v>
      </c>
      <c r="P4521" s="114">
        <v>0.2</v>
      </c>
      <c r="Q4521" s="113">
        <v>30.119999999999997</v>
      </c>
      <c r="R4521" s="115">
        <v>5.29</v>
      </c>
      <c r="S4521" s="115">
        <v>4.41</v>
      </c>
      <c r="T4521" s="119">
        <v>0.2</v>
      </c>
      <c r="U4521" s="116">
        <v>26.46</v>
      </c>
      <c r="V4521" t="s">
        <v>25</v>
      </c>
      <c r="W4521">
        <v>5.0199999999999996</v>
      </c>
      <c r="X4521" t="s">
        <v>25</v>
      </c>
      <c r="Y4521">
        <v>30.119999999999997</v>
      </c>
      <c r="Z4521">
        <v>5.29</v>
      </c>
      <c r="AA4521">
        <v>4.41</v>
      </c>
      <c r="AB4521">
        <v>0.2</v>
      </c>
      <c r="AC4521">
        <v>26.46</v>
      </c>
    </row>
    <row r="4522" spans="1:29" x14ac:dyDescent="0.25">
      <c r="A4522" s="111" t="s">
        <v>613</v>
      </c>
      <c r="B4522" s="112" t="s">
        <v>157</v>
      </c>
      <c r="C4522" s="111">
        <v>186300</v>
      </c>
      <c r="D4522" s="111">
        <v>1863002</v>
      </c>
      <c r="E4522" s="111" t="s">
        <v>620</v>
      </c>
      <c r="F4522" s="111">
        <v>2353</v>
      </c>
      <c r="G4522" s="111" t="s">
        <v>393</v>
      </c>
      <c r="H4522" s="111" t="s">
        <v>93</v>
      </c>
      <c r="I4522" s="111" t="s">
        <v>18</v>
      </c>
      <c r="J4522" s="111" t="s">
        <v>338</v>
      </c>
      <c r="K4522" s="111" t="s">
        <v>85</v>
      </c>
      <c r="L4522" s="111">
        <v>6</v>
      </c>
      <c r="M4522" s="111">
        <v>0.12</v>
      </c>
      <c r="N4522" s="113">
        <v>8.2899999999999991</v>
      </c>
      <c r="O4522" s="113">
        <v>6.9254999999999995</v>
      </c>
      <c r="P4522" s="114">
        <v>0.2</v>
      </c>
      <c r="Q4522" s="113">
        <v>41.58</v>
      </c>
      <c r="R4522" s="115">
        <v>7.89</v>
      </c>
      <c r="S4522" s="115">
        <v>6.58</v>
      </c>
      <c r="T4522" s="119">
        <v>0.2</v>
      </c>
      <c r="U4522" s="116">
        <v>39.480000000000004</v>
      </c>
      <c r="V4522" t="s">
        <v>25</v>
      </c>
      <c r="W4522">
        <v>6.64</v>
      </c>
      <c r="X4522" t="s">
        <v>25</v>
      </c>
      <c r="Y4522">
        <v>39.839999999999996</v>
      </c>
      <c r="Z4522">
        <v>7.59</v>
      </c>
      <c r="AA4522">
        <v>6.33</v>
      </c>
      <c r="AB4522">
        <v>0.2</v>
      </c>
      <c r="AC4522">
        <v>37.980000000000004</v>
      </c>
    </row>
    <row r="4523" spans="1:29" x14ac:dyDescent="0.25">
      <c r="A4523" s="111" t="s">
        <v>613</v>
      </c>
      <c r="B4523" s="112" t="s">
        <v>157</v>
      </c>
      <c r="C4523" s="111">
        <v>186300</v>
      </c>
      <c r="D4523" s="111">
        <v>1863002</v>
      </c>
      <c r="E4523" s="111" t="s">
        <v>620</v>
      </c>
      <c r="F4523" s="111">
        <v>2357</v>
      </c>
      <c r="G4523" s="111" t="s">
        <v>394</v>
      </c>
      <c r="H4523" s="111" t="s">
        <v>92</v>
      </c>
      <c r="I4523" s="111" t="s">
        <v>18</v>
      </c>
      <c r="J4523" s="111" t="s">
        <v>372</v>
      </c>
      <c r="K4523" s="111" t="s">
        <v>85</v>
      </c>
      <c r="L4523" s="111">
        <v>6</v>
      </c>
      <c r="M4523" s="111">
        <v>0.12</v>
      </c>
      <c r="N4523" s="113">
        <v>5.49</v>
      </c>
      <c r="O4523" s="113">
        <v>4.55</v>
      </c>
      <c r="P4523" s="114">
        <v>0.2</v>
      </c>
      <c r="Q4523" s="113">
        <v>27.299999999999997</v>
      </c>
      <c r="R4523" s="115">
        <v>4.99</v>
      </c>
      <c r="S4523" s="115">
        <v>4.16</v>
      </c>
      <c r="T4523" s="119">
        <v>0.2</v>
      </c>
      <c r="U4523" s="116">
        <v>24.96</v>
      </c>
      <c r="V4523" t="s">
        <v>25</v>
      </c>
      <c r="W4523">
        <v>4.55</v>
      </c>
      <c r="X4523" t="s">
        <v>25</v>
      </c>
      <c r="Y4523">
        <v>27.299999999999997</v>
      </c>
      <c r="Z4523">
        <v>4.99</v>
      </c>
      <c r="AA4523">
        <v>4.16</v>
      </c>
      <c r="AB4523">
        <v>0.2</v>
      </c>
      <c r="AC4523">
        <v>24.96</v>
      </c>
    </row>
    <row r="4524" spans="1:29" x14ac:dyDescent="0.25">
      <c r="A4524" s="111" t="s">
        <v>613</v>
      </c>
      <c r="B4524" s="112" t="s">
        <v>157</v>
      </c>
      <c r="C4524" s="111">
        <v>186300</v>
      </c>
      <c r="D4524" s="111">
        <v>1863002</v>
      </c>
      <c r="E4524" s="111" t="s">
        <v>620</v>
      </c>
      <c r="F4524" s="111">
        <v>4409</v>
      </c>
      <c r="G4524" s="111" t="s">
        <v>419</v>
      </c>
      <c r="H4524" s="111" t="s">
        <v>88</v>
      </c>
      <c r="I4524" s="111" t="s">
        <v>18</v>
      </c>
      <c r="J4524" s="111" t="s">
        <v>342</v>
      </c>
      <c r="K4524" s="111" t="s">
        <v>85</v>
      </c>
      <c r="L4524" s="111">
        <v>6</v>
      </c>
      <c r="M4524" s="111">
        <v>0.12</v>
      </c>
      <c r="N4524" s="113">
        <v>7.49</v>
      </c>
      <c r="O4524" s="113">
        <v>6.27</v>
      </c>
      <c r="P4524" s="114">
        <v>0.2</v>
      </c>
      <c r="Q4524" s="113">
        <v>37.619999999999997</v>
      </c>
      <c r="R4524" s="115">
        <v>6.79</v>
      </c>
      <c r="S4524" s="115">
        <v>5.6583333333333332</v>
      </c>
      <c r="T4524" s="119">
        <v>0.2</v>
      </c>
      <c r="U4524" s="116">
        <v>33.96</v>
      </c>
      <c r="V4524" t="s">
        <v>25</v>
      </c>
      <c r="W4524">
        <v>6.07</v>
      </c>
      <c r="X4524" t="s">
        <v>25</v>
      </c>
      <c r="Y4524">
        <v>36.42</v>
      </c>
      <c r="Z4524">
        <v>6.59</v>
      </c>
      <c r="AA4524">
        <v>5.49</v>
      </c>
      <c r="AB4524">
        <v>0.2</v>
      </c>
      <c r="AC4524">
        <v>32.94</v>
      </c>
    </row>
    <row r="4525" spans="1:29" x14ac:dyDescent="0.25">
      <c r="A4525" s="111" t="s">
        <v>613</v>
      </c>
      <c r="B4525" s="112" t="s">
        <v>157</v>
      </c>
      <c r="C4525" s="111">
        <v>186300</v>
      </c>
      <c r="D4525" s="111">
        <v>1863002</v>
      </c>
      <c r="E4525" s="111" t="s">
        <v>620</v>
      </c>
      <c r="F4525" s="111">
        <v>9276</v>
      </c>
      <c r="G4525" s="111" t="s">
        <v>395</v>
      </c>
      <c r="H4525" s="111" t="s">
        <v>88</v>
      </c>
      <c r="I4525" s="111" t="s">
        <v>18</v>
      </c>
      <c r="J4525" s="111" t="s">
        <v>344</v>
      </c>
      <c r="K4525" s="111" t="s">
        <v>85</v>
      </c>
      <c r="L4525" s="111">
        <v>6</v>
      </c>
      <c r="M4525" s="111">
        <v>0.12</v>
      </c>
      <c r="N4525" s="113">
        <v>7.49</v>
      </c>
      <c r="O4525" s="113">
        <v>6.27</v>
      </c>
      <c r="P4525" s="114">
        <v>0.2</v>
      </c>
      <c r="Q4525" s="113">
        <v>37.619999999999997</v>
      </c>
      <c r="R4525" s="115">
        <v>6.79</v>
      </c>
      <c r="S4525" s="115">
        <v>5.6583333333333332</v>
      </c>
      <c r="T4525" s="119">
        <v>0.2</v>
      </c>
      <c r="U4525" s="116">
        <v>33.96</v>
      </c>
      <c r="V4525" t="s">
        <v>25</v>
      </c>
      <c r="W4525">
        <v>6.07</v>
      </c>
      <c r="X4525" t="s">
        <v>25</v>
      </c>
      <c r="Y4525">
        <v>36.42</v>
      </c>
      <c r="Z4525">
        <v>6.59</v>
      </c>
      <c r="AA4525">
        <v>5.49</v>
      </c>
      <c r="AB4525">
        <v>0.2</v>
      </c>
      <c r="AC4525">
        <v>32.94</v>
      </c>
    </row>
    <row r="4526" spans="1:29" x14ac:dyDescent="0.25">
      <c r="A4526" s="111" t="s">
        <v>613</v>
      </c>
      <c r="B4526" s="112" t="s">
        <v>157</v>
      </c>
      <c r="C4526" s="111">
        <v>186300</v>
      </c>
      <c r="D4526" s="111">
        <v>1863002</v>
      </c>
      <c r="E4526" s="111" t="s">
        <v>620</v>
      </c>
      <c r="F4526" s="111">
        <v>25700</v>
      </c>
      <c r="G4526" s="111" t="s">
        <v>396</v>
      </c>
      <c r="H4526" s="111" t="s">
        <v>135</v>
      </c>
      <c r="I4526" s="111" t="s">
        <v>128</v>
      </c>
      <c r="J4526" s="111" t="s">
        <v>378</v>
      </c>
      <c r="K4526" s="111" t="s">
        <v>85</v>
      </c>
      <c r="L4526" s="111">
        <v>6</v>
      </c>
      <c r="M4526" s="111">
        <v>0.12</v>
      </c>
      <c r="N4526" s="113">
        <v>8.7899999999999991</v>
      </c>
      <c r="O4526" s="113">
        <v>7.2959999999999994</v>
      </c>
      <c r="P4526" s="114">
        <v>0.2</v>
      </c>
      <c r="Q4526" s="113">
        <v>43.8</v>
      </c>
      <c r="R4526" s="115">
        <v>10.49</v>
      </c>
      <c r="S4526" s="115">
        <v>6.8</v>
      </c>
      <c r="T4526" s="119">
        <v>0.54</v>
      </c>
      <c r="U4526" s="116">
        <v>40.799999999999997</v>
      </c>
      <c r="V4526" t="s">
        <v>25</v>
      </c>
      <c r="W4526">
        <v>9.4145000000000003</v>
      </c>
      <c r="X4526" t="s">
        <v>25</v>
      </c>
      <c r="Y4526">
        <v>56.46</v>
      </c>
      <c r="Z4526">
        <v>9.99</v>
      </c>
      <c r="AA4526">
        <v>6.4833333333333334</v>
      </c>
      <c r="AB4526">
        <v>0.54</v>
      </c>
      <c r="AC4526">
        <v>38.880000000000003</v>
      </c>
    </row>
    <row r="4527" spans="1:29" x14ac:dyDescent="0.25">
      <c r="A4527" s="111" t="s">
        <v>613</v>
      </c>
      <c r="B4527" s="112" t="s">
        <v>157</v>
      </c>
      <c r="C4527" s="111">
        <v>186300</v>
      </c>
      <c r="D4527" s="111">
        <v>1863002</v>
      </c>
      <c r="E4527" s="111" t="s">
        <v>620</v>
      </c>
      <c r="F4527" s="111">
        <v>18137</v>
      </c>
      <c r="G4527" s="111" t="s">
        <v>507</v>
      </c>
      <c r="H4527" s="111" t="s">
        <v>103</v>
      </c>
      <c r="I4527" s="111" t="s">
        <v>18</v>
      </c>
      <c r="J4527" s="111" t="s">
        <v>334</v>
      </c>
      <c r="K4527" s="111" t="s">
        <v>105</v>
      </c>
      <c r="L4527" s="111">
        <v>4</v>
      </c>
      <c r="M4527" s="111">
        <v>0.12</v>
      </c>
      <c r="N4527" s="113">
        <v>9.69</v>
      </c>
      <c r="O4527" s="113">
        <v>8.07</v>
      </c>
      <c r="P4527" s="114">
        <v>0.2</v>
      </c>
      <c r="Q4527" s="113">
        <v>32.28</v>
      </c>
      <c r="R4527" s="115">
        <v>9.2899999999999991</v>
      </c>
      <c r="S4527" s="115">
        <v>7.75</v>
      </c>
      <c r="T4527" s="119">
        <v>0.2</v>
      </c>
      <c r="U4527" s="116">
        <v>31</v>
      </c>
      <c r="V4527" t="s">
        <v>25</v>
      </c>
      <c r="W4527">
        <v>7.97</v>
      </c>
      <c r="X4527" t="s">
        <v>25</v>
      </c>
      <c r="Y4527">
        <v>31.88</v>
      </c>
      <c r="Z4527">
        <v>8.89</v>
      </c>
      <c r="AA4527">
        <v>7.41</v>
      </c>
      <c r="AB4527">
        <v>0.2</v>
      </c>
      <c r="AC4527">
        <v>29.64</v>
      </c>
    </row>
    <row r="4528" spans="1:29" x14ac:dyDescent="0.25">
      <c r="A4528" s="111" t="s">
        <v>613</v>
      </c>
      <c r="B4528" s="112" t="s">
        <v>157</v>
      </c>
      <c r="C4528" s="111">
        <v>186300</v>
      </c>
      <c r="D4528" s="111">
        <v>1863002</v>
      </c>
      <c r="E4528" s="111" t="s">
        <v>620</v>
      </c>
      <c r="F4528" s="111">
        <v>18341</v>
      </c>
      <c r="G4528" s="111" t="s">
        <v>508</v>
      </c>
      <c r="H4528" s="111" t="s">
        <v>104</v>
      </c>
      <c r="I4528" s="111" t="s">
        <v>18</v>
      </c>
      <c r="J4528" s="111" t="s">
        <v>331</v>
      </c>
      <c r="K4528" s="111" t="s">
        <v>105</v>
      </c>
      <c r="L4528" s="111">
        <v>4</v>
      </c>
      <c r="M4528" s="111">
        <v>0.12</v>
      </c>
      <c r="N4528" s="113">
        <v>9.69</v>
      </c>
      <c r="O4528" s="113">
        <v>8.07</v>
      </c>
      <c r="P4528" s="114">
        <v>0.2</v>
      </c>
      <c r="Q4528" s="113">
        <v>32.28</v>
      </c>
      <c r="R4528" s="115">
        <v>9.2899999999999991</v>
      </c>
      <c r="S4528" s="115">
        <v>7.75</v>
      </c>
      <c r="T4528" s="119">
        <v>0.2</v>
      </c>
      <c r="U4528" s="116">
        <v>31</v>
      </c>
      <c r="V4528" t="s">
        <v>25</v>
      </c>
      <c r="W4528">
        <v>7.97</v>
      </c>
      <c r="X4528" t="s">
        <v>25</v>
      </c>
      <c r="Y4528">
        <v>31.88</v>
      </c>
      <c r="Z4528">
        <v>8.89</v>
      </c>
      <c r="AA4528">
        <v>7.41</v>
      </c>
      <c r="AB4528">
        <v>0.2</v>
      </c>
      <c r="AC4528">
        <v>29.64</v>
      </c>
    </row>
    <row r="4529" spans="1:29" x14ac:dyDescent="0.25">
      <c r="A4529" s="111" t="s">
        <v>613</v>
      </c>
      <c r="B4529" s="112" t="s">
        <v>157</v>
      </c>
      <c r="C4529" s="111">
        <v>186300</v>
      </c>
      <c r="D4529" s="111">
        <v>1863002</v>
      </c>
      <c r="E4529" s="111" t="s">
        <v>620</v>
      </c>
      <c r="F4529" s="111">
        <v>7977</v>
      </c>
      <c r="G4529" s="111" t="s">
        <v>397</v>
      </c>
      <c r="H4529" s="111" t="s">
        <v>119</v>
      </c>
      <c r="I4529" s="111" t="s">
        <v>115</v>
      </c>
      <c r="J4529" s="111" t="s">
        <v>398</v>
      </c>
      <c r="K4529" s="111" t="s">
        <v>58</v>
      </c>
      <c r="L4529" s="111">
        <v>6</v>
      </c>
      <c r="M4529" s="111">
        <v>0.03</v>
      </c>
      <c r="N4529" s="113">
        <v>5.09</v>
      </c>
      <c r="O4529" s="113">
        <v>4.2655000000000003</v>
      </c>
      <c r="P4529" s="114">
        <v>0.2</v>
      </c>
      <c r="Q4529" s="113">
        <v>25.619999999999997</v>
      </c>
      <c r="R4529" s="115">
        <v>4.99</v>
      </c>
      <c r="S4529" s="115">
        <v>4.16</v>
      </c>
      <c r="T4529" s="119">
        <v>0.2</v>
      </c>
      <c r="U4529" s="116">
        <v>24.96</v>
      </c>
      <c r="V4529" t="s">
        <v>25</v>
      </c>
      <c r="W4529">
        <v>4.2699999999999996</v>
      </c>
      <c r="X4529" t="s">
        <v>25</v>
      </c>
      <c r="Y4529">
        <v>25.619999999999997</v>
      </c>
      <c r="Z4529">
        <v>4.8899999999999997</v>
      </c>
      <c r="AA4529">
        <v>4.08</v>
      </c>
      <c r="AB4529">
        <v>0.2</v>
      </c>
      <c r="AC4529">
        <v>24.48</v>
      </c>
    </row>
    <row r="4530" spans="1:29" x14ac:dyDescent="0.25">
      <c r="A4530" s="111" t="s">
        <v>613</v>
      </c>
      <c r="B4530" s="112" t="s">
        <v>157</v>
      </c>
      <c r="C4530" s="111">
        <v>186300</v>
      </c>
      <c r="D4530" s="111">
        <v>1863002</v>
      </c>
      <c r="E4530" s="111" t="s">
        <v>620</v>
      </c>
      <c r="F4530" s="111">
        <v>7979</v>
      </c>
      <c r="G4530" s="111" t="s">
        <v>399</v>
      </c>
      <c r="H4530" s="111" t="s">
        <v>119</v>
      </c>
      <c r="I4530" s="111" t="s">
        <v>115</v>
      </c>
      <c r="J4530" s="111" t="s">
        <v>400</v>
      </c>
      <c r="K4530" s="111" t="s">
        <v>58</v>
      </c>
      <c r="L4530" s="111">
        <v>6</v>
      </c>
      <c r="M4530" s="111">
        <v>0.03</v>
      </c>
      <c r="N4530" s="113">
        <v>5.09</v>
      </c>
      <c r="O4530" s="113">
        <v>4.2655000000000003</v>
      </c>
      <c r="P4530" s="114">
        <v>0.2</v>
      </c>
      <c r="Q4530" s="113">
        <v>25.619999999999997</v>
      </c>
      <c r="R4530" s="115">
        <v>4.99</v>
      </c>
      <c r="S4530" s="115">
        <v>4.16</v>
      </c>
      <c r="T4530" s="119">
        <v>0.2</v>
      </c>
      <c r="U4530" s="116">
        <v>24.96</v>
      </c>
      <c r="V4530" t="s">
        <v>25</v>
      </c>
      <c r="W4530">
        <v>4.2699999999999996</v>
      </c>
      <c r="X4530" t="s">
        <v>25</v>
      </c>
      <c r="Y4530">
        <v>25.619999999999997</v>
      </c>
      <c r="Z4530">
        <v>4.8899999999999997</v>
      </c>
      <c r="AA4530">
        <v>4.08</v>
      </c>
      <c r="AB4530">
        <v>0.2</v>
      </c>
      <c r="AC4530">
        <v>24.48</v>
      </c>
    </row>
    <row r="4531" spans="1:29" x14ac:dyDescent="0.25">
      <c r="A4531" s="111" t="s">
        <v>613</v>
      </c>
      <c r="B4531" s="112" t="s">
        <v>157</v>
      </c>
      <c r="C4531" s="111">
        <v>186300</v>
      </c>
      <c r="D4531" s="111">
        <v>1863002</v>
      </c>
      <c r="E4531" s="111" t="s">
        <v>620</v>
      </c>
      <c r="F4531" s="111">
        <v>7980</v>
      </c>
      <c r="G4531" s="111" t="s">
        <v>401</v>
      </c>
      <c r="H4531" s="111" t="s">
        <v>119</v>
      </c>
      <c r="I4531" s="111" t="s">
        <v>115</v>
      </c>
      <c r="J4531" s="111" t="s">
        <v>402</v>
      </c>
      <c r="K4531" s="111" t="s">
        <v>58</v>
      </c>
      <c r="L4531" s="111">
        <v>6</v>
      </c>
      <c r="M4531" s="111">
        <v>0.03</v>
      </c>
      <c r="N4531" s="113">
        <v>5.09</v>
      </c>
      <c r="O4531" s="113">
        <v>4.2655000000000003</v>
      </c>
      <c r="P4531" s="114">
        <v>0.2</v>
      </c>
      <c r="Q4531" s="113">
        <v>25.619999999999997</v>
      </c>
      <c r="R4531" s="115">
        <v>4.99</v>
      </c>
      <c r="S4531" s="115">
        <v>4.16</v>
      </c>
      <c r="T4531" s="119">
        <v>0.2</v>
      </c>
      <c r="U4531" s="116">
        <v>24.96</v>
      </c>
      <c r="V4531" t="s">
        <v>25</v>
      </c>
      <c r="W4531">
        <v>4.2699999999999996</v>
      </c>
      <c r="X4531" t="s">
        <v>25</v>
      </c>
      <c r="Y4531">
        <v>25.619999999999997</v>
      </c>
      <c r="Z4531">
        <v>4.8899999999999997</v>
      </c>
      <c r="AA4531">
        <v>4.08</v>
      </c>
      <c r="AB4531">
        <v>0.2</v>
      </c>
      <c r="AC4531">
        <v>24.48</v>
      </c>
    </row>
    <row r="4532" spans="1:29" x14ac:dyDescent="0.25">
      <c r="A4532" s="111" t="s">
        <v>613</v>
      </c>
      <c r="B4532" s="112" t="s">
        <v>157</v>
      </c>
      <c r="C4532" s="111">
        <v>186300</v>
      </c>
      <c r="D4532" s="111">
        <v>1863002</v>
      </c>
      <c r="E4532" s="111" t="s">
        <v>620</v>
      </c>
      <c r="F4532" s="111">
        <v>7981</v>
      </c>
      <c r="G4532" s="111" t="s">
        <v>403</v>
      </c>
      <c r="H4532" s="111" t="s">
        <v>119</v>
      </c>
      <c r="I4532" s="111" t="s">
        <v>115</v>
      </c>
      <c r="J4532" s="111" t="s">
        <v>404</v>
      </c>
      <c r="K4532" s="111" t="s">
        <v>58</v>
      </c>
      <c r="L4532" s="111">
        <v>6</v>
      </c>
      <c r="M4532" s="111">
        <v>0.03</v>
      </c>
      <c r="N4532" s="113">
        <v>5.09</v>
      </c>
      <c r="O4532" s="113">
        <v>4.2655000000000003</v>
      </c>
      <c r="P4532" s="114">
        <v>0.2</v>
      </c>
      <c r="Q4532" s="113">
        <v>25.619999999999997</v>
      </c>
      <c r="R4532" s="115">
        <v>4.99</v>
      </c>
      <c r="S4532" s="115">
        <v>4.16</v>
      </c>
      <c r="T4532" s="119">
        <v>0.2</v>
      </c>
      <c r="U4532" s="116">
        <v>24.96</v>
      </c>
      <c r="V4532" t="s">
        <v>25</v>
      </c>
      <c r="W4532">
        <v>4.2699999999999996</v>
      </c>
      <c r="X4532" t="s">
        <v>25</v>
      </c>
      <c r="Y4532">
        <v>25.619999999999997</v>
      </c>
      <c r="Z4532">
        <v>4.8899999999999997</v>
      </c>
      <c r="AA4532">
        <v>4.08</v>
      </c>
      <c r="AB4532">
        <v>0.2</v>
      </c>
      <c r="AC4532">
        <v>24.48</v>
      </c>
    </row>
    <row r="4533" spans="1:29" x14ac:dyDescent="0.25">
      <c r="A4533" s="111" t="s">
        <v>613</v>
      </c>
      <c r="B4533" s="112" t="s">
        <v>157</v>
      </c>
      <c r="C4533" s="111">
        <v>186300</v>
      </c>
      <c r="D4533" s="111">
        <v>1863002</v>
      </c>
      <c r="E4533" s="111" t="s">
        <v>620</v>
      </c>
      <c r="F4533" s="111">
        <v>7982</v>
      </c>
      <c r="G4533" s="111" t="s">
        <v>405</v>
      </c>
      <c r="H4533" s="111" t="s">
        <v>119</v>
      </c>
      <c r="I4533" s="111" t="s">
        <v>115</v>
      </c>
      <c r="J4533" s="111" t="s">
        <v>406</v>
      </c>
      <c r="K4533" s="111" t="s">
        <v>58</v>
      </c>
      <c r="L4533" s="111">
        <v>6</v>
      </c>
      <c r="M4533" s="111">
        <v>0.03</v>
      </c>
      <c r="N4533" s="113">
        <v>5.09</v>
      </c>
      <c r="O4533" s="113">
        <v>4.2655000000000003</v>
      </c>
      <c r="P4533" s="114">
        <v>0.2</v>
      </c>
      <c r="Q4533" s="113">
        <v>25.619999999999997</v>
      </c>
      <c r="R4533" s="115">
        <v>4.99</v>
      </c>
      <c r="S4533" s="115">
        <v>4.16</v>
      </c>
      <c r="T4533" s="119">
        <v>0.2</v>
      </c>
      <c r="U4533" s="116">
        <v>24.96</v>
      </c>
      <c r="V4533" t="s">
        <v>25</v>
      </c>
      <c r="W4533">
        <v>4.2699999999999996</v>
      </c>
      <c r="X4533" t="s">
        <v>25</v>
      </c>
      <c r="Y4533">
        <v>25.619999999999997</v>
      </c>
      <c r="Z4533">
        <v>4.8899999999999997</v>
      </c>
      <c r="AA4533">
        <v>4.08</v>
      </c>
      <c r="AB4533">
        <v>0.2</v>
      </c>
      <c r="AC4533">
        <v>24.48</v>
      </c>
    </row>
    <row r="4534" spans="1:29" x14ac:dyDescent="0.25">
      <c r="A4534" s="111" t="s">
        <v>613</v>
      </c>
      <c r="B4534" s="112" t="s">
        <v>157</v>
      </c>
      <c r="C4534" s="111">
        <v>186300</v>
      </c>
      <c r="D4534" s="111">
        <v>1863002</v>
      </c>
      <c r="E4534" s="111" t="s">
        <v>620</v>
      </c>
      <c r="F4534" s="111">
        <v>7983</v>
      </c>
      <c r="G4534" s="111" t="s">
        <v>407</v>
      </c>
      <c r="H4534" s="111" t="s">
        <v>119</v>
      </c>
      <c r="I4534" s="111" t="s">
        <v>115</v>
      </c>
      <c r="J4534" s="111" t="s">
        <v>408</v>
      </c>
      <c r="K4534" s="111" t="s">
        <v>58</v>
      </c>
      <c r="L4534" s="111">
        <v>6</v>
      </c>
      <c r="M4534" s="111">
        <v>0.03</v>
      </c>
      <c r="N4534" s="113">
        <v>5.09</v>
      </c>
      <c r="O4534" s="113">
        <v>4.2655000000000003</v>
      </c>
      <c r="P4534" s="114">
        <v>0.2</v>
      </c>
      <c r="Q4534" s="113">
        <v>25.619999999999997</v>
      </c>
      <c r="R4534" s="115">
        <v>4.99</v>
      </c>
      <c r="S4534" s="115">
        <v>4.16</v>
      </c>
      <c r="T4534" s="119">
        <v>0.2</v>
      </c>
      <c r="U4534" s="116">
        <v>24.96</v>
      </c>
      <c r="V4534" t="s">
        <v>25</v>
      </c>
      <c r="W4534">
        <v>4.2699999999999996</v>
      </c>
      <c r="X4534" t="s">
        <v>25</v>
      </c>
      <c r="Y4534">
        <v>25.619999999999997</v>
      </c>
      <c r="Z4534">
        <v>4.8899999999999997</v>
      </c>
      <c r="AA4534">
        <v>4.08</v>
      </c>
      <c r="AB4534">
        <v>0.2</v>
      </c>
      <c r="AC4534">
        <v>24.48</v>
      </c>
    </row>
    <row r="4535" spans="1:29" x14ac:dyDescent="0.25">
      <c r="A4535" s="111" t="s">
        <v>613</v>
      </c>
      <c r="B4535" s="112" t="s">
        <v>157</v>
      </c>
      <c r="C4535" s="111">
        <v>186300</v>
      </c>
      <c r="D4535" s="111">
        <v>1863002</v>
      </c>
      <c r="E4535" s="111" t="s">
        <v>620</v>
      </c>
      <c r="F4535" s="111">
        <v>7985</v>
      </c>
      <c r="G4535" s="111" t="s">
        <v>409</v>
      </c>
      <c r="H4535" s="111" t="s">
        <v>119</v>
      </c>
      <c r="I4535" s="111" t="s">
        <v>115</v>
      </c>
      <c r="J4535" s="111" t="s">
        <v>410</v>
      </c>
      <c r="K4535" s="111" t="s">
        <v>58</v>
      </c>
      <c r="L4535" s="111">
        <v>6</v>
      </c>
      <c r="M4535" s="111">
        <v>0.03</v>
      </c>
      <c r="N4535" s="113">
        <v>5.09</v>
      </c>
      <c r="O4535" s="113">
        <v>4.2655000000000003</v>
      </c>
      <c r="P4535" s="114">
        <v>0.2</v>
      </c>
      <c r="Q4535" s="113">
        <v>25.619999999999997</v>
      </c>
      <c r="R4535" s="115">
        <v>4.99</v>
      </c>
      <c r="S4535" s="115">
        <v>4.16</v>
      </c>
      <c r="T4535" s="119">
        <v>0.2</v>
      </c>
      <c r="U4535" s="116">
        <v>24.96</v>
      </c>
      <c r="V4535" t="s">
        <v>25</v>
      </c>
      <c r="W4535">
        <v>4.2699999999999996</v>
      </c>
      <c r="X4535" t="s">
        <v>25</v>
      </c>
      <c r="Y4535">
        <v>25.619999999999997</v>
      </c>
      <c r="Z4535">
        <v>4.8899999999999997</v>
      </c>
      <c r="AA4535">
        <v>4.08</v>
      </c>
      <c r="AB4535">
        <v>0.2</v>
      </c>
      <c r="AC4535">
        <v>24.48</v>
      </c>
    </row>
    <row r="4536" spans="1:29" x14ac:dyDescent="0.25">
      <c r="A4536" s="111" t="s">
        <v>613</v>
      </c>
      <c r="B4536" s="112" t="s">
        <v>157</v>
      </c>
      <c r="C4536" s="111">
        <v>186300</v>
      </c>
      <c r="D4536" s="111">
        <v>1863002</v>
      </c>
      <c r="E4536" s="111" t="s">
        <v>620</v>
      </c>
      <c r="F4536" s="111">
        <v>8791</v>
      </c>
      <c r="G4536" s="111" t="s">
        <v>483</v>
      </c>
      <c r="H4536" s="111" t="s">
        <v>61</v>
      </c>
      <c r="I4536" s="111" t="s">
        <v>18</v>
      </c>
      <c r="J4536" s="111" t="s">
        <v>469</v>
      </c>
      <c r="K4536" s="111" t="s">
        <v>58</v>
      </c>
      <c r="L4536" s="111">
        <v>12</v>
      </c>
      <c r="M4536" s="111">
        <v>0.06</v>
      </c>
      <c r="N4536" s="113">
        <v>3.99</v>
      </c>
      <c r="O4536" s="113">
        <v>3.32</v>
      </c>
      <c r="P4536" s="114">
        <v>0.2</v>
      </c>
      <c r="Q4536" s="113">
        <v>39.839999999999996</v>
      </c>
      <c r="R4536" s="115">
        <v>3.59</v>
      </c>
      <c r="S4536" s="115">
        <v>2.99</v>
      </c>
      <c r="T4536" s="119">
        <v>0.2</v>
      </c>
      <c r="U4536" s="116">
        <v>35.880000000000003</v>
      </c>
      <c r="V4536" t="s">
        <v>25</v>
      </c>
      <c r="W4536">
        <v>3.13</v>
      </c>
      <c r="X4536" t="s">
        <v>25</v>
      </c>
      <c r="Y4536">
        <v>37.56</v>
      </c>
      <c r="Z4536">
        <v>3.39</v>
      </c>
      <c r="AA4536">
        <v>2.83</v>
      </c>
      <c r="AB4536">
        <v>0.2</v>
      </c>
      <c r="AC4536">
        <v>33.96</v>
      </c>
    </row>
    <row r="4537" spans="1:29" x14ac:dyDescent="0.25">
      <c r="A4537" s="111" t="s">
        <v>613</v>
      </c>
      <c r="B4537" s="112" t="s">
        <v>157</v>
      </c>
      <c r="C4537" s="111">
        <v>186300</v>
      </c>
      <c r="D4537" s="111">
        <v>1863002</v>
      </c>
      <c r="E4537" s="111" t="s">
        <v>620</v>
      </c>
      <c r="F4537" s="111">
        <v>13061</v>
      </c>
      <c r="G4537" s="111" t="s">
        <v>484</v>
      </c>
      <c r="H4537" s="111" t="s">
        <v>61</v>
      </c>
      <c r="I4537" s="111" t="s">
        <v>18</v>
      </c>
      <c r="J4537" s="111" t="s">
        <v>471</v>
      </c>
      <c r="K4537" s="111" t="s">
        <v>58</v>
      </c>
      <c r="L4537" s="111">
        <v>12</v>
      </c>
      <c r="M4537" s="111">
        <v>0.06</v>
      </c>
      <c r="N4537" s="113">
        <v>3.99</v>
      </c>
      <c r="O4537" s="113">
        <v>3.32</v>
      </c>
      <c r="P4537" s="114">
        <v>0.2</v>
      </c>
      <c r="Q4537" s="113">
        <v>39.839999999999996</v>
      </c>
      <c r="R4537" s="115">
        <v>3.59</v>
      </c>
      <c r="S4537" s="115">
        <v>2.99</v>
      </c>
      <c r="T4537" s="119">
        <v>0.2</v>
      </c>
      <c r="U4537" s="116">
        <v>35.880000000000003</v>
      </c>
      <c r="V4537" t="s">
        <v>25</v>
      </c>
      <c r="W4537">
        <v>3.13</v>
      </c>
      <c r="X4537" t="s">
        <v>25</v>
      </c>
      <c r="Y4537">
        <v>37.56</v>
      </c>
      <c r="Z4537">
        <v>3.39</v>
      </c>
      <c r="AA4537">
        <v>2.83</v>
      </c>
      <c r="AB4537">
        <v>0.2</v>
      </c>
      <c r="AC4537">
        <v>33.96</v>
      </c>
    </row>
    <row r="4538" spans="1:29" x14ac:dyDescent="0.25">
      <c r="A4538" s="111" t="s">
        <v>613</v>
      </c>
      <c r="B4538" s="112" t="s">
        <v>157</v>
      </c>
      <c r="C4538" s="111">
        <v>186300</v>
      </c>
      <c r="D4538" s="111">
        <v>1863002</v>
      </c>
      <c r="E4538" s="111" t="s">
        <v>620</v>
      </c>
      <c r="F4538" s="111">
        <v>8919</v>
      </c>
      <c r="G4538" s="111" t="s">
        <v>490</v>
      </c>
      <c r="H4538" s="111" t="s">
        <v>63</v>
      </c>
      <c r="I4538" s="111" t="s">
        <v>18</v>
      </c>
      <c r="J4538" s="111" t="s">
        <v>334</v>
      </c>
      <c r="K4538" s="111" t="s">
        <v>62</v>
      </c>
      <c r="L4538" s="111">
        <v>12</v>
      </c>
      <c r="M4538" s="111">
        <v>7.1999999999999995E-2</v>
      </c>
      <c r="N4538" s="113">
        <v>4.1900000000000004</v>
      </c>
      <c r="O4538" s="113">
        <v>3.5054999999999996</v>
      </c>
      <c r="P4538" s="114">
        <v>0.2</v>
      </c>
      <c r="Q4538" s="113">
        <v>42.12</v>
      </c>
      <c r="R4538" s="115">
        <v>3.89</v>
      </c>
      <c r="S4538" s="115">
        <v>3.2416666666666667</v>
      </c>
      <c r="T4538" s="119">
        <v>0.2</v>
      </c>
      <c r="U4538" s="116">
        <v>38.880000000000003</v>
      </c>
      <c r="V4538" t="s">
        <v>25</v>
      </c>
      <c r="W4538">
        <v>3.32</v>
      </c>
      <c r="X4538" t="s">
        <v>25</v>
      </c>
      <c r="Y4538">
        <v>39.839999999999996</v>
      </c>
      <c r="Z4538">
        <v>3.69</v>
      </c>
      <c r="AA4538">
        <v>3.08</v>
      </c>
      <c r="AB4538">
        <v>0.2</v>
      </c>
      <c r="AC4538">
        <v>36.96</v>
      </c>
    </row>
    <row r="4539" spans="1:29" x14ac:dyDescent="0.25">
      <c r="A4539" s="117" t="s">
        <v>613</v>
      </c>
      <c r="B4539" s="118" t="s">
        <v>157</v>
      </c>
      <c r="C4539" s="117">
        <v>186300</v>
      </c>
      <c r="D4539" s="117">
        <v>1863002</v>
      </c>
      <c r="E4539" s="117" t="s">
        <v>620</v>
      </c>
      <c r="F4539" s="117">
        <v>8923</v>
      </c>
      <c r="G4539" s="117" t="s">
        <v>492</v>
      </c>
      <c r="H4539" s="117" t="s">
        <v>65</v>
      </c>
      <c r="I4539" s="117" t="s">
        <v>18</v>
      </c>
      <c r="J4539" s="117" t="s">
        <v>331</v>
      </c>
      <c r="K4539" s="117" t="s">
        <v>62</v>
      </c>
      <c r="L4539" s="117">
        <v>12</v>
      </c>
      <c r="M4539" s="117">
        <v>7.1999999999999995E-2</v>
      </c>
      <c r="N4539" s="113">
        <v>4.09</v>
      </c>
      <c r="O4539" s="113">
        <v>3.41</v>
      </c>
      <c r="P4539" s="114">
        <v>0.2</v>
      </c>
      <c r="Q4539" s="113">
        <v>40.92</v>
      </c>
      <c r="R4539" s="115">
        <v>3.79</v>
      </c>
      <c r="S4539" s="115">
        <v>3.16</v>
      </c>
      <c r="T4539" s="119">
        <v>0.2</v>
      </c>
      <c r="U4539" s="116">
        <v>37.92</v>
      </c>
      <c r="V4539" t="s">
        <v>25</v>
      </c>
      <c r="W4539">
        <v>3.32</v>
      </c>
      <c r="X4539" t="s">
        <v>25</v>
      </c>
      <c r="Y4539">
        <v>39.839999999999996</v>
      </c>
      <c r="Z4539">
        <v>3.69</v>
      </c>
      <c r="AA4539">
        <v>3.08</v>
      </c>
      <c r="AB4539">
        <v>0.2</v>
      </c>
      <c r="AC4539">
        <v>36.96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0C86-FF1E-4D08-B84D-00C74144900C}">
  <dimension ref="A1:H258"/>
  <sheetViews>
    <sheetView workbookViewId="0">
      <selection activeCell="C4" sqref="C4"/>
    </sheetView>
  </sheetViews>
  <sheetFormatPr defaultRowHeight="15" x14ac:dyDescent="0.25"/>
  <cols>
    <col min="1" max="1" width="8.140625" customWidth="1"/>
    <col min="2" max="2" width="45.28515625" bestFit="1" customWidth="1"/>
    <col min="3" max="3" width="16.85546875" bestFit="1" customWidth="1"/>
    <col min="7" max="7" width="13.28515625" bestFit="1" customWidth="1"/>
    <col min="8" max="8" width="11.28515625" bestFit="1" customWidth="1"/>
  </cols>
  <sheetData>
    <row r="1" spans="1:8" x14ac:dyDescent="0.25">
      <c r="A1" s="130" t="s">
        <v>980</v>
      </c>
      <c r="B1" s="130" t="s">
        <v>668</v>
      </c>
      <c r="C1" s="130" t="s">
        <v>982</v>
      </c>
      <c r="D1" s="130" t="s">
        <v>669</v>
      </c>
      <c r="E1" s="130" t="s">
        <v>670</v>
      </c>
      <c r="F1" s="130" t="s">
        <v>671</v>
      </c>
      <c r="G1" s="130" t="s">
        <v>672</v>
      </c>
      <c r="H1" s="130" t="s">
        <v>981</v>
      </c>
    </row>
    <row r="2" spans="1:8" x14ac:dyDescent="0.25">
      <c r="A2" s="131">
        <v>772</v>
      </c>
      <c r="B2" s="131" t="s">
        <v>673</v>
      </c>
      <c r="C2" s="131" t="s">
        <v>332</v>
      </c>
      <c r="D2" s="131">
        <v>0.06</v>
      </c>
      <c r="E2" s="131">
        <v>1</v>
      </c>
      <c r="F2" s="131" t="s">
        <v>108</v>
      </c>
      <c r="G2" s="131" t="s">
        <v>108</v>
      </c>
      <c r="H2" s="131" t="s">
        <v>108</v>
      </c>
    </row>
    <row r="3" spans="1:8" x14ac:dyDescent="0.25">
      <c r="A3" s="131">
        <v>2243</v>
      </c>
      <c r="B3" s="131" t="s">
        <v>674</v>
      </c>
      <c r="C3" s="131" t="s">
        <v>332</v>
      </c>
      <c r="D3" s="131">
        <v>0.06</v>
      </c>
      <c r="E3" s="131">
        <v>1</v>
      </c>
      <c r="F3" s="131" t="s">
        <v>108</v>
      </c>
      <c r="G3" s="131" t="s">
        <v>108</v>
      </c>
      <c r="H3" s="131" t="s">
        <v>108</v>
      </c>
    </row>
    <row r="4" spans="1:8" x14ac:dyDescent="0.25">
      <c r="A4" s="131">
        <v>2248</v>
      </c>
      <c r="B4" s="131" t="s">
        <v>675</v>
      </c>
      <c r="C4" s="131" t="s">
        <v>332</v>
      </c>
      <c r="D4" s="131">
        <v>0.06</v>
      </c>
      <c r="E4" s="131">
        <v>1</v>
      </c>
      <c r="F4" s="131" t="s">
        <v>108</v>
      </c>
      <c r="G4" s="131" t="s">
        <v>108</v>
      </c>
      <c r="H4" s="131" t="s">
        <v>108</v>
      </c>
    </row>
    <row r="5" spans="1:8" x14ac:dyDescent="0.25">
      <c r="A5" s="131">
        <v>2250</v>
      </c>
      <c r="B5" s="131" t="s">
        <v>676</v>
      </c>
      <c r="C5" s="131" t="s">
        <v>332</v>
      </c>
      <c r="D5" s="131">
        <v>0.06</v>
      </c>
      <c r="E5" s="131">
        <v>1</v>
      </c>
      <c r="F5" s="131" t="s">
        <v>108</v>
      </c>
      <c r="G5" s="131" t="s">
        <v>108</v>
      </c>
      <c r="H5" s="131" t="s">
        <v>108</v>
      </c>
    </row>
    <row r="6" spans="1:8" x14ac:dyDescent="0.25">
      <c r="A6" s="131">
        <v>7431</v>
      </c>
      <c r="B6" s="131" t="s">
        <v>677</v>
      </c>
      <c r="C6" s="131" t="s">
        <v>332</v>
      </c>
      <c r="D6" s="131">
        <v>0.06</v>
      </c>
      <c r="E6" s="131">
        <v>1</v>
      </c>
      <c r="F6" s="131" t="s">
        <v>108</v>
      </c>
      <c r="G6" s="131" t="s">
        <v>108</v>
      </c>
      <c r="H6" s="131" t="s">
        <v>108</v>
      </c>
    </row>
    <row r="7" spans="1:8" x14ac:dyDescent="0.25">
      <c r="A7" s="131">
        <v>9442</v>
      </c>
      <c r="B7" s="131" t="s">
        <v>678</v>
      </c>
      <c r="C7" s="131" t="s">
        <v>332</v>
      </c>
      <c r="D7" s="131">
        <v>0.06</v>
      </c>
      <c r="E7" s="131">
        <v>1</v>
      </c>
      <c r="F7" s="131" t="s">
        <v>108</v>
      </c>
      <c r="G7" s="131" t="s">
        <v>108</v>
      </c>
      <c r="H7" s="131" t="s">
        <v>108</v>
      </c>
    </row>
    <row r="8" spans="1:8" x14ac:dyDescent="0.25">
      <c r="A8" s="131">
        <v>15190</v>
      </c>
      <c r="B8" s="131" t="s">
        <v>679</v>
      </c>
      <c r="C8" s="131" t="s">
        <v>332</v>
      </c>
      <c r="D8" s="131">
        <v>0.06</v>
      </c>
      <c r="E8" s="131">
        <v>1</v>
      </c>
      <c r="F8" s="131" t="s">
        <v>108</v>
      </c>
      <c r="G8" s="131" t="s">
        <v>108</v>
      </c>
      <c r="H8" s="131" t="s">
        <v>108</v>
      </c>
    </row>
    <row r="9" spans="1:8" x14ac:dyDescent="0.25">
      <c r="A9" s="131">
        <v>24102</v>
      </c>
      <c r="B9" s="131" t="s">
        <v>680</v>
      </c>
      <c r="C9" s="131" t="s">
        <v>681</v>
      </c>
      <c r="D9" s="131">
        <v>5.3999999999999999E-2</v>
      </c>
      <c r="E9" s="131">
        <v>12</v>
      </c>
      <c r="F9" s="131" t="s">
        <v>682</v>
      </c>
      <c r="G9" s="131" t="s">
        <v>57</v>
      </c>
      <c r="H9" s="131" t="s">
        <v>57</v>
      </c>
    </row>
    <row r="10" spans="1:8" x14ac:dyDescent="0.25">
      <c r="A10" s="131">
        <v>11084</v>
      </c>
      <c r="B10" s="131" t="s">
        <v>683</v>
      </c>
      <c r="C10" s="131" t="s">
        <v>129</v>
      </c>
      <c r="D10" s="131">
        <v>1.4999999999999999E-2</v>
      </c>
      <c r="E10" s="131">
        <v>6</v>
      </c>
      <c r="F10" s="131" t="s">
        <v>684</v>
      </c>
      <c r="G10" s="131" t="s">
        <v>131</v>
      </c>
      <c r="H10" s="131" t="s">
        <v>131</v>
      </c>
    </row>
    <row r="11" spans="1:8" x14ac:dyDescent="0.25">
      <c r="A11" s="131">
        <v>19225</v>
      </c>
      <c r="B11" s="131" t="s">
        <v>685</v>
      </c>
      <c r="C11" s="131" t="s">
        <v>129</v>
      </c>
      <c r="D11" s="131">
        <v>0.06</v>
      </c>
      <c r="E11" s="131">
        <v>24</v>
      </c>
      <c r="F11" s="131" t="s">
        <v>151</v>
      </c>
      <c r="G11" s="131" t="s">
        <v>151</v>
      </c>
      <c r="H11" s="131" t="s">
        <v>151</v>
      </c>
    </row>
    <row r="12" spans="1:8" x14ac:dyDescent="0.25">
      <c r="A12" s="131">
        <v>19228</v>
      </c>
      <c r="B12" s="131" t="s">
        <v>686</v>
      </c>
      <c r="C12" s="131" t="s">
        <v>129</v>
      </c>
      <c r="D12" s="131">
        <v>0.01</v>
      </c>
      <c r="E12" s="131">
        <v>4</v>
      </c>
      <c r="F12" s="131" t="s">
        <v>151</v>
      </c>
      <c r="G12" s="131" t="s">
        <v>151</v>
      </c>
      <c r="H12" s="131" t="s">
        <v>151</v>
      </c>
    </row>
    <row r="13" spans="1:8" x14ac:dyDescent="0.25">
      <c r="A13" s="131">
        <v>19229</v>
      </c>
      <c r="B13" s="131" t="s">
        <v>687</v>
      </c>
      <c r="C13" s="131" t="s">
        <v>129</v>
      </c>
      <c r="D13" s="131">
        <v>1.4999999999999999E-2</v>
      </c>
      <c r="E13" s="131">
        <v>6</v>
      </c>
      <c r="F13" s="131" t="s">
        <v>151</v>
      </c>
      <c r="G13" s="131" t="s">
        <v>151</v>
      </c>
      <c r="H13" s="131" t="s">
        <v>151</v>
      </c>
    </row>
    <row r="14" spans="1:8" x14ac:dyDescent="0.25">
      <c r="A14" s="131">
        <v>19231</v>
      </c>
      <c r="B14" s="131" t="s">
        <v>688</v>
      </c>
      <c r="C14" s="131" t="s">
        <v>129</v>
      </c>
      <c r="D14" s="131">
        <v>0.01</v>
      </c>
      <c r="E14" s="131">
        <v>4</v>
      </c>
      <c r="F14" s="131" t="s">
        <v>151</v>
      </c>
      <c r="G14" s="131" t="s">
        <v>151</v>
      </c>
      <c r="H14" s="131" t="s">
        <v>151</v>
      </c>
    </row>
    <row r="15" spans="1:8" x14ac:dyDescent="0.25">
      <c r="A15" s="131">
        <v>21009</v>
      </c>
      <c r="B15" s="131" t="s">
        <v>689</v>
      </c>
      <c r="C15" s="131" t="s">
        <v>129</v>
      </c>
      <c r="D15" s="131">
        <v>0.02</v>
      </c>
      <c r="E15" s="131">
        <v>8</v>
      </c>
      <c r="F15" s="131" t="s">
        <v>684</v>
      </c>
      <c r="G15" s="131" t="s">
        <v>131</v>
      </c>
      <c r="H15" s="131" t="s">
        <v>131</v>
      </c>
    </row>
    <row r="16" spans="1:8" x14ac:dyDescent="0.25">
      <c r="A16" s="131">
        <v>21010</v>
      </c>
      <c r="B16" s="131" t="s">
        <v>690</v>
      </c>
      <c r="C16" s="131" t="s">
        <v>129</v>
      </c>
      <c r="D16" s="131">
        <v>0.02</v>
      </c>
      <c r="E16" s="131">
        <v>8</v>
      </c>
      <c r="F16" s="131" t="s">
        <v>684</v>
      </c>
      <c r="G16" s="131" t="s">
        <v>131</v>
      </c>
      <c r="H16" s="131" t="s">
        <v>131</v>
      </c>
    </row>
    <row r="17" spans="1:8" x14ac:dyDescent="0.25">
      <c r="A17" s="131">
        <v>21011</v>
      </c>
      <c r="B17" s="131" t="s">
        <v>691</v>
      </c>
      <c r="C17" s="131" t="s">
        <v>129</v>
      </c>
      <c r="D17" s="131">
        <v>0.02</v>
      </c>
      <c r="E17" s="131">
        <v>8</v>
      </c>
      <c r="F17" s="131" t="s">
        <v>684</v>
      </c>
      <c r="G17" s="131" t="s">
        <v>131</v>
      </c>
      <c r="H17" s="131" t="s">
        <v>131</v>
      </c>
    </row>
    <row r="18" spans="1:8" x14ac:dyDescent="0.25">
      <c r="A18" s="131">
        <v>21666</v>
      </c>
      <c r="B18" s="131" t="s">
        <v>692</v>
      </c>
      <c r="C18" s="131" t="s">
        <v>129</v>
      </c>
      <c r="D18" s="131">
        <v>0.01</v>
      </c>
      <c r="E18" s="131">
        <v>4</v>
      </c>
      <c r="F18" s="131" t="s">
        <v>151</v>
      </c>
      <c r="G18" s="131" t="s">
        <v>151</v>
      </c>
      <c r="H18" s="131" t="s">
        <v>151</v>
      </c>
    </row>
    <row r="19" spans="1:8" x14ac:dyDescent="0.25">
      <c r="A19" s="131">
        <v>24306</v>
      </c>
      <c r="B19" s="131" t="s">
        <v>693</v>
      </c>
      <c r="C19" s="131" t="s">
        <v>129</v>
      </c>
      <c r="D19" s="131">
        <v>0.01</v>
      </c>
      <c r="E19" s="131">
        <v>4</v>
      </c>
      <c r="F19" s="131" t="s">
        <v>151</v>
      </c>
      <c r="G19" s="131" t="s">
        <v>151</v>
      </c>
      <c r="H19" s="131" t="s">
        <v>151</v>
      </c>
    </row>
    <row r="20" spans="1:8" x14ac:dyDescent="0.25">
      <c r="A20" s="131">
        <v>26607</v>
      </c>
      <c r="B20" s="131" t="s">
        <v>694</v>
      </c>
      <c r="C20" s="131" t="s">
        <v>129</v>
      </c>
      <c r="D20" s="131">
        <v>0.01</v>
      </c>
      <c r="E20" s="131">
        <v>4</v>
      </c>
      <c r="F20" s="131" t="s">
        <v>151</v>
      </c>
      <c r="G20" s="131" t="s">
        <v>151</v>
      </c>
      <c r="H20" s="131" t="s">
        <v>151</v>
      </c>
    </row>
    <row r="21" spans="1:8" x14ac:dyDescent="0.25">
      <c r="A21" s="131">
        <v>20717</v>
      </c>
      <c r="B21" s="131" t="s">
        <v>695</v>
      </c>
      <c r="C21" s="131" t="s">
        <v>443</v>
      </c>
      <c r="D21" s="131">
        <v>3.9E-2</v>
      </c>
      <c r="E21" s="131">
        <v>15</v>
      </c>
      <c r="F21" s="131" t="s">
        <v>696</v>
      </c>
      <c r="G21" s="131" t="s">
        <v>39</v>
      </c>
      <c r="H21" s="131" t="s">
        <v>39</v>
      </c>
    </row>
    <row r="22" spans="1:8" x14ac:dyDescent="0.25">
      <c r="A22" s="131">
        <v>14842</v>
      </c>
      <c r="B22" s="131" t="s">
        <v>697</v>
      </c>
      <c r="C22" s="131" t="s">
        <v>31</v>
      </c>
      <c r="D22" s="131">
        <v>4.0349999999999997E-2</v>
      </c>
      <c r="E22" s="131">
        <v>15</v>
      </c>
      <c r="F22" s="131" t="s">
        <v>698</v>
      </c>
      <c r="G22" s="131" t="s">
        <v>33</v>
      </c>
      <c r="H22" s="131" t="s">
        <v>33</v>
      </c>
    </row>
    <row r="23" spans="1:8" x14ac:dyDescent="0.25">
      <c r="A23" s="131">
        <v>14844</v>
      </c>
      <c r="B23" s="131" t="s">
        <v>699</v>
      </c>
      <c r="C23" s="131" t="s">
        <v>31</v>
      </c>
      <c r="D23" s="131">
        <v>4.0349999999999997E-2</v>
      </c>
      <c r="E23" s="131">
        <v>15</v>
      </c>
      <c r="F23" s="131" t="s">
        <v>698</v>
      </c>
      <c r="G23" s="131" t="s">
        <v>32</v>
      </c>
      <c r="H23" s="131" t="s">
        <v>32</v>
      </c>
    </row>
    <row r="24" spans="1:8" x14ac:dyDescent="0.25">
      <c r="A24" s="131">
        <v>19303</v>
      </c>
      <c r="B24" s="131" t="s">
        <v>700</v>
      </c>
      <c r="C24" s="131" t="s">
        <v>31</v>
      </c>
      <c r="D24" s="131">
        <v>4.0349999999999997E-2</v>
      </c>
      <c r="E24" s="131">
        <v>15</v>
      </c>
      <c r="F24" s="131" t="s">
        <v>701</v>
      </c>
      <c r="G24" s="131" t="s">
        <v>37</v>
      </c>
      <c r="H24" s="131" t="s">
        <v>37</v>
      </c>
    </row>
    <row r="25" spans="1:8" x14ac:dyDescent="0.25">
      <c r="A25" s="131">
        <v>19305</v>
      </c>
      <c r="B25" s="131" t="s">
        <v>702</v>
      </c>
      <c r="C25" s="131" t="s">
        <v>31</v>
      </c>
      <c r="D25" s="131">
        <v>4.0349999999999997E-2</v>
      </c>
      <c r="E25" s="131">
        <v>15</v>
      </c>
      <c r="F25" s="131" t="s">
        <v>701</v>
      </c>
      <c r="G25" s="131" t="s">
        <v>37</v>
      </c>
      <c r="H25" s="131" t="s">
        <v>37</v>
      </c>
    </row>
    <row r="26" spans="1:8" x14ac:dyDescent="0.25">
      <c r="A26" s="131">
        <v>19307</v>
      </c>
      <c r="B26" s="131" t="s">
        <v>703</v>
      </c>
      <c r="C26" s="131" t="s">
        <v>31</v>
      </c>
      <c r="D26" s="131">
        <v>4.0349999999999997E-2</v>
      </c>
      <c r="E26" s="131">
        <v>15</v>
      </c>
      <c r="F26" s="131" t="s">
        <v>701</v>
      </c>
      <c r="G26" s="131" t="s">
        <v>37</v>
      </c>
      <c r="H26" s="131" t="s">
        <v>37</v>
      </c>
    </row>
    <row r="27" spans="1:8" x14ac:dyDescent="0.25">
      <c r="A27" s="131">
        <v>19309</v>
      </c>
      <c r="B27" s="131" t="s">
        <v>704</v>
      </c>
      <c r="C27" s="131" t="s">
        <v>31</v>
      </c>
      <c r="D27" s="131">
        <v>4.0349999999999997E-2</v>
      </c>
      <c r="E27" s="131">
        <v>15</v>
      </c>
      <c r="F27" s="131" t="s">
        <v>701</v>
      </c>
      <c r="G27" s="131" t="s">
        <v>37</v>
      </c>
      <c r="H27" s="131" t="s">
        <v>37</v>
      </c>
    </row>
    <row r="28" spans="1:8" x14ac:dyDescent="0.25">
      <c r="A28" s="131">
        <v>22214</v>
      </c>
      <c r="B28" s="131" t="s">
        <v>705</v>
      </c>
      <c r="C28" s="131" t="s">
        <v>31</v>
      </c>
      <c r="D28" s="131">
        <v>4.0349999999999997E-2</v>
      </c>
      <c r="E28" s="131">
        <v>15</v>
      </c>
      <c r="F28" s="131" t="s">
        <v>706</v>
      </c>
      <c r="G28" s="131" t="s">
        <v>35</v>
      </c>
      <c r="H28" s="131" t="s">
        <v>35</v>
      </c>
    </row>
    <row r="29" spans="1:8" x14ac:dyDescent="0.25">
      <c r="A29" s="131">
        <v>24018</v>
      </c>
      <c r="B29" s="131" t="s">
        <v>707</v>
      </c>
      <c r="C29" s="131" t="s">
        <v>31</v>
      </c>
      <c r="D29" s="131">
        <v>4.0349999999999997E-2</v>
      </c>
      <c r="E29" s="131">
        <v>15</v>
      </c>
      <c r="F29" s="131" t="s">
        <v>701</v>
      </c>
      <c r="G29" s="131" t="s">
        <v>37</v>
      </c>
      <c r="H29" s="131" t="s">
        <v>37</v>
      </c>
    </row>
    <row r="30" spans="1:8" x14ac:dyDescent="0.25">
      <c r="A30" s="131">
        <v>15166</v>
      </c>
      <c r="B30" s="131" t="s">
        <v>708</v>
      </c>
      <c r="C30" s="131" t="s">
        <v>43</v>
      </c>
      <c r="D30" s="131">
        <v>2.4799999999999999E-2</v>
      </c>
      <c r="E30" s="131">
        <v>8</v>
      </c>
      <c r="F30" s="131" t="s">
        <v>684</v>
      </c>
      <c r="G30" s="131" t="s">
        <v>131</v>
      </c>
      <c r="H30" s="131" t="s">
        <v>131</v>
      </c>
    </row>
    <row r="31" spans="1:8" x14ac:dyDescent="0.25">
      <c r="A31" s="131">
        <v>23297</v>
      </c>
      <c r="B31" s="131" t="s">
        <v>709</v>
      </c>
      <c r="C31" s="131" t="s">
        <v>43</v>
      </c>
      <c r="D31" s="131">
        <v>4.65E-2</v>
      </c>
      <c r="E31" s="131">
        <v>15</v>
      </c>
      <c r="F31" s="131" t="s">
        <v>710</v>
      </c>
      <c r="G31" s="131" t="s">
        <v>44</v>
      </c>
      <c r="H31" s="131" t="s">
        <v>44</v>
      </c>
    </row>
    <row r="32" spans="1:8" x14ac:dyDescent="0.25">
      <c r="A32" s="131">
        <v>23424</v>
      </c>
      <c r="B32" s="131" t="s">
        <v>711</v>
      </c>
      <c r="C32" s="131" t="s">
        <v>43</v>
      </c>
      <c r="D32" s="131">
        <v>4.65E-2</v>
      </c>
      <c r="E32" s="131">
        <v>15</v>
      </c>
      <c r="F32" s="131" t="s">
        <v>710</v>
      </c>
      <c r="G32" s="131" t="s">
        <v>45</v>
      </c>
      <c r="H32" s="131" t="s">
        <v>45</v>
      </c>
    </row>
    <row r="33" spans="1:8" x14ac:dyDescent="0.25">
      <c r="A33" s="131">
        <v>1164</v>
      </c>
      <c r="B33" s="131" t="s">
        <v>712</v>
      </c>
      <c r="C33" s="131" t="s">
        <v>46</v>
      </c>
      <c r="D33" s="131">
        <v>4.2000000000000003E-2</v>
      </c>
      <c r="E33" s="131">
        <v>12</v>
      </c>
      <c r="F33" s="131" t="s">
        <v>713</v>
      </c>
      <c r="G33" s="131" t="s">
        <v>714</v>
      </c>
      <c r="H33" s="132" t="s">
        <v>51</v>
      </c>
    </row>
    <row r="34" spans="1:8" x14ac:dyDescent="0.25">
      <c r="A34" s="131">
        <v>8837</v>
      </c>
      <c r="B34" s="131" t="s">
        <v>715</v>
      </c>
      <c r="C34" s="131" t="s">
        <v>46</v>
      </c>
      <c r="D34" s="131">
        <v>4.2000000000000003E-2</v>
      </c>
      <c r="E34" s="131">
        <v>12</v>
      </c>
      <c r="F34" s="131" t="s">
        <v>713</v>
      </c>
      <c r="G34" s="131" t="s">
        <v>714</v>
      </c>
      <c r="H34" s="132" t="s">
        <v>48</v>
      </c>
    </row>
    <row r="35" spans="1:8" x14ac:dyDescent="0.25">
      <c r="A35" s="131">
        <v>9084</v>
      </c>
      <c r="B35" s="131" t="s">
        <v>716</v>
      </c>
      <c r="C35" s="131" t="s">
        <v>46</v>
      </c>
      <c r="D35" s="131">
        <v>4.2000000000000003E-2</v>
      </c>
      <c r="E35" s="131">
        <v>12</v>
      </c>
      <c r="F35" s="131" t="s">
        <v>717</v>
      </c>
      <c r="G35" s="131" t="s">
        <v>47</v>
      </c>
      <c r="H35" s="131" t="s">
        <v>47</v>
      </c>
    </row>
    <row r="36" spans="1:8" x14ac:dyDescent="0.25">
      <c r="A36" s="131">
        <v>9085</v>
      </c>
      <c r="B36" s="131" t="s">
        <v>718</v>
      </c>
      <c r="C36" s="131" t="s">
        <v>46</v>
      </c>
      <c r="D36" s="131">
        <v>4.2000000000000003E-2</v>
      </c>
      <c r="E36" s="131">
        <v>12</v>
      </c>
      <c r="F36" s="131" t="s">
        <v>713</v>
      </c>
      <c r="G36" s="131" t="s">
        <v>714</v>
      </c>
      <c r="H36" s="132" t="s">
        <v>48</v>
      </c>
    </row>
    <row r="37" spans="1:8" x14ac:dyDescent="0.25">
      <c r="A37" s="131">
        <v>9087</v>
      </c>
      <c r="B37" s="131" t="s">
        <v>719</v>
      </c>
      <c r="C37" s="131" t="s">
        <v>46</v>
      </c>
      <c r="D37" s="131">
        <v>4.2000000000000003E-2</v>
      </c>
      <c r="E37" s="131">
        <v>12</v>
      </c>
      <c r="F37" s="131" t="s">
        <v>713</v>
      </c>
      <c r="G37" s="131" t="s">
        <v>50</v>
      </c>
      <c r="H37" s="131" t="s">
        <v>50</v>
      </c>
    </row>
    <row r="38" spans="1:8" x14ac:dyDescent="0.25">
      <c r="A38" s="131">
        <v>9088</v>
      </c>
      <c r="B38" s="131" t="s">
        <v>720</v>
      </c>
      <c r="C38" s="131" t="s">
        <v>46</v>
      </c>
      <c r="D38" s="131">
        <v>4.2000000000000003E-2</v>
      </c>
      <c r="E38" s="131">
        <v>12</v>
      </c>
      <c r="F38" s="131" t="s">
        <v>713</v>
      </c>
      <c r="G38" s="131" t="s">
        <v>714</v>
      </c>
      <c r="H38" s="132" t="s">
        <v>50</v>
      </c>
    </row>
    <row r="39" spans="1:8" x14ac:dyDescent="0.25">
      <c r="A39" s="131">
        <v>9089</v>
      </c>
      <c r="B39" s="131" t="s">
        <v>721</v>
      </c>
      <c r="C39" s="131" t="s">
        <v>46</v>
      </c>
      <c r="D39" s="131">
        <v>4.2000000000000003E-2</v>
      </c>
      <c r="E39" s="131">
        <v>12</v>
      </c>
      <c r="F39" s="131" t="s">
        <v>713</v>
      </c>
      <c r="G39" s="131" t="s">
        <v>714</v>
      </c>
      <c r="H39" s="132" t="s">
        <v>51</v>
      </c>
    </row>
    <row r="40" spans="1:8" x14ac:dyDescent="0.25">
      <c r="A40" s="131">
        <v>9090</v>
      </c>
      <c r="B40" s="131" t="s">
        <v>722</v>
      </c>
      <c r="C40" s="131" t="s">
        <v>46</v>
      </c>
      <c r="D40" s="131">
        <v>4.2000000000000003E-2</v>
      </c>
      <c r="E40" s="131">
        <v>12</v>
      </c>
      <c r="F40" s="131" t="s">
        <v>713</v>
      </c>
      <c r="G40" s="131" t="s">
        <v>714</v>
      </c>
      <c r="H40" s="132" t="s">
        <v>51</v>
      </c>
    </row>
    <row r="41" spans="1:8" x14ac:dyDescent="0.25">
      <c r="A41" s="131">
        <v>9091</v>
      </c>
      <c r="B41" s="131" t="s">
        <v>723</v>
      </c>
      <c r="C41" s="131" t="s">
        <v>46</v>
      </c>
      <c r="D41" s="131">
        <v>4.2000000000000003E-2</v>
      </c>
      <c r="E41" s="131">
        <v>12</v>
      </c>
      <c r="F41" s="131" t="s">
        <v>724</v>
      </c>
      <c r="G41" s="131" t="s">
        <v>52</v>
      </c>
      <c r="H41" s="131" t="s">
        <v>52</v>
      </c>
    </row>
    <row r="42" spans="1:8" x14ac:dyDescent="0.25">
      <c r="A42" s="131">
        <v>9092</v>
      </c>
      <c r="B42" s="131" t="s">
        <v>725</v>
      </c>
      <c r="C42" s="131" t="s">
        <v>46</v>
      </c>
      <c r="D42" s="131">
        <v>4.2000000000000003E-2</v>
      </c>
      <c r="E42" s="131">
        <v>12</v>
      </c>
      <c r="F42" s="131" t="s">
        <v>724</v>
      </c>
      <c r="G42" s="131" t="s">
        <v>52</v>
      </c>
      <c r="H42" s="131" t="s">
        <v>52</v>
      </c>
    </row>
    <row r="43" spans="1:8" x14ac:dyDescent="0.25">
      <c r="A43" s="131">
        <v>9093</v>
      </c>
      <c r="B43" s="131" t="s">
        <v>726</v>
      </c>
      <c r="C43" s="131" t="s">
        <v>46</v>
      </c>
      <c r="D43" s="131">
        <v>4.2000000000000003E-2</v>
      </c>
      <c r="E43" s="131">
        <v>12</v>
      </c>
      <c r="F43" s="131" t="s">
        <v>713</v>
      </c>
      <c r="G43" s="131" t="s">
        <v>714</v>
      </c>
      <c r="H43" s="132" t="s">
        <v>49</v>
      </c>
    </row>
    <row r="44" spans="1:8" x14ac:dyDescent="0.25">
      <c r="A44" s="131">
        <v>9096</v>
      </c>
      <c r="B44" s="131" t="s">
        <v>727</v>
      </c>
      <c r="C44" s="131" t="s">
        <v>46</v>
      </c>
      <c r="D44" s="131">
        <v>4.2000000000000003E-2</v>
      </c>
      <c r="E44" s="131">
        <v>12</v>
      </c>
      <c r="F44" s="131" t="s">
        <v>713</v>
      </c>
      <c r="G44" s="131" t="s">
        <v>49</v>
      </c>
      <c r="H44" s="131" t="s">
        <v>49</v>
      </c>
    </row>
    <row r="45" spans="1:8" x14ac:dyDescent="0.25">
      <c r="A45" s="131">
        <v>9099</v>
      </c>
      <c r="B45" s="131" t="s">
        <v>728</v>
      </c>
      <c r="C45" s="131" t="s">
        <v>46</v>
      </c>
      <c r="D45" s="131">
        <v>4.0800000000000003E-2</v>
      </c>
      <c r="E45" s="131">
        <v>12</v>
      </c>
      <c r="F45" s="131" t="s">
        <v>729</v>
      </c>
      <c r="G45" s="131" t="s">
        <v>124</v>
      </c>
      <c r="H45" s="131" t="s">
        <v>124</v>
      </c>
    </row>
    <row r="46" spans="1:8" x14ac:dyDescent="0.25">
      <c r="A46" s="131">
        <v>9102</v>
      </c>
      <c r="B46" s="131" t="s">
        <v>730</v>
      </c>
      <c r="C46" s="131" t="s">
        <v>46</v>
      </c>
      <c r="D46" s="131">
        <v>4.0800000000000003E-2</v>
      </c>
      <c r="E46" s="131">
        <v>12</v>
      </c>
      <c r="F46" s="131" t="s">
        <v>729</v>
      </c>
      <c r="G46" s="131" t="s">
        <v>124</v>
      </c>
      <c r="H46" s="131" t="s">
        <v>124</v>
      </c>
    </row>
    <row r="47" spans="1:8" x14ac:dyDescent="0.25">
      <c r="A47" s="131">
        <v>9274</v>
      </c>
      <c r="B47" s="131" t="s">
        <v>731</v>
      </c>
      <c r="C47" s="131" t="s">
        <v>46</v>
      </c>
      <c r="D47" s="131">
        <v>4.2000000000000003E-2</v>
      </c>
      <c r="E47" s="131">
        <v>12</v>
      </c>
      <c r="F47" s="131" t="s">
        <v>713</v>
      </c>
      <c r="G47" s="131" t="s">
        <v>714</v>
      </c>
      <c r="H47" s="132" t="s">
        <v>49</v>
      </c>
    </row>
    <row r="48" spans="1:8" x14ac:dyDescent="0.25">
      <c r="A48" s="131">
        <v>9734</v>
      </c>
      <c r="B48" s="131" t="s">
        <v>732</v>
      </c>
      <c r="C48" s="131" t="s">
        <v>46</v>
      </c>
      <c r="D48" s="131">
        <v>4.2000000000000003E-2</v>
      </c>
      <c r="E48" s="131">
        <v>12</v>
      </c>
      <c r="F48" s="131" t="s">
        <v>717</v>
      </c>
      <c r="G48" s="131" t="s">
        <v>47</v>
      </c>
      <c r="H48" s="131" t="s">
        <v>47</v>
      </c>
    </row>
    <row r="49" spans="1:8" x14ac:dyDescent="0.25">
      <c r="A49" s="131">
        <v>9738</v>
      </c>
      <c r="B49" s="131" t="s">
        <v>733</v>
      </c>
      <c r="C49" s="131" t="s">
        <v>46</v>
      </c>
      <c r="D49" s="131">
        <v>4.2000000000000003E-2</v>
      </c>
      <c r="E49" s="131">
        <v>12</v>
      </c>
      <c r="F49" s="131" t="s">
        <v>713</v>
      </c>
      <c r="G49" s="131" t="s">
        <v>50</v>
      </c>
      <c r="H49" s="131" t="s">
        <v>50</v>
      </c>
    </row>
    <row r="50" spans="1:8" x14ac:dyDescent="0.25">
      <c r="A50" s="131">
        <v>9739</v>
      </c>
      <c r="B50" s="131" t="s">
        <v>734</v>
      </c>
      <c r="C50" s="131" t="s">
        <v>46</v>
      </c>
      <c r="D50" s="131">
        <v>4.2000000000000003E-2</v>
      </c>
      <c r="E50" s="131">
        <v>12</v>
      </c>
      <c r="F50" s="131" t="s">
        <v>713</v>
      </c>
      <c r="G50" s="131" t="s">
        <v>714</v>
      </c>
      <c r="H50" s="132" t="s">
        <v>51</v>
      </c>
    </row>
    <row r="51" spans="1:8" x14ac:dyDescent="0.25">
      <c r="A51" s="131">
        <v>9740</v>
      </c>
      <c r="B51" s="131" t="s">
        <v>735</v>
      </c>
      <c r="C51" s="131" t="s">
        <v>46</v>
      </c>
      <c r="D51" s="131">
        <v>4.2000000000000003E-2</v>
      </c>
      <c r="E51" s="131">
        <v>12</v>
      </c>
      <c r="F51" s="131" t="s">
        <v>724</v>
      </c>
      <c r="G51" s="131" t="s">
        <v>52</v>
      </c>
      <c r="H51" s="131" t="s">
        <v>52</v>
      </c>
    </row>
    <row r="52" spans="1:8" x14ac:dyDescent="0.25">
      <c r="A52" s="131">
        <v>10389</v>
      </c>
      <c r="B52" s="131" t="s">
        <v>736</v>
      </c>
      <c r="C52" s="131" t="s">
        <v>46</v>
      </c>
      <c r="D52" s="131">
        <v>4.2000000000000003E-2</v>
      </c>
      <c r="E52" s="131">
        <v>12</v>
      </c>
      <c r="F52" s="131" t="s">
        <v>713</v>
      </c>
      <c r="G52" s="131" t="s">
        <v>714</v>
      </c>
      <c r="H52" s="132" t="s">
        <v>51</v>
      </c>
    </row>
    <row r="53" spans="1:8" x14ac:dyDescent="0.25">
      <c r="A53" s="131">
        <v>10644</v>
      </c>
      <c r="B53" s="131" t="s">
        <v>737</v>
      </c>
      <c r="C53" s="131" t="s">
        <v>46</v>
      </c>
      <c r="D53" s="131">
        <v>4.2000000000000003E-2</v>
      </c>
      <c r="E53" s="131">
        <v>12</v>
      </c>
      <c r="F53" s="131" t="s">
        <v>724</v>
      </c>
      <c r="G53" s="131" t="s">
        <v>47</v>
      </c>
      <c r="H53" s="131" t="s">
        <v>47</v>
      </c>
    </row>
    <row r="54" spans="1:8" x14ac:dyDescent="0.25">
      <c r="A54" s="131">
        <v>11250</v>
      </c>
      <c r="B54" s="131" t="s">
        <v>738</v>
      </c>
      <c r="C54" s="131" t="s">
        <v>46</v>
      </c>
      <c r="D54" s="131">
        <v>4.2000000000000003E-2</v>
      </c>
      <c r="E54" s="131">
        <v>12</v>
      </c>
      <c r="F54" s="131" t="s">
        <v>713</v>
      </c>
      <c r="G54" s="131" t="s">
        <v>714</v>
      </c>
      <c r="H54" s="132" t="s">
        <v>49</v>
      </c>
    </row>
    <row r="55" spans="1:8" x14ac:dyDescent="0.25">
      <c r="A55" s="131">
        <v>15488</v>
      </c>
      <c r="B55" s="131" t="s">
        <v>739</v>
      </c>
      <c r="C55" s="131" t="s">
        <v>46</v>
      </c>
      <c r="D55" s="131">
        <v>4.2000000000000003E-2</v>
      </c>
      <c r="E55" s="131">
        <v>12</v>
      </c>
      <c r="F55" s="131" t="s">
        <v>713</v>
      </c>
      <c r="G55" s="131" t="s">
        <v>714</v>
      </c>
      <c r="H55" s="132" t="s">
        <v>48</v>
      </c>
    </row>
    <row r="56" spans="1:8" x14ac:dyDescent="0.25">
      <c r="A56" s="131">
        <v>18475</v>
      </c>
      <c r="B56" s="131" t="s">
        <v>740</v>
      </c>
      <c r="C56" s="131" t="s">
        <v>46</v>
      </c>
      <c r="D56" s="131">
        <v>6.3E-2</v>
      </c>
      <c r="E56" s="131">
        <v>18</v>
      </c>
      <c r="F56" s="131" t="s">
        <v>53</v>
      </c>
      <c r="G56" s="131" t="s">
        <v>53</v>
      </c>
      <c r="H56" s="131" t="s">
        <v>53</v>
      </c>
    </row>
    <row r="57" spans="1:8" x14ac:dyDescent="0.25">
      <c r="A57" s="131">
        <v>21073</v>
      </c>
      <c r="B57" s="131" t="s">
        <v>741</v>
      </c>
      <c r="C57" s="131" t="s">
        <v>46</v>
      </c>
      <c r="D57" s="131">
        <v>4.2000000000000003E-2</v>
      </c>
      <c r="E57" s="131">
        <v>12</v>
      </c>
      <c r="F57" s="131" t="s">
        <v>109</v>
      </c>
      <c r="G57" s="131" t="s">
        <v>114</v>
      </c>
      <c r="H57" s="131" t="s">
        <v>114</v>
      </c>
    </row>
    <row r="58" spans="1:8" x14ac:dyDescent="0.25">
      <c r="A58" s="131">
        <v>21074</v>
      </c>
      <c r="B58" s="131" t="s">
        <v>742</v>
      </c>
      <c r="C58" s="131" t="s">
        <v>46</v>
      </c>
      <c r="D58" s="131">
        <v>4.2000000000000003E-2</v>
      </c>
      <c r="E58" s="131">
        <v>12</v>
      </c>
      <c r="F58" s="131" t="s">
        <v>109</v>
      </c>
      <c r="G58" s="131" t="s">
        <v>114</v>
      </c>
      <c r="H58" s="131" t="s">
        <v>114</v>
      </c>
    </row>
    <row r="59" spans="1:8" x14ac:dyDescent="0.25">
      <c r="A59" s="131">
        <v>23518</v>
      </c>
      <c r="B59" s="131" t="s">
        <v>743</v>
      </c>
      <c r="C59" s="131" t="s">
        <v>46</v>
      </c>
      <c r="D59" s="131">
        <v>4.2000000000000003E-2</v>
      </c>
      <c r="E59" s="131">
        <v>12</v>
      </c>
      <c r="F59" s="131" t="s">
        <v>717</v>
      </c>
      <c r="G59" s="131" t="s">
        <v>47</v>
      </c>
      <c r="H59" s="131" t="s">
        <v>47</v>
      </c>
    </row>
    <row r="60" spans="1:8" x14ac:dyDescent="0.25">
      <c r="A60" s="131">
        <v>25816</v>
      </c>
      <c r="B60" s="131" t="s">
        <v>744</v>
      </c>
      <c r="C60" s="131" t="s">
        <v>46</v>
      </c>
      <c r="D60" s="131">
        <v>4.2000000000000003E-2</v>
      </c>
      <c r="E60" s="131">
        <v>12</v>
      </c>
      <c r="F60" s="131" t="s">
        <v>713</v>
      </c>
      <c r="G60" s="131" t="s">
        <v>714</v>
      </c>
      <c r="H60" s="132" t="s">
        <v>51</v>
      </c>
    </row>
    <row r="61" spans="1:8" x14ac:dyDescent="0.25">
      <c r="A61" s="131">
        <v>19227</v>
      </c>
      <c r="B61" s="131" t="s">
        <v>745</v>
      </c>
      <c r="C61" s="131" t="s">
        <v>132</v>
      </c>
      <c r="D61" s="131">
        <v>1.4200000000000001E-2</v>
      </c>
      <c r="E61" s="131">
        <v>4</v>
      </c>
      <c r="F61" s="131" t="s">
        <v>152</v>
      </c>
      <c r="G61" s="131" t="s">
        <v>152</v>
      </c>
      <c r="H61" s="131" t="s">
        <v>152</v>
      </c>
    </row>
    <row r="62" spans="1:8" x14ac:dyDescent="0.25">
      <c r="A62" s="131">
        <v>25401</v>
      </c>
      <c r="B62" s="131" t="s">
        <v>746</v>
      </c>
      <c r="C62" s="131" t="s">
        <v>747</v>
      </c>
      <c r="D62" s="131">
        <v>1.5599999999999999E-2</v>
      </c>
      <c r="E62" s="131">
        <v>6</v>
      </c>
      <c r="F62" s="131" t="s">
        <v>696</v>
      </c>
      <c r="G62" s="131" t="s">
        <v>153</v>
      </c>
      <c r="H62" s="131" t="s">
        <v>748</v>
      </c>
    </row>
    <row r="63" spans="1:8" x14ac:dyDescent="0.25">
      <c r="A63" s="131">
        <v>25402</v>
      </c>
      <c r="B63" s="131" t="s">
        <v>749</v>
      </c>
      <c r="C63" s="131" t="s">
        <v>747</v>
      </c>
      <c r="D63" s="131">
        <v>1.5599999999999999E-2</v>
      </c>
      <c r="E63" s="131">
        <v>6</v>
      </c>
      <c r="F63" s="131" t="s">
        <v>696</v>
      </c>
      <c r="G63" s="131" t="s">
        <v>153</v>
      </c>
      <c r="H63" s="131" t="s">
        <v>748</v>
      </c>
    </row>
    <row r="64" spans="1:8" x14ac:dyDescent="0.25">
      <c r="A64" s="131">
        <v>25403</v>
      </c>
      <c r="B64" s="131" t="s">
        <v>750</v>
      </c>
      <c r="C64" s="131" t="s">
        <v>747</v>
      </c>
      <c r="D64" s="131">
        <v>1.5599999999999999E-2</v>
      </c>
      <c r="E64" s="131">
        <v>6</v>
      </c>
      <c r="F64" s="131" t="s">
        <v>696</v>
      </c>
      <c r="G64" s="131" t="s">
        <v>153</v>
      </c>
      <c r="H64" s="131" t="s">
        <v>748</v>
      </c>
    </row>
    <row r="65" spans="1:8" x14ac:dyDescent="0.25">
      <c r="A65" s="131">
        <v>25404</v>
      </c>
      <c r="B65" s="131" t="s">
        <v>751</v>
      </c>
      <c r="C65" s="131" t="s">
        <v>747</v>
      </c>
      <c r="D65" s="131">
        <v>1.5599999999999999E-2</v>
      </c>
      <c r="E65" s="131">
        <v>6</v>
      </c>
      <c r="F65" s="131" t="s">
        <v>696</v>
      </c>
      <c r="G65" s="131" t="s">
        <v>153</v>
      </c>
      <c r="H65" s="131" t="s">
        <v>748</v>
      </c>
    </row>
    <row r="66" spans="1:8" x14ac:dyDescent="0.25">
      <c r="A66" s="131">
        <v>909</v>
      </c>
      <c r="B66" s="131" t="s">
        <v>752</v>
      </c>
      <c r="C66" s="131" t="s">
        <v>462</v>
      </c>
      <c r="D66" s="131">
        <v>3.4079999999999999E-2</v>
      </c>
      <c r="E66" s="131">
        <v>24</v>
      </c>
      <c r="F66" s="131" t="s">
        <v>42</v>
      </c>
      <c r="G66" s="131" t="s">
        <v>42</v>
      </c>
      <c r="H66" s="131" t="s">
        <v>42</v>
      </c>
    </row>
    <row r="67" spans="1:8" x14ac:dyDescent="0.25">
      <c r="A67" s="131">
        <v>2231</v>
      </c>
      <c r="B67" s="131" t="s">
        <v>753</v>
      </c>
      <c r="C67" s="131" t="s">
        <v>462</v>
      </c>
      <c r="D67" s="131">
        <v>3.4799999999999998E-2</v>
      </c>
      <c r="E67" s="131">
        <v>24</v>
      </c>
      <c r="F67" s="131" t="s">
        <v>42</v>
      </c>
      <c r="G67" s="131" t="s">
        <v>42</v>
      </c>
      <c r="H67" s="131" t="s">
        <v>42</v>
      </c>
    </row>
    <row r="68" spans="1:8" x14ac:dyDescent="0.25">
      <c r="A68" s="131">
        <v>2237</v>
      </c>
      <c r="B68" s="131" t="s">
        <v>754</v>
      </c>
      <c r="C68" s="131" t="s">
        <v>462</v>
      </c>
      <c r="D68" s="131">
        <v>3.4799999999999998E-2</v>
      </c>
      <c r="E68" s="131">
        <v>24</v>
      </c>
      <c r="F68" s="131" t="s">
        <v>42</v>
      </c>
      <c r="G68" s="131" t="s">
        <v>42</v>
      </c>
      <c r="H68" s="131" t="s">
        <v>42</v>
      </c>
    </row>
    <row r="69" spans="1:8" x14ac:dyDescent="0.25">
      <c r="A69" s="131">
        <v>2592</v>
      </c>
      <c r="B69" s="131" t="s">
        <v>755</v>
      </c>
      <c r="C69" s="131" t="s">
        <v>462</v>
      </c>
      <c r="D69" s="131">
        <v>3.4799999999999998E-2</v>
      </c>
      <c r="E69" s="131">
        <v>24</v>
      </c>
      <c r="F69" s="131" t="s">
        <v>42</v>
      </c>
      <c r="G69" s="131" t="s">
        <v>42</v>
      </c>
      <c r="H69" s="131" t="s">
        <v>42</v>
      </c>
    </row>
    <row r="70" spans="1:8" x14ac:dyDescent="0.25">
      <c r="A70" s="131">
        <v>9014</v>
      </c>
      <c r="B70" s="131" t="s">
        <v>756</v>
      </c>
      <c r="C70" s="131" t="s">
        <v>462</v>
      </c>
      <c r="D70" s="131">
        <v>7.4399999999999994E-2</v>
      </c>
      <c r="E70" s="131">
        <v>24</v>
      </c>
      <c r="F70" s="131" t="s">
        <v>109</v>
      </c>
      <c r="G70" s="131" t="s">
        <v>111</v>
      </c>
      <c r="H70" s="131" t="s">
        <v>111</v>
      </c>
    </row>
    <row r="71" spans="1:8" x14ac:dyDescent="0.25">
      <c r="A71" s="131">
        <v>9016</v>
      </c>
      <c r="B71" s="131" t="s">
        <v>757</v>
      </c>
      <c r="C71" s="131" t="s">
        <v>462</v>
      </c>
      <c r="D71" s="131">
        <v>7.4399999999999994E-2</v>
      </c>
      <c r="E71" s="131">
        <v>24</v>
      </c>
      <c r="F71" s="131" t="s">
        <v>109</v>
      </c>
      <c r="G71" s="131" t="s">
        <v>111</v>
      </c>
      <c r="H71" s="131" t="s">
        <v>111</v>
      </c>
    </row>
    <row r="72" spans="1:8" x14ac:dyDescent="0.25">
      <c r="A72" s="131">
        <v>6911</v>
      </c>
      <c r="B72" s="131" t="s">
        <v>758</v>
      </c>
      <c r="C72" s="131" t="s">
        <v>759</v>
      </c>
      <c r="D72" s="131">
        <v>9.6000000000000002E-2</v>
      </c>
      <c r="E72" s="131">
        <v>48</v>
      </c>
      <c r="F72" s="131" t="s">
        <v>109</v>
      </c>
      <c r="G72" s="131" t="s">
        <v>111</v>
      </c>
      <c r="H72" s="131" t="s">
        <v>111</v>
      </c>
    </row>
    <row r="73" spans="1:8" x14ac:dyDescent="0.25">
      <c r="A73" s="131">
        <v>18455</v>
      </c>
      <c r="B73" s="131" t="s">
        <v>760</v>
      </c>
      <c r="C73" s="131" t="s">
        <v>759</v>
      </c>
      <c r="D73" s="131">
        <v>1.6500000000000001E-2</v>
      </c>
      <c r="E73" s="131">
        <v>6</v>
      </c>
      <c r="F73" s="131" t="s">
        <v>761</v>
      </c>
      <c r="G73" s="131" t="s">
        <v>55</v>
      </c>
      <c r="H73" s="131" t="s">
        <v>55</v>
      </c>
    </row>
    <row r="74" spans="1:8" x14ac:dyDescent="0.25">
      <c r="A74" s="131">
        <v>18459</v>
      </c>
      <c r="B74" s="131" t="s">
        <v>762</v>
      </c>
      <c r="C74" s="131" t="s">
        <v>759</v>
      </c>
      <c r="D74" s="131">
        <v>1.6500000000000001E-2</v>
      </c>
      <c r="E74" s="131">
        <v>6</v>
      </c>
      <c r="F74" s="131" t="s">
        <v>761</v>
      </c>
      <c r="G74" s="131" t="s">
        <v>55</v>
      </c>
      <c r="H74" s="131" t="s">
        <v>55</v>
      </c>
    </row>
    <row r="75" spans="1:8" x14ac:dyDescent="0.25">
      <c r="A75" s="131">
        <v>18461</v>
      </c>
      <c r="B75" s="131" t="s">
        <v>763</v>
      </c>
      <c r="C75" s="131" t="s">
        <v>759</v>
      </c>
      <c r="D75" s="131">
        <v>1.6500000000000001E-2</v>
      </c>
      <c r="E75" s="131">
        <v>6</v>
      </c>
      <c r="F75" s="131" t="s">
        <v>761</v>
      </c>
      <c r="G75" s="131" t="s">
        <v>55</v>
      </c>
      <c r="H75" s="131" t="s">
        <v>55</v>
      </c>
    </row>
    <row r="76" spans="1:8" x14ac:dyDescent="0.25">
      <c r="A76" s="131">
        <v>21391</v>
      </c>
      <c r="B76" s="131" t="s">
        <v>764</v>
      </c>
      <c r="C76" s="131" t="s">
        <v>464</v>
      </c>
      <c r="D76" s="131">
        <v>0.09</v>
      </c>
      <c r="E76" s="131">
        <v>6</v>
      </c>
      <c r="F76" s="131" t="s">
        <v>109</v>
      </c>
      <c r="G76" s="131" t="s">
        <v>113</v>
      </c>
      <c r="H76" s="131" t="s">
        <v>113</v>
      </c>
    </row>
    <row r="77" spans="1:8" x14ac:dyDescent="0.25">
      <c r="A77" s="131">
        <v>6907</v>
      </c>
      <c r="B77" s="131" t="s">
        <v>765</v>
      </c>
      <c r="C77" s="131" t="s">
        <v>81</v>
      </c>
      <c r="D77" s="131">
        <v>0.09</v>
      </c>
      <c r="E77" s="131">
        <v>6</v>
      </c>
      <c r="F77" s="131" t="s">
        <v>109</v>
      </c>
      <c r="G77" s="131" t="s">
        <v>111</v>
      </c>
      <c r="H77" s="131" t="s">
        <v>111</v>
      </c>
    </row>
    <row r="78" spans="1:8" x14ac:dyDescent="0.25">
      <c r="A78" s="131">
        <v>8411</v>
      </c>
      <c r="B78" s="131" t="s">
        <v>766</v>
      </c>
      <c r="C78" s="131" t="s">
        <v>81</v>
      </c>
      <c r="D78" s="131">
        <v>0.09</v>
      </c>
      <c r="E78" s="131">
        <v>6</v>
      </c>
      <c r="F78" s="131" t="s">
        <v>767</v>
      </c>
      <c r="G78" s="131" t="s">
        <v>82</v>
      </c>
      <c r="H78" s="131" t="s">
        <v>82</v>
      </c>
    </row>
    <row r="79" spans="1:8" x14ac:dyDescent="0.25">
      <c r="A79" s="131">
        <v>8413</v>
      </c>
      <c r="B79" s="131" t="s">
        <v>768</v>
      </c>
      <c r="C79" s="131" t="s">
        <v>81</v>
      </c>
      <c r="D79" s="131">
        <v>0.09</v>
      </c>
      <c r="E79" s="131">
        <v>6</v>
      </c>
      <c r="F79" s="131" t="s">
        <v>767</v>
      </c>
      <c r="G79" s="131" t="s">
        <v>82</v>
      </c>
      <c r="H79" s="131" t="s">
        <v>82</v>
      </c>
    </row>
    <row r="80" spans="1:8" x14ac:dyDescent="0.25">
      <c r="A80" s="131">
        <v>8418</v>
      </c>
      <c r="B80" s="131" t="s">
        <v>769</v>
      </c>
      <c r="C80" s="131" t="s">
        <v>81</v>
      </c>
      <c r="D80" s="131">
        <v>0.09</v>
      </c>
      <c r="E80" s="131">
        <v>6</v>
      </c>
      <c r="F80" s="131" t="s">
        <v>770</v>
      </c>
      <c r="G80" s="131" t="s">
        <v>83</v>
      </c>
      <c r="H80" s="131" t="s">
        <v>83</v>
      </c>
    </row>
    <row r="81" spans="1:8" x14ac:dyDescent="0.25">
      <c r="A81" s="131">
        <v>8793</v>
      </c>
      <c r="B81" s="131" t="s">
        <v>771</v>
      </c>
      <c r="C81" s="131" t="s">
        <v>81</v>
      </c>
      <c r="D81" s="131">
        <v>0.09</v>
      </c>
      <c r="E81" s="131">
        <v>6</v>
      </c>
      <c r="F81" s="131" t="s">
        <v>772</v>
      </c>
      <c r="G81" s="131" t="s">
        <v>84</v>
      </c>
      <c r="H81" s="131" t="s">
        <v>84</v>
      </c>
    </row>
    <row r="82" spans="1:8" x14ac:dyDescent="0.25">
      <c r="A82" s="131">
        <v>10635</v>
      </c>
      <c r="B82" s="131" t="s">
        <v>773</v>
      </c>
      <c r="C82" s="131" t="s">
        <v>81</v>
      </c>
      <c r="D82" s="131">
        <v>0.09</v>
      </c>
      <c r="E82" s="131">
        <v>6</v>
      </c>
      <c r="F82" s="131" t="s">
        <v>109</v>
      </c>
      <c r="G82" s="131" t="s">
        <v>111</v>
      </c>
      <c r="H82" s="131" t="s">
        <v>111</v>
      </c>
    </row>
    <row r="83" spans="1:8" x14ac:dyDescent="0.25">
      <c r="A83" s="131">
        <v>11103</v>
      </c>
      <c r="B83" s="131" t="s">
        <v>774</v>
      </c>
      <c r="C83" s="131" t="s">
        <v>81</v>
      </c>
      <c r="D83" s="131">
        <v>0.09</v>
      </c>
      <c r="E83" s="131">
        <v>6</v>
      </c>
      <c r="F83" s="131" t="s">
        <v>772</v>
      </c>
      <c r="G83" s="131" t="s">
        <v>84</v>
      </c>
      <c r="H83" s="131" t="s">
        <v>84</v>
      </c>
    </row>
    <row r="84" spans="1:8" x14ac:dyDescent="0.25">
      <c r="A84" s="131">
        <v>11185</v>
      </c>
      <c r="B84" s="131" t="s">
        <v>775</v>
      </c>
      <c r="C84" s="131" t="s">
        <v>81</v>
      </c>
      <c r="D84" s="131">
        <v>0.09</v>
      </c>
      <c r="E84" s="131">
        <v>6</v>
      </c>
      <c r="F84" s="131" t="s">
        <v>776</v>
      </c>
      <c r="G84" s="131" t="s">
        <v>126</v>
      </c>
      <c r="H84" s="131" t="s">
        <v>126</v>
      </c>
    </row>
    <row r="85" spans="1:8" x14ac:dyDescent="0.25">
      <c r="A85" s="131">
        <v>11190</v>
      </c>
      <c r="B85" s="131" t="s">
        <v>777</v>
      </c>
      <c r="C85" s="131" t="s">
        <v>81</v>
      </c>
      <c r="D85" s="131">
        <v>0.09</v>
      </c>
      <c r="E85" s="131">
        <v>6</v>
      </c>
      <c r="F85" s="131" t="s">
        <v>776</v>
      </c>
      <c r="G85" s="131" t="s">
        <v>126</v>
      </c>
      <c r="H85" s="131" t="s">
        <v>126</v>
      </c>
    </row>
    <row r="86" spans="1:8" x14ac:dyDescent="0.25">
      <c r="A86" s="131">
        <v>11191</v>
      </c>
      <c r="B86" s="131" t="s">
        <v>778</v>
      </c>
      <c r="C86" s="131" t="s">
        <v>81</v>
      </c>
      <c r="D86" s="131">
        <v>0.09</v>
      </c>
      <c r="E86" s="131">
        <v>6</v>
      </c>
      <c r="F86" s="131" t="s">
        <v>776</v>
      </c>
      <c r="G86" s="131" t="s">
        <v>126</v>
      </c>
      <c r="H86" s="131" t="s">
        <v>126</v>
      </c>
    </row>
    <row r="87" spans="1:8" x14ac:dyDescent="0.25">
      <c r="A87" s="131">
        <v>13065</v>
      </c>
      <c r="B87" s="131" t="s">
        <v>779</v>
      </c>
      <c r="C87" s="131" t="s">
        <v>81</v>
      </c>
      <c r="D87" s="131">
        <v>0.09</v>
      </c>
      <c r="E87" s="131">
        <v>6</v>
      </c>
      <c r="F87" s="131" t="s">
        <v>772</v>
      </c>
      <c r="G87" s="131" t="s">
        <v>84</v>
      </c>
      <c r="H87" s="131" t="s">
        <v>84</v>
      </c>
    </row>
    <row r="88" spans="1:8" x14ac:dyDescent="0.25">
      <c r="A88" s="131">
        <v>253</v>
      </c>
      <c r="B88" s="131" t="s">
        <v>780</v>
      </c>
      <c r="C88" s="131" t="s">
        <v>68</v>
      </c>
      <c r="D88" s="131">
        <v>0.06</v>
      </c>
      <c r="E88" s="131">
        <v>6</v>
      </c>
      <c r="F88" s="131" t="s">
        <v>781</v>
      </c>
      <c r="G88" s="131" t="s">
        <v>73</v>
      </c>
      <c r="H88" s="131" t="s">
        <v>73</v>
      </c>
    </row>
    <row r="89" spans="1:8" x14ac:dyDescent="0.25">
      <c r="A89" s="131">
        <v>347</v>
      </c>
      <c r="B89" s="131" t="s">
        <v>782</v>
      </c>
      <c r="C89" s="131" t="s">
        <v>68</v>
      </c>
      <c r="D89" s="131">
        <v>0.12</v>
      </c>
      <c r="E89" s="131">
        <v>12</v>
      </c>
      <c r="F89" s="131" t="s">
        <v>781</v>
      </c>
      <c r="G89" s="131" t="s">
        <v>73</v>
      </c>
      <c r="H89" s="131" t="s">
        <v>73</v>
      </c>
    </row>
    <row r="90" spans="1:8" x14ac:dyDescent="0.25">
      <c r="A90" s="131">
        <v>2132</v>
      </c>
      <c r="B90" s="131" t="s">
        <v>783</v>
      </c>
      <c r="C90" s="131" t="s">
        <v>68</v>
      </c>
      <c r="D90" s="131">
        <v>0.06</v>
      </c>
      <c r="E90" s="131">
        <v>6</v>
      </c>
      <c r="F90" s="131" t="s">
        <v>784</v>
      </c>
      <c r="G90" s="131" t="s">
        <v>70</v>
      </c>
      <c r="H90" s="131" t="s">
        <v>70</v>
      </c>
    </row>
    <row r="91" spans="1:8" x14ac:dyDescent="0.25">
      <c r="A91" s="131">
        <v>2319</v>
      </c>
      <c r="B91" s="131" t="s">
        <v>785</v>
      </c>
      <c r="C91" s="131" t="s">
        <v>68</v>
      </c>
      <c r="D91" s="131">
        <v>0.12</v>
      </c>
      <c r="E91" s="131">
        <v>12</v>
      </c>
      <c r="F91" s="131" t="s">
        <v>784</v>
      </c>
      <c r="G91" s="131" t="s">
        <v>70</v>
      </c>
      <c r="H91" s="131" t="s">
        <v>70</v>
      </c>
    </row>
    <row r="92" spans="1:8" x14ac:dyDescent="0.25">
      <c r="A92" s="131">
        <v>2320</v>
      </c>
      <c r="B92" s="131" t="s">
        <v>786</v>
      </c>
      <c r="C92" s="131" t="s">
        <v>68</v>
      </c>
      <c r="D92" s="131">
        <v>0.12</v>
      </c>
      <c r="E92" s="131">
        <v>12</v>
      </c>
      <c r="F92" s="131" t="s">
        <v>781</v>
      </c>
      <c r="G92" s="131" t="s">
        <v>73</v>
      </c>
      <c r="H92" s="131" t="s">
        <v>73</v>
      </c>
    </row>
    <row r="93" spans="1:8" x14ac:dyDescent="0.25">
      <c r="A93" s="131">
        <v>2585</v>
      </c>
      <c r="B93" s="131" t="s">
        <v>787</v>
      </c>
      <c r="C93" s="131" t="s">
        <v>68</v>
      </c>
      <c r="D93" s="131">
        <v>0.12</v>
      </c>
      <c r="E93" s="131">
        <v>12</v>
      </c>
      <c r="F93" s="131" t="s">
        <v>80</v>
      </c>
      <c r="G93" s="131" t="s">
        <v>80</v>
      </c>
      <c r="H93" s="131" t="s">
        <v>80</v>
      </c>
    </row>
    <row r="94" spans="1:8" x14ac:dyDescent="0.25">
      <c r="A94" s="131">
        <v>4910</v>
      </c>
      <c r="B94" s="131" t="s">
        <v>788</v>
      </c>
      <c r="C94" s="131" t="s">
        <v>68</v>
      </c>
      <c r="D94" s="131">
        <v>0.12</v>
      </c>
      <c r="E94" s="131">
        <v>12</v>
      </c>
      <c r="F94" s="131" t="s">
        <v>781</v>
      </c>
      <c r="G94" s="131" t="s">
        <v>73</v>
      </c>
      <c r="H94" s="131" t="s">
        <v>73</v>
      </c>
    </row>
    <row r="95" spans="1:8" x14ac:dyDescent="0.25">
      <c r="A95" s="131">
        <v>7325</v>
      </c>
      <c r="B95" s="131" t="s">
        <v>789</v>
      </c>
      <c r="C95" s="131" t="s">
        <v>68</v>
      </c>
      <c r="D95" s="131">
        <v>0.12</v>
      </c>
      <c r="E95" s="131">
        <v>12</v>
      </c>
      <c r="F95" s="131" t="s">
        <v>784</v>
      </c>
      <c r="G95" s="131" t="s">
        <v>72</v>
      </c>
      <c r="H95" s="131" t="s">
        <v>72</v>
      </c>
    </row>
    <row r="96" spans="1:8" x14ac:dyDescent="0.25">
      <c r="A96" s="131">
        <v>7703</v>
      </c>
      <c r="B96" s="131" t="s">
        <v>790</v>
      </c>
      <c r="C96" s="131" t="s">
        <v>68</v>
      </c>
      <c r="D96" s="131">
        <v>0.06</v>
      </c>
      <c r="E96" s="131">
        <v>6</v>
      </c>
      <c r="F96" s="131" t="s">
        <v>784</v>
      </c>
      <c r="G96" s="131" t="s">
        <v>72</v>
      </c>
      <c r="H96" s="131" t="s">
        <v>72</v>
      </c>
    </row>
    <row r="97" spans="1:8" x14ac:dyDescent="0.25">
      <c r="A97" s="131">
        <v>10720</v>
      </c>
      <c r="B97" s="131" t="s">
        <v>791</v>
      </c>
      <c r="C97" s="131" t="s">
        <v>68</v>
      </c>
      <c r="D97" s="131">
        <v>0.06</v>
      </c>
      <c r="E97" s="131">
        <v>6</v>
      </c>
      <c r="F97" s="131" t="s">
        <v>25</v>
      </c>
      <c r="G97" s="131" t="s">
        <v>792</v>
      </c>
      <c r="H97" s="131" t="s">
        <v>119</v>
      </c>
    </row>
    <row r="98" spans="1:8" x14ac:dyDescent="0.25">
      <c r="A98" s="131">
        <v>10746</v>
      </c>
      <c r="B98" s="131" t="s">
        <v>793</v>
      </c>
      <c r="C98" s="131" t="s">
        <v>68</v>
      </c>
      <c r="D98" s="131">
        <v>0.12</v>
      </c>
      <c r="E98" s="131">
        <v>12</v>
      </c>
      <c r="F98" s="131" t="s">
        <v>78</v>
      </c>
      <c r="G98" s="131" t="s">
        <v>78</v>
      </c>
      <c r="H98" s="131" t="s">
        <v>80</v>
      </c>
    </row>
    <row r="99" spans="1:8" x14ac:dyDescent="0.25">
      <c r="A99" s="131">
        <v>11062</v>
      </c>
      <c r="B99" s="131" t="s">
        <v>794</v>
      </c>
      <c r="C99" s="131" t="s">
        <v>68</v>
      </c>
      <c r="D99" s="131">
        <v>0.06</v>
      </c>
      <c r="E99" s="131">
        <v>6</v>
      </c>
      <c r="F99" s="131" t="s">
        <v>25</v>
      </c>
      <c r="G99" s="131" t="s">
        <v>792</v>
      </c>
      <c r="H99" s="131" t="s">
        <v>119</v>
      </c>
    </row>
    <row r="100" spans="1:8" x14ac:dyDescent="0.25">
      <c r="A100" s="131">
        <v>11593</v>
      </c>
      <c r="B100" s="131" t="s">
        <v>795</v>
      </c>
      <c r="C100" s="131" t="s">
        <v>68</v>
      </c>
      <c r="D100" s="131">
        <v>0.12</v>
      </c>
      <c r="E100" s="131">
        <v>12</v>
      </c>
      <c r="F100" s="131" t="s">
        <v>80</v>
      </c>
      <c r="G100" s="131" t="s">
        <v>80</v>
      </c>
      <c r="H100" s="131" t="s">
        <v>80</v>
      </c>
    </row>
    <row r="101" spans="1:8" x14ac:dyDescent="0.25">
      <c r="A101" s="131">
        <v>13213</v>
      </c>
      <c r="B101" s="131" t="s">
        <v>796</v>
      </c>
      <c r="C101" s="131" t="s">
        <v>68</v>
      </c>
      <c r="D101" s="131">
        <v>0.12</v>
      </c>
      <c r="E101" s="131">
        <v>12</v>
      </c>
      <c r="F101" s="131" t="s">
        <v>78</v>
      </c>
      <c r="G101" s="131" t="s">
        <v>78</v>
      </c>
      <c r="H101" s="131" t="s">
        <v>80</v>
      </c>
    </row>
    <row r="102" spans="1:8" x14ac:dyDescent="0.25">
      <c r="A102" s="131">
        <v>13486</v>
      </c>
      <c r="B102" s="131" t="s">
        <v>797</v>
      </c>
      <c r="C102" s="131" t="s">
        <v>68</v>
      </c>
      <c r="D102" s="131">
        <v>0.06</v>
      </c>
      <c r="E102" s="131">
        <v>6</v>
      </c>
      <c r="F102" s="131" t="s">
        <v>798</v>
      </c>
      <c r="G102" s="131" t="s">
        <v>134</v>
      </c>
      <c r="H102" s="131" t="s">
        <v>134</v>
      </c>
    </row>
    <row r="103" spans="1:8" x14ac:dyDescent="0.25">
      <c r="A103" s="131">
        <v>16946</v>
      </c>
      <c r="B103" s="131" t="s">
        <v>799</v>
      </c>
      <c r="C103" s="131" t="s">
        <v>68</v>
      </c>
      <c r="D103" s="131">
        <v>0.06</v>
      </c>
      <c r="E103" s="131">
        <v>6</v>
      </c>
      <c r="F103" s="131" t="s">
        <v>800</v>
      </c>
      <c r="G103" s="131" t="s">
        <v>149</v>
      </c>
      <c r="H103" s="131" t="s">
        <v>149</v>
      </c>
    </row>
    <row r="104" spans="1:8" x14ac:dyDescent="0.25">
      <c r="A104" s="131">
        <v>17163</v>
      </c>
      <c r="B104" s="131" t="s">
        <v>801</v>
      </c>
      <c r="C104" s="131" t="s">
        <v>68</v>
      </c>
      <c r="D104" s="131">
        <v>0.06</v>
      </c>
      <c r="E104" s="131">
        <v>6</v>
      </c>
      <c r="F104" s="131" t="s">
        <v>781</v>
      </c>
      <c r="G104" s="131" t="s">
        <v>74</v>
      </c>
      <c r="H104" s="131" t="s">
        <v>74</v>
      </c>
    </row>
    <row r="105" spans="1:8" x14ac:dyDescent="0.25">
      <c r="A105" s="131">
        <v>19164</v>
      </c>
      <c r="B105" s="131" t="s">
        <v>802</v>
      </c>
      <c r="C105" s="131" t="s">
        <v>68</v>
      </c>
      <c r="D105" s="131">
        <v>0.02</v>
      </c>
      <c r="E105" s="131">
        <v>2</v>
      </c>
      <c r="F105" s="131" t="s">
        <v>76</v>
      </c>
      <c r="G105" s="131" t="s">
        <v>76</v>
      </c>
      <c r="H105" s="131" t="s">
        <v>76</v>
      </c>
    </row>
    <row r="106" spans="1:8" x14ac:dyDescent="0.25">
      <c r="A106" s="131">
        <v>21880</v>
      </c>
      <c r="B106" s="131" t="s">
        <v>803</v>
      </c>
      <c r="C106" s="131" t="s">
        <v>68</v>
      </c>
      <c r="D106" s="131">
        <v>0.02</v>
      </c>
      <c r="E106" s="131">
        <v>2</v>
      </c>
      <c r="F106" s="131" t="s">
        <v>76</v>
      </c>
      <c r="G106" s="131" t="s">
        <v>76</v>
      </c>
      <c r="H106" s="131" t="s">
        <v>76</v>
      </c>
    </row>
    <row r="107" spans="1:8" x14ac:dyDescent="0.25">
      <c r="A107" s="131">
        <v>22200</v>
      </c>
      <c r="B107" s="131" t="s">
        <v>804</v>
      </c>
      <c r="C107" s="131" t="s">
        <v>68</v>
      </c>
      <c r="D107" s="131">
        <v>0.06</v>
      </c>
      <c r="E107" s="131">
        <v>6</v>
      </c>
      <c r="F107" s="131" t="s">
        <v>805</v>
      </c>
      <c r="G107" s="131" t="s">
        <v>75</v>
      </c>
      <c r="H107" s="131" t="s">
        <v>75</v>
      </c>
    </row>
    <row r="108" spans="1:8" x14ac:dyDescent="0.25">
      <c r="A108" s="131">
        <v>22202</v>
      </c>
      <c r="B108" s="131" t="s">
        <v>806</v>
      </c>
      <c r="C108" s="131" t="s">
        <v>68</v>
      </c>
      <c r="D108" s="131">
        <v>0.06</v>
      </c>
      <c r="E108" s="131">
        <v>6</v>
      </c>
      <c r="F108" s="131" t="s">
        <v>805</v>
      </c>
      <c r="G108" s="131" t="s">
        <v>75</v>
      </c>
      <c r="H108" s="131" t="s">
        <v>75</v>
      </c>
    </row>
    <row r="109" spans="1:8" x14ac:dyDescent="0.25">
      <c r="A109" s="131">
        <v>5753</v>
      </c>
      <c r="B109" s="131" t="s">
        <v>807</v>
      </c>
      <c r="C109" s="131" t="s">
        <v>96</v>
      </c>
      <c r="D109" s="131">
        <v>0.13500000000000001</v>
      </c>
      <c r="E109" s="131">
        <v>6</v>
      </c>
      <c r="F109" s="131" t="s">
        <v>808</v>
      </c>
      <c r="G109" s="131" t="s">
        <v>809</v>
      </c>
      <c r="H109" s="132" t="s">
        <v>98</v>
      </c>
    </row>
    <row r="110" spans="1:8" x14ac:dyDescent="0.25">
      <c r="A110" s="131">
        <v>10335</v>
      </c>
      <c r="B110" s="131" t="s">
        <v>810</v>
      </c>
      <c r="C110" s="131" t="s">
        <v>96</v>
      </c>
      <c r="D110" s="131">
        <v>0.13500000000000001</v>
      </c>
      <c r="E110" s="131">
        <v>6</v>
      </c>
      <c r="F110" s="131" t="s">
        <v>808</v>
      </c>
      <c r="G110" s="131" t="s">
        <v>809</v>
      </c>
      <c r="H110" s="132" t="s">
        <v>97</v>
      </c>
    </row>
    <row r="111" spans="1:8" x14ac:dyDescent="0.25">
      <c r="A111" s="131">
        <v>26699</v>
      </c>
      <c r="B111" s="131" t="s">
        <v>811</v>
      </c>
      <c r="C111" s="131" t="s">
        <v>96</v>
      </c>
      <c r="D111" s="131">
        <v>0.13500000000000001</v>
      </c>
      <c r="E111" s="131">
        <v>6</v>
      </c>
      <c r="F111" s="131" t="s">
        <v>808</v>
      </c>
      <c r="G111" s="131" t="s">
        <v>809</v>
      </c>
      <c r="H111" s="132" t="s">
        <v>97</v>
      </c>
    </row>
    <row r="112" spans="1:8" x14ac:dyDescent="0.25">
      <c r="A112" s="131">
        <v>7945</v>
      </c>
      <c r="B112" s="131" t="s">
        <v>812</v>
      </c>
      <c r="C112" s="131" t="s">
        <v>99</v>
      </c>
      <c r="D112" s="131">
        <v>0.15</v>
      </c>
      <c r="E112" s="131">
        <v>6</v>
      </c>
      <c r="F112" s="131" t="s">
        <v>101</v>
      </c>
      <c r="G112" s="131" t="s">
        <v>101</v>
      </c>
      <c r="H112" s="131" t="s">
        <v>101</v>
      </c>
    </row>
    <row r="113" spans="1:8" x14ac:dyDescent="0.25">
      <c r="A113" s="131">
        <v>7947</v>
      </c>
      <c r="B113" s="131" t="s">
        <v>813</v>
      </c>
      <c r="C113" s="131" t="s">
        <v>99</v>
      </c>
      <c r="D113" s="131">
        <v>0.15</v>
      </c>
      <c r="E113" s="131">
        <v>6</v>
      </c>
      <c r="F113" s="131" t="s">
        <v>100</v>
      </c>
      <c r="G113" s="131" t="s">
        <v>100</v>
      </c>
      <c r="H113" s="131" t="s">
        <v>100</v>
      </c>
    </row>
    <row r="114" spans="1:8" x14ac:dyDescent="0.25">
      <c r="A114" s="131">
        <v>16542</v>
      </c>
      <c r="B114" s="131" t="s">
        <v>814</v>
      </c>
      <c r="C114" s="131" t="s">
        <v>99</v>
      </c>
      <c r="D114" s="131">
        <v>0.15</v>
      </c>
      <c r="E114" s="131">
        <v>6</v>
      </c>
      <c r="F114" s="131" t="s">
        <v>100</v>
      </c>
      <c r="G114" s="131" t="s">
        <v>100</v>
      </c>
      <c r="H114" s="131" t="s">
        <v>100</v>
      </c>
    </row>
    <row r="115" spans="1:8" x14ac:dyDescent="0.25">
      <c r="A115" s="131">
        <v>4293</v>
      </c>
      <c r="B115" s="131" t="s">
        <v>815</v>
      </c>
      <c r="C115" s="131" t="s">
        <v>19</v>
      </c>
      <c r="D115" s="131">
        <v>2.4E-2</v>
      </c>
      <c r="E115" s="131">
        <v>12</v>
      </c>
      <c r="F115" s="131" t="s">
        <v>816</v>
      </c>
      <c r="G115" s="131" t="s">
        <v>817</v>
      </c>
      <c r="H115" s="132" t="s">
        <v>28</v>
      </c>
    </row>
    <row r="116" spans="1:8" x14ac:dyDescent="0.25">
      <c r="A116" s="131">
        <v>18152</v>
      </c>
      <c r="B116" s="131" t="s">
        <v>818</v>
      </c>
      <c r="C116" s="131" t="s">
        <v>19</v>
      </c>
      <c r="D116" s="131">
        <v>2.4E-2</v>
      </c>
      <c r="E116" s="131">
        <v>12</v>
      </c>
      <c r="F116" s="131" t="s">
        <v>819</v>
      </c>
      <c r="G116" s="131" t="s">
        <v>21</v>
      </c>
      <c r="H116" s="131" t="s">
        <v>21</v>
      </c>
    </row>
    <row r="117" spans="1:8" x14ac:dyDescent="0.25">
      <c r="A117" s="131">
        <v>18266</v>
      </c>
      <c r="B117" s="131" t="s">
        <v>820</v>
      </c>
      <c r="C117" s="131" t="s">
        <v>19</v>
      </c>
      <c r="D117" s="131">
        <v>2.4E-2</v>
      </c>
      <c r="E117" s="131">
        <v>12</v>
      </c>
      <c r="F117" s="131" t="s">
        <v>819</v>
      </c>
      <c r="G117" s="131" t="s">
        <v>28</v>
      </c>
      <c r="H117" s="131" t="s">
        <v>28</v>
      </c>
    </row>
    <row r="118" spans="1:8" x14ac:dyDescent="0.25">
      <c r="A118" s="131">
        <v>18267</v>
      </c>
      <c r="B118" s="131" t="s">
        <v>821</v>
      </c>
      <c r="C118" s="131" t="s">
        <v>19</v>
      </c>
      <c r="D118" s="131">
        <v>2.4E-2</v>
      </c>
      <c r="E118" s="131">
        <v>12</v>
      </c>
      <c r="F118" s="131" t="s">
        <v>819</v>
      </c>
      <c r="G118" s="131" t="s">
        <v>29</v>
      </c>
      <c r="H118" s="131" t="s">
        <v>29</v>
      </c>
    </row>
    <row r="119" spans="1:8" x14ac:dyDescent="0.25">
      <c r="A119" s="131">
        <v>18268</v>
      </c>
      <c r="B119" s="131" t="s">
        <v>822</v>
      </c>
      <c r="C119" s="131" t="s">
        <v>19</v>
      </c>
      <c r="D119" s="131">
        <v>2.4E-2</v>
      </c>
      <c r="E119" s="131">
        <v>12</v>
      </c>
      <c r="F119" s="131" t="s">
        <v>816</v>
      </c>
      <c r="G119" s="131" t="s">
        <v>817</v>
      </c>
      <c r="H119" s="132" t="s">
        <v>30</v>
      </c>
    </row>
    <row r="120" spans="1:8" x14ac:dyDescent="0.25">
      <c r="A120" s="131">
        <v>19321</v>
      </c>
      <c r="B120" s="131" t="s">
        <v>823</v>
      </c>
      <c r="C120" s="131" t="s">
        <v>19</v>
      </c>
      <c r="D120" s="131">
        <v>2.4E-2</v>
      </c>
      <c r="E120" s="131">
        <v>12</v>
      </c>
      <c r="F120" s="131" t="s">
        <v>816</v>
      </c>
      <c r="G120" s="131" t="s">
        <v>817</v>
      </c>
      <c r="H120" s="132" t="s">
        <v>27</v>
      </c>
    </row>
    <row r="121" spans="1:8" x14ac:dyDescent="0.25">
      <c r="A121" s="131">
        <v>20178</v>
      </c>
      <c r="B121" s="131" t="s">
        <v>824</v>
      </c>
      <c r="C121" s="131" t="s">
        <v>19</v>
      </c>
      <c r="D121" s="131">
        <v>2.4E-2</v>
      </c>
      <c r="E121" s="131">
        <v>12</v>
      </c>
      <c r="F121" s="131" t="s">
        <v>816</v>
      </c>
      <c r="G121" s="131" t="s">
        <v>817</v>
      </c>
      <c r="H121" s="132" t="s">
        <v>28</v>
      </c>
    </row>
    <row r="122" spans="1:8" x14ac:dyDescent="0.25">
      <c r="A122" s="131">
        <v>20943</v>
      </c>
      <c r="B122" s="131" t="s">
        <v>825</v>
      </c>
      <c r="C122" s="131" t="s">
        <v>19</v>
      </c>
      <c r="D122" s="131">
        <v>2.4E-2</v>
      </c>
      <c r="E122" s="131">
        <v>12</v>
      </c>
      <c r="F122" s="131" t="s">
        <v>816</v>
      </c>
      <c r="G122" s="131" t="s">
        <v>817</v>
      </c>
      <c r="H122" s="132" t="s">
        <v>30</v>
      </c>
    </row>
    <row r="123" spans="1:8" x14ac:dyDescent="0.25">
      <c r="A123" s="131">
        <v>22259</v>
      </c>
      <c r="B123" s="131" t="s">
        <v>826</v>
      </c>
      <c r="C123" s="131" t="s">
        <v>19</v>
      </c>
      <c r="D123" s="131">
        <v>2.4E-2</v>
      </c>
      <c r="E123" s="131">
        <v>12</v>
      </c>
      <c r="F123" s="131" t="s">
        <v>816</v>
      </c>
      <c r="G123" s="131" t="s">
        <v>817</v>
      </c>
      <c r="H123" s="132" t="s">
        <v>30</v>
      </c>
    </row>
    <row r="124" spans="1:8" x14ac:dyDescent="0.25">
      <c r="A124" s="131">
        <v>20941</v>
      </c>
      <c r="B124" s="131" t="s">
        <v>827</v>
      </c>
      <c r="C124" s="131" t="s">
        <v>828</v>
      </c>
      <c r="D124" s="131">
        <v>2.4E-2</v>
      </c>
      <c r="E124" s="131">
        <v>12</v>
      </c>
      <c r="F124" s="131" t="s">
        <v>819</v>
      </c>
      <c r="G124" s="131" t="s">
        <v>122</v>
      </c>
      <c r="H124" s="131" t="s">
        <v>122</v>
      </c>
    </row>
    <row r="125" spans="1:8" x14ac:dyDescent="0.25">
      <c r="A125" s="131">
        <v>2655</v>
      </c>
      <c r="B125" s="131" t="s">
        <v>829</v>
      </c>
      <c r="C125" s="131" t="s">
        <v>600</v>
      </c>
      <c r="D125" s="131">
        <v>2.844E-2</v>
      </c>
      <c r="E125" s="131">
        <v>12</v>
      </c>
      <c r="F125" s="131" t="s">
        <v>819</v>
      </c>
      <c r="G125" s="131" t="s">
        <v>29</v>
      </c>
      <c r="H125" s="131" t="s">
        <v>29</v>
      </c>
    </row>
    <row r="126" spans="1:8" x14ac:dyDescent="0.25">
      <c r="A126" s="131">
        <v>2777</v>
      </c>
      <c r="B126" s="131" t="s">
        <v>830</v>
      </c>
      <c r="C126" s="131" t="s">
        <v>600</v>
      </c>
      <c r="D126" s="131">
        <v>2.844E-2</v>
      </c>
      <c r="E126" s="131">
        <v>12</v>
      </c>
      <c r="F126" s="131" t="s">
        <v>819</v>
      </c>
      <c r="G126" s="131" t="s">
        <v>21</v>
      </c>
      <c r="H126" s="131" t="s">
        <v>21</v>
      </c>
    </row>
    <row r="127" spans="1:8" x14ac:dyDescent="0.25">
      <c r="A127" s="131">
        <v>10032</v>
      </c>
      <c r="B127" s="131" t="s">
        <v>831</v>
      </c>
      <c r="C127" s="131" t="s">
        <v>600</v>
      </c>
      <c r="D127" s="131">
        <v>2.844E-2</v>
      </c>
      <c r="E127" s="131">
        <v>12</v>
      </c>
      <c r="F127" s="131" t="s">
        <v>819</v>
      </c>
      <c r="G127" s="131" t="s">
        <v>28</v>
      </c>
      <c r="H127" s="131" t="s">
        <v>28</v>
      </c>
    </row>
    <row r="128" spans="1:8" x14ac:dyDescent="0.25">
      <c r="A128" s="131">
        <v>232</v>
      </c>
      <c r="B128" s="131" t="s">
        <v>832</v>
      </c>
      <c r="C128" s="131" t="s">
        <v>85</v>
      </c>
      <c r="D128" s="131">
        <v>0.16</v>
      </c>
      <c r="E128" s="131">
        <v>8</v>
      </c>
      <c r="F128" s="131" t="s">
        <v>833</v>
      </c>
      <c r="G128" s="131" t="s">
        <v>89</v>
      </c>
      <c r="H128" s="131" t="s">
        <v>89</v>
      </c>
    </row>
    <row r="129" spans="1:8" x14ac:dyDescent="0.25">
      <c r="A129" s="131">
        <v>503</v>
      </c>
      <c r="B129" s="131" t="s">
        <v>834</v>
      </c>
      <c r="C129" s="131" t="s">
        <v>85</v>
      </c>
      <c r="D129" s="131">
        <v>0.12</v>
      </c>
      <c r="E129" s="131">
        <v>6</v>
      </c>
      <c r="F129" s="131" t="s">
        <v>835</v>
      </c>
      <c r="G129" s="131" t="s">
        <v>91</v>
      </c>
      <c r="H129" s="131" t="s">
        <v>91</v>
      </c>
    </row>
    <row r="130" spans="1:8" x14ac:dyDescent="0.25">
      <c r="A130" s="131">
        <v>504</v>
      </c>
      <c r="B130" s="131" t="s">
        <v>836</v>
      </c>
      <c r="C130" s="131" t="s">
        <v>85</v>
      </c>
      <c r="D130" s="131">
        <v>0.12</v>
      </c>
      <c r="E130" s="131">
        <v>6</v>
      </c>
      <c r="F130" s="131" t="s">
        <v>837</v>
      </c>
      <c r="G130" s="131" t="s">
        <v>88</v>
      </c>
      <c r="H130" s="131" t="s">
        <v>88</v>
      </c>
    </row>
    <row r="131" spans="1:8" x14ac:dyDescent="0.25">
      <c r="A131" s="131">
        <v>856</v>
      </c>
      <c r="B131" s="131" t="s">
        <v>838</v>
      </c>
      <c r="C131" s="131" t="s">
        <v>85</v>
      </c>
      <c r="D131" s="131">
        <v>0.16</v>
      </c>
      <c r="E131" s="131">
        <v>8</v>
      </c>
      <c r="F131" s="131" t="s">
        <v>835</v>
      </c>
      <c r="G131" s="131" t="s">
        <v>91</v>
      </c>
      <c r="H131" s="131" t="s">
        <v>91</v>
      </c>
    </row>
    <row r="132" spans="1:8" x14ac:dyDescent="0.25">
      <c r="A132" s="131">
        <v>930</v>
      </c>
      <c r="B132" s="131" t="s">
        <v>839</v>
      </c>
      <c r="C132" s="131" t="s">
        <v>85</v>
      </c>
      <c r="D132" s="131">
        <v>0.16</v>
      </c>
      <c r="E132" s="131">
        <v>8</v>
      </c>
      <c r="F132" s="131" t="s">
        <v>837</v>
      </c>
      <c r="G132" s="131" t="s">
        <v>88</v>
      </c>
      <c r="H132" s="131" t="s">
        <v>88</v>
      </c>
    </row>
    <row r="133" spans="1:8" x14ac:dyDescent="0.25">
      <c r="A133" s="131">
        <v>1166</v>
      </c>
      <c r="B133" s="131" t="s">
        <v>840</v>
      </c>
      <c r="C133" s="131" t="s">
        <v>85</v>
      </c>
      <c r="D133" s="131">
        <v>0.12</v>
      </c>
      <c r="E133" s="131">
        <v>6</v>
      </c>
      <c r="F133" s="131" t="s">
        <v>835</v>
      </c>
      <c r="G133" s="131" t="s">
        <v>91</v>
      </c>
      <c r="H133" s="131" t="s">
        <v>91</v>
      </c>
    </row>
    <row r="134" spans="1:8" x14ac:dyDescent="0.25">
      <c r="A134" s="131">
        <v>1232</v>
      </c>
      <c r="B134" s="131" t="s">
        <v>841</v>
      </c>
      <c r="C134" s="131" t="s">
        <v>85</v>
      </c>
      <c r="D134" s="131">
        <v>0.16</v>
      </c>
      <c r="E134" s="131">
        <v>8</v>
      </c>
      <c r="F134" s="131" t="s">
        <v>835</v>
      </c>
      <c r="G134" s="131" t="s">
        <v>91</v>
      </c>
      <c r="H134" s="131" t="s">
        <v>91</v>
      </c>
    </row>
    <row r="135" spans="1:8" x14ac:dyDescent="0.25">
      <c r="A135" s="131">
        <v>2349</v>
      </c>
      <c r="B135" s="131" t="s">
        <v>842</v>
      </c>
      <c r="C135" s="131" t="s">
        <v>85</v>
      </c>
      <c r="D135" s="131">
        <v>0.12</v>
      </c>
      <c r="E135" s="131">
        <v>6</v>
      </c>
      <c r="F135" s="131" t="s">
        <v>843</v>
      </c>
      <c r="G135" s="131" t="s">
        <v>86</v>
      </c>
      <c r="H135" s="131" t="s">
        <v>86</v>
      </c>
    </row>
    <row r="136" spans="1:8" x14ac:dyDescent="0.25">
      <c r="A136" s="131">
        <v>2350</v>
      </c>
      <c r="B136" s="131" t="s">
        <v>844</v>
      </c>
      <c r="C136" s="131" t="s">
        <v>85</v>
      </c>
      <c r="D136" s="131">
        <v>0.12</v>
      </c>
      <c r="E136" s="131">
        <v>6</v>
      </c>
      <c r="F136" s="131" t="s">
        <v>833</v>
      </c>
      <c r="G136" s="131" t="s">
        <v>90</v>
      </c>
      <c r="H136" s="131" t="s">
        <v>90</v>
      </c>
    </row>
    <row r="137" spans="1:8" x14ac:dyDescent="0.25">
      <c r="A137" s="131">
        <v>2353</v>
      </c>
      <c r="B137" s="131" t="s">
        <v>845</v>
      </c>
      <c r="C137" s="131" t="s">
        <v>85</v>
      </c>
      <c r="D137" s="131">
        <v>0.12</v>
      </c>
      <c r="E137" s="131">
        <v>6</v>
      </c>
      <c r="F137" s="131" t="s">
        <v>846</v>
      </c>
      <c r="G137" s="131" t="s">
        <v>93</v>
      </c>
      <c r="H137" s="131" t="s">
        <v>93</v>
      </c>
    </row>
    <row r="138" spans="1:8" x14ac:dyDescent="0.25">
      <c r="A138" s="131">
        <v>2354</v>
      </c>
      <c r="B138" s="131" t="s">
        <v>847</v>
      </c>
      <c r="C138" s="131" t="s">
        <v>85</v>
      </c>
      <c r="D138" s="131">
        <v>0.12</v>
      </c>
      <c r="E138" s="131">
        <v>6</v>
      </c>
      <c r="F138" s="131" t="s">
        <v>833</v>
      </c>
      <c r="G138" s="131" t="s">
        <v>93</v>
      </c>
      <c r="H138" s="132" t="s">
        <v>90</v>
      </c>
    </row>
    <row r="139" spans="1:8" x14ac:dyDescent="0.25">
      <c r="A139" s="131">
        <v>2357</v>
      </c>
      <c r="B139" s="131" t="s">
        <v>848</v>
      </c>
      <c r="C139" s="131" t="s">
        <v>85</v>
      </c>
      <c r="D139" s="131">
        <v>0.12</v>
      </c>
      <c r="E139" s="131">
        <v>6</v>
      </c>
      <c r="F139" s="131" t="s">
        <v>849</v>
      </c>
      <c r="G139" s="131" t="s">
        <v>92</v>
      </c>
      <c r="H139" s="131" t="s">
        <v>92</v>
      </c>
    </row>
    <row r="140" spans="1:8" x14ac:dyDescent="0.25">
      <c r="A140" s="131">
        <v>2937</v>
      </c>
      <c r="B140" s="131" t="s">
        <v>850</v>
      </c>
      <c r="C140" s="131" t="s">
        <v>85</v>
      </c>
      <c r="D140" s="131">
        <v>0.16</v>
      </c>
      <c r="E140" s="131">
        <v>8</v>
      </c>
      <c r="F140" s="131" t="s">
        <v>843</v>
      </c>
      <c r="G140" s="131" t="s">
        <v>86</v>
      </c>
      <c r="H140" s="131" t="s">
        <v>86</v>
      </c>
    </row>
    <row r="141" spans="1:8" x14ac:dyDescent="0.25">
      <c r="A141" s="131">
        <v>2938</v>
      </c>
      <c r="B141" s="131" t="s">
        <v>851</v>
      </c>
      <c r="C141" s="131" t="s">
        <v>85</v>
      </c>
      <c r="D141" s="131">
        <v>0.16</v>
      </c>
      <c r="E141" s="131">
        <v>8</v>
      </c>
      <c r="F141" s="131" t="s">
        <v>846</v>
      </c>
      <c r="G141" s="131" t="s">
        <v>93</v>
      </c>
      <c r="H141" s="131" t="s">
        <v>93</v>
      </c>
    </row>
    <row r="142" spans="1:8" x14ac:dyDescent="0.25">
      <c r="A142" s="131">
        <v>2940</v>
      </c>
      <c r="B142" s="131" t="s">
        <v>852</v>
      </c>
      <c r="C142" s="131" t="s">
        <v>85</v>
      </c>
      <c r="D142" s="131">
        <v>0.16</v>
      </c>
      <c r="E142" s="131">
        <v>8</v>
      </c>
      <c r="F142" s="131" t="s">
        <v>833</v>
      </c>
      <c r="G142" s="131" t="s">
        <v>90</v>
      </c>
      <c r="H142" s="131" t="s">
        <v>90</v>
      </c>
    </row>
    <row r="143" spans="1:8" x14ac:dyDescent="0.25">
      <c r="A143" s="131">
        <v>4409</v>
      </c>
      <c r="B143" s="131" t="s">
        <v>853</v>
      </c>
      <c r="C143" s="131" t="s">
        <v>85</v>
      </c>
      <c r="D143" s="131">
        <v>0.12</v>
      </c>
      <c r="E143" s="131">
        <v>6</v>
      </c>
      <c r="F143" s="131" t="s">
        <v>837</v>
      </c>
      <c r="G143" s="131" t="s">
        <v>88</v>
      </c>
      <c r="H143" s="131" t="s">
        <v>88</v>
      </c>
    </row>
    <row r="144" spans="1:8" x14ac:dyDescent="0.25">
      <c r="A144" s="131">
        <v>5029</v>
      </c>
      <c r="B144" s="131" t="s">
        <v>854</v>
      </c>
      <c r="C144" s="131" t="s">
        <v>85</v>
      </c>
      <c r="D144" s="131">
        <v>0.16</v>
      </c>
      <c r="E144" s="131">
        <v>8</v>
      </c>
      <c r="F144" s="131" t="s">
        <v>837</v>
      </c>
      <c r="G144" s="131" t="s">
        <v>88</v>
      </c>
      <c r="H144" s="131" t="s">
        <v>88</v>
      </c>
    </row>
    <row r="145" spans="1:8" x14ac:dyDescent="0.25">
      <c r="A145" s="131">
        <v>6909</v>
      </c>
      <c r="B145" s="131" t="s">
        <v>855</v>
      </c>
      <c r="C145" s="131" t="s">
        <v>85</v>
      </c>
      <c r="D145" s="131">
        <v>0.12</v>
      </c>
      <c r="E145" s="131">
        <v>6</v>
      </c>
      <c r="F145" s="131" t="s">
        <v>109</v>
      </c>
      <c r="G145" s="131" t="s">
        <v>111</v>
      </c>
      <c r="H145" s="131" t="s">
        <v>111</v>
      </c>
    </row>
    <row r="146" spans="1:8" x14ac:dyDescent="0.25">
      <c r="A146" s="131">
        <v>7500</v>
      </c>
      <c r="B146" s="131" t="s">
        <v>856</v>
      </c>
      <c r="C146" s="131" t="s">
        <v>85</v>
      </c>
      <c r="D146" s="131">
        <v>0.12</v>
      </c>
      <c r="E146" s="131">
        <v>6</v>
      </c>
      <c r="F146" s="131" t="s">
        <v>837</v>
      </c>
      <c r="G146" s="131" t="s">
        <v>88</v>
      </c>
      <c r="H146" s="131" t="s">
        <v>88</v>
      </c>
    </row>
    <row r="147" spans="1:8" x14ac:dyDescent="0.25">
      <c r="A147" s="131">
        <v>8841</v>
      </c>
      <c r="B147" s="131" t="s">
        <v>857</v>
      </c>
      <c r="C147" s="131" t="s">
        <v>85</v>
      </c>
      <c r="D147" s="131">
        <v>0.12</v>
      </c>
      <c r="E147" s="131">
        <v>6</v>
      </c>
      <c r="F147" s="131" t="s">
        <v>846</v>
      </c>
      <c r="G147" s="131" t="s">
        <v>93</v>
      </c>
      <c r="H147" s="131" t="s">
        <v>93</v>
      </c>
    </row>
    <row r="148" spans="1:8" x14ac:dyDescent="0.25">
      <c r="A148" s="131">
        <v>9276</v>
      </c>
      <c r="B148" s="131" t="s">
        <v>858</v>
      </c>
      <c r="C148" s="131" t="s">
        <v>85</v>
      </c>
      <c r="D148" s="131">
        <v>0.12</v>
      </c>
      <c r="E148" s="131">
        <v>6</v>
      </c>
      <c r="F148" s="131" t="s">
        <v>837</v>
      </c>
      <c r="G148" s="131" t="s">
        <v>88</v>
      </c>
      <c r="H148" s="131" t="s">
        <v>88</v>
      </c>
    </row>
    <row r="149" spans="1:8" x14ac:dyDescent="0.25">
      <c r="A149" s="131">
        <v>9277</v>
      </c>
      <c r="B149" s="131" t="s">
        <v>859</v>
      </c>
      <c r="C149" s="131" t="s">
        <v>85</v>
      </c>
      <c r="D149" s="131">
        <v>0.16</v>
      </c>
      <c r="E149" s="131">
        <v>8</v>
      </c>
      <c r="F149" s="131" t="s">
        <v>837</v>
      </c>
      <c r="G149" s="131" t="s">
        <v>88</v>
      </c>
      <c r="H149" s="131" t="s">
        <v>88</v>
      </c>
    </row>
    <row r="150" spans="1:8" x14ac:dyDescent="0.25">
      <c r="A150" s="131">
        <v>17166</v>
      </c>
      <c r="B150" s="131" t="s">
        <v>860</v>
      </c>
      <c r="C150" s="131" t="s">
        <v>85</v>
      </c>
      <c r="D150" s="131">
        <v>0.12</v>
      </c>
      <c r="E150" s="131">
        <v>6</v>
      </c>
      <c r="F150" s="131" t="s">
        <v>849</v>
      </c>
      <c r="G150" s="131" t="s">
        <v>92</v>
      </c>
      <c r="H150" s="131" t="s">
        <v>92</v>
      </c>
    </row>
    <row r="151" spans="1:8" x14ac:dyDescent="0.25">
      <c r="A151" s="131">
        <v>17167</v>
      </c>
      <c r="B151" s="131" t="s">
        <v>861</v>
      </c>
      <c r="C151" s="131" t="s">
        <v>85</v>
      </c>
      <c r="D151" s="131">
        <v>0.12</v>
      </c>
      <c r="E151" s="131">
        <v>6</v>
      </c>
      <c r="F151" s="131" t="s">
        <v>835</v>
      </c>
      <c r="G151" s="131" t="s">
        <v>91</v>
      </c>
      <c r="H151" s="131" t="s">
        <v>91</v>
      </c>
    </row>
    <row r="152" spans="1:8" x14ac:dyDescent="0.25">
      <c r="A152" s="131">
        <v>21441</v>
      </c>
      <c r="B152" s="131" t="s">
        <v>862</v>
      </c>
      <c r="C152" s="131" t="s">
        <v>85</v>
      </c>
      <c r="D152" s="131">
        <v>0.12</v>
      </c>
      <c r="E152" s="131">
        <v>6</v>
      </c>
      <c r="F152" s="131" t="s">
        <v>835</v>
      </c>
      <c r="G152" s="131" t="s">
        <v>91</v>
      </c>
      <c r="H152" s="131" t="s">
        <v>91</v>
      </c>
    </row>
    <row r="153" spans="1:8" x14ac:dyDescent="0.25">
      <c r="A153" s="131">
        <v>22114</v>
      </c>
      <c r="B153" s="131" t="s">
        <v>863</v>
      </c>
      <c r="C153" s="131" t="s">
        <v>85</v>
      </c>
      <c r="D153" s="131">
        <v>0.04</v>
      </c>
      <c r="E153" s="131">
        <v>2</v>
      </c>
      <c r="F153" s="131" t="s">
        <v>864</v>
      </c>
      <c r="G153" s="131" t="s">
        <v>864</v>
      </c>
      <c r="H153" s="131" t="s">
        <v>95</v>
      </c>
    </row>
    <row r="154" spans="1:8" x14ac:dyDescent="0.25">
      <c r="A154" s="131">
        <v>22116</v>
      </c>
      <c r="B154" s="131" t="s">
        <v>865</v>
      </c>
      <c r="C154" s="131" t="s">
        <v>85</v>
      </c>
      <c r="D154" s="131">
        <v>0.04</v>
      </c>
      <c r="E154" s="131">
        <v>2</v>
      </c>
      <c r="F154" s="131" t="s">
        <v>864</v>
      </c>
      <c r="G154" s="131" t="s">
        <v>864</v>
      </c>
      <c r="H154" s="131" t="s">
        <v>94</v>
      </c>
    </row>
    <row r="155" spans="1:8" x14ac:dyDescent="0.25">
      <c r="A155" s="131">
        <v>22619</v>
      </c>
      <c r="B155" s="131" t="s">
        <v>866</v>
      </c>
      <c r="C155" s="131" t="s">
        <v>85</v>
      </c>
      <c r="D155" s="131">
        <v>0.16</v>
      </c>
      <c r="E155" s="131">
        <v>8</v>
      </c>
      <c r="F155" s="131" t="s">
        <v>835</v>
      </c>
      <c r="G155" s="131" t="s">
        <v>91</v>
      </c>
      <c r="H155" s="131" t="s">
        <v>91</v>
      </c>
    </row>
    <row r="156" spans="1:8" x14ac:dyDescent="0.25">
      <c r="A156" s="131">
        <v>22621</v>
      </c>
      <c r="B156" s="131" t="s">
        <v>867</v>
      </c>
      <c r="C156" s="131" t="s">
        <v>85</v>
      </c>
      <c r="D156" s="131">
        <v>0.16</v>
      </c>
      <c r="E156" s="131">
        <v>8</v>
      </c>
      <c r="F156" s="131" t="s">
        <v>835</v>
      </c>
      <c r="G156" s="131" t="s">
        <v>91</v>
      </c>
      <c r="H156" s="131" t="s">
        <v>91</v>
      </c>
    </row>
    <row r="157" spans="1:8" x14ac:dyDescent="0.25">
      <c r="A157" s="131">
        <v>22745</v>
      </c>
      <c r="B157" s="131" t="s">
        <v>868</v>
      </c>
      <c r="C157" s="131" t="s">
        <v>85</v>
      </c>
      <c r="D157" s="131">
        <v>0.12</v>
      </c>
      <c r="E157" s="131">
        <v>6</v>
      </c>
      <c r="F157" s="131" t="s">
        <v>835</v>
      </c>
      <c r="G157" s="131" t="s">
        <v>91</v>
      </c>
      <c r="H157" s="131" t="s">
        <v>91</v>
      </c>
    </row>
    <row r="158" spans="1:8" x14ac:dyDescent="0.25">
      <c r="A158" s="131">
        <v>23163</v>
      </c>
      <c r="B158" s="131" t="s">
        <v>869</v>
      </c>
      <c r="C158" s="131" t="s">
        <v>85</v>
      </c>
      <c r="D158" s="131">
        <v>0.12</v>
      </c>
      <c r="E158" s="131">
        <v>6</v>
      </c>
      <c r="F158" s="131" t="s">
        <v>835</v>
      </c>
      <c r="G158" s="131" t="s">
        <v>91</v>
      </c>
      <c r="H158" s="131" t="s">
        <v>91</v>
      </c>
    </row>
    <row r="159" spans="1:8" x14ac:dyDescent="0.25">
      <c r="A159" s="131">
        <v>25700</v>
      </c>
      <c r="B159" s="131" t="s">
        <v>870</v>
      </c>
      <c r="C159" s="131" t="s">
        <v>85</v>
      </c>
      <c r="D159" s="131">
        <v>0.12</v>
      </c>
      <c r="E159" s="131">
        <v>6</v>
      </c>
      <c r="F159" s="131" t="s">
        <v>798</v>
      </c>
      <c r="G159" s="131" t="s">
        <v>135</v>
      </c>
      <c r="H159" s="131" t="s">
        <v>135</v>
      </c>
    </row>
    <row r="160" spans="1:8" x14ac:dyDescent="0.25">
      <c r="A160" s="131">
        <v>1114</v>
      </c>
      <c r="B160" s="131" t="s">
        <v>871</v>
      </c>
      <c r="C160" s="131" t="s">
        <v>105</v>
      </c>
      <c r="D160" s="131">
        <v>0.13200000000000001</v>
      </c>
      <c r="E160" s="131">
        <v>4</v>
      </c>
      <c r="F160" s="131" t="s">
        <v>106</v>
      </c>
      <c r="G160" s="131" t="s">
        <v>106</v>
      </c>
      <c r="H160" s="131" t="s">
        <v>106</v>
      </c>
    </row>
    <row r="161" spans="1:8" x14ac:dyDescent="0.25">
      <c r="A161" s="131">
        <v>1116</v>
      </c>
      <c r="B161" s="131" t="s">
        <v>872</v>
      </c>
      <c r="C161" s="131" t="s">
        <v>105</v>
      </c>
      <c r="D161" s="131">
        <v>0.13200000000000001</v>
      </c>
      <c r="E161" s="131">
        <v>4</v>
      </c>
      <c r="F161" s="131" t="s">
        <v>107</v>
      </c>
      <c r="G161" s="131" t="s">
        <v>107</v>
      </c>
      <c r="H161" s="131" t="s">
        <v>107</v>
      </c>
    </row>
    <row r="162" spans="1:8" x14ac:dyDescent="0.25">
      <c r="A162" s="131">
        <v>18137</v>
      </c>
      <c r="B162" s="131" t="s">
        <v>873</v>
      </c>
      <c r="C162" s="131" t="s">
        <v>105</v>
      </c>
      <c r="D162" s="131">
        <v>0.12</v>
      </c>
      <c r="E162" s="131">
        <v>4</v>
      </c>
      <c r="F162" s="131" t="s">
        <v>103</v>
      </c>
      <c r="G162" s="131" t="s">
        <v>103</v>
      </c>
      <c r="H162" s="131" t="s">
        <v>103</v>
      </c>
    </row>
    <row r="163" spans="1:8" x14ac:dyDescent="0.25">
      <c r="A163" s="131">
        <v>18341</v>
      </c>
      <c r="B163" s="131" t="s">
        <v>874</v>
      </c>
      <c r="C163" s="131" t="s">
        <v>105</v>
      </c>
      <c r="D163" s="131">
        <v>0.12</v>
      </c>
      <c r="E163" s="131">
        <v>4</v>
      </c>
      <c r="F163" s="131" t="s">
        <v>104</v>
      </c>
      <c r="G163" s="131" t="s">
        <v>104</v>
      </c>
      <c r="H163" s="131" t="s">
        <v>104</v>
      </c>
    </row>
    <row r="164" spans="1:8" x14ac:dyDescent="0.25">
      <c r="A164" s="131">
        <v>10627</v>
      </c>
      <c r="B164" s="131" t="s">
        <v>875</v>
      </c>
      <c r="C164" s="131" t="s">
        <v>876</v>
      </c>
      <c r="D164" s="131">
        <v>3.5999999999999997E-2</v>
      </c>
      <c r="E164" s="131">
        <v>12</v>
      </c>
      <c r="F164" s="131" t="s">
        <v>109</v>
      </c>
      <c r="G164" s="131" t="s">
        <v>111</v>
      </c>
      <c r="H164" s="131" t="s">
        <v>111</v>
      </c>
    </row>
    <row r="165" spans="1:8" x14ac:dyDescent="0.25">
      <c r="A165" s="131">
        <v>10629</v>
      </c>
      <c r="B165" s="131" t="s">
        <v>877</v>
      </c>
      <c r="C165" s="131" t="s">
        <v>876</v>
      </c>
      <c r="D165" s="131">
        <v>3.5999999999999997E-2</v>
      </c>
      <c r="E165" s="131">
        <v>12</v>
      </c>
      <c r="F165" s="131" t="s">
        <v>109</v>
      </c>
      <c r="G165" s="131" t="s">
        <v>111</v>
      </c>
      <c r="H165" s="131" t="s">
        <v>111</v>
      </c>
    </row>
    <row r="166" spans="1:8" x14ac:dyDescent="0.25">
      <c r="A166" s="131">
        <v>13015</v>
      </c>
      <c r="B166" s="131" t="s">
        <v>878</v>
      </c>
      <c r="C166" s="131" t="s">
        <v>876</v>
      </c>
      <c r="D166" s="131">
        <v>3.5999999999999997E-2</v>
      </c>
      <c r="E166" s="131">
        <v>12</v>
      </c>
      <c r="F166" s="131" t="s">
        <v>109</v>
      </c>
      <c r="G166" s="131" t="s">
        <v>111</v>
      </c>
      <c r="H166" s="131" t="s">
        <v>111</v>
      </c>
    </row>
    <row r="167" spans="1:8" x14ac:dyDescent="0.25">
      <c r="A167" s="131">
        <v>13017</v>
      </c>
      <c r="B167" s="131" t="s">
        <v>879</v>
      </c>
      <c r="C167" s="131" t="s">
        <v>876</v>
      </c>
      <c r="D167" s="131">
        <v>3.5999999999999997E-2</v>
      </c>
      <c r="E167" s="131">
        <v>12</v>
      </c>
      <c r="F167" s="131" t="s">
        <v>109</v>
      </c>
      <c r="G167" s="131" t="s">
        <v>111</v>
      </c>
      <c r="H167" s="131" t="s">
        <v>111</v>
      </c>
    </row>
    <row r="168" spans="1:8" x14ac:dyDescent="0.25">
      <c r="A168" s="131">
        <v>1732</v>
      </c>
      <c r="B168" s="131" t="s">
        <v>880</v>
      </c>
      <c r="C168" s="131" t="s">
        <v>58</v>
      </c>
      <c r="D168" s="131">
        <v>0.06</v>
      </c>
      <c r="E168" s="131">
        <v>12</v>
      </c>
      <c r="F168" s="131" t="s">
        <v>881</v>
      </c>
      <c r="G168" s="131" t="s">
        <v>61</v>
      </c>
      <c r="H168" s="131" t="s">
        <v>61</v>
      </c>
    </row>
    <row r="169" spans="1:8" x14ac:dyDescent="0.25">
      <c r="A169" s="131">
        <v>6903</v>
      </c>
      <c r="B169" s="131" t="s">
        <v>882</v>
      </c>
      <c r="C169" s="131" t="s">
        <v>58</v>
      </c>
      <c r="D169" s="131">
        <v>0.06</v>
      </c>
      <c r="E169" s="131">
        <v>12</v>
      </c>
      <c r="F169" s="131" t="s">
        <v>109</v>
      </c>
      <c r="G169" s="131" t="s">
        <v>111</v>
      </c>
      <c r="H169" s="131" t="s">
        <v>111</v>
      </c>
    </row>
    <row r="170" spans="1:8" x14ac:dyDescent="0.25">
      <c r="A170" s="131">
        <v>6905</v>
      </c>
      <c r="B170" s="131" t="s">
        <v>883</v>
      </c>
      <c r="C170" s="131" t="s">
        <v>58</v>
      </c>
      <c r="D170" s="131">
        <v>0.06</v>
      </c>
      <c r="E170" s="131">
        <v>12</v>
      </c>
      <c r="F170" s="131" t="s">
        <v>109</v>
      </c>
      <c r="G170" s="131" t="s">
        <v>111</v>
      </c>
      <c r="H170" s="131" t="s">
        <v>111</v>
      </c>
    </row>
    <row r="171" spans="1:8" x14ac:dyDescent="0.25">
      <c r="A171" s="131">
        <v>7977</v>
      </c>
      <c r="B171" s="131" t="s">
        <v>884</v>
      </c>
      <c r="C171" s="131" t="s">
        <v>58</v>
      </c>
      <c r="D171" s="131">
        <v>0.03</v>
      </c>
      <c r="E171" s="131">
        <v>6</v>
      </c>
      <c r="F171" s="131" t="s">
        <v>885</v>
      </c>
      <c r="G171" s="131" t="s">
        <v>119</v>
      </c>
      <c r="H171" s="131" t="s">
        <v>119</v>
      </c>
    </row>
    <row r="172" spans="1:8" x14ac:dyDescent="0.25">
      <c r="A172" s="131">
        <v>7979</v>
      </c>
      <c r="B172" s="131" t="s">
        <v>886</v>
      </c>
      <c r="C172" s="131" t="s">
        <v>58</v>
      </c>
      <c r="D172" s="131">
        <v>0.03</v>
      </c>
      <c r="E172" s="131">
        <v>6</v>
      </c>
      <c r="F172" s="131" t="s">
        <v>885</v>
      </c>
      <c r="G172" s="131" t="s">
        <v>119</v>
      </c>
      <c r="H172" s="131" t="s">
        <v>119</v>
      </c>
    </row>
    <row r="173" spans="1:8" x14ac:dyDescent="0.25">
      <c r="A173" s="131">
        <v>7980</v>
      </c>
      <c r="B173" s="131" t="s">
        <v>887</v>
      </c>
      <c r="C173" s="131" t="s">
        <v>58</v>
      </c>
      <c r="D173" s="131">
        <v>0.03</v>
      </c>
      <c r="E173" s="131">
        <v>6</v>
      </c>
      <c r="F173" s="131" t="s">
        <v>885</v>
      </c>
      <c r="G173" s="131" t="s">
        <v>119</v>
      </c>
      <c r="H173" s="131" t="s">
        <v>119</v>
      </c>
    </row>
    <row r="174" spans="1:8" x14ac:dyDescent="0.25">
      <c r="A174" s="131">
        <v>7981</v>
      </c>
      <c r="B174" s="131" t="s">
        <v>888</v>
      </c>
      <c r="C174" s="131" t="s">
        <v>58</v>
      </c>
      <c r="D174" s="131">
        <v>0.03</v>
      </c>
      <c r="E174" s="131">
        <v>6</v>
      </c>
      <c r="F174" s="131" t="s">
        <v>885</v>
      </c>
      <c r="G174" s="131" t="s">
        <v>119</v>
      </c>
      <c r="H174" s="131" t="s">
        <v>119</v>
      </c>
    </row>
    <row r="175" spans="1:8" x14ac:dyDescent="0.25">
      <c r="A175" s="131">
        <v>7982</v>
      </c>
      <c r="B175" s="131" t="s">
        <v>889</v>
      </c>
      <c r="C175" s="131" t="s">
        <v>58</v>
      </c>
      <c r="D175" s="131">
        <v>0.03</v>
      </c>
      <c r="E175" s="131">
        <v>6</v>
      </c>
      <c r="F175" s="131" t="s">
        <v>885</v>
      </c>
      <c r="G175" s="131" t="s">
        <v>119</v>
      </c>
      <c r="H175" s="131" t="s">
        <v>119</v>
      </c>
    </row>
    <row r="176" spans="1:8" x14ac:dyDescent="0.25">
      <c r="A176" s="131">
        <v>7983</v>
      </c>
      <c r="B176" s="131" t="s">
        <v>890</v>
      </c>
      <c r="C176" s="131" t="s">
        <v>58</v>
      </c>
      <c r="D176" s="131">
        <v>0.03</v>
      </c>
      <c r="E176" s="131">
        <v>6</v>
      </c>
      <c r="F176" s="131" t="s">
        <v>885</v>
      </c>
      <c r="G176" s="131" t="s">
        <v>119</v>
      </c>
      <c r="H176" s="131" t="s">
        <v>119</v>
      </c>
    </row>
    <row r="177" spans="1:8" x14ac:dyDescent="0.25">
      <c r="A177" s="131">
        <v>7985</v>
      </c>
      <c r="B177" s="131" t="s">
        <v>891</v>
      </c>
      <c r="C177" s="131" t="s">
        <v>58</v>
      </c>
      <c r="D177" s="131">
        <v>0.03</v>
      </c>
      <c r="E177" s="131">
        <v>6</v>
      </c>
      <c r="F177" s="131" t="s">
        <v>885</v>
      </c>
      <c r="G177" s="131" t="s">
        <v>119</v>
      </c>
      <c r="H177" s="131" t="s">
        <v>119</v>
      </c>
    </row>
    <row r="178" spans="1:8" x14ac:dyDescent="0.25">
      <c r="A178" s="131">
        <v>8791</v>
      </c>
      <c r="B178" s="131" t="s">
        <v>892</v>
      </c>
      <c r="C178" s="131" t="s">
        <v>58</v>
      </c>
      <c r="D178" s="131">
        <v>0.06</v>
      </c>
      <c r="E178" s="131">
        <v>12</v>
      </c>
      <c r="F178" s="131" t="s">
        <v>881</v>
      </c>
      <c r="G178" s="131" t="s">
        <v>61</v>
      </c>
      <c r="H178" s="131" t="s">
        <v>61</v>
      </c>
    </row>
    <row r="179" spans="1:8" x14ac:dyDescent="0.25">
      <c r="A179" s="131">
        <v>10631</v>
      </c>
      <c r="B179" s="131" t="s">
        <v>893</v>
      </c>
      <c r="C179" s="131" t="s">
        <v>58</v>
      </c>
      <c r="D179" s="131">
        <v>6.1199999999999997E-2</v>
      </c>
      <c r="E179" s="131">
        <v>12</v>
      </c>
      <c r="F179" s="131" t="s">
        <v>109</v>
      </c>
      <c r="G179" s="131" t="s">
        <v>111</v>
      </c>
      <c r="H179" s="131" t="s">
        <v>111</v>
      </c>
    </row>
    <row r="180" spans="1:8" x14ac:dyDescent="0.25">
      <c r="A180" s="131">
        <v>10633</v>
      </c>
      <c r="B180" s="131" t="s">
        <v>894</v>
      </c>
      <c r="C180" s="131" t="s">
        <v>58</v>
      </c>
      <c r="D180" s="131">
        <v>6.1199999999999997E-2</v>
      </c>
      <c r="E180" s="131">
        <v>12</v>
      </c>
      <c r="F180" s="131" t="s">
        <v>109</v>
      </c>
      <c r="G180" s="131" t="s">
        <v>111</v>
      </c>
      <c r="H180" s="131" t="s">
        <v>111</v>
      </c>
    </row>
    <row r="181" spans="1:8" x14ac:dyDescent="0.25">
      <c r="A181" s="131">
        <v>11102</v>
      </c>
      <c r="B181" s="131" t="s">
        <v>895</v>
      </c>
      <c r="C181" s="131" t="s">
        <v>58</v>
      </c>
      <c r="D181" s="131">
        <v>0.06</v>
      </c>
      <c r="E181" s="131">
        <v>12</v>
      </c>
      <c r="F181" s="131" t="s">
        <v>881</v>
      </c>
      <c r="G181" s="131" t="s">
        <v>61</v>
      </c>
      <c r="H181" s="131" t="s">
        <v>61</v>
      </c>
    </row>
    <row r="182" spans="1:8" x14ac:dyDescent="0.25">
      <c r="A182" s="131">
        <v>11721</v>
      </c>
      <c r="B182" s="131" t="s">
        <v>896</v>
      </c>
      <c r="C182" s="131" t="s">
        <v>58</v>
      </c>
      <c r="D182" s="131">
        <v>0.06</v>
      </c>
      <c r="E182" s="131">
        <v>12</v>
      </c>
      <c r="F182" s="131" t="s">
        <v>897</v>
      </c>
      <c r="G182" s="131" t="s">
        <v>59</v>
      </c>
      <c r="H182" s="131" t="s">
        <v>59</v>
      </c>
    </row>
    <row r="183" spans="1:8" x14ac:dyDescent="0.25">
      <c r="A183" s="131">
        <v>12827</v>
      </c>
      <c r="B183" s="131" t="s">
        <v>898</v>
      </c>
      <c r="C183" s="131" t="s">
        <v>58</v>
      </c>
      <c r="D183" s="131">
        <v>3.0599999999999999E-2</v>
      </c>
      <c r="E183" s="131">
        <v>6</v>
      </c>
      <c r="F183" s="131" t="s">
        <v>109</v>
      </c>
      <c r="G183" s="131" t="s">
        <v>111</v>
      </c>
      <c r="H183" s="131" t="s">
        <v>111</v>
      </c>
    </row>
    <row r="184" spans="1:8" x14ac:dyDescent="0.25">
      <c r="A184" s="131">
        <v>12830</v>
      </c>
      <c r="B184" s="131" t="s">
        <v>899</v>
      </c>
      <c r="C184" s="131" t="s">
        <v>58</v>
      </c>
      <c r="D184" s="131">
        <v>3.0599999999999999E-2</v>
      </c>
      <c r="E184" s="131">
        <v>6</v>
      </c>
      <c r="F184" s="131" t="s">
        <v>109</v>
      </c>
      <c r="G184" s="131" t="s">
        <v>111</v>
      </c>
      <c r="H184" s="131" t="s">
        <v>111</v>
      </c>
    </row>
    <row r="185" spans="1:8" x14ac:dyDescent="0.25">
      <c r="A185" s="131">
        <v>13061</v>
      </c>
      <c r="B185" s="131" t="s">
        <v>900</v>
      </c>
      <c r="C185" s="131" t="s">
        <v>58</v>
      </c>
      <c r="D185" s="131">
        <v>0.06</v>
      </c>
      <c r="E185" s="131">
        <v>12</v>
      </c>
      <c r="F185" s="131" t="s">
        <v>881</v>
      </c>
      <c r="G185" s="131" t="s">
        <v>61</v>
      </c>
      <c r="H185" s="131" t="s">
        <v>61</v>
      </c>
    </row>
    <row r="186" spans="1:8" x14ac:dyDescent="0.25">
      <c r="A186" s="131">
        <v>15414</v>
      </c>
      <c r="B186" s="131" t="s">
        <v>901</v>
      </c>
      <c r="C186" s="131" t="s">
        <v>58</v>
      </c>
      <c r="D186" s="131">
        <v>0.06</v>
      </c>
      <c r="E186" s="131">
        <v>12</v>
      </c>
      <c r="F186" s="131" t="s">
        <v>109</v>
      </c>
      <c r="G186" s="131" t="s">
        <v>111</v>
      </c>
      <c r="H186" s="131" t="s">
        <v>111</v>
      </c>
    </row>
    <row r="187" spans="1:8" x14ac:dyDescent="0.25">
      <c r="A187" s="131">
        <v>15416</v>
      </c>
      <c r="B187" s="131" t="s">
        <v>902</v>
      </c>
      <c r="C187" s="131" t="s">
        <v>58</v>
      </c>
      <c r="D187" s="131">
        <v>0.06</v>
      </c>
      <c r="E187" s="131">
        <v>12</v>
      </c>
      <c r="F187" s="131" t="s">
        <v>109</v>
      </c>
      <c r="G187" s="131" t="s">
        <v>111</v>
      </c>
      <c r="H187" s="131" t="s">
        <v>111</v>
      </c>
    </row>
    <row r="188" spans="1:8" x14ac:dyDescent="0.25">
      <c r="A188" s="131">
        <v>15915</v>
      </c>
      <c r="B188" s="131" t="s">
        <v>903</v>
      </c>
      <c r="C188" s="131" t="s">
        <v>58</v>
      </c>
      <c r="D188" s="131">
        <v>0.06</v>
      </c>
      <c r="E188" s="131">
        <v>12</v>
      </c>
      <c r="F188" s="131" t="s">
        <v>904</v>
      </c>
      <c r="G188" s="131" t="s">
        <v>125</v>
      </c>
      <c r="H188" s="131" t="s">
        <v>125</v>
      </c>
    </row>
    <row r="189" spans="1:8" x14ac:dyDescent="0.25">
      <c r="A189" s="131">
        <v>15917</v>
      </c>
      <c r="B189" s="131" t="s">
        <v>905</v>
      </c>
      <c r="C189" s="131" t="s">
        <v>58</v>
      </c>
      <c r="D189" s="131">
        <v>0.06</v>
      </c>
      <c r="E189" s="131">
        <v>12</v>
      </c>
      <c r="F189" s="131" t="s">
        <v>904</v>
      </c>
      <c r="G189" s="131" t="s">
        <v>125</v>
      </c>
      <c r="H189" s="131" t="s">
        <v>125</v>
      </c>
    </row>
    <row r="190" spans="1:8" x14ac:dyDescent="0.25">
      <c r="A190" s="131">
        <v>18184</v>
      </c>
      <c r="B190" s="131" t="s">
        <v>906</v>
      </c>
      <c r="C190" s="131" t="s">
        <v>58</v>
      </c>
      <c r="D190" s="131">
        <v>0.06</v>
      </c>
      <c r="E190" s="131">
        <v>12</v>
      </c>
      <c r="F190" s="131" t="s">
        <v>25</v>
      </c>
      <c r="G190" s="131" t="s">
        <v>119</v>
      </c>
      <c r="H190" s="131" t="s">
        <v>119</v>
      </c>
    </row>
    <row r="191" spans="1:8" x14ac:dyDescent="0.25">
      <c r="A191" s="131">
        <v>18185</v>
      </c>
      <c r="B191" s="131" t="s">
        <v>907</v>
      </c>
      <c r="C191" s="131" t="s">
        <v>58</v>
      </c>
      <c r="D191" s="131">
        <v>0.06</v>
      </c>
      <c r="E191" s="131">
        <v>12</v>
      </c>
      <c r="F191" s="131" t="s">
        <v>25</v>
      </c>
      <c r="G191" s="131" t="s">
        <v>119</v>
      </c>
      <c r="H191" s="131" t="s">
        <v>119</v>
      </c>
    </row>
    <row r="192" spans="1:8" x14ac:dyDescent="0.25">
      <c r="A192" s="131">
        <v>18345</v>
      </c>
      <c r="B192" s="131" t="s">
        <v>908</v>
      </c>
      <c r="C192" s="131" t="s">
        <v>58</v>
      </c>
      <c r="D192" s="131">
        <v>0.06</v>
      </c>
      <c r="E192" s="131">
        <v>12</v>
      </c>
      <c r="F192" s="131" t="s">
        <v>109</v>
      </c>
      <c r="G192" s="131" t="s">
        <v>112</v>
      </c>
      <c r="H192" s="131" t="s">
        <v>112</v>
      </c>
    </row>
    <row r="193" spans="1:8" x14ac:dyDescent="0.25">
      <c r="A193" s="131">
        <v>22220</v>
      </c>
      <c r="B193" s="131" t="s">
        <v>909</v>
      </c>
      <c r="C193" s="131" t="s">
        <v>58</v>
      </c>
      <c r="D193" s="131">
        <v>0.06</v>
      </c>
      <c r="E193" s="131">
        <v>12</v>
      </c>
      <c r="F193" s="131" t="s">
        <v>910</v>
      </c>
      <c r="G193" s="131" t="s">
        <v>133</v>
      </c>
      <c r="H193" s="131" t="s">
        <v>133</v>
      </c>
    </row>
    <row r="194" spans="1:8" x14ac:dyDescent="0.25">
      <c r="A194" s="131">
        <v>23463</v>
      </c>
      <c r="B194" s="131" t="s">
        <v>911</v>
      </c>
      <c r="C194" s="131" t="s">
        <v>58</v>
      </c>
      <c r="D194" s="131">
        <v>0.06</v>
      </c>
      <c r="E194" s="131">
        <v>12</v>
      </c>
      <c r="F194" s="131" t="s">
        <v>109</v>
      </c>
      <c r="G194" s="131" t="s">
        <v>112</v>
      </c>
      <c r="H194" s="131" t="s">
        <v>112</v>
      </c>
    </row>
    <row r="195" spans="1:8" x14ac:dyDescent="0.25">
      <c r="A195" s="131">
        <v>23731</v>
      </c>
      <c r="B195" s="131" t="s">
        <v>912</v>
      </c>
      <c r="C195" s="131" t="s">
        <v>58</v>
      </c>
      <c r="D195" s="131">
        <v>0.03</v>
      </c>
      <c r="E195" s="131">
        <v>6</v>
      </c>
      <c r="F195" s="131" t="s">
        <v>885</v>
      </c>
      <c r="G195" s="131" t="s">
        <v>119</v>
      </c>
      <c r="H195" s="131" t="s">
        <v>119</v>
      </c>
    </row>
    <row r="196" spans="1:8" x14ac:dyDescent="0.25">
      <c r="A196" s="131">
        <v>8919</v>
      </c>
      <c r="B196" s="131" t="s">
        <v>913</v>
      </c>
      <c r="C196" s="131" t="s">
        <v>62</v>
      </c>
      <c r="D196" s="131">
        <v>7.1999999999999995E-2</v>
      </c>
      <c r="E196" s="131">
        <v>12</v>
      </c>
      <c r="F196" s="131" t="s">
        <v>914</v>
      </c>
      <c r="G196" s="131" t="s">
        <v>63</v>
      </c>
      <c r="H196" s="131" t="s">
        <v>63</v>
      </c>
    </row>
    <row r="197" spans="1:8" x14ac:dyDescent="0.25">
      <c r="A197" s="131">
        <v>8921</v>
      </c>
      <c r="B197" s="131" t="s">
        <v>915</v>
      </c>
      <c r="C197" s="131" t="s">
        <v>62</v>
      </c>
      <c r="D197" s="131">
        <v>7.1999999999999995E-2</v>
      </c>
      <c r="E197" s="131">
        <v>12</v>
      </c>
      <c r="F197" s="131" t="s">
        <v>916</v>
      </c>
      <c r="G197" s="131" t="s">
        <v>917</v>
      </c>
      <c r="H197" s="132" t="s">
        <v>64</v>
      </c>
    </row>
    <row r="198" spans="1:8" x14ac:dyDescent="0.25">
      <c r="A198" s="131">
        <v>8923</v>
      </c>
      <c r="B198" s="131" t="s">
        <v>918</v>
      </c>
      <c r="C198" s="131" t="s">
        <v>62</v>
      </c>
      <c r="D198" s="131">
        <v>7.1999999999999995E-2</v>
      </c>
      <c r="E198" s="131">
        <v>12</v>
      </c>
      <c r="F198" s="131" t="s">
        <v>914</v>
      </c>
      <c r="G198" s="131" t="s">
        <v>65</v>
      </c>
      <c r="H198" s="131" t="s">
        <v>65</v>
      </c>
    </row>
    <row r="199" spans="1:8" x14ac:dyDescent="0.25">
      <c r="A199" s="131">
        <v>8926</v>
      </c>
      <c r="B199" s="131" t="s">
        <v>919</v>
      </c>
      <c r="C199" s="131" t="s">
        <v>62</v>
      </c>
      <c r="D199" s="131">
        <v>7.1999999999999995E-2</v>
      </c>
      <c r="E199" s="131">
        <v>12</v>
      </c>
      <c r="F199" s="131" t="s">
        <v>916</v>
      </c>
      <c r="G199" s="131" t="s">
        <v>917</v>
      </c>
      <c r="H199" s="132" t="s">
        <v>65</v>
      </c>
    </row>
    <row r="200" spans="1:8" x14ac:dyDescent="0.25">
      <c r="A200" s="131">
        <v>8931</v>
      </c>
      <c r="B200" s="131" t="s">
        <v>920</v>
      </c>
      <c r="C200" s="131" t="s">
        <v>62</v>
      </c>
      <c r="D200" s="131">
        <v>7.1999999999999995E-2</v>
      </c>
      <c r="E200" s="131">
        <v>12</v>
      </c>
      <c r="F200" s="131" t="s">
        <v>916</v>
      </c>
      <c r="G200" s="131" t="s">
        <v>917</v>
      </c>
      <c r="H200" s="132" t="s">
        <v>67</v>
      </c>
    </row>
    <row r="201" spans="1:8" x14ac:dyDescent="0.25">
      <c r="A201" s="131">
        <v>8933</v>
      </c>
      <c r="B201" s="131" t="s">
        <v>921</v>
      </c>
      <c r="C201" s="131" t="s">
        <v>62</v>
      </c>
      <c r="D201" s="131">
        <v>7.1999999999999995E-2</v>
      </c>
      <c r="E201" s="131">
        <v>12</v>
      </c>
      <c r="F201" s="131" t="s">
        <v>914</v>
      </c>
      <c r="G201" s="131" t="s">
        <v>66</v>
      </c>
      <c r="H201" s="131" t="s">
        <v>66</v>
      </c>
    </row>
    <row r="202" spans="1:8" x14ac:dyDescent="0.25">
      <c r="A202" s="131">
        <v>22263</v>
      </c>
      <c r="B202" s="131" t="s">
        <v>922</v>
      </c>
      <c r="C202" s="131" t="s">
        <v>557</v>
      </c>
      <c r="D202" s="131">
        <v>0.12</v>
      </c>
      <c r="E202" s="131">
        <v>12</v>
      </c>
      <c r="F202" s="131" t="s">
        <v>923</v>
      </c>
      <c r="G202" s="131" t="s">
        <v>145</v>
      </c>
      <c r="H202" s="131" t="s">
        <v>145</v>
      </c>
    </row>
    <row r="203" spans="1:8" x14ac:dyDescent="0.25">
      <c r="A203" s="131">
        <v>15972</v>
      </c>
      <c r="B203" s="131" t="s">
        <v>924</v>
      </c>
      <c r="C203" s="131" t="s">
        <v>497</v>
      </c>
      <c r="D203" s="131">
        <v>0.12</v>
      </c>
      <c r="E203" s="131">
        <v>12</v>
      </c>
      <c r="F203" s="131" t="s">
        <v>925</v>
      </c>
      <c r="G203" s="131" t="s">
        <v>148</v>
      </c>
      <c r="H203" s="131" t="s">
        <v>148</v>
      </c>
    </row>
    <row r="204" spans="1:8" x14ac:dyDescent="0.25">
      <c r="A204" s="131">
        <v>15984</v>
      </c>
      <c r="B204" s="131" t="s">
        <v>926</v>
      </c>
      <c r="C204" s="131" t="s">
        <v>497</v>
      </c>
      <c r="D204" s="131">
        <v>0.12</v>
      </c>
      <c r="E204" s="131">
        <v>12</v>
      </c>
      <c r="F204" s="131" t="s">
        <v>923</v>
      </c>
      <c r="G204" s="131" t="s">
        <v>145</v>
      </c>
      <c r="H204" s="131" t="s">
        <v>145</v>
      </c>
    </row>
    <row r="205" spans="1:8" x14ac:dyDescent="0.25">
      <c r="A205" s="131">
        <v>16013</v>
      </c>
      <c r="B205" s="131" t="s">
        <v>927</v>
      </c>
      <c r="C205" s="131" t="s">
        <v>497</v>
      </c>
      <c r="D205" s="131">
        <v>0.12</v>
      </c>
      <c r="E205" s="131">
        <v>12</v>
      </c>
      <c r="F205" s="131" t="s">
        <v>923</v>
      </c>
      <c r="G205" s="131" t="s">
        <v>145</v>
      </c>
      <c r="H205" s="131" t="s">
        <v>145</v>
      </c>
    </row>
    <row r="206" spans="1:8" x14ac:dyDescent="0.25">
      <c r="A206" s="131">
        <v>16015</v>
      </c>
      <c r="B206" s="131" t="s">
        <v>928</v>
      </c>
      <c r="C206" s="131" t="s">
        <v>497</v>
      </c>
      <c r="D206" s="131">
        <v>0.12</v>
      </c>
      <c r="E206" s="131">
        <v>12</v>
      </c>
      <c r="F206" s="131" t="s">
        <v>929</v>
      </c>
      <c r="G206" s="131" t="s">
        <v>146</v>
      </c>
      <c r="H206" s="131" t="s">
        <v>146</v>
      </c>
    </row>
    <row r="207" spans="1:8" x14ac:dyDescent="0.25">
      <c r="A207" s="131">
        <v>16021</v>
      </c>
      <c r="B207" s="131" t="s">
        <v>930</v>
      </c>
      <c r="C207" s="131" t="s">
        <v>497</v>
      </c>
      <c r="D207" s="131">
        <v>0.12</v>
      </c>
      <c r="E207" s="131">
        <v>12</v>
      </c>
      <c r="F207" s="131" t="s">
        <v>929</v>
      </c>
      <c r="G207" s="131" t="s">
        <v>146</v>
      </c>
      <c r="H207" s="131" t="s">
        <v>146</v>
      </c>
    </row>
    <row r="208" spans="1:8" x14ac:dyDescent="0.25">
      <c r="A208" s="131">
        <v>16633</v>
      </c>
      <c r="B208" s="131" t="s">
        <v>931</v>
      </c>
      <c r="C208" s="131" t="s">
        <v>497</v>
      </c>
      <c r="D208" s="131">
        <v>0.12</v>
      </c>
      <c r="E208" s="131">
        <v>12</v>
      </c>
      <c r="F208" s="131" t="s">
        <v>923</v>
      </c>
      <c r="G208" s="131" t="s">
        <v>145</v>
      </c>
      <c r="H208" s="131" t="s">
        <v>145</v>
      </c>
    </row>
    <row r="209" spans="1:8" x14ac:dyDescent="0.25">
      <c r="A209" s="131">
        <v>16635</v>
      </c>
      <c r="B209" s="131" t="s">
        <v>932</v>
      </c>
      <c r="C209" s="131" t="s">
        <v>497</v>
      </c>
      <c r="D209" s="131">
        <v>0.12</v>
      </c>
      <c r="E209" s="131">
        <v>12</v>
      </c>
      <c r="F209" s="131" t="s">
        <v>923</v>
      </c>
      <c r="G209" s="131" t="s">
        <v>145</v>
      </c>
      <c r="H209" s="131" t="s">
        <v>145</v>
      </c>
    </row>
    <row r="210" spans="1:8" x14ac:dyDescent="0.25">
      <c r="A210" s="131">
        <v>16637</v>
      </c>
      <c r="B210" s="131" t="s">
        <v>933</v>
      </c>
      <c r="C210" s="131" t="s">
        <v>497</v>
      </c>
      <c r="D210" s="131">
        <v>0.12</v>
      </c>
      <c r="E210" s="131">
        <v>12</v>
      </c>
      <c r="F210" s="131" t="s">
        <v>923</v>
      </c>
      <c r="G210" s="131" t="s">
        <v>145</v>
      </c>
      <c r="H210" s="131" t="s">
        <v>145</v>
      </c>
    </row>
    <row r="211" spans="1:8" x14ac:dyDescent="0.25">
      <c r="A211" s="131">
        <v>16639</v>
      </c>
      <c r="B211" s="131" t="s">
        <v>934</v>
      </c>
      <c r="C211" s="131" t="s">
        <v>497</v>
      </c>
      <c r="D211" s="131">
        <v>0.12</v>
      </c>
      <c r="E211" s="131">
        <v>12</v>
      </c>
      <c r="F211" s="131" t="s">
        <v>923</v>
      </c>
      <c r="G211" s="131" t="s">
        <v>145</v>
      </c>
      <c r="H211" s="131" t="s">
        <v>145</v>
      </c>
    </row>
    <row r="212" spans="1:8" x14ac:dyDescent="0.25">
      <c r="A212" s="131">
        <v>16810</v>
      </c>
      <c r="B212" s="131" t="s">
        <v>935</v>
      </c>
      <c r="C212" s="131" t="s">
        <v>497</v>
      </c>
      <c r="D212" s="131">
        <v>0.12</v>
      </c>
      <c r="E212" s="131">
        <v>12</v>
      </c>
      <c r="F212" s="131" t="s">
        <v>923</v>
      </c>
      <c r="G212" s="131" t="s">
        <v>145</v>
      </c>
      <c r="H212" s="131" t="s">
        <v>145</v>
      </c>
    </row>
    <row r="213" spans="1:8" x14ac:dyDescent="0.25">
      <c r="A213" s="131">
        <v>15970</v>
      </c>
      <c r="B213" s="131" t="s">
        <v>936</v>
      </c>
      <c r="C213" s="131" t="s">
        <v>500</v>
      </c>
      <c r="D213" s="131">
        <v>3.5999999999999997E-2</v>
      </c>
      <c r="E213" s="131">
        <v>18</v>
      </c>
      <c r="F213" s="131" t="s">
        <v>937</v>
      </c>
      <c r="G213" s="131" t="s">
        <v>143</v>
      </c>
      <c r="H213" s="131" t="s">
        <v>143</v>
      </c>
    </row>
    <row r="214" spans="1:8" x14ac:dyDescent="0.25">
      <c r="A214" s="131">
        <v>16009</v>
      </c>
      <c r="B214" s="131" t="s">
        <v>938</v>
      </c>
      <c r="C214" s="131" t="s">
        <v>500</v>
      </c>
      <c r="D214" s="131">
        <v>3.5999999999999997E-2</v>
      </c>
      <c r="E214" s="131">
        <v>18</v>
      </c>
      <c r="F214" s="131" t="s">
        <v>937</v>
      </c>
      <c r="G214" s="131" t="s">
        <v>143</v>
      </c>
      <c r="H214" s="131" t="s">
        <v>143</v>
      </c>
    </row>
    <row r="215" spans="1:8" x14ac:dyDescent="0.25">
      <c r="A215" s="131">
        <v>16721</v>
      </c>
      <c r="B215" s="131" t="s">
        <v>939</v>
      </c>
      <c r="C215" s="131" t="s">
        <v>500</v>
      </c>
      <c r="D215" s="131">
        <v>3.5999999999999997E-2</v>
      </c>
      <c r="E215" s="131">
        <v>18</v>
      </c>
      <c r="F215" s="131" t="s">
        <v>937</v>
      </c>
      <c r="G215" s="131" t="s">
        <v>143</v>
      </c>
      <c r="H215" s="131" t="s">
        <v>143</v>
      </c>
    </row>
    <row r="216" spans="1:8" x14ac:dyDescent="0.25">
      <c r="A216" s="131">
        <v>16722</v>
      </c>
      <c r="B216" s="131" t="s">
        <v>940</v>
      </c>
      <c r="C216" s="131" t="s">
        <v>500</v>
      </c>
      <c r="D216" s="131">
        <v>3.5999999999999997E-2</v>
      </c>
      <c r="E216" s="131">
        <v>18</v>
      </c>
      <c r="F216" s="131" t="s">
        <v>937</v>
      </c>
      <c r="G216" s="131" t="s">
        <v>143</v>
      </c>
      <c r="H216" s="131" t="s">
        <v>143</v>
      </c>
    </row>
    <row r="217" spans="1:8" x14ac:dyDescent="0.25">
      <c r="A217" s="131">
        <v>16801</v>
      </c>
      <c r="B217" s="131" t="s">
        <v>941</v>
      </c>
      <c r="C217" s="131" t="s">
        <v>500</v>
      </c>
      <c r="D217" s="131">
        <v>3.5999999999999997E-2</v>
      </c>
      <c r="E217" s="131">
        <v>18</v>
      </c>
      <c r="F217" s="131" t="s">
        <v>937</v>
      </c>
      <c r="G217" s="131" t="s">
        <v>143</v>
      </c>
      <c r="H217" s="131" t="s">
        <v>143</v>
      </c>
    </row>
    <row r="218" spans="1:8" x14ac:dyDescent="0.25">
      <c r="A218" s="131">
        <v>15994</v>
      </c>
      <c r="B218" s="131" t="s">
        <v>942</v>
      </c>
      <c r="C218" s="131" t="s">
        <v>943</v>
      </c>
      <c r="D218" s="131">
        <v>3.9600000000000003E-2</v>
      </c>
      <c r="E218" s="131">
        <v>12</v>
      </c>
      <c r="F218" s="131" t="s">
        <v>944</v>
      </c>
      <c r="G218" s="131" t="s">
        <v>143</v>
      </c>
      <c r="H218" s="131" t="s">
        <v>143</v>
      </c>
    </row>
    <row r="219" spans="1:8" x14ac:dyDescent="0.25">
      <c r="A219" s="131">
        <v>16011</v>
      </c>
      <c r="B219" s="131" t="s">
        <v>945</v>
      </c>
      <c r="C219" s="131" t="s">
        <v>943</v>
      </c>
      <c r="D219" s="131">
        <v>3.9600000000000003E-2</v>
      </c>
      <c r="E219" s="131">
        <v>12</v>
      </c>
      <c r="F219" s="131" t="s">
        <v>944</v>
      </c>
      <c r="G219" s="131" t="s">
        <v>143</v>
      </c>
      <c r="H219" s="131" t="s">
        <v>143</v>
      </c>
    </row>
    <row r="220" spans="1:8" x14ac:dyDescent="0.25">
      <c r="A220" s="131">
        <v>24357</v>
      </c>
      <c r="B220" s="131" t="s">
        <v>946</v>
      </c>
      <c r="C220" s="131" t="s">
        <v>947</v>
      </c>
      <c r="D220" s="131">
        <v>3.5999999999999997E-2</v>
      </c>
      <c r="E220" s="131">
        <v>18</v>
      </c>
      <c r="F220" s="131" t="s">
        <v>937</v>
      </c>
      <c r="G220" s="131" t="s">
        <v>143</v>
      </c>
      <c r="H220" s="131" t="s">
        <v>143</v>
      </c>
    </row>
    <row r="221" spans="1:8" x14ac:dyDescent="0.25">
      <c r="A221" s="131">
        <v>24359</v>
      </c>
      <c r="B221" s="131" t="s">
        <v>948</v>
      </c>
      <c r="C221" s="131" t="s">
        <v>947</v>
      </c>
      <c r="D221" s="131">
        <v>3.5999999999999997E-2</v>
      </c>
      <c r="E221" s="131">
        <v>18</v>
      </c>
      <c r="F221" s="131" t="s">
        <v>937</v>
      </c>
      <c r="G221" s="131" t="s">
        <v>143</v>
      </c>
      <c r="H221" s="131" t="s">
        <v>143</v>
      </c>
    </row>
    <row r="222" spans="1:8" x14ac:dyDescent="0.25">
      <c r="A222" s="131">
        <v>21570</v>
      </c>
      <c r="B222" s="131" t="s">
        <v>949</v>
      </c>
      <c r="C222" s="131" t="s">
        <v>759</v>
      </c>
      <c r="D222" s="131">
        <v>1.4E-2</v>
      </c>
      <c r="E222" s="131">
        <v>14</v>
      </c>
      <c r="F222" s="131" t="s">
        <v>138</v>
      </c>
      <c r="G222" s="131" t="s">
        <v>139</v>
      </c>
      <c r="H222" s="131" t="s">
        <v>139</v>
      </c>
    </row>
    <row r="223" spans="1:8" x14ac:dyDescent="0.25">
      <c r="A223" s="131">
        <v>24632</v>
      </c>
      <c r="B223" s="131" t="s">
        <v>950</v>
      </c>
      <c r="C223" s="131" t="s">
        <v>85</v>
      </c>
      <c r="D223" s="131">
        <v>0.16</v>
      </c>
      <c r="E223" s="131">
        <v>8</v>
      </c>
      <c r="F223" s="131" t="s">
        <v>835</v>
      </c>
      <c r="G223" s="131" t="s">
        <v>91</v>
      </c>
      <c r="H223" s="131" t="s">
        <v>91</v>
      </c>
    </row>
    <row r="224" spans="1:8" x14ac:dyDescent="0.25">
      <c r="A224" s="131">
        <v>25450</v>
      </c>
      <c r="B224" s="131" t="s">
        <v>951</v>
      </c>
      <c r="C224" s="131" t="s">
        <v>947</v>
      </c>
      <c r="D224" s="131">
        <v>3.5999999999999997E-2</v>
      </c>
      <c r="E224" s="131">
        <v>18</v>
      </c>
      <c r="F224" s="131" t="s">
        <v>937</v>
      </c>
      <c r="G224" s="131" t="s">
        <v>143</v>
      </c>
      <c r="H224" s="131" t="s">
        <v>143</v>
      </c>
    </row>
    <row r="225" spans="1:8" x14ac:dyDescent="0.25">
      <c r="A225" s="131">
        <v>25451</v>
      </c>
      <c r="B225" s="131" t="s">
        <v>952</v>
      </c>
      <c r="C225" s="131" t="s">
        <v>947</v>
      </c>
      <c r="D225" s="131">
        <v>3.5999999999999997E-2</v>
      </c>
      <c r="E225" s="131">
        <v>18</v>
      </c>
      <c r="F225" s="131" t="s">
        <v>937</v>
      </c>
      <c r="G225" s="131" t="s">
        <v>143</v>
      </c>
      <c r="H225" s="131" t="s">
        <v>143</v>
      </c>
    </row>
    <row r="226" spans="1:8" x14ac:dyDescent="0.25">
      <c r="A226" s="131">
        <v>28512</v>
      </c>
      <c r="B226" s="131" t="s">
        <v>953</v>
      </c>
      <c r="C226" s="131" t="s">
        <v>81</v>
      </c>
      <c r="D226" s="131">
        <v>0.09</v>
      </c>
      <c r="E226" s="131">
        <v>6</v>
      </c>
      <c r="F226" s="131" t="s">
        <v>770</v>
      </c>
      <c r="G226" s="131" t="s">
        <v>83</v>
      </c>
      <c r="H226" s="131" t="s">
        <v>83</v>
      </c>
    </row>
    <row r="227" spans="1:8" x14ac:dyDescent="0.25">
      <c r="A227" s="131">
        <v>16793</v>
      </c>
      <c r="B227" s="131" t="s">
        <v>954</v>
      </c>
      <c r="C227" s="131" t="s">
        <v>500</v>
      </c>
      <c r="D227" s="131">
        <v>3.5999999999999997E-2</v>
      </c>
      <c r="E227" s="131" t="s">
        <v>955</v>
      </c>
      <c r="F227" s="131" t="s">
        <v>937</v>
      </c>
      <c r="G227" s="131" t="s">
        <v>143</v>
      </c>
      <c r="H227" s="131" t="s">
        <v>143</v>
      </c>
    </row>
    <row r="228" spans="1:8" x14ac:dyDescent="0.25">
      <c r="A228" s="131">
        <v>10723</v>
      </c>
      <c r="B228" s="131" t="s">
        <v>956</v>
      </c>
      <c r="C228" s="131" t="s">
        <v>58</v>
      </c>
      <c r="D228" s="131">
        <v>0.03</v>
      </c>
      <c r="E228" s="131" t="s">
        <v>957</v>
      </c>
      <c r="F228" s="131" t="s">
        <v>904</v>
      </c>
      <c r="G228" s="131" t="s">
        <v>125</v>
      </c>
      <c r="H228" s="131" t="s">
        <v>125</v>
      </c>
    </row>
    <row r="229" spans="1:8" x14ac:dyDescent="0.25">
      <c r="A229" s="131">
        <v>15992</v>
      </c>
      <c r="B229" s="131" t="s">
        <v>958</v>
      </c>
      <c r="C229" s="131" t="s">
        <v>500</v>
      </c>
      <c r="D229" s="131">
        <v>3.5999999999999997E-2</v>
      </c>
      <c r="E229" s="131" t="s">
        <v>955</v>
      </c>
      <c r="F229" s="131" t="s">
        <v>937</v>
      </c>
      <c r="G229" s="131" t="s">
        <v>143</v>
      </c>
      <c r="H229" s="131" t="s">
        <v>143</v>
      </c>
    </row>
    <row r="230" spans="1:8" x14ac:dyDescent="0.25">
      <c r="A230" s="131">
        <v>576</v>
      </c>
      <c r="B230" s="131" t="s">
        <v>959</v>
      </c>
      <c r="C230" s="131" t="s">
        <v>462</v>
      </c>
      <c r="D230" s="131">
        <v>3.4799999999999998E-2</v>
      </c>
      <c r="E230" s="131">
        <v>24</v>
      </c>
      <c r="F230" s="131" t="s">
        <v>42</v>
      </c>
      <c r="G230" s="131" t="s">
        <v>42</v>
      </c>
      <c r="H230" s="131" t="s">
        <v>42</v>
      </c>
    </row>
    <row r="231" spans="1:8" x14ac:dyDescent="0.25">
      <c r="A231" s="133">
        <v>23516</v>
      </c>
      <c r="B231" s="134" t="s">
        <v>459</v>
      </c>
      <c r="C231" s="131" t="s">
        <v>46</v>
      </c>
      <c r="D231" s="131">
        <v>4.2000000000000003E-2</v>
      </c>
      <c r="E231" s="131">
        <v>12</v>
      </c>
      <c r="F231" s="131" t="s">
        <v>717</v>
      </c>
      <c r="G231" s="131" t="s">
        <v>47</v>
      </c>
      <c r="H231" s="131" t="s">
        <v>47</v>
      </c>
    </row>
    <row r="232" spans="1:8" x14ac:dyDescent="0.25">
      <c r="A232" s="133">
        <v>23510</v>
      </c>
      <c r="B232" s="134" t="s">
        <v>373</v>
      </c>
      <c r="C232" s="131" t="s">
        <v>46</v>
      </c>
      <c r="D232" s="131">
        <v>4.2000000000000003E-2</v>
      </c>
      <c r="E232" s="131">
        <v>12</v>
      </c>
      <c r="F232" s="131" t="s">
        <v>717</v>
      </c>
      <c r="G232" s="131" t="s">
        <v>47</v>
      </c>
      <c r="H232" s="131" t="s">
        <v>47</v>
      </c>
    </row>
    <row r="233" spans="1:8" x14ac:dyDescent="0.25">
      <c r="A233" s="133">
        <v>15002</v>
      </c>
      <c r="B233" s="134" t="s">
        <v>429</v>
      </c>
      <c r="C233" s="131" t="s">
        <v>85</v>
      </c>
      <c r="D233" s="131">
        <v>0.16</v>
      </c>
      <c r="E233" s="131">
        <v>8</v>
      </c>
      <c r="F233" s="131" t="s">
        <v>837</v>
      </c>
      <c r="G233" s="131" t="s">
        <v>88</v>
      </c>
      <c r="H233" s="131" t="s">
        <v>88</v>
      </c>
    </row>
    <row r="234" spans="1:8" x14ac:dyDescent="0.25">
      <c r="A234" s="133">
        <v>14736</v>
      </c>
      <c r="B234" s="134" t="s">
        <v>428</v>
      </c>
      <c r="C234" s="131" t="s">
        <v>85</v>
      </c>
      <c r="D234" s="131">
        <v>0.16</v>
      </c>
      <c r="E234" s="131">
        <v>8</v>
      </c>
      <c r="F234" s="131" t="s">
        <v>843</v>
      </c>
      <c r="G234" s="131" t="s">
        <v>86</v>
      </c>
      <c r="H234" s="131" t="s">
        <v>86</v>
      </c>
    </row>
    <row r="235" spans="1:8" x14ac:dyDescent="0.25">
      <c r="A235" s="133">
        <v>11805</v>
      </c>
      <c r="B235" s="134" t="s">
        <v>546</v>
      </c>
      <c r="C235" s="131" t="s">
        <v>58</v>
      </c>
      <c r="D235" s="131">
        <v>0.03</v>
      </c>
      <c r="E235" s="131" t="s">
        <v>957</v>
      </c>
      <c r="F235" s="131" t="s">
        <v>960</v>
      </c>
      <c r="G235" s="131" t="s">
        <v>60</v>
      </c>
      <c r="H235" s="131" t="s">
        <v>60</v>
      </c>
    </row>
    <row r="236" spans="1:8" x14ac:dyDescent="0.25">
      <c r="A236" s="133">
        <v>22346</v>
      </c>
      <c r="B236" s="134" t="s">
        <v>495</v>
      </c>
      <c r="C236" s="131" t="s">
        <v>497</v>
      </c>
      <c r="D236" s="131">
        <v>0.12</v>
      </c>
      <c r="E236" s="131">
        <v>12</v>
      </c>
      <c r="F236" s="131" t="s">
        <v>923</v>
      </c>
      <c r="G236" s="131" t="s">
        <v>145</v>
      </c>
      <c r="H236" s="131" t="s">
        <v>145</v>
      </c>
    </row>
    <row r="237" spans="1:8" x14ac:dyDescent="0.25">
      <c r="A237" s="133">
        <v>29143</v>
      </c>
      <c r="B237" s="134" t="s">
        <v>383</v>
      </c>
      <c r="C237" s="131" t="s">
        <v>68</v>
      </c>
      <c r="D237" s="131">
        <v>0.06</v>
      </c>
      <c r="E237" s="131">
        <v>6</v>
      </c>
      <c r="F237" s="131" t="s">
        <v>961</v>
      </c>
      <c r="G237" s="131" t="s">
        <v>72</v>
      </c>
      <c r="H237" s="131" t="s">
        <v>72</v>
      </c>
    </row>
    <row r="238" spans="1:8" x14ac:dyDescent="0.25">
      <c r="A238" s="133">
        <v>21363</v>
      </c>
      <c r="B238" s="134" t="s">
        <v>503</v>
      </c>
      <c r="C238" s="131" t="s">
        <v>500</v>
      </c>
      <c r="D238" s="131">
        <v>3.5999999999999997E-2</v>
      </c>
      <c r="E238" s="131">
        <v>18</v>
      </c>
      <c r="F238" s="131" t="s">
        <v>937</v>
      </c>
      <c r="G238" s="131" t="s">
        <v>143</v>
      </c>
      <c r="H238" s="131" t="s">
        <v>143</v>
      </c>
    </row>
    <row r="239" spans="1:8" x14ac:dyDescent="0.25">
      <c r="A239" s="104">
        <v>9737</v>
      </c>
      <c r="B239" s="104" t="s">
        <v>962</v>
      </c>
      <c r="C239" s="131" t="s">
        <v>46</v>
      </c>
      <c r="D239" s="131">
        <v>4.2000000000000003E-2</v>
      </c>
      <c r="E239" s="131">
        <v>12</v>
      </c>
      <c r="F239" s="131" t="s">
        <v>713</v>
      </c>
      <c r="G239" s="131" t="s">
        <v>714</v>
      </c>
      <c r="H239" s="132" t="s">
        <v>48</v>
      </c>
    </row>
    <row r="240" spans="1:8" x14ac:dyDescent="0.25">
      <c r="A240" s="104">
        <v>10028</v>
      </c>
      <c r="B240" s="104" t="s">
        <v>963</v>
      </c>
      <c r="C240" s="131" t="s">
        <v>19</v>
      </c>
      <c r="D240" s="131">
        <v>2.4E-2</v>
      </c>
      <c r="E240" s="131">
        <v>12</v>
      </c>
      <c r="F240" s="131" t="s">
        <v>816</v>
      </c>
      <c r="G240" s="131" t="s">
        <v>817</v>
      </c>
      <c r="H240" s="132" t="s">
        <v>28</v>
      </c>
    </row>
    <row r="241" spans="1:8" x14ac:dyDescent="0.25">
      <c r="A241" s="104">
        <v>15000</v>
      </c>
      <c r="B241" s="104" t="s">
        <v>964</v>
      </c>
      <c r="C241" s="131" t="s">
        <v>85</v>
      </c>
      <c r="D241" s="131">
        <v>0.16</v>
      </c>
      <c r="E241" s="131">
        <v>8</v>
      </c>
      <c r="F241" s="131" t="s">
        <v>837</v>
      </c>
      <c r="G241" s="131" t="s">
        <v>88</v>
      </c>
      <c r="H241" s="131" t="s">
        <v>88</v>
      </c>
    </row>
    <row r="242" spans="1:8" x14ac:dyDescent="0.25">
      <c r="A242" s="104">
        <v>15971</v>
      </c>
      <c r="B242" s="104" t="s">
        <v>965</v>
      </c>
      <c r="C242" s="131" t="s">
        <v>943</v>
      </c>
      <c r="D242" s="131">
        <v>3.9600000000000003E-2</v>
      </c>
      <c r="E242" s="131">
        <v>12</v>
      </c>
      <c r="F242" s="131" t="s">
        <v>944</v>
      </c>
      <c r="G242" s="131" t="s">
        <v>143</v>
      </c>
      <c r="H242" s="131" t="s">
        <v>143</v>
      </c>
    </row>
    <row r="243" spans="1:8" x14ac:dyDescent="0.25">
      <c r="A243" s="104">
        <v>16723</v>
      </c>
      <c r="B243" s="104" t="s">
        <v>966</v>
      </c>
      <c r="C243" s="131" t="s">
        <v>943</v>
      </c>
      <c r="D243" s="131">
        <v>3.9600000000000003E-2</v>
      </c>
      <c r="E243" s="131">
        <v>12</v>
      </c>
      <c r="F243" s="131" t="s">
        <v>944</v>
      </c>
      <c r="G243" s="131" t="s">
        <v>143</v>
      </c>
      <c r="H243" s="131" t="s">
        <v>143</v>
      </c>
    </row>
    <row r="244" spans="1:8" x14ac:dyDescent="0.25">
      <c r="A244" s="104">
        <v>29148</v>
      </c>
      <c r="B244" s="104" t="s">
        <v>967</v>
      </c>
      <c r="C244" s="131" t="s">
        <v>129</v>
      </c>
      <c r="D244" s="131">
        <v>1.4999999999999999E-2</v>
      </c>
      <c r="E244" s="131">
        <v>15</v>
      </c>
      <c r="F244" s="131" t="s">
        <v>684</v>
      </c>
      <c r="G244" s="131" t="s">
        <v>131</v>
      </c>
      <c r="H244" s="131" t="s">
        <v>131</v>
      </c>
    </row>
    <row r="245" spans="1:8" x14ac:dyDescent="0.25">
      <c r="A245" s="104">
        <v>15996</v>
      </c>
      <c r="B245" s="104" t="s">
        <v>968</v>
      </c>
      <c r="C245" s="131" t="s">
        <v>497</v>
      </c>
      <c r="D245" s="131">
        <v>0.12</v>
      </c>
      <c r="E245" s="131">
        <v>12</v>
      </c>
      <c r="F245" s="131" t="s">
        <v>923</v>
      </c>
      <c r="G245" s="131" t="s">
        <v>145</v>
      </c>
      <c r="H245" s="131" t="s">
        <v>145</v>
      </c>
    </row>
    <row r="246" spans="1:8" x14ac:dyDescent="0.25">
      <c r="A246" s="104">
        <v>22262</v>
      </c>
      <c r="B246" s="104" t="s">
        <v>969</v>
      </c>
      <c r="C246" s="131" t="s">
        <v>497</v>
      </c>
      <c r="D246" s="131">
        <v>0.12</v>
      </c>
      <c r="E246" s="131">
        <v>12</v>
      </c>
      <c r="F246" s="131" t="s">
        <v>923</v>
      </c>
      <c r="G246" s="131" t="s">
        <v>145</v>
      </c>
      <c r="H246" s="131" t="s">
        <v>145</v>
      </c>
    </row>
    <row r="247" spans="1:8" x14ac:dyDescent="0.25">
      <c r="A247" s="104">
        <v>22333</v>
      </c>
      <c r="B247" s="104" t="s">
        <v>924</v>
      </c>
      <c r="C247" s="131" t="s">
        <v>497</v>
      </c>
      <c r="D247" s="131">
        <v>0.12</v>
      </c>
      <c r="E247" s="131">
        <v>12</v>
      </c>
      <c r="F247" s="131" t="s">
        <v>923</v>
      </c>
      <c r="G247" s="131" t="s">
        <v>145</v>
      </c>
      <c r="H247" s="131" t="s">
        <v>145</v>
      </c>
    </row>
    <row r="248" spans="1:8" x14ac:dyDescent="0.25">
      <c r="A248" s="104">
        <v>22344</v>
      </c>
      <c r="B248" s="104" t="s">
        <v>931</v>
      </c>
      <c r="C248" s="131" t="s">
        <v>497</v>
      </c>
      <c r="D248" s="131">
        <v>0.12</v>
      </c>
      <c r="E248" s="131">
        <v>12</v>
      </c>
      <c r="F248" s="131" t="s">
        <v>923</v>
      </c>
      <c r="G248" s="131" t="s">
        <v>145</v>
      </c>
      <c r="H248" s="131" t="s">
        <v>145</v>
      </c>
    </row>
    <row r="249" spans="1:8" x14ac:dyDescent="0.25">
      <c r="A249" s="104">
        <v>22347</v>
      </c>
      <c r="B249" s="104" t="s">
        <v>970</v>
      </c>
      <c r="C249" s="131" t="s">
        <v>497</v>
      </c>
      <c r="D249" s="131">
        <v>0.12</v>
      </c>
      <c r="E249" s="131">
        <v>12</v>
      </c>
      <c r="F249" s="131" t="s">
        <v>923</v>
      </c>
      <c r="G249" s="131" t="s">
        <v>145</v>
      </c>
      <c r="H249" s="131" t="s">
        <v>145</v>
      </c>
    </row>
    <row r="250" spans="1:8" x14ac:dyDescent="0.25">
      <c r="A250" s="104">
        <v>22348</v>
      </c>
      <c r="B250" s="104" t="s">
        <v>971</v>
      </c>
      <c r="C250" s="131" t="s">
        <v>497</v>
      </c>
      <c r="D250" s="131">
        <v>0.12</v>
      </c>
      <c r="E250" s="131">
        <v>12</v>
      </c>
      <c r="F250" s="131" t="s">
        <v>923</v>
      </c>
      <c r="G250" s="131" t="s">
        <v>145</v>
      </c>
      <c r="H250" s="131" t="s">
        <v>145</v>
      </c>
    </row>
    <row r="251" spans="1:8" x14ac:dyDescent="0.25">
      <c r="A251" s="104">
        <v>22349</v>
      </c>
      <c r="B251" s="104" t="s">
        <v>972</v>
      </c>
      <c r="C251" s="131" t="s">
        <v>497</v>
      </c>
      <c r="D251" s="131">
        <v>0.12</v>
      </c>
      <c r="E251" s="131">
        <v>12</v>
      </c>
      <c r="F251" s="131" t="s">
        <v>923</v>
      </c>
      <c r="G251" s="131" t="s">
        <v>145</v>
      </c>
      <c r="H251" s="131" t="s">
        <v>145</v>
      </c>
    </row>
    <row r="252" spans="1:8" x14ac:dyDescent="0.25">
      <c r="A252" s="104">
        <v>16806</v>
      </c>
      <c r="B252" s="104" t="s">
        <v>973</v>
      </c>
      <c r="C252" s="131" t="s">
        <v>943</v>
      </c>
      <c r="D252" s="131">
        <v>3.9600000000000003E-2</v>
      </c>
      <c r="E252" s="131">
        <v>12</v>
      </c>
      <c r="F252" s="131" t="s">
        <v>944</v>
      </c>
      <c r="G252" s="131" t="s">
        <v>143</v>
      </c>
      <c r="H252" s="131" t="s">
        <v>143</v>
      </c>
    </row>
    <row r="253" spans="1:8" x14ac:dyDescent="0.25">
      <c r="A253" s="104">
        <v>16538</v>
      </c>
      <c r="B253" s="104" t="s">
        <v>974</v>
      </c>
      <c r="C253" s="131" t="s">
        <v>58</v>
      </c>
      <c r="D253" s="131">
        <v>0.06</v>
      </c>
      <c r="E253" s="131">
        <v>12</v>
      </c>
      <c r="F253" s="131" t="s">
        <v>109</v>
      </c>
      <c r="G253" s="131" t="s">
        <v>112</v>
      </c>
      <c r="H253" s="131" t="s">
        <v>112</v>
      </c>
    </row>
    <row r="254" spans="1:8" x14ac:dyDescent="0.25">
      <c r="A254" s="104">
        <v>16005</v>
      </c>
      <c r="B254" s="104" t="s">
        <v>975</v>
      </c>
      <c r="C254" s="131" t="s">
        <v>497</v>
      </c>
      <c r="D254" s="131">
        <v>0.12</v>
      </c>
      <c r="E254" s="131">
        <v>12</v>
      </c>
      <c r="F254" s="131" t="s">
        <v>923</v>
      </c>
      <c r="G254" s="131" t="s">
        <v>145</v>
      </c>
      <c r="H254" s="131" t="s">
        <v>145</v>
      </c>
    </row>
    <row r="255" spans="1:8" x14ac:dyDescent="0.25">
      <c r="A255" s="104">
        <v>13610</v>
      </c>
      <c r="B255" s="104" t="s">
        <v>976</v>
      </c>
      <c r="C255" s="131" t="s">
        <v>46</v>
      </c>
      <c r="D255" s="131">
        <v>4.2000000000000003E-2</v>
      </c>
      <c r="E255" s="131">
        <v>12</v>
      </c>
      <c r="F255" s="131" t="s">
        <v>713</v>
      </c>
      <c r="G255" s="131" t="s">
        <v>714</v>
      </c>
      <c r="H255" s="132" t="s">
        <v>47</v>
      </c>
    </row>
    <row r="256" spans="1:8" x14ac:dyDescent="0.25">
      <c r="A256" s="104">
        <v>15317</v>
      </c>
      <c r="B256" s="104" t="s">
        <v>977</v>
      </c>
      <c r="C256" s="131" t="s">
        <v>58</v>
      </c>
      <c r="D256" s="131">
        <v>0.06</v>
      </c>
      <c r="E256" s="131">
        <v>12</v>
      </c>
      <c r="F256" s="131" t="s">
        <v>881</v>
      </c>
      <c r="G256" s="131" t="s">
        <v>61</v>
      </c>
      <c r="H256" s="131" t="s">
        <v>61</v>
      </c>
    </row>
    <row r="257" spans="1:8" x14ac:dyDescent="0.25">
      <c r="A257" s="104">
        <v>19312</v>
      </c>
      <c r="B257" s="104" t="s">
        <v>978</v>
      </c>
      <c r="C257" s="131" t="s">
        <v>68</v>
      </c>
      <c r="D257" s="131">
        <v>0.02</v>
      </c>
      <c r="E257" s="131">
        <v>2</v>
      </c>
      <c r="F257" s="131" t="s">
        <v>76</v>
      </c>
      <c r="G257" s="131" t="s">
        <v>76</v>
      </c>
      <c r="H257" s="131" t="s">
        <v>76</v>
      </c>
    </row>
    <row r="258" spans="1:8" x14ac:dyDescent="0.25">
      <c r="A258" s="104">
        <v>32067</v>
      </c>
      <c r="B258" s="104" t="s">
        <v>979</v>
      </c>
      <c r="C258" s="131" t="s">
        <v>68</v>
      </c>
      <c r="D258" s="131">
        <v>0.06</v>
      </c>
      <c r="E258" s="131">
        <v>6</v>
      </c>
      <c r="F258" s="131" t="s">
        <v>25</v>
      </c>
      <c r="G258" s="131" t="s">
        <v>792</v>
      </c>
      <c r="H258" s="131" t="s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V N V q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k n V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1 T V Y o i k e 4 D g A A A B E A A A A T A B w A R m 9 y b X V s Y X M v U 2 V j d G l v b j E u b S C i G A A o o B Q A A A A A A A A A A A A A A A A A A A A A A A A A A A A r T k 0 u y c z P U w i G 0 I b W A F B L A Q I t A B Q A A g A I A J J 1 T V a o v Z d G p A A A A P U A A A A S A A A A A A A A A A A A A A A A A A A A A A B D b 2 5 m a W c v U G F j a 2 F n Z S 5 4 b W x Q S w E C L Q A U A A I A C A C S d U 1 W D 8 r p q 6 Q A A A D p A A A A E w A A A A A A A A A A A A A A A A D w A A A A W 0 N v b n R l b n R f V H l w Z X N d L n h t b F B L A Q I t A B Q A A g A I A J J 1 T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1 L t a F L z q D Q J m V 5 o V m K 6 K V A A A A A A I A A A A A A B B m A A A A A Q A A I A A A A E W 3 N M u 3 3 5 0 B E 5 Y W V j H h U m Z m K c v c u o A b n V / 2 H R r p + g j 9 A A A A A A 6 A A A A A A g A A I A A A A E V m u t A z c b m O C k W d g e k X T v E h + v W 6 E C 8 y 7 s D b 6 2 V z 5 f L t U A A A A H v F W j J c a S z I N w D t G y x V L i L j O J S y 7 t J A D d v h X u J + q u N Z o Z S d d s 2 Z f x D h z 0 o L U L r q d / N R c B 4 h q a W 0 B e Q M u J z J x l 5 B I F / 5 T 2 A l d p Z x e f J O P B t d Q A A A A D + P L E g I W y f k q U U 1 D P T I i R p b 0 G b J 8 u L 2 d M d n R n i r X p r A C v / j h q o P q 0 / s S V l k v 6 g f 3 k L P P g l V J m H C m b b Q x x s + Z 7 4 = < / D a t a M a s h u p > 
</file>

<file path=customXml/itemProps1.xml><?xml version="1.0" encoding="utf-8"?>
<ds:datastoreItem xmlns:ds="http://schemas.openxmlformats.org/officeDocument/2006/customXml" ds:itemID="{2B731D8F-6C06-44B3-9E2F-30AC84FA16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repasse</vt:lpstr>
      <vt:lpstr>repasse_concat</vt:lpstr>
      <vt:lpstr>repasse_ac</vt:lpstr>
      <vt:lpstr>depara_repasse</vt:lpstr>
      <vt:lpstr>arvore</vt:lpstr>
      <vt:lpstr>nome_ac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De Mello Martins (MD)</dc:creator>
  <cp:lastModifiedBy>MURILO DE MELLO MARTINS</cp:lastModifiedBy>
  <dcterms:created xsi:type="dcterms:W3CDTF">2023-02-10T16:50:44Z</dcterms:created>
  <dcterms:modified xsi:type="dcterms:W3CDTF">2025-03-27T20:57:32Z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7032c22b-c1f6-4ff7-83ae-9607444c727d</vt:lpwstr>
  </property>
  <property fmtid="{D5CDD505-2E9C-101B-9397-08002B2CF9AE}" pid="3" name="ABClassification">
    <vt:lpwstr>StrictlyConfidential</vt:lpwstr>
  </property>
  <property fmtid="{D5CDD505-2E9C-101B-9397-08002B2CF9AE}" pid="4" name="MSIP_Label_e01cb8bb-2555-44e0-b0a8-75f202a8c9ca_Enabled">
    <vt:lpwstr>true</vt:lpwstr>
  </property>
  <property fmtid="{D5CDD505-2E9C-101B-9397-08002B2CF9AE}" pid="5" name="MSIP_Label_e01cb8bb-2555-44e0-b0a8-75f202a8c9ca_SetDate">
    <vt:lpwstr>2024-01-22T21:04:10Z</vt:lpwstr>
  </property>
  <property fmtid="{D5CDD505-2E9C-101B-9397-08002B2CF9AE}" pid="6" name="MSIP_Label_e01cb8bb-2555-44e0-b0a8-75f202a8c9ca_Method">
    <vt:lpwstr>Privileged</vt:lpwstr>
  </property>
  <property fmtid="{D5CDD505-2E9C-101B-9397-08002B2CF9AE}" pid="7" name="MSIP_Label_e01cb8bb-2555-44e0-b0a8-75f202a8c9ca_Name">
    <vt:lpwstr>ABI_Public_MIP</vt:lpwstr>
  </property>
  <property fmtid="{D5CDD505-2E9C-101B-9397-08002B2CF9AE}" pid="8" name="MSIP_Label_e01cb8bb-2555-44e0-b0a8-75f202a8c9ca_SiteId">
    <vt:lpwstr>cef04b19-7776-4a94-b89b-375c77a8f936</vt:lpwstr>
  </property>
  <property fmtid="{D5CDD505-2E9C-101B-9397-08002B2CF9AE}" pid="9" name="MSIP_Label_e01cb8bb-2555-44e0-b0a8-75f202a8c9ca_ActionId">
    <vt:lpwstr>8d8edb91-f8f5-4549-8076-7283f00c494f</vt:lpwstr>
  </property>
  <property fmtid="{D5CDD505-2E9C-101B-9397-08002B2CF9AE}" pid="10" name="MSIP_Label_e01cb8bb-2555-44e0-b0a8-75f202a8c9ca_ContentBits">
    <vt:lpwstr>0</vt:lpwstr>
  </property>
</Properties>
</file>